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 codeName="{00000000-0000-0000-0000-000000000000}"/>
  <workbookPr showInkAnnotation="0" codeName="ThisWorkbook" autoCompressPictures="0"/>
  <bookViews>
    <workbookView xWindow="4260" yWindow="0" windowWidth="30060" windowHeight="26440" tabRatio="892"/>
  </bookViews>
  <sheets>
    <sheet name="Saisie" sheetId="47" r:id="rId1"/>
    <sheet name="juillet" sheetId="107" r:id="rId2"/>
    <sheet name="août" sheetId="108" r:id="rId3"/>
    <sheet name="septembre" sheetId="109" r:id="rId4"/>
    <sheet name="octobre" sheetId="110" r:id="rId5"/>
    <sheet name="novembre" sheetId="111" r:id="rId6"/>
    <sheet name="décembre" sheetId="112" r:id="rId7"/>
    <sheet name="janvier" sheetId="25" r:id="rId8"/>
    <sheet name="février" sheetId="102" r:id="rId9"/>
    <sheet name="mars" sheetId="103" r:id="rId10"/>
    <sheet name="avril" sheetId="104" r:id="rId11"/>
    <sheet name="mai" sheetId="105" r:id="rId12"/>
    <sheet name="juin" sheetId="106" r:id="rId13"/>
    <sheet name="Données" sheetId="46" r:id="rId14"/>
  </sheets>
  <definedNames>
    <definedName name="_xlnm._FilterDatabase" localSheetId="2" hidden="1">août!$A$3:$A$147</definedName>
    <definedName name="_xlnm._FilterDatabase" localSheetId="10" hidden="1">avril!$A$3:$A$147</definedName>
    <definedName name="_xlnm._FilterDatabase" localSheetId="6" hidden="1">décembre!$A$3:$A$147</definedName>
    <definedName name="_xlnm._FilterDatabase" localSheetId="8" hidden="1">février!$A$3:$A$147</definedName>
    <definedName name="_xlnm._FilterDatabase" localSheetId="7" hidden="1">janvier!$A$3:$A$147</definedName>
    <definedName name="_xlnm._FilterDatabase" localSheetId="1" hidden="1">juillet!$A$3:$A$147</definedName>
    <definedName name="_xlnm._FilterDatabase" localSheetId="12" hidden="1">juin!$A$3:$A$147</definedName>
    <definedName name="_xlnm._FilterDatabase" localSheetId="11" hidden="1">mai!$A$3:$A$147</definedName>
    <definedName name="_xlnm._FilterDatabase" localSheetId="9" hidden="1">mars!$A$3:$A$147</definedName>
    <definedName name="_xlnm._FilterDatabase" localSheetId="5" hidden="1">novembre!$A$3:$A$147</definedName>
    <definedName name="_xlnm._FilterDatabase" localSheetId="4" hidden="1">octobre!$A$3:$A$147</definedName>
    <definedName name="_xlnm._FilterDatabase" localSheetId="3" hidden="1">septembre!$A$3:$A$147</definedName>
    <definedName name="annee">Données!$C$1</definedName>
    <definedName name="anneeN1">Données!$D$1</definedName>
    <definedName name="aout">Données!$C$3</definedName>
    <definedName name="avril">Données!$C$11</definedName>
    <definedName name="beneficiaire">Données!$A$2:$A$24</definedName>
    <definedName name="charges">Données!$L$2:$L$27</definedName>
    <definedName name="decembre">Données!$C$7</definedName>
    <definedName name="emetteur">Données!$I$2:$I$9</definedName>
    <definedName name="fevrier">Données!$C$9</definedName>
    <definedName name="janvier">Données!$C$8</definedName>
    <definedName name="juillet">Données!$C$2</definedName>
    <definedName name="juin">Données!$C$13</definedName>
    <definedName name="liste_mois">Données!$C$2:$C$13</definedName>
    <definedName name="mai">Données!$C$12</definedName>
    <definedName name="mars">Données!$C$10</definedName>
    <definedName name="novembre">Données!$C$6</definedName>
    <definedName name="octobre">Données!$C$5</definedName>
    <definedName name="septembre">Données!$C$4</definedName>
    <definedName name="Zone_a_trier" localSheetId="2">août!$A$7:$I$100</definedName>
    <definedName name="Zone_a_trier" localSheetId="10">avril!$A$7:$I$100</definedName>
    <definedName name="Zone_a_trier" localSheetId="6">décembre!$A$7:$I$100</definedName>
    <definedName name="Zone_a_trier" localSheetId="8">février!$A$7:$I$100</definedName>
    <definedName name="Zone_a_trier" localSheetId="1">juillet!$A$7:$I$100</definedName>
    <definedName name="Zone_a_trier" localSheetId="12">juin!$A$7:$I$100</definedName>
    <definedName name="Zone_a_trier" localSheetId="11">mai!$A$7:$I$100</definedName>
    <definedName name="Zone_a_trier" localSheetId="9">mars!$A$7:$I$100</definedName>
    <definedName name="Zone_a_trier" localSheetId="5">novembre!$A$7:$I$100</definedName>
    <definedName name="Zone_a_trier" localSheetId="4">octobre!$A$7:$I$100</definedName>
    <definedName name="Zone_a_trier" localSheetId="3">septembre!$A$7:$I$100</definedName>
    <definedName name="Zone_a_trier">janvier!$A$7:$I$100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46" l="1"/>
  <c r="C3" i="109"/>
  <c r="C3" i="108"/>
  <c r="C3" i="106"/>
  <c r="C3" i="105"/>
  <c r="C3" i="104"/>
  <c r="C3" i="103"/>
  <c r="C3" i="102"/>
  <c r="C3" i="25"/>
  <c r="C3" i="112"/>
  <c r="C3" i="111"/>
  <c r="C3" i="110"/>
  <c r="C3" i="107"/>
  <c r="J8" i="107"/>
  <c r="J9" i="107"/>
  <c r="J10" i="107"/>
  <c r="J11" i="107"/>
  <c r="J12" i="107"/>
  <c r="J13" i="107"/>
  <c r="J14" i="107"/>
  <c r="J15" i="107"/>
  <c r="J16" i="107"/>
  <c r="J17" i="107"/>
  <c r="J18" i="107"/>
  <c r="J19" i="107"/>
  <c r="J20" i="107"/>
  <c r="J21" i="107"/>
  <c r="J22" i="107"/>
  <c r="J23" i="107"/>
  <c r="J24" i="107"/>
  <c r="J25" i="107"/>
  <c r="J26" i="107"/>
  <c r="J27" i="107"/>
  <c r="J28" i="107"/>
  <c r="J29" i="107"/>
  <c r="J30" i="107"/>
  <c r="J31" i="107"/>
  <c r="J32" i="107"/>
  <c r="J33" i="107"/>
  <c r="J34" i="107"/>
  <c r="J35" i="107"/>
  <c r="J36" i="107"/>
  <c r="J37" i="107"/>
  <c r="J38" i="107"/>
  <c r="J39" i="107"/>
  <c r="J40" i="107"/>
  <c r="J41" i="107"/>
  <c r="J42" i="107"/>
  <c r="J43" i="107"/>
  <c r="J44" i="107"/>
  <c r="J45" i="107"/>
  <c r="J46" i="107"/>
  <c r="J47" i="107"/>
  <c r="J48" i="107"/>
  <c r="J49" i="107"/>
  <c r="J50" i="107"/>
  <c r="J51" i="107"/>
  <c r="J52" i="107"/>
  <c r="J53" i="107"/>
  <c r="J54" i="107"/>
  <c r="J55" i="107"/>
  <c r="J56" i="107"/>
  <c r="J57" i="107"/>
  <c r="J58" i="107"/>
  <c r="J59" i="107"/>
  <c r="J60" i="107"/>
  <c r="J61" i="107"/>
  <c r="J62" i="107"/>
  <c r="J63" i="107"/>
  <c r="J64" i="107"/>
  <c r="J65" i="107"/>
  <c r="J66" i="107"/>
  <c r="J67" i="107"/>
  <c r="J68" i="107"/>
  <c r="J69" i="107"/>
  <c r="J70" i="107"/>
  <c r="J71" i="107"/>
  <c r="J72" i="107"/>
  <c r="J73" i="107"/>
  <c r="J74" i="107"/>
  <c r="J75" i="107"/>
  <c r="J76" i="107"/>
  <c r="J77" i="107"/>
  <c r="J78" i="107"/>
  <c r="J79" i="107"/>
  <c r="J80" i="107"/>
  <c r="J81" i="107"/>
  <c r="J82" i="107"/>
  <c r="J83" i="107"/>
  <c r="J84" i="107"/>
  <c r="J85" i="107"/>
  <c r="J86" i="107"/>
  <c r="J87" i="107"/>
  <c r="J88" i="107"/>
  <c r="J89" i="107"/>
  <c r="J90" i="107"/>
  <c r="J91" i="107"/>
  <c r="J92" i="107"/>
  <c r="J93" i="107"/>
  <c r="J94" i="107"/>
  <c r="J95" i="107"/>
  <c r="J96" i="107"/>
  <c r="J97" i="107"/>
  <c r="J98" i="107"/>
  <c r="J99" i="107"/>
  <c r="J102" i="107"/>
  <c r="J7" i="108"/>
  <c r="J8" i="108"/>
  <c r="J9" i="108"/>
  <c r="J10" i="108"/>
  <c r="J11" i="108"/>
  <c r="J12" i="108"/>
  <c r="J13" i="108"/>
  <c r="J14" i="108"/>
  <c r="J15" i="108"/>
  <c r="J16" i="108"/>
  <c r="J17" i="108"/>
  <c r="J18" i="108"/>
  <c r="J19" i="108"/>
  <c r="J20" i="108"/>
  <c r="J21" i="108"/>
  <c r="J22" i="108"/>
  <c r="J23" i="108"/>
  <c r="J24" i="108"/>
  <c r="J25" i="108"/>
  <c r="J26" i="108"/>
  <c r="J27" i="108"/>
  <c r="J28" i="108"/>
  <c r="J29" i="108"/>
  <c r="J30" i="108"/>
  <c r="J31" i="108"/>
  <c r="J32" i="108"/>
  <c r="J33" i="108"/>
  <c r="J34" i="108"/>
  <c r="J35" i="108"/>
  <c r="J36" i="108"/>
  <c r="J37" i="108"/>
  <c r="J38" i="108"/>
  <c r="J39" i="108"/>
  <c r="J40" i="108"/>
  <c r="J41" i="108"/>
  <c r="J42" i="108"/>
  <c r="J43" i="108"/>
  <c r="J44" i="108"/>
  <c r="J45" i="108"/>
  <c r="J46" i="108"/>
  <c r="J47" i="108"/>
  <c r="J48" i="108"/>
  <c r="J49" i="108"/>
  <c r="J50" i="108"/>
  <c r="J51" i="108"/>
  <c r="J52" i="108"/>
  <c r="J53" i="108"/>
  <c r="J54" i="108"/>
  <c r="J55" i="108"/>
  <c r="J56" i="108"/>
  <c r="J57" i="108"/>
  <c r="J58" i="108"/>
  <c r="J59" i="108"/>
  <c r="J60" i="108"/>
  <c r="J61" i="108"/>
  <c r="J62" i="108"/>
  <c r="J63" i="108"/>
  <c r="J64" i="108"/>
  <c r="J65" i="108"/>
  <c r="J66" i="108"/>
  <c r="J67" i="108"/>
  <c r="J68" i="108"/>
  <c r="J69" i="108"/>
  <c r="J70" i="108"/>
  <c r="J71" i="108"/>
  <c r="J72" i="108"/>
  <c r="J73" i="108"/>
  <c r="J74" i="108"/>
  <c r="J75" i="108"/>
  <c r="J76" i="108"/>
  <c r="J77" i="108"/>
  <c r="J78" i="108"/>
  <c r="J79" i="108"/>
  <c r="J80" i="108"/>
  <c r="J81" i="108"/>
  <c r="J82" i="108"/>
  <c r="J83" i="108"/>
  <c r="J84" i="108"/>
  <c r="J85" i="108"/>
  <c r="J86" i="108"/>
  <c r="J87" i="108"/>
  <c r="J88" i="108"/>
  <c r="J89" i="108"/>
  <c r="J90" i="108"/>
  <c r="J91" i="108"/>
  <c r="J92" i="108"/>
  <c r="J93" i="108"/>
  <c r="J94" i="108"/>
  <c r="J95" i="108"/>
  <c r="J96" i="108"/>
  <c r="J97" i="108"/>
  <c r="J98" i="108"/>
  <c r="J99" i="108"/>
  <c r="J102" i="108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9" i="109"/>
  <c r="J60" i="109"/>
  <c r="J61" i="109"/>
  <c r="J62" i="109"/>
  <c r="J63" i="109"/>
  <c r="J64" i="109"/>
  <c r="J65" i="109"/>
  <c r="J66" i="109"/>
  <c r="J67" i="109"/>
  <c r="J68" i="109"/>
  <c r="J69" i="109"/>
  <c r="J70" i="109"/>
  <c r="J71" i="109"/>
  <c r="J72" i="109"/>
  <c r="J73" i="109"/>
  <c r="J74" i="109"/>
  <c r="J75" i="109"/>
  <c r="J76" i="109"/>
  <c r="J77" i="109"/>
  <c r="J78" i="109"/>
  <c r="J79" i="109"/>
  <c r="J80" i="109"/>
  <c r="J81" i="109"/>
  <c r="J82" i="109"/>
  <c r="J83" i="109"/>
  <c r="J84" i="109"/>
  <c r="J85" i="109"/>
  <c r="J86" i="109"/>
  <c r="J87" i="109"/>
  <c r="J88" i="109"/>
  <c r="J89" i="109"/>
  <c r="J90" i="109"/>
  <c r="J91" i="109"/>
  <c r="J92" i="109"/>
  <c r="J93" i="109"/>
  <c r="J94" i="109"/>
  <c r="J95" i="109"/>
  <c r="J96" i="109"/>
  <c r="J97" i="109"/>
  <c r="J98" i="109"/>
  <c r="J99" i="109"/>
  <c r="J102" i="109"/>
  <c r="J7" i="110"/>
  <c r="J8" i="110"/>
  <c r="J9" i="110"/>
  <c r="J10" i="110"/>
  <c r="J11" i="110"/>
  <c r="J12" i="110"/>
  <c r="J13" i="110"/>
  <c r="J14" i="110"/>
  <c r="J15" i="110"/>
  <c r="J16" i="110"/>
  <c r="J17" i="110"/>
  <c r="J18" i="110"/>
  <c r="J19" i="110"/>
  <c r="J20" i="110"/>
  <c r="J21" i="110"/>
  <c r="J22" i="110"/>
  <c r="J23" i="110"/>
  <c r="J24" i="110"/>
  <c r="J25" i="110"/>
  <c r="J26" i="110"/>
  <c r="J27" i="110"/>
  <c r="J28" i="110"/>
  <c r="J29" i="110"/>
  <c r="J30" i="110"/>
  <c r="J31" i="110"/>
  <c r="J32" i="110"/>
  <c r="J33" i="110"/>
  <c r="J34" i="110"/>
  <c r="J35" i="110"/>
  <c r="J36" i="110"/>
  <c r="J37" i="110"/>
  <c r="J38" i="110"/>
  <c r="J39" i="110"/>
  <c r="J40" i="110"/>
  <c r="J41" i="110"/>
  <c r="J42" i="110"/>
  <c r="J43" i="110"/>
  <c r="J44" i="110"/>
  <c r="J45" i="110"/>
  <c r="J46" i="110"/>
  <c r="J47" i="110"/>
  <c r="J48" i="110"/>
  <c r="J49" i="110"/>
  <c r="J50" i="110"/>
  <c r="J51" i="110"/>
  <c r="J52" i="110"/>
  <c r="J53" i="110"/>
  <c r="J54" i="110"/>
  <c r="J55" i="110"/>
  <c r="J56" i="110"/>
  <c r="J57" i="110"/>
  <c r="J58" i="110"/>
  <c r="J59" i="110"/>
  <c r="J60" i="110"/>
  <c r="J61" i="110"/>
  <c r="J62" i="110"/>
  <c r="J63" i="110"/>
  <c r="J64" i="110"/>
  <c r="J65" i="110"/>
  <c r="J66" i="110"/>
  <c r="J67" i="110"/>
  <c r="J68" i="110"/>
  <c r="J69" i="110"/>
  <c r="J70" i="110"/>
  <c r="J71" i="110"/>
  <c r="J72" i="110"/>
  <c r="J73" i="110"/>
  <c r="J74" i="110"/>
  <c r="J75" i="110"/>
  <c r="J76" i="110"/>
  <c r="J77" i="110"/>
  <c r="J78" i="110"/>
  <c r="J79" i="110"/>
  <c r="J80" i="110"/>
  <c r="J81" i="110"/>
  <c r="J82" i="110"/>
  <c r="J83" i="110"/>
  <c r="J84" i="110"/>
  <c r="J85" i="110"/>
  <c r="J86" i="110"/>
  <c r="J87" i="110"/>
  <c r="J88" i="110"/>
  <c r="J89" i="110"/>
  <c r="J90" i="110"/>
  <c r="J91" i="110"/>
  <c r="J92" i="110"/>
  <c r="J93" i="110"/>
  <c r="J94" i="110"/>
  <c r="J95" i="110"/>
  <c r="J96" i="110"/>
  <c r="J97" i="110"/>
  <c r="J98" i="110"/>
  <c r="J99" i="110"/>
  <c r="J102" i="110"/>
  <c r="J7" i="111"/>
  <c r="J8" i="111"/>
  <c r="J9" i="111"/>
  <c r="J10" i="111"/>
  <c r="J11" i="111"/>
  <c r="J12" i="111"/>
  <c r="J13" i="111"/>
  <c r="J14" i="111"/>
  <c r="J15" i="111"/>
  <c r="J16" i="111"/>
  <c r="J17" i="111"/>
  <c r="J18" i="111"/>
  <c r="J19" i="111"/>
  <c r="J20" i="111"/>
  <c r="J21" i="111"/>
  <c r="J22" i="111"/>
  <c r="J23" i="111"/>
  <c r="J24" i="111"/>
  <c r="J25" i="111"/>
  <c r="J26" i="111"/>
  <c r="J27" i="111"/>
  <c r="J28" i="111"/>
  <c r="J29" i="111"/>
  <c r="J30" i="111"/>
  <c r="J31" i="111"/>
  <c r="J32" i="111"/>
  <c r="J33" i="111"/>
  <c r="J34" i="111"/>
  <c r="J35" i="111"/>
  <c r="J36" i="111"/>
  <c r="J37" i="111"/>
  <c r="J38" i="111"/>
  <c r="J39" i="111"/>
  <c r="J40" i="111"/>
  <c r="J41" i="111"/>
  <c r="J42" i="111"/>
  <c r="J43" i="111"/>
  <c r="J44" i="111"/>
  <c r="J45" i="111"/>
  <c r="J46" i="111"/>
  <c r="J47" i="111"/>
  <c r="J48" i="111"/>
  <c r="J49" i="111"/>
  <c r="J50" i="111"/>
  <c r="J51" i="111"/>
  <c r="J52" i="111"/>
  <c r="J53" i="111"/>
  <c r="J54" i="111"/>
  <c r="J55" i="111"/>
  <c r="J56" i="111"/>
  <c r="J57" i="111"/>
  <c r="J58" i="111"/>
  <c r="J59" i="111"/>
  <c r="J60" i="111"/>
  <c r="J61" i="111"/>
  <c r="J62" i="111"/>
  <c r="J63" i="111"/>
  <c r="J64" i="111"/>
  <c r="J65" i="111"/>
  <c r="J66" i="111"/>
  <c r="J67" i="111"/>
  <c r="J68" i="111"/>
  <c r="J69" i="111"/>
  <c r="J70" i="111"/>
  <c r="J71" i="111"/>
  <c r="J72" i="111"/>
  <c r="J73" i="111"/>
  <c r="J74" i="111"/>
  <c r="J75" i="111"/>
  <c r="J76" i="111"/>
  <c r="J77" i="111"/>
  <c r="J78" i="111"/>
  <c r="J79" i="111"/>
  <c r="J80" i="111"/>
  <c r="J81" i="111"/>
  <c r="J82" i="111"/>
  <c r="J83" i="111"/>
  <c r="J84" i="111"/>
  <c r="J85" i="111"/>
  <c r="J86" i="111"/>
  <c r="J87" i="111"/>
  <c r="J88" i="111"/>
  <c r="J89" i="111"/>
  <c r="J90" i="111"/>
  <c r="J91" i="111"/>
  <c r="J92" i="111"/>
  <c r="J93" i="111"/>
  <c r="J94" i="111"/>
  <c r="J95" i="111"/>
  <c r="J96" i="111"/>
  <c r="J97" i="111"/>
  <c r="J98" i="111"/>
  <c r="J99" i="111"/>
  <c r="J102" i="111"/>
  <c r="J7" i="112"/>
  <c r="J8" i="112"/>
  <c r="J9" i="112"/>
  <c r="J10" i="112"/>
  <c r="J11" i="112"/>
  <c r="J12" i="112"/>
  <c r="J13" i="112"/>
  <c r="J14" i="112"/>
  <c r="J15" i="112"/>
  <c r="J16" i="112"/>
  <c r="J17" i="112"/>
  <c r="J18" i="112"/>
  <c r="J19" i="112"/>
  <c r="J20" i="112"/>
  <c r="J21" i="112"/>
  <c r="J22" i="112"/>
  <c r="J23" i="112"/>
  <c r="J24" i="112"/>
  <c r="J25" i="112"/>
  <c r="J26" i="112"/>
  <c r="J27" i="112"/>
  <c r="J28" i="112"/>
  <c r="J29" i="112"/>
  <c r="J30" i="112"/>
  <c r="J31" i="112"/>
  <c r="J32" i="112"/>
  <c r="J33" i="112"/>
  <c r="J34" i="112"/>
  <c r="J35" i="112"/>
  <c r="J36" i="112"/>
  <c r="J37" i="112"/>
  <c r="J38" i="112"/>
  <c r="J39" i="112"/>
  <c r="J40" i="112"/>
  <c r="J41" i="112"/>
  <c r="J42" i="112"/>
  <c r="J43" i="112"/>
  <c r="J44" i="112"/>
  <c r="J45" i="112"/>
  <c r="J46" i="112"/>
  <c r="J47" i="112"/>
  <c r="J48" i="112"/>
  <c r="J49" i="112"/>
  <c r="J50" i="112"/>
  <c r="J51" i="112"/>
  <c r="J52" i="112"/>
  <c r="J53" i="112"/>
  <c r="J54" i="112"/>
  <c r="J55" i="112"/>
  <c r="J56" i="112"/>
  <c r="J57" i="112"/>
  <c r="J58" i="112"/>
  <c r="J59" i="112"/>
  <c r="J60" i="112"/>
  <c r="J61" i="112"/>
  <c r="J62" i="112"/>
  <c r="J63" i="112"/>
  <c r="J64" i="112"/>
  <c r="J65" i="112"/>
  <c r="J66" i="112"/>
  <c r="J67" i="112"/>
  <c r="J68" i="112"/>
  <c r="J69" i="112"/>
  <c r="J70" i="112"/>
  <c r="J71" i="112"/>
  <c r="J72" i="112"/>
  <c r="J73" i="112"/>
  <c r="J74" i="112"/>
  <c r="J75" i="112"/>
  <c r="J76" i="112"/>
  <c r="J77" i="112"/>
  <c r="J78" i="112"/>
  <c r="J79" i="112"/>
  <c r="J80" i="112"/>
  <c r="J81" i="112"/>
  <c r="J82" i="112"/>
  <c r="J83" i="112"/>
  <c r="J84" i="112"/>
  <c r="J85" i="112"/>
  <c r="J86" i="112"/>
  <c r="J87" i="112"/>
  <c r="J88" i="112"/>
  <c r="J89" i="112"/>
  <c r="J90" i="112"/>
  <c r="J91" i="112"/>
  <c r="J92" i="112"/>
  <c r="J93" i="112"/>
  <c r="J94" i="112"/>
  <c r="J95" i="112"/>
  <c r="J96" i="112"/>
  <c r="J97" i="112"/>
  <c r="J98" i="112"/>
  <c r="J99" i="112"/>
  <c r="J102" i="112"/>
  <c r="J7" i="25"/>
  <c r="J8" i="25"/>
  <c r="J9" i="25"/>
  <c r="J10" i="25"/>
  <c r="J11" i="25"/>
  <c r="J12" i="25"/>
  <c r="J13" i="25"/>
  <c r="J14" i="25"/>
  <c r="J15" i="25"/>
  <c r="J16" i="25"/>
  <c r="J17" i="25"/>
  <c r="J18" i="25"/>
  <c r="J19" i="25"/>
  <c r="J20" i="25"/>
  <c r="J21" i="25"/>
  <c r="J22" i="25"/>
  <c r="J23" i="25"/>
  <c r="J24" i="25"/>
  <c r="J25" i="25"/>
  <c r="J26" i="25"/>
  <c r="J27" i="25"/>
  <c r="J28" i="25"/>
  <c r="J29" i="25"/>
  <c r="J30" i="25"/>
  <c r="J31" i="25"/>
  <c r="J32" i="25"/>
  <c r="J33" i="25"/>
  <c r="J34" i="25"/>
  <c r="J35" i="25"/>
  <c r="J36" i="25"/>
  <c r="J37" i="25"/>
  <c r="J38" i="25"/>
  <c r="J39" i="25"/>
  <c r="J40" i="25"/>
  <c r="J41" i="25"/>
  <c r="J42" i="25"/>
  <c r="J43" i="25"/>
  <c r="J44" i="25"/>
  <c r="J45" i="25"/>
  <c r="J46" i="25"/>
  <c r="J47" i="25"/>
  <c r="J48" i="25"/>
  <c r="J49" i="25"/>
  <c r="J50" i="25"/>
  <c r="J51" i="25"/>
  <c r="J52" i="25"/>
  <c r="J53" i="25"/>
  <c r="J54" i="25"/>
  <c r="J55" i="25"/>
  <c r="J56" i="25"/>
  <c r="J57" i="25"/>
  <c r="J58" i="25"/>
  <c r="J59" i="25"/>
  <c r="J60" i="25"/>
  <c r="J61" i="25"/>
  <c r="J62" i="25"/>
  <c r="J63" i="25"/>
  <c r="J64" i="25"/>
  <c r="J65" i="25"/>
  <c r="J66" i="25"/>
  <c r="J67" i="25"/>
  <c r="J68" i="25"/>
  <c r="J69" i="25"/>
  <c r="J70" i="25"/>
  <c r="J71" i="25"/>
  <c r="J72" i="25"/>
  <c r="J73" i="25"/>
  <c r="J74" i="25"/>
  <c r="J75" i="25"/>
  <c r="J76" i="25"/>
  <c r="J77" i="25"/>
  <c r="J78" i="25"/>
  <c r="J79" i="25"/>
  <c r="J80" i="25"/>
  <c r="J81" i="25"/>
  <c r="J82" i="25"/>
  <c r="J83" i="25"/>
  <c r="J84" i="25"/>
  <c r="J85" i="25"/>
  <c r="J86" i="25"/>
  <c r="J87" i="25"/>
  <c r="J88" i="25"/>
  <c r="J89" i="25"/>
  <c r="J90" i="25"/>
  <c r="J91" i="25"/>
  <c r="J92" i="25"/>
  <c r="J93" i="25"/>
  <c r="J94" i="25"/>
  <c r="J95" i="25"/>
  <c r="J96" i="25"/>
  <c r="J97" i="25"/>
  <c r="J98" i="25"/>
  <c r="J99" i="25"/>
  <c r="J102" i="25"/>
  <c r="J7" i="102"/>
  <c r="J8" i="102"/>
  <c r="J9" i="102"/>
  <c r="J10" i="102"/>
  <c r="J11" i="102"/>
  <c r="J12" i="102"/>
  <c r="J13" i="102"/>
  <c r="J14" i="102"/>
  <c r="J15" i="102"/>
  <c r="J16" i="102"/>
  <c r="J17" i="102"/>
  <c r="J18" i="102"/>
  <c r="J19" i="102"/>
  <c r="J20" i="102"/>
  <c r="J21" i="102"/>
  <c r="J22" i="102"/>
  <c r="J23" i="102"/>
  <c r="J24" i="102"/>
  <c r="J25" i="102"/>
  <c r="J26" i="102"/>
  <c r="J27" i="102"/>
  <c r="J28" i="102"/>
  <c r="J29" i="102"/>
  <c r="J30" i="102"/>
  <c r="J31" i="102"/>
  <c r="J32" i="102"/>
  <c r="J33" i="102"/>
  <c r="J34" i="102"/>
  <c r="J35" i="102"/>
  <c r="J36" i="102"/>
  <c r="J37" i="102"/>
  <c r="J38" i="102"/>
  <c r="J39" i="102"/>
  <c r="J40" i="102"/>
  <c r="J41" i="102"/>
  <c r="J42" i="102"/>
  <c r="J43" i="102"/>
  <c r="J44" i="102"/>
  <c r="J45" i="102"/>
  <c r="J46" i="102"/>
  <c r="J47" i="102"/>
  <c r="J48" i="102"/>
  <c r="J49" i="102"/>
  <c r="J50" i="102"/>
  <c r="J51" i="102"/>
  <c r="J52" i="102"/>
  <c r="J53" i="102"/>
  <c r="J54" i="102"/>
  <c r="J55" i="102"/>
  <c r="J56" i="102"/>
  <c r="J57" i="102"/>
  <c r="J58" i="102"/>
  <c r="J59" i="102"/>
  <c r="J60" i="102"/>
  <c r="J61" i="102"/>
  <c r="J62" i="102"/>
  <c r="J63" i="102"/>
  <c r="J64" i="102"/>
  <c r="J65" i="102"/>
  <c r="J66" i="102"/>
  <c r="J67" i="102"/>
  <c r="J68" i="102"/>
  <c r="J69" i="102"/>
  <c r="J70" i="102"/>
  <c r="J71" i="102"/>
  <c r="J72" i="102"/>
  <c r="J73" i="102"/>
  <c r="J74" i="102"/>
  <c r="J75" i="102"/>
  <c r="J76" i="102"/>
  <c r="J77" i="102"/>
  <c r="J78" i="102"/>
  <c r="J79" i="102"/>
  <c r="J80" i="102"/>
  <c r="J81" i="102"/>
  <c r="J82" i="102"/>
  <c r="J83" i="102"/>
  <c r="J84" i="102"/>
  <c r="J85" i="102"/>
  <c r="J86" i="102"/>
  <c r="J87" i="102"/>
  <c r="J88" i="102"/>
  <c r="J89" i="102"/>
  <c r="J90" i="102"/>
  <c r="J91" i="102"/>
  <c r="J92" i="102"/>
  <c r="J93" i="102"/>
  <c r="J94" i="102"/>
  <c r="J95" i="102"/>
  <c r="J96" i="102"/>
  <c r="J97" i="102"/>
  <c r="J98" i="102"/>
  <c r="J99" i="102"/>
  <c r="J102" i="102"/>
  <c r="J7" i="103"/>
  <c r="J8" i="103"/>
  <c r="J9" i="103"/>
  <c r="J10" i="103"/>
  <c r="J11" i="103"/>
  <c r="J12" i="103"/>
  <c r="J13" i="103"/>
  <c r="J14" i="103"/>
  <c r="J15" i="103"/>
  <c r="J16" i="103"/>
  <c r="J17" i="103"/>
  <c r="J18" i="103"/>
  <c r="J19" i="103"/>
  <c r="J20" i="103"/>
  <c r="J21" i="103"/>
  <c r="J22" i="103"/>
  <c r="J23" i="103"/>
  <c r="J24" i="103"/>
  <c r="J25" i="103"/>
  <c r="J26" i="103"/>
  <c r="J27" i="103"/>
  <c r="J28" i="103"/>
  <c r="J29" i="103"/>
  <c r="J30" i="103"/>
  <c r="J31" i="103"/>
  <c r="J32" i="103"/>
  <c r="J33" i="103"/>
  <c r="J34" i="103"/>
  <c r="J35" i="103"/>
  <c r="J36" i="103"/>
  <c r="J37" i="103"/>
  <c r="J38" i="103"/>
  <c r="J39" i="103"/>
  <c r="J40" i="103"/>
  <c r="J41" i="103"/>
  <c r="J42" i="103"/>
  <c r="J43" i="103"/>
  <c r="J44" i="103"/>
  <c r="J45" i="103"/>
  <c r="J46" i="103"/>
  <c r="J47" i="103"/>
  <c r="J48" i="103"/>
  <c r="J49" i="103"/>
  <c r="J50" i="103"/>
  <c r="J51" i="103"/>
  <c r="J52" i="103"/>
  <c r="J53" i="103"/>
  <c r="J54" i="103"/>
  <c r="J55" i="103"/>
  <c r="J56" i="103"/>
  <c r="J57" i="103"/>
  <c r="J58" i="103"/>
  <c r="J59" i="103"/>
  <c r="J60" i="103"/>
  <c r="J61" i="103"/>
  <c r="J62" i="103"/>
  <c r="J63" i="103"/>
  <c r="J64" i="103"/>
  <c r="J65" i="103"/>
  <c r="J66" i="103"/>
  <c r="J67" i="103"/>
  <c r="J68" i="103"/>
  <c r="J69" i="103"/>
  <c r="J70" i="103"/>
  <c r="J71" i="103"/>
  <c r="J72" i="103"/>
  <c r="J73" i="103"/>
  <c r="J74" i="103"/>
  <c r="J75" i="103"/>
  <c r="J76" i="103"/>
  <c r="J77" i="103"/>
  <c r="J78" i="103"/>
  <c r="J79" i="103"/>
  <c r="J80" i="103"/>
  <c r="J81" i="103"/>
  <c r="J82" i="103"/>
  <c r="J83" i="103"/>
  <c r="J84" i="103"/>
  <c r="J85" i="103"/>
  <c r="J86" i="103"/>
  <c r="J87" i="103"/>
  <c r="J88" i="103"/>
  <c r="J89" i="103"/>
  <c r="J90" i="103"/>
  <c r="J91" i="103"/>
  <c r="J92" i="103"/>
  <c r="J93" i="103"/>
  <c r="J94" i="103"/>
  <c r="J95" i="103"/>
  <c r="J96" i="103"/>
  <c r="J97" i="103"/>
  <c r="J98" i="103"/>
  <c r="J99" i="103"/>
  <c r="J102" i="103"/>
  <c r="J7" i="104"/>
  <c r="J8" i="104"/>
  <c r="J9" i="104"/>
  <c r="J10" i="104"/>
  <c r="J11" i="104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J34" i="104"/>
  <c r="J35" i="104"/>
  <c r="J36" i="104"/>
  <c r="J37" i="104"/>
  <c r="J38" i="104"/>
  <c r="J39" i="104"/>
  <c r="J40" i="104"/>
  <c r="J41" i="104"/>
  <c r="J42" i="104"/>
  <c r="J43" i="104"/>
  <c r="J44" i="104"/>
  <c r="J45" i="104"/>
  <c r="J46" i="104"/>
  <c r="J47" i="104"/>
  <c r="J48" i="104"/>
  <c r="J49" i="104"/>
  <c r="J50" i="104"/>
  <c r="J51" i="104"/>
  <c r="J52" i="104"/>
  <c r="J53" i="104"/>
  <c r="J54" i="104"/>
  <c r="J55" i="104"/>
  <c r="J56" i="104"/>
  <c r="J57" i="104"/>
  <c r="J58" i="104"/>
  <c r="J59" i="104"/>
  <c r="J60" i="104"/>
  <c r="J61" i="104"/>
  <c r="J62" i="104"/>
  <c r="J63" i="104"/>
  <c r="J64" i="104"/>
  <c r="J65" i="104"/>
  <c r="J66" i="104"/>
  <c r="J67" i="104"/>
  <c r="J68" i="104"/>
  <c r="J69" i="104"/>
  <c r="J70" i="104"/>
  <c r="J71" i="104"/>
  <c r="J72" i="104"/>
  <c r="J73" i="104"/>
  <c r="J74" i="104"/>
  <c r="J75" i="104"/>
  <c r="J76" i="104"/>
  <c r="J77" i="104"/>
  <c r="J78" i="104"/>
  <c r="J79" i="104"/>
  <c r="J80" i="104"/>
  <c r="J81" i="104"/>
  <c r="J82" i="104"/>
  <c r="J83" i="104"/>
  <c r="J84" i="104"/>
  <c r="J85" i="104"/>
  <c r="J86" i="104"/>
  <c r="J87" i="104"/>
  <c r="J88" i="104"/>
  <c r="J89" i="104"/>
  <c r="J90" i="104"/>
  <c r="J91" i="104"/>
  <c r="J92" i="104"/>
  <c r="J93" i="104"/>
  <c r="J94" i="104"/>
  <c r="J95" i="104"/>
  <c r="J96" i="104"/>
  <c r="J97" i="104"/>
  <c r="J98" i="104"/>
  <c r="J99" i="104"/>
  <c r="J102" i="104"/>
  <c r="J7" i="105"/>
  <c r="J8" i="105"/>
  <c r="J9" i="105"/>
  <c r="J10" i="105"/>
  <c r="J11" i="105"/>
  <c r="J12" i="105"/>
  <c r="J13" i="105"/>
  <c r="J14" i="105"/>
  <c r="J15" i="105"/>
  <c r="J16" i="105"/>
  <c r="J17" i="105"/>
  <c r="J18" i="105"/>
  <c r="J19" i="105"/>
  <c r="J20" i="105"/>
  <c r="J21" i="105"/>
  <c r="J22" i="105"/>
  <c r="J23" i="105"/>
  <c r="J24" i="105"/>
  <c r="J25" i="105"/>
  <c r="J26" i="105"/>
  <c r="J27" i="105"/>
  <c r="J28" i="105"/>
  <c r="J29" i="105"/>
  <c r="J30" i="105"/>
  <c r="J31" i="105"/>
  <c r="J32" i="105"/>
  <c r="J33" i="105"/>
  <c r="J34" i="105"/>
  <c r="J35" i="105"/>
  <c r="J36" i="105"/>
  <c r="J37" i="105"/>
  <c r="J38" i="105"/>
  <c r="J39" i="105"/>
  <c r="J40" i="105"/>
  <c r="J41" i="105"/>
  <c r="J42" i="105"/>
  <c r="J43" i="105"/>
  <c r="J44" i="105"/>
  <c r="J45" i="105"/>
  <c r="J46" i="105"/>
  <c r="J47" i="105"/>
  <c r="J48" i="105"/>
  <c r="J49" i="105"/>
  <c r="J50" i="105"/>
  <c r="J51" i="105"/>
  <c r="J52" i="105"/>
  <c r="J53" i="105"/>
  <c r="J54" i="105"/>
  <c r="J55" i="105"/>
  <c r="J56" i="105"/>
  <c r="J57" i="105"/>
  <c r="J58" i="105"/>
  <c r="J59" i="105"/>
  <c r="J60" i="105"/>
  <c r="J61" i="105"/>
  <c r="J62" i="105"/>
  <c r="J63" i="105"/>
  <c r="J64" i="105"/>
  <c r="J65" i="105"/>
  <c r="J66" i="105"/>
  <c r="J67" i="105"/>
  <c r="J68" i="105"/>
  <c r="J69" i="105"/>
  <c r="J70" i="105"/>
  <c r="J71" i="105"/>
  <c r="J72" i="105"/>
  <c r="J73" i="105"/>
  <c r="J74" i="105"/>
  <c r="J75" i="105"/>
  <c r="J76" i="105"/>
  <c r="J77" i="105"/>
  <c r="J78" i="105"/>
  <c r="J79" i="105"/>
  <c r="J80" i="105"/>
  <c r="J81" i="105"/>
  <c r="J82" i="105"/>
  <c r="J83" i="105"/>
  <c r="J84" i="105"/>
  <c r="J85" i="105"/>
  <c r="J86" i="105"/>
  <c r="J87" i="105"/>
  <c r="J88" i="105"/>
  <c r="J89" i="105"/>
  <c r="J90" i="105"/>
  <c r="J91" i="105"/>
  <c r="J92" i="105"/>
  <c r="J93" i="105"/>
  <c r="J94" i="105"/>
  <c r="J95" i="105"/>
  <c r="J96" i="105"/>
  <c r="J97" i="105"/>
  <c r="J98" i="105"/>
  <c r="J99" i="105"/>
  <c r="J102" i="105"/>
  <c r="J7" i="106"/>
  <c r="C2" i="46"/>
  <c r="C3" i="46"/>
  <c r="C4" i="46"/>
  <c r="C5" i="46"/>
  <c r="C6" i="46"/>
  <c r="C7" i="46"/>
  <c r="C8" i="46"/>
  <c r="C9" i="46"/>
  <c r="C10" i="46"/>
  <c r="C11" i="46"/>
  <c r="C12" i="46"/>
  <c r="C13" i="46"/>
  <c r="K102" i="112"/>
  <c r="I100" i="112"/>
  <c r="H100" i="112"/>
  <c r="G100" i="112"/>
  <c r="F100" i="112"/>
  <c r="E100" i="112"/>
  <c r="D100" i="112"/>
  <c r="K102" i="111"/>
  <c r="I100" i="111"/>
  <c r="H100" i="111"/>
  <c r="G100" i="111"/>
  <c r="F100" i="111"/>
  <c r="E100" i="111"/>
  <c r="D100" i="111"/>
  <c r="K102" i="110"/>
  <c r="I100" i="110"/>
  <c r="H100" i="110"/>
  <c r="G100" i="110"/>
  <c r="F100" i="110"/>
  <c r="E100" i="110"/>
  <c r="D100" i="110"/>
  <c r="K102" i="109"/>
  <c r="I100" i="109"/>
  <c r="H100" i="109"/>
  <c r="G100" i="109"/>
  <c r="F100" i="109"/>
  <c r="E100" i="109"/>
  <c r="C100" i="109"/>
  <c r="K102" i="108"/>
  <c r="I100" i="108"/>
  <c r="H100" i="108"/>
  <c r="G100" i="108"/>
  <c r="F100" i="108"/>
  <c r="E100" i="108"/>
  <c r="C100" i="108"/>
  <c r="K102" i="107"/>
  <c r="I100" i="107"/>
  <c r="H100" i="107"/>
  <c r="G100" i="107"/>
  <c r="F100" i="107"/>
  <c r="E100" i="107"/>
  <c r="D100" i="107"/>
  <c r="K102" i="106"/>
  <c r="J8" i="106"/>
  <c r="J9" i="106"/>
  <c r="J10" i="106"/>
  <c r="J11" i="106"/>
  <c r="J12" i="106"/>
  <c r="J13" i="106"/>
  <c r="J14" i="106"/>
  <c r="J15" i="106"/>
  <c r="J16" i="106"/>
  <c r="J17" i="106"/>
  <c r="J18" i="106"/>
  <c r="J19" i="106"/>
  <c r="J20" i="106"/>
  <c r="J21" i="106"/>
  <c r="J22" i="106"/>
  <c r="J23" i="106"/>
  <c r="J24" i="106"/>
  <c r="J25" i="106"/>
  <c r="J26" i="106"/>
  <c r="J27" i="106"/>
  <c r="J28" i="106"/>
  <c r="J29" i="106"/>
  <c r="J30" i="106"/>
  <c r="J31" i="106"/>
  <c r="J32" i="106"/>
  <c r="J33" i="106"/>
  <c r="J34" i="106"/>
  <c r="J35" i="106"/>
  <c r="J36" i="106"/>
  <c r="J37" i="106"/>
  <c r="J38" i="106"/>
  <c r="J39" i="106"/>
  <c r="J40" i="106"/>
  <c r="J41" i="106"/>
  <c r="J42" i="106"/>
  <c r="J43" i="106"/>
  <c r="J44" i="106"/>
  <c r="J45" i="106"/>
  <c r="J46" i="106"/>
  <c r="J47" i="106"/>
  <c r="J48" i="106"/>
  <c r="J49" i="106"/>
  <c r="J50" i="106"/>
  <c r="J51" i="106"/>
  <c r="J52" i="106"/>
  <c r="J53" i="106"/>
  <c r="J54" i="106"/>
  <c r="J55" i="106"/>
  <c r="J56" i="106"/>
  <c r="J57" i="106"/>
  <c r="J58" i="106"/>
  <c r="J59" i="106"/>
  <c r="J60" i="106"/>
  <c r="J61" i="106"/>
  <c r="J62" i="106"/>
  <c r="J63" i="106"/>
  <c r="J64" i="106"/>
  <c r="J65" i="106"/>
  <c r="J66" i="106"/>
  <c r="J67" i="106"/>
  <c r="J68" i="106"/>
  <c r="J69" i="106"/>
  <c r="J70" i="106"/>
  <c r="J71" i="106"/>
  <c r="J72" i="106"/>
  <c r="J73" i="106"/>
  <c r="J74" i="106"/>
  <c r="J75" i="106"/>
  <c r="J76" i="106"/>
  <c r="J77" i="106"/>
  <c r="J78" i="106"/>
  <c r="J79" i="106"/>
  <c r="J80" i="106"/>
  <c r="J81" i="106"/>
  <c r="J82" i="106"/>
  <c r="J83" i="106"/>
  <c r="J84" i="106"/>
  <c r="J85" i="106"/>
  <c r="J86" i="106"/>
  <c r="J87" i="106"/>
  <c r="J88" i="106"/>
  <c r="J89" i="106"/>
  <c r="J90" i="106"/>
  <c r="J91" i="106"/>
  <c r="J92" i="106"/>
  <c r="J93" i="106"/>
  <c r="J94" i="106"/>
  <c r="J95" i="106"/>
  <c r="J96" i="106"/>
  <c r="J97" i="106"/>
  <c r="J98" i="106"/>
  <c r="J99" i="106"/>
  <c r="J102" i="106"/>
  <c r="I100" i="106"/>
  <c r="H100" i="106"/>
  <c r="G100" i="106"/>
  <c r="F100" i="106"/>
  <c r="E100" i="106"/>
  <c r="D100" i="106"/>
  <c r="K102" i="105"/>
  <c r="I100" i="105"/>
  <c r="H100" i="105"/>
  <c r="G100" i="105"/>
  <c r="F100" i="105"/>
  <c r="E100" i="105"/>
  <c r="D100" i="105"/>
  <c r="K102" i="104"/>
  <c r="I100" i="104"/>
  <c r="H100" i="104"/>
  <c r="G100" i="104"/>
  <c r="F100" i="104"/>
  <c r="E100" i="104"/>
  <c r="D100" i="104"/>
  <c r="K102" i="103"/>
  <c r="I100" i="103"/>
  <c r="H100" i="103"/>
  <c r="G100" i="103"/>
  <c r="F100" i="103"/>
  <c r="E100" i="103"/>
  <c r="D100" i="103"/>
  <c r="K102" i="102"/>
  <c r="I100" i="102"/>
  <c r="H100" i="102"/>
  <c r="G100" i="102"/>
  <c r="F100" i="102"/>
  <c r="E100" i="102"/>
  <c r="D100" i="102"/>
  <c r="D1" i="46"/>
  <c r="K102" i="25"/>
  <c r="D100" i="25"/>
  <c r="E100" i="25"/>
  <c r="F100" i="25"/>
  <c r="G100" i="25"/>
  <c r="H100" i="25"/>
  <c r="I100" i="25"/>
</calcChain>
</file>

<file path=xl/sharedStrings.xml><?xml version="1.0" encoding="utf-8"?>
<sst xmlns="http://schemas.openxmlformats.org/spreadsheetml/2006/main" count="331" uniqueCount="74">
  <si>
    <t>HT</t>
  </si>
  <si>
    <t>TTC</t>
  </si>
  <si>
    <t>crédit</t>
  </si>
  <si>
    <t>débit</t>
  </si>
  <si>
    <t>date</t>
  </si>
  <si>
    <t>TVA</t>
  </si>
  <si>
    <t>trésorerie "Hors-taxes"</t>
  </si>
  <si>
    <t>trésorerie "TTC"</t>
  </si>
  <si>
    <t>soldes précédents</t>
  </si>
  <si>
    <t>SOLDES :</t>
  </si>
  <si>
    <t>Type</t>
  </si>
  <si>
    <t/>
  </si>
  <si>
    <t>NOUVEAU</t>
  </si>
  <si>
    <t>MAIN</t>
  </si>
  <si>
    <t> </t>
  </si>
  <si>
    <t>AVIA NANTES</t>
  </si>
  <si>
    <t>BIG MAT 44</t>
  </si>
  <si>
    <t>BRAULT</t>
  </si>
  <si>
    <t>BRICO DEPOT</t>
  </si>
  <si>
    <t>RESTAURANT LE HAVRE</t>
  </si>
  <si>
    <t>CASTORAMA</t>
  </si>
  <si>
    <t>E44 ELECTRONIQUE</t>
  </si>
  <si>
    <t>FRIESS ABRASIFS</t>
  </si>
  <si>
    <t>GLOBAL EQUIPEMENT</t>
  </si>
  <si>
    <t>LEROY MERLIN</t>
  </si>
  <si>
    <t>LOXAM</t>
  </si>
  <si>
    <t>NORAUTO</t>
  </si>
  <si>
    <t>OTELO</t>
  </si>
  <si>
    <t>GUILLOTEAU</t>
  </si>
  <si>
    <t xml:space="preserve">PRAUD INOX </t>
  </si>
  <si>
    <t>PRO +</t>
  </si>
  <si>
    <t>RESTAURANT LES USINES</t>
  </si>
  <si>
    <t>FOURNISSEURS</t>
  </si>
  <si>
    <t>EDF</t>
  </si>
  <si>
    <t>PAGES JAUNES</t>
  </si>
  <si>
    <t>AXA BT PLUS ARTISAN 83004</t>
  </si>
  <si>
    <t>AXA CONTRAT RC 4504</t>
  </si>
  <si>
    <t>AXA CONTRAT MULTIRISQUE 5204</t>
  </si>
  <si>
    <t>AXA CONTRAT SANTE 5704</t>
  </si>
  <si>
    <t>AXA CONTRAT IVECO 56104</t>
  </si>
  <si>
    <t>SCI DES DOCKS DE CHANTENAY</t>
  </si>
  <si>
    <t>FREE</t>
  </si>
  <si>
    <t>ORANGE MOBILE GILDAS</t>
  </si>
  <si>
    <t>RSI</t>
  </si>
  <si>
    <t>URSSAF</t>
  </si>
  <si>
    <t>SALAIRE B. CARATY</t>
  </si>
  <si>
    <t>SALAIRE GAELLE NEAU</t>
  </si>
  <si>
    <t>REMUNÉRATION GERANT</t>
  </si>
  <si>
    <t>SCI LOIRE AZUR</t>
  </si>
  <si>
    <t>CREDIT AGRICOLE FRAIS</t>
  </si>
  <si>
    <t>CREDIT AGRICOLE ECH PRÊT CAPITAL</t>
  </si>
  <si>
    <t>CREDIT AGRICOLE ECH PRÊT INTERETS</t>
  </si>
  <si>
    <t>FREE MOBILE</t>
  </si>
  <si>
    <t>GES ATLANTIQUE</t>
  </si>
  <si>
    <t>PRO BTP PREVOYANCE</t>
  </si>
  <si>
    <t>CONGES INTEMPERIES BTP</t>
  </si>
  <si>
    <t>ORANGE LIGNE FIXE</t>
  </si>
  <si>
    <t>PPG DISTRIBUTION</t>
  </si>
  <si>
    <t>GBS ASSOCIES</t>
  </si>
  <si>
    <t>CPO - AS24</t>
  </si>
  <si>
    <t>Emetteur</t>
  </si>
  <si>
    <t>VEOLIA</t>
  </si>
  <si>
    <t>CIS ENERGIE</t>
  </si>
  <si>
    <t>SAUNIER DUVAL ECCI</t>
  </si>
  <si>
    <t>SAUNIER DUVAL SDPR</t>
  </si>
  <si>
    <t>Plombach</t>
  </si>
  <si>
    <t>Prout</t>
  </si>
  <si>
    <t>Mast</t>
  </si>
  <si>
    <t>LIBELLE</t>
  </si>
  <si>
    <t>Charges</t>
  </si>
  <si>
    <t>COMPAGNIE PETROLIERE DE L'OUEST - AS24</t>
  </si>
  <si>
    <t>TEST</t>
  </si>
  <si>
    <t>TEST OK</t>
  </si>
  <si>
    <t>TEST OK DOKE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</si>
</sst>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mmmm\ yyyy"/>
    <numFmt numFmtId="166" formatCode="0.00_ ;[Red]\-0.00\ "/>
    <numFmt numFmtId="167" formatCode="_-* #,##0.00\ [$€-1]_-;\-* #,##0.00\ [$€-1]_-;_-* &quot;-&quot;??\ [$€-1]_-;_-@_-"/>
    <numFmt numFmtId="168" formatCode="#,##0.00\ &quot;€&quot;;[Red]#,##0.00\ &quot;€&quot;"/>
    <numFmt numFmtId="169" formatCode="#\ ##,000\ \€;\-#\ ##,000\ \€"/>
    <numFmt numFmtId="170" formatCode="[Green]#,##0.00\ &quot;€&quot;;[Red]\-#,##0.00\ &quot;€&quot;"/>
  </numFmts>
  <fonts count="1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11"/>
      <color theme="1"/>
      <name val="Arial"/>
    </font>
    <font>
      <sz val="14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08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/>
    <xf numFmtId="165" fontId="5" fillId="0" borderId="0" xfId="0" applyNumberFormat="1" applyFont="1" applyAlignment="1">
      <alignment horizontal="left" vertical="center"/>
    </xf>
    <xf numFmtId="14" fontId="0" fillId="0" borderId="0" xfId="0" applyNumberFormat="1"/>
    <xf numFmtId="14" fontId="3" fillId="0" borderId="0" xfId="0" applyNumberFormat="1" applyFont="1"/>
    <xf numFmtId="0" fontId="3" fillId="0" borderId="0" xfId="0" applyNumberFormat="1" applyFont="1"/>
    <xf numFmtId="167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168" fontId="5" fillId="0" borderId="0" xfId="0" applyNumberFormat="1" applyFont="1" applyAlignment="1">
      <alignment vertical="center"/>
    </xf>
    <xf numFmtId="168" fontId="5" fillId="0" borderId="0" xfId="1" applyNumberFormat="1" applyFont="1" applyBorder="1" applyAlignment="1"/>
    <xf numFmtId="168" fontId="4" fillId="0" borderId="0" xfId="0" applyNumberFormat="1" applyFont="1" applyBorder="1" applyAlignment="1"/>
    <xf numFmtId="168" fontId="4" fillId="0" borderId="0" xfId="0" applyNumberFormat="1" applyFont="1" applyBorder="1"/>
    <xf numFmtId="168" fontId="4" fillId="0" borderId="1" xfId="0" applyNumberFormat="1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0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0" fillId="0" borderId="0" xfId="0" applyFont="1" applyBorder="1"/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0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64" fontId="7" fillId="0" borderId="1" xfId="0" applyNumberFormat="1" applyFont="1" applyFill="1" applyBorder="1"/>
    <xf numFmtId="164" fontId="7" fillId="0" borderId="1" xfId="0" applyNumberFormat="1" applyFont="1" applyBorder="1"/>
    <xf numFmtId="168" fontId="7" fillId="0" borderId="1" xfId="0" applyNumberFormat="1" applyFont="1" applyFill="1" applyBorder="1"/>
    <xf numFmtId="168" fontId="10" fillId="0" borderId="8" xfId="0" applyNumberFormat="1" applyFont="1" applyBorder="1" applyAlignment="1">
      <alignment wrapText="1"/>
    </xf>
    <xf numFmtId="2" fontId="7" fillId="0" borderId="1" xfId="0" applyNumberFormat="1" applyFont="1" applyFill="1" applyBorder="1"/>
    <xf numFmtId="0" fontId="7" fillId="0" borderId="8" xfId="0" applyFont="1" applyBorder="1" applyAlignment="1">
      <alignment wrapText="1"/>
    </xf>
    <xf numFmtId="166" fontId="7" fillId="0" borderId="1" xfId="1" applyNumberFormat="1" applyFont="1" applyBorder="1" applyAlignment="1">
      <alignment horizontal="center"/>
    </xf>
    <xf numFmtId="0" fontId="7" fillId="0" borderId="1" xfId="0" applyFont="1" applyFill="1" applyBorder="1"/>
    <xf numFmtId="168" fontId="7" fillId="0" borderId="8" xfId="0" applyNumberFormat="1" applyFont="1" applyBorder="1" applyAlignment="1">
      <alignment wrapText="1"/>
    </xf>
    <xf numFmtId="4" fontId="10" fillId="0" borderId="8" xfId="0" applyNumberFormat="1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Border="1"/>
    <xf numFmtId="2" fontId="7" fillId="0" borderId="2" xfId="0" applyNumberFormat="1" applyFont="1" applyFill="1" applyBorder="1"/>
    <xf numFmtId="0" fontId="7" fillId="0" borderId="0" xfId="0" applyFont="1" applyFill="1"/>
    <xf numFmtId="0" fontId="7" fillId="0" borderId="0" xfId="0" applyFont="1"/>
    <xf numFmtId="2" fontId="7" fillId="0" borderId="5" xfId="0" applyNumberFormat="1" applyFont="1" applyBorder="1"/>
    <xf numFmtId="168" fontId="7" fillId="0" borderId="0" xfId="0" applyNumberFormat="1" applyFont="1"/>
    <xf numFmtId="168" fontId="6" fillId="0" borderId="0" xfId="1" applyNumberFormat="1" applyFont="1" applyBorder="1" applyAlignment="1"/>
    <xf numFmtId="2" fontId="6" fillId="0" borderId="0" xfId="1" applyNumberFormat="1" applyFont="1" applyBorder="1" applyAlignment="1"/>
    <xf numFmtId="0" fontId="6" fillId="0" borderId="1" xfId="0" applyFont="1" applyBorder="1" applyAlignment="1">
      <alignment horizontal="center" vertical="center" wrapText="1"/>
    </xf>
    <xf numFmtId="2" fontId="6" fillId="0" borderId="9" xfId="1" applyNumberFormat="1" applyFont="1" applyBorder="1" applyAlignment="1"/>
    <xf numFmtId="164" fontId="0" fillId="0" borderId="0" xfId="0" applyNumberFormat="1"/>
    <xf numFmtId="168" fontId="2" fillId="0" borderId="2" xfId="0" applyNumberFormat="1" applyFont="1" applyBorder="1" applyAlignment="1">
      <alignment horizontal="center" vertical="center"/>
    </xf>
    <xf numFmtId="168" fontId="7" fillId="0" borderId="2" xfId="0" applyNumberFormat="1" applyFont="1" applyFill="1" applyBorder="1"/>
    <xf numFmtId="169" fontId="0" fillId="0" borderId="0" xfId="0" applyNumberFormat="1" applyFont="1"/>
    <xf numFmtId="169" fontId="4" fillId="0" borderId="0" xfId="0" applyNumberFormat="1" applyFont="1" applyBorder="1" applyAlignment="1"/>
    <xf numFmtId="169" fontId="4" fillId="0" borderId="4" xfId="0" applyNumberFormat="1" applyFont="1" applyBorder="1" applyAlignment="1">
      <alignment horizontal="center" vertical="center"/>
    </xf>
    <xf numFmtId="169" fontId="4" fillId="0" borderId="2" xfId="0" applyNumberFormat="1" applyFont="1" applyBorder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9" fontId="2" fillId="0" borderId="2" xfId="0" applyNumberFormat="1" applyFont="1" applyBorder="1" applyAlignment="1">
      <alignment horizontal="center" vertical="center"/>
    </xf>
    <xf numFmtId="169" fontId="7" fillId="0" borderId="1" xfId="0" applyNumberFormat="1" applyFont="1" applyFill="1" applyBorder="1"/>
    <xf numFmtId="169" fontId="7" fillId="0" borderId="8" xfId="0" applyNumberFormat="1" applyFont="1" applyBorder="1" applyAlignment="1">
      <alignment wrapText="1"/>
    </xf>
    <xf numFmtId="169" fontId="10" fillId="0" borderId="8" xfId="0" applyNumberFormat="1" applyFont="1" applyBorder="1" applyAlignment="1">
      <alignment wrapText="1"/>
    </xf>
    <xf numFmtId="169" fontId="7" fillId="0" borderId="2" xfId="0" applyNumberFormat="1" applyFont="1" applyFill="1" applyBorder="1"/>
    <xf numFmtId="169" fontId="7" fillId="0" borderId="0" xfId="0" applyNumberFormat="1" applyFont="1"/>
    <xf numFmtId="170" fontId="0" fillId="0" borderId="0" xfId="0" applyNumberFormat="1" applyFont="1"/>
    <xf numFmtId="170" fontId="3" fillId="0" borderId="0" xfId="0" applyNumberFormat="1" applyFont="1"/>
    <xf numFmtId="170" fontId="6" fillId="0" borderId="1" xfId="0" applyNumberFormat="1" applyFont="1" applyBorder="1" applyAlignment="1">
      <alignment horizontal="center" vertical="center" wrapText="1"/>
    </xf>
    <xf numFmtId="170" fontId="5" fillId="0" borderId="1" xfId="1" applyNumberFormat="1" applyFont="1" applyBorder="1" applyAlignment="1">
      <alignment horizontal="right" vertical="center"/>
    </xf>
    <xf numFmtId="170" fontId="7" fillId="0" borderId="1" xfId="1" applyNumberFormat="1" applyFont="1" applyBorder="1" applyAlignment="1">
      <alignment horizontal="right"/>
    </xf>
    <xf numFmtId="170" fontId="7" fillId="0" borderId="0" xfId="0" applyNumberFormat="1" applyFont="1" applyAlignment="1">
      <alignment horizontal="right"/>
    </xf>
    <xf numFmtId="170" fontId="6" fillId="0" borderId="3" xfId="1" applyNumberFormat="1" applyFont="1" applyBorder="1" applyAlignment="1">
      <alignment horizontal="right"/>
    </xf>
    <xf numFmtId="168" fontId="0" fillId="0" borderId="0" xfId="0" applyNumberFormat="1" applyFont="1" applyBorder="1"/>
    <xf numFmtId="168" fontId="4" fillId="0" borderId="5" xfId="0" applyNumberFormat="1" applyFont="1" applyBorder="1" applyAlignment="1">
      <alignment horizontal="center" vertical="center"/>
    </xf>
    <xf numFmtId="168" fontId="4" fillId="0" borderId="4" xfId="0" applyNumberFormat="1" applyFont="1" applyBorder="1" applyAlignment="1">
      <alignment horizontal="center" vertical="center"/>
    </xf>
    <xf numFmtId="168" fontId="2" fillId="0" borderId="5" xfId="0" applyNumberFormat="1" applyFont="1" applyBorder="1" applyAlignment="1">
      <alignment horizontal="center" vertical="center"/>
    </xf>
    <xf numFmtId="7" fontId="11" fillId="0" borderId="0" xfId="0" applyNumberFormat="1" applyFont="1"/>
    <xf numFmtId="0" fontId="11" fillId="0" borderId="0" xfId="0" applyFont="1"/>
    <xf numFmtId="0" fontId="2" fillId="0" borderId="0" xfId="0" applyFont="1"/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169" fontId="7" fillId="0" borderId="6" xfId="0" applyNumberFormat="1" applyFont="1" applyBorder="1" applyAlignment="1">
      <alignment horizontal="left"/>
    </xf>
    <xf numFmtId="169" fontId="7" fillId="0" borderId="7" xfId="0" applyNumberFormat="1" applyFont="1" applyBorder="1" applyAlignment="1">
      <alignment horizontal="left"/>
    </xf>
    <xf numFmtId="168" fontId="7" fillId="0" borderId="6" xfId="0" applyNumberFormat="1" applyFont="1" applyBorder="1" applyAlignment="1">
      <alignment horizontal="left"/>
    </xf>
    <xf numFmtId="168" fontId="7" fillId="0" borderId="7" xfId="0" applyNumberFormat="1" applyFont="1" applyBorder="1" applyAlignment="1">
      <alignment horizontal="left"/>
    </xf>
  </cellXfs>
  <cellStyles count="108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8" Type="http://schemas.openxmlformats.org/officeDocument/2006/relationships/calcChain" Target="calcChain.xml"/><Relationship Id="rId1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14</xdr:row>
      <xdr:rowOff>76200</xdr:rowOff>
    </xdr:from>
    <xdr:to>
      <xdr:col>2</xdr:col>
      <xdr:colOff>800100</xdr:colOff>
      <xdr:row>16</xdr:row>
      <xdr:rowOff>127000</xdr:rowOff>
    </xdr:to>
    <xdr:sp macro="" textlink="">
      <xdr:nvSpPr>
        <xdr:cNvPr id="2" name="ZoneTexte 1"/>
        <xdr:cNvSpPr txBox="1"/>
      </xdr:nvSpPr>
      <xdr:spPr>
        <a:xfrm>
          <a:off x="1803400" y="2209800"/>
          <a:ext cx="7874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Crédit</a:t>
          </a:r>
        </a:p>
      </xdr:txBody>
    </xdr:sp>
    <xdr:clientData/>
  </xdr:twoCellAnchor>
  <xdr:twoCellAnchor editAs="oneCell">
    <xdr:from>
      <xdr:col>2</xdr:col>
      <xdr:colOff>165100</xdr:colOff>
      <xdr:row>10</xdr:row>
      <xdr:rowOff>101600</xdr:rowOff>
    </xdr:from>
    <xdr:to>
      <xdr:col>2</xdr:col>
      <xdr:colOff>698500</xdr:colOff>
      <xdr:row>14</xdr:row>
      <xdr:rowOff>25400</xdr:rowOff>
    </xdr:to>
    <xdr:pic macro="[0]!menu_cred">
      <xdr:nvPicPr>
        <xdr:cNvPr id="3" name="Image 2" descr="Picto-cochon-vert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800" y="1625600"/>
          <a:ext cx="533400" cy="533400"/>
        </a:xfrm>
        <a:prstGeom prst="rect">
          <a:avLst/>
        </a:prstGeom>
      </xdr:spPr>
    </xdr:pic>
    <xdr:clientData/>
  </xdr:twoCellAnchor>
  <xdr:twoCellAnchor>
    <xdr:from>
      <xdr:col>4</xdr:col>
      <xdr:colOff>749300</xdr:colOff>
      <xdr:row>14</xdr:row>
      <xdr:rowOff>76200</xdr:rowOff>
    </xdr:from>
    <xdr:to>
      <xdr:col>5</xdr:col>
      <xdr:colOff>635000</xdr:colOff>
      <xdr:row>16</xdr:row>
      <xdr:rowOff>127000</xdr:rowOff>
    </xdr:to>
    <xdr:sp macro="" textlink="">
      <xdr:nvSpPr>
        <xdr:cNvPr id="4" name="ZoneTexte 3"/>
        <xdr:cNvSpPr txBox="1"/>
      </xdr:nvSpPr>
      <xdr:spPr>
        <a:xfrm>
          <a:off x="4051300" y="2209800"/>
          <a:ext cx="7112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Débit</a:t>
          </a:r>
        </a:p>
      </xdr:txBody>
    </xdr:sp>
    <xdr:clientData/>
  </xdr:twoCellAnchor>
  <xdr:twoCellAnchor editAs="oneCell">
    <xdr:from>
      <xdr:col>5</xdr:col>
      <xdr:colOff>25400</xdr:colOff>
      <xdr:row>10</xdr:row>
      <xdr:rowOff>139700</xdr:rowOff>
    </xdr:from>
    <xdr:to>
      <xdr:col>5</xdr:col>
      <xdr:colOff>558800</xdr:colOff>
      <xdr:row>14</xdr:row>
      <xdr:rowOff>63500</xdr:rowOff>
    </xdr:to>
    <xdr:pic macro="[0]!menu_deb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1663700"/>
          <a:ext cx="533400" cy="533400"/>
        </a:xfrm>
        <a:prstGeom prst="rect">
          <a:avLst/>
        </a:prstGeom>
      </xdr:spPr>
    </xdr:pic>
    <xdr:clientData/>
  </xdr:twoCellAnchor>
  <xdr:twoCellAnchor>
    <xdr:from>
      <xdr:col>3</xdr:col>
      <xdr:colOff>127000</xdr:colOff>
      <xdr:row>14</xdr:row>
      <xdr:rowOff>88900</xdr:rowOff>
    </xdr:from>
    <xdr:to>
      <xdr:col>4</xdr:col>
      <xdr:colOff>330200</xdr:colOff>
      <xdr:row>16</xdr:row>
      <xdr:rowOff>139700</xdr:rowOff>
    </xdr:to>
    <xdr:sp macro="" textlink="">
      <xdr:nvSpPr>
        <xdr:cNvPr id="6" name="ZoneTexte 5"/>
        <xdr:cNvSpPr txBox="1"/>
      </xdr:nvSpPr>
      <xdr:spPr>
        <a:xfrm>
          <a:off x="3060700" y="2222500"/>
          <a:ext cx="1028700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>
                  <a:lumMod val="65000"/>
                </a:schemeClr>
              </a:solidFill>
              <a:latin typeface="Arial"/>
              <a:cs typeface="Arial"/>
            </a:rPr>
            <a:t>Charges</a:t>
          </a:r>
        </a:p>
      </xdr:txBody>
    </xdr:sp>
    <xdr:clientData/>
  </xdr:twoCellAnchor>
  <xdr:twoCellAnchor editAs="oneCell">
    <xdr:from>
      <xdr:col>3</xdr:col>
      <xdr:colOff>368300</xdr:colOff>
      <xdr:row>10</xdr:row>
      <xdr:rowOff>114300</xdr:rowOff>
    </xdr:from>
    <xdr:to>
      <xdr:col>4</xdr:col>
      <xdr:colOff>76200</xdr:colOff>
      <xdr:row>14</xdr:row>
      <xdr:rowOff>38100</xdr:rowOff>
    </xdr:to>
    <xdr:pic macro="[0]!menu_char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0" y="1638300"/>
          <a:ext cx="53340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K51"/>
  <sheetViews>
    <sheetView showGridLines="0" showZeros="0" tabSelected="1" workbookViewId="0">
      <selection activeCell="D25" sqref="D25:D27"/>
    </sheetView>
  </sheetViews>
  <sheetFormatPr baseColWidth="10" defaultRowHeight="12" x14ac:dyDescent="0"/>
  <cols>
    <col min="1" max="1" width="12.6640625" bestFit="1" customWidth="1"/>
    <col min="3" max="3" width="15" customWidth="1"/>
  </cols>
  <sheetData>
    <row r="1" spans="1:1">
      <c r="A1" t="s">
        <v>72</v>
      </c>
    </row>
    <row r="25" spans="1:11" ht="17">
      <c r="C25" s="83"/>
      <c r="D25" s="84"/>
    </row>
    <row r="26" spans="1:11" s="1" customFormat="1" ht="17">
      <c r="A26" s="17"/>
      <c r="B26" s="18"/>
      <c r="C26" s="83"/>
      <c r="D26" s="84"/>
      <c r="F26" s="19"/>
      <c r="G26" s="19"/>
      <c r="H26" s="19"/>
    </row>
    <row r="27" spans="1:11" ht="17">
      <c r="C27" s="83"/>
      <c r="D27" s="84"/>
    </row>
    <row r="28" spans="1:11">
      <c r="K28" s="16"/>
    </row>
    <row r="51" spans="5:5">
      <c r="E51" t="s">
        <v>14</v>
      </c>
    </row>
  </sheetData>
  <sortState ref="A8:J99">
    <sortCondition ref="A8:A99"/>
  </sortState>
  <dataValidations count="1">
    <dataValidation type="custom" allowBlank="1" showInputMessage="1" showErrorMessage="1" sqref="M1">
      <formula1>"###"" / ""###"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8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juillet</f>
        <v>42552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38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37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3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8" customWidth="1" outlineLevel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8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aout</f>
        <v>42583</v>
      </c>
      <c r="D3" s="21"/>
      <c r="E3" s="21"/>
    </row>
    <row r="4" spans="1:13" ht="17">
      <c r="A4" s="2"/>
      <c r="H4" s="30"/>
      <c r="J4" s="73"/>
      <c r="L4" s="1"/>
    </row>
    <row r="5" spans="1:13" ht="26">
      <c r="C5" s="22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3" ht="30" customHeight="1">
      <c r="C6" s="24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25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f>juillet!J102</f>
        <v>8006.44</v>
      </c>
      <c r="K7" s="8"/>
      <c r="M7" s="34"/>
    </row>
    <row r="8" spans="1:13" ht="15" customHeight="1">
      <c r="A8" s="37"/>
      <c r="B8" s="38"/>
      <c r="C8" s="39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39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39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39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39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39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39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39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3" ht="15" customHeight="1">
      <c r="A16" s="37"/>
      <c r="B16" s="38"/>
      <c r="C16" s="39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9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39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9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9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39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39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39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39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39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39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9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9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9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9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9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39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39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39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39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39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39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39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9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9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39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39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9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39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39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39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39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39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39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39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39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39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39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39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39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39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39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39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39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39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39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39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39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39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39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39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39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9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9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39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39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39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39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39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39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39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39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39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39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39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39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39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39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39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39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39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39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39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39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39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39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39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39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39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39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39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39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39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39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3">
      <c r="A100" s="50"/>
      <c r="B100" s="50"/>
      <c r="C100" s="39">
        <f t="shared" ref="C100:I100" si="3">SUM(C8:C99)</f>
        <v>0</v>
      </c>
      <c r="D100" s="39"/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" customHeight="1" thickBot="1">
      <c r="A101" s="51"/>
      <c r="B101" s="51"/>
      <c r="C101" s="53"/>
      <c r="D101" s="53"/>
      <c r="E101" s="53"/>
      <c r="F101" s="53"/>
      <c r="G101" s="51"/>
      <c r="H101" s="51"/>
      <c r="I101" s="53"/>
      <c r="J101" s="77"/>
      <c r="K101" s="51"/>
    </row>
    <row r="102" spans="1:12" ht="26" customHeight="1" thickBot="1">
      <c r="A102" s="51"/>
      <c r="B102" s="51"/>
      <c r="C102" s="53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>
    <pageSetUpPr fitToPage="1"/>
  </sheetPr>
  <dimension ref="A3:N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8" customWidth="1" outlineLevel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8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4" ht="17">
      <c r="A3" s="4"/>
      <c r="B3" s="4"/>
      <c r="C3" s="15">
        <f>septembre</f>
        <v>42614</v>
      </c>
      <c r="D3" s="21"/>
      <c r="E3" s="21"/>
    </row>
    <row r="4" spans="1:14" ht="17">
      <c r="A4" s="2"/>
      <c r="H4" s="30"/>
      <c r="J4" s="73"/>
      <c r="L4" s="1"/>
    </row>
    <row r="5" spans="1:14" ht="26">
      <c r="C5" s="22"/>
      <c r="D5" s="22"/>
      <c r="E5" s="23"/>
      <c r="F5" s="23"/>
      <c r="G5" s="31"/>
      <c r="H5" s="3"/>
      <c r="I5" s="23"/>
      <c r="J5" s="74" t="s">
        <v>7</v>
      </c>
      <c r="K5" s="56" t="s">
        <v>6</v>
      </c>
    </row>
    <row r="6" spans="1:14" ht="30" customHeight="1">
      <c r="C6" s="24"/>
      <c r="D6" s="24"/>
      <c r="E6" s="25" t="s">
        <v>2</v>
      </c>
      <c r="F6" s="26" t="s">
        <v>3</v>
      </c>
      <c r="G6" s="13"/>
      <c r="H6" s="11" t="s">
        <v>3</v>
      </c>
      <c r="I6" s="26" t="s">
        <v>2</v>
      </c>
      <c r="J6" s="74" t="s">
        <v>8</v>
      </c>
      <c r="K6" s="56"/>
    </row>
    <row r="7" spans="1:14" ht="26" customHeight="1">
      <c r="A7" s="32" t="s">
        <v>4</v>
      </c>
      <c r="B7" s="33" t="s">
        <v>10</v>
      </c>
      <c r="C7" s="25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59" t="s">
        <v>1</v>
      </c>
      <c r="J7" s="75">
        <f>août!J102</f>
        <v>8006.44</v>
      </c>
      <c r="K7" s="8"/>
      <c r="M7" s="28"/>
      <c r="N7" s="28"/>
    </row>
    <row r="8" spans="1:14" ht="15" customHeight="1">
      <c r="A8" s="37"/>
      <c r="B8" s="38"/>
      <c r="C8" s="39"/>
      <c r="D8" s="39"/>
      <c r="E8" s="39"/>
      <c r="F8" s="40"/>
      <c r="G8" s="41"/>
      <c r="H8" s="41"/>
      <c r="I8" s="45"/>
      <c r="J8" s="76">
        <f t="shared" ref="J8:J39" si="0">J7-F8+I8</f>
        <v>8006.44</v>
      </c>
      <c r="K8" s="43"/>
      <c r="M8" s="35"/>
    </row>
    <row r="9" spans="1:14" ht="15" customHeight="1">
      <c r="A9" s="37"/>
      <c r="B9" s="38"/>
      <c r="C9" s="39"/>
      <c r="D9" s="39"/>
      <c r="E9" s="39"/>
      <c r="F9" s="40"/>
      <c r="G9" s="41"/>
      <c r="H9" s="41"/>
      <c r="I9" s="45"/>
      <c r="J9" s="76">
        <f t="shared" si="0"/>
        <v>8006.44</v>
      </c>
      <c r="K9" s="43"/>
    </row>
    <row r="10" spans="1:14" ht="15" customHeight="1">
      <c r="A10" s="37"/>
      <c r="B10" s="38"/>
      <c r="C10" s="39"/>
      <c r="D10" s="39"/>
      <c r="E10" s="39"/>
      <c r="F10" s="40"/>
      <c r="G10" s="41"/>
      <c r="H10" s="41"/>
      <c r="I10" s="45"/>
      <c r="J10" s="76">
        <f t="shared" si="0"/>
        <v>8006.44</v>
      </c>
      <c r="K10" s="43"/>
    </row>
    <row r="11" spans="1:14" ht="15" customHeight="1">
      <c r="A11" s="37"/>
      <c r="B11" s="38"/>
      <c r="C11" s="39"/>
      <c r="D11" s="39"/>
      <c r="E11" s="39"/>
      <c r="F11" s="40"/>
      <c r="G11" s="41"/>
      <c r="H11" s="41"/>
      <c r="I11" s="45"/>
      <c r="J11" s="76">
        <f t="shared" si="0"/>
        <v>8006.44</v>
      </c>
      <c r="K11" s="43"/>
    </row>
    <row r="12" spans="1:14" ht="15" customHeight="1">
      <c r="A12" s="37"/>
      <c r="B12" s="38"/>
      <c r="C12" s="39"/>
      <c r="D12" s="39"/>
      <c r="E12" s="39"/>
      <c r="F12" s="40"/>
      <c r="G12" s="41"/>
      <c r="H12" s="41"/>
      <c r="I12" s="45"/>
      <c r="J12" s="76">
        <f t="shared" si="0"/>
        <v>8006.44</v>
      </c>
      <c r="K12" s="43"/>
    </row>
    <row r="13" spans="1:14" ht="15" customHeight="1">
      <c r="A13" s="37"/>
      <c r="B13" s="38"/>
      <c r="C13" s="39"/>
      <c r="D13" s="39"/>
      <c r="E13" s="39"/>
      <c r="F13" s="40"/>
      <c r="G13" s="41"/>
      <c r="H13" s="41"/>
      <c r="I13" s="45"/>
      <c r="J13" s="76">
        <f t="shared" si="0"/>
        <v>8006.44</v>
      </c>
      <c r="K13" s="43"/>
    </row>
    <row r="14" spans="1:14" ht="15" customHeight="1">
      <c r="A14" s="37"/>
      <c r="B14" s="38"/>
      <c r="C14" s="39"/>
      <c r="D14" s="39"/>
      <c r="E14" s="39"/>
      <c r="F14" s="40"/>
      <c r="G14" s="41"/>
      <c r="H14" s="41"/>
      <c r="I14" s="45"/>
      <c r="J14" s="76">
        <f t="shared" si="0"/>
        <v>8006.44</v>
      </c>
      <c r="K14" s="43"/>
    </row>
    <row r="15" spans="1:14" ht="15" customHeight="1">
      <c r="A15" s="37"/>
      <c r="B15" s="38"/>
      <c r="C15" s="39"/>
      <c r="D15" s="39"/>
      <c r="E15" s="39"/>
      <c r="F15" s="40"/>
      <c r="G15" s="41"/>
      <c r="H15" s="41"/>
      <c r="I15" s="45"/>
      <c r="J15" s="76">
        <f t="shared" si="0"/>
        <v>8006.44</v>
      </c>
      <c r="K15" s="43"/>
    </row>
    <row r="16" spans="1:14" ht="15" customHeight="1">
      <c r="A16" s="37"/>
      <c r="B16" s="38"/>
      <c r="C16" s="39"/>
      <c r="D16" s="39"/>
      <c r="E16" s="39"/>
      <c r="F16" s="40"/>
      <c r="G16" s="41"/>
      <c r="H16" s="41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9"/>
      <c r="D17" s="39"/>
      <c r="E17" s="39"/>
      <c r="F17" s="45"/>
      <c r="G17" s="41"/>
      <c r="H17" s="41"/>
      <c r="I17" s="40"/>
      <c r="J17" s="76">
        <f t="shared" si="0"/>
        <v>8006.44</v>
      </c>
      <c r="K17" s="43"/>
    </row>
    <row r="18" spans="1:11" ht="15" customHeight="1">
      <c r="A18" s="37"/>
      <c r="B18" s="38"/>
      <c r="C18" s="39"/>
      <c r="D18" s="39"/>
      <c r="E18" s="39"/>
      <c r="F18" s="40"/>
      <c r="G18" s="41"/>
      <c r="H18" s="41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39"/>
      <c r="D19" s="39"/>
      <c r="E19" s="39"/>
      <c r="F19" s="40"/>
      <c r="G19" s="41"/>
      <c r="H19" s="41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9"/>
      <c r="D20" s="39"/>
      <c r="E20" s="39"/>
      <c r="F20" s="40"/>
      <c r="G20" s="41"/>
      <c r="H20" s="41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39"/>
      <c r="D21" s="39"/>
      <c r="E21" s="39"/>
      <c r="F21" s="40"/>
      <c r="G21" s="41"/>
      <c r="H21" s="41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39"/>
      <c r="D22" s="39"/>
      <c r="E22" s="39"/>
      <c r="F22" s="40"/>
      <c r="G22" s="41"/>
      <c r="H22" s="41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39"/>
      <c r="D23" s="39"/>
      <c r="E23" s="39"/>
      <c r="F23" s="40"/>
      <c r="G23" s="41"/>
      <c r="H23" s="41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39"/>
      <c r="D24" s="39"/>
      <c r="E24" s="39"/>
      <c r="F24" s="40"/>
      <c r="G24" s="41"/>
      <c r="H24" s="41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39"/>
      <c r="D25" s="39"/>
      <c r="E25" s="39"/>
      <c r="F25" s="40"/>
      <c r="G25" s="41"/>
      <c r="H25" s="41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39"/>
      <c r="D26" s="39"/>
      <c r="E26" s="39"/>
      <c r="F26" s="40"/>
      <c r="G26" s="41"/>
      <c r="H26" s="41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9"/>
      <c r="D27" s="39"/>
      <c r="E27" s="39"/>
      <c r="F27" s="40"/>
      <c r="G27" s="41"/>
      <c r="H27" s="41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9"/>
      <c r="D28" s="39"/>
      <c r="E28" s="39"/>
      <c r="F28" s="40"/>
      <c r="G28" s="41"/>
      <c r="H28" s="41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9"/>
      <c r="D29" s="39"/>
      <c r="E29" s="39"/>
      <c r="F29" s="40"/>
      <c r="G29" s="41"/>
      <c r="H29" s="41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9"/>
      <c r="D30" s="39"/>
      <c r="E30" s="39"/>
      <c r="F30" s="40"/>
      <c r="G30" s="41"/>
      <c r="H30" s="41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9"/>
      <c r="D31" s="39"/>
      <c r="E31" s="39"/>
      <c r="F31" s="40"/>
      <c r="G31" s="41"/>
      <c r="H31" s="41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39"/>
      <c r="D32" s="39"/>
      <c r="E32" s="39"/>
      <c r="F32" s="40"/>
      <c r="G32" s="41"/>
      <c r="H32" s="41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39"/>
      <c r="D33" s="39"/>
      <c r="E33" s="39"/>
      <c r="F33" s="40"/>
      <c r="G33" s="41"/>
      <c r="H33" s="41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39"/>
      <c r="D34" s="39"/>
      <c r="E34" s="39"/>
      <c r="F34" s="40"/>
      <c r="G34" s="41"/>
      <c r="H34" s="41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39"/>
      <c r="D35" s="39"/>
      <c r="E35" s="39"/>
      <c r="F35" s="45"/>
      <c r="G35" s="41"/>
      <c r="H35" s="41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39"/>
      <c r="D36" s="39"/>
      <c r="E36" s="39"/>
      <c r="F36" s="40"/>
      <c r="G36" s="41"/>
      <c r="H36" s="41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39"/>
      <c r="D37" s="39"/>
      <c r="E37" s="39"/>
      <c r="F37" s="45"/>
      <c r="G37" s="41"/>
      <c r="H37" s="41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39"/>
      <c r="D38" s="39"/>
      <c r="E38" s="39"/>
      <c r="F38" s="40"/>
      <c r="G38" s="41"/>
      <c r="H38" s="41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9"/>
      <c r="D39" s="39"/>
      <c r="E39" s="39"/>
      <c r="F39" s="40"/>
      <c r="G39" s="41"/>
      <c r="H39" s="41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9"/>
      <c r="D40" s="39"/>
      <c r="E40" s="39"/>
      <c r="F40" s="40"/>
      <c r="G40" s="41"/>
      <c r="H40" s="41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39"/>
      <c r="D41" s="39"/>
      <c r="E41" s="39"/>
      <c r="F41" s="40"/>
      <c r="G41" s="41"/>
      <c r="H41" s="41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39"/>
      <c r="D42" s="39"/>
      <c r="E42" s="39"/>
      <c r="F42" s="40"/>
      <c r="G42" s="41"/>
      <c r="H42" s="41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9"/>
      <c r="D43" s="39"/>
      <c r="E43" s="39"/>
      <c r="F43" s="40"/>
      <c r="G43" s="41"/>
      <c r="H43" s="41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39"/>
      <c r="D44" s="39"/>
      <c r="E44" s="39"/>
      <c r="F44" s="40"/>
      <c r="G44" s="41"/>
      <c r="H44" s="41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39"/>
      <c r="D45" s="39"/>
      <c r="E45" s="39"/>
      <c r="F45" s="40"/>
      <c r="G45" s="41"/>
      <c r="H45" s="41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39"/>
      <c r="D46" s="39"/>
      <c r="E46" s="39"/>
      <c r="F46" s="40"/>
      <c r="G46" s="41"/>
      <c r="H46" s="41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39"/>
      <c r="D47" s="39"/>
      <c r="E47" s="39"/>
      <c r="F47" s="40"/>
      <c r="G47" s="41"/>
      <c r="H47" s="41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39"/>
      <c r="D48" s="39"/>
      <c r="E48" s="39"/>
      <c r="F48" s="40"/>
      <c r="G48" s="41"/>
      <c r="H48" s="41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39"/>
      <c r="D49" s="39"/>
      <c r="E49" s="39"/>
      <c r="F49" s="40"/>
      <c r="G49" s="41"/>
      <c r="H49" s="41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39"/>
      <c r="D50" s="39"/>
      <c r="E50" s="39"/>
      <c r="F50" s="40"/>
      <c r="G50" s="41"/>
      <c r="H50" s="41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39"/>
      <c r="D51" s="39"/>
      <c r="E51" s="39"/>
      <c r="F51" s="40"/>
      <c r="G51" s="41"/>
      <c r="H51" s="41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39"/>
      <c r="D52" s="39"/>
      <c r="E52" s="39"/>
      <c r="F52" s="40"/>
      <c r="G52" s="41"/>
      <c r="H52" s="41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39"/>
      <c r="D53" s="39"/>
      <c r="E53" s="39"/>
      <c r="F53" s="40"/>
      <c r="G53" s="41"/>
      <c r="H53" s="41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39"/>
      <c r="D54" s="39"/>
      <c r="E54" s="39"/>
      <c r="F54" s="40"/>
      <c r="G54" s="41"/>
      <c r="H54" s="41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39"/>
      <c r="D55" s="39"/>
      <c r="E55" s="39"/>
      <c r="F55" s="40"/>
      <c r="G55" s="41"/>
      <c r="H55" s="41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39"/>
      <c r="D56" s="39"/>
      <c r="E56" s="39"/>
      <c r="F56" s="40"/>
      <c r="G56" s="41"/>
      <c r="H56" s="41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39"/>
      <c r="D57" s="39"/>
      <c r="E57" s="39"/>
      <c r="F57" s="40"/>
      <c r="G57" s="41"/>
      <c r="H57" s="41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39"/>
      <c r="D58" s="39"/>
      <c r="E58" s="39"/>
      <c r="F58" s="40"/>
      <c r="G58" s="41"/>
      <c r="H58" s="41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39"/>
      <c r="D59" s="39"/>
      <c r="E59" s="39"/>
      <c r="F59" s="40"/>
      <c r="G59" s="41"/>
      <c r="H59" s="41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39"/>
      <c r="D60" s="39"/>
      <c r="E60" s="39"/>
      <c r="F60" s="40"/>
      <c r="G60" s="41"/>
      <c r="H60" s="41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39"/>
      <c r="D61" s="39"/>
      <c r="E61" s="39"/>
      <c r="F61" s="40"/>
      <c r="G61" s="41"/>
      <c r="H61" s="41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39"/>
      <c r="D62" s="39"/>
      <c r="E62" s="39"/>
      <c r="F62" s="40"/>
      <c r="G62" s="41"/>
      <c r="H62" s="41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39"/>
      <c r="D63" s="39"/>
      <c r="E63" s="39"/>
      <c r="F63" s="40"/>
      <c r="G63" s="41"/>
      <c r="H63" s="41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39"/>
      <c r="D64" s="39"/>
      <c r="E64" s="39"/>
      <c r="F64" s="40"/>
      <c r="G64" s="41"/>
      <c r="H64" s="41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39"/>
      <c r="D65" s="39"/>
      <c r="E65" s="39"/>
      <c r="F65" s="40"/>
      <c r="G65" s="41"/>
      <c r="H65" s="41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39"/>
      <c r="D66" s="39"/>
      <c r="E66" s="39"/>
      <c r="F66" s="40"/>
      <c r="G66" s="41"/>
      <c r="H66" s="41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39"/>
      <c r="D67" s="39"/>
      <c r="E67" s="39"/>
      <c r="F67" s="39"/>
      <c r="G67" s="41"/>
      <c r="H67" s="41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9"/>
      <c r="D68" s="39"/>
      <c r="E68" s="39"/>
      <c r="F68" s="39"/>
      <c r="G68" s="41"/>
      <c r="H68" s="41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9"/>
      <c r="D69" s="39"/>
      <c r="E69" s="39"/>
      <c r="F69" s="39"/>
      <c r="G69" s="41"/>
      <c r="H69" s="41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39"/>
      <c r="D70" s="39"/>
      <c r="E70" s="39"/>
      <c r="F70" s="39"/>
      <c r="G70" s="41"/>
      <c r="H70" s="41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39"/>
      <c r="D71" s="39"/>
      <c r="E71" s="39"/>
      <c r="F71" s="39"/>
      <c r="G71" s="41"/>
      <c r="H71" s="41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39"/>
      <c r="D72" s="39"/>
      <c r="E72" s="39"/>
      <c r="F72" s="39"/>
      <c r="G72" s="41"/>
      <c r="H72" s="41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39"/>
      <c r="D73" s="39"/>
      <c r="E73" s="39"/>
      <c r="F73" s="39"/>
      <c r="G73" s="41"/>
      <c r="H73" s="41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39"/>
      <c r="D74" s="39"/>
      <c r="E74" s="39"/>
      <c r="F74" s="39"/>
      <c r="G74" s="41"/>
      <c r="H74" s="41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39"/>
      <c r="D75" s="39"/>
      <c r="E75" s="39"/>
      <c r="F75" s="39"/>
      <c r="G75" s="41"/>
      <c r="H75" s="41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39"/>
      <c r="D76" s="39"/>
      <c r="E76" s="39"/>
      <c r="F76" s="39"/>
      <c r="G76" s="41"/>
      <c r="H76" s="41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39"/>
      <c r="D77" s="39"/>
      <c r="E77" s="39"/>
      <c r="F77" s="39"/>
      <c r="G77" s="41"/>
      <c r="H77" s="41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39"/>
      <c r="D78" s="39"/>
      <c r="E78" s="39"/>
      <c r="F78" s="39"/>
      <c r="G78" s="41"/>
      <c r="H78" s="41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39"/>
      <c r="D79" s="39"/>
      <c r="E79" s="39"/>
      <c r="F79" s="39"/>
      <c r="G79" s="41"/>
      <c r="H79" s="41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39"/>
      <c r="D80" s="39"/>
      <c r="E80" s="39"/>
      <c r="F80" s="39"/>
      <c r="G80" s="41"/>
      <c r="H80" s="41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39"/>
      <c r="D81" s="39"/>
      <c r="E81" s="39"/>
      <c r="F81" s="39"/>
      <c r="G81" s="41"/>
      <c r="H81" s="41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39"/>
      <c r="D82" s="39"/>
      <c r="E82" s="39"/>
      <c r="F82" s="39"/>
      <c r="G82" s="41"/>
      <c r="H82" s="41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39"/>
      <c r="D83" s="39"/>
      <c r="E83" s="39"/>
      <c r="F83" s="39"/>
      <c r="G83" s="41"/>
      <c r="H83" s="41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39"/>
      <c r="D84" s="39"/>
      <c r="E84" s="39"/>
      <c r="F84" s="39"/>
      <c r="G84" s="41"/>
      <c r="H84" s="41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39"/>
      <c r="D85" s="39"/>
      <c r="E85" s="39"/>
      <c r="F85" s="39"/>
      <c r="G85" s="41"/>
      <c r="H85" s="41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39"/>
      <c r="D86" s="39"/>
      <c r="E86" s="39"/>
      <c r="F86" s="39"/>
      <c r="G86" s="41"/>
      <c r="H86" s="41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39"/>
      <c r="D87" s="39"/>
      <c r="E87" s="39"/>
      <c r="F87" s="39"/>
      <c r="G87" s="41"/>
      <c r="H87" s="41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39"/>
      <c r="D88" s="39"/>
      <c r="E88" s="39"/>
      <c r="F88" s="39"/>
      <c r="G88" s="41"/>
      <c r="H88" s="41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39"/>
      <c r="D89" s="39"/>
      <c r="E89" s="39"/>
      <c r="F89" s="39"/>
      <c r="G89" s="41"/>
      <c r="H89" s="41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39"/>
      <c r="D90" s="39"/>
      <c r="E90" s="39"/>
      <c r="F90" s="39"/>
      <c r="G90" s="41"/>
      <c r="H90" s="41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39"/>
      <c r="D91" s="39"/>
      <c r="E91" s="39"/>
      <c r="F91" s="39"/>
      <c r="G91" s="41"/>
      <c r="H91" s="41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39"/>
      <c r="D92" s="39"/>
      <c r="E92" s="39"/>
      <c r="F92" s="39"/>
      <c r="G92" s="41"/>
      <c r="H92" s="41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39"/>
      <c r="D93" s="39"/>
      <c r="E93" s="39"/>
      <c r="F93" s="39"/>
      <c r="G93" s="41"/>
      <c r="H93" s="41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39"/>
      <c r="D94" s="39"/>
      <c r="E94" s="39"/>
      <c r="F94" s="39"/>
      <c r="G94" s="41"/>
      <c r="H94" s="41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39"/>
      <c r="D95" s="39"/>
      <c r="E95" s="39"/>
      <c r="F95" s="39"/>
      <c r="G95" s="41"/>
      <c r="H95" s="41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39"/>
      <c r="D96" s="39"/>
      <c r="E96" s="39"/>
      <c r="F96" s="39"/>
      <c r="G96" s="41"/>
      <c r="H96" s="41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39"/>
      <c r="D97" s="39"/>
      <c r="E97" s="39"/>
      <c r="F97" s="39"/>
      <c r="G97" s="41"/>
      <c r="H97" s="41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39"/>
      <c r="D98" s="39"/>
      <c r="E98" s="39"/>
      <c r="F98" s="39"/>
      <c r="G98" s="41"/>
      <c r="H98" s="41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39"/>
      <c r="D99" s="39"/>
      <c r="E99" s="39"/>
      <c r="F99" s="39"/>
      <c r="G99" s="41"/>
      <c r="H99" s="41"/>
      <c r="I99" s="60"/>
      <c r="J99" s="76">
        <f t="shared" si="2"/>
        <v>8006.44</v>
      </c>
      <c r="K99" s="43"/>
    </row>
    <row r="100" spans="1:12" ht="13">
      <c r="A100" s="50"/>
      <c r="B100" s="50"/>
      <c r="C100" s="39">
        <f t="shared" ref="C100:I100" si="3">SUM(C8:C99)</f>
        <v>0</v>
      </c>
      <c r="D100" s="39"/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39">
        <f t="shared" si="3"/>
        <v>0</v>
      </c>
      <c r="J100" s="77"/>
      <c r="K100" s="52"/>
    </row>
    <row r="101" spans="1:12" ht="26" customHeight="1" thickBot="1">
      <c r="A101" s="51"/>
      <c r="B101" s="51"/>
      <c r="C101" s="53"/>
      <c r="D101" s="53"/>
      <c r="E101" s="53"/>
      <c r="F101" s="53"/>
      <c r="G101" s="51"/>
      <c r="H101" s="51"/>
      <c r="I101" s="53"/>
      <c r="J101" s="77"/>
      <c r="K101" s="51"/>
    </row>
    <row r="102" spans="1:12" ht="26" customHeight="1" thickBot="1">
      <c r="A102" s="51"/>
      <c r="B102" s="51"/>
      <c r="C102" s="53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7" width="12.1640625" style="29" customWidth="1" outlineLevel="1"/>
    <col min="8" max="8" width="12.1640625" style="61" customWidth="1" outlineLevel="1"/>
    <col min="9" max="9" width="12.1640625" style="61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octobre</f>
        <v>42644</v>
      </c>
      <c r="D3" s="21"/>
      <c r="E3" s="21"/>
    </row>
    <row r="4" spans="1:13" ht="17">
      <c r="A4" s="2"/>
      <c r="J4" s="73"/>
      <c r="L4" s="1"/>
    </row>
    <row r="5" spans="1:13" ht="26">
      <c r="C5" s="31"/>
      <c r="D5" s="22"/>
      <c r="E5" s="23"/>
      <c r="F5" s="23"/>
      <c r="G5" s="31"/>
      <c r="H5" s="62"/>
      <c r="I5" s="62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63" t="s">
        <v>3</v>
      </c>
      <c r="I6" s="64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65" t="s">
        <v>5</v>
      </c>
      <c r="I7" s="66" t="s">
        <v>1</v>
      </c>
      <c r="J7" s="75">
        <f>septembre!J102</f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41"/>
      <c r="H8" s="67"/>
      <c r="I8" s="68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67"/>
      <c r="I9" s="68"/>
      <c r="J9" s="76">
        <f t="shared" si="0"/>
        <v>8006.44</v>
      </c>
      <c r="K9" s="43"/>
    </row>
    <row r="10" spans="1:13" ht="15" customHeight="1">
      <c r="A10" s="37"/>
      <c r="B10" s="38"/>
      <c r="C10" s="37"/>
      <c r="D10" s="39"/>
      <c r="E10" s="39"/>
      <c r="F10" s="40"/>
      <c r="G10" s="41"/>
      <c r="H10" s="67"/>
      <c r="I10" s="68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67"/>
      <c r="I11" s="68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67"/>
      <c r="I12" s="68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67"/>
      <c r="I13" s="68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67"/>
      <c r="I14" s="68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67"/>
      <c r="I15" s="68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67"/>
      <c r="I16" s="68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67"/>
      <c r="I17" s="69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67"/>
      <c r="I18" s="68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67"/>
      <c r="I19" s="68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67"/>
      <c r="I20" s="68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67"/>
      <c r="I21" s="68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67"/>
      <c r="I22" s="68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67"/>
      <c r="I23" s="68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67"/>
      <c r="I24" s="68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67"/>
      <c r="I25" s="68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67"/>
      <c r="I26" s="68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67"/>
      <c r="I27" s="68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67"/>
      <c r="I28" s="68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67"/>
      <c r="I29" s="68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67"/>
      <c r="I30" s="68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67"/>
      <c r="I31" s="68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67"/>
      <c r="I32" s="68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67"/>
      <c r="I33" s="68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67"/>
      <c r="I34" s="68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67"/>
      <c r="I35" s="69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67"/>
      <c r="I36" s="68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67"/>
      <c r="I37" s="69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67"/>
      <c r="I38" s="68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67"/>
      <c r="I39" s="68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67"/>
      <c r="I40" s="68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67"/>
      <c r="I41" s="68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67"/>
      <c r="I42" s="68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67"/>
      <c r="I43" s="68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67"/>
      <c r="I44" s="68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67"/>
      <c r="I45" s="68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67"/>
      <c r="I46" s="68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67"/>
      <c r="I47" s="68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67"/>
      <c r="I48" s="68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67"/>
      <c r="I49" s="68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67"/>
      <c r="I50" s="68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67"/>
      <c r="I51" s="68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67"/>
      <c r="I52" s="68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67"/>
      <c r="I53" s="68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67"/>
      <c r="I54" s="68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67"/>
      <c r="I55" s="68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67"/>
      <c r="I56" s="68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67"/>
      <c r="I57" s="68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67"/>
      <c r="I58" s="68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67"/>
      <c r="I59" s="68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67"/>
      <c r="I60" s="68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67"/>
      <c r="I61" s="68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67"/>
      <c r="I62" s="68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67"/>
      <c r="I63" s="68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67"/>
      <c r="I64" s="68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67"/>
      <c r="I65" s="68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67"/>
      <c r="I66" s="68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67"/>
      <c r="I67" s="7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67"/>
      <c r="I68" s="7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67"/>
      <c r="I69" s="7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67"/>
      <c r="I70" s="7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67"/>
      <c r="I71" s="7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67"/>
      <c r="I72" s="7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67"/>
      <c r="I73" s="7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67"/>
      <c r="I74" s="7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67"/>
      <c r="I75" s="7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67"/>
      <c r="I76" s="7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67"/>
      <c r="I77" s="7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67"/>
      <c r="I78" s="7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67"/>
      <c r="I79" s="7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67"/>
      <c r="I80" s="7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67"/>
      <c r="I81" s="7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67"/>
      <c r="I82" s="7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67"/>
      <c r="I83" s="7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67"/>
      <c r="I84" s="7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67"/>
      <c r="I85" s="7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67"/>
      <c r="I86" s="7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67"/>
      <c r="I87" s="7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67"/>
      <c r="I88" s="7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67"/>
      <c r="I89" s="7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67"/>
      <c r="I90" s="7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67"/>
      <c r="I91" s="7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67"/>
      <c r="I92" s="7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67"/>
      <c r="I93" s="7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67"/>
      <c r="I94" s="7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67"/>
      <c r="I95" s="7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67"/>
      <c r="I96" s="7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67"/>
      <c r="I97" s="7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67"/>
      <c r="I98" s="7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67"/>
      <c r="I99" s="70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67">
        <f t="shared" si="3"/>
        <v>0</v>
      </c>
      <c r="I100" s="67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71"/>
      <c r="I101" s="7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8" t="s">
        <v>9</v>
      </c>
      <c r="I102" s="89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61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novembre</f>
        <v>42675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octobre!J102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44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38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8" customWidth="1" outlineLevel="1"/>
    <col min="9" max="9" width="12.1640625" style="28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decembre</f>
        <v>42705</v>
      </c>
      <c r="D3" s="21"/>
      <c r="E3" s="21"/>
    </row>
    <row r="4" spans="1:13" ht="17">
      <c r="A4" s="2"/>
      <c r="J4" s="73"/>
      <c r="L4" s="1"/>
    </row>
    <row r="5" spans="1:13" ht="26">
      <c r="C5" s="31"/>
      <c r="D5" s="22"/>
      <c r="E5" s="23"/>
      <c r="F5" s="23"/>
      <c r="G5" s="79"/>
      <c r="H5" s="23"/>
      <c r="I5" s="2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80"/>
      <c r="H6" s="81" t="s">
        <v>3</v>
      </c>
      <c r="I6" s="26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82" t="s">
        <v>0</v>
      </c>
      <c r="H7" s="27" t="s">
        <v>5</v>
      </c>
      <c r="I7" s="59" t="s">
        <v>1</v>
      </c>
      <c r="J7" s="75">
        <f>novembre!J102</f>
        <v>8006.44</v>
      </c>
      <c r="K7" s="8"/>
      <c r="M7" s="34"/>
    </row>
    <row r="8" spans="1:13" ht="15" customHeight="1">
      <c r="A8" s="37"/>
      <c r="B8" s="38"/>
      <c r="C8" s="44"/>
      <c r="D8" s="39"/>
      <c r="E8" s="39"/>
      <c r="F8" s="40"/>
      <c r="G8" s="39"/>
      <c r="H8" s="39"/>
      <c r="I8" s="45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39"/>
      <c r="H9" s="39"/>
      <c r="I9" s="45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39"/>
      <c r="H10" s="39"/>
      <c r="I10" s="45"/>
      <c r="J10" s="76">
        <f t="shared" si="0"/>
        <v>8006.44</v>
      </c>
      <c r="K10" s="43"/>
    </row>
    <row r="11" spans="1:13" ht="15" customHeight="1">
      <c r="A11" s="37"/>
      <c r="B11" s="38"/>
      <c r="C11" s="44"/>
      <c r="D11" s="39"/>
      <c r="E11" s="39"/>
      <c r="F11" s="40"/>
      <c r="G11" s="39"/>
      <c r="H11" s="39"/>
      <c r="I11" s="45"/>
      <c r="J11" s="76">
        <f t="shared" si="0"/>
        <v>8006.44</v>
      </c>
      <c r="K11" s="43"/>
    </row>
    <row r="12" spans="1:13" ht="15" customHeight="1">
      <c r="A12" s="37"/>
      <c r="B12" s="38"/>
      <c r="C12" s="47"/>
      <c r="D12" s="39"/>
      <c r="E12" s="39"/>
      <c r="F12" s="40"/>
      <c r="G12" s="39"/>
      <c r="H12" s="39"/>
      <c r="I12" s="45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39"/>
      <c r="H13" s="39"/>
      <c r="I13" s="45"/>
      <c r="J13" s="76">
        <f t="shared" si="0"/>
        <v>8006.44</v>
      </c>
      <c r="K13" s="43"/>
    </row>
    <row r="14" spans="1:13" ht="15" customHeight="1">
      <c r="A14" s="37"/>
      <c r="B14" s="38"/>
      <c r="C14" s="37"/>
      <c r="D14" s="39"/>
      <c r="E14" s="39"/>
      <c r="F14" s="40"/>
      <c r="G14" s="39"/>
      <c r="H14" s="39"/>
      <c r="I14" s="45"/>
      <c r="J14" s="76">
        <f t="shared" si="0"/>
        <v>8006.44</v>
      </c>
      <c r="K14" s="43"/>
    </row>
    <row r="15" spans="1:13" ht="15" customHeight="1">
      <c r="A15" s="37"/>
      <c r="B15" s="38"/>
      <c r="C15" s="37"/>
      <c r="D15" s="39"/>
      <c r="E15" s="39"/>
      <c r="F15" s="45"/>
      <c r="G15" s="39"/>
      <c r="H15" s="39"/>
      <c r="I15" s="40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39"/>
      <c r="H16" s="39"/>
      <c r="I16" s="45"/>
      <c r="J16" s="76">
        <f t="shared" si="0"/>
        <v>8006.44</v>
      </c>
      <c r="K16" s="43"/>
    </row>
    <row r="17" spans="1:11" ht="15" customHeight="1">
      <c r="A17" s="37"/>
      <c r="B17" s="38"/>
      <c r="C17" s="38"/>
      <c r="D17" s="39"/>
      <c r="E17" s="39"/>
      <c r="F17" s="40"/>
      <c r="G17" s="39"/>
      <c r="H17" s="39"/>
      <c r="I17" s="45"/>
      <c r="J17" s="76">
        <f t="shared" si="0"/>
        <v>8006.44</v>
      </c>
      <c r="K17" s="43"/>
    </row>
    <row r="18" spans="1:11" ht="15" customHeight="1">
      <c r="A18" s="37"/>
      <c r="B18" s="38"/>
      <c r="C18" s="38"/>
      <c r="D18" s="39"/>
      <c r="E18" s="39"/>
      <c r="F18" s="40"/>
      <c r="G18" s="39"/>
      <c r="H18" s="39"/>
      <c r="I18" s="45"/>
      <c r="J18" s="76">
        <f t="shared" si="0"/>
        <v>8006.44</v>
      </c>
      <c r="K18" s="43"/>
    </row>
    <row r="19" spans="1:11" ht="15" customHeight="1">
      <c r="A19" s="37"/>
      <c r="B19" s="38"/>
      <c r="C19" s="44"/>
      <c r="D19" s="39"/>
      <c r="E19" s="39"/>
      <c r="F19" s="40"/>
      <c r="G19" s="39"/>
      <c r="H19" s="39"/>
      <c r="I19" s="45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39"/>
      <c r="H20" s="39"/>
      <c r="I20" s="45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39"/>
      <c r="H21" s="39"/>
      <c r="I21" s="45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39"/>
      <c r="H22" s="39"/>
      <c r="I22" s="45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39"/>
      <c r="H23" s="39"/>
      <c r="I23" s="45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39"/>
      <c r="H24" s="39"/>
      <c r="I24" s="45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39"/>
      <c r="H25" s="39"/>
      <c r="I25" s="45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39"/>
      <c r="H26" s="39"/>
      <c r="I26" s="45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39"/>
      <c r="H27" s="39"/>
      <c r="I27" s="45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39"/>
      <c r="H28" s="39"/>
      <c r="I28" s="45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39"/>
      <c r="H29" s="39"/>
      <c r="I29" s="45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39"/>
      <c r="H30" s="39"/>
      <c r="I30" s="45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39"/>
      <c r="H31" s="39"/>
      <c r="I31" s="45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39"/>
      <c r="H32" s="39"/>
      <c r="I32" s="45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39"/>
      <c r="H33" s="39"/>
      <c r="I33" s="45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39"/>
      <c r="H34" s="39"/>
      <c r="I34" s="45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39"/>
      <c r="H35" s="39"/>
      <c r="I35" s="40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39"/>
      <c r="H36" s="39"/>
      <c r="I36" s="45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39"/>
      <c r="H37" s="39"/>
      <c r="I37" s="40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39"/>
      <c r="H38" s="39"/>
      <c r="I38" s="45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39"/>
      <c r="H39" s="39"/>
      <c r="I39" s="45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39"/>
      <c r="H40" s="39"/>
      <c r="I40" s="45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39"/>
      <c r="H41" s="39"/>
      <c r="I41" s="45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39"/>
      <c r="H42" s="39"/>
      <c r="I42" s="45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39"/>
      <c r="H43" s="39"/>
      <c r="I43" s="45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39"/>
      <c r="H44" s="39"/>
      <c r="I44" s="45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39"/>
      <c r="H45" s="39"/>
      <c r="I45" s="45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39"/>
      <c r="H46" s="39"/>
      <c r="I46" s="45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39"/>
      <c r="H47" s="39"/>
      <c r="I47" s="45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39"/>
      <c r="H48" s="39"/>
      <c r="I48" s="45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39"/>
      <c r="H49" s="39"/>
      <c r="I49" s="45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39"/>
      <c r="H50" s="39"/>
      <c r="I50" s="45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39"/>
      <c r="H51" s="39"/>
      <c r="I51" s="45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39"/>
      <c r="H52" s="39"/>
      <c r="I52" s="45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39"/>
      <c r="H53" s="39"/>
      <c r="I53" s="45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39"/>
      <c r="H54" s="39"/>
      <c r="I54" s="45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39"/>
      <c r="H55" s="39"/>
      <c r="I55" s="45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39"/>
      <c r="H56" s="39"/>
      <c r="I56" s="45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39"/>
      <c r="H57" s="39"/>
      <c r="I57" s="45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39"/>
      <c r="H58" s="39"/>
      <c r="I58" s="45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39"/>
      <c r="H59" s="39"/>
      <c r="I59" s="45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39"/>
      <c r="H60" s="39"/>
      <c r="I60" s="45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39"/>
      <c r="H61" s="39"/>
      <c r="I61" s="45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39"/>
      <c r="H62" s="39"/>
      <c r="I62" s="45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39"/>
      <c r="H63" s="39"/>
      <c r="I63" s="45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39"/>
      <c r="H64" s="39"/>
      <c r="I64" s="45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39"/>
      <c r="H65" s="39"/>
      <c r="I65" s="45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39"/>
      <c r="H66" s="39"/>
      <c r="I66" s="45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39"/>
      <c r="H67" s="39"/>
      <c r="I67" s="60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39"/>
      <c r="H68" s="39"/>
      <c r="I68" s="60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39"/>
      <c r="H69" s="39"/>
      <c r="I69" s="60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39"/>
      <c r="H70" s="39"/>
      <c r="I70" s="60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39"/>
      <c r="H71" s="39"/>
      <c r="I71" s="60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39"/>
      <c r="H72" s="39"/>
      <c r="I72" s="60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39"/>
      <c r="H73" s="39"/>
      <c r="I73" s="60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39"/>
      <c r="H74" s="39"/>
      <c r="I74" s="60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39"/>
      <c r="H75" s="39"/>
      <c r="I75" s="60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39"/>
      <c r="H76" s="39"/>
      <c r="I76" s="60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39"/>
      <c r="H77" s="39"/>
      <c r="I77" s="60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39"/>
      <c r="H78" s="39"/>
      <c r="I78" s="60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39"/>
      <c r="H79" s="39"/>
      <c r="I79" s="60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39"/>
      <c r="H80" s="39"/>
      <c r="I80" s="60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39"/>
      <c r="H81" s="39"/>
      <c r="I81" s="60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39"/>
      <c r="H82" s="39"/>
      <c r="I82" s="60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39"/>
      <c r="H83" s="39"/>
      <c r="I83" s="60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39"/>
      <c r="H84" s="39"/>
      <c r="I84" s="60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39"/>
      <c r="H85" s="39"/>
      <c r="I85" s="60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39"/>
      <c r="H86" s="39"/>
      <c r="I86" s="60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39"/>
      <c r="H87" s="39"/>
      <c r="I87" s="60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39"/>
      <c r="H88" s="39"/>
      <c r="I88" s="60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39"/>
      <c r="H89" s="39"/>
      <c r="I89" s="60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39"/>
      <c r="H90" s="39"/>
      <c r="I90" s="60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39"/>
      <c r="H91" s="39"/>
      <c r="I91" s="60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39"/>
      <c r="H92" s="39"/>
      <c r="I92" s="60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39"/>
      <c r="H93" s="39"/>
      <c r="I93" s="60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39"/>
      <c r="H94" s="39"/>
      <c r="I94" s="60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39"/>
      <c r="H95" s="39"/>
      <c r="I95" s="60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39"/>
      <c r="H96" s="39"/>
      <c r="I96" s="60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39"/>
      <c r="H97" s="39"/>
      <c r="I97" s="60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39"/>
      <c r="H98" s="39"/>
      <c r="I98" s="60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39"/>
      <c r="H99" s="39"/>
      <c r="I99" s="60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39">
        <f t="shared" si="3"/>
        <v>0</v>
      </c>
      <c r="H100" s="39">
        <f t="shared" si="3"/>
        <v>0</v>
      </c>
      <c r="I100" s="39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3"/>
      <c r="H101" s="53"/>
      <c r="I101" s="53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4"/>
      <c r="H102" s="90" t="s">
        <v>9</v>
      </c>
      <c r="I102" s="91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8" t="s">
        <v>11</v>
      </c>
      <c r="H1047259" s="28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janvier</f>
        <v>42736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20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décembre!J102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phoneticPr fontId="0" type="noConversion"/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Données!$E$1:$E$5</xm:f>
          </x14:formula1>
          <xm:sqref>B9:B99</xm:sqref>
        </x14:dataValidation>
        <x14:dataValidation type="list" allowBlank="1" showInputMessage="1" showErrorMessage="1">
          <x14:formula1>
            <xm:f>Données!$E$1:$E$6</xm:f>
          </x14:formula1>
          <xm:sqref>B8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fevrier</f>
        <v>42767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janvier!J102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mars</f>
        <v>42795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février!J102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avril</f>
        <v>42826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mars!J102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mai</f>
        <v>42856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avril!J102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pageSetUpPr fitToPage="1"/>
  </sheetPr>
  <dimension ref="A3:M1047259"/>
  <sheetViews>
    <sheetView showGridLines="0" showZeros="0" workbookViewId="0">
      <selection activeCell="A8" sqref="A8"/>
    </sheetView>
  </sheetViews>
  <sheetFormatPr baseColWidth="10" defaultRowHeight="12" outlineLevelCol="1" x14ac:dyDescent="0.75"/>
  <cols>
    <col min="1" max="1" width="13" style="29" customWidth="1"/>
    <col min="2" max="2" width="15.33203125" style="29" bestFit="1" customWidth="1"/>
    <col min="3" max="3" width="36.83203125" style="29" customWidth="1"/>
    <col min="4" max="5" width="12.1640625" style="28" customWidth="1" outlineLevel="1"/>
    <col min="6" max="6" width="12.1640625" style="28" customWidth="1"/>
    <col min="7" max="8" width="12.1640625" style="29" customWidth="1" outlineLevel="1"/>
    <col min="9" max="9" width="12.1640625" style="29" customWidth="1"/>
    <col min="10" max="10" width="13.83203125" style="72" bestFit="1" customWidth="1"/>
    <col min="11" max="11" width="14" style="29" customWidth="1" outlineLevel="1"/>
    <col min="12" max="12" width="6.6640625" style="29" customWidth="1"/>
    <col min="13" max="16384" width="10.83203125" style="29"/>
  </cols>
  <sheetData>
    <row r="3" spans="1:13" ht="17">
      <c r="A3" s="4"/>
      <c r="B3" s="4"/>
      <c r="C3" s="15">
        <f>juin</f>
        <v>42887</v>
      </c>
      <c r="D3" s="21"/>
      <c r="E3" s="21"/>
    </row>
    <row r="4" spans="1:13" ht="17">
      <c r="A4" s="2"/>
      <c r="H4" s="30"/>
      <c r="J4" s="73"/>
      <c r="L4" s="1"/>
    </row>
    <row r="5" spans="1:13" ht="26">
      <c r="C5" s="31"/>
      <c r="D5" s="22"/>
      <c r="E5" s="23"/>
      <c r="F5" s="23"/>
      <c r="G5" s="31"/>
      <c r="H5" s="3"/>
      <c r="I5" s="3"/>
      <c r="J5" s="74" t="s">
        <v>7</v>
      </c>
      <c r="K5" s="56" t="s">
        <v>6</v>
      </c>
    </row>
    <row r="6" spans="1:13" ht="30" customHeight="1">
      <c r="C6" s="31"/>
      <c r="D6" s="24"/>
      <c r="E6" s="25" t="s">
        <v>2</v>
      </c>
      <c r="F6" s="26" t="s">
        <v>3</v>
      </c>
      <c r="G6" s="13"/>
      <c r="H6" s="11" t="s">
        <v>3</v>
      </c>
      <c r="I6" s="9" t="s">
        <v>2</v>
      </c>
      <c r="J6" s="74" t="s">
        <v>8</v>
      </c>
      <c r="K6" s="56"/>
    </row>
    <row r="7" spans="1:13" ht="26" customHeight="1">
      <c r="A7" s="32" t="s">
        <v>4</v>
      </c>
      <c r="B7" s="33" t="s">
        <v>10</v>
      </c>
      <c r="C7" s="7" t="s">
        <v>68</v>
      </c>
      <c r="D7" s="25" t="s">
        <v>0</v>
      </c>
      <c r="E7" s="27" t="s">
        <v>5</v>
      </c>
      <c r="F7" s="27" t="s">
        <v>1</v>
      </c>
      <c r="G7" s="12" t="s">
        <v>0</v>
      </c>
      <c r="H7" s="5" t="s">
        <v>5</v>
      </c>
      <c r="I7" s="6" t="s">
        <v>1</v>
      </c>
      <c r="J7" s="75">
        <f>mai!J102</f>
        <v>8006.44</v>
      </c>
      <c r="K7" s="8"/>
      <c r="M7" s="34"/>
    </row>
    <row r="8" spans="1:13" ht="15" customHeight="1">
      <c r="A8" s="37"/>
      <c r="B8" s="38"/>
      <c r="C8" s="37"/>
      <c r="D8" s="39"/>
      <c r="E8" s="39"/>
      <c r="F8" s="40"/>
      <c r="G8" s="41"/>
      <c r="H8" s="41"/>
      <c r="I8" s="42"/>
      <c r="J8" s="76">
        <f t="shared" ref="J8:J39" si="0">J7-F8+I8</f>
        <v>8006.44</v>
      </c>
      <c r="K8" s="43"/>
      <c r="M8" s="35"/>
    </row>
    <row r="9" spans="1:13" ht="15" customHeight="1">
      <c r="A9" s="37"/>
      <c r="B9" s="38"/>
      <c r="C9" s="44"/>
      <c r="D9" s="39"/>
      <c r="E9" s="39"/>
      <c r="F9" s="40"/>
      <c r="G9" s="41"/>
      <c r="H9" s="41"/>
      <c r="I9" s="42"/>
      <c r="J9" s="76">
        <f t="shared" si="0"/>
        <v>8006.44</v>
      </c>
      <c r="K9" s="43"/>
    </row>
    <row r="10" spans="1:13" ht="15" customHeight="1">
      <c r="A10" s="37"/>
      <c r="B10" s="38"/>
      <c r="C10" s="44"/>
      <c r="D10" s="39"/>
      <c r="E10" s="39"/>
      <c r="F10" s="40"/>
      <c r="G10" s="41"/>
      <c r="H10" s="41"/>
      <c r="I10" s="42"/>
      <c r="J10" s="76">
        <f t="shared" si="0"/>
        <v>8006.44</v>
      </c>
      <c r="K10" s="43"/>
    </row>
    <row r="11" spans="1:13" ht="15" customHeight="1">
      <c r="A11" s="37"/>
      <c r="B11" s="38"/>
      <c r="C11" s="38"/>
      <c r="D11" s="39"/>
      <c r="E11" s="39"/>
      <c r="F11" s="40"/>
      <c r="G11" s="41"/>
      <c r="H11" s="41"/>
      <c r="I11" s="42"/>
      <c r="J11" s="76">
        <f t="shared" si="0"/>
        <v>8006.44</v>
      </c>
      <c r="K11" s="43"/>
    </row>
    <row r="12" spans="1:13" ht="15" customHeight="1">
      <c r="A12" s="37"/>
      <c r="B12" s="38"/>
      <c r="C12" s="44"/>
      <c r="D12" s="39"/>
      <c r="E12" s="39"/>
      <c r="F12" s="40"/>
      <c r="G12" s="41"/>
      <c r="H12" s="41"/>
      <c r="I12" s="42"/>
      <c r="J12" s="76">
        <f t="shared" si="0"/>
        <v>8006.44</v>
      </c>
      <c r="K12" s="43"/>
    </row>
    <row r="13" spans="1:13" ht="15" customHeight="1">
      <c r="A13" s="37"/>
      <c r="B13" s="38"/>
      <c r="C13" s="44"/>
      <c r="D13" s="39"/>
      <c r="E13" s="39"/>
      <c r="F13" s="40"/>
      <c r="G13" s="41"/>
      <c r="H13" s="41"/>
      <c r="I13" s="42"/>
      <c r="J13" s="76">
        <f t="shared" si="0"/>
        <v>8006.44</v>
      </c>
      <c r="K13" s="43"/>
    </row>
    <row r="14" spans="1:13" ht="15" customHeight="1">
      <c r="A14" s="37"/>
      <c r="B14" s="38"/>
      <c r="C14" s="44"/>
      <c r="D14" s="39"/>
      <c r="E14" s="39"/>
      <c r="F14" s="40"/>
      <c r="G14" s="41"/>
      <c r="H14" s="41"/>
      <c r="I14" s="42"/>
      <c r="J14" s="76">
        <f t="shared" si="0"/>
        <v>8006.44</v>
      </c>
      <c r="K14" s="43"/>
    </row>
    <row r="15" spans="1:13" ht="15" customHeight="1">
      <c r="A15" s="37"/>
      <c r="B15" s="38"/>
      <c r="C15" s="44"/>
      <c r="D15" s="39"/>
      <c r="E15" s="39"/>
      <c r="F15" s="40"/>
      <c r="G15" s="41"/>
      <c r="H15" s="41"/>
      <c r="I15" s="42"/>
      <c r="J15" s="76">
        <f t="shared" si="0"/>
        <v>8006.44</v>
      </c>
      <c r="K15" s="43"/>
    </row>
    <row r="16" spans="1:13" ht="15" customHeight="1">
      <c r="A16" s="37"/>
      <c r="B16" s="38"/>
      <c r="C16" s="37"/>
      <c r="D16" s="39"/>
      <c r="E16" s="39"/>
      <c r="F16" s="40"/>
      <c r="G16" s="41"/>
      <c r="H16" s="41"/>
      <c r="I16" s="42"/>
      <c r="J16" s="76">
        <f t="shared" si="0"/>
        <v>8006.44</v>
      </c>
      <c r="K16" s="43"/>
    </row>
    <row r="17" spans="1:11" ht="15" customHeight="1">
      <c r="A17" s="37"/>
      <c r="B17" s="38"/>
      <c r="C17" s="37"/>
      <c r="D17" s="39"/>
      <c r="E17" s="39"/>
      <c r="F17" s="45"/>
      <c r="G17" s="41"/>
      <c r="H17" s="41"/>
      <c r="I17" s="46"/>
      <c r="J17" s="76">
        <f t="shared" si="0"/>
        <v>8006.44</v>
      </c>
      <c r="K17" s="43"/>
    </row>
    <row r="18" spans="1:11" ht="15" customHeight="1">
      <c r="A18" s="37"/>
      <c r="B18" s="38"/>
      <c r="C18" s="47"/>
      <c r="D18" s="39"/>
      <c r="E18" s="39"/>
      <c r="F18" s="40"/>
      <c r="G18" s="41"/>
      <c r="H18" s="41"/>
      <c r="I18" s="42"/>
      <c r="J18" s="76">
        <f t="shared" si="0"/>
        <v>8006.44</v>
      </c>
      <c r="K18" s="43"/>
    </row>
    <row r="19" spans="1:11" ht="15" customHeight="1">
      <c r="A19" s="37"/>
      <c r="B19" s="38"/>
      <c r="C19" s="38"/>
      <c r="D19" s="39"/>
      <c r="E19" s="39"/>
      <c r="F19" s="40"/>
      <c r="G19" s="41"/>
      <c r="H19" s="41"/>
      <c r="I19" s="42"/>
      <c r="J19" s="76">
        <f t="shared" si="0"/>
        <v>8006.44</v>
      </c>
      <c r="K19" s="43"/>
    </row>
    <row r="20" spans="1:11" ht="15" customHeight="1">
      <c r="A20" s="37"/>
      <c r="B20" s="38"/>
      <c r="C20" s="37"/>
      <c r="D20" s="39"/>
      <c r="E20" s="39"/>
      <c r="F20" s="40"/>
      <c r="G20" s="41"/>
      <c r="H20" s="41"/>
      <c r="I20" s="42"/>
      <c r="J20" s="76">
        <f t="shared" si="0"/>
        <v>8006.44</v>
      </c>
      <c r="K20" s="43"/>
    </row>
    <row r="21" spans="1:11" ht="15" customHeight="1">
      <c r="A21" s="37"/>
      <c r="B21" s="38"/>
      <c r="C21" s="44"/>
      <c r="D21" s="39"/>
      <c r="E21" s="39"/>
      <c r="F21" s="40"/>
      <c r="G21" s="41"/>
      <c r="H21" s="41"/>
      <c r="I21" s="42"/>
      <c r="J21" s="76">
        <f t="shared" si="0"/>
        <v>8006.44</v>
      </c>
      <c r="K21" s="43"/>
    </row>
    <row r="22" spans="1:11" ht="15" customHeight="1">
      <c r="A22" s="37"/>
      <c r="B22" s="38"/>
      <c r="C22" s="44"/>
      <c r="D22" s="39"/>
      <c r="E22" s="39"/>
      <c r="F22" s="40"/>
      <c r="G22" s="41"/>
      <c r="H22" s="41"/>
      <c r="I22" s="42"/>
      <c r="J22" s="76">
        <f t="shared" si="0"/>
        <v>8006.44</v>
      </c>
      <c r="K22" s="43"/>
    </row>
    <row r="23" spans="1:11" ht="15" customHeight="1">
      <c r="A23" s="37"/>
      <c r="B23" s="38"/>
      <c r="C23" s="44"/>
      <c r="D23" s="39"/>
      <c r="E23" s="39"/>
      <c r="F23" s="40"/>
      <c r="G23" s="41"/>
      <c r="H23" s="41"/>
      <c r="I23" s="42"/>
      <c r="J23" s="76">
        <f t="shared" si="0"/>
        <v>8006.44</v>
      </c>
      <c r="K23" s="43"/>
    </row>
    <row r="24" spans="1:11" ht="15" customHeight="1">
      <c r="A24" s="37"/>
      <c r="B24" s="38"/>
      <c r="C24" s="44"/>
      <c r="D24" s="39"/>
      <c r="E24" s="39"/>
      <c r="F24" s="40"/>
      <c r="G24" s="41"/>
      <c r="H24" s="41"/>
      <c r="I24" s="42"/>
      <c r="J24" s="76">
        <f t="shared" si="0"/>
        <v>8006.44</v>
      </c>
      <c r="K24" s="43"/>
    </row>
    <row r="25" spans="1:11" ht="15" customHeight="1">
      <c r="A25" s="37"/>
      <c r="B25" s="38"/>
      <c r="C25" s="44"/>
      <c r="D25" s="39"/>
      <c r="E25" s="39"/>
      <c r="F25" s="40"/>
      <c r="G25" s="41"/>
      <c r="H25" s="41"/>
      <c r="I25" s="42"/>
      <c r="J25" s="76">
        <f t="shared" si="0"/>
        <v>8006.44</v>
      </c>
      <c r="K25" s="43"/>
    </row>
    <row r="26" spans="1:11" ht="15" customHeight="1">
      <c r="A26" s="37"/>
      <c r="B26" s="38"/>
      <c r="C26" s="44"/>
      <c r="D26" s="39"/>
      <c r="E26" s="39"/>
      <c r="F26" s="40"/>
      <c r="G26" s="41"/>
      <c r="H26" s="41"/>
      <c r="I26" s="42"/>
      <c r="J26" s="76">
        <f t="shared" si="0"/>
        <v>8006.44</v>
      </c>
      <c r="K26" s="43"/>
    </row>
    <row r="27" spans="1:11" ht="15" customHeight="1">
      <c r="A27" s="37"/>
      <c r="B27" s="38"/>
      <c r="C27" s="38"/>
      <c r="D27" s="39"/>
      <c r="E27" s="39"/>
      <c r="F27" s="40"/>
      <c r="G27" s="41"/>
      <c r="H27" s="41"/>
      <c r="I27" s="42"/>
      <c r="J27" s="76">
        <f t="shared" si="0"/>
        <v>8006.44</v>
      </c>
      <c r="K27" s="43"/>
    </row>
    <row r="28" spans="1:11" ht="15" customHeight="1">
      <c r="A28" s="37"/>
      <c r="B28" s="38"/>
      <c r="C28" s="38"/>
      <c r="D28" s="39"/>
      <c r="E28" s="39"/>
      <c r="F28" s="40"/>
      <c r="G28" s="41"/>
      <c r="H28" s="41"/>
      <c r="I28" s="42"/>
      <c r="J28" s="76">
        <f t="shared" si="0"/>
        <v>8006.44</v>
      </c>
      <c r="K28" s="43"/>
    </row>
    <row r="29" spans="1:11" ht="15" customHeight="1">
      <c r="A29" s="37"/>
      <c r="B29" s="38"/>
      <c r="C29" s="38"/>
      <c r="D29" s="39"/>
      <c r="E29" s="39"/>
      <c r="F29" s="40"/>
      <c r="G29" s="41"/>
      <c r="H29" s="41"/>
      <c r="I29" s="42"/>
      <c r="J29" s="76">
        <f t="shared" si="0"/>
        <v>8006.44</v>
      </c>
      <c r="K29" s="43"/>
    </row>
    <row r="30" spans="1:11" ht="15" customHeight="1">
      <c r="A30" s="37"/>
      <c r="B30" s="38"/>
      <c r="C30" s="38"/>
      <c r="D30" s="39"/>
      <c r="E30" s="39"/>
      <c r="F30" s="40"/>
      <c r="G30" s="41"/>
      <c r="H30" s="41"/>
      <c r="I30" s="42"/>
      <c r="J30" s="76">
        <f t="shared" si="0"/>
        <v>8006.44</v>
      </c>
      <c r="K30" s="43"/>
    </row>
    <row r="31" spans="1:11" ht="15" customHeight="1">
      <c r="A31" s="37"/>
      <c r="B31" s="38"/>
      <c r="C31" s="37"/>
      <c r="D31" s="39"/>
      <c r="E31" s="39"/>
      <c r="F31" s="40"/>
      <c r="G31" s="41"/>
      <c r="H31" s="41"/>
      <c r="I31" s="42"/>
      <c r="J31" s="76">
        <f t="shared" si="0"/>
        <v>8006.44</v>
      </c>
      <c r="K31" s="43"/>
    </row>
    <row r="32" spans="1:11" ht="15" customHeight="1">
      <c r="A32" s="37"/>
      <c r="B32" s="38"/>
      <c r="C32" s="44"/>
      <c r="D32" s="39"/>
      <c r="E32" s="39"/>
      <c r="F32" s="40"/>
      <c r="G32" s="41"/>
      <c r="H32" s="41"/>
      <c r="I32" s="42"/>
      <c r="J32" s="76">
        <f t="shared" si="0"/>
        <v>8006.44</v>
      </c>
      <c r="K32" s="43"/>
    </row>
    <row r="33" spans="1:11" ht="15" customHeight="1">
      <c r="A33" s="37"/>
      <c r="B33" s="38"/>
      <c r="C33" s="44"/>
      <c r="D33" s="39"/>
      <c r="E33" s="39"/>
      <c r="F33" s="40"/>
      <c r="G33" s="41"/>
      <c r="H33" s="41"/>
      <c r="I33" s="42"/>
      <c r="J33" s="76">
        <f t="shared" si="0"/>
        <v>8006.44</v>
      </c>
      <c r="K33" s="43"/>
    </row>
    <row r="34" spans="1:11" ht="15" customHeight="1">
      <c r="A34" s="37"/>
      <c r="B34" s="38"/>
      <c r="C34" s="44"/>
      <c r="D34" s="39"/>
      <c r="E34" s="39"/>
      <c r="F34" s="40"/>
      <c r="G34" s="41"/>
      <c r="H34" s="41"/>
      <c r="I34" s="42"/>
      <c r="J34" s="76">
        <f t="shared" si="0"/>
        <v>8006.44</v>
      </c>
      <c r="K34" s="43"/>
    </row>
    <row r="35" spans="1:11" ht="15" customHeight="1">
      <c r="A35" s="37"/>
      <c r="B35" s="38"/>
      <c r="C35" s="44"/>
      <c r="D35" s="39"/>
      <c r="E35" s="39"/>
      <c r="F35" s="45"/>
      <c r="G35" s="41"/>
      <c r="H35" s="41"/>
      <c r="I35" s="46"/>
      <c r="J35" s="76">
        <f t="shared" si="0"/>
        <v>8006.44</v>
      </c>
      <c r="K35" s="43"/>
    </row>
    <row r="36" spans="1:11" ht="15" customHeight="1">
      <c r="A36" s="37"/>
      <c r="B36" s="38"/>
      <c r="C36" s="44"/>
      <c r="D36" s="39"/>
      <c r="E36" s="39"/>
      <c r="F36" s="40"/>
      <c r="G36" s="41"/>
      <c r="H36" s="41"/>
      <c r="I36" s="42"/>
      <c r="J36" s="76">
        <f t="shared" si="0"/>
        <v>8006.44</v>
      </c>
      <c r="K36" s="43"/>
    </row>
    <row r="37" spans="1:11" ht="15" customHeight="1">
      <c r="A37" s="37"/>
      <c r="B37" s="38"/>
      <c r="C37" s="44"/>
      <c r="D37" s="39"/>
      <c r="E37" s="39"/>
      <c r="F37" s="45"/>
      <c r="G37" s="41"/>
      <c r="H37" s="41"/>
      <c r="I37" s="46"/>
      <c r="J37" s="76">
        <f t="shared" si="0"/>
        <v>8006.44</v>
      </c>
      <c r="K37" s="43"/>
    </row>
    <row r="38" spans="1:11" ht="15" customHeight="1">
      <c r="A38" s="37"/>
      <c r="B38" s="38"/>
      <c r="C38" s="44"/>
      <c r="D38" s="39"/>
      <c r="E38" s="39"/>
      <c r="F38" s="40"/>
      <c r="G38" s="41"/>
      <c r="H38" s="41"/>
      <c r="I38" s="42"/>
      <c r="J38" s="76">
        <f t="shared" si="0"/>
        <v>8006.44</v>
      </c>
      <c r="K38" s="43"/>
    </row>
    <row r="39" spans="1:11" ht="15" customHeight="1">
      <c r="A39" s="37"/>
      <c r="B39" s="38"/>
      <c r="C39" s="38"/>
      <c r="D39" s="39"/>
      <c r="E39" s="39"/>
      <c r="F39" s="40"/>
      <c r="G39" s="41"/>
      <c r="H39" s="41"/>
      <c r="I39" s="42"/>
      <c r="J39" s="76">
        <f t="shared" si="0"/>
        <v>8006.44</v>
      </c>
      <c r="K39" s="43"/>
    </row>
    <row r="40" spans="1:11" ht="15" customHeight="1">
      <c r="A40" s="37"/>
      <c r="B40" s="38"/>
      <c r="C40" s="38"/>
      <c r="D40" s="39"/>
      <c r="E40" s="39"/>
      <c r="F40" s="40"/>
      <c r="G40" s="41"/>
      <c r="H40" s="41"/>
      <c r="I40" s="42"/>
      <c r="J40" s="76">
        <f t="shared" ref="J40:J71" si="1">J39-F40+I40</f>
        <v>8006.44</v>
      </c>
      <c r="K40" s="43"/>
    </row>
    <row r="41" spans="1:11" ht="15" customHeight="1">
      <c r="A41" s="37"/>
      <c r="B41" s="38"/>
      <c r="C41" s="44"/>
      <c r="D41" s="39"/>
      <c r="E41" s="39"/>
      <c r="F41" s="40"/>
      <c r="G41" s="41"/>
      <c r="H41" s="41"/>
      <c r="I41" s="42"/>
      <c r="J41" s="76">
        <f t="shared" si="1"/>
        <v>8006.44</v>
      </c>
      <c r="K41" s="43"/>
    </row>
    <row r="42" spans="1:11" ht="15" customHeight="1">
      <c r="A42" s="37"/>
      <c r="B42" s="38"/>
      <c r="C42" s="44"/>
      <c r="D42" s="39"/>
      <c r="E42" s="39"/>
      <c r="F42" s="40"/>
      <c r="G42" s="41"/>
      <c r="H42" s="41"/>
      <c r="I42" s="42"/>
      <c r="J42" s="76">
        <f t="shared" si="1"/>
        <v>8006.44</v>
      </c>
      <c r="K42" s="43"/>
    </row>
    <row r="43" spans="1:11" ht="15" customHeight="1">
      <c r="A43" s="37"/>
      <c r="B43" s="38"/>
      <c r="C43" s="38"/>
      <c r="D43" s="39"/>
      <c r="E43" s="39"/>
      <c r="F43" s="40"/>
      <c r="G43" s="41"/>
      <c r="H43" s="41"/>
      <c r="I43" s="42"/>
      <c r="J43" s="76">
        <f t="shared" si="1"/>
        <v>8006.44</v>
      </c>
      <c r="K43" s="43"/>
    </row>
    <row r="44" spans="1:11" ht="15" customHeight="1">
      <c r="A44" s="37"/>
      <c r="B44" s="38"/>
      <c r="C44" s="44"/>
      <c r="D44" s="39"/>
      <c r="E44" s="39"/>
      <c r="F44" s="40"/>
      <c r="G44" s="41"/>
      <c r="H44" s="41"/>
      <c r="I44" s="42"/>
      <c r="J44" s="76">
        <f t="shared" si="1"/>
        <v>8006.44</v>
      </c>
      <c r="K44" s="43"/>
    </row>
    <row r="45" spans="1:11" ht="15" customHeight="1">
      <c r="A45" s="37"/>
      <c r="B45" s="38"/>
      <c r="C45" s="44"/>
      <c r="D45" s="39"/>
      <c r="E45" s="39"/>
      <c r="F45" s="40"/>
      <c r="G45" s="41"/>
      <c r="H45" s="41"/>
      <c r="I45" s="42"/>
      <c r="J45" s="76">
        <f t="shared" si="1"/>
        <v>8006.44</v>
      </c>
      <c r="K45" s="43"/>
    </row>
    <row r="46" spans="1:11" ht="15" customHeight="1">
      <c r="A46" s="37"/>
      <c r="B46" s="38"/>
      <c r="C46" s="44"/>
      <c r="D46" s="39"/>
      <c r="E46" s="39"/>
      <c r="F46" s="40"/>
      <c r="G46" s="41"/>
      <c r="H46" s="41"/>
      <c r="I46" s="42"/>
      <c r="J46" s="76">
        <f t="shared" si="1"/>
        <v>8006.44</v>
      </c>
      <c r="K46" s="43"/>
    </row>
    <row r="47" spans="1:11" ht="15" customHeight="1">
      <c r="A47" s="37"/>
      <c r="B47" s="38"/>
      <c r="C47" s="44"/>
      <c r="D47" s="39"/>
      <c r="E47" s="39"/>
      <c r="F47" s="40"/>
      <c r="G47" s="41"/>
      <c r="H47" s="41"/>
      <c r="I47" s="42"/>
      <c r="J47" s="76">
        <f t="shared" si="1"/>
        <v>8006.44</v>
      </c>
      <c r="K47" s="43"/>
    </row>
    <row r="48" spans="1:11" ht="15" customHeight="1">
      <c r="A48" s="37"/>
      <c r="B48" s="38"/>
      <c r="C48" s="44"/>
      <c r="D48" s="39"/>
      <c r="E48" s="39"/>
      <c r="F48" s="40"/>
      <c r="G48" s="41"/>
      <c r="H48" s="41"/>
      <c r="I48" s="42"/>
      <c r="J48" s="76">
        <f t="shared" si="1"/>
        <v>8006.44</v>
      </c>
      <c r="K48" s="43"/>
    </row>
    <row r="49" spans="1:11" ht="15" customHeight="1">
      <c r="A49" s="37"/>
      <c r="B49" s="38"/>
      <c r="C49" s="44"/>
      <c r="D49" s="39"/>
      <c r="E49" s="39"/>
      <c r="F49" s="40"/>
      <c r="G49" s="41"/>
      <c r="H49" s="41"/>
      <c r="I49" s="42"/>
      <c r="J49" s="76">
        <f t="shared" si="1"/>
        <v>8006.44</v>
      </c>
      <c r="K49" s="43"/>
    </row>
    <row r="50" spans="1:11" ht="15" customHeight="1">
      <c r="A50" s="37"/>
      <c r="B50" s="38"/>
      <c r="C50" s="44"/>
      <c r="D50" s="39"/>
      <c r="E50" s="39"/>
      <c r="F50" s="40"/>
      <c r="G50" s="41"/>
      <c r="H50" s="41"/>
      <c r="I50" s="42"/>
      <c r="J50" s="76">
        <f t="shared" si="1"/>
        <v>8006.44</v>
      </c>
      <c r="K50" s="43"/>
    </row>
    <row r="51" spans="1:11" ht="15" customHeight="1">
      <c r="A51" s="37"/>
      <c r="B51" s="38"/>
      <c r="C51" s="44"/>
      <c r="D51" s="39"/>
      <c r="E51" s="39"/>
      <c r="F51" s="40"/>
      <c r="G51" s="41"/>
      <c r="H51" s="41"/>
      <c r="I51" s="42"/>
      <c r="J51" s="76">
        <f t="shared" si="1"/>
        <v>8006.44</v>
      </c>
      <c r="K51" s="43"/>
    </row>
    <row r="52" spans="1:11" ht="15" customHeight="1">
      <c r="A52" s="37"/>
      <c r="B52" s="38"/>
      <c r="C52" s="48"/>
      <c r="D52" s="39"/>
      <c r="E52" s="39"/>
      <c r="F52" s="40"/>
      <c r="G52" s="41"/>
      <c r="H52" s="41"/>
      <c r="I52" s="42"/>
      <c r="J52" s="76">
        <f t="shared" si="1"/>
        <v>8006.44</v>
      </c>
      <c r="K52" s="43"/>
    </row>
    <row r="53" spans="1:11" ht="15" customHeight="1">
      <c r="A53" s="37"/>
      <c r="B53" s="38"/>
      <c r="C53" s="44"/>
      <c r="D53" s="39"/>
      <c r="E53" s="39"/>
      <c r="F53" s="40"/>
      <c r="G53" s="41"/>
      <c r="H53" s="41"/>
      <c r="I53" s="42"/>
      <c r="J53" s="76">
        <f t="shared" si="1"/>
        <v>8006.44</v>
      </c>
      <c r="K53" s="43"/>
    </row>
    <row r="54" spans="1:11" ht="15" customHeight="1">
      <c r="A54" s="37"/>
      <c r="B54" s="38"/>
      <c r="C54" s="44"/>
      <c r="D54" s="39"/>
      <c r="E54" s="39"/>
      <c r="F54" s="40"/>
      <c r="G54" s="41"/>
      <c r="H54" s="41"/>
      <c r="I54" s="42"/>
      <c r="J54" s="76">
        <f t="shared" si="1"/>
        <v>8006.44</v>
      </c>
      <c r="K54" s="43"/>
    </row>
    <row r="55" spans="1:11" ht="15" customHeight="1">
      <c r="A55" s="37"/>
      <c r="B55" s="38"/>
      <c r="C55" s="44"/>
      <c r="D55" s="39"/>
      <c r="E55" s="39"/>
      <c r="F55" s="40"/>
      <c r="G55" s="41"/>
      <c r="H55" s="41"/>
      <c r="I55" s="42"/>
      <c r="J55" s="76">
        <f t="shared" si="1"/>
        <v>8006.44</v>
      </c>
      <c r="K55" s="43"/>
    </row>
    <row r="56" spans="1:11" ht="15" customHeight="1">
      <c r="A56" s="37"/>
      <c r="B56" s="38"/>
      <c r="C56" s="44"/>
      <c r="D56" s="39"/>
      <c r="E56" s="39"/>
      <c r="F56" s="40"/>
      <c r="G56" s="41"/>
      <c r="H56" s="41"/>
      <c r="I56" s="42"/>
      <c r="J56" s="76">
        <f t="shared" si="1"/>
        <v>8006.44</v>
      </c>
      <c r="K56" s="43"/>
    </row>
    <row r="57" spans="1:11" ht="15" customHeight="1">
      <c r="A57" s="37"/>
      <c r="B57" s="38"/>
      <c r="C57" s="44"/>
      <c r="D57" s="39"/>
      <c r="E57" s="39"/>
      <c r="F57" s="40"/>
      <c r="G57" s="41"/>
      <c r="H57" s="41"/>
      <c r="I57" s="42"/>
      <c r="J57" s="76">
        <f t="shared" si="1"/>
        <v>8006.44</v>
      </c>
      <c r="K57" s="43"/>
    </row>
    <row r="58" spans="1:11" ht="15" customHeight="1">
      <c r="A58" s="37"/>
      <c r="B58" s="38"/>
      <c r="C58" s="44"/>
      <c r="D58" s="39"/>
      <c r="E58" s="39"/>
      <c r="F58" s="40"/>
      <c r="G58" s="41"/>
      <c r="H58" s="41"/>
      <c r="I58" s="42"/>
      <c r="J58" s="76">
        <f t="shared" si="1"/>
        <v>8006.44</v>
      </c>
      <c r="K58" s="43"/>
    </row>
    <row r="59" spans="1:11" ht="15" customHeight="1">
      <c r="A59" s="37"/>
      <c r="B59" s="38"/>
      <c r="C59" s="44"/>
      <c r="D59" s="39"/>
      <c r="E59" s="39"/>
      <c r="F59" s="40"/>
      <c r="G59" s="41"/>
      <c r="H59" s="41"/>
      <c r="I59" s="42"/>
      <c r="J59" s="76">
        <f t="shared" si="1"/>
        <v>8006.44</v>
      </c>
      <c r="K59" s="43"/>
    </row>
    <row r="60" spans="1:11" ht="15" customHeight="1">
      <c r="A60" s="37"/>
      <c r="B60" s="38"/>
      <c r="C60" s="44"/>
      <c r="D60" s="39"/>
      <c r="E60" s="39"/>
      <c r="F60" s="40"/>
      <c r="G60" s="41"/>
      <c r="H60" s="41"/>
      <c r="I60" s="42"/>
      <c r="J60" s="76">
        <f t="shared" si="1"/>
        <v>8006.44</v>
      </c>
      <c r="K60" s="43"/>
    </row>
    <row r="61" spans="1:11" ht="15" customHeight="1">
      <c r="A61" s="37"/>
      <c r="B61" s="38"/>
      <c r="C61" s="44"/>
      <c r="D61" s="39"/>
      <c r="E61" s="39"/>
      <c r="F61" s="40"/>
      <c r="G61" s="41"/>
      <c r="H61" s="41"/>
      <c r="I61" s="42"/>
      <c r="J61" s="76">
        <f t="shared" si="1"/>
        <v>8006.44</v>
      </c>
      <c r="K61" s="43"/>
    </row>
    <row r="62" spans="1:11" ht="15" customHeight="1">
      <c r="A62" s="37"/>
      <c r="B62" s="38"/>
      <c r="C62" s="44"/>
      <c r="D62" s="39"/>
      <c r="E62" s="39"/>
      <c r="F62" s="40"/>
      <c r="G62" s="41"/>
      <c r="H62" s="41"/>
      <c r="I62" s="42"/>
      <c r="J62" s="76">
        <f t="shared" si="1"/>
        <v>8006.44</v>
      </c>
      <c r="K62" s="43"/>
    </row>
    <row r="63" spans="1:11" ht="15" customHeight="1">
      <c r="A63" s="37"/>
      <c r="B63" s="38"/>
      <c r="C63" s="44"/>
      <c r="D63" s="39"/>
      <c r="E63" s="39"/>
      <c r="F63" s="40"/>
      <c r="G63" s="41"/>
      <c r="H63" s="41"/>
      <c r="I63" s="42"/>
      <c r="J63" s="76">
        <f t="shared" si="1"/>
        <v>8006.44</v>
      </c>
      <c r="K63" s="43"/>
    </row>
    <row r="64" spans="1:11" ht="15" customHeight="1">
      <c r="A64" s="37"/>
      <c r="B64" s="38"/>
      <c r="C64" s="44"/>
      <c r="D64" s="39"/>
      <c r="E64" s="39"/>
      <c r="F64" s="40"/>
      <c r="G64" s="41"/>
      <c r="H64" s="41"/>
      <c r="I64" s="42"/>
      <c r="J64" s="76">
        <f t="shared" si="1"/>
        <v>8006.44</v>
      </c>
      <c r="K64" s="43"/>
    </row>
    <row r="65" spans="1:11" ht="15" customHeight="1">
      <c r="A65" s="37"/>
      <c r="B65" s="38"/>
      <c r="C65" s="44"/>
      <c r="D65" s="39"/>
      <c r="E65" s="39"/>
      <c r="F65" s="40"/>
      <c r="G65" s="41"/>
      <c r="H65" s="41"/>
      <c r="I65" s="42"/>
      <c r="J65" s="76">
        <f t="shared" si="1"/>
        <v>8006.44</v>
      </c>
      <c r="K65" s="43"/>
    </row>
    <row r="66" spans="1:11" ht="15" customHeight="1">
      <c r="A66" s="37"/>
      <c r="B66" s="38"/>
      <c r="C66" s="44"/>
      <c r="D66" s="39"/>
      <c r="E66" s="39"/>
      <c r="F66" s="40"/>
      <c r="G66" s="41"/>
      <c r="H66" s="41"/>
      <c r="I66" s="42"/>
      <c r="J66" s="76">
        <f t="shared" si="1"/>
        <v>8006.44</v>
      </c>
      <c r="K66" s="43"/>
    </row>
    <row r="67" spans="1:11" ht="15" customHeight="1">
      <c r="A67" s="37"/>
      <c r="B67" s="38"/>
      <c r="C67" s="44"/>
      <c r="D67" s="39"/>
      <c r="E67" s="39"/>
      <c r="F67" s="39"/>
      <c r="G67" s="41"/>
      <c r="H67" s="41"/>
      <c r="I67" s="49"/>
      <c r="J67" s="76">
        <f t="shared" si="1"/>
        <v>8006.44</v>
      </c>
      <c r="K67" s="43"/>
    </row>
    <row r="68" spans="1:11" ht="15" customHeight="1">
      <c r="A68" s="37"/>
      <c r="B68" s="38"/>
      <c r="C68" s="37"/>
      <c r="D68" s="39"/>
      <c r="E68" s="39"/>
      <c r="F68" s="39"/>
      <c r="G68" s="41"/>
      <c r="H68" s="41"/>
      <c r="I68" s="49"/>
      <c r="J68" s="76">
        <f t="shared" si="1"/>
        <v>8006.44</v>
      </c>
      <c r="K68" s="43"/>
    </row>
    <row r="69" spans="1:11" ht="15" customHeight="1">
      <c r="A69" s="37"/>
      <c r="B69" s="38"/>
      <c r="C69" s="37"/>
      <c r="D69" s="39"/>
      <c r="E69" s="39"/>
      <c r="F69" s="39"/>
      <c r="G69" s="41"/>
      <c r="H69" s="41"/>
      <c r="I69" s="49"/>
      <c r="J69" s="76">
        <f t="shared" si="1"/>
        <v>8006.44</v>
      </c>
      <c r="K69" s="43"/>
    </row>
    <row r="70" spans="1:11" ht="15" customHeight="1">
      <c r="A70" s="37"/>
      <c r="B70" s="38"/>
      <c r="C70" s="44"/>
      <c r="D70" s="39"/>
      <c r="E70" s="39"/>
      <c r="F70" s="39"/>
      <c r="G70" s="41"/>
      <c r="H70" s="41"/>
      <c r="I70" s="49"/>
      <c r="J70" s="76">
        <f t="shared" si="1"/>
        <v>8006.44</v>
      </c>
      <c r="K70" s="43"/>
    </row>
    <row r="71" spans="1:11" ht="15" customHeight="1">
      <c r="A71" s="37"/>
      <c r="B71" s="38"/>
      <c r="C71" s="44"/>
      <c r="D71" s="39"/>
      <c r="E71" s="39"/>
      <c r="F71" s="39"/>
      <c r="G71" s="41"/>
      <c r="H71" s="41"/>
      <c r="I71" s="49"/>
      <c r="J71" s="76">
        <f t="shared" si="1"/>
        <v>8006.44</v>
      </c>
      <c r="K71" s="43"/>
    </row>
    <row r="72" spans="1:11" ht="15" customHeight="1">
      <c r="A72" s="37"/>
      <c r="B72" s="38"/>
      <c r="C72" s="44"/>
      <c r="D72" s="39"/>
      <c r="E72" s="39"/>
      <c r="F72" s="39"/>
      <c r="G72" s="41"/>
      <c r="H72" s="41"/>
      <c r="I72" s="49"/>
      <c r="J72" s="76">
        <f t="shared" ref="J72:J99" si="2">J71-F72+I72</f>
        <v>8006.44</v>
      </c>
      <c r="K72" s="43"/>
    </row>
    <row r="73" spans="1:11" ht="15" customHeight="1">
      <c r="A73" s="37"/>
      <c r="B73" s="38"/>
      <c r="C73" s="44"/>
      <c r="D73" s="39"/>
      <c r="E73" s="39"/>
      <c r="F73" s="39"/>
      <c r="G73" s="41"/>
      <c r="H73" s="41"/>
      <c r="I73" s="49"/>
      <c r="J73" s="76">
        <f t="shared" si="2"/>
        <v>8006.44</v>
      </c>
      <c r="K73" s="43"/>
    </row>
    <row r="74" spans="1:11" ht="15" customHeight="1">
      <c r="A74" s="37"/>
      <c r="B74" s="38"/>
      <c r="C74" s="44"/>
      <c r="D74" s="39"/>
      <c r="E74" s="39"/>
      <c r="F74" s="39"/>
      <c r="G74" s="41"/>
      <c r="H74" s="41"/>
      <c r="I74" s="49"/>
      <c r="J74" s="76">
        <f t="shared" si="2"/>
        <v>8006.44</v>
      </c>
      <c r="K74" s="43"/>
    </row>
    <row r="75" spans="1:11" ht="15" customHeight="1">
      <c r="A75" s="37"/>
      <c r="B75" s="38"/>
      <c r="C75" s="44"/>
      <c r="D75" s="39"/>
      <c r="E75" s="39"/>
      <c r="F75" s="39"/>
      <c r="G75" s="41"/>
      <c r="H75" s="41"/>
      <c r="I75" s="49"/>
      <c r="J75" s="76">
        <f t="shared" si="2"/>
        <v>8006.44</v>
      </c>
      <c r="K75" s="43"/>
    </row>
    <row r="76" spans="1:11" ht="15" customHeight="1">
      <c r="A76" s="37"/>
      <c r="B76" s="38"/>
      <c r="C76" s="44"/>
      <c r="D76" s="39"/>
      <c r="E76" s="39"/>
      <c r="F76" s="39"/>
      <c r="G76" s="41"/>
      <c r="H76" s="41"/>
      <c r="I76" s="49"/>
      <c r="J76" s="76">
        <f t="shared" si="2"/>
        <v>8006.44</v>
      </c>
      <c r="K76" s="43"/>
    </row>
    <row r="77" spans="1:11" ht="15" customHeight="1">
      <c r="A77" s="37"/>
      <c r="B77" s="38"/>
      <c r="C77" s="44"/>
      <c r="D77" s="39"/>
      <c r="E77" s="39"/>
      <c r="F77" s="39"/>
      <c r="G77" s="41"/>
      <c r="H77" s="41"/>
      <c r="I77" s="49"/>
      <c r="J77" s="76">
        <f t="shared" si="2"/>
        <v>8006.44</v>
      </c>
      <c r="K77" s="43"/>
    </row>
    <row r="78" spans="1:11" ht="15" customHeight="1">
      <c r="A78" s="37"/>
      <c r="B78" s="38"/>
      <c r="C78" s="44"/>
      <c r="D78" s="39"/>
      <c r="E78" s="39"/>
      <c r="F78" s="39"/>
      <c r="G78" s="41"/>
      <c r="H78" s="41"/>
      <c r="I78" s="49"/>
      <c r="J78" s="76">
        <f t="shared" si="2"/>
        <v>8006.44</v>
      </c>
      <c r="K78" s="43"/>
    </row>
    <row r="79" spans="1:11" ht="15" customHeight="1">
      <c r="A79" s="37"/>
      <c r="B79" s="38"/>
      <c r="C79" s="44"/>
      <c r="D79" s="39"/>
      <c r="E79" s="39"/>
      <c r="F79" s="39"/>
      <c r="G79" s="41"/>
      <c r="H79" s="41"/>
      <c r="I79" s="49"/>
      <c r="J79" s="76">
        <f t="shared" si="2"/>
        <v>8006.44</v>
      </c>
      <c r="K79" s="43"/>
    </row>
    <row r="80" spans="1:11" ht="15" customHeight="1">
      <c r="A80" s="37"/>
      <c r="B80" s="38"/>
      <c r="C80" s="44"/>
      <c r="D80" s="39"/>
      <c r="E80" s="39"/>
      <c r="F80" s="39"/>
      <c r="G80" s="41"/>
      <c r="H80" s="41"/>
      <c r="I80" s="49"/>
      <c r="J80" s="76">
        <f t="shared" si="2"/>
        <v>8006.44</v>
      </c>
      <c r="K80" s="43"/>
    </row>
    <row r="81" spans="1:11" ht="15" customHeight="1">
      <c r="A81" s="37"/>
      <c r="B81" s="38"/>
      <c r="C81" s="44"/>
      <c r="D81" s="39"/>
      <c r="E81" s="39"/>
      <c r="F81" s="39"/>
      <c r="G81" s="41"/>
      <c r="H81" s="41"/>
      <c r="I81" s="49"/>
      <c r="J81" s="76">
        <f t="shared" si="2"/>
        <v>8006.44</v>
      </c>
      <c r="K81" s="43"/>
    </row>
    <row r="82" spans="1:11" ht="15" customHeight="1">
      <c r="A82" s="37"/>
      <c r="B82" s="38"/>
      <c r="C82" s="44"/>
      <c r="D82" s="39"/>
      <c r="E82" s="39"/>
      <c r="F82" s="39"/>
      <c r="G82" s="41"/>
      <c r="H82" s="41"/>
      <c r="I82" s="49"/>
      <c r="J82" s="76">
        <f t="shared" si="2"/>
        <v>8006.44</v>
      </c>
      <c r="K82" s="43"/>
    </row>
    <row r="83" spans="1:11" ht="15" customHeight="1">
      <c r="A83" s="37"/>
      <c r="B83" s="38"/>
      <c r="C83" s="44"/>
      <c r="D83" s="39"/>
      <c r="E83" s="39"/>
      <c r="F83" s="39"/>
      <c r="G83" s="41"/>
      <c r="H83" s="41"/>
      <c r="I83" s="49"/>
      <c r="J83" s="76">
        <f t="shared" si="2"/>
        <v>8006.44</v>
      </c>
      <c r="K83" s="43"/>
    </row>
    <row r="84" spans="1:11" ht="15" customHeight="1">
      <c r="A84" s="37"/>
      <c r="B84" s="38"/>
      <c r="C84" s="44"/>
      <c r="D84" s="39"/>
      <c r="E84" s="39"/>
      <c r="F84" s="39"/>
      <c r="G84" s="41"/>
      <c r="H84" s="41"/>
      <c r="I84" s="49"/>
      <c r="J84" s="76">
        <f t="shared" si="2"/>
        <v>8006.44</v>
      </c>
      <c r="K84" s="43"/>
    </row>
    <row r="85" spans="1:11" ht="15" customHeight="1">
      <c r="A85" s="37"/>
      <c r="B85" s="38"/>
      <c r="C85" s="44"/>
      <c r="D85" s="39"/>
      <c r="E85" s="39"/>
      <c r="F85" s="39"/>
      <c r="G85" s="41"/>
      <c r="H85" s="41"/>
      <c r="I85" s="49"/>
      <c r="J85" s="76">
        <f t="shared" si="2"/>
        <v>8006.44</v>
      </c>
      <c r="K85" s="43"/>
    </row>
    <row r="86" spans="1:11" ht="15" customHeight="1">
      <c r="A86" s="37"/>
      <c r="B86" s="38"/>
      <c r="C86" s="44"/>
      <c r="D86" s="39"/>
      <c r="E86" s="39"/>
      <c r="F86" s="39"/>
      <c r="G86" s="41"/>
      <c r="H86" s="41"/>
      <c r="I86" s="49"/>
      <c r="J86" s="76">
        <f t="shared" si="2"/>
        <v>8006.44</v>
      </c>
      <c r="K86" s="43"/>
    </row>
    <row r="87" spans="1:11" ht="15" customHeight="1">
      <c r="A87" s="37"/>
      <c r="B87" s="38"/>
      <c r="C87" s="44"/>
      <c r="D87" s="39"/>
      <c r="E87" s="39"/>
      <c r="F87" s="39"/>
      <c r="G87" s="41"/>
      <c r="H87" s="41"/>
      <c r="I87" s="49"/>
      <c r="J87" s="76">
        <f t="shared" si="2"/>
        <v>8006.44</v>
      </c>
      <c r="K87" s="43"/>
    </row>
    <row r="88" spans="1:11" ht="15" customHeight="1">
      <c r="A88" s="37"/>
      <c r="B88" s="38"/>
      <c r="C88" s="44"/>
      <c r="D88" s="39"/>
      <c r="E88" s="39"/>
      <c r="F88" s="39"/>
      <c r="G88" s="41"/>
      <c r="H88" s="41"/>
      <c r="I88" s="49"/>
      <c r="J88" s="76">
        <f t="shared" si="2"/>
        <v>8006.44</v>
      </c>
      <c r="K88" s="43"/>
    </row>
    <row r="89" spans="1:11" ht="15" customHeight="1">
      <c r="A89" s="37"/>
      <c r="B89" s="38"/>
      <c r="C89" s="44"/>
      <c r="D89" s="39"/>
      <c r="E89" s="39"/>
      <c r="F89" s="39"/>
      <c r="G89" s="41"/>
      <c r="H89" s="41"/>
      <c r="I89" s="49"/>
      <c r="J89" s="76">
        <f t="shared" si="2"/>
        <v>8006.44</v>
      </c>
      <c r="K89" s="43"/>
    </row>
    <row r="90" spans="1:11" ht="15" customHeight="1">
      <c r="A90" s="37"/>
      <c r="B90" s="38"/>
      <c r="C90" s="44"/>
      <c r="D90" s="39"/>
      <c r="E90" s="39"/>
      <c r="F90" s="39"/>
      <c r="G90" s="41"/>
      <c r="H90" s="41"/>
      <c r="I90" s="49"/>
      <c r="J90" s="76">
        <f t="shared" si="2"/>
        <v>8006.44</v>
      </c>
      <c r="K90" s="43"/>
    </row>
    <row r="91" spans="1:11" ht="15" customHeight="1">
      <c r="A91" s="37"/>
      <c r="B91" s="38"/>
      <c r="C91" s="44"/>
      <c r="D91" s="39"/>
      <c r="E91" s="39"/>
      <c r="F91" s="39"/>
      <c r="G91" s="41"/>
      <c r="H91" s="41"/>
      <c r="I91" s="49"/>
      <c r="J91" s="76">
        <f t="shared" si="2"/>
        <v>8006.44</v>
      </c>
      <c r="K91" s="43"/>
    </row>
    <row r="92" spans="1:11" ht="15" customHeight="1">
      <c r="A92" s="37"/>
      <c r="B92" s="38"/>
      <c r="C92" s="44"/>
      <c r="D92" s="39"/>
      <c r="E92" s="39"/>
      <c r="F92" s="39"/>
      <c r="G92" s="41"/>
      <c r="H92" s="41"/>
      <c r="I92" s="49"/>
      <c r="J92" s="76">
        <f t="shared" si="2"/>
        <v>8006.44</v>
      </c>
      <c r="K92" s="43"/>
    </row>
    <row r="93" spans="1:11" ht="15" customHeight="1">
      <c r="A93" s="37"/>
      <c r="B93" s="38"/>
      <c r="C93" s="44"/>
      <c r="D93" s="39"/>
      <c r="E93" s="39"/>
      <c r="F93" s="39"/>
      <c r="G93" s="41"/>
      <c r="H93" s="41"/>
      <c r="I93" s="49"/>
      <c r="J93" s="76">
        <f t="shared" si="2"/>
        <v>8006.44</v>
      </c>
      <c r="K93" s="43"/>
    </row>
    <row r="94" spans="1:11" ht="15" customHeight="1">
      <c r="A94" s="37"/>
      <c r="B94" s="38"/>
      <c r="C94" s="44"/>
      <c r="D94" s="39"/>
      <c r="E94" s="39"/>
      <c r="F94" s="39"/>
      <c r="G94" s="41"/>
      <c r="H94" s="41"/>
      <c r="I94" s="49"/>
      <c r="J94" s="76">
        <f t="shared" si="2"/>
        <v>8006.44</v>
      </c>
      <c r="K94" s="43"/>
    </row>
    <row r="95" spans="1:11" ht="15" customHeight="1">
      <c r="A95" s="37"/>
      <c r="B95" s="38"/>
      <c r="C95" s="44"/>
      <c r="D95" s="39"/>
      <c r="E95" s="39"/>
      <c r="F95" s="39"/>
      <c r="G95" s="41"/>
      <c r="H95" s="41"/>
      <c r="I95" s="49"/>
      <c r="J95" s="76">
        <f t="shared" si="2"/>
        <v>8006.44</v>
      </c>
      <c r="K95" s="43"/>
    </row>
    <row r="96" spans="1:11" ht="15" customHeight="1">
      <c r="A96" s="37"/>
      <c r="B96" s="38"/>
      <c r="C96" s="47"/>
      <c r="D96" s="39"/>
      <c r="E96" s="39"/>
      <c r="F96" s="39"/>
      <c r="G96" s="41"/>
      <c r="H96" s="41"/>
      <c r="I96" s="49"/>
      <c r="J96" s="76">
        <f t="shared" si="2"/>
        <v>8006.44</v>
      </c>
      <c r="K96" s="43"/>
    </row>
    <row r="97" spans="1:12" ht="15" customHeight="1">
      <c r="A97" s="37"/>
      <c r="B97" s="38"/>
      <c r="C97" s="44"/>
      <c r="D97" s="39"/>
      <c r="E97" s="39"/>
      <c r="F97" s="39"/>
      <c r="G97" s="41"/>
      <c r="H97" s="41"/>
      <c r="I97" s="49"/>
      <c r="J97" s="76">
        <f t="shared" si="2"/>
        <v>8006.44</v>
      </c>
      <c r="K97" s="43"/>
    </row>
    <row r="98" spans="1:12" ht="15" customHeight="1">
      <c r="A98" s="37"/>
      <c r="B98" s="38"/>
      <c r="C98" s="44"/>
      <c r="D98" s="39"/>
      <c r="E98" s="39"/>
      <c r="F98" s="39"/>
      <c r="G98" s="41"/>
      <c r="H98" s="41"/>
      <c r="I98" s="49"/>
      <c r="J98" s="76">
        <f t="shared" si="2"/>
        <v>8006.44</v>
      </c>
      <c r="K98" s="43"/>
    </row>
    <row r="99" spans="1:12" ht="15" customHeight="1">
      <c r="A99" s="37"/>
      <c r="B99" s="38"/>
      <c r="C99" s="44"/>
      <c r="D99" s="39"/>
      <c r="E99" s="39"/>
      <c r="F99" s="39"/>
      <c r="G99" s="41"/>
      <c r="H99" s="41"/>
      <c r="I99" s="49"/>
      <c r="J99" s="76">
        <f t="shared" si="2"/>
        <v>8006.44</v>
      </c>
      <c r="K99" s="43"/>
    </row>
    <row r="100" spans="1:12" ht="13">
      <c r="A100" s="50"/>
      <c r="B100" s="50"/>
      <c r="C100" s="50"/>
      <c r="D100" s="39">
        <f t="shared" ref="D100:I100" si="3">SUM(D8:D99)</f>
        <v>0</v>
      </c>
      <c r="E100" s="39">
        <f t="shared" si="3"/>
        <v>0</v>
      </c>
      <c r="F100" s="39">
        <f t="shared" si="3"/>
        <v>0</v>
      </c>
      <c r="G100" s="44">
        <f t="shared" si="3"/>
        <v>0</v>
      </c>
      <c r="H100" s="41">
        <f t="shared" si="3"/>
        <v>0</v>
      </c>
      <c r="I100" s="41">
        <f t="shared" si="3"/>
        <v>0</v>
      </c>
      <c r="J100" s="77"/>
      <c r="K100" s="52"/>
    </row>
    <row r="101" spans="1:12" ht="26" customHeight="1" thickBot="1">
      <c r="A101" s="51"/>
      <c r="B101" s="51"/>
      <c r="C101" s="51"/>
      <c r="D101" s="53"/>
      <c r="E101" s="53"/>
      <c r="F101" s="53"/>
      <c r="G101" s="51"/>
      <c r="H101" s="51"/>
      <c r="I101" s="51"/>
      <c r="J101" s="77"/>
      <c r="K101" s="51"/>
    </row>
    <row r="102" spans="1:12" ht="26" customHeight="1" thickBot="1">
      <c r="A102" s="51"/>
      <c r="B102" s="51"/>
      <c r="C102" s="51"/>
      <c r="D102" s="53"/>
      <c r="E102" s="53"/>
      <c r="F102" s="54"/>
      <c r="G102" s="55"/>
      <c r="H102" s="86" t="s">
        <v>9</v>
      </c>
      <c r="I102" s="87"/>
      <c r="J102" s="78">
        <f>J99</f>
        <v>8006.44</v>
      </c>
      <c r="K102" s="57">
        <f>K99</f>
        <v>0</v>
      </c>
      <c r="L102" s="36"/>
    </row>
    <row r="103" spans="1:12" ht="26" customHeight="1"/>
    <row r="104" spans="1:12" ht="26" customHeight="1"/>
    <row r="1047259" spans="5:8">
      <c r="E1047259" s="28" t="s">
        <v>11</v>
      </c>
      <c r="G1047259" s="29" t="s">
        <v>11</v>
      </c>
      <c r="H1047259" s="29" t="s">
        <v>11</v>
      </c>
    </row>
  </sheetData>
  <sortState ref="A8:J99">
    <sortCondition ref="A7"/>
  </sortState>
  <mergeCells count="1">
    <mergeCell ref="H102:I102"/>
  </mergeCells>
  <dataValidations count="1">
    <dataValidation type="whole" errorStyle="information" operator="equal" allowBlank="1" showErrorMessage="1" errorTitle="Numéro du chèque" error="Merci de saisir le numéro du chèque" sqref="M8">
      <formula1>1</formula1>
    </dataValidation>
  </dataValidations>
  <pageMargins left="0.39370078740157483" right="0.39370078740157483" top="0.39370078740157483" bottom="0.39370078740157483" header="0.51181102362204722" footer="0.51181102362204722"/>
  <pageSetup paperSize="9" scale="32" orientation="portrait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Données!$E$1:$E$6</xm:f>
          </x14:formula1>
          <xm:sqref>B8</xm:sqref>
        </x14:dataValidation>
        <x14:dataValidation type="list" allowBlank="1" showInputMessage="1" showErrorMessage="1">
          <x14:formula1>
            <xm:f>Données!$E$1:$E$5</xm:f>
          </x14:formula1>
          <xm:sqref>B9:B99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L29"/>
  <sheetViews>
    <sheetView showGridLines="0" showZeros="0" workbookViewId="0">
      <selection activeCell="G59" sqref="G59"/>
    </sheetView>
  </sheetViews>
  <sheetFormatPr baseColWidth="10" defaultRowHeight="12" x14ac:dyDescent="0"/>
  <cols>
    <col min="1" max="1" width="18.6640625" customWidth="1"/>
    <col min="3" max="3" width="14.6640625" customWidth="1"/>
    <col min="4" max="5" width="10.83203125" style="14"/>
    <col min="6" max="6" width="37.1640625" customWidth="1"/>
    <col min="11" max="11" width="10.83203125" style="16"/>
  </cols>
  <sheetData>
    <row r="1" spans="1:12">
      <c r="A1" t="s">
        <v>73</v>
      </c>
      <c r="C1" s="58">
        <v>42552</v>
      </c>
      <c r="D1" s="58">
        <f>EDATE(annee,12)</f>
        <v>42917</v>
      </c>
      <c r="F1" t="s">
        <v>32</v>
      </c>
      <c r="I1" t="s">
        <v>60</v>
      </c>
      <c r="L1" t="s">
        <v>69</v>
      </c>
    </row>
    <row r="2" spans="1:12">
      <c r="A2" t="s">
        <v>12</v>
      </c>
      <c r="C2" s="10">
        <f>annee</f>
        <v>42552</v>
      </c>
      <c r="D2" s="58"/>
      <c r="F2" t="s">
        <v>35</v>
      </c>
      <c r="G2" s="16"/>
      <c r="I2" t="s">
        <v>12</v>
      </c>
      <c r="L2" s="85" t="s">
        <v>12</v>
      </c>
    </row>
    <row r="3" spans="1:12">
      <c r="A3" t="s">
        <v>15</v>
      </c>
      <c r="C3" s="10">
        <f t="shared" ref="C3:C7" si="0">EDATE(C2,1)</f>
        <v>42583</v>
      </c>
      <c r="D3" s="14">
        <f>YEAR(aout)</f>
        <v>2016</v>
      </c>
      <c r="F3" t="s">
        <v>39</v>
      </c>
      <c r="G3" s="16"/>
      <c r="I3" t="s">
        <v>62</v>
      </c>
      <c r="L3" s="85" t="s">
        <v>71</v>
      </c>
    </row>
    <row r="4" spans="1:12">
      <c r="A4" t="s">
        <v>16</v>
      </c>
      <c r="C4" s="10">
        <f>EDATE(C3,1)</f>
        <v>42614</v>
      </c>
      <c r="F4" t="s">
        <v>37</v>
      </c>
      <c r="G4" s="16"/>
      <c r="I4" t="s">
        <v>67</v>
      </c>
      <c r="L4" t="s">
        <v>35</v>
      </c>
    </row>
    <row r="5" spans="1:12">
      <c r="A5" t="s">
        <v>53</v>
      </c>
      <c r="C5" s="10">
        <f t="shared" si="0"/>
        <v>42644</v>
      </c>
      <c r="F5" t="s">
        <v>36</v>
      </c>
      <c r="I5" t="s">
        <v>65</v>
      </c>
      <c r="L5" t="s">
        <v>39</v>
      </c>
    </row>
    <row r="6" spans="1:12">
      <c r="A6" t="s">
        <v>57</v>
      </c>
      <c r="C6" s="10">
        <f t="shared" si="0"/>
        <v>42675</v>
      </c>
      <c r="F6" t="s">
        <v>38</v>
      </c>
      <c r="I6" t="s">
        <v>66</v>
      </c>
      <c r="L6" t="s">
        <v>37</v>
      </c>
    </row>
    <row r="7" spans="1:12">
      <c r="A7" t="s">
        <v>17</v>
      </c>
      <c r="C7" s="10">
        <f t="shared" si="0"/>
        <v>42705</v>
      </c>
      <c r="F7" t="s">
        <v>59</v>
      </c>
      <c r="I7" t="s">
        <v>63</v>
      </c>
      <c r="L7" t="s">
        <v>36</v>
      </c>
    </row>
    <row r="8" spans="1:12">
      <c r="A8" t="s">
        <v>70</v>
      </c>
      <c r="C8" s="10">
        <f t="shared" ref="C8:C13" si="1">EDATE(C7,1)</f>
        <v>42736</v>
      </c>
      <c r="F8" t="s">
        <v>55</v>
      </c>
      <c r="I8" t="s">
        <v>64</v>
      </c>
      <c r="L8" t="s">
        <v>38</v>
      </c>
    </row>
    <row r="9" spans="1:12">
      <c r="A9" t="s">
        <v>18</v>
      </c>
      <c r="C9" s="10">
        <f t="shared" si="1"/>
        <v>42767</v>
      </c>
      <c r="F9" t="s">
        <v>50</v>
      </c>
      <c r="I9" t="s">
        <v>61</v>
      </c>
      <c r="L9" t="s">
        <v>55</v>
      </c>
    </row>
    <row r="10" spans="1:12">
      <c r="A10" t="s">
        <v>20</v>
      </c>
      <c r="C10" s="10">
        <f t="shared" si="1"/>
        <v>42795</v>
      </c>
      <c r="F10" t="s">
        <v>51</v>
      </c>
      <c r="L10" t="s">
        <v>50</v>
      </c>
    </row>
    <row r="11" spans="1:12">
      <c r="A11" t="s">
        <v>21</v>
      </c>
      <c r="C11" s="10">
        <f t="shared" si="1"/>
        <v>42826</v>
      </c>
      <c r="F11" t="s">
        <v>49</v>
      </c>
      <c r="L11" t="s">
        <v>51</v>
      </c>
    </row>
    <row r="12" spans="1:12">
      <c r="A12" t="s">
        <v>22</v>
      </c>
      <c r="C12" s="10">
        <f t="shared" si="1"/>
        <v>42856</v>
      </c>
      <c r="F12" t="s">
        <v>33</v>
      </c>
      <c r="L12" t="s">
        <v>49</v>
      </c>
    </row>
    <row r="13" spans="1:12">
      <c r="A13" t="s">
        <v>5</v>
      </c>
      <c r="C13" s="10">
        <f t="shared" si="1"/>
        <v>42887</v>
      </c>
      <c r="F13" t="s">
        <v>41</v>
      </c>
      <c r="L13" t="s">
        <v>33</v>
      </c>
    </row>
    <row r="14" spans="1:12">
      <c r="A14" t="s">
        <v>23</v>
      </c>
      <c r="F14" t="s">
        <v>52</v>
      </c>
      <c r="L14" t="s">
        <v>41</v>
      </c>
    </row>
    <row r="15" spans="1:12">
      <c r="A15" t="s">
        <v>28</v>
      </c>
      <c r="F15" t="s">
        <v>58</v>
      </c>
      <c r="L15" t="s">
        <v>52</v>
      </c>
    </row>
    <row r="16" spans="1:12">
      <c r="A16" t="s">
        <v>24</v>
      </c>
      <c r="F16" t="s">
        <v>53</v>
      </c>
      <c r="L16" t="s">
        <v>58</v>
      </c>
    </row>
    <row r="17" spans="1:12">
      <c r="A17" t="s">
        <v>25</v>
      </c>
      <c r="F17" t="s">
        <v>56</v>
      </c>
      <c r="L17" t="s">
        <v>56</v>
      </c>
    </row>
    <row r="18" spans="1:12">
      <c r="A18" t="s">
        <v>13</v>
      </c>
      <c r="F18" t="s">
        <v>42</v>
      </c>
      <c r="L18" t="s">
        <v>42</v>
      </c>
    </row>
    <row r="19" spans="1:12">
      <c r="A19" t="s">
        <v>26</v>
      </c>
      <c r="F19" t="s">
        <v>34</v>
      </c>
      <c r="L19" t="s">
        <v>34</v>
      </c>
    </row>
    <row r="20" spans="1:12">
      <c r="A20" t="s">
        <v>27</v>
      </c>
      <c r="F20" t="s">
        <v>57</v>
      </c>
      <c r="L20" t="s">
        <v>54</v>
      </c>
    </row>
    <row r="21" spans="1:12">
      <c r="A21" t="s">
        <v>29</v>
      </c>
      <c r="F21" t="s">
        <v>54</v>
      </c>
      <c r="L21" t="s">
        <v>47</v>
      </c>
    </row>
    <row r="22" spans="1:12">
      <c r="A22" t="s">
        <v>30</v>
      </c>
      <c r="F22" t="s">
        <v>47</v>
      </c>
      <c r="L22" t="s">
        <v>43</v>
      </c>
    </row>
    <row r="23" spans="1:12">
      <c r="A23" t="s">
        <v>19</v>
      </c>
      <c r="F23" t="s">
        <v>43</v>
      </c>
      <c r="L23" t="s">
        <v>45</v>
      </c>
    </row>
    <row r="24" spans="1:12">
      <c r="A24" t="s">
        <v>31</v>
      </c>
      <c r="F24" t="s">
        <v>45</v>
      </c>
      <c r="L24" t="s">
        <v>46</v>
      </c>
    </row>
    <row r="25" spans="1:12">
      <c r="F25" t="s">
        <v>46</v>
      </c>
      <c r="L25" t="s">
        <v>40</v>
      </c>
    </row>
    <row r="26" spans="1:12">
      <c r="F26" t="s">
        <v>40</v>
      </c>
      <c r="L26" t="s">
        <v>48</v>
      </c>
    </row>
    <row r="27" spans="1:12">
      <c r="F27" t="s">
        <v>48</v>
      </c>
      <c r="L27" t="s">
        <v>44</v>
      </c>
    </row>
    <row r="28" spans="1:12">
      <c r="F28" t="s">
        <v>5</v>
      </c>
    </row>
    <row r="29" spans="1:12">
      <c r="F29" t="s">
        <v>44</v>
      </c>
    </row>
  </sheetData>
  <sortState ref="L2:L29">
    <sortCondition ref="L2:L29"/>
  </sortState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Saisie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Données</vt:lpstr>
    </vt:vector>
  </TitlesOfParts>
  <Company>Windows XP Pro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Marcel Duchamps</cp:lastModifiedBy>
  <cp:lastPrinted>2011-02-05T12:56:43Z</cp:lastPrinted>
  <dcterms:created xsi:type="dcterms:W3CDTF">2007-09-24T21:41:34Z</dcterms:created>
  <dcterms:modified xsi:type="dcterms:W3CDTF">2016-11-14T18:52:03Z</dcterms:modified>
</cp:coreProperties>
</file>