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1cc4ee526f9a8ee/GSD/Musar FRA C/"/>
    </mc:Choice>
  </mc:AlternateContent>
  <xr:revisionPtr revIDLastSave="61" documentId="8_{8E1851B3-36B9-4531-9DF6-6138F931B77D}" xr6:coauthVersionLast="45" xr6:coauthVersionMax="45" xr10:uidLastSave="{0D6E2DB8-3297-4D5E-B2A7-5FA3C1FDEAFC}"/>
  <bookViews>
    <workbookView xWindow="-120" yWindow="-120" windowWidth="29040" windowHeight="15990" tabRatio="670" xr2:uid="{00000000-000D-0000-FFFF-FFFF00000000}"/>
  </bookViews>
  <sheets>
    <sheet name="Projet masque" sheetId="1" r:id="rId1"/>
    <sheet name="M5" sheetId="9" r:id="rId2"/>
    <sheet name="Parametres" sheetId="6" r:id="rId3"/>
    <sheet name="Tour de garde Boo " sheetId="10" r:id="rId4"/>
    <sheet name="Victime " sheetId="11" r:id="rId5"/>
    <sheet name="Localisation Boo" sheetId="7" r:id="rId6"/>
    <sheet name="OCT" sheetId="8" r:id="rId7"/>
  </sheets>
  <definedNames>
    <definedName name="_DD">Parametres!$C$2</definedName>
    <definedName name="_HD">Parametres!$M$4</definedName>
    <definedName name="_SD">Parametres!$L$2</definedName>
    <definedName name="ListeDyn">OFFSET(Parametres!$A$2,,,COUNTA(Parametres!$A:$A)-1)</definedName>
    <definedName name="ouinon" localSheetId="1">#REF!</definedName>
    <definedName name="ouinon" localSheetId="3">#REF!</definedName>
    <definedName name="ouinon">#REF!</definedName>
    <definedName name="semaine" localSheetId="1">#REF!</definedName>
    <definedName name="semaine" localSheetId="3">#REF!</definedName>
    <definedName name="semaine">#REF!</definedName>
    <definedName name="_xlnm.Print_Area" localSheetId="1">'M5'!$A$2:$AV$28</definedName>
    <definedName name="_xlnm.Print_Area" localSheetId="0">'Projet masque'!$A$3:$AV$29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" i="6" l="1"/>
  <c r="M6" i="6"/>
  <c r="FG6" i="1" l="1"/>
  <c r="DM2" i="1"/>
  <c r="DN2" i="1"/>
  <c r="DO2" i="1"/>
  <c r="DP2" i="1"/>
  <c r="DQ2" i="1"/>
  <c r="DR2" i="1"/>
  <c r="DS2" i="1"/>
  <c r="DT2" i="1"/>
  <c r="DU2" i="1"/>
  <c r="DV2" i="1"/>
  <c r="DW2" i="1"/>
  <c r="DX2" i="1"/>
  <c r="DY2" i="1"/>
  <c r="DZ2" i="1"/>
  <c r="EA2" i="1"/>
  <c r="EB2" i="1"/>
  <c r="EC2" i="1"/>
  <c r="ED2" i="1"/>
  <c r="EE2" i="1"/>
  <c r="EF2" i="1"/>
  <c r="EG2" i="1"/>
  <c r="EH2" i="1"/>
  <c r="EI2" i="1"/>
  <c r="EJ2" i="1"/>
  <c r="EK2" i="1"/>
  <c r="EL2" i="1"/>
  <c r="EM2" i="1"/>
  <c r="EN2" i="1"/>
  <c r="EO2" i="1"/>
  <c r="EP2" i="1"/>
  <c r="EQ2" i="1"/>
  <c r="ER2" i="1"/>
  <c r="ES2" i="1"/>
  <c r="ET2" i="1"/>
  <c r="EU2" i="1"/>
  <c r="EV2" i="1"/>
  <c r="EW2" i="1"/>
  <c r="EX2" i="1"/>
  <c r="EY2" i="1"/>
  <c r="EZ2" i="1"/>
  <c r="FA2" i="1"/>
  <c r="FB2" i="1"/>
  <c r="FC2" i="1"/>
  <c r="FD2" i="1"/>
  <c r="FE2" i="1"/>
  <c r="FF2" i="1"/>
  <c r="C5" i="1"/>
  <c r="D5" i="1" s="1"/>
  <c r="E5" i="1" l="1"/>
  <c r="D2" i="1"/>
  <c r="D4" i="1" s="1"/>
  <c r="C2" i="1"/>
  <c r="J2" i="11"/>
  <c r="I2" i="11"/>
  <c r="D4" i="11"/>
  <c r="I6" i="6"/>
  <c r="I5" i="6"/>
  <c r="D3" i="11" s="1"/>
  <c r="I4" i="6"/>
  <c r="D2" i="11" s="1"/>
  <c r="F5" i="1" l="1"/>
  <c r="E2" i="1"/>
  <c r="E4" i="1" s="1"/>
  <c r="G5" i="1" l="1"/>
  <c r="F2" i="1"/>
  <c r="F4" i="1" s="1"/>
  <c r="H5" i="1" l="1"/>
  <c r="G2" i="1"/>
  <c r="G4" i="1" s="1"/>
  <c r="I5" i="1" l="1"/>
  <c r="H2" i="1"/>
  <c r="H4" i="1" s="1"/>
  <c r="J5" i="1" l="1"/>
  <c r="I2" i="1"/>
  <c r="I4" i="1" s="1"/>
  <c r="K5" i="1" l="1"/>
  <c r="J2" i="1"/>
  <c r="J4" i="1" s="1"/>
  <c r="L5" i="1" l="1"/>
  <c r="K2" i="1"/>
  <c r="K4" i="1" s="1"/>
  <c r="M5" i="1" l="1"/>
  <c r="L2" i="1"/>
  <c r="L4" i="1" s="1"/>
  <c r="M2" i="1" l="1"/>
  <c r="M4" i="1" s="1"/>
  <c r="N5" i="1"/>
  <c r="O5" i="1" l="1"/>
  <c r="N2" i="1"/>
  <c r="N4" i="1" s="1"/>
  <c r="P5" i="1" l="1"/>
  <c r="O2" i="1"/>
  <c r="O4" i="1" s="1"/>
  <c r="Q5" i="1" l="1"/>
  <c r="P2" i="1"/>
  <c r="P4" i="1" s="1"/>
  <c r="R5" i="1" l="1"/>
  <c r="Q2" i="1"/>
  <c r="Q4" i="1" s="1"/>
  <c r="S5" i="1" l="1"/>
  <c r="R2" i="1"/>
  <c r="R4" i="1" s="1"/>
  <c r="T5" i="1" l="1"/>
  <c r="S2" i="1"/>
  <c r="S4" i="1" s="1"/>
  <c r="U5" i="1" l="1"/>
  <c r="T2" i="1"/>
  <c r="T4" i="1" s="1"/>
  <c r="V5" i="1" l="1"/>
  <c r="U2" i="1"/>
  <c r="U4" i="1" s="1"/>
  <c r="W5" i="1" l="1"/>
  <c r="V2" i="1"/>
  <c r="V4" i="1" s="1"/>
  <c r="X5" i="1" l="1"/>
  <c r="W2" i="1"/>
  <c r="W4" i="1" s="1"/>
  <c r="Y5" i="1" l="1"/>
  <c r="X2" i="1"/>
  <c r="X4" i="1" s="1"/>
  <c r="Z5" i="1" l="1"/>
  <c r="Y2" i="1"/>
  <c r="Y4" i="1" s="1"/>
  <c r="AA5" i="1" l="1"/>
  <c r="Z2" i="1"/>
  <c r="Z4" i="1" s="1"/>
  <c r="AB5" i="1" l="1"/>
  <c r="AA2" i="1"/>
  <c r="AA4" i="1" s="1"/>
  <c r="AC5" i="1" l="1"/>
  <c r="AB2" i="1"/>
  <c r="AB4" i="1" s="1"/>
  <c r="AD5" i="1" l="1"/>
  <c r="AC2" i="1"/>
  <c r="AC4" i="1" s="1"/>
  <c r="AE5" i="1" l="1"/>
  <c r="AD2" i="1"/>
  <c r="AD4" i="1" s="1"/>
  <c r="AF5" i="1" l="1"/>
  <c r="AE2" i="1"/>
  <c r="AE4" i="1" s="1"/>
  <c r="AG5" i="1" l="1"/>
  <c r="AF2" i="1"/>
  <c r="AF4" i="1" s="1"/>
  <c r="AH5" i="1" l="1"/>
  <c r="AG2" i="1"/>
  <c r="AG4" i="1" s="1"/>
  <c r="AI5" i="1" l="1"/>
  <c r="AH2" i="1"/>
  <c r="AH4" i="1" s="1"/>
  <c r="AJ5" i="1" l="1"/>
  <c r="AI2" i="1"/>
  <c r="AI4" i="1" s="1"/>
  <c r="AK5" i="1" l="1"/>
  <c r="AJ2" i="1"/>
  <c r="AJ4" i="1" s="1"/>
  <c r="AL5" i="1" l="1"/>
  <c r="AK2" i="1"/>
  <c r="AK4" i="1" s="1"/>
  <c r="AM5" i="1" l="1"/>
  <c r="AL2" i="1"/>
  <c r="AL4" i="1" s="1"/>
  <c r="AN5" i="1" l="1"/>
  <c r="AM2" i="1"/>
  <c r="AM4" i="1" s="1"/>
  <c r="AO5" i="1" l="1"/>
  <c r="AN2" i="1"/>
  <c r="AN4" i="1" s="1"/>
  <c r="AP5" i="1" l="1"/>
  <c r="AO2" i="1"/>
  <c r="AO4" i="1" s="1"/>
  <c r="AQ5" i="1" l="1"/>
  <c r="AP2" i="1"/>
  <c r="AP4" i="1" s="1"/>
  <c r="AR5" i="1" l="1"/>
  <c r="AQ2" i="1"/>
  <c r="AQ4" i="1" s="1"/>
  <c r="AS5" i="1" l="1"/>
  <c r="AR2" i="1"/>
  <c r="AR4" i="1" s="1"/>
  <c r="AT5" i="1" l="1"/>
  <c r="AS2" i="1"/>
  <c r="AS4" i="1" s="1"/>
  <c r="AU5" i="1" l="1"/>
  <c r="AT2" i="1"/>
  <c r="AT4" i="1" s="1"/>
  <c r="AV5" i="1" l="1"/>
  <c r="AU2" i="1"/>
  <c r="AU4" i="1" s="1"/>
  <c r="AW5" i="1" l="1"/>
  <c r="AV2" i="1"/>
  <c r="AV4" i="1" s="1"/>
  <c r="AX5" i="1" l="1"/>
  <c r="AW2" i="1"/>
  <c r="AW4" i="1" s="1"/>
  <c r="AY5" i="1" l="1"/>
  <c r="AX2" i="1"/>
  <c r="AX4" i="1" s="1"/>
  <c r="AZ5" i="1" l="1"/>
  <c r="AY2" i="1"/>
  <c r="AY4" i="1" s="1"/>
  <c r="BA5" i="1" l="1"/>
  <c r="AZ2" i="1"/>
  <c r="AZ4" i="1" s="1"/>
  <c r="BB5" i="1" l="1"/>
  <c r="BA2" i="1"/>
  <c r="BA4" i="1" s="1"/>
  <c r="BC5" i="1" l="1"/>
  <c r="BB2" i="1"/>
  <c r="BB4" i="1" s="1"/>
  <c r="BD5" i="1" l="1"/>
  <c r="BC2" i="1"/>
  <c r="BC4" i="1" s="1"/>
  <c r="BE5" i="1" l="1"/>
  <c r="BD2" i="1"/>
  <c r="BD4" i="1" s="1"/>
  <c r="BF5" i="1" l="1"/>
  <c r="BE2" i="1"/>
  <c r="BE4" i="1" s="1"/>
  <c r="BG5" i="1" l="1"/>
  <c r="BF2" i="1"/>
  <c r="BF4" i="1" s="1"/>
  <c r="BH5" i="1" l="1"/>
  <c r="BG2" i="1"/>
  <c r="BG4" i="1" s="1"/>
  <c r="BI5" i="1" l="1"/>
  <c r="BH2" i="1"/>
  <c r="BH4" i="1" s="1"/>
  <c r="BJ5" i="1" l="1"/>
  <c r="BI2" i="1"/>
  <c r="BI4" i="1" s="1"/>
  <c r="BK5" i="1" l="1"/>
  <c r="BJ2" i="1"/>
  <c r="BJ4" i="1" s="1"/>
  <c r="BL5" i="1" l="1"/>
  <c r="BK2" i="1"/>
  <c r="BK4" i="1" s="1"/>
  <c r="BM5" i="1" l="1"/>
  <c r="BL2" i="1"/>
  <c r="BL4" i="1" s="1"/>
  <c r="BN5" i="1" l="1"/>
  <c r="BM2" i="1"/>
  <c r="BM4" i="1" s="1"/>
  <c r="BO5" i="1" l="1"/>
  <c r="BN2" i="1"/>
  <c r="BN4" i="1" s="1"/>
  <c r="BP5" i="1" l="1"/>
  <c r="BO2" i="1"/>
  <c r="BO4" i="1" s="1"/>
  <c r="BQ5" i="1" l="1"/>
  <c r="BP2" i="1"/>
  <c r="BP4" i="1" s="1"/>
  <c r="BR5" i="1" l="1"/>
  <c r="BQ2" i="1"/>
  <c r="BQ4" i="1" s="1"/>
  <c r="BS5" i="1" l="1"/>
  <c r="BR2" i="1"/>
  <c r="BR4" i="1" s="1"/>
  <c r="BT5" i="1" l="1"/>
  <c r="BS2" i="1"/>
  <c r="BS4" i="1" s="1"/>
  <c r="BU5" i="1" l="1"/>
  <c r="BT2" i="1"/>
  <c r="BT4" i="1" s="1"/>
  <c r="BV5" i="1" l="1"/>
  <c r="BU2" i="1"/>
  <c r="BU4" i="1" s="1"/>
  <c r="BW5" i="1" l="1"/>
  <c r="BV2" i="1"/>
  <c r="BV4" i="1" s="1"/>
  <c r="BX5" i="1" l="1"/>
  <c r="BW2" i="1"/>
  <c r="BW4" i="1" s="1"/>
  <c r="BY5" i="1" l="1"/>
  <c r="BX2" i="1"/>
  <c r="BX4" i="1" s="1"/>
  <c r="BZ5" i="1" l="1"/>
  <c r="BY2" i="1"/>
  <c r="BY4" i="1" s="1"/>
  <c r="CA5" i="1" l="1"/>
  <c r="BZ2" i="1"/>
  <c r="BZ4" i="1" s="1"/>
  <c r="CB5" i="1" l="1"/>
  <c r="CA2" i="1"/>
  <c r="CA4" i="1" s="1"/>
  <c r="CC5" i="1" l="1"/>
  <c r="CB2" i="1"/>
  <c r="CB4" i="1" s="1"/>
  <c r="CD5" i="1" l="1"/>
  <c r="CC2" i="1"/>
  <c r="CC4" i="1" s="1"/>
  <c r="CE5" i="1" l="1"/>
  <c r="CD2" i="1"/>
  <c r="CD4" i="1" s="1"/>
  <c r="CF5" i="1" l="1"/>
  <c r="CE2" i="1"/>
  <c r="CE4" i="1" s="1"/>
  <c r="CG5" i="1" l="1"/>
  <c r="CF2" i="1"/>
  <c r="CF4" i="1" s="1"/>
  <c r="CH5" i="1" l="1"/>
  <c r="CG2" i="1"/>
  <c r="CG4" i="1" s="1"/>
  <c r="CI5" i="1" l="1"/>
  <c r="CH2" i="1"/>
  <c r="CH4" i="1" s="1"/>
  <c r="CJ5" i="1" l="1"/>
  <c r="CI2" i="1"/>
  <c r="CI4" i="1" s="1"/>
  <c r="CK5" i="1" l="1"/>
  <c r="CJ2" i="1"/>
  <c r="CJ4" i="1" s="1"/>
  <c r="CL5" i="1" l="1"/>
  <c r="CK2" i="1"/>
  <c r="CK4" i="1" s="1"/>
  <c r="CM5" i="1" l="1"/>
  <c r="CL2" i="1"/>
  <c r="CL4" i="1" s="1"/>
  <c r="CN5" i="1" l="1"/>
  <c r="CM2" i="1"/>
  <c r="CM4" i="1" s="1"/>
  <c r="CO5" i="1" l="1"/>
  <c r="CN2" i="1"/>
  <c r="CN4" i="1" s="1"/>
  <c r="CP5" i="1" l="1"/>
  <c r="CO2" i="1"/>
  <c r="CO4" i="1" s="1"/>
  <c r="CQ5" i="1" l="1"/>
  <c r="CP2" i="1"/>
  <c r="CP4" i="1" s="1"/>
  <c r="CR5" i="1" l="1"/>
  <c r="CQ2" i="1"/>
  <c r="CQ4" i="1" s="1"/>
  <c r="CS5" i="1" l="1"/>
  <c r="CR2" i="1"/>
  <c r="CR4" i="1" s="1"/>
  <c r="CT5" i="1" l="1"/>
  <c r="CS2" i="1"/>
  <c r="CS4" i="1" s="1"/>
  <c r="CU5" i="1" l="1"/>
  <c r="CT2" i="1"/>
  <c r="CT4" i="1" s="1"/>
  <c r="CV5" i="1" l="1"/>
  <c r="CU2" i="1"/>
  <c r="CU4" i="1" s="1"/>
  <c r="CW5" i="1" l="1"/>
  <c r="CV2" i="1"/>
  <c r="CV4" i="1" s="1"/>
  <c r="CX5" i="1" l="1"/>
  <c r="CW2" i="1"/>
  <c r="CW4" i="1" s="1"/>
  <c r="CY5" i="1" l="1"/>
  <c r="CX2" i="1"/>
  <c r="CX4" i="1" s="1"/>
  <c r="CZ5" i="1" l="1"/>
  <c r="CY2" i="1"/>
  <c r="CY4" i="1" s="1"/>
  <c r="DA5" i="1" l="1"/>
  <c r="CZ2" i="1"/>
  <c r="CZ4" i="1" s="1"/>
  <c r="DB5" i="1" l="1"/>
  <c r="DA2" i="1"/>
  <c r="DA4" i="1" s="1"/>
  <c r="DC5" i="1" l="1"/>
  <c r="DB2" i="1"/>
  <c r="DB4" i="1" s="1"/>
  <c r="DD5" i="1" l="1"/>
  <c r="DC2" i="1"/>
  <c r="DC4" i="1" s="1"/>
  <c r="DE5" i="1" l="1"/>
  <c r="DD2" i="1"/>
  <c r="DD4" i="1" s="1"/>
  <c r="DF5" i="1" l="1"/>
  <c r="DE2" i="1"/>
  <c r="DE4" i="1" s="1"/>
  <c r="DG5" i="1" l="1"/>
  <c r="DF2" i="1"/>
  <c r="DF4" i="1" s="1"/>
  <c r="DH5" i="1" l="1"/>
  <c r="DG2" i="1"/>
  <c r="DG4" i="1" s="1"/>
  <c r="DI5" i="1" l="1"/>
  <c r="DH2" i="1"/>
  <c r="DH4" i="1" s="1"/>
  <c r="DJ5" i="1" l="1"/>
  <c r="DI2" i="1"/>
  <c r="DI4" i="1" s="1"/>
  <c r="DK5" i="1" l="1"/>
  <c r="DJ2" i="1"/>
  <c r="DJ4" i="1" s="1"/>
  <c r="DL5" i="1" l="1"/>
  <c r="DL2" i="1" s="1"/>
  <c r="DL4" i="1" s="1"/>
  <c r="DK2" i="1"/>
  <c r="DK4" i="1" s="1"/>
</calcChain>
</file>

<file path=xl/sharedStrings.xml><?xml version="1.0" encoding="utf-8"?>
<sst xmlns="http://schemas.openxmlformats.org/spreadsheetml/2006/main" count="402" uniqueCount="221">
  <si>
    <t>15h00</t>
  </si>
  <si>
    <t>15h30</t>
  </si>
  <si>
    <t>16h00</t>
  </si>
  <si>
    <t>16h30</t>
  </si>
  <si>
    <t>17h00</t>
  </si>
  <si>
    <t>USAR 2</t>
  </si>
  <si>
    <t>Medic</t>
  </si>
  <si>
    <t>Ou</t>
  </si>
  <si>
    <t>TeamBoo</t>
  </si>
  <si>
    <t>PC Usar</t>
  </si>
  <si>
    <t>Team Leader</t>
  </si>
  <si>
    <t xml:space="preserve">Fonction </t>
  </si>
  <si>
    <t>R</t>
  </si>
  <si>
    <t xml:space="preserve">PC MUSAR </t>
  </si>
  <si>
    <t>UCC</t>
  </si>
  <si>
    <t>RDC</t>
  </si>
  <si>
    <t>BOO</t>
  </si>
  <si>
    <t>Secteur A-1</t>
  </si>
  <si>
    <t>Secteur A-2</t>
  </si>
  <si>
    <t>Secteur A-3</t>
  </si>
  <si>
    <t>Structal</t>
  </si>
  <si>
    <t>safety</t>
  </si>
  <si>
    <t>Team lad</t>
  </si>
  <si>
    <t>Deputy Tl</t>
  </si>
  <si>
    <t>Plan Off</t>
  </si>
  <si>
    <t>Ops Offi</t>
  </si>
  <si>
    <t>Rescu SL</t>
  </si>
  <si>
    <t>U1</t>
  </si>
  <si>
    <t>search</t>
  </si>
  <si>
    <t>pcmusar</t>
  </si>
  <si>
    <t>ucc</t>
  </si>
  <si>
    <t>u2</t>
  </si>
  <si>
    <t>med</t>
  </si>
  <si>
    <t>boo</t>
  </si>
  <si>
    <t>Nom Prénom</t>
  </si>
  <si>
    <t>Députy team leader</t>
  </si>
  <si>
    <t>Planning officier</t>
  </si>
  <si>
    <t>PC opération</t>
  </si>
  <si>
    <t>Rescue 1</t>
  </si>
  <si>
    <t>Rescue 2</t>
  </si>
  <si>
    <t xml:space="preserve">Logistics manager </t>
  </si>
  <si>
    <t>Base manager</t>
  </si>
  <si>
    <t>Transport spécialist 1</t>
  </si>
  <si>
    <t>Transport spécialist 2</t>
  </si>
  <si>
    <t>Logistician 1</t>
  </si>
  <si>
    <t>Logistician 2</t>
  </si>
  <si>
    <t>Senior médical officier</t>
  </si>
  <si>
    <t>Paramedic</t>
  </si>
  <si>
    <t>Medical doctor</t>
  </si>
  <si>
    <t>Dog Handler</t>
  </si>
  <si>
    <t xml:space="preserve">Hazardous spécialiste </t>
  </si>
  <si>
    <t>Technical search spé</t>
  </si>
  <si>
    <t>Unit Leader</t>
  </si>
  <si>
    <t>Structural engineer</t>
  </si>
  <si>
    <t>15h15</t>
  </si>
  <si>
    <t>15h45</t>
  </si>
  <si>
    <t>16h45</t>
  </si>
  <si>
    <t>16h15</t>
  </si>
  <si>
    <t>PC Support</t>
  </si>
  <si>
    <t>17h15</t>
  </si>
  <si>
    <t>17h30</t>
  </si>
  <si>
    <t>17h45</t>
  </si>
  <si>
    <t>18h00</t>
  </si>
  <si>
    <t>18h15</t>
  </si>
  <si>
    <t>18h30</t>
  </si>
  <si>
    <t>18h45</t>
  </si>
  <si>
    <t>19h00</t>
  </si>
  <si>
    <t>19h19</t>
  </si>
  <si>
    <t>19h30</t>
  </si>
  <si>
    <t>19h45</t>
  </si>
  <si>
    <t>20h00</t>
  </si>
  <si>
    <t>20h15</t>
  </si>
  <si>
    <t>20h30</t>
  </si>
  <si>
    <t>20h45</t>
  </si>
  <si>
    <t>21h00</t>
  </si>
  <si>
    <t>21h30</t>
  </si>
  <si>
    <t>21h45</t>
  </si>
  <si>
    <t>21h15</t>
  </si>
  <si>
    <t>22h00</t>
  </si>
  <si>
    <t>22h15</t>
  </si>
  <si>
    <t>22h30</t>
  </si>
  <si>
    <t>22h45</t>
  </si>
  <si>
    <t>23h00</t>
  </si>
  <si>
    <t>23h30</t>
  </si>
  <si>
    <t>23h45</t>
  </si>
  <si>
    <t>23h15</t>
  </si>
  <si>
    <t>00h00</t>
  </si>
  <si>
    <t>00h15</t>
  </si>
  <si>
    <t>00h30</t>
  </si>
  <si>
    <t>00h45</t>
  </si>
  <si>
    <t>01h00</t>
  </si>
  <si>
    <t>01h30</t>
  </si>
  <si>
    <t>01h45</t>
  </si>
  <si>
    <t>01h15</t>
  </si>
  <si>
    <t>02h00</t>
  </si>
  <si>
    <t>02h15</t>
  </si>
  <si>
    <t>02h30</t>
  </si>
  <si>
    <t>02h45</t>
  </si>
  <si>
    <t>03h00</t>
  </si>
  <si>
    <t>03h30</t>
  </si>
  <si>
    <t>03h45</t>
  </si>
  <si>
    <t>03h15</t>
  </si>
  <si>
    <t>04h00</t>
  </si>
  <si>
    <t>04h30</t>
  </si>
  <si>
    <t>04h45</t>
  </si>
  <si>
    <t>04h15</t>
  </si>
  <si>
    <t>05h00</t>
  </si>
  <si>
    <t>05h15</t>
  </si>
  <si>
    <t>05h30</t>
  </si>
  <si>
    <t>05h45</t>
  </si>
  <si>
    <t>06h00</t>
  </si>
  <si>
    <t>06h30</t>
  </si>
  <si>
    <t>06h45</t>
  </si>
  <si>
    <t>06h15</t>
  </si>
  <si>
    <t>07h00</t>
  </si>
  <si>
    <t>07h15</t>
  </si>
  <si>
    <t>07h30</t>
  </si>
  <si>
    <t>07h45</t>
  </si>
  <si>
    <t>08h00</t>
  </si>
  <si>
    <t>08h30</t>
  </si>
  <si>
    <t>08h45</t>
  </si>
  <si>
    <t>08h15</t>
  </si>
  <si>
    <t>09h00</t>
  </si>
  <si>
    <t>09h15</t>
  </si>
  <si>
    <t>09h30</t>
  </si>
  <si>
    <t>09h45</t>
  </si>
  <si>
    <t>10h00</t>
  </si>
  <si>
    <t>10h30</t>
  </si>
  <si>
    <t>10h45</t>
  </si>
  <si>
    <t>10h15</t>
  </si>
  <si>
    <t>11h00</t>
  </si>
  <si>
    <t>11h15</t>
  </si>
  <si>
    <t>11h30</t>
  </si>
  <si>
    <t>11h45</t>
  </si>
  <si>
    <t>12h00</t>
  </si>
  <si>
    <t>12h30</t>
  </si>
  <si>
    <t>12h45</t>
  </si>
  <si>
    <t>12h15</t>
  </si>
  <si>
    <t>13h00</t>
  </si>
  <si>
    <t>13h15</t>
  </si>
  <si>
    <t>13h30</t>
  </si>
  <si>
    <t>13h45</t>
  </si>
  <si>
    <t>14h00</t>
  </si>
  <si>
    <t>14h30</t>
  </si>
  <si>
    <t>14h45</t>
  </si>
  <si>
    <t>14h15</t>
  </si>
  <si>
    <t>Location sur la Boo</t>
  </si>
  <si>
    <t xml:space="preserve">1h </t>
  </si>
  <si>
    <t>Tente N° 1</t>
  </si>
  <si>
    <t>Tente N° 2</t>
  </si>
  <si>
    <t>Tente N° 3</t>
  </si>
  <si>
    <t>Tente N° 4</t>
  </si>
  <si>
    <t>Tente N° 5</t>
  </si>
  <si>
    <t>Tente N° 6</t>
  </si>
  <si>
    <t>Tente N° 7</t>
  </si>
  <si>
    <t>Tente N° 8</t>
  </si>
  <si>
    <t>Unit 1</t>
  </si>
  <si>
    <t>PC MUSAR FRA-C</t>
  </si>
  <si>
    <t>Unit 2</t>
  </si>
  <si>
    <t xml:space="preserve">Med </t>
  </si>
  <si>
    <t>Search and rescu</t>
  </si>
  <si>
    <t>Reco terrain</t>
  </si>
  <si>
    <t xml:space="preserve">Chantier </t>
  </si>
  <si>
    <t xml:space="preserve">Montage Boo </t>
  </si>
  <si>
    <t xml:space="preserve">Chantier  </t>
  </si>
  <si>
    <t>Montage Boo</t>
  </si>
  <si>
    <t xml:space="preserve">Repos </t>
  </si>
  <si>
    <t>Repos</t>
  </si>
  <si>
    <t xml:space="preserve">Garde </t>
  </si>
  <si>
    <t>Montage PC</t>
  </si>
  <si>
    <t>M1</t>
  </si>
  <si>
    <t xml:space="preserve">M1 </t>
  </si>
  <si>
    <t xml:space="preserve">Mise à jour :  date et GH </t>
  </si>
  <si>
    <t xml:space="preserve">PC Musar </t>
  </si>
  <si>
    <t xml:space="preserve">Boo </t>
  </si>
  <si>
    <t xml:space="preserve">Search and rescue </t>
  </si>
  <si>
    <t xml:space="preserve">Période </t>
  </si>
  <si>
    <t xml:space="preserve">Secteur </t>
  </si>
  <si>
    <t xml:space="preserve">N° de victime </t>
  </si>
  <si>
    <t xml:space="preserve">Sexe </t>
  </si>
  <si>
    <t xml:space="preserve">Gh de découverte </t>
  </si>
  <si>
    <t xml:space="preserve">Durée de dégagement </t>
  </si>
  <si>
    <t xml:space="preserve">Gh de dégagement </t>
  </si>
  <si>
    <t xml:space="preserve">Au PRV </t>
  </si>
  <si>
    <t>Départ CH</t>
  </si>
  <si>
    <t xml:space="preserve">Ordre </t>
  </si>
  <si>
    <t>Age</t>
  </si>
  <si>
    <t>a</t>
  </si>
  <si>
    <t>b</t>
  </si>
  <si>
    <t>c</t>
  </si>
  <si>
    <t xml:space="preserve">secteur </t>
  </si>
  <si>
    <t xml:space="preserve">Nom </t>
  </si>
  <si>
    <t xml:space="preserve">Coordonnées </t>
  </si>
  <si>
    <t>Status</t>
  </si>
  <si>
    <t>T</t>
  </si>
  <si>
    <t>G</t>
  </si>
  <si>
    <t>Travail</t>
  </si>
  <si>
    <t>Garde</t>
  </si>
  <si>
    <t>Période 2</t>
  </si>
  <si>
    <t>Période 3</t>
  </si>
  <si>
    <t>Période 4</t>
  </si>
  <si>
    <t>Période 5</t>
  </si>
  <si>
    <t>Période 6</t>
  </si>
  <si>
    <t>Période 7</t>
  </si>
  <si>
    <t>Période 8</t>
  </si>
  <si>
    <t>Période 9</t>
  </si>
  <si>
    <t>Période 10</t>
  </si>
  <si>
    <t>Période 11</t>
  </si>
  <si>
    <t>Montage</t>
  </si>
  <si>
    <t>M</t>
  </si>
  <si>
    <t>USAR1</t>
  </si>
  <si>
    <t>Décallage scrolling</t>
  </si>
  <si>
    <t>Date de départ du Planning</t>
  </si>
  <si>
    <t>Premier mois du planning</t>
  </si>
  <si>
    <t>Année du premier mois du planning</t>
  </si>
  <si>
    <t>Heure de départ du planning</t>
  </si>
  <si>
    <t>Sexe</t>
  </si>
  <si>
    <t>Homme</t>
  </si>
  <si>
    <t>Femme</t>
  </si>
  <si>
    <t>H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</si>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</sst>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F400]h:mm:ss\ AM/PM"/>
    <numFmt numFmtId="165" formatCode="[$-F800]dddd\,\ mmmm\ dd\,\ yyyy"/>
    <numFmt numFmtId="166" formatCode="[h]:mm"/>
    <numFmt numFmtId="167" formatCode="ddd\ dd\ mmm\ hh:mm"/>
    <numFmt numFmtId="168" formatCode="[Red]ddd\ dd\ mmm\ hh:mm"/>
    <numFmt numFmtId="169" formatCode="ddd\ dd\ mmm"/>
  </numFmts>
  <fonts count="1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Verdana"/>
      <family val="2"/>
    </font>
    <font>
      <sz val="12"/>
      <color theme="1"/>
      <name val="Calibri"/>
      <family val="2"/>
      <scheme val="minor"/>
    </font>
    <font>
      <b/>
      <sz val="9"/>
      <color theme="1"/>
      <name val="Verdana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32"/>
      <color theme="1"/>
      <name val="Calibri"/>
      <family val="2"/>
      <scheme val="minor"/>
    </font>
    <font>
      <sz val="3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2"/>
      <color theme="1"/>
      <name val="Verdana"/>
      <family val="2"/>
    </font>
    <font>
      <b/>
      <sz val="16"/>
      <color theme="1"/>
      <name val="Verdana"/>
      <family val="2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C465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88E88A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1" fillId="0" borderId="0" xfId="0" applyFont="1"/>
    <xf numFmtId="0" fontId="1" fillId="0" borderId="0" xfId="0" applyNumberFormat="1" applyFont="1"/>
    <xf numFmtId="0" fontId="1" fillId="0" borderId="0" xfId="0" applyFont="1" applyAlignment="1">
      <alignment horizontal="left"/>
    </xf>
    <xf numFmtId="0" fontId="2" fillId="0" borderId="0" xfId="0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0" fontId="1" fillId="0" borderId="4" xfId="0" applyFont="1" applyFill="1" applyBorder="1"/>
    <xf numFmtId="0" fontId="1" fillId="8" borderId="4" xfId="0" applyFont="1" applyFill="1" applyBorder="1"/>
    <xf numFmtId="0" fontId="1" fillId="6" borderId="4" xfId="0" applyFont="1" applyFill="1" applyBorder="1"/>
    <xf numFmtId="0" fontId="1" fillId="5" borderId="4" xfId="0" applyFont="1" applyFill="1" applyBorder="1"/>
    <xf numFmtId="0" fontId="1" fillId="9" borderId="4" xfId="0" applyFont="1" applyFill="1" applyBorder="1"/>
    <xf numFmtId="0" fontId="1" fillId="2" borderId="4" xfId="0" applyFont="1" applyFill="1" applyBorder="1"/>
    <xf numFmtId="0" fontId="1" fillId="3" borderId="4" xfId="0" applyFont="1" applyFill="1" applyBorder="1"/>
    <xf numFmtId="0" fontId="1" fillId="10" borderId="4" xfId="0" applyFont="1" applyFill="1" applyBorder="1"/>
    <xf numFmtId="0" fontId="5" fillId="0" borderId="1" xfId="0" applyFont="1" applyFill="1" applyBorder="1" applyAlignment="1">
      <alignment horizontal="left"/>
    </xf>
    <xf numFmtId="0" fontId="1" fillId="0" borderId="0" xfId="0" applyFont="1" applyFill="1"/>
    <xf numFmtId="0" fontId="1" fillId="0" borderId="5" xfId="0" applyFont="1" applyFill="1" applyBorder="1"/>
    <xf numFmtId="0" fontId="1" fillId="0" borderId="0" xfId="0" applyFont="1" applyFill="1" applyAlignment="1">
      <alignment horizontal="left"/>
    </xf>
    <xf numFmtId="0" fontId="5" fillId="7" borderId="1" xfId="0" applyFont="1" applyFill="1" applyBorder="1" applyAlignment="1">
      <alignment horizontal="left"/>
    </xf>
    <xf numFmtId="0" fontId="5" fillId="9" borderId="1" xfId="0" applyFont="1" applyFill="1" applyBorder="1"/>
    <xf numFmtId="0" fontId="5" fillId="9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0" fontId="5" fillId="11" borderId="1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5" fillId="12" borderId="1" xfId="0" applyFont="1" applyFill="1" applyBorder="1" applyAlignment="1">
      <alignment horizontal="left"/>
    </xf>
    <xf numFmtId="0" fontId="5" fillId="0" borderId="16" xfId="0" applyFont="1" applyFill="1" applyBorder="1"/>
    <xf numFmtId="0" fontId="1" fillId="0" borderId="17" xfId="0" applyFont="1" applyFill="1" applyBorder="1"/>
    <xf numFmtId="0" fontId="1" fillId="0" borderId="18" xfId="0" applyFont="1" applyFill="1" applyBorder="1"/>
    <xf numFmtId="0" fontId="1" fillId="0" borderId="1" xfId="0" applyFont="1" applyFill="1" applyBorder="1"/>
    <xf numFmtId="0" fontId="1" fillId="0" borderId="1" xfId="0" applyFont="1" applyBorder="1"/>
    <xf numFmtId="14" fontId="1" fillId="0" borderId="1" xfId="0" applyNumberFormat="1" applyFont="1" applyFill="1" applyBorder="1"/>
    <xf numFmtId="0" fontId="1" fillId="0" borderId="11" xfId="0" applyFont="1" applyFill="1" applyBorder="1"/>
    <xf numFmtId="14" fontId="1" fillId="0" borderId="12" xfId="0" applyNumberFormat="1" applyFont="1" applyFill="1" applyBorder="1"/>
    <xf numFmtId="0" fontId="1" fillId="0" borderId="12" xfId="0" applyFont="1" applyFill="1" applyBorder="1"/>
    <xf numFmtId="0" fontId="1" fillId="0" borderId="13" xfId="0" applyFont="1" applyFill="1" applyBorder="1"/>
    <xf numFmtId="0" fontId="1" fillId="0" borderId="14" xfId="0" applyFont="1" applyFill="1" applyBorder="1"/>
    <xf numFmtId="0" fontId="1" fillId="0" borderId="15" xfId="0" applyFont="1" applyFill="1" applyBorder="1"/>
    <xf numFmtId="0" fontId="0" fillId="0" borderId="0" xfId="0" applyAlignment="1">
      <alignment horizontal="center"/>
    </xf>
    <xf numFmtId="0" fontId="0" fillId="0" borderId="1" xfId="0" applyBorder="1"/>
    <xf numFmtId="0" fontId="0" fillId="0" borderId="12" xfId="0" applyBorder="1"/>
    <xf numFmtId="0" fontId="0" fillId="0" borderId="15" xfId="0" applyBorder="1"/>
    <xf numFmtId="14" fontId="1" fillId="0" borderId="16" xfId="0" applyNumberFormat="1" applyFont="1" applyFill="1" applyBorder="1"/>
    <xf numFmtId="0" fontId="1" fillId="0" borderId="16" xfId="0" applyFont="1" applyFill="1" applyBorder="1"/>
    <xf numFmtId="0" fontId="1" fillId="0" borderId="21" xfId="0" applyFont="1" applyFill="1" applyBorder="1"/>
    <xf numFmtId="0" fontId="1" fillId="0" borderId="12" xfId="0" applyFont="1" applyBorder="1"/>
    <xf numFmtId="0" fontId="10" fillId="9" borderId="11" xfId="0" applyFont="1" applyFill="1" applyBorder="1"/>
    <xf numFmtId="0" fontId="10" fillId="0" borderId="12" xfId="0" applyFont="1" applyBorder="1"/>
    <xf numFmtId="0" fontId="10" fillId="9" borderId="11" xfId="0" applyFont="1" applyFill="1" applyBorder="1" applyAlignment="1">
      <alignment horizontal="left"/>
    </xf>
    <xf numFmtId="0" fontId="10" fillId="12" borderId="11" xfId="0" applyFont="1" applyFill="1" applyBorder="1" applyAlignment="1">
      <alignment horizontal="left"/>
    </xf>
    <xf numFmtId="0" fontId="10" fillId="4" borderId="11" xfId="0" applyFont="1" applyFill="1" applyBorder="1" applyAlignment="1">
      <alignment horizontal="left"/>
    </xf>
    <xf numFmtId="0" fontId="10" fillId="7" borderId="11" xfId="0" applyFont="1" applyFill="1" applyBorder="1" applyAlignment="1">
      <alignment horizontal="left"/>
    </xf>
    <xf numFmtId="0" fontId="10" fillId="11" borderId="11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0" fontId="10" fillId="0" borderId="11" xfId="0" applyFont="1" applyFill="1" applyBorder="1" applyAlignment="1">
      <alignment horizontal="left"/>
    </xf>
    <xf numFmtId="0" fontId="10" fillId="0" borderId="13" xfId="0" applyFont="1" applyFill="1" applyBorder="1" applyAlignment="1">
      <alignment horizontal="left"/>
    </xf>
    <xf numFmtId="0" fontId="0" fillId="0" borderId="0" xfId="0" applyAlignment="1">
      <alignment vertic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0" xfId="0" applyBorder="1" applyAlignment="1"/>
    <xf numFmtId="0" fontId="0" fillId="0" borderId="0" xfId="0" applyAlignment="1"/>
    <xf numFmtId="0" fontId="1" fillId="13" borderId="16" xfId="0" applyFont="1" applyFill="1" applyBorder="1"/>
    <xf numFmtId="0" fontId="1" fillId="13" borderId="11" xfId="0" applyFont="1" applyFill="1" applyBorder="1"/>
    <xf numFmtId="0" fontId="11" fillId="0" borderId="0" xfId="0" applyFont="1" applyAlignment="1">
      <alignment horizontal="left"/>
    </xf>
    <xf numFmtId="0" fontId="8" fillId="0" borderId="0" xfId="0" applyFont="1"/>
    <xf numFmtId="0" fontId="7" fillId="0" borderId="37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0" fillId="0" borderId="14" xfId="0" applyBorder="1"/>
    <xf numFmtId="0" fontId="0" fillId="0" borderId="0" xfId="0" applyAlignment="1">
      <alignment horizontal="left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0" fillId="0" borderId="1" xfId="0" applyFont="1" applyBorder="1"/>
    <xf numFmtId="0" fontId="10" fillId="0" borderId="14" xfId="0" applyFont="1" applyBorder="1"/>
    <xf numFmtId="0" fontId="6" fillId="0" borderId="2" xfId="0" applyFont="1" applyFill="1" applyBorder="1" applyAlignment="1">
      <alignment horizontal="center" vertical="center" wrapText="1"/>
    </xf>
    <xf numFmtId="22" fontId="1" fillId="0" borderId="0" xfId="0" applyNumberFormat="1" applyFont="1" applyAlignment="1">
      <alignment horizontal="left"/>
    </xf>
    <xf numFmtId="0" fontId="6" fillId="0" borderId="40" xfId="0" applyFont="1" applyFill="1" applyBorder="1" applyAlignment="1">
      <alignment horizontal="center" vertical="center" wrapText="1"/>
    </xf>
    <xf numFmtId="167" fontId="15" fillId="0" borderId="41" xfId="0" applyNumberFormat="1" applyFont="1" applyFill="1" applyBorder="1" applyAlignment="1">
      <alignment horizontal="center" textRotation="90"/>
    </xf>
    <xf numFmtId="167" fontId="15" fillId="0" borderId="42" xfId="0" applyNumberFormat="1" applyFont="1" applyFill="1" applyBorder="1" applyAlignment="1">
      <alignment horizontal="center" textRotation="90"/>
    </xf>
    <xf numFmtId="167" fontId="15" fillId="0" borderId="43" xfId="0" applyNumberFormat="1" applyFont="1" applyFill="1" applyBorder="1" applyAlignment="1">
      <alignment horizontal="center" textRotation="90"/>
    </xf>
    <xf numFmtId="168" fontId="15" fillId="0" borderId="41" xfId="0" applyNumberFormat="1" applyFont="1" applyFill="1" applyBorder="1" applyAlignment="1">
      <alignment horizontal="center" textRotation="90"/>
    </xf>
    <xf numFmtId="168" fontId="15" fillId="0" borderId="42" xfId="0" applyNumberFormat="1" applyFont="1" applyFill="1" applyBorder="1" applyAlignment="1">
      <alignment horizontal="center" textRotation="90"/>
    </xf>
    <xf numFmtId="168" fontId="15" fillId="0" borderId="43" xfId="0" applyNumberFormat="1" applyFont="1" applyFill="1" applyBorder="1" applyAlignment="1">
      <alignment horizontal="center" textRotation="90"/>
    </xf>
    <xf numFmtId="0" fontId="1" fillId="0" borderId="0" xfId="0" applyFont="1" applyAlignment="1">
      <alignment horizontal="left" textRotation="90"/>
    </xf>
    <xf numFmtId="0" fontId="1" fillId="0" borderId="0" xfId="0" applyFont="1" applyAlignment="1">
      <alignment textRotation="90"/>
    </xf>
    <xf numFmtId="169" fontId="1" fillId="0" borderId="0" xfId="0" applyNumberFormat="1" applyFont="1" applyAlignment="1">
      <alignment textRotation="90"/>
    </xf>
    <xf numFmtId="166" fontId="3" fillId="3" borderId="47" xfId="0" applyNumberFormat="1" applyFont="1" applyFill="1" applyBorder="1" applyAlignment="1">
      <alignment horizontal="center" vertical="center" textRotation="90"/>
    </xf>
    <xf numFmtId="166" fontId="3" fillId="3" borderId="48" xfId="0" applyNumberFormat="1" applyFont="1" applyFill="1" applyBorder="1" applyAlignment="1">
      <alignment horizontal="center" vertical="center" textRotation="90"/>
    </xf>
    <xf numFmtId="166" fontId="3" fillId="3" borderId="49" xfId="0" applyNumberFormat="1" applyFont="1" applyFill="1" applyBorder="1" applyAlignment="1">
      <alignment horizontal="center" vertical="center" textRotation="90"/>
    </xf>
    <xf numFmtId="0" fontId="16" fillId="0" borderId="1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14" fontId="1" fillId="0" borderId="16" xfId="0" applyNumberFormat="1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4" fontId="1" fillId="0" borderId="12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22" fontId="5" fillId="0" borderId="0" xfId="0" applyNumberFormat="1" applyFont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18" fillId="17" borderId="1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18" fillId="15" borderId="1" xfId="0" applyFont="1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16" fillId="0" borderId="1" xfId="0" applyFont="1" applyFill="1" applyBorder="1" applyAlignment="1" applyProtection="1">
      <alignment horizontal="center" vertical="center"/>
    </xf>
    <xf numFmtId="165" fontId="3" fillId="3" borderId="44" xfId="0" applyNumberFormat="1" applyFont="1" applyFill="1" applyBorder="1" applyAlignment="1">
      <alignment horizontal="center" vertical="center"/>
    </xf>
    <xf numFmtId="165" fontId="3" fillId="3" borderId="45" xfId="0" applyNumberFormat="1" applyFont="1" applyFill="1" applyBorder="1" applyAlignment="1">
      <alignment horizontal="center" vertical="center"/>
    </xf>
    <xf numFmtId="165" fontId="3" fillId="3" borderId="46" xfId="0" applyNumberFormat="1" applyFont="1" applyFill="1" applyBorder="1" applyAlignment="1">
      <alignment horizontal="center" vertical="center"/>
    </xf>
    <xf numFmtId="165" fontId="3" fillId="3" borderId="23" xfId="0" applyNumberFormat="1" applyFont="1" applyFill="1" applyBorder="1" applyAlignment="1">
      <alignment horizontal="center" vertical="center"/>
    </xf>
    <xf numFmtId="165" fontId="3" fillId="3" borderId="24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164" fontId="0" fillId="0" borderId="8" xfId="0" applyNumberFormat="1" applyFont="1" applyFill="1" applyBorder="1" applyAlignment="1">
      <alignment horizontal="center" textRotation="90"/>
    </xf>
    <xf numFmtId="164" fontId="0" fillId="0" borderId="11" xfId="0" applyNumberFormat="1" applyFont="1" applyFill="1" applyBorder="1" applyAlignment="1">
      <alignment horizontal="center" textRotation="90"/>
    </xf>
    <xf numFmtId="164" fontId="0" fillId="0" borderId="9" xfId="0" applyNumberFormat="1" applyFont="1" applyFill="1" applyBorder="1" applyAlignment="1">
      <alignment horizontal="center" textRotation="90"/>
    </xf>
    <xf numFmtId="164" fontId="0" fillId="0" borderId="1" xfId="0" applyNumberFormat="1" applyFont="1" applyFill="1" applyBorder="1" applyAlignment="1">
      <alignment horizontal="center" textRotation="90"/>
    </xf>
    <xf numFmtId="164" fontId="0" fillId="0" borderId="20" xfId="0" applyNumberFormat="1" applyFont="1" applyFill="1" applyBorder="1" applyAlignment="1">
      <alignment horizontal="center" textRotation="90"/>
    </xf>
    <xf numFmtId="164" fontId="0" fillId="0" borderId="16" xfId="0" applyNumberFormat="1" applyFont="1" applyFill="1" applyBorder="1" applyAlignment="1">
      <alignment horizontal="center" textRotation="90"/>
    </xf>
    <xf numFmtId="164" fontId="0" fillId="0" borderId="10" xfId="0" applyNumberFormat="1" applyFont="1" applyFill="1" applyBorder="1" applyAlignment="1">
      <alignment horizontal="center" textRotation="90"/>
    </xf>
    <xf numFmtId="164" fontId="0" fillId="0" borderId="12" xfId="0" applyNumberFormat="1" applyFont="1" applyFill="1" applyBorder="1" applyAlignment="1">
      <alignment horizontal="center" textRotation="90"/>
    </xf>
    <xf numFmtId="0" fontId="1" fillId="4" borderId="35" xfId="0" applyFont="1" applyFill="1" applyBorder="1" applyAlignment="1">
      <alignment horizontal="center"/>
    </xf>
    <xf numFmtId="0" fontId="1" fillId="4" borderId="36" xfId="0" applyFont="1" applyFill="1" applyBorder="1" applyAlignment="1">
      <alignment horizontal="center"/>
    </xf>
    <xf numFmtId="0" fontId="1" fillId="4" borderId="22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1" fillId="6" borderId="35" xfId="0" applyFont="1" applyFill="1" applyBorder="1" applyAlignment="1">
      <alignment horizontal="center"/>
    </xf>
    <xf numFmtId="0" fontId="1" fillId="6" borderId="36" xfId="0" applyFont="1" applyFill="1" applyBorder="1" applyAlignment="1">
      <alignment horizontal="center"/>
    </xf>
    <xf numFmtId="0" fontId="1" fillId="6" borderId="19" xfId="0" applyFont="1" applyFill="1" applyBorder="1" applyAlignment="1">
      <alignment horizontal="center"/>
    </xf>
    <xf numFmtId="0" fontId="1" fillId="6" borderId="16" xfId="0" applyFont="1" applyFill="1" applyBorder="1" applyAlignment="1">
      <alignment horizontal="center"/>
    </xf>
    <xf numFmtId="0" fontId="1" fillId="6" borderId="22" xfId="0" applyFont="1" applyFill="1" applyBorder="1" applyAlignment="1">
      <alignment horizontal="center"/>
    </xf>
    <xf numFmtId="0" fontId="1" fillId="14" borderId="35" xfId="0" applyFont="1" applyFill="1" applyBorder="1" applyAlignment="1">
      <alignment horizontal="center"/>
    </xf>
    <xf numFmtId="0" fontId="1" fillId="14" borderId="36" xfId="0" applyFont="1" applyFill="1" applyBorder="1" applyAlignment="1">
      <alignment horizontal="center"/>
    </xf>
    <xf numFmtId="0" fontId="1" fillId="14" borderId="22" xfId="0" applyFont="1" applyFill="1" applyBorder="1" applyAlignment="1">
      <alignment horizontal="center"/>
    </xf>
    <xf numFmtId="0" fontId="1" fillId="13" borderId="35" xfId="0" applyFont="1" applyFill="1" applyBorder="1" applyAlignment="1">
      <alignment horizontal="center"/>
    </xf>
    <xf numFmtId="0" fontId="1" fillId="13" borderId="36" xfId="0" applyFont="1" applyFill="1" applyBorder="1" applyAlignment="1">
      <alignment horizontal="center"/>
    </xf>
    <xf numFmtId="0" fontId="1" fillId="13" borderId="22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18" fillId="17" borderId="16" xfId="0" applyFont="1" applyFill="1" applyBorder="1" applyAlignment="1">
      <alignment horizontal="center"/>
    </xf>
    <xf numFmtId="0" fontId="18" fillId="17" borderId="19" xfId="0" applyFont="1" applyFill="1" applyBorder="1" applyAlignment="1">
      <alignment horizontal="center"/>
    </xf>
  </cellXfs>
  <cellStyles count="1">
    <cellStyle name="Normal" xfId="0" builtinId="0"/>
  </cellStyles>
  <dxfs count="60"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border>
        <left style="thin">
          <color rgb="FFFF0000"/>
        </left>
        <vertical/>
        <horizontal/>
      </border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border>
        <left style="thin">
          <color rgb="FFFF0000"/>
        </left>
        <vertical/>
        <horizontal/>
      </border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border>
        <left style="thin">
          <color rgb="FFFF0000"/>
        </left>
        <vertical/>
        <horizontal/>
      </border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border>
        <left style="thin">
          <color rgb="FFFF0000"/>
        </left>
        <vertical/>
        <horizontal/>
      </border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border>
        <left style="thin">
          <color rgb="FFFF0000"/>
        </left>
        <vertical/>
        <horizontal/>
      </border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border>
        <left style="thin">
          <color rgb="FFFF0000"/>
        </left>
        <vertical/>
        <horizontal/>
      </border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88E88A"/>
      <color rgb="FFFC4653"/>
      <color rgb="FFC0C0C0"/>
      <color rgb="FFFF7575"/>
      <color rgb="FFD07C7A"/>
      <color rgb="FFA7C4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6" fmlaLink="_SD" horiz="1" max="380" page="30" val="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2286000</xdr:colOff>
          <xdr:row>0</xdr:row>
          <xdr:rowOff>9525</xdr:rowOff>
        </xdr:from>
        <xdr:to>
          <xdr:col>63</xdr:col>
          <xdr:colOff>19050</xdr:colOff>
          <xdr:row>0</xdr:row>
          <xdr:rowOff>238125</xdr:rowOff>
        </xdr:to>
        <xdr:sp macro="" textlink="">
          <xdr:nvSpPr>
            <xdr:cNvPr id="3074" name="Scroll Bar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17319</xdr:colOff>
      <xdr:row>0</xdr:row>
      <xdr:rowOff>173181</xdr:rowOff>
    </xdr:from>
    <xdr:to>
      <xdr:col>2</xdr:col>
      <xdr:colOff>7328</xdr:colOff>
      <xdr:row>4</xdr:row>
      <xdr:rowOff>7326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837934" y="173181"/>
          <a:ext cx="1030432" cy="596145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Secteur </a:t>
          </a:r>
        </a:p>
      </xdr:txBody>
    </xdr:sp>
    <xdr:clientData/>
  </xdr:twoCellAnchor>
  <xdr:twoCellAnchor>
    <xdr:from>
      <xdr:col>2</xdr:col>
      <xdr:colOff>496632</xdr:colOff>
      <xdr:row>3</xdr:row>
      <xdr:rowOff>17439</xdr:rowOff>
    </xdr:from>
    <xdr:to>
      <xdr:col>2</xdr:col>
      <xdr:colOff>1104899</xdr:colOff>
      <xdr:row>4</xdr:row>
      <xdr:rowOff>385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2351500" y="588939"/>
          <a:ext cx="608267" cy="173446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</a:t>
          </a:r>
        </a:p>
      </xdr:txBody>
    </xdr:sp>
    <xdr:clientData/>
  </xdr:twoCellAnchor>
  <xdr:twoCellAnchor>
    <xdr:from>
      <xdr:col>2</xdr:col>
      <xdr:colOff>18917</xdr:colOff>
      <xdr:row>1</xdr:row>
      <xdr:rowOff>8261</xdr:rowOff>
    </xdr:from>
    <xdr:to>
      <xdr:col>2</xdr:col>
      <xdr:colOff>627184</xdr:colOff>
      <xdr:row>1</xdr:row>
      <xdr:rowOff>181707</xdr:rowOff>
    </xdr:to>
    <xdr:sp macro="" textlink="">
      <xdr:nvSpPr>
        <xdr:cNvPr id="12" name="Rectangle à coins arrondis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>
          <a:off x="1879955" y="198761"/>
          <a:ext cx="608267" cy="173446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</a:t>
          </a:r>
        </a:p>
      </xdr:txBody>
    </xdr:sp>
    <xdr:clientData/>
  </xdr:twoCellAnchor>
  <xdr:twoCellAnchor>
    <xdr:from>
      <xdr:col>2</xdr:col>
      <xdr:colOff>273894</xdr:colOff>
      <xdr:row>2</xdr:row>
      <xdr:rowOff>6796</xdr:rowOff>
    </xdr:from>
    <xdr:to>
      <xdr:col>2</xdr:col>
      <xdr:colOff>882161</xdr:colOff>
      <xdr:row>2</xdr:row>
      <xdr:rowOff>180242</xdr:rowOff>
    </xdr:to>
    <xdr:sp macro="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/>
      </xdr:nvSpPr>
      <xdr:spPr>
        <a:xfrm>
          <a:off x="2134932" y="387796"/>
          <a:ext cx="608267" cy="173446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b</a:t>
          </a:r>
        </a:p>
      </xdr:txBody>
    </xdr:sp>
    <xdr:clientData/>
  </xdr:twoCellAnchor>
  <xdr:twoCellAnchor editAs="oneCell">
    <xdr:from>
      <xdr:col>7</xdr:col>
      <xdr:colOff>571500</xdr:colOff>
      <xdr:row>0</xdr:row>
      <xdr:rowOff>71438</xdr:rowOff>
    </xdr:from>
    <xdr:to>
      <xdr:col>7</xdr:col>
      <xdr:colOff>1690687</xdr:colOff>
      <xdr:row>4</xdr:row>
      <xdr:rowOff>25717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348" t="5049" r="16336" b="51450"/>
        <a:stretch/>
      </xdr:blipFill>
      <xdr:spPr>
        <a:xfrm>
          <a:off x="9429750" y="71438"/>
          <a:ext cx="1119187" cy="7162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761999</xdr:colOff>
      <xdr:row>9</xdr:row>
      <xdr:rowOff>190500</xdr:rowOff>
    </xdr:from>
    <xdr:to>
      <xdr:col>8</xdr:col>
      <xdr:colOff>0</xdr:colOff>
      <xdr:row>12</xdr:row>
      <xdr:rowOff>157370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5673586" y="1938130"/>
          <a:ext cx="1" cy="546653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5571</xdr:colOff>
      <xdr:row>4</xdr:row>
      <xdr:rowOff>6325</xdr:rowOff>
    </xdr:from>
    <xdr:to>
      <xdr:col>8</xdr:col>
      <xdr:colOff>9035</xdr:colOff>
      <xdr:row>8</xdr:row>
      <xdr:rowOff>9787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679158" y="784890"/>
          <a:ext cx="3464" cy="773745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342899</xdr:colOff>
      <xdr:row>12</xdr:row>
      <xdr:rowOff>144117</xdr:rowOff>
    </xdr:from>
    <xdr:to>
      <xdr:col>11</xdr:col>
      <xdr:colOff>342900</xdr:colOff>
      <xdr:row>14</xdr:row>
      <xdr:rowOff>185530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CxnSpPr/>
      </xdr:nvCxnSpPr>
      <xdr:spPr>
        <a:xfrm>
          <a:off x="8302486" y="2471530"/>
          <a:ext cx="1" cy="422413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760343</xdr:colOff>
      <xdr:row>12</xdr:row>
      <xdr:rowOff>147430</xdr:rowOff>
    </xdr:from>
    <xdr:to>
      <xdr:col>2</xdr:col>
      <xdr:colOff>760344</xdr:colOff>
      <xdr:row>14</xdr:row>
      <xdr:rowOff>188843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CxnSpPr/>
      </xdr:nvCxnSpPr>
      <xdr:spPr>
        <a:xfrm>
          <a:off x="1861930" y="2474843"/>
          <a:ext cx="1" cy="422413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9939</xdr:colOff>
      <xdr:row>12</xdr:row>
      <xdr:rowOff>182217</xdr:rowOff>
    </xdr:from>
    <xdr:to>
      <xdr:col>7</xdr:col>
      <xdr:colOff>16565</xdr:colOff>
      <xdr:row>20</xdr:row>
      <xdr:rowOff>183874</xdr:rowOff>
    </xdr:to>
    <xdr:cxnSp macro="">
      <xdr:nvCxnSpPr>
        <xdr:cNvPr id="10" name="Connecteur droit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CxnSpPr/>
      </xdr:nvCxnSpPr>
      <xdr:spPr>
        <a:xfrm flipH="1">
          <a:off x="4921526" y="2509630"/>
          <a:ext cx="6626" cy="1542222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745435</xdr:colOff>
      <xdr:row>12</xdr:row>
      <xdr:rowOff>173935</xdr:rowOff>
    </xdr:from>
    <xdr:to>
      <xdr:col>14</xdr:col>
      <xdr:colOff>750405</xdr:colOff>
      <xdr:row>20</xdr:row>
      <xdr:rowOff>178904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CxnSpPr/>
      </xdr:nvCxnSpPr>
      <xdr:spPr>
        <a:xfrm>
          <a:off x="10991022" y="2501348"/>
          <a:ext cx="4970" cy="1545534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</xdr:colOff>
      <xdr:row>12</xdr:row>
      <xdr:rowOff>157370</xdr:rowOff>
    </xdr:from>
    <xdr:to>
      <xdr:col>15</xdr:col>
      <xdr:colOff>0</xdr:colOff>
      <xdr:row>12</xdr:row>
      <xdr:rowOff>157371</xdr:rowOff>
    </xdr:to>
    <xdr:cxnSp macro="">
      <xdr:nvCxnSpPr>
        <xdr:cNvPr id="12" name="Connecteur droit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 flipH="1">
          <a:off x="1863588" y="2484783"/>
          <a:ext cx="9143999" cy="1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FQ64"/>
  <sheetViews>
    <sheetView showGridLines="0" tabSelected="1" zoomScaleNormal="100" zoomScalePageLayoutView="60"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C4" sqref="C4"/>
    </sheetView>
  </sheetViews>
  <sheetFormatPr baseColWidth="10" defaultColWidth="11" defaultRowHeight="11.25" outlineLevelRow="1" x14ac:dyDescent="0.2"/>
  <cols>
    <col min="1" max="1" width="34.42578125" style="3" bestFit="1" customWidth="1"/>
    <col min="2" max="2" width="48.7109375" style="1" hidden="1" customWidth="1"/>
    <col min="3" max="12" width="2.5703125" style="1" customWidth="1"/>
    <col min="13" max="13" width="3" style="1" customWidth="1"/>
    <col min="14" max="48" width="2.5703125" style="1" customWidth="1"/>
    <col min="49" max="116" width="2.7109375" style="1" customWidth="1"/>
    <col min="117" max="162" width="0" style="1" hidden="1" customWidth="1"/>
    <col min="163" max="16384" width="11" style="1"/>
  </cols>
  <sheetData>
    <row r="1" spans="1:173" ht="21" customHeight="1" x14ac:dyDescent="0.2"/>
    <row r="2" spans="1:173" s="94" customFormat="1" ht="50.25" thickBot="1" x14ac:dyDescent="0.3">
      <c r="A2" s="93"/>
      <c r="C2" s="95">
        <f>INT(C5)</f>
        <v>43892</v>
      </c>
      <c r="D2" s="95">
        <f t="shared" ref="D2:BO2" si="0">INT(D5)</f>
        <v>43892</v>
      </c>
      <c r="E2" s="95">
        <f t="shared" si="0"/>
        <v>43892</v>
      </c>
      <c r="F2" s="95">
        <f t="shared" si="0"/>
        <v>43892</v>
      </c>
      <c r="G2" s="95">
        <f t="shared" si="0"/>
        <v>43892</v>
      </c>
      <c r="H2" s="95">
        <f t="shared" si="0"/>
        <v>43892</v>
      </c>
      <c r="I2" s="95">
        <f t="shared" si="0"/>
        <v>43892</v>
      </c>
      <c r="J2" s="95">
        <f t="shared" si="0"/>
        <v>43892</v>
      </c>
      <c r="K2" s="95">
        <f t="shared" si="0"/>
        <v>43892</v>
      </c>
      <c r="L2" s="95">
        <f t="shared" si="0"/>
        <v>43892</v>
      </c>
      <c r="M2" s="95">
        <f t="shared" si="0"/>
        <v>43892</v>
      </c>
      <c r="N2" s="95">
        <f t="shared" si="0"/>
        <v>43892</v>
      </c>
      <c r="O2" s="95">
        <f t="shared" si="0"/>
        <v>43892</v>
      </c>
      <c r="P2" s="95">
        <f t="shared" si="0"/>
        <v>43892</v>
      </c>
      <c r="Q2" s="95">
        <f t="shared" si="0"/>
        <v>43892</v>
      </c>
      <c r="R2" s="95">
        <f t="shared" si="0"/>
        <v>43892</v>
      </c>
      <c r="S2" s="95">
        <f t="shared" si="0"/>
        <v>43892</v>
      </c>
      <c r="T2" s="95">
        <f t="shared" si="0"/>
        <v>43892</v>
      </c>
      <c r="U2" s="95">
        <f t="shared" si="0"/>
        <v>43892</v>
      </c>
      <c r="V2" s="95">
        <f t="shared" si="0"/>
        <v>43892</v>
      </c>
      <c r="W2" s="95">
        <f t="shared" si="0"/>
        <v>43892</v>
      </c>
      <c r="X2" s="95">
        <f t="shared" si="0"/>
        <v>43892</v>
      </c>
      <c r="Y2" s="95">
        <f t="shared" si="0"/>
        <v>43892</v>
      </c>
      <c r="Z2" s="95">
        <f t="shared" si="0"/>
        <v>43892</v>
      </c>
      <c r="AA2" s="95">
        <f t="shared" si="0"/>
        <v>43892</v>
      </c>
      <c r="AB2" s="95">
        <f t="shared" si="0"/>
        <v>43892</v>
      </c>
      <c r="AC2" s="95">
        <f t="shared" si="0"/>
        <v>43892</v>
      </c>
      <c r="AD2" s="95">
        <f t="shared" si="0"/>
        <v>43892</v>
      </c>
      <c r="AE2" s="95">
        <f t="shared" si="0"/>
        <v>43892</v>
      </c>
      <c r="AF2" s="95">
        <f t="shared" si="0"/>
        <v>43892</v>
      </c>
      <c r="AG2" s="95">
        <f t="shared" si="0"/>
        <v>43892</v>
      </c>
      <c r="AH2" s="95">
        <f t="shared" si="0"/>
        <v>43892</v>
      </c>
      <c r="AI2" s="95">
        <f t="shared" si="0"/>
        <v>43892</v>
      </c>
      <c r="AJ2" s="95">
        <f t="shared" si="0"/>
        <v>43892</v>
      </c>
      <c r="AK2" s="95">
        <f t="shared" si="0"/>
        <v>43892</v>
      </c>
      <c r="AL2" s="95">
        <f t="shared" si="0"/>
        <v>43892</v>
      </c>
      <c r="AM2" s="95">
        <f t="shared" si="0"/>
        <v>43892</v>
      </c>
      <c r="AN2" s="95">
        <f t="shared" si="0"/>
        <v>43893</v>
      </c>
      <c r="AO2" s="95">
        <f t="shared" si="0"/>
        <v>43893</v>
      </c>
      <c r="AP2" s="95">
        <f t="shared" si="0"/>
        <v>43893</v>
      </c>
      <c r="AQ2" s="95">
        <f t="shared" si="0"/>
        <v>43893</v>
      </c>
      <c r="AR2" s="95">
        <f t="shared" si="0"/>
        <v>43893</v>
      </c>
      <c r="AS2" s="95">
        <f t="shared" si="0"/>
        <v>43893</v>
      </c>
      <c r="AT2" s="95">
        <f t="shared" si="0"/>
        <v>43893</v>
      </c>
      <c r="AU2" s="95">
        <f t="shared" si="0"/>
        <v>43893</v>
      </c>
      <c r="AV2" s="95">
        <f t="shared" si="0"/>
        <v>43893</v>
      </c>
      <c r="AW2" s="95">
        <f t="shared" si="0"/>
        <v>43893</v>
      </c>
      <c r="AX2" s="95">
        <f t="shared" si="0"/>
        <v>43893</v>
      </c>
      <c r="AY2" s="95">
        <f t="shared" si="0"/>
        <v>43893</v>
      </c>
      <c r="AZ2" s="95">
        <f t="shared" si="0"/>
        <v>43893</v>
      </c>
      <c r="BA2" s="95">
        <f t="shared" si="0"/>
        <v>43893</v>
      </c>
      <c r="BB2" s="95">
        <f t="shared" si="0"/>
        <v>43893</v>
      </c>
      <c r="BC2" s="95">
        <f t="shared" si="0"/>
        <v>43893</v>
      </c>
      <c r="BD2" s="95">
        <f t="shared" si="0"/>
        <v>43893</v>
      </c>
      <c r="BE2" s="95">
        <f t="shared" si="0"/>
        <v>43893</v>
      </c>
      <c r="BF2" s="95">
        <f t="shared" si="0"/>
        <v>43893</v>
      </c>
      <c r="BG2" s="95">
        <f t="shared" si="0"/>
        <v>43893</v>
      </c>
      <c r="BH2" s="95">
        <f t="shared" si="0"/>
        <v>43893</v>
      </c>
      <c r="BI2" s="95">
        <f t="shared" si="0"/>
        <v>43893</v>
      </c>
      <c r="BJ2" s="95">
        <f t="shared" si="0"/>
        <v>43893</v>
      </c>
      <c r="BK2" s="95">
        <f t="shared" si="0"/>
        <v>43893</v>
      </c>
      <c r="BL2" s="95">
        <f t="shared" si="0"/>
        <v>43893</v>
      </c>
      <c r="BM2" s="95">
        <f t="shared" si="0"/>
        <v>43893</v>
      </c>
      <c r="BN2" s="95">
        <f t="shared" si="0"/>
        <v>43893</v>
      </c>
      <c r="BO2" s="95">
        <f t="shared" si="0"/>
        <v>43893</v>
      </c>
      <c r="BP2" s="95">
        <f t="shared" ref="BP2:EA2" si="1">INT(BP5)</f>
        <v>43893</v>
      </c>
      <c r="BQ2" s="95">
        <f t="shared" si="1"/>
        <v>43893</v>
      </c>
      <c r="BR2" s="95">
        <f t="shared" si="1"/>
        <v>43893</v>
      </c>
      <c r="BS2" s="95">
        <f t="shared" si="1"/>
        <v>43893</v>
      </c>
      <c r="BT2" s="95">
        <f t="shared" si="1"/>
        <v>43893</v>
      </c>
      <c r="BU2" s="95">
        <f t="shared" si="1"/>
        <v>43893</v>
      </c>
      <c r="BV2" s="95">
        <f t="shared" si="1"/>
        <v>43893</v>
      </c>
      <c r="BW2" s="95">
        <f t="shared" si="1"/>
        <v>43893</v>
      </c>
      <c r="BX2" s="95">
        <f t="shared" si="1"/>
        <v>43893</v>
      </c>
      <c r="BY2" s="95">
        <f t="shared" si="1"/>
        <v>43893</v>
      </c>
      <c r="BZ2" s="95">
        <f t="shared" si="1"/>
        <v>43893</v>
      </c>
      <c r="CA2" s="95">
        <f t="shared" si="1"/>
        <v>43893</v>
      </c>
      <c r="CB2" s="95">
        <f t="shared" si="1"/>
        <v>43893</v>
      </c>
      <c r="CC2" s="95">
        <f t="shared" si="1"/>
        <v>43893</v>
      </c>
      <c r="CD2" s="95">
        <f t="shared" si="1"/>
        <v>43893</v>
      </c>
      <c r="CE2" s="95">
        <f t="shared" si="1"/>
        <v>43893</v>
      </c>
      <c r="CF2" s="95">
        <f t="shared" si="1"/>
        <v>43893</v>
      </c>
      <c r="CG2" s="95">
        <f t="shared" si="1"/>
        <v>43893</v>
      </c>
      <c r="CH2" s="95">
        <f t="shared" si="1"/>
        <v>43893</v>
      </c>
      <c r="CI2" s="95">
        <f t="shared" si="1"/>
        <v>43893</v>
      </c>
      <c r="CJ2" s="95">
        <f t="shared" si="1"/>
        <v>43893</v>
      </c>
      <c r="CK2" s="95">
        <f t="shared" si="1"/>
        <v>43893</v>
      </c>
      <c r="CL2" s="95">
        <f t="shared" si="1"/>
        <v>43893</v>
      </c>
      <c r="CM2" s="95">
        <f t="shared" si="1"/>
        <v>43893</v>
      </c>
      <c r="CN2" s="95">
        <f t="shared" si="1"/>
        <v>43893</v>
      </c>
      <c r="CO2" s="95">
        <f t="shared" si="1"/>
        <v>43893</v>
      </c>
      <c r="CP2" s="95">
        <f t="shared" si="1"/>
        <v>43893</v>
      </c>
      <c r="CQ2" s="95">
        <f t="shared" si="1"/>
        <v>43893</v>
      </c>
      <c r="CR2" s="95">
        <f t="shared" si="1"/>
        <v>43893</v>
      </c>
      <c r="CS2" s="95">
        <f t="shared" si="1"/>
        <v>43893</v>
      </c>
      <c r="CT2" s="95">
        <f t="shared" si="1"/>
        <v>43893</v>
      </c>
      <c r="CU2" s="95">
        <f t="shared" si="1"/>
        <v>43893</v>
      </c>
      <c r="CV2" s="95">
        <f t="shared" si="1"/>
        <v>43893</v>
      </c>
      <c r="CW2" s="95">
        <f t="shared" si="1"/>
        <v>43893</v>
      </c>
      <c r="CX2" s="95">
        <f t="shared" si="1"/>
        <v>43893</v>
      </c>
      <c r="CY2" s="95">
        <f t="shared" si="1"/>
        <v>43893</v>
      </c>
      <c r="CZ2" s="95">
        <f t="shared" si="1"/>
        <v>43893</v>
      </c>
      <c r="DA2" s="95">
        <f t="shared" si="1"/>
        <v>43893</v>
      </c>
      <c r="DB2" s="95">
        <f t="shared" si="1"/>
        <v>43893</v>
      </c>
      <c r="DC2" s="95">
        <f t="shared" si="1"/>
        <v>43893</v>
      </c>
      <c r="DD2" s="95">
        <f t="shared" si="1"/>
        <v>43893</v>
      </c>
      <c r="DE2" s="95">
        <f t="shared" si="1"/>
        <v>43893</v>
      </c>
      <c r="DF2" s="95">
        <f t="shared" si="1"/>
        <v>43893</v>
      </c>
      <c r="DG2" s="95">
        <f t="shared" si="1"/>
        <v>43893</v>
      </c>
      <c r="DH2" s="95">
        <f t="shared" si="1"/>
        <v>43893</v>
      </c>
      <c r="DI2" s="95">
        <f t="shared" si="1"/>
        <v>43893</v>
      </c>
      <c r="DJ2" s="95">
        <f t="shared" si="1"/>
        <v>43893</v>
      </c>
      <c r="DK2" s="95">
        <f t="shared" si="1"/>
        <v>43893</v>
      </c>
      <c r="DL2" s="95">
        <f t="shared" si="1"/>
        <v>43893</v>
      </c>
      <c r="DM2" s="95">
        <f t="shared" si="1"/>
        <v>0</v>
      </c>
      <c r="DN2" s="95">
        <f t="shared" si="1"/>
        <v>0</v>
      </c>
      <c r="DO2" s="95">
        <f t="shared" si="1"/>
        <v>0</v>
      </c>
      <c r="DP2" s="95">
        <f t="shared" si="1"/>
        <v>0</v>
      </c>
      <c r="DQ2" s="95">
        <f t="shared" si="1"/>
        <v>0</v>
      </c>
      <c r="DR2" s="95">
        <f t="shared" si="1"/>
        <v>0</v>
      </c>
      <c r="DS2" s="95">
        <f t="shared" si="1"/>
        <v>0</v>
      </c>
      <c r="DT2" s="95">
        <f t="shared" si="1"/>
        <v>0</v>
      </c>
      <c r="DU2" s="95">
        <f t="shared" si="1"/>
        <v>0</v>
      </c>
      <c r="DV2" s="95">
        <f t="shared" si="1"/>
        <v>0</v>
      </c>
      <c r="DW2" s="95">
        <f t="shared" si="1"/>
        <v>0</v>
      </c>
      <c r="DX2" s="95">
        <f t="shared" si="1"/>
        <v>0</v>
      </c>
      <c r="DY2" s="95">
        <f t="shared" si="1"/>
        <v>0</v>
      </c>
      <c r="DZ2" s="95">
        <f t="shared" si="1"/>
        <v>0</v>
      </c>
      <c r="EA2" s="95">
        <f t="shared" si="1"/>
        <v>0</v>
      </c>
      <c r="EB2" s="95">
        <f t="shared" ref="EB2:FF2" si="2">INT(EB5)</f>
        <v>0</v>
      </c>
      <c r="EC2" s="95">
        <f t="shared" si="2"/>
        <v>0</v>
      </c>
      <c r="ED2" s="95">
        <f t="shared" si="2"/>
        <v>0</v>
      </c>
      <c r="EE2" s="95">
        <f t="shared" si="2"/>
        <v>0</v>
      </c>
      <c r="EF2" s="95">
        <f t="shared" si="2"/>
        <v>0</v>
      </c>
      <c r="EG2" s="95">
        <f t="shared" si="2"/>
        <v>0</v>
      </c>
      <c r="EH2" s="95">
        <f t="shared" si="2"/>
        <v>0</v>
      </c>
      <c r="EI2" s="95">
        <f t="shared" si="2"/>
        <v>0</v>
      </c>
      <c r="EJ2" s="95">
        <f t="shared" si="2"/>
        <v>0</v>
      </c>
      <c r="EK2" s="95">
        <f t="shared" si="2"/>
        <v>0</v>
      </c>
      <c r="EL2" s="95">
        <f t="shared" si="2"/>
        <v>0</v>
      </c>
      <c r="EM2" s="95">
        <f t="shared" si="2"/>
        <v>0</v>
      </c>
      <c r="EN2" s="95">
        <f t="shared" si="2"/>
        <v>0</v>
      </c>
      <c r="EO2" s="95">
        <f t="shared" si="2"/>
        <v>0</v>
      </c>
      <c r="EP2" s="95">
        <f t="shared" si="2"/>
        <v>0</v>
      </c>
      <c r="EQ2" s="95">
        <f t="shared" si="2"/>
        <v>0</v>
      </c>
      <c r="ER2" s="95">
        <f t="shared" si="2"/>
        <v>0</v>
      </c>
      <c r="ES2" s="95">
        <f t="shared" si="2"/>
        <v>0</v>
      </c>
      <c r="ET2" s="95">
        <f t="shared" si="2"/>
        <v>0</v>
      </c>
      <c r="EU2" s="95">
        <f t="shared" si="2"/>
        <v>0</v>
      </c>
      <c r="EV2" s="95">
        <f t="shared" si="2"/>
        <v>0</v>
      </c>
      <c r="EW2" s="95">
        <f t="shared" si="2"/>
        <v>0</v>
      </c>
      <c r="EX2" s="95">
        <f t="shared" si="2"/>
        <v>0</v>
      </c>
      <c r="EY2" s="95">
        <f t="shared" si="2"/>
        <v>0</v>
      </c>
      <c r="EZ2" s="95">
        <f t="shared" si="2"/>
        <v>0</v>
      </c>
      <c r="FA2" s="95">
        <f t="shared" si="2"/>
        <v>0</v>
      </c>
      <c r="FB2" s="95">
        <f t="shared" si="2"/>
        <v>0</v>
      </c>
      <c r="FC2" s="95">
        <f t="shared" si="2"/>
        <v>0</v>
      </c>
      <c r="FD2" s="95">
        <f t="shared" si="2"/>
        <v>0</v>
      </c>
      <c r="FE2" s="95">
        <f t="shared" si="2"/>
        <v>0</v>
      </c>
      <c r="FF2" s="95">
        <f t="shared" si="2"/>
        <v>0</v>
      </c>
    </row>
    <row r="3" spans="1:173" s="3" customFormat="1" ht="24" customHeight="1" x14ac:dyDescent="0.2">
      <c r="A3" s="113">
        <v>43892.625</v>
      </c>
      <c r="C3" s="122" t="s">
        <v>147</v>
      </c>
      <c r="D3" s="123"/>
      <c r="E3" s="123"/>
      <c r="F3" s="124"/>
      <c r="G3" s="122" t="s">
        <v>147</v>
      </c>
      <c r="H3" s="123"/>
      <c r="I3" s="123"/>
      <c r="J3" s="124"/>
      <c r="K3" s="122" t="s">
        <v>147</v>
      </c>
      <c r="L3" s="123"/>
      <c r="M3" s="123"/>
      <c r="N3" s="124"/>
      <c r="O3" s="122" t="s">
        <v>147</v>
      </c>
      <c r="P3" s="123"/>
      <c r="Q3" s="123"/>
      <c r="R3" s="124"/>
      <c r="S3" s="122" t="s">
        <v>147</v>
      </c>
      <c r="T3" s="123"/>
      <c r="U3" s="123"/>
      <c r="V3" s="124"/>
      <c r="W3" s="122" t="s">
        <v>147</v>
      </c>
      <c r="X3" s="123"/>
      <c r="Y3" s="123"/>
      <c r="Z3" s="124"/>
      <c r="AA3" s="122" t="s">
        <v>147</v>
      </c>
      <c r="AB3" s="123"/>
      <c r="AC3" s="123"/>
      <c r="AD3" s="124"/>
      <c r="AE3" s="122" t="s">
        <v>147</v>
      </c>
      <c r="AF3" s="123"/>
      <c r="AG3" s="123"/>
      <c r="AH3" s="124"/>
      <c r="AI3" s="122" t="s">
        <v>147</v>
      </c>
      <c r="AJ3" s="123"/>
      <c r="AK3" s="123"/>
      <c r="AL3" s="124"/>
      <c r="AM3" s="122" t="s">
        <v>147</v>
      </c>
      <c r="AN3" s="123"/>
      <c r="AO3" s="123"/>
      <c r="AP3" s="124"/>
      <c r="AQ3" s="122" t="s">
        <v>147</v>
      </c>
      <c r="AR3" s="123"/>
      <c r="AS3" s="123"/>
      <c r="AT3" s="124"/>
      <c r="AU3" s="122" t="s">
        <v>147</v>
      </c>
      <c r="AV3" s="123"/>
      <c r="AW3" s="123"/>
      <c r="AX3" s="124"/>
      <c r="AY3" s="122" t="s">
        <v>147</v>
      </c>
      <c r="AZ3" s="123"/>
      <c r="BA3" s="123"/>
      <c r="BB3" s="124"/>
      <c r="BC3" s="122" t="s">
        <v>147</v>
      </c>
      <c r="BD3" s="123"/>
      <c r="BE3" s="123"/>
      <c r="BF3" s="124"/>
      <c r="BG3" s="122" t="s">
        <v>147</v>
      </c>
      <c r="BH3" s="123"/>
      <c r="BI3" s="123"/>
      <c r="BJ3" s="124"/>
      <c r="BK3" s="122" t="s">
        <v>147</v>
      </c>
      <c r="BL3" s="123"/>
      <c r="BM3" s="123"/>
      <c r="BN3" s="124"/>
      <c r="BO3" s="122" t="s">
        <v>147</v>
      </c>
      <c r="BP3" s="123"/>
      <c r="BQ3" s="123"/>
      <c r="BR3" s="124"/>
      <c r="BS3" s="122" t="s">
        <v>147</v>
      </c>
      <c r="BT3" s="123"/>
      <c r="BU3" s="123"/>
      <c r="BV3" s="124"/>
      <c r="BW3" s="122" t="s">
        <v>147</v>
      </c>
      <c r="BX3" s="123"/>
      <c r="BY3" s="123"/>
      <c r="BZ3" s="124"/>
      <c r="CA3" s="122" t="s">
        <v>147</v>
      </c>
      <c r="CB3" s="123"/>
      <c r="CC3" s="123"/>
      <c r="CD3" s="124"/>
      <c r="CE3" s="122" t="s">
        <v>147</v>
      </c>
      <c r="CF3" s="123"/>
      <c r="CG3" s="123"/>
      <c r="CH3" s="124"/>
      <c r="CI3" s="122" t="s">
        <v>147</v>
      </c>
      <c r="CJ3" s="123"/>
      <c r="CK3" s="123"/>
      <c r="CL3" s="124"/>
      <c r="CM3" s="122" t="s">
        <v>147</v>
      </c>
      <c r="CN3" s="123"/>
      <c r="CO3" s="123"/>
      <c r="CP3" s="124"/>
      <c r="CQ3" s="122" t="s">
        <v>147</v>
      </c>
      <c r="CR3" s="123"/>
      <c r="CS3" s="123"/>
      <c r="CT3" s="124"/>
      <c r="CU3" s="122" t="s">
        <v>147</v>
      </c>
      <c r="CV3" s="123"/>
      <c r="CW3" s="123"/>
      <c r="CX3" s="124"/>
      <c r="CY3" s="122" t="s">
        <v>147</v>
      </c>
      <c r="CZ3" s="123"/>
      <c r="DA3" s="123"/>
      <c r="DB3" s="124"/>
      <c r="DC3" s="122" t="s">
        <v>147</v>
      </c>
      <c r="DD3" s="123"/>
      <c r="DE3" s="123"/>
      <c r="DF3" s="124"/>
      <c r="DG3" s="122" t="s">
        <v>147</v>
      </c>
      <c r="DH3" s="123"/>
      <c r="DI3" s="123"/>
      <c r="DJ3" s="124"/>
      <c r="DK3" s="122"/>
      <c r="DL3" s="123"/>
    </row>
    <row r="4" spans="1:173" s="3" customFormat="1" ht="63.75" thickBot="1" x14ac:dyDescent="0.25">
      <c r="A4" s="85" t="s">
        <v>11</v>
      </c>
      <c r="C4" s="97">
        <v>0</v>
      </c>
      <c r="D4" s="97">
        <f t="shared" ref="D4:F4" si="3">D5-D2</f>
        <v>0.63541666666424135</v>
      </c>
      <c r="E4" s="97">
        <f t="shared" si="3"/>
        <v>0.64583333332848269</v>
      </c>
      <c r="F4" s="98">
        <f t="shared" si="3"/>
        <v>0.65624999999272404</v>
      </c>
      <c r="G4" s="96">
        <f t="shared" ref="G4" si="4">G5-G2</f>
        <v>0.66666666665696539</v>
      </c>
      <c r="H4" s="97">
        <f t="shared" ref="H4" si="5">H5-H2</f>
        <v>0.67708333332120674</v>
      </c>
      <c r="I4" s="97">
        <f t="shared" ref="I4" si="6">I5-I2</f>
        <v>0.68749999998544808</v>
      </c>
      <c r="J4" s="98">
        <f t="shared" ref="J4" si="7">J5-J2</f>
        <v>0.69791666664968943</v>
      </c>
      <c r="K4" s="96">
        <f t="shared" ref="K4" si="8">K5-K2</f>
        <v>0.70833333331393078</v>
      </c>
      <c r="L4" s="97">
        <f t="shared" ref="L4" si="9">L5-L2</f>
        <v>0.71874999997817213</v>
      </c>
      <c r="M4" s="97">
        <f t="shared" ref="M4" si="10">M5-M2</f>
        <v>0.72916666664241347</v>
      </c>
      <c r="N4" s="98">
        <f t="shared" ref="N4" si="11">N5-N2</f>
        <v>0.73958333330665482</v>
      </c>
      <c r="O4" s="96">
        <f t="shared" ref="O4" si="12">O5-O2</f>
        <v>0.74999999997089617</v>
      </c>
      <c r="P4" s="97">
        <f t="shared" ref="P4" si="13">P5-P2</f>
        <v>0.76041666663513752</v>
      </c>
      <c r="Q4" s="97">
        <f t="shared" ref="Q4" si="14">Q5-Q2</f>
        <v>0.77083333329937886</v>
      </c>
      <c r="R4" s="98">
        <f t="shared" ref="R4" si="15">R5-R2</f>
        <v>0.78124999996362021</v>
      </c>
      <c r="S4" s="96">
        <f t="shared" ref="S4" si="16">S5-S2</f>
        <v>0.79166666662786156</v>
      </c>
      <c r="T4" s="97">
        <f t="shared" ref="T4" si="17">T5-T2</f>
        <v>0.80208333329210291</v>
      </c>
      <c r="U4" s="97">
        <f t="shared" ref="U4" si="18">U5-U2</f>
        <v>0.81249999995634425</v>
      </c>
      <c r="V4" s="98">
        <f t="shared" ref="V4" si="19">V5-V2</f>
        <v>0.8229166666205856</v>
      </c>
      <c r="W4" s="96">
        <f t="shared" ref="W4" si="20">W5-W2</f>
        <v>0.83333333328482695</v>
      </c>
      <c r="X4" s="97">
        <f t="shared" ref="X4" si="21">X5-X2</f>
        <v>0.8437499999490683</v>
      </c>
      <c r="Y4" s="97">
        <f t="shared" ref="Y4" si="22">Y5-Y2</f>
        <v>0.85416666661330964</v>
      </c>
      <c r="Z4" s="98">
        <f t="shared" ref="Z4" si="23">Z5-Z2</f>
        <v>0.86458333327755099</v>
      </c>
      <c r="AA4" s="96">
        <f t="shared" ref="AA4" si="24">AA5-AA2</f>
        <v>0.87499999994179234</v>
      </c>
      <c r="AB4" s="97">
        <f t="shared" ref="AB4" si="25">AB5-AB2</f>
        <v>0.88541666660603369</v>
      </c>
      <c r="AC4" s="97">
        <f t="shared" ref="AC4" si="26">AC5-AC2</f>
        <v>0.89583333327027503</v>
      </c>
      <c r="AD4" s="98">
        <f t="shared" ref="AD4" si="27">AD5-AD2</f>
        <v>0.90624999993451638</v>
      </c>
      <c r="AE4" s="96">
        <f t="shared" ref="AE4" si="28">AE5-AE2</f>
        <v>0.91666666659875773</v>
      </c>
      <c r="AF4" s="97">
        <f t="shared" ref="AF4" si="29">AF5-AF2</f>
        <v>0.92708333326299908</v>
      </c>
      <c r="AG4" s="97">
        <f t="shared" ref="AG4" si="30">AG5-AG2</f>
        <v>0.93749999992724042</v>
      </c>
      <c r="AH4" s="98">
        <f t="shared" ref="AH4" si="31">AH5-AH2</f>
        <v>0.94791666659148177</v>
      </c>
      <c r="AI4" s="96">
        <f t="shared" ref="AI4" si="32">AI5-AI2</f>
        <v>0.95833333325572312</v>
      </c>
      <c r="AJ4" s="97">
        <f t="shared" ref="AJ4" si="33">AJ5-AJ2</f>
        <v>0.96874999991996447</v>
      </c>
      <c r="AK4" s="97">
        <f t="shared" ref="AK4" si="34">AK5-AK2</f>
        <v>0.97916666658420581</v>
      </c>
      <c r="AL4" s="98">
        <f t="shared" ref="AL4" si="35">AL5-AL2</f>
        <v>0.98958333324844716</v>
      </c>
      <c r="AM4" s="96">
        <f t="shared" ref="AM4" si="36">AM5-AM2</f>
        <v>0.99999999991268851</v>
      </c>
      <c r="AN4" s="97">
        <f t="shared" ref="AN4" si="37">AN5-AN2</f>
        <v>1.0416666576929856E-2</v>
      </c>
      <c r="AO4" s="97">
        <f t="shared" ref="AO4" si="38">AO5-AO2</f>
        <v>2.0833333241171204E-2</v>
      </c>
      <c r="AP4" s="98">
        <f t="shared" ref="AP4" si="39">AP5-AP2</f>
        <v>3.1249999905412551E-2</v>
      </c>
      <c r="AQ4" s="96">
        <f t="shared" ref="AQ4" si="40">AQ5-AQ2</f>
        <v>4.1666666569653898E-2</v>
      </c>
      <c r="AR4" s="97">
        <f t="shared" ref="AR4" si="41">AR5-AR2</f>
        <v>5.2083333233895246E-2</v>
      </c>
      <c r="AS4" s="97">
        <f t="shared" ref="AS4" si="42">AS5-AS2</f>
        <v>6.2499999898136593E-2</v>
      </c>
      <c r="AT4" s="98">
        <f t="shared" ref="AT4" si="43">AT5-AT2</f>
        <v>7.2916666562377941E-2</v>
      </c>
      <c r="AU4" s="96">
        <f t="shared" ref="AU4" si="44">AU5-AU2</f>
        <v>8.3333333226619288E-2</v>
      </c>
      <c r="AV4" s="97">
        <f t="shared" ref="AV4" si="45">AV5-AV2</f>
        <v>9.3749999890860636E-2</v>
      </c>
      <c r="AW4" s="97">
        <f t="shared" ref="AW4" si="46">AW5-AW2</f>
        <v>0.10416666655510198</v>
      </c>
      <c r="AX4" s="98">
        <f t="shared" ref="AX4" si="47">AX5-AX2</f>
        <v>0.11458333321934333</v>
      </c>
      <c r="AY4" s="96">
        <f t="shared" ref="AY4" si="48">AY5-AY2</f>
        <v>0.12499999988358468</v>
      </c>
      <c r="AZ4" s="97">
        <f t="shared" ref="AZ4" si="49">AZ5-AZ2</f>
        <v>0.13541666654782603</v>
      </c>
      <c r="BA4" s="97">
        <f t="shared" ref="BA4" si="50">BA5-BA2</f>
        <v>0.14583333321206737</v>
      </c>
      <c r="BB4" s="98">
        <f t="shared" ref="BB4" si="51">BB5-BB2</f>
        <v>0.15624999987630872</v>
      </c>
      <c r="BC4" s="96">
        <f t="shared" ref="BC4" si="52">BC5-BC2</f>
        <v>0.16666666654055007</v>
      </c>
      <c r="BD4" s="97">
        <f t="shared" ref="BD4" si="53">BD5-BD2</f>
        <v>0.17708333320479142</v>
      </c>
      <c r="BE4" s="97">
        <f t="shared" ref="BE4" si="54">BE5-BE2</f>
        <v>0.18749999986903276</v>
      </c>
      <c r="BF4" s="98">
        <f t="shared" ref="BF4" si="55">BF5-BF2</f>
        <v>0.19791666653327411</v>
      </c>
      <c r="BG4" s="96">
        <f t="shared" ref="BG4" si="56">BG5-BG2</f>
        <v>0.20833333319751546</v>
      </c>
      <c r="BH4" s="97">
        <f t="shared" ref="BH4" si="57">BH5-BH2</f>
        <v>0.21874999986175681</v>
      </c>
      <c r="BI4" s="97">
        <f t="shared" ref="BI4" si="58">BI5-BI2</f>
        <v>0.22916666652599815</v>
      </c>
      <c r="BJ4" s="98">
        <f t="shared" ref="BJ4" si="59">BJ5-BJ2</f>
        <v>0.2395833331902395</v>
      </c>
      <c r="BK4" s="96">
        <f t="shared" ref="BK4" si="60">BK5-BK2</f>
        <v>0.24999999985448085</v>
      </c>
      <c r="BL4" s="97">
        <f t="shared" ref="BL4" si="61">BL5-BL2</f>
        <v>0.2604166665187222</v>
      </c>
      <c r="BM4" s="97">
        <f t="shared" ref="BM4" si="62">BM5-BM2</f>
        <v>0.27083333318296354</v>
      </c>
      <c r="BN4" s="98">
        <f t="shared" ref="BN4" si="63">BN5-BN2</f>
        <v>0.28124999984720489</v>
      </c>
      <c r="BO4" s="96">
        <f t="shared" ref="BO4" si="64">BO5-BO2</f>
        <v>0.29166666651144624</v>
      </c>
      <c r="BP4" s="97">
        <f t="shared" ref="BP4" si="65">BP5-BP2</f>
        <v>0.30208333317568759</v>
      </c>
      <c r="BQ4" s="97">
        <f t="shared" ref="BQ4" si="66">BQ5-BQ2</f>
        <v>0.31249999983992893</v>
      </c>
      <c r="BR4" s="98">
        <f t="shared" ref="BR4" si="67">BR5-BR2</f>
        <v>0.32291666650417028</v>
      </c>
      <c r="BS4" s="96">
        <f t="shared" ref="BS4" si="68">BS5-BS2</f>
        <v>0.33333333316841163</v>
      </c>
      <c r="BT4" s="97">
        <f t="shared" ref="BT4" si="69">BT5-BT2</f>
        <v>0.34374999983265297</v>
      </c>
      <c r="BU4" s="97">
        <f t="shared" ref="BU4" si="70">BU5-BU2</f>
        <v>0.35416666649689432</v>
      </c>
      <c r="BV4" s="98">
        <f t="shared" ref="BV4" si="71">BV5-BV2</f>
        <v>0.36458333316113567</v>
      </c>
      <c r="BW4" s="96">
        <f t="shared" ref="BW4" si="72">BW5-BW2</f>
        <v>0.37499999982537702</v>
      </c>
      <c r="BX4" s="97">
        <f t="shared" ref="BX4" si="73">BX5-BX2</f>
        <v>0.38541666648961836</v>
      </c>
      <c r="BY4" s="97">
        <f t="shared" ref="BY4" si="74">BY5-BY2</f>
        <v>0.39583333315385971</v>
      </c>
      <c r="BZ4" s="98">
        <f t="shared" ref="BZ4" si="75">BZ5-BZ2</f>
        <v>0.40624999981810106</v>
      </c>
      <c r="CA4" s="96">
        <f t="shared" ref="CA4" si="76">CA5-CA2</f>
        <v>0.41666666648234241</v>
      </c>
      <c r="CB4" s="97">
        <f t="shared" ref="CB4" si="77">CB5-CB2</f>
        <v>0.42708333314658375</v>
      </c>
      <c r="CC4" s="97">
        <f t="shared" ref="CC4" si="78">CC5-CC2</f>
        <v>0.4374999998108251</v>
      </c>
      <c r="CD4" s="98">
        <f t="shared" ref="CD4" si="79">CD5-CD2</f>
        <v>0.44791666647506645</v>
      </c>
      <c r="CE4" s="96">
        <f t="shared" ref="CE4" si="80">CE5-CE2</f>
        <v>0.4583333331393078</v>
      </c>
      <c r="CF4" s="97">
        <f t="shared" ref="CF4" si="81">CF5-CF2</f>
        <v>0.46874999980354914</v>
      </c>
      <c r="CG4" s="97">
        <f t="shared" ref="CG4" si="82">CG5-CG2</f>
        <v>0.47916666646779049</v>
      </c>
      <c r="CH4" s="98">
        <f t="shared" ref="CH4" si="83">CH5-CH2</f>
        <v>0.48958333313203184</v>
      </c>
      <c r="CI4" s="96">
        <f t="shared" ref="CI4" si="84">CI5-CI2</f>
        <v>0.49999999979627319</v>
      </c>
      <c r="CJ4" s="97">
        <f t="shared" ref="CJ4" si="85">CJ5-CJ2</f>
        <v>0.51041666646051453</v>
      </c>
      <c r="CK4" s="97">
        <f t="shared" ref="CK4" si="86">CK5-CK2</f>
        <v>0.52083333312475588</v>
      </c>
      <c r="CL4" s="98">
        <f t="shared" ref="CL4" si="87">CL5-CL2</f>
        <v>0.53124999978899723</v>
      </c>
      <c r="CM4" s="96">
        <f t="shared" ref="CM4" si="88">CM5-CM2</f>
        <v>0.54166666645323858</v>
      </c>
      <c r="CN4" s="97">
        <f t="shared" ref="CN4" si="89">CN5-CN2</f>
        <v>0.55208333311747992</v>
      </c>
      <c r="CO4" s="97">
        <f t="shared" ref="CO4" si="90">CO5-CO2</f>
        <v>0.56249999978172127</v>
      </c>
      <c r="CP4" s="98">
        <f t="shared" ref="CP4" si="91">CP5-CP2</f>
        <v>0.57291666644596262</v>
      </c>
      <c r="CQ4" s="96">
        <f t="shared" ref="CQ4" si="92">CQ5-CQ2</f>
        <v>0.58333333311020397</v>
      </c>
      <c r="CR4" s="97">
        <f t="shared" ref="CR4" si="93">CR5-CR2</f>
        <v>0.59374999977444531</v>
      </c>
      <c r="CS4" s="97">
        <f t="shared" ref="CS4" si="94">CS5-CS2</f>
        <v>0.60416666643868666</v>
      </c>
      <c r="CT4" s="98">
        <f t="shared" ref="CT4" si="95">CT5-CT2</f>
        <v>0.61458333310292801</v>
      </c>
      <c r="CU4" s="96">
        <f t="shared" ref="CU4" si="96">CU5-CU2</f>
        <v>0.62499999976716936</v>
      </c>
      <c r="CV4" s="97">
        <f t="shared" ref="CV4" si="97">CV5-CV2</f>
        <v>0.6354166664314107</v>
      </c>
      <c r="CW4" s="97">
        <f t="shared" ref="CW4" si="98">CW5-CW2</f>
        <v>0.64583333309565205</v>
      </c>
      <c r="CX4" s="98">
        <f t="shared" ref="CX4" si="99">CX5-CX2</f>
        <v>0.6562499997598934</v>
      </c>
      <c r="CY4" s="96">
        <f t="shared" ref="CY4" si="100">CY5-CY2</f>
        <v>0.66666666642413475</v>
      </c>
      <c r="CZ4" s="97">
        <f t="shared" ref="CZ4" si="101">CZ5-CZ2</f>
        <v>0.67708333308837609</v>
      </c>
      <c r="DA4" s="97">
        <f t="shared" ref="DA4" si="102">DA5-DA2</f>
        <v>0.68749999975261744</v>
      </c>
      <c r="DB4" s="98">
        <f t="shared" ref="DB4" si="103">DB5-DB2</f>
        <v>0.69791666641685879</v>
      </c>
      <c r="DC4" s="96">
        <f t="shared" ref="DC4" si="104">DC5-DC2</f>
        <v>0.70833333308110014</v>
      </c>
      <c r="DD4" s="97">
        <f t="shared" ref="DD4" si="105">DD5-DD2</f>
        <v>0.71874999974534148</v>
      </c>
      <c r="DE4" s="97">
        <f t="shared" ref="DE4" si="106">DE5-DE2</f>
        <v>0.72916666640958283</v>
      </c>
      <c r="DF4" s="98">
        <f t="shared" ref="DF4" si="107">DF5-DF2</f>
        <v>0.73958333307382418</v>
      </c>
      <c r="DG4" s="96">
        <f t="shared" ref="DG4" si="108">DG5-DG2</f>
        <v>0.74999999973806553</v>
      </c>
      <c r="DH4" s="97">
        <f t="shared" ref="DH4" si="109">DH5-DH2</f>
        <v>0.76041666640230687</v>
      </c>
      <c r="DI4" s="97">
        <f t="shared" ref="DI4" si="110">DI5-DI2</f>
        <v>0.77083333306654822</v>
      </c>
      <c r="DJ4" s="98">
        <f t="shared" ref="DJ4" si="111">DJ5-DJ2</f>
        <v>0.78124999973078957</v>
      </c>
      <c r="DK4" s="96">
        <f t="shared" ref="DK4" si="112">DK5-DK2</f>
        <v>0.79166666639503092</v>
      </c>
      <c r="DL4" s="97">
        <f t="shared" ref="DL4" si="113">DL5-DL2</f>
        <v>0.80208333305927226</v>
      </c>
      <c r="FH4" s="3" t="s">
        <v>198</v>
      </c>
      <c r="FI4" s="3" t="s">
        <v>199</v>
      </c>
      <c r="FJ4" s="3" t="s">
        <v>200</v>
      </c>
      <c r="FK4" s="3" t="s">
        <v>201</v>
      </c>
      <c r="FL4" s="3" t="s">
        <v>202</v>
      </c>
      <c r="FM4" s="3" t="s">
        <v>203</v>
      </c>
      <c r="FN4" s="3" t="s">
        <v>204</v>
      </c>
      <c r="FO4" s="3" t="s">
        <v>205</v>
      </c>
      <c r="FP4" s="3" t="s">
        <v>206</v>
      </c>
      <c r="FQ4" s="3" t="s">
        <v>207</v>
      </c>
    </row>
    <row r="5" spans="1:173" s="2" customFormat="1" ht="84" hidden="1" x14ac:dyDescent="0.2">
      <c r="A5" s="84"/>
      <c r="B5" s="86" t="s">
        <v>34</v>
      </c>
      <c r="C5" s="90">
        <f>A3</f>
        <v>43892.625</v>
      </c>
      <c r="D5" s="91">
        <f>C5+0.25/24</f>
        <v>43892.635416666664</v>
      </c>
      <c r="E5" s="91">
        <f t="shared" ref="E5:BP5" si="114">D5+0.25/24</f>
        <v>43892.645833333328</v>
      </c>
      <c r="F5" s="92">
        <f t="shared" si="114"/>
        <v>43892.656249999993</v>
      </c>
      <c r="G5" s="87">
        <f t="shared" si="114"/>
        <v>43892.666666666657</v>
      </c>
      <c r="H5" s="88">
        <f t="shared" si="114"/>
        <v>43892.677083333321</v>
      </c>
      <c r="I5" s="88">
        <f t="shared" si="114"/>
        <v>43892.687499999985</v>
      </c>
      <c r="J5" s="89">
        <f t="shared" si="114"/>
        <v>43892.69791666665</v>
      </c>
      <c r="K5" s="87">
        <f t="shared" si="114"/>
        <v>43892.708333333314</v>
      </c>
      <c r="L5" s="88">
        <f t="shared" si="114"/>
        <v>43892.718749999978</v>
      </c>
      <c r="M5" s="88">
        <f t="shared" si="114"/>
        <v>43892.729166666642</v>
      </c>
      <c r="N5" s="89">
        <f t="shared" si="114"/>
        <v>43892.739583333307</v>
      </c>
      <c r="O5" s="87">
        <f t="shared" si="114"/>
        <v>43892.749999999971</v>
      </c>
      <c r="P5" s="88">
        <f t="shared" si="114"/>
        <v>43892.760416666635</v>
      </c>
      <c r="Q5" s="88">
        <f t="shared" si="114"/>
        <v>43892.770833333299</v>
      </c>
      <c r="R5" s="89">
        <f t="shared" si="114"/>
        <v>43892.781249999964</v>
      </c>
      <c r="S5" s="87">
        <f t="shared" si="114"/>
        <v>43892.791666666628</v>
      </c>
      <c r="T5" s="88">
        <f t="shared" si="114"/>
        <v>43892.802083333292</v>
      </c>
      <c r="U5" s="88">
        <f t="shared" si="114"/>
        <v>43892.812499999956</v>
      </c>
      <c r="V5" s="89">
        <f t="shared" si="114"/>
        <v>43892.822916666621</v>
      </c>
      <c r="W5" s="87">
        <f t="shared" si="114"/>
        <v>43892.833333333285</v>
      </c>
      <c r="X5" s="88">
        <f t="shared" si="114"/>
        <v>43892.843749999949</v>
      </c>
      <c r="Y5" s="88">
        <f t="shared" si="114"/>
        <v>43892.854166666613</v>
      </c>
      <c r="Z5" s="89">
        <f t="shared" si="114"/>
        <v>43892.864583333278</v>
      </c>
      <c r="AA5" s="87">
        <f t="shared" si="114"/>
        <v>43892.874999999942</v>
      </c>
      <c r="AB5" s="88">
        <f t="shared" si="114"/>
        <v>43892.885416666606</v>
      </c>
      <c r="AC5" s="88">
        <f t="shared" si="114"/>
        <v>43892.89583333327</v>
      </c>
      <c r="AD5" s="89">
        <f t="shared" si="114"/>
        <v>43892.906249999935</v>
      </c>
      <c r="AE5" s="87">
        <f t="shared" si="114"/>
        <v>43892.916666666599</v>
      </c>
      <c r="AF5" s="88">
        <f t="shared" si="114"/>
        <v>43892.927083333263</v>
      </c>
      <c r="AG5" s="88">
        <f t="shared" si="114"/>
        <v>43892.937499999927</v>
      </c>
      <c r="AH5" s="89">
        <f t="shared" si="114"/>
        <v>43892.947916666591</v>
      </c>
      <c r="AI5" s="87">
        <f t="shared" si="114"/>
        <v>43892.958333333256</v>
      </c>
      <c r="AJ5" s="88">
        <f t="shared" si="114"/>
        <v>43892.96874999992</v>
      </c>
      <c r="AK5" s="88">
        <f t="shared" si="114"/>
        <v>43892.979166666584</v>
      </c>
      <c r="AL5" s="89">
        <f t="shared" si="114"/>
        <v>43892.989583333248</v>
      </c>
      <c r="AM5" s="87">
        <f t="shared" si="114"/>
        <v>43892.999999999913</v>
      </c>
      <c r="AN5" s="88">
        <f t="shared" si="114"/>
        <v>43893.010416666577</v>
      </c>
      <c r="AO5" s="88">
        <f t="shared" si="114"/>
        <v>43893.020833333241</v>
      </c>
      <c r="AP5" s="89">
        <f t="shared" si="114"/>
        <v>43893.031249999905</v>
      </c>
      <c r="AQ5" s="87">
        <f t="shared" si="114"/>
        <v>43893.04166666657</v>
      </c>
      <c r="AR5" s="88">
        <f t="shared" si="114"/>
        <v>43893.052083333234</v>
      </c>
      <c r="AS5" s="88">
        <f t="shared" si="114"/>
        <v>43893.062499999898</v>
      </c>
      <c r="AT5" s="89">
        <f t="shared" si="114"/>
        <v>43893.072916666562</v>
      </c>
      <c r="AU5" s="87">
        <f t="shared" si="114"/>
        <v>43893.083333333227</v>
      </c>
      <c r="AV5" s="88">
        <f t="shared" si="114"/>
        <v>43893.093749999891</v>
      </c>
      <c r="AW5" s="88">
        <f t="shared" si="114"/>
        <v>43893.104166666555</v>
      </c>
      <c r="AX5" s="89">
        <f t="shared" si="114"/>
        <v>43893.114583333219</v>
      </c>
      <c r="AY5" s="87">
        <f t="shared" si="114"/>
        <v>43893.124999999884</v>
      </c>
      <c r="AZ5" s="88">
        <f t="shared" si="114"/>
        <v>43893.135416666548</v>
      </c>
      <c r="BA5" s="88">
        <f t="shared" si="114"/>
        <v>43893.145833333212</v>
      </c>
      <c r="BB5" s="89">
        <f t="shared" si="114"/>
        <v>43893.156249999876</v>
      </c>
      <c r="BC5" s="87">
        <f t="shared" si="114"/>
        <v>43893.166666666541</v>
      </c>
      <c r="BD5" s="88">
        <f t="shared" si="114"/>
        <v>43893.177083333205</v>
      </c>
      <c r="BE5" s="88">
        <f t="shared" si="114"/>
        <v>43893.187499999869</v>
      </c>
      <c r="BF5" s="89">
        <f t="shared" si="114"/>
        <v>43893.197916666533</v>
      </c>
      <c r="BG5" s="87">
        <f t="shared" si="114"/>
        <v>43893.208333333198</v>
      </c>
      <c r="BH5" s="88">
        <f t="shared" si="114"/>
        <v>43893.218749999862</v>
      </c>
      <c r="BI5" s="88">
        <f t="shared" si="114"/>
        <v>43893.229166666526</v>
      </c>
      <c r="BJ5" s="89">
        <f t="shared" si="114"/>
        <v>43893.23958333319</v>
      </c>
      <c r="BK5" s="87">
        <f t="shared" si="114"/>
        <v>43893.249999999854</v>
      </c>
      <c r="BL5" s="88">
        <f t="shared" si="114"/>
        <v>43893.260416666519</v>
      </c>
      <c r="BM5" s="88">
        <f t="shared" si="114"/>
        <v>43893.270833333183</v>
      </c>
      <c r="BN5" s="89">
        <f t="shared" si="114"/>
        <v>43893.281249999847</v>
      </c>
      <c r="BO5" s="87">
        <f t="shared" si="114"/>
        <v>43893.291666666511</v>
      </c>
      <c r="BP5" s="88">
        <f t="shared" si="114"/>
        <v>43893.302083333176</v>
      </c>
      <c r="BQ5" s="88">
        <f t="shared" ref="BQ5:DL5" si="115">BP5+0.25/24</f>
        <v>43893.31249999984</v>
      </c>
      <c r="BR5" s="89">
        <f t="shared" si="115"/>
        <v>43893.322916666504</v>
      </c>
      <c r="BS5" s="87">
        <f t="shared" si="115"/>
        <v>43893.333333333168</v>
      </c>
      <c r="BT5" s="88">
        <f t="shared" si="115"/>
        <v>43893.343749999833</v>
      </c>
      <c r="BU5" s="88">
        <f t="shared" si="115"/>
        <v>43893.354166666497</v>
      </c>
      <c r="BV5" s="89">
        <f t="shared" si="115"/>
        <v>43893.364583333161</v>
      </c>
      <c r="BW5" s="87">
        <f t="shared" si="115"/>
        <v>43893.374999999825</v>
      </c>
      <c r="BX5" s="88">
        <f t="shared" si="115"/>
        <v>43893.38541666649</v>
      </c>
      <c r="BY5" s="88">
        <f t="shared" si="115"/>
        <v>43893.395833333154</v>
      </c>
      <c r="BZ5" s="89">
        <f t="shared" si="115"/>
        <v>43893.406249999818</v>
      </c>
      <c r="CA5" s="87">
        <f t="shared" si="115"/>
        <v>43893.416666666482</v>
      </c>
      <c r="CB5" s="88">
        <f t="shared" si="115"/>
        <v>43893.427083333147</v>
      </c>
      <c r="CC5" s="88">
        <f t="shared" si="115"/>
        <v>43893.437499999811</v>
      </c>
      <c r="CD5" s="89">
        <f t="shared" si="115"/>
        <v>43893.447916666475</v>
      </c>
      <c r="CE5" s="87">
        <f t="shared" si="115"/>
        <v>43893.458333333139</v>
      </c>
      <c r="CF5" s="88">
        <f t="shared" si="115"/>
        <v>43893.468749999804</v>
      </c>
      <c r="CG5" s="88">
        <f t="shared" si="115"/>
        <v>43893.479166666468</v>
      </c>
      <c r="CH5" s="89">
        <f t="shared" si="115"/>
        <v>43893.489583333132</v>
      </c>
      <c r="CI5" s="87">
        <f t="shared" si="115"/>
        <v>43893.499999999796</v>
      </c>
      <c r="CJ5" s="88">
        <f t="shared" si="115"/>
        <v>43893.510416666461</v>
      </c>
      <c r="CK5" s="88">
        <f t="shared" si="115"/>
        <v>43893.520833333125</v>
      </c>
      <c r="CL5" s="89">
        <f t="shared" si="115"/>
        <v>43893.531249999789</v>
      </c>
      <c r="CM5" s="87">
        <f t="shared" si="115"/>
        <v>43893.541666666453</v>
      </c>
      <c r="CN5" s="88">
        <f t="shared" si="115"/>
        <v>43893.552083333117</v>
      </c>
      <c r="CO5" s="88">
        <f t="shared" si="115"/>
        <v>43893.562499999782</v>
      </c>
      <c r="CP5" s="89">
        <f t="shared" si="115"/>
        <v>43893.572916666446</v>
      </c>
      <c r="CQ5" s="87">
        <f t="shared" si="115"/>
        <v>43893.58333333311</v>
      </c>
      <c r="CR5" s="88">
        <f t="shared" si="115"/>
        <v>43893.593749999774</v>
      </c>
      <c r="CS5" s="88">
        <f t="shared" si="115"/>
        <v>43893.604166666439</v>
      </c>
      <c r="CT5" s="89">
        <f t="shared" si="115"/>
        <v>43893.614583333103</v>
      </c>
      <c r="CU5" s="87">
        <f t="shared" si="115"/>
        <v>43893.624999999767</v>
      </c>
      <c r="CV5" s="88">
        <f t="shared" si="115"/>
        <v>43893.635416666431</v>
      </c>
      <c r="CW5" s="88">
        <f t="shared" si="115"/>
        <v>43893.645833333096</v>
      </c>
      <c r="CX5" s="89">
        <f t="shared" si="115"/>
        <v>43893.65624999976</v>
      </c>
      <c r="CY5" s="87">
        <f t="shared" si="115"/>
        <v>43893.666666666424</v>
      </c>
      <c r="CZ5" s="88">
        <f t="shared" si="115"/>
        <v>43893.677083333088</v>
      </c>
      <c r="DA5" s="88">
        <f t="shared" si="115"/>
        <v>43893.687499999753</v>
      </c>
      <c r="DB5" s="89">
        <f t="shared" si="115"/>
        <v>43893.697916666417</v>
      </c>
      <c r="DC5" s="87">
        <f t="shared" si="115"/>
        <v>43893.708333333081</v>
      </c>
      <c r="DD5" s="88">
        <f t="shared" si="115"/>
        <v>43893.718749999745</v>
      </c>
      <c r="DE5" s="88">
        <f t="shared" si="115"/>
        <v>43893.72916666641</v>
      </c>
      <c r="DF5" s="89">
        <f t="shared" si="115"/>
        <v>43893.739583333074</v>
      </c>
      <c r="DG5" s="87">
        <f t="shared" si="115"/>
        <v>43893.749999999738</v>
      </c>
      <c r="DH5" s="88">
        <f t="shared" si="115"/>
        <v>43893.760416666402</v>
      </c>
      <c r="DI5" s="88">
        <f t="shared" si="115"/>
        <v>43893.770833333067</v>
      </c>
      <c r="DJ5" s="89">
        <f t="shared" si="115"/>
        <v>43893.781249999731</v>
      </c>
      <c r="DK5" s="87">
        <f t="shared" si="115"/>
        <v>43893.791666666395</v>
      </c>
      <c r="DL5" s="88">
        <f t="shared" si="115"/>
        <v>43893.802083333059</v>
      </c>
    </row>
    <row r="6" spans="1:173" ht="21" customHeight="1" outlineLevel="1" x14ac:dyDescent="0.35">
      <c r="A6" s="19" t="s">
        <v>10</v>
      </c>
      <c r="B6" s="25"/>
      <c r="C6" s="100" t="s">
        <v>194</v>
      </c>
      <c r="D6" s="101"/>
      <c r="E6" s="102"/>
      <c r="F6" s="103" t="s">
        <v>12</v>
      </c>
      <c r="G6" s="100"/>
      <c r="H6" s="101"/>
      <c r="I6" s="102"/>
      <c r="J6" s="103"/>
      <c r="K6" s="100"/>
      <c r="L6" s="101"/>
      <c r="M6" s="102"/>
      <c r="N6" s="103"/>
      <c r="O6" s="100"/>
      <c r="P6" s="101"/>
      <c r="Q6" s="102"/>
      <c r="R6" s="103"/>
      <c r="S6" s="100"/>
      <c r="T6" s="101"/>
      <c r="U6" s="102"/>
      <c r="V6" s="103"/>
      <c r="W6" s="100"/>
      <c r="X6" s="101"/>
      <c r="Y6" s="102"/>
      <c r="Z6" s="103"/>
      <c r="AA6" s="100"/>
      <c r="AB6" s="101"/>
      <c r="AC6" s="102"/>
      <c r="AD6" s="103"/>
      <c r="AE6" s="100"/>
      <c r="AF6" s="101"/>
      <c r="AG6" s="102"/>
      <c r="AH6" s="103"/>
      <c r="AI6" s="100"/>
      <c r="AJ6" s="101"/>
      <c r="AK6" s="102"/>
      <c r="AL6" s="103"/>
      <c r="AM6" s="100"/>
      <c r="AN6" s="101"/>
      <c r="AO6" s="102"/>
      <c r="AP6" s="103"/>
      <c r="AQ6" s="100"/>
      <c r="AR6" s="101"/>
      <c r="AS6" s="102"/>
      <c r="AT6" s="103"/>
      <c r="AU6" s="100"/>
      <c r="AV6" s="101"/>
      <c r="AW6" s="102"/>
      <c r="AX6" s="103"/>
      <c r="AY6" s="100"/>
      <c r="AZ6" s="101"/>
      <c r="BA6" s="102"/>
      <c r="BB6" s="103"/>
      <c r="BC6" s="100"/>
      <c r="BD6" s="101"/>
      <c r="BE6" s="102"/>
      <c r="BF6" s="103"/>
      <c r="BG6" s="100"/>
      <c r="BH6" s="101"/>
      <c r="BI6" s="102"/>
      <c r="BJ6" s="103"/>
      <c r="BK6" s="100"/>
      <c r="BL6" s="101"/>
      <c r="BM6" s="102"/>
      <c r="BN6" s="103"/>
      <c r="BO6" s="100"/>
      <c r="BP6" s="101"/>
      <c r="BQ6" s="102"/>
      <c r="BR6" s="103"/>
      <c r="BS6" s="100"/>
      <c r="BT6" s="101"/>
      <c r="BU6" s="102"/>
      <c r="BV6" s="103"/>
      <c r="BW6" s="100"/>
      <c r="BX6" s="101"/>
      <c r="BY6" s="102"/>
      <c r="BZ6" s="103"/>
      <c r="CA6" s="100"/>
      <c r="CB6" s="101"/>
      <c r="CC6" s="102"/>
      <c r="CD6" s="103"/>
      <c r="CE6" s="100"/>
      <c r="CF6" s="101"/>
      <c r="CG6" s="102"/>
      <c r="CH6" s="103"/>
      <c r="CI6" s="100"/>
      <c r="CJ6" s="101"/>
      <c r="CK6" s="102"/>
      <c r="CL6" s="103"/>
      <c r="CM6" s="100"/>
      <c r="CN6" s="101"/>
      <c r="CO6" s="102"/>
      <c r="CP6" s="103"/>
      <c r="CQ6" s="100"/>
      <c r="CR6" s="101"/>
      <c r="CS6" s="102"/>
      <c r="CT6" s="103"/>
      <c r="CU6" s="100"/>
      <c r="CV6" s="101"/>
      <c r="CW6" s="102"/>
      <c r="CX6" s="103"/>
      <c r="CY6" s="100"/>
      <c r="CZ6" s="101"/>
      <c r="DA6" s="102"/>
      <c r="DB6" s="103"/>
      <c r="DC6" s="100"/>
      <c r="DD6" s="101"/>
      <c r="DE6" s="102"/>
      <c r="DF6" s="103"/>
      <c r="DG6" s="100"/>
      <c r="DH6" s="101"/>
      <c r="DI6" s="102"/>
      <c r="DJ6" s="103"/>
      <c r="DK6" s="100"/>
      <c r="DL6" s="104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FG6" s="3">
        <f>COUNTIF(C6:DL6,"T")/4</f>
        <v>0.25</v>
      </c>
    </row>
    <row r="7" spans="1:173" ht="21" customHeight="1" outlineLevel="1" x14ac:dyDescent="0.35">
      <c r="A7" s="20" t="s">
        <v>35</v>
      </c>
      <c r="B7" s="25"/>
      <c r="C7" s="100"/>
      <c r="D7" s="102"/>
      <c r="E7" s="102"/>
      <c r="F7" s="103"/>
      <c r="G7" s="100"/>
      <c r="H7" s="102"/>
      <c r="I7" s="102"/>
      <c r="J7" s="103"/>
      <c r="K7" s="100"/>
      <c r="L7" s="102"/>
      <c r="M7" s="102"/>
      <c r="N7" s="103"/>
      <c r="O7" s="100"/>
      <c r="P7" s="102"/>
      <c r="Q7" s="102"/>
      <c r="R7" s="103"/>
      <c r="S7" s="100"/>
      <c r="T7" s="102"/>
      <c r="U7" s="102"/>
      <c r="V7" s="103"/>
      <c r="W7" s="100"/>
      <c r="X7" s="102"/>
      <c r="Y7" s="102"/>
      <c r="Z7" s="103"/>
      <c r="AA7" s="100"/>
      <c r="AB7" s="102"/>
      <c r="AC7" s="102"/>
      <c r="AD7" s="103"/>
      <c r="AE7" s="100"/>
      <c r="AF7" s="102"/>
      <c r="AG7" s="102"/>
      <c r="AH7" s="103"/>
      <c r="AI7" s="100"/>
      <c r="AJ7" s="102"/>
      <c r="AK7" s="102"/>
      <c r="AL7" s="103"/>
      <c r="AM7" s="100"/>
      <c r="AN7" s="102"/>
      <c r="AO7" s="102"/>
      <c r="AP7" s="103"/>
      <c r="AQ7" s="100"/>
      <c r="AR7" s="102"/>
      <c r="AS7" s="102"/>
      <c r="AT7" s="103"/>
      <c r="AU7" s="100"/>
      <c r="AV7" s="102"/>
      <c r="AW7" s="102"/>
      <c r="AX7" s="103"/>
      <c r="AY7" s="100"/>
      <c r="AZ7" s="102"/>
      <c r="BA7" s="102"/>
      <c r="BB7" s="103"/>
      <c r="BC7" s="100"/>
      <c r="BD7" s="102"/>
      <c r="BE7" s="102"/>
      <c r="BF7" s="103"/>
      <c r="BG7" s="100"/>
      <c r="BH7" s="102"/>
      <c r="BI7" s="102"/>
      <c r="BJ7" s="103"/>
      <c r="BK7" s="100"/>
      <c r="BL7" s="102"/>
      <c r="BM7" s="102"/>
      <c r="BN7" s="103"/>
      <c r="BO7" s="100"/>
      <c r="BP7" s="102"/>
      <c r="BQ7" s="102"/>
      <c r="BR7" s="103"/>
      <c r="BS7" s="100"/>
      <c r="BT7" s="102"/>
      <c r="BU7" s="102"/>
      <c r="BV7" s="103"/>
      <c r="BW7" s="100"/>
      <c r="BX7" s="102"/>
      <c r="BY7" s="102"/>
      <c r="BZ7" s="103"/>
      <c r="CA7" s="100"/>
      <c r="CB7" s="102"/>
      <c r="CC7" s="102"/>
      <c r="CD7" s="103"/>
      <c r="CE7" s="100"/>
      <c r="CF7" s="102"/>
      <c r="CG7" s="102"/>
      <c r="CH7" s="103"/>
      <c r="CI7" s="100"/>
      <c r="CJ7" s="102"/>
      <c r="CK7" s="102"/>
      <c r="CL7" s="103"/>
      <c r="CM7" s="100"/>
      <c r="CN7" s="102"/>
      <c r="CO7" s="102"/>
      <c r="CP7" s="103"/>
      <c r="CQ7" s="100"/>
      <c r="CR7" s="102"/>
      <c r="CS7" s="102"/>
      <c r="CT7" s="103"/>
      <c r="CU7" s="100"/>
      <c r="CV7" s="102"/>
      <c r="CW7" s="102"/>
      <c r="CX7" s="103"/>
      <c r="CY7" s="100"/>
      <c r="CZ7" s="102"/>
      <c r="DA7" s="102"/>
      <c r="DB7" s="103"/>
      <c r="DC7" s="100"/>
      <c r="DD7" s="102"/>
      <c r="DE7" s="102"/>
      <c r="DF7" s="103"/>
      <c r="DG7" s="100"/>
      <c r="DH7" s="102"/>
      <c r="DI7" s="102"/>
      <c r="DJ7" s="103"/>
      <c r="DK7" s="100"/>
      <c r="DL7" s="10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</row>
    <row r="8" spans="1:173" ht="21" customHeight="1" outlineLevel="1" x14ac:dyDescent="0.35">
      <c r="A8" s="20" t="s">
        <v>36</v>
      </c>
      <c r="B8" s="25"/>
      <c r="C8" s="100"/>
      <c r="D8" s="102"/>
      <c r="E8" s="102"/>
      <c r="F8" s="103"/>
      <c r="G8" s="100"/>
      <c r="H8" s="102"/>
      <c r="I8" s="102"/>
      <c r="J8" s="103"/>
      <c r="K8" s="100"/>
      <c r="L8" s="102"/>
      <c r="M8" s="102"/>
      <c r="N8" s="103"/>
      <c r="O8" s="100"/>
      <c r="P8" s="102"/>
      <c r="Q8" s="102"/>
      <c r="R8" s="103"/>
      <c r="S8" s="100"/>
      <c r="T8" s="102"/>
      <c r="U8" s="102"/>
      <c r="V8" s="103"/>
      <c r="W8" s="100"/>
      <c r="X8" s="102"/>
      <c r="Y8" s="102"/>
      <c r="Z8" s="103"/>
      <c r="AA8" s="100"/>
      <c r="AB8" s="102"/>
      <c r="AC8" s="102"/>
      <c r="AD8" s="103"/>
      <c r="AE8" s="100"/>
      <c r="AF8" s="102"/>
      <c r="AG8" s="102"/>
      <c r="AH8" s="103"/>
      <c r="AI8" s="100"/>
      <c r="AJ8" s="102"/>
      <c r="AK8" s="102"/>
      <c r="AL8" s="103"/>
      <c r="AM8" s="100"/>
      <c r="AN8" s="102"/>
      <c r="AO8" s="102"/>
      <c r="AP8" s="103"/>
      <c r="AQ8" s="100"/>
      <c r="AR8" s="102"/>
      <c r="AS8" s="102"/>
      <c r="AT8" s="103"/>
      <c r="AU8" s="100"/>
      <c r="AV8" s="102"/>
      <c r="AW8" s="102"/>
      <c r="AX8" s="103"/>
      <c r="AY8" s="100"/>
      <c r="AZ8" s="102"/>
      <c r="BA8" s="102"/>
      <c r="BB8" s="103"/>
      <c r="BC8" s="100"/>
      <c r="BD8" s="102"/>
      <c r="BE8" s="102"/>
      <c r="BF8" s="103"/>
      <c r="BG8" s="100"/>
      <c r="BH8" s="102"/>
      <c r="BI8" s="102"/>
      <c r="BJ8" s="103"/>
      <c r="BK8" s="100"/>
      <c r="BL8" s="102"/>
      <c r="BM8" s="102"/>
      <c r="BN8" s="103"/>
      <c r="BO8" s="100"/>
      <c r="BP8" s="102"/>
      <c r="BQ8" s="102"/>
      <c r="BR8" s="103"/>
      <c r="BS8" s="100"/>
      <c r="BT8" s="102"/>
      <c r="BU8" s="102"/>
      <c r="BV8" s="103"/>
      <c r="BW8" s="100"/>
      <c r="BX8" s="102"/>
      <c r="BY8" s="102"/>
      <c r="BZ8" s="103"/>
      <c r="CA8" s="100"/>
      <c r="CB8" s="102"/>
      <c r="CC8" s="102"/>
      <c r="CD8" s="103"/>
      <c r="CE8" s="100"/>
      <c r="CF8" s="102"/>
      <c r="CG8" s="102"/>
      <c r="CH8" s="103"/>
      <c r="CI8" s="100"/>
      <c r="CJ8" s="102"/>
      <c r="CK8" s="102"/>
      <c r="CL8" s="103"/>
      <c r="CM8" s="100"/>
      <c r="CN8" s="102"/>
      <c r="CO8" s="102"/>
      <c r="CP8" s="103"/>
      <c r="CQ8" s="100"/>
      <c r="CR8" s="102"/>
      <c r="CS8" s="102"/>
      <c r="CT8" s="103"/>
      <c r="CU8" s="100"/>
      <c r="CV8" s="102"/>
      <c r="CW8" s="102"/>
      <c r="CX8" s="103"/>
      <c r="CY8" s="100"/>
      <c r="CZ8" s="102"/>
      <c r="DA8" s="102"/>
      <c r="DB8" s="103"/>
      <c r="DC8" s="100"/>
      <c r="DD8" s="102"/>
      <c r="DE8" s="102"/>
      <c r="DF8" s="103"/>
      <c r="DG8" s="100"/>
      <c r="DH8" s="102"/>
      <c r="DI8" s="102"/>
      <c r="DJ8" s="103"/>
      <c r="DK8" s="100"/>
      <c r="DL8" s="10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</row>
    <row r="9" spans="1:173" ht="21" customHeight="1" outlineLevel="1" x14ac:dyDescent="0.35">
      <c r="A9" s="20" t="s">
        <v>37</v>
      </c>
      <c r="B9" s="25"/>
      <c r="C9" s="99"/>
      <c r="D9" s="106"/>
      <c r="E9" s="106"/>
      <c r="F9" s="107"/>
      <c r="G9" s="99"/>
      <c r="H9" s="106"/>
      <c r="I9" s="106"/>
      <c r="J9" s="107"/>
      <c r="K9" s="99"/>
      <c r="L9" s="106"/>
      <c r="M9" s="106"/>
      <c r="N9" s="107"/>
      <c r="O9" s="99"/>
      <c r="P9" s="106"/>
      <c r="Q9" s="106"/>
      <c r="R9" s="107"/>
      <c r="S9" s="99"/>
      <c r="T9" s="106"/>
      <c r="U9" s="106"/>
      <c r="V9" s="107"/>
      <c r="W9" s="99"/>
      <c r="X9" s="106"/>
      <c r="Y9" s="106"/>
      <c r="Z9" s="107"/>
      <c r="AA9" s="99"/>
      <c r="AB9" s="106"/>
      <c r="AC9" s="106"/>
      <c r="AD9" s="107"/>
      <c r="AE9" s="99"/>
      <c r="AF9" s="106"/>
      <c r="AG9" s="106"/>
      <c r="AH9" s="107"/>
      <c r="AI9" s="99"/>
      <c r="AJ9" s="106"/>
      <c r="AK9" s="106"/>
      <c r="AL9" s="107"/>
      <c r="AM9" s="99"/>
      <c r="AN9" s="106"/>
      <c r="AO9" s="106"/>
      <c r="AP9" s="107"/>
      <c r="AQ9" s="99"/>
      <c r="AR9" s="106"/>
      <c r="AS9" s="106"/>
      <c r="AT9" s="107"/>
      <c r="AU9" s="99"/>
      <c r="AV9" s="106"/>
      <c r="AW9" s="106"/>
      <c r="AX9" s="107"/>
      <c r="AY9" s="99"/>
      <c r="AZ9" s="106"/>
      <c r="BA9" s="106"/>
      <c r="BB9" s="107"/>
      <c r="BC9" s="99"/>
      <c r="BD9" s="106"/>
      <c r="BE9" s="106"/>
      <c r="BF9" s="107"/>
      <c r="BG9" s="99"/>
      <c r="BH9" s="106"/>
      <c r="BI9" s="106"/>
      <c r="BJ9" s="107"/>
      <c r="BK9" s="99"/>
      <c r="BL9" s="106"/>
      <c r="BM9" s="106"/>
      <c r="BN9" s="107"/>
      <c r="BO9" s="99"/>
      <c r="BP9" s="106"/>
      <c r="BQ9" s="106"/>
      <c r="BR9" s="107"/>
      <c r="BS9" s="99"/>
      <c r="BT9" s="106"/>
      <c r="BU9" s="106"/>
      <c r="BV9" s="107"/>
      <c r="BW9" s="99"/>
      <c r="BX9" s="106"/>
      <c r="BY9" s="106"/>
      <c r="BZ9" s="107"/>
      <c r="CA9" s="99"/>
      <c r="CB9" s="106"/>
      <c r="CC9" s="106"/>
      <c r="CD9" s="107"/>
      <c r="CE9" s="99"/>
      <c r="CF9" s="106"/>
      <c r="CG9" s="106"/>
      <c r="CH9" s="107"/>
      <c r="CI9" s="99"/>
      <c r="CJ9" s="106"/>
      <c r="CK9" s="106"/>
      <c r="CL9" s="107"/>
      <c r="CM9" s="99"/>
      <c r="CN9" s="106"/>
      <c r="CO9" s="106"/>
      <c r="CP9" s="107"/>
      <c r="CQ9" s="99"/>
      <c r="CR9" s="106"/>
      <c r="CS9" s="106"/>
      <c r="CT9" s="107"/>
      <c r="CU9" s="99"/>
      <c r="CV9" s="106"/>
      <c r="CW9" s="106"/>
      <c r="CX9" s="107"/>
      <c r="CY9" s="99"/>
      <c r="CZ9" s="106"/>
      <c r="DA9" s="106"/>
      <c r="DB9" s="107"/>
      <c r="DC9" s="99"/>
      <c r="DD9" s="106"/>
      <c r="DE9" s="106"/>
      <c r="DF9" s="107"/>
      <c r="DG9" s="99"/>
      <c r="DH9" s="106"/>
      <c r="DI9" s="106"/>
      <c r="DJ9" s="107"/>
      <c r="DK9" s="99"/>
      <c r="DL9" s="108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</row>
    <row r="10" spans="1:173" ht="21" customHeight="1" outlineLevel="1" x14ac:dyDescent="0.35">
      <c r="A10" s="20" t="s">
        <v>58</v>
      </c>
      <c r="B10" s="25"/>
      <c r="C10" s="99"/>
      <c r="D10" s="106"/>
      <c r="E10" s="106"/>
      <c r="F10" s="107"/>
      <c r="G10" s="99"/>
      <c r="H10" s="106"/>
      <c r="I10" s="106"/>
      <c r="J10" s="107"/>
      <c r="K10" s="99"/>
      <c r="L10" s="106"/>
      <c r="M10" s="106"/>
      <c r="N10" s="107"/>
      <c r="O10" s="99"/>
      <c r="P10" s="106"/>
      <c r="Q10" s="106"/>
      <c r="R10" s="107"/>
      <c r="S10" s="99"/>
      <c r="T10" s="106"/>
      <c r="U10" s="106"/>
      <c r="V10" s="107"/>
      <c r="W10" s="99"/>
      <c r="X10" s="106"/>
      <c r="Y10" s="106"/>
      <c r="Z10" s="107"/>
      <c r="AA10" s="99"/>
      <c r="AB10" s="106"/>
      <c r="AC10" s="106"/>
      <c r="AD10" s="107"/>
      <c r="AE10" s="99"/>
      <c r="AF10" s="106"/>
      <c r="AG10" s="106"/>
      <c r="AH10" s="107"/>
      <c r="AI10" s="99"/>
      <c r="AJ10" s="106"/>
      <c r="AK10" s="106"/>
      <c r="AL10" s="107"/>
      <c r="AM10" s="99"/>
      <c r="AN10" s="106"/>
      <c r="AO10" s="106"/>
      <c r="AP10" s="107"/>
      <c r="AQ10" s="99"/>
      <c r="AR10" s="106"/>
      <c r="AS10" s="106"/>
      <c r="AT10" s="107"/>
      <c r="AU10" s="99"/>
      <c r="AV10" s="106"/>
      <c r="AW10" s="106"/>
      <c r="AX10" s="107"/>
      <c r="AY10" s="99"/>
      <c r="AZ10" s="106"/>
      <c r="BA10" s="106"/>
      <c r="BB10" s="107"/>
      <c r="BC10" s="99"/>
      <c r="BD10" s="106"/>
      <c r="BE10" s="106"/>
      <c r="BF10" s="107"/>
      <c r="BG10" s="99"/>
      <c r="BH10" s="106"/>
      <c r="BI10" s="106"/>
      <c r="BJ10" s="107"/>
      <c r="BK10" s="99"/>
      <c r="BL10" s="106"/>
      <c r="BM10" s="106"/>
      <c r="BN10" s="107"/>
      <c r="BO10" s="99"/>
      <c r="BP10" s="106"/>
      <c r="BQ10" s="106"/>
      <c r="BR10" s="107"/>
      <c r="BS10" s="99"/>
      <c r="BT10" s="106"/>
      <c r="BU10" s="106"/>
      <c r="BV10" s="107"/>
      <c r="BW10" s="99"/>
      <c r="BX10" s="106"/>
      <c r="BY10" s="106"/>
      <c r="BZ10" s="107"/>
      <c r="CA10" s="99"/>
      <c r="CB10" s="106"/>
      <c r="CC10" s="106"/>
      <c r="CD10" s="107"/>
      <c r="CE10" s="99"/>
      <c r="CF10" s="106"/>
      <c r="CG10" s="106"/>
      <c r="CH10" s="107"/>
      <c r="CI10" s="99"/>
      <c r="CJ10" s="106"/>
      <c r="CK10" s="106"/>
      <c r="CL10" s="107"/>
      <c r="CM10" s="99"/>
      <c r="CN10" s="106"/>
      <c r="CO10" s="106"/>
      <c r="CP10" s="107"/>
      <c r="CQ10" s="99"/>
      <c r="CR10" s="106"/>
      <c r="CS10" s="106"/>
      <c r="CT10" s="107"/>
      <c r="CU10" s="99"/>
      <c r="CV10" s="106"/>
      <c r="CW10" s="106"/>
      <c r="CX10" s="107"/>
      <c r="CY10" s="99"/>
      <c r="CZ10" s="106"/>
      <c r="DA10" s="106"/>
      <c r="DB10" s="107"/>
      <c r="DC10" s="99"/>
      <c r="DD10" s="106"/>
      <c r="DE10" s="106"/>
      <c r="DF10" s="107"/>
      <c r="DG10" s="99"/>
      <c r="DH10" s="106"/>
      <c r="DI10" s="106"/>
      <c r="DJ10" s="107"/>
      <c r="DK10" s="99"/>
      <c r="DL10" s="108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</row>
    <row r="11" spans="1:173" ht="21" customHeight="1" x14ac:dyDescent="0.35">
      <c r="A11" s="24" t="s">
        <v>38</v>
      </c>
      <c r="B11" s="25"/>
      <c r="C11" s="99"/>
      <c r="D11" s="106"/>
      <c r="E11" s="106"/>
      <c r="F11" s="107"/>
      <c r="G11" s="99"/>
      <c r="H11" s="106"/>
      <c r="I11" s="106"/>
      <c r="J11" s="107"/>
      <c r="K11" s="99"/>
      <c r="L11" s="106"/>
      <c r="M11" s="106"/>
      <c r="N11" s="107"/>
      <c r="O11" s="99"/>
      <c r="P11" s="106"/>
      <c r="Q11" s="106"/>
      <c r="R11" s="107"/>
      <c r="S11" s="99"/>
      <c r="T11" s="106"/>
      <c r="U11" s="106"/>
      <c r="V11" s="107"/>
      <c r="W11" s="99"/>
      <c r="X11" s="106"/>
      <c r="Y11" s="106"/>
      <c r="Z11" s="107"/>
      <c r="AA11" s="99"/>
      <c r="AB11" s="106"/>
      <c r="AC11" s="106"/>
      <c r="AD11" s="107"/>
      <c r="AE11" s="99"/>
      <c r="AF11" s="106"/>
      <c r="AG11" s="106"/>
      <c r="AH11" s="107"/>
      <c r="AI11" s="99"/>
      <c r="AJ11" s="106"/>
      <c r="AK11" s="106"/>
      <c r="AL11" s="107"/>
      <c r="AM11" s="99"/>
      <c r="AN11" s="121"/>
      <c r="AO11" s="121"/>
      <c r="AP11" s="107"/>
      <c r="AQ11" s="99"/>
      <c r="AR11" s="106"/>
      <c r="AS11" s="106"/>
      <c r="AT11" s="107"/>
      <c r="AU11" s="99"/>
      <c r="AV11" s="106"/>
      <c r="AW11" s="106"/>
      <c r="AX11" s="107"/>
      <c r="AY11" s="99"/>
      <c r="AZ11" s="106"/>
      <c r="BA11" s="106"/>
      <c r="BB11" s="107"/>
      <c r="BC11" s="99"/>
      <c r="BD11" s="106"/>
      <c r="BE11" s="106"/>
      <c r="BF11" s="107"/>
      <c r="BG11" s="99"/>
      <c r="BH11" s="106"/>
      <c r="BI11" s="106"/>
      <c r="BJ11" s="107"/>
      <c r="BK11" s="99"/>
      <c r="BL11" s="106"/>
      <c r="BM11" s="106"/>
      <c r="BN11" s="107"/>
      <c r="BO11" s="99"/>
      <c r="BP11" s="106"/>
      <c r="BQ11" s="106"/>
      <c r="BR11" s="107"/>
      <c r="BS11" s="99"/>
      <c r="BT11" s="106"/>
      <c r="BU11" s="106"/>
      <c r="BV11" s="107"/>
      <c r="BW11" s="99"/>
      <c r="BX11" s="106"/>
      <c r="BY11" s="106"/>
      <c r="BZ11" s="107"/>
      <c r="CA11" s="99"/>
      <c r="CB11" s="106"/>
      <c r="CC11" s="106"/>
      <c r="CD11" s="107"/>
      <c r="CE11" s="99"/>
      <c r="CF11" s="106"/>
      <c r="CG11" s="106"/>
      <c r="CH11" s="107"/>
      <c r="CI11" s="99"/>
      <c r="CJ11" s="106"/>
      <c r="CK11" s="106"/>
      <c r="CL11" s="107"/>
      <c r="CM11" s="99"/>
      <c r="CN11" s="106"/>
      <c r="CO11" s="106"/>
      <c r="CP11" s="107"/>
      <c r="CQ11" s="99"/>
      <c r="CR11" s="106"/>
      <c r="CS11" s="106"/>
      <c r="CT11" s="107"/>
      <c r="CU11" s="99"/>
      <c r="CV11" s="106"/>
      <c r="CW11" s="106"/>
      <c r="CX11" s="107"/>
      <c r="CY11" s="99"/>
      <c r="CZ11" s="106"/>
      <c r="DA11" s="106"/>
      <c r="DB11" s="107"/>
      <c r="DC11" s="99"/>
      <c r="DD11" s="106"/>
      <c r="DE11" s="106"/>
      <c r="DF11" s="107"/>
      <c r="DG11" s="99"/>
      <c r="DH11" s="106"/>
      <c r="DI11" s="106"/>
      <c r="DJ11" s="107"/>
      <c r="DK11" s="99"/>
      <c r="DL11" s="108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</row>
    <row r="12" spans="1:173" ht="21" customHeight="1" x14ac:dyDescent="0.35">
      <c r="A12" s="23" t="s">
        <v>39</v>
      </c>
      <c r="B12" s="25"/>
      <c r="C12" s="99"/>
      <c r="D12" s="106"/>
      <c r="E12" s="106"/>
      <c r="F12" s="107"/>
      <c r="G12" s="99"/>
      <c r="H12" s="106"/>
      <c r="I12" s="106"/>
      <c r="J12" s="107"/>
      <c r="K12" s="99"/>
      <c r="L12" s="106"/>
      <c r="M12" s="106"/>
      <c r="N12" s="107"/>
      <c r="O12" s="99"/>
      <c r="P12" s="106"/>
      <c r="Q12" s="106"/>
      <c r="R12" s="107"/>
      <c r="S12" s="99"/>
      <c r="T12" s="106"/>
      <c r="U12" s="106"/>
      <c r="V12" s="107"/>
      <c r="W12" s="99"/>
      <c r="X12" s="106"/>
      <c r="Y12" s="106"/>
      <c r="Z12" s="107"/>
      <c r="AA12" s="99"/>
      <c r="AB12" s="106"/>
      <c r="AC12" s="106"/>
      <c r="AD12" s="107"/>
      <c r="AE12" s="99"/>
      <c r="AF12" s="106"/>
      <c r="AG12" s="106"/>
      <c r="AH12" s="107"/>
      <c r="AI12" s="99"/>
      <c r="AJ12" s="106"/>
      <c r="AK12" s="106"/>
      <c r="AL12" s="107"/>
      <c r="AM12" s="99"/>
      <c r="AN12" s="106"/>
      <c r="AO12" s="106"/>
      <c r="AP12" s="107"/>
      <c r="AQ12" s="99"/>
      <c r="AR12" s="106"/>
      <c r="AS12" s="106"/>
      <c r="AT12" s="107"/>
      <c r="AU12" s="99"/>
      <c r="AV12" s="106"/>
      <c r="AW12" s="106"/>
      <c r="AX12" s="107"/>
      <c r="AY12" s="99"/>
      <c r="AZ12" s="106"/>
      <c r="BA12" s="106"/>
      <c r="BB12" s="107"/>
      <c r="BC12" s="99"/>
      <c r="BD12" s="106"/>
      <c r="BE12" s="106"/>
      <c r="BF12" s="107"/>
      <c r="BG12" s="99"/>
      <c r="BH12" s="106"/>
      <c r="BI12" s="106"/>
      <c r="BJ12" s="107"/>
      <c r="BK12" s="99"/>
      <c r="BL12" s="106"/>
      <c r="BM12" s="106"/>
      <c r="BN12" s="107"/>
      <c r="BO12" s="99"/>
      <c r="BP12" s="106"/>
      <c r="BQ12" s="106"/>
      <c r="BR12" s="107"/>
      <c r="BS12" s="99"/>
      <c r="BT12" s="106"/>
      <c r="BU12" s="106"/>
      <c r="BV12" s="107"/>
      <c r="BW12" s="99"/>
      <c r="BX12" s="106"/>
      <c r="BY12" s="106"/>
      <c r="BZ12" s="107"/>
      <c r="CA12" s="99"/>
      <c r="CB12" s="106"/>
      <c r="CC12" s="106"/>
      <c r="CD12" s="107"/>
      <c r="CE12" s="99"/>
      <c r="CF12" s="106"/>
      <c r="CG12" s="106"/>
      <c r="CH12" s="107"/>
      <c r="CI12" s="99"/>
      <c r="CJ12" s="106"/>
      <c r="CK12" s="106"/>
      <c r="CL12" s="107"/>
      <c r="CM12" s="99"/>
      <c r="CN12" s="106"/>
      <c r="CO12" s="106"/>
      <c r="CP12" s="107"/>
      <c r="CQ12" s="99"/>
      <c r="CR12" s="106"/>
      <c r="CS12" s="106"/>
      <c r="CT12" s="107"/>
      <c r="CU12" s="99"/>
      <c r="CV12" s="106"/>
      <c r="CW12" s="106"/>
      <c r="CX12" s="107"/>
      <c r="CY12" s="99"/>
      <c r="CZ12" s="106"/>
      <c r="DA12" s="106"/>
      <c r="DB12" s="107"/>
      <c r="DC12" s="99"/>
      <c r="DD12" s="106"/>
      <c r="DE12" s="106"/>
      <c r="DF12" s="107"/>
      <c r="DG12" s="99"/>
      <c r="DH12" s="106"/>
      <c r="DI12" s="106"/>
      <c r="DJ12" s="107"/>
      <c r="DK12" s="99"/>
      <c r="DL12" s="108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</row>
    <row r="13" spans="1:173" ht="21" customHeight="1" outlineLevel="1" x14ac:dyDescent="0.35">
      <c r="A13" s="18" t="s">
        <v>40</v>
      </c>
      <c r="B13" s="25"/>
      <c r="C13" s="99"/>
      <c r="D13" s="106"/>
      <c r="E13" s="106"/>
      <c r="F13" s="107"/>
      <c r="G13" s="99"/>
      <c r="H13" s="106"/>
      <c r="I13" s="106"/>
      <c r="J13" s="107"/>
      <c r="K13" s="99"/>
      <c r="L13" s="106"/>
      <c r="M13" s="106"/>
      <c r="N13" s="107"/>
      <c r="O13" s="99"/>
      <c r="P13" s="106"/>
      <c r="Q13" s="106"/>
      <c r="R13" s="107"/>
      <c r="S13" s="99"/>
      <c r="T13" s="106"/>
      <c r="U13" s="106"/>
      <c r="V13" s="107"/>
      <c r="W13" s="99"/>
      <c r="X13" s="106"/>
      <c r="Y13" s="106"/>
      <c r="Z13" s="107"/>
      <c r="AA13" s="99"/>
      <c r="AB13" s="106"/>
      <c r="AC13" s="106"/>
      <c r="AD13" s="107"/>
      <c r="AE13" s="99"/>
      <c r="AF13" s="106"/>
      <c r="AG13" s="106"/>
      <c r="AH13" s="107"/>
      <c r="AI13" s="99"/>
      <c r="AJ13" s="106"/>
      <c r="AK13" s="106"/>
      <c r="AL13" s="107"/>
      <c r="AM13" s="99"/>
      <c r="AN13" s="106"/>
      <c r="AO13" s="106"/>
      <c r="AP13" s="107"/>
      <c r="AQ13" s="99"/>
      <c r="AR13" s="106"/>
      <c r="AS13" s="106"/>
      <c r="AT13" s="107"/>
      <c r="AU13" s="99"/>
      <c r="AV13" s="106"/>
      <c r="AW13" s="106"/>
      <c r="AX13" s="107"/>
      <c r="AY13" s="99"/>
      <c r="AZ13" s="106"/>
      <c r="BA13" s="106"/>
      <c r="BB13" s="107"/>
      <c r="BC13" s="99"/>
      <c r="BD13" s="106"/>
      <c r="BE13" s="106"/>
      <c r="BF13" s="107"/>
      <c r="BG13" s="99"/>
      <c r="BH13" s="106"/>
      <c r="BI13" s="106"/>
      <c r="BJ13" s="107"/>
      <c r="BK13" s="99"/>
      <c r="BL13" s="106"/>
      <c r="BM13" s="106"/>
      <c r="BN13" s="107"/>
      <c r="BO13" s="99"/>
      <c r="BP13" s="106"/>
      <c r="BQ13" s="106"/>
      <c r="BR13" s="107"/>
      <c r="BS13" s="99"/>
      <c r="BT13" s="106"/>
      <c r="BU13" s="106"/>
      <c r="BV13" s="107"/>
      <c r="BW13" s="99"/>
      <c r="BX13" s="106"/>
      <c r="BY13" s="106"/>
      <c r="BZ13" s="107"/>
      <c r="CA13" s="99"/>
      <c r="CB13" s="106"/>
      <c r="CC13" s="106"/>
      <c r="CD13" s="107"/>
      <c r="CE13" s="99"/>
      <c r="CF13" s="106"/>
      <c r="CG13" s="106"/>
      <c r="CH13" s="107"/>
      <c r="CI13" s="99"/>
      <c r="CJ13" s="106"/>
      <c r="CK13" s="106"/>
      <c r="CL13" s="107"/>
      <c r="CM13" s="99"/>
      <c r="CN13" s="106"/>
      <c r="CO13" s="106"/>
      <c r="CP13" s="107"/>
      <c r="CQ13" s="99"/>
      <c r="CR13" s="106"/>
      <c r="CS13" s="106"/>
      <c r="CT13" s="107"/>
      <c r="CU13" s="99"/>
      <c r="CV13" s="106"/>
      <c r="CW13" s="106"/>
      <c r="CX13" s="107"/>
      <c r="CY13" s="99"/>
      <c r="CZ13" s="106"/>
      <c r="DA13" s="106"/>
      <c r="DB13" s="107"/>
      <c r="DC13" s="99"/>
      <c r="DD13" s="106"/>
      <c r="DE13" s="106"/>
      <c r="DF13" s="107"/>
      <c r="DG13" s="99"/>
      <c r="DH13" s="106"/>
      <c r="DI13" s="106"/>
      <c r="DJ13" s="107"/>
      <c r="DK13" s="99"/>
      <c r="DL13" s="108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</row>
    <row r="14" spans="1:173" ht="21" customHeight="1" outlineLevel="1" x14ac:dyDescent="0.35">
      <c r="A14" s="18" t="s">
        <v>41</v>
      </c>
      <c r="B14" s="25"/>
      <c r="C14" s="99"/>
      <c r="D14" s="106"/>
      <c r="E14" s="106"/>
      <c r="F14" s="107"/>
      <c r="G14" s="99"/>
      <c r="H14" s="106"/>
      <c r="I14" s="106"/>
      <c r="J14" s="107"/>
      <c r="K14" s="99"/>
      <c r="L14" s="106"/>
      <c r="M14" s="106"/>
      <c r="N14" s="107"/>
      <c r="O14" s="99"/>
      <c r="P14" s="106"/>
      <c r="Q14" s="106"/>
      <c r="R14" s="107"/>
      <c r="S14" s="99"/>
      <c r="T14" s="106"/>
      <c r="U14" s="106"/>
      <c r="V14" s="107"/>
      <c r="W14" s="99"/>
      <c r="X14" s="106"/>
      <c r="Y14" s="106"/>
      <c r="Z14" s="107"/>
      <c r="AA14" s="99"/>
      <c r="AB14" s="106"/>
      <c r="AC14" s="106"/>
      <c r="AD14" s="107"/>
      <c r="AE14" s="99"/>
      <c r="AF14" s="106"/>
      <c r="AG14" s="106"/>
      <c r="AH14" s="107"/>
      <c r="AI14" s="99"/>
      <c r="AJ14" s="106"/>
      <c r="AK14" s="106"/>
      <c r="AL14" s="107"/>
      <c r="AM14" s="99"/>
      <c r="AN14" s="106"/>
      <c r="AO14" s="106"/>
      <c r="AP14" s="107"/>
      <c r="AQ14" s="99"/>
      <c r="AR14" s="106"/>
      <c r="AS14" s="106"/>
      <c r="AT14" s="107"/>
      <c r="AU14" s="99"/>
      <c r="AV14" s="106"/>
      <c r="AW14" s="106"/>
      <c r="AX14" s="107"/>
      <c r="AY14" s="99"/>
      <c r="AZ14" s="106"/>
      <c r="BA14" s="106"/>
      <c r="BB14" s="107"/>
      <c r="BC14" s="99"/>
      <c r="BD14" s="106"/>
      <c r="BE14" s="106"/>
      <c r="BF14" s="107"/>
      <c r="BG14" s="99"/>
      <c r="BH14" s="106"/>
      <c r="BI14" s="106"/>
      <c r="BJ14" s="107"/>
      <c r="BK14" s="99"/>
      <c r="BL14" s="106"/>
      <c r="BM14" s="106"/>
      <c r="BN14" s="107"/>
      <c r="BO14" s="99"/>
      <c r="BP14" s="106"/>
      <c r="BQ14" s="106"/>
      <c r="BR14" s="107"/>
      <c r="BS14" s="99"/>
      <c r="BT14" s="106"/>
      <c r="BU14" s="106"/>
      <c r="BV14" s="107"/>
      <c r="BW14" s="99"/>
      <c r="BX14" s="106"/>
      <c r="BY14" s="106"/>
      <c r="BZ14" s="107"/>
      <c r="CA14" s="99"/>
      <c r="CB14" s="106"/>
      <c r="CC14" s="106"/>
      <c r="CD14" s="107"/>
      <c r="CE14" s="99"/>
      <c r="CF14" s="106"/>
      <c r="CG14" s="106"/>
      <c r="CH14" s="107"/>
      <c r="CI14" s="99"/>
      <c r="CJ14" s="106"/>
      <c r="CK14" s="106"/>
      <c r="CL14" s="107"/>
      <c r="CM14" s="99"/>
      <c r="CN14" s="106"/>
      <c r="CO14" s="106"/>
      <c r="CP14" s="107"/>
      <c r="CQ14" s="99"/>
      <c r="CR14" s="106"/>
      <c r="CS14" s="106"/>
      <c r="CT14" s="107"/>
      <c r="CU14" s="99"/>
      <c r="CV14" s="106"/>
      <c r="CW14" s="106"/>
      <c r="CX14" s="107"/>
      <c r="CY14" s="99"/>
      <c r="CZ14" s="106"/>
      <c r="DA14" s="106"/>
      <c r="DB14" s="107"/>
      <c r="DC14" s="99"/>
      <c r="DD14" s="106"/>
      <c r="DE14" s="106"/>
      <c r="DF14" s="107"/>
      <c r="DG14" s="99"/>
      <c r="DH14" s="106"/>
      <c r="DI14" s="106"/>
      <c r="DJ14" s="107"/>
      <c r="DK14" s="99"/>
      <c r="DL14" s="108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</row>
    <row r="15" spans="1:173" ht="21" customHeight="1" outlineLevel="1" x14ac:dyDescent="0.35">
      <c r="A15" s="18" t="s">
        <v>42</v>
      </c>
      <c r="B15" s="25"/>
      <c r="C15" s="99"/>
      <c r="D15" s="106"/>
      <c r="E15" s="106"/>
      <c r="F15" s="107"/>
      <c r="G15" s="99"/>
      <c r="H15" s="106"/>
      <c r="I15" s="106"/>
      <c r="J15" s="107"/>
      <c r="K15" s="99"/>
      <c r="L15" s="106"/>
      <c r="M15" s="106"/>
      <c r="N15" s="107"/>
      <c r="O15" s="99"/>
      <c r="P15" s="106"/>
      <c r="Q15" s="106"/>
      <c r="R15" s="107"/>
      <c r="S15" s="99"/>
      <c r="T15" s="106"/>
      <c r="U15" s="106"/>
      <c r="V15" s="107"/>
      <c r="W15" s="99"/>
      <c r="X15" s="106"/>
      <c r="Y15" s="106"/>
      <c r="Z15" s="107"/>
      <c r="AA15" s="99"/>
      <c r="AB15" s="106"/>
      <c r="AC15" s="106"/>
      <c r="AD15" s="107"/>
      <c r="AE15" s="99"/>
      <c r="AF15" s="106"/>
      <c r="AG15" s="106"/>
      <c r="AH15" s="107"/>
      <c r="AI15" s="99"/>
      <c r="AJ15" s="106"/>
      <c r="AK15" s="106"/>
      <c r="AL15" s="107"/>
      <c r="AM15" s="99"/>
      <c r="AN15" s="106"/>
      <c r="AO15" s="106"/>
      <c r="AP15" s="107"/>
      <c r="AQ15" s="99"/>
      <c r="AR15" s="106"/>
      <c r="AS15" s="106"/>
      <c r="AT15" s="107"/>
      <c r="AU15" s="99"/>
      <c r="AV15" s="106"/>
      <c r="AW15" s="106"/>
      <c r="AX15" s="107"/>
      <c r="AY15" s="99"/>
      <c r="AZ15" s="106"/>
      <c r="BA15" s="106"/>
      <c r="BB15" s="107"/>
      <c r="BC15" s="99"/>
      <c r="BD15" s="106"/>
      <c r="BE15" s="106"/>
      <c r="BF15" s="107"/>
      <c r="BG15" s="99"/>
      <c r="BH15" s="106"/>
      <c r="BI15" s="106"/>
      <c r="BJ15" s="107"/>
      <c r="BK15" s="99"/>
      <c r="BL15" s="106"/>
      <c r="BM15" s="106"/>
      <c r="BN15" s="107"/>
      <c r="BO15" s="99"/>
      <c r="BP15" s="106"/>
      <c r="BQ15" s="106"/>
      <c r="BR15" s="107"/>
      <c r="BS15" s="99"/>
      <c r="BT15" s="106"/>
      <c r="BU15" s="106"/>
      <c r="BV15" s="107"/>
      <c r="BW15" s="99"/>
      <c r="BX15" s="106"/>
      <c r="BY15" s="106"/>
      <c r="BZ15" s="107"/>
      <c r="CA15" s="99"/>
      <c r="CB15" s="106"/>
      <c r="CC15" s="106"/>
      <c r="CD15" s="107"/>
      <c r="CE15" s="99"/>
      <c r="CF15" s="106"/>
      <c r="CG15" s="106"/>
      <c r="CH15" s="107"/>
      <c r="CI15" s="99"/>
      <c r="CJ15" s="106"/>
      <c r="CK15" s="106"/>
      <c r="CL15" s="107"/>
      <c r="CM15" s="99"/>
      <c r="CN15" s="106"/>
      <c r="CO15" s="106"/>
      <c r="CP15" s="107"/>
      <c r="CQ15" s="99"/>
      <c r="CR15" s="106"/>
      <c r="CS15" s="106"/>
      <c r="CT15" s="107"/>
      <c r="CU15" s="99"/>
      <c r="CV15" s="106"/>
      <c r="CW15" s="106"/>
      <c r="CX15" s="107"/>
      <c r="CY15" s="99"/>
      <c r="CZ15" s="106"/>
      <c r="DA15" s="106"/>
      <c r="DB15" s="107"/>
      <c r="DC15" s="99"/>
      <c r="DD15" s="106"/>
      <c r="DE15" s="106"/>
      <c r="DF15" s="107"/>
      <c r="DG15" s="99"/>
      <c r="DH15" s="106"/>
      <c r="DI15" s="106"/>
      <c r="DJ15" s="107"/>
      <c r="DK15" s="99"/>
      <c r="DL15" s="108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</row>
    <row r="16" spans="1:173" ht="21" customHeight="1" outlineLevel="1" x14ac:dyDescent="0.35">
      <c r="A16" s="18" t="s">
        <v>43</v>
      </c>
      <c r="B16" s="25"/>
      <c r="C16" s="99"/>
      <c r="D16" s="106"/>
      <c r="E16" s="106"/>
      <c r="F16" s="107"/>
      <c r="G16" s="99"/>
      <c r="H16" s="106"/>
      <c r="I16" s="106"/>
      <c r="J16" s="107"/>
      <c r="K16" s="99"/>
      <c r="L16" s="106"/>
      <c r="M16" s="106"/>
      <c r="N16" s="107"/>
      <c r="O16" s="99"/>
      <c r="P16" s="106"/>
      <c r="Q16" s="106"/>
      <c r="R16" s="107"/>
      <c r="S16" s="99"/>
      <c r="T16" s="106"/>
      <c r="U16" s="106"/>
      <c r="V16" s="107"/>
      <c r="W16" s="99"/>
      <c r="X16" s="106"/>
      <c r="Y16" s="106"/>
      <c r="Z16" s="107"/>
      <c r="AA16" s="99"/>
      <c r="AB16" s="106"/>
      <c r="AC16" s="106"/>
      <c r="AD16" s="107"/>
      <c r="AE16" s="99"/>
      <c r="AF16" s="106"/>
      <c r="AG16" s="106"/>
      <c r="AH16" s="107"/>
      <c r="AI16" s="99"/>
      <c r="AJ16" s="106"/>
      <c r="AK16" s="106"/>
      <c r="AL16" s="107"/>
      <c r="AM16" s="99"/>
      <c r="AN16" s="106"/>
      <c r="AO16" s="106"/>
      <c r="AP16" s="107"/>
      <c r="AQ16" s="99"/>
      <c r="AR16" s="106"/>
      <c r="AS16" s="106"/>
      <c r="AT16" s="107"/>
      <c r="AU16" s="99"/>
      <c r="AV16" s="106"/>
      <c r="AW16" s="106"/>
      <c r="AX16" s="107"/>
      <c r="AY16" s="99"/>
      <c r="AZ16" s="106"/>
      <c r="BA16" s="106"/>
      <c r="BB16" s="107"/>
      <c r="BC16" s="99"/>
      <c r="BD16" s="106"/>
      <c r="BE16" s="106"/>
      <c r="BF16" s="107"/>
      <c r="BG16" s="99"/>
      <c r="BH16" s="106"/>
      <c r="BI16" s="106"/>
      <c r="BJ16" s="107"/>
      <c r="BK16" s="99"/>
      <c r="BL16" s="106"/>
      <c r="BM16" s="106"/>
      <c r="BN16" s="107"/>
      <c r="BO16" s="99"/>
      <c r="BP16" s="106"/>
      <c r="BQ16" s="106"/>
      <c r="BR16" s="107"/>
      <c r="BS16" s="99"/>
      <c r="BT16" s="106"/>
      <c r="BU16" s="106"/>
      <c r="BV16" s="107"/>
      <c r="BW16" s="99"/>
      <c r="BX16" s="106"/>
      <c r="BY16" s="106"/>
      <c r="BZ16" s="107"/>
      <c r="CA16" s="99"/>
      <c r="CB16" s="106"/>
      <c r="CC16" s="106"/>
      <c r="CD16" s="107"/>
      <c r="CE16" s="99"/>
      <c r="CF16" s="106"/>
      <c r="CG16" s="106"/>
      <c r="CH16" s="107"/>
      <c r="CI16" s="99"/>
      <c r="CJ16" s="106"/>
      <c r="CK16" s="106"/>
      <c r="CL16" s="107"/>
      <c r="CM16" s="99"/>
      <c r="CN16" s="106"/>
      <c r="CO16" s="106"/>
      <c r="CP16" s="107"/>
      <c r="CQ16" s="99"/>
      <c r="CR16" s="106"/>
      <c r="CS16" s="106"/>
      <c r="CT16" s="107"/>
      <c r="CU16" s="99"/>
      <c r="CV16" s="106"/>
      <c r="CW16" s="106"/>
      <c r="CX16" s="107"/>
      <c r="CY16" s="99"/>
      <c r="CZ16" s="106"/>
      <c r="DA16" s="106"/>
      <c r="DB16" s="107"/>
      <c r="DC16" s="99"/>
      <c r="DD16" s="106"/>
      <c r="DE16" s="106"/>
      <c r="DF16" s="107"/>
      <c r="DG16" s="99"/>
      <c r="DH16" s="106"/>
      <c r="DI16" s="106"/>
      <c r="DJ16" s="107"/>
      <c r="DK16" s="99"/>
      <c r="DL16" s="108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</row>
    <row r="17" spans="1:162" ht="21" customHeight="1" outlineLevel="1" x14ac:dyDescent="0.35">
      <c r="A17" s="18" t="s">
        <v>44</v>
      </c>
      <c r="B17" s="25"/>
      <c r="C17" s="99"/>
      <c r="D17" s="106"/>
      <c r="E17" s="106"/>
      <c r="F17" s="107"/>
      <c r="G17" s="99"/>
      <c r="H17" s="106"/>
      <c r="I17" s="106"/>
      <c r="J17" s="107"/>
      <c r="K17" s="99"/>
      <c r="L17" s="106"/>
      <c r="M17" s="106"/>
      <c r="N17" s="107"/>
      <c r="O17" s="99"/>
      <c r="P17" s="106"/>
      <c r="Q17" s="106"/>
      <c r="R17" s="107"/>
      <c r="S17" s="99"/>
      <c r="T17" s="106"/>
      <c r="U17" s="106"/>
      <c r="V17" s="107"/>
      <c r="W17" s="99"/>
      <c r="X17" s="106"/>
      <c r="Y17" s="106"/>
      <c r="Z17" s="107"/>
      <c r="AA17" s="99"/>
      <c r="AB17" s="106"/>
      <c r="AC17" s="106"/>
      <c r="AD17" s="107"/>
      <c r="AE17" s="99"/>
      <c r="AF17" s="106"/>
      <c r="AG17" s="106"/>
      <c r="AH17" s="107"/>
      <c r="AI17" s="99"/>
      <c r="AJ17" s="106"/>
      <c r="AK17" s="106"/>
      <c r="AL17" s="107"/>
      <c r="AM17" s="99"/>
      <c r="AN17" s="106"/>
      <c r="AO17" s="106"/>
      <c r="AP17" s="107"/>
      <c r="AQ17" s="99"/>
      <c r="AR17" s="106"/>
      <c r="AS17" s="106"/>
      <c r="AT17" s="107"/>
      <c r="AU17" s="99"/>
      <c r="AV17" s="106"/>
      <c r="AW17" s="106"/>
      <c r="AX17" s="107"/>
      <c r="AY17" s="99"/>
      <c r="AZ17" s="106"/>
      <c r="BA17" s="106"/>
      <c r="BB17" s="107"/>
      <c r="BC17" s="99"/>
      <c r="BD17" s="106"/>
      <c r="BE17" s="106"/>
      <c r="BF17" s="107"/>
      <c r="BG17" s="99"/>
      <c r="BH17" s="106"/>
      <c r="BI17" s="106"/>
      <c r="BJ17" s="107"/>
      <c r="BK17" s="99"/>
      <c r="BL17" s="106"/>
      <c r="BM17" s="106"/>
      <c r="BN17" s="107"/>
      <c r="BO17" s="99"/>
      <c r="BP17" s="106"/>
      <c r="BQ17" s="106"/>
      <c r="BR17" s="107"/>
      <c r="BS17" s="99"/>
      <c r="BT17" s="106"/>
      <c r="BU17" s="106"/>
      <c r="BV17" s="107"/>
      <c r="BW17" s="99"/>
      <c r="BX17" s="106"/>
      <c r="BY17" s="106"/>
      <c r="BZ17" s="107"/>
      <c r="CA17" s="99"/>
      <c r="CB17" s="106"/>
      <c r="CC17" s="106"/>
      <c r="CD17" s="107"/>
      <c r="CE17" s="99"/>
      <c r="CF17" s="106"/>
      <c r="CG17" s="106"/>
      <c r="CH17" s="107"/>
      <c r="CI17" s="99"/>
      <c r="CJ17" s="106"/>
      <c r="CK17" s="106"/>
      <c r="CL17" s="107"/>
      <c r="CM17" s="99"/>
      <c r="CN17" s="106"/>
      <c r="CO17" s="106"/>
      <c r="CP17" s="107"/>
      <c r="CQ17" s="99"/>
      <c r="CR17" s="106"/>
      <c r="CS17" s="106"/>
      <c r="CT17" s="107"/>
      <c r="CU17" s="99"/>
      <c r="CV17" s="106"/>
      <c r="CW17" s="106"/>
      <c r="CX17" s="107"/>
      <c r="CY17" s="99"/>
      <c r="CZ17" s="106"/>
      <c r="DA17" s="106"/>
      <c r="DB17" s="107"/>
      <c r="DC17" s="99"/>
      <c r="DD17" s="106"/>
      <c r="DE17" s="106"/>
      <c r="DF17" s="107"/>
      <c r="DG17" s="99"/>
      <c r="DH17" s="106"/>
      <c r="DI17" s="106"/>
      <c r="DJ17" s="107"/>
      <c r="DK17" s="99"/>
      <c r="DL17" s="108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</row>
    <row r="18" spans="1:162" ht="21" customHeight="1" outlineLevel="1" x14ac:dyDescent="0.35">
      <c r="A18" s="18" t="s">
        <v>45</v>
      </c>
      <c r="B18" s="25"/>
      <c r="C18" s="99"/>
      <c r="D18" s="106"/>
      <c r="E18" s="106"/>
      <c r="F18" s="107"/>
      <c r="G18" s="99"/>
      <c r="H18" s="106"/>
      <c r="I18" s="106"/>
      <c r="J18" s="107"/>
      <c r="K18" s="99"/>
      <c r="L18" s="106"/>
      <c r="M18" s="106"/>
      <c r="N18" s="107"/>
      <c r="O18" s="99"/>
      <c r="P18" s="106"/>
      <c r="Q18" s="106"/>
      <c r="R18" s="107"/>
      <c r="S18" s="99"/>
      <c r="T18" s="106"/>
      <c r="U18" s="106"/>
      <c r="V18" s="107"/>
      <c r="W18" s="99"/>
      <c r="X18" s="106"/>
      <c r="Y18" s="106"/>
      <c r="Z18" s="107"/>
      <c r="AA18" s="99"/>
      <c r="AB18" s="106"/>
      <c r="AC18" s="106"/>
      <c r="AD18" s="107"/>
      <c r="AE18" s="99"/>
      <c r="AF18" s="106"/>
      <c r="AG18" s="106"/>
      <c r="AH18" s="107"/>
      <c r="AI18" s="99"/>
      <c r="AJ18" s="106"/>
      <c r="AK18" s="106"/>
      <c r="AL18" s="107"/>
      <c r="AM18" s="99"/>
      <c r="AN18" s="106"/>
      <c r="AO18" s="106"/>
      <c r="AP18" s="107"/>
      <c r="AQ18" s="99"/>
      <c r="AR18" s="106"/>
      <c r="AS18" s="106"/>
      <c r="AT18" s="107"/>
      <c r="AU18" s="99"/>
      <c r="AV18" s="106"/>
      <c r="AW18" s="106"/>
      <c r="AX18" s="107"/>
      <c r="AY18" s="99"/>
      <c r="AZ18" s="106"/>
      <c r="BA18" s="106"/>
      <c r="BB18" s="107"/>
      <c r="BC18" s="99"/>
      <c r="BD18" s="106"/>
      <c r="BE18" s="106"/>
      <c r="BF18" s="107"/>
      <c r="BG18" s="99"/>
      <c r="BH18" s="106"/>
      <c r="BI18" s="106"/>
      <c r="BJ18" s="107"/>
      <c r="BK18" s="99"/>
      <c r="BL18" s="106"/>
      <c r="BM18" s="106"/>
      <c r="BN18" s="107"/>
      <c r="BO18" s="99"/>
      <c r="BP18" s="106"/>
      <c r="BQ18" s="106"/>
      <c r="BR18" s="107"/>
      <c r="BS18" s="99"/>
      <c r="BT18" s="106"/>
      <c r="BU18" s="106"/>
      <c r="BV18" s="107"/>
      <c r="BW18" s="99"/>
      <c r="BX18" s="106"/>
      <c r="BY18" s="106"/>
      <c r="BZ18" s="107"/>
      <c r="CA18" s="99"/>
      <c r="CB18" s="106"/>
      <c r="CC18" s="106"/>
      <c r="CD18" s="107"/>
      <c r="CE18" s="99"/>
      <c r="CF18" s="106"/>
      <c r="CG18" s="106"/>
      <c r="CH18" s="107"/>
      <c r="CI18" s="99"/>
      <c r="CJ18" s="106"/>
      <c r="CK18" s="106"/>
      <c r="CL18" s="107"/>
      <c r="CM18" s="99"/>
      <c r="CN18" s="106"/>
      <c r="CO18" s="106"/>
      <c r="CP18" s="107"/>
      <c r="CQ18" s="99"/>
      <c r="CR18" s="106"/>
      <c r="CS18" s="106"/>
      <c r="CT18" s="107"/>
      <c r="CU18" s="99"/>
      <c r="CV18" s="106"/>
      <c r="CW18" s="106"/>
      <c r="CX18" s="107"/>
      <c r="CY18" s="99"/>
      <c r="CZ18" s="106"/>
      <c r="DA18" s="106"/>
      <c r="DB18" s="107"/>
      <c r="DC18" s="99"/>
      <c r="DD18" s="106"/>
      <c r="DE18" s="106"/>
      <c r="DF18" s="107"/>
      <c r="DG18" s="99"/>
      <c r="DH18" s="106"/>
      <c r="DI18" s="106"/>
      <c r="DJ18" s="107"/>
      <c r="DK18" s="99"/>
      <c r="DL18" s="108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</row>
    <row r="19" spans="1:162" ht="21" customHeight="1" x14ac:dyDescent="0.35">
      <c r="A19" s="22" t="s">
        <v>46</v>
      </c>
      <c r="B19" s="25"/>
      <c r="C19" s="99"/>
      <c r="D19" s="106"/>
      <c r="E19" s="106"/>
      <c r="F19" s="107"/>
      <c r="G19" s="99"/>
      <c r="H19" s="106"/>
      <c r="I19" s="106"/>
      <c r="J19" s="107"/>
      <c r="K19" s="99"/>
      <c r="L19" s="106"/>
      <c r="M19" s="106"/>
      <c r="N19" s="107"/>
      <c r="O19" s="99"/>
      <c r="P19" s="106"/>
      <c r="Q19" s="106"/>
      <c r="R19" s="107"/>
      <c r="S19" s="99"/>
      <c r="T19" s="106"/>
      <c r="U19" s="106"/>
      <c r="V19" s="107"/>
      <c r="W19" s="99"/>
      <c r="X19" s="106"/>
      <c r="Y19" s="106"/>
      <c r="Z19" s="107"/>
      <c r="AA19" s="99"/>
      <c r="AB19" s="106"/>
      <c r="AC19" s="106"/>
      <c r="AD19" s="107"/>
      <c r="AE19" s="99"/>
      <c r="AF19" s="106"/>
      <c r="AG19" s="106"/>
      <c r="AH19" s="107"/>
      <c r="AI19" s="99"/>
      <c r="AJ19" s="106"/>
      <c r="AK19" s="106"/>
      <c r="AL19" s="107"/>
      <c r="AM19" s="99"/>
      <c r="AN19" s="106"/>
      <c r="AO19" s="106"/>
      <c r="AP19" s="107"/>
      <c r="AQ19" s="99"/>
      <c r="AR19" s="106"/>
      <c r="AS19" s="106"/>
      <c r="AT19" s="107"/>
      <c r="AU19" s="99"/>
      <c r="AV19" s="106"/>
      <c r="AW19" s="106"/>
      <c r="AX19" s="107"/>
      <c r="AY19" s="99"/>
      <c r="AZ19" s="106"/>
      <c r="BA19" s="106"/>
      <c r="BB19" s="107"/>
      <c r="BC19" s="99"/>
      <c r="BD19" s="106"/>
      <c r="BE19" s="106"/>
      <c r="BF19" s="107"/>
      <c r="BG19" s="99"/>
      <c r="BH19" s="106"/>
      <c r="BI19" s="106"/>
      <c r="BJ19" s="107"/>
      <c r="BK19" s="99"/>
      <c r="BL19" s="106"/>
      <c r="BM19" s="106"/>
      <c r="BN19" s="107"/>
      <c r="BO19" s="99"/>
      <c r="BP19" s="106"/>
      <c r="BQ19" s="106"/>
      <c r="BR19" s="107"/>
      <c r="BS19" s="99"/>
      <c r="BT19" s="106"/>
      <c r="BU19" s="106"/>
      <c r="BV19" s="107"/>
      <c r="BW19" s="99"/>
      <c r="BX19" s="106"/>
      <c r="BY19" s="106"/>
      <c r="BZ19" s="107"/>
      <c r="CA19" s="99"/>
      <c r="CB19" s="106"/>
      <c r="CC19" s="106"/>
      <c r="CD19" s="107"/>
      <c r="CE19" s="99"/>
      <c r="CF19" s="106"/>
      <c r="CG19" s="106"/>
      <c r="CH19" s="107"/>
      <c r="CI19" s="99"/>
      <c r="CJ19" s="106"/>
      <c r="CK19" s="106"/>
      <c r="CL19" s="107"/>
      <c r="CM19" s="99"/>
      <c r="CN19" s="106"/>
      <c r="CO19" s="106"/>
      <c r="CP19" s="107"/>
      <c r="CQ19" s="99"/>
      <c r="CR19" s="106"/>
      <c r="CS19" s="106"/>
      <c r="CT19" s="107"/>
      <c r="CU19" s="99"/>
      <c r="CV19" s="106"/>
      <c r="CW19" s="106"/>
      <c r="CX19" s="107"/>
      <c r="CY19" s="99"/>
      <c r="CZ19" s="106"/>
      <c r="DA19" s="106"/>
      <c r="DB19" s="107"/>
      <c r="DC19" s="99"/>
      <c r="DD19" s="106"/>
      <c r="DE19" s="106"/>
      <c r="DF19" s="107"/>
      <c r="DG19" s="99"/>
      <c r="DH19" s="106"/>
      <c r="DI19" s="106"/>
      <c r="DJ19" s="107"/>
      <c r="DK19" s="99"/>
      <c r="DL19" s="108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</row>
    <row r="20" spans="1:162" ht="21" customHeight="1" x14ac:dyDescent="0.35">
      <c r="A20" s="22" t="s">
        <v>47</v>
      </c>
      <c r="B20" s="25"/>
      <c r="C20" s="99"/>
      <c r="D20" s="106"/>
      <c r="E20" s="106"/>
      <c r="F20" s="107"/>
      <c r="G20" s="99"/>
      <c r="H20" s="106"/>
      <c r="I20" s="106"/>
      <c r="J20" s="107"/>
      <c r="K20" s="99"/>
      <c r="L20" s="106"/>
      <c r="M20" s="106"/>
      <c r="N20" s="107"/>
      <c r="O20" s="99"/>
      <c r="P20" s="106"/>
      <c r="Q20" s="106"/>
      <c r="R20" s="107"/>
      <c r="S20" s="99"/>
      <c r="T20" s="106"/>
      <c r="U20" s="106"/>
      <c r="V20" s="107"/>
      <c r="W20" s="99"/>
      <c r="X20" s="106"/>
      <c r="Y20" s="106"/>
      <c r="Z20" s="107"/>
      <c r="AA20" s="99"/>
      <c r="AB20" s="106"/>
      <c r="AC20" s="106"/>
      <c r="AD20" s="107"/>
      <c r="AE20" s="99"/>
      <c r="AF20" s="106"/>
      <c r="AG20" s="106"/>
      <c r="AH20" s="107"/>
      <c r="AI20" s="99"/>
      <c r="AJ20" s="106"/>
      <c r="AK20" s="106"/>
      <c r="AL20" s="107"/>
      <c r="AM20" s="99"/>
      <c r="AN20" s="106"/>
      <c r="AO20" s="106"/>
      <c r="AP20" s="107"/>
      <c r="AQ20" s="99"/>
      <c r="AR20" s="106"/>
      <c r="AS20" s="106"/>
      <c r="AT20" s="107"/>
      <c r="AU20" s="99"/>
      <c r="AV20" s="106"/>
      <c r="AW20" s="106"/>
      <c r="AX20" s="107"/>
      <c r="AY20" s="99"/>
      <c r="AZ20" s="106"/>
      <c r="BA20" s="106"/>
      <c r="BB20" s="107"/>
      <c r="BC20" s="99"/>
      <c r="BD20" s="106"/>
      <c r="BE20" s="106"/>
      <c r="BF20" s="107"/>
      <c r="BG20" s="99"/>
      <c r="BH20" s="106"/>
      <c r="BI20" s="106"/>
      <c r="BJ20" s="107"/>
      <c r="BK20" s="99"/>
      <c r="BL20" s="106"/>
      <c r="BM20" s="106"/>
      <c r="BN20" s="107"/>
      <c r="BO20" s="99"/>
      <c r="BP20" s="106"/>
      <c r="BQ20" s="106"/>
      <c r="BR20" s="107"/>
      <c r="BS20" s="99"/>
      <c r="BT20" s="106"/>
      <c r="BU20" s="106"/>
      <c r="BV20" s="107"/>
      <c r="BW20" s="99"/>
      <c r="BX20" s="106"/>
      <c r="BY20" s="106"/>
      <c r="BZ20" s="107"/>
      <c r="CA20" s="99"/>
      <c r="CB20" s="106"/>
      <c r="CC20" s="106"/>
      <c r="CD20" s="107"/>
      <c r="CE20" s="99"/>
      <c r="CF20" s="106"/>
      <c r="CG20" s="106"/>
      <c r="CH20" s="107"/>
      <c r="CI20" s="99"/>
      <c r="CJ20" s="106"/>
      <c r="CK20" s="106"/>
      <c r="CL20" s="107"/>
      <c r="CM20" s="99"/>
      <c r="CN20" s="106"/>
      <c r="CO20" s="106"/>
      <c r="CP20" s="107"/>
      <c r="CQ20" s="99"/>
      <c r="CR20" s="106"/>
      <c r="CS20" s="106"/>
      <c r="CT20" s="107"/>
      <c r="CU20" s="99"/>
      <c r="CV20" s="106"/>
      <c r="CW20" s="106"/>
      <c r="CX20" s="107"/>
      <c r="CY20" s="99"/>
      <c r="CZ20" s="106"/>
      <c r="DA20" s="106"/>
      <c r="DB20" s="107"/>
      <c r="DC20" s="99"/>
      <c r="DD20" s="106"/>
      <c r="DE20" s="106"/>
      <c r="DF20" s="107"/>
      <c r="DG20" s="99"/>
      <c r="DH20" s="106"/>
      <c r="DI20" s="106"/>
      <c r="DJ20" s="107"/>
      <c r="DK20" s="99"/>
      <c r="DL20" s="108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</row>
    <row r="21" spans="1:162" ht="21" customHeight="1" x14ac:dyDescent="0.35">
      <c r="A21" s="22" t="s">
        <v>48</v>
      </c>
      <c r="B21" s="25"/>
      <c r="C21" s="99"/>
      <c r="D21" s="106"/>
      <c r="E21" s="106"/>
      <c r="F21" s="107"/>
      <c r="G21" s="99"/>
      <c r="H21" s="106"/>
      <c r="I21" s="106"/>
      <c r="J21" s="107"/>
      <c r="K21" s="99"/>
      <c r="L21" s="106"/>
      <c r="M21" s="106"/>
      <c r="N21" s="107"/>
      <c r="O21" s="99"/>
      <c r="P21" s="106"/>
      <c r="Q21" s="106"/>
      <c r="R21" s="107"/>
      <c r="S21" s="99"/>
      <c r="T21" s="106"/>
      <c r="U21" s="106"/>
      <c r="V21" s="107"/>
      <c r="W21" s="99"/>
      <c r="X21" s="106"/>
      <c r="Y21" s="106"/>
      <c r="Z21" s="107"/>
      <c r="AA21" s="99"/>
      <c r="AB21" s="106"/>
      <c r="AC21" s="106"/>
      <c r="AD21" s="107"/>
      <c r="AE21" s="99"/>
      <c r="AF21" s="106"/>
      <c r="AG21" s="106"/>
      <c r="AH21" s="107"/>
      <c r="AI21" s="99"/>
      <c r="AJ21" s="106"/>
      <c r="AK21" s="106"/>
      <c r="AL21" s="107"/>
      <c r="AM21" s="99"/>
      <c r="AN21" s="106"/>
      <c r="AO21" s="106"/>
      <c r="AP21" s="107"/>
      <c r="AQ21" s="99"/>
      <c r="AR21" s="106"/>
      <c r="AS21" s="106"/>
      <c r="AT21" s="107"/>
      <c r="AU21" s="99"/>
      <c r="AV21" s="106"/>
      <c r="AW21" s="106"/>
      <c r="AX21" s="107"/>
      <c r="AY21" s="99"/>
      <c r="AZ21" s="106"/>
      <c r="BA21" s="106"/>
      <c r="BB21" s="107"/>
      <c r="BC21" s="99"/>
      <c r="BD21" s="106"/>
      <c r="BE21" s="106"/>
      <c r="BF21" s="107"/>
      <c r="BG21" s="99"/>
      <c r="BH21" s="106"/>
      <c r="BI21" s="106"/>
      <c r="BJ21" s="107"/>
      <c r="BK21" s="99"/>
      <c r="BL21" s="106"/>
      <c r="BM21" s="106"/>
      <c r="BN21" s="107"/>
      <c r="BO21" s="99"/>
      <c r="BP21" s="106"/>
      <c r="BQ21" s="106"/>
      <c r="BR21" s="107"/>
      <c r="BS21" s="99"/>
      <c r="BT21" s="106"/>
      <c r="BU21" s="106"/>
      <c r="BV21" s="107"/>
      <c r="BW21" s="99"/>
      <c r="BX21" s="106"/>
      <c r="BY21" s="106"/>
      <c r="BZ21" s="107"/>
      <c r="CA21" s="99"/>
      <c r="CB21" s="106"/>
      <c r="CC21" s="106"/>
      <c r="CD21" s="107"/>
      <c r="CE21" s="99"/>
      <c r="CF21" s="106"/>
      <c r="CG21" s="106"/>
      <c r="CH21" s="107"/>
      <c r="CI21" s="99"/>
      <c r="CJ21" s="106"/>
      <c r="CK21" s="106"/>
      <c r="CL21" s="107"/>
      <c r="CM21" s="99"/>
      <c r="CN21" s="106"/>
      <c r="CO21" s="106"/>
      <c r="CP21" s="107"/>
      <c r="CQ21" s="99"/>
      <c r="CR21" s="106"/>
      <c r="CS21" s="106"/>
      <c r="CT21" s="107"/>
      <c r="CU21" s="99"/>
      <c r="CV21" s="106"/>
      <c r="CW21" s="106"/>
      <c r="CX21" s="107"/>
      <c r="CY21" s="99"/>
      <c r="CZ21" s="106"/>
      <c r="DA21" s="106"/>
      <c r="DB21" s="107"/>
      <c r="DC21" s="99"/>
      <c r="DD21" s="106"/>
      <c r="DE21" s="106"/>
      <c r="DF21" s="107"/>
      <c r="DG21" s="99"/>
      <c r="DH21" s="106"/>
      <c r="DI21" s="106"/>
      <c r="DJ21" s="107"/>
      <c r="DK21" s="99"/>
      <c r="DL21" s="108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</row>
    <row r="22" spans="1:162" ht="21" customHeight="1" x14ac:dyDescent="0.35">
      <c r="A22" s="22" t="s">
        <v>47</v>
      </c>
      <c r="B22" s="25"/>
      <c r="C22" s="99"/>
      <c r="D22" s="106"/>
      <c r="E22" s="106"/>
      <c r="F22" s="107"/>
      <c r="G22" s="99"/>
      <c r="H22" s="106"/>
      <c r="I22" s="106"/>
      <c r="J22" s="107"/>
      <c r="K22" s="99"/>
      <c r="L22" s="106"/>
      <c r="M22" s="106"/>
      <c r="N22" s="107"/>
      <c r="O22" s="99"/>
      <c r="P22" s="106"/>
      <c r="Q22" s="106"/>
      <c r="R22" s="107"/>
      <c r="S22" s="99"/>
      <c r="T22" s="106"/>
      <c r="U22" s="106"/>
      <c r="V22" s="107"/>
      <c r="W22" s="99"/>
      <c r="X22" s="106"/>
      <c r="Y22" s="106"/>
      <c r="Z22" s="107"/>
      <c r="AA22" s="99"/>
      <c r="AB22" s="106"/>
      <c r="AC22" s="106"/>
      <c r="AD22" s="107"/>
      <c r="AE22" s="99"/>
      <c r="AF22" s="106"/>
      <c r="AG22" s="106"/>
      <c r="AH22" s="107"/>
      <c r="AI22" s="99"/>
      <c r="AJ22" s="106"/>
      <c r="AK22" s="106"/>
      <c r="AL22" s="107"/>
      <c r="AM22" s="99"/>
      <c r="AN22" s="106"/>
      <c r="AO22" s="106"/>
      <c r="AP22" s="107"/>
      <c r="AQ22" s="99"/>
      <c r="AR22" s="106"/>
      <c r="AS22" s="106"/>
      <c r="AT22" s="107"/>
      <c r="AU22" s="99"/>
      <c r="AV22" s="106"/>
      <c r="AW22" s="106"/>
      <c r="AX22" s="107"/>
      <c r="AY22" s="99"/>
      <c r="AZ22" s="106"/>
      <c r="BA22" s="106"/>
      <c r="BB22" s="107"/>
      <c r="BC22" s="99"/>
      <c r="BD22" s="106"/>
      <c r="BE22" s="106"/>
      <c r="BF22" s="107"/>
      <c r="BG22" s="99"/>
      <c r="BH22" s="106"/>
      <c r="BI22" s="106"/>
      <c r="BJ22" s="107"/>
      <c r="BK22" s="99"/>
      <c r="BL22" s="106"/>
      <c r="BM22" s="106"/>
      <c r="BN22" s="107"/>
      <c r="BO22" s="99"/>
      <c r="BP22" s="106"/>
      <c r="BQ22" s="106"/>
      <c r="BR22" s="107"/>
      <c r="BS22" s="99"/>
      <c r="BT22" s="106"/>
      <c r="BU22" s="106"/>
      <c r="BV22" s="107"/>
      <c r="BW22" s="99"/>
      <c r="BX22" s="106"/>
      <c r="BY22" s="106"/>
      <c r="BZ22" s="107"/>
      <c r="CA22" s="99"/>
      <c r="CB22" s="106"/>
      <c r="CC22" s="106"/>
      <c r="CD22" s="107"/>
      <c r="CE22" s="99"/>
      <c r="CF22" s="106"/>
      <c r="CG22" s="106"/>
      <c r="CH22" s="107"/>
      <c r="CI22" s="99"/>
      <c r="CJ22" s="106"/>
      <c r="CK22" s="106"/>
      <c r="CL22" s="107"/>
      <c r="CM22" s="99"/>
      <c r="CN22" s="106"/>
      <c r="CO22" s="106"/>
      <c r="CP22" s="107"/>
      <c r="CQ22" s="99"/>
      <c r="CR22" s="106"/>
      <c r="CS22" s="106"/>
      <c r="CT22" s="107"/>
      <c r="CU22" s="99"/>
      <c r="CV22" s="106"/>
      <c r="CW22" s="106"/>
      <c r="CX22" s="107"/>
      <c r="CY22" s="99"/>
      <c r="CZ22" s="106"/>
      <c r="DA22" s="106"/>
      <c r="DB22" s="107"/>
      <c r="DC22" s="99"/>
      <c r="DD22" s="106"/>
      <c r="DE22" s="106"/>
      <c r="DF22" s="107"/>
      <c r="DG22" s="99"/>
      <c r="DH22" s="106"/>
      <c r="DI22" s="106"/>
      <c r="DJ22" s="107"/>
      <c r="DK22" s="99"/>
      <c r="DL22" s="108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</row>
    <row r="23" spans="1:162" ht="21" customHeight="1" outlineLevel="1" x14ac:dyDescent="0.35">
      <c r="A23" s="21" t="s">
        <v>49</v>
      </c>
      <c r="B23" s="25"/>
      <c r="C23" s="99"/>
      <c r="D23" s="106"/>
      <c r="E23" s="106"/>
      <c r="F23" s="107"/>
      <c r="G23" s="99"/>
      <c r="H23" s="106"/>
      <c r="I23" s="106"/>
      <c r="J23" s="107"/>
      <c r="K23" s="99"/>
      <c r="L23" s="106"/>
      <c r="M23" s="106"/>
      <c r="N23" s="107"/>
      <c r="O23" s="99"/>
      <c r="P23" s="106"/>
      <c r="Q23" s="106"/>
      <c r="R23" s="107"/>
      <c r="S23" s="99"/>
      <c r="T23" s="106"/>
      <c r="U23" s="106"/>
      <c r="V23" s="107"/>
      <c r="W23" s="99"/>
      <c r="X23" s="106"/>
      <c r="Y23" s="106"/>
      <c r="Z23" s="107"/>
      <c r="AA23" s="99"/>
      <c r="AB23" s="106"/>
      <c r="AC23" s="106"/>
      <c r="AD23" s="107"/>
      <c r="AE23" s="99"/>
      <c r="AF23" s="106"/>
      <c r="AG23" s="106"/>
      <c r="AH23" s="107"/>
      <c r="AI23" s="99"/>
      <c r="AJ23" s="106"/>
      <c r="AK23" s="106"/>
      <c r="AL23" s="107"/>
      <c r="AM23" s="99"/>
      <c r="AN23" s="106"/>
      <c r="AO23" s="106"/>
      <c r="AP23" s="107"/>
      <c r="AQ23" s="99"/>
      <c r="AR23" s="106"/>
      <c r="AS23" s="106"/>
      <c r="AT23" s="107"/>
      <c r="AU23" s="99"/>
      <c r="AV23" s="106"/>
      <c r="AW23" s="106"/>
      <c r="AX23" s="107"/>
      <c r="AY23" s="99"/>
      <c r="AZ23" s="106"/>
      <c r="BA23" s="106"/>
      <c r="BB23" s="107"/>
      <c r="BC23" s="99"/>
      <c r="BD23" s="106"/>
      <c r="BE23" s="106"/>
      <c r="BF23" s="107"/>
      <c r="BG23" s="99"/>
      <c r="BH23" s="106"/>
      <c r="BI23" s="106"/>
      <c r="BJ23" s="107"/>
      <c r="BK23" s="99"/>
      <c r="BL23" s="106"/>
      <c r="BM23" s="106"/>
      <c r="BN23" s="107"/>
      <c r="BO23" s="99"/>
      <c r="BP23" s="106"/>
      <c r="BQ23" s="106"/>
      <c r="BR23" s="107"/>
      <c r="BS23" s="99"/>
      <c r="BT23" s="106"/>
      <c r="BU23" s="106"/>
      <c r="BV23" s="107"/>
      <c r="BW23" s="99"/>
      <c r="BX23" s="106"/>
      <c r="BY23" s="106"/>
      <c r="BZ23" s="107"/>
      <c r="CA23" s="99"/>
      <c r="CB23" s="106"/>
      <c r="CC23" s="106"/>
      <c r="CD23" s="107"/>
      <c r="CE23" s="99"/>
      <c r="CF23" s="106"/>
      <c r="CG23" s="106"/>
      <c r="CH23" s="107"/>
      <c r="CI23" s="99"/>
      <c r="CJ23" s="106"/>
      <c r="CK23" s="106"/>
      <c r="CL23" s="107"/>
      <c r="CM23" s="99"/>
      <c r="CN23" s="106"/>
      <c r="CO23" s="106"/>
      <c r="CP23" s="107"/>
      <c r="CQ23" s="99"/>
      <c r="CR23" s="106"/>
      <c r="CS23" s="106"/>
      <c r="CT23" s="107"/>
      <c r="CU23" s="99"/>
      <c r="CV23" s="106"/>
      <c r="CW23" s="106"/>
      <c r="CX23" s="107"/>
      <c r="CY23" s="99"/>
      <c r="CZ23" s="106"/>
      <c r="DA23" s="106"/>
      <c r="DB23" s="107"/>
      <c r="DC23" s="99"/>
      <c r="DD23" s="106"/>
      <c r="DE23" s="106"/>
      <c r="DF23" s="107"/>
      <c r="DG23" s="99"/>
      <c r="DH23" s="106"/>
      <c r="DI23" s="106"/>
      <c r="DJ23" s="107"/>
      <c r="DK23" s="99"/>
      <c r="DL23" s="108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</row>
    <row r="24" spans="1:162" ht="21" customHeight="1" outlineLevel="1" x14ac:dyDescent="0.35">
      <c r="A24" s="21" t="s">
        <v>49</v>
      </c>
      <c r="B24" s="25"/>
      <c r="C24" s="99"/>
      <c r="D24" s="106"/>
      <c r="E24" s="106"/>
      <c r="F24" s="107"/>
      <c r="G24" s="99"/>
      <c r="H24" s="106"/>
      <c r="I24" s="106"/>
      <c r="J24" s="107"/>
      <c r="K24" s="99"/>
      <c r="L24" s="106"/>
      <c r="M24" s="106"/>
      <c r="N24" s="107"/>
      <c r="O24" s="99"/>
      <c r="P24" s="106"/>
      <c r="Q24" s="106"/>
      <c r="R24" s="107"/>
      <c r="S24" s="99"/>
      <c r="T24" s="106"/>
      <c r="U24" s="106"/>
      <c r="V24" s="107"/>
      <c r="W24" s="99"/>
      <c r="X24" s="106"/>
      <c r="Y24" s="106"/>
      <c r="Z24" s="107"/>
      <c r="AA24" s="99"/>
      <c r="AB24" s="106"/>
      <c r="AC24" s="106"/>
      <c r="AD24" s="107"/>
      <c r="AE24" s="99"/>
      <c r="AF24" s="106"/>
      <c r="AG24" s="106"/>
      <c r="AH24" s="107"/>
      <c r="AI24" s="99"/>
      <c r="AJ24" s="106"/>
      <c r="AK24" s="106"/>
      <c r="AL24" s="107"/>
      <c r="AM24" s="99"/>
      <c r="AN24" s="106"/>
      <c r="AO24" s="106"/>
      <c r="AP24" s="107"/>
      <c r="AQ24" s="99"/>
      <c r="AR24" s="106"/>
      <c r="AS24" s="106"/>
      <c r="AT24" s="107"/>
      <c r="AU24" s="99"/>
      <c r="AV24" s="106"/>
      <c r="AW24" s="106"/>
      <c r="AX24" s="107"/>
      <c r="AY24" s="99"/>
      <c r="AZ24" s="106"/>
      <c r="BA24" s="106"/>
      <c r="BB24" s="107"/>
      <c r="BC24" s="99"/>
      <c r="BD24" s="106"/>
      <c r="BE24" s="106"/>
      <c r="BF24" s="107"/>
      <c r="BG24" s="99"/>
      <c r="BH24" s="106"/>
      <c r="BI24" s="106"/>
      <c r="BJ24" s="107"/>
      <c r="BK24" s="99"/>
      <c r="BL24" s="106"/>
      <c r="BM24" s="106"/>
      <c r="BN24" s="107"/>
      <c r="BO24" s="99"/>
      <c r="BP24" s="106"/>
      <c r="BQ24" s="106"/>
      <c r="BR24" s="107"/>
      <c r="BS24" s="99"/>
      <c r="BT24" s="106"/>
      <c r="BU24" s="106"/>
      <c r="BV24" s="107"/>
      <c r="BW24" s="99"/>
      <c r="BX24" s="106"/>
      <c r="BY24" s="106"/>
      <c r="BZ24" s="107"/>
      <c r="CA24" s="99"/>
      <c r="CB24" s="106"/>
      <c r="CC24" s="106"/>
      <c r="CD24" s="107"/>
      <c r="CE24" s="99"/>
      <c r="CF24" s="106"/>
      <c r="CG24" s="106"/>
      <c r="CH24" s="107"/>
      <c r="CI24" s="99"/>
      <c r="CJ24" s="106"/>
      <c r="CK24" s="106"/>
      <c r="CL24" s="107"/>
      <c r="CM24" s="99"/>
      <c r="CN24" s="106"/>
      <c r="CO24" s="106"/>
      <c r="CP24" s="107"/>
      <c r="CQ24" s="99"/>
      <c r="CR24" s="106"/>
      <c r="CS24" s="106"/>
      <c r="CT24" s="107"/>
      <c r="CU24" s="99"/>
      <c r="CV24" s="106"/>
      <c r="CW24" s="106"/>
      <c r="CX24" s="107"/>
      <c r="CY24" s="99"/>
      <c r="CZ24" s="106"/>
      <c r="DA24" s="106"/>
      <c r="DB24" s="107"/>
      <c r="DC24" s="99"/>
      <c r="DD24" s="106"/>
      <c r="DE24" s="106"/>
      <c r="DF24" s="107"/>
      <c r="DG24" s="99"/>
      <c r="DH24" s="106"/>
      <c r="DI24" s="106"/>
      <c r="DJ24" s="107"/>
      <c r="DK24" s="99"/>
      <c r="DL24" s="108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  <c r="DZ24" s="15"/>
    </row>
    <row r="25" spans="1:162" ht="21" customHeight="1" outlineLevel="1" x14ac:dyDescent="0.35">
      <c r="A25" s="21" t="s">
        <v>50</v>
      </c>
      <c r="B25" s="25"/>
      <c r="C25" s="99"/>
      <c r="D25" s="106"/>
      <c r="E25" s="106"/>
      <c r="F25" s="107"/>
      <c r="G25" s="99"/>
      <c r="H25" s="106"/>
      <c r="I25" s="106"/>
      <c r="J25" s="107"/>
      <c r="K25" s="99"/>
      <c r="L25" s="106"/>
      <c r="M25" s="106"/>
      <c r="N25" s="107"/>
      <c r="O25" s="99"/>
      <c r="P25" s="106"/>
      <c r="Q25" s="106"/>
      <c r="R25" s="107"/>
      <c r="S25" s="99"/>
      <c r="T25" s="106"/>
      <c r="U25" s="106"/>
      <c r="V25" s="107"/>
      <c r="W25" s="99"/>
      <c r="X25" s="106"/>
      <c r="Y25" s="106"/>
      <c r="Z25" s="107"/>
      <c r="AA25" s="99"/>
      <c r="AB25" s="106"/>
      <c r="AC25" s="106"/>
      <c r="AD25" s="107"/>
      <c r="AE25" s="99"/>
      <c r="AF25" s="106"/>
      <c r="AG25" s="106"/>
      <c r="AH25" s="107"/>
      <c r="AI25" s="99"/>
      <c r="AJ25" s="106"/>
      <c r="AK25" s="106"/>
      <c r="AL25" s="107"/>
      <c r="AM25" s="99"/>
      <c r="AN25" s="106"/>
      <c r="AO25" s="106"/>
      <c r="AP25" s="107"/>
      <c r="AQ25" s="99"/>
      <c r="AR25" s="106"/>
      <c r="AS25" s="106"/>
      <c r="AT25" s="107"/>
      <c r="AU25" s="99"/>
      <c r="AV25" s="106"/>
      <c r="AW25" s="106"/>
      <c r="AX25" s="107"/>
      <c r="AY25" s="99"/>
      <c r="AZ25" s="106"/>
      <c r="BA25" s="106"/>
      <c r="BB25" s="107"/>
      <c r="BC25" s="99"/>
      <c r="BD25" s="106"/>
      <c r="BE25" s="106"/>
      <c r="BF25" s="107"/>
      <c r="BG25" s="99"/>
      <c r="BH25" s="106"/>
      <c r="BI25" s="106"/>
      <c r="BJ25" s="107"/>
      <c r="BK25" s="99"/>
      <c r="BL25" s="106"/>
      <c r="BM25" s="106"/>
      <c r="BN25" s="107"/>
      <c r="BO25" s="99"/>
      <c r="BP25" s="106"/>
      <c r="BQ25" s="106"/>
      <c r="BR25" s="107"/>
      <c r="BS25" s="99"/>
      <c r="BT25" s="106"/>
      <c r="BU25" s="106"/>
      <c r="BV25" s="107"/>
      <c r="BW25" s="99"/>
      <c r="BX25" s="106"/>
      <c r="BY25" s="106"/>
      <c r="BZ25" s="107"/>
      <c r="CA25" s="99"/>
      <c r="CB25" s="106"/>
      <c r="CC25" s="106"/>
      <c r="CD25" s="107"/>
      <c r="CE25" s="99"/>
      <c r="CF25" s="106"/>
      <c r="CG25" s="106"/>
      <c r="CH25" s="107"/>
      <c r="CI25" s="99"/>
      <c r="CJ25" s="106"/>
      <c r="CK25" s="106"/>
      <c r="CL25" s="107"/>
      <c r="CM25" s="99"/>
      <c r="CN25" s="106"/>
      <c r="CO25" s="106"/>
      <c r="CP25" s="107"/>
      <c r="CQ25" s="99"/>
      <c r="CR25" s="106"/>
      <c r="CS25" s="106"/>
      <c r="CT25" s="107"/>
      <c r="CU25" s="99"/>
      <c r="CV25" s="106"/>
      <c r="CW25" s="106"/>
      <c r="CX25" s="107"/>
      <c r="CY25" s="99"/>
      <c r="CZ25" s="106"/>
      <c r="DA25" s="106"/>
      <c r="DB25" s="107"/>
      <c r="DC25" s="99"/>
      <c r="DD25" s="106"/>
      <c r="DE25" s="106"/>
      <c r="DF25" s="107"/>
      <c r="DG25" s="99"/>
      <c r="DH25" s="106"/>
      <c r="DI25" s="106"/>
      <c r="DJ25" s="107"/>
      <c r="DK25" s="99"/>
      <c r="DL25" s="108"/>
      <c r="DM25" s="27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</row>
    <row r="26" spans="1:162" ht="21" customHeight="1" outlineLevel="1" x14ac:dyDescent="0.35">
      <c r="A26" s="21" t="s">
        <v>50</v>
      </c>
      <c r="B26" s="25"/>
      <c r="C26" s="99"/>
      <c r="D26" s="106"/>
      <c r="E26" s="106"/>
      <c r="F26" s="107"/>
      <c r="G26" s="99"/>
      <c r="H26" s="106"/>
      <c r="I26" s="106"/>
      <c r="J26" s="107"/>
      <c r="K26" s="99"/>
      <c r="L26" s="106"/>
      <c r="M26" s="106"/>
      <c r="N26" s="107"/>
      <c r="O26" s="99"/>
      <c r="P26" s="106"/>
      <c r="Q26" s="106"/>
      <c r="R26" s="107"/>
      <c r="S26" s="99"/>
      <c r="T26" s="106"/>
      <c r="U26" s="106"/>
      <c r="V26" s="107"/>
      <c r="W26" s="99"/>
      <c r="X26" s="106"/>
      <c r="Y26" s="106"/>
      <c r="Z26" s="107"/>
      <c r="AA26" s="99"/>
      <c r="AB26" s="106"/>
      <c r="AC26" s="106"/>
      <c r="AD26" s="107"/>
      <c r="AE26" s="99"/>
      <c r="AF26" s="106"/>
      <c r="AG26" s="106"/>
      <c r="AH26" s="107"/>
      <c r="AI26" s="99"/>
      <c r="AJ26" s="106"/>
      <c r="AK26" s="106"/>
      <c r="AL26" s="107"/>
      <c r="AM26" s="99"/>
      <c r="AN26" s="106"/>
      <c r="AO26" s="106"/>
      <c r="AP26" s="107"/>
      <c r="AQ26" s="99"/>
      <c r="AR26" s="106"/>
      <c r="AS26" s="106"/>
      <c r="AT26" s="107"/>
      <c r="AU26" s="99"/>
      <c r="AV26" s="106"/>
      <c r="AW26" s="106"/>
      <c r="AX26" s="107"/>
      <c r="AY26" s="99"/>
      <c r="AZ26" s="106"/>
      <c r="BA26" s="106"/>
      <c r="BB26" s="107"/>
      <c r="BC26" s="99"/>
      <c r="BD26" s="106"/>
      <c r="BE26" s="106"/>
      <c r="BF26" s="107"/>
      <c r="BG26" s="99"/>
      <c r="BH26" s="106"/>
      <c r="BI26" s="106"/>
      <c r="BJ26" s="107"/>
      <c r="BK26" s="99"/>
      <c r="BL26" s="106"/>
      <c r="BM26" s="106"/>
      <c r="BN26" s="107"/>
      <c r="BO26" s="99"/>
      <c r="BP26" s="106"/>
      <c r="BQ26" s="106"/>
      <c r="BR26" s="107"/>
      <c r="BS26" s="99"/>
      <c r="BT26" s="106"/>
      <c r="BU26" s="106"/>
      <c r="BV26" s="107"/>
      <c r="BW26" s="99"/>
      <c r="BX26" s="106"/>
      <c r="BY26" s="106"/>
      <c r="BZ26" s="107"/>
      <c r="CA26" s="99"/>
      <c r="CB26" s="106"/>
      <c r="CC26" s="106"/>
      <c r="CD26" s="107"/>
      <c r="CE26" s="99"/>
      <c r="CF26" s="106"/>
      <c r="CG26" s="106"/>
      <c r="CH26" s="107"/>
      <c r="CI26" s="99"/>
      <c r="CJ26" s="106"/>
      <c r="CK26" s="106"/>
      <c r="CL26" s="107"/>
      <c r="CM26" s="99"/>
      <c r="CN26" s="106"/>
      <c r="CO26" s="106"/>
      <c r="CP26" s="107"/>
      <c r="CQ26" s="99"/>
      <c r="CR26" s="106"/>
      <c r="CS26" s="106"/>
      <c r="CT26" s="107"/>
      <c r="CU26" s="99"/>
      <c r="CV26" s="106"/>
      <c r="CW26" s="106"/>
      <c r="CX26" s="107"/>
      <c r="CY26" s="99"/>
      <c r="CZ26" s="106"/>
      <c r="DA26" s="106"/>
      <c r="DB26" s="107"/>
      <c r="DC26" s="99"/>
      <c r="DD26" s="106"/>
      <c r="DE26" s="106"/>
      <c r="DF26" s="107"/>
      <c r="DG26" s="99"/>
      <c r="DH26" s="106"/>
      <c r="DI26" s="106"/>
      <c r="DJ26" s="107"/>
      <c r="DK26" s="99"/>
      <c r="DL26" s="108"/>
      <c r="DM26" s="27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  <c r="FD26" s="16"/>
      <c r="FE26" s="16"/>
      <c r="FF26" s="16"/>
    </row>
    <row r="27" spans="1:162" ht="21" customHeight="1" outlineLevel="1" x14ac:dyDescent="0.35">
      <c r="A27" s="21" t="s">
        <v>51</v>
      </c>
      <c r="B27" s="25"/>
      <c r="C27" s="99"/>
      <c r="D27" s="106"/>
      <c r="E27" s="106"/>
      <c r="F27" s="107"/>
      <c r="G27" s="99"/>
      <c r="H27" s="106"/>
      <c r="I27" s="106"/>
      <c r="J27" s="107"/>
      <c r="K27" s="99"/>
      <c r="L27" s="106"/>
      <c r="M27" s="106"/>
      <c r="N27" s="107"/>
      <c r="O27" s="99"/>
      <c r="P27" s="106"/>
      <c r="Q27" s="106"/>
      <c r="R27" s="107"/>
      <c r="S27" s="99"/>
      <c r="T27" s="106"/>
      <c r="U27" s="106"/>
      <c r="V27" s="107"/>
      <c r="W27" s="99"/>
      <c r="X27" s="106"/>
      <c r="Y27" s="106"/>
      <c r="Z27" s="107"/>
      <c r="AA27" s="99"/>
      <c r="AB27" s="106"/>
      <c r="AC27" s="106"/>
      <c r="AD27" s="107"/>
      <c r="AE27" s="99"/>
      <c r="AF27" s="106"/>
      <c r="AG27" s="106"/>
      <c r="AH27" s="107"/>
      <c r="AI27" s="99"/>
      <c r="AJ27" s="106"/>
      <c r="AK27" s="106"/>
      <c r="AL27" s="107"/>
      <c r="AM27" s="99"/>
      <c r="AN27" s="106"/>
      <c r="AO27" s="106"/>
      <c r="AP27" s="107"/>
      <c r="AQ27" s="99"/>
      <c r="AR27" s="106"/>
      <c r="AS27" s="106"/>
      <c r="AT27" s="107"/>
      <c r="AU27" s="99"/>
      <c r="AV27" s="106"/>
      <c r="AW27" s="106"/>
      <c r="AX27" s="107"/>
      <c r="AY27" s="99"/>
      <c r="AZ27" s="106"/>
      <c r="BA27" s="106"/>
      <c r="BB27" s="107"/>
      <c r="BC27" s="99"/>
      <c r="BD27" s="106"/>
      <c r="BE27" s="106"/>
      <c r="BF27" s="107"/>
      <c r="BG27" s="99"/>
      <c r="BH27" s="106"/>
      <c r="BI27" s="106"/>
      <c r="BJ27" s="107"/>
      <c r="BK27" s="99"/>
      <c r="BL27" s="106"/>
      <c r="BM27" s="106"/>
      <c r="BN27" s="107"/>
      <c r="BO27" s="99"/>
      <c r="BP27" s="106"/>
      <c r="BQ27" s="106"/>
      <c r="BR27" s="107"/>
      <c r="BS27" s="99"/>
      <c r="BT27" s="106"/>
      <c r="BU27" s="106"/>
      <c r="BV27" s="107"/>
      <c r="BW27" s="99"/>
      <c r="BX27" s="106"/>
      <c r="BY27" s="106"/>
      <c r="BZ27" s="107"/>
      <c r="CA27" s="99"/>
      <c r="CB27" s="106"/>
      <c r="CC27" s="106"/>
      <c r="CD27" s="107"/>
      <c r="CE27" s="99"/>
      <c r="CF27" s="106"/>
      <c r="CG27" s="106"/>
      <c r="CH27" s="107"/>
      <c r="CI27" s="99"/>
      <c r="CJ27" s="106"/>
      <c r="CK27" s="106"/>
      <c r="CL27" s="107"/>
      <c r="CM27" s="99"/>
      <c r="CN27" s="106"/>
      <c r="CO27" s="106"/>
      <c r="CP27" s="107"/>
      <c r="CQ27" s="99"/>
      <c r="CR27" s="106"/>
      <c r="CS27" s="106"/>
      <c r="CT27" s="107"/>
      <c r="CU27" s="99"/>
      <c r="CV27" s="106"/>
      <c r="CW27" s="106"/>
      <c r="CX27" s="107"/>
      <c r="CY27" s="99"/>
      <c r="CZ27" s="106"/>
      <c r="DA27" s="106"/>
      <c r="DB27" s="107"/>
      <c r="DC27" s="99"/>
      <c r="DD27" s="106"/>
      <c r="DE27" s="106"/>
      <c r="DF27" s="107"/>
      <c r="DG27" s="99"/>
      <c r="DH27" s="106"/>
      <c r="DI27" s="106"/>
      <c r="DJ27" s="107"/>
      <c r="DK27" s="99"/>
      <c r="DL27" s="108"/>
      <c r="DM27" s="27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</row>
    <row r="28" spans="1:162" ht="21" customHeight="1" outlineLevel="1" x14ac:dyDescent="0.35">
      <c r="A28" s="21" t="s">
        <v>51</v>
      </c>
      <c r="B28" s="25"/>
      <c r="C28" s="99"/>
      <c r="D28" s="106"/>
      <c r="E28" s="106"/>
      <c r="F28" s="107"/>
      <c r="G28" s="99"/>
      <c r="H28" s="106"/>
      <c r="I28" s="106"/>
      <c r="J28" s="107"/>
      <c r="K28" s="99"/>
      <c r="L28" s="106"/>
      <c r="M28" s="106"/>
      <c r="N28" s="107"/>
      <c r="O28" s="99"/>
      <c r="P28" s="106"/>
      <c r="Q28" s="106"/>
      <c r="R28" s="107"/>
      <c r="S28" s="99"/>
      <c r="T28" s="106"/>
      <c r="U28" s="106"/>
      <c r="V28" s="107"/>
      <c r="W28" s="99"/>
      <c r="X28" s="106"/>
      <c r="Y28" s="106"/>
      <c r="Z28" s="107"/>
      <c r="AA28" s="99"/>
      <c r="AB28" s="106"/>
      <c r="AC28" s="106"/>
      <c r="AD28" s="107"/>
      <c r="AE28" s="99"/>
      <c r="AF28" s="106"/>
      <c r="AG28" s="106"/>
      <c r="AH28" s="107"/>
      <c r="AI28" s="99"/>
      <c r="AJ28" s="106"/>
      <c r="AK28" s="106"/>
      <c r="AL28" s="107"/>
      <c r="AM28" s="99"/>
      <c r="AN28" s="106"/>
      <c r="AO28" s="106"/>
      <c r="AP28" s="107"/>
      <c r="AQ28" s="99"/>
      <c r="AR28" s="106"/>
      <c r="AS28" s="106"/>
      <c r="AT28" s="107"/>
      <c r="AU28" s="99"/>
      <c r="AV28" s="106"/>
      <c r="AW28" s="106"/>
      <c r="AX28" s="107"/>
      <c r="AY28" s="99"/>
      <c r="AZ28" s="106"/>
      <c r="BA28" s="106"/>
      <c r="BB28" s="107"/>
      <c r="BC28" s="99"/>
      <c r="BD28" s="106"/>
      <c r="BE28" s="106"/>
      <c r="BF28" s="107"/>
      <c r="BG28" s="99"/>
      <c r="BH28" s="106"/>
      <c r="BI28" s="106"/>
      <c r="BJ28" s="107"/>
      <c r="BK28" s="99"/>
      <c r="BL28" s="106"/>
      <c r="BM28" s="106"/>
      <c r="BN28" s="107"/>
      <c r="BO28" s="99"/>
      <c r="BP28" s="106"/>
      <c r="BQ28" s="106"/>
      <c r="BR28" s="107"/>
      <c r="BS28" s="99"/>
      <c r="BT28" s="106"/>
      <c r="BU28" s="106"/>
      <c r="BV28" s="107"/>
      <c r="BW28" s="99"/>
      <c r="BX28" s="106"/>
      <c r="BY28" s="106"/>
      <c r="BZ28" s="107"/>
      <c r="CA28" s="99"/>
      <c r="CB28" s="106"/>
      <c r="CC28" s="106"/>
      <c r="CD28" s="107"/>
      <c r="CE28" s="99"/>
      <c r="CF28" s="106"/>
      <c r="CG28" s="106"/>
      <c r="CH28" s="107"/>
      <c r="CI28" s="99"/>
      <c r="CJ28" s="106"/>
      <c r="CK28" s="106"/>
      <c r="CL28" s="107"/>
      <c r="CM28" s="99"/>
      <c r="CN28" s="106"/>
      <c r="CO28" s="106"/>
      <c r="CP28" s="107"/>
      <c r="CQ28" s="99"/>
      <c r="CR28" s="106"/>
      <c r="CS28" s="106"/>
      <c r="CT28" s="107"/>
      <c r="CU28" s="99"/>
      <c r="CV28" s="106"/>
      <c r="CW28" s="106"/>
      <c r="CX28" s="107"/>
      <c r="CY28" s="99"/>
      <c r="CZ28" s="106"/>
      <c r="DA28" s="106"/>
      <c r="DB28" s="107"/>
      <c r="DC28" s="99"/>
      <c r="DD28" s="106"/>
      <c r="DE28" s="106"/>
      <c r="DF28" s="107"/>
      <c r="DG28" s="99"/>
      <c r="DH28" s="106"/>
      <c r="DI28" s="106"/>
      <c r="DJ28" s="107"/>
      <c r="DK28" s="99"/>
      <c r="DL28" s="108"/>
      <c r="DM28" s="27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  <c r="FD28" s="16"/>
      <c r="FE28" s="16"/>
      <c r="FF28" s="16"/>
    </row>
    <row r="29" spans="1:162" ht="21" customHeight="1" x14ac:dyDescent="0.35">
      <c r="A29" s="14" t="s">
        <v>52</v>
      </c>
      <c r="B29" s="25"/>
      <c r="C29" s="99"/>
      <c r="D29" s="106"/>
      <c r="E29" s="106"/>
      <c r="F29" s="107"/>
      <c r="G29" s="99"/>
      <c r="H29" s="106"/>
      <c r="I29" s="106"/>
      <c r="J29" s="107"/>
      <c r="K29" s="99"/>
      <c r="L29" s="106"/>
      <c r="M29" s="106"/>
      <c r="N29" s="107"/>
      <c r="O29" s="99"/>
      <c r="P29" s="106"/>
      <c r="Q29" s="106"/>
      <c r="R29" s="107"/>
      <c r="S29" s="99"/>
      <c r="T29" s="106"/>
      <c r="U29" s="106"/>
      <c r="V29" s="107"/>
      <c r="W29" s="99"/>
      <c r="X29" s="106"/>
      <c r="Y29" s="106"/>
      <c r="Z29" s="107"/>
      <c r="AA29" s="99"/>
      <c r="AB29" s="106"/>
      <c r="AC29" s="106"/>
      <c r="AD29" s="107"/>
      <c r="AE29" s="99"/>
      <c r="AF29" s="106"/>
      <c r="AG29" s="106"/>
      <c r="AH29" s="107"/>
      <c r="AI29" s="99"/>
      <c r="AJ29" s="106"/>
      <c r="AK29" s="106"/>
      <c r="AL29" s="107"/>
      <c r="AM29" s="99"/>
      <c r="AN29" s="106"/>
      <c r="AO29" s="106"/>
      <c r="AP29" s="107"/>
      <c r="AQ29" s="99"/>
      <c r="AR29" s="106"/>
      <c r="AS29" s="106"/>
      <c r="AT29" s="107"/>
      <c r="AU29" s="99"/>
      <c r="AV29" s="106"/>
      <c r="AW29" s="106"/>
      <c r="AX29" s="107"/>
      <c r="AY29" s="99"/>
      <c r="AZ29" s="106"/>
      <c r="BA29" s="106"/>
      <c r="BB29" s="107"/>
      <c r="BC29" s="99"/>
      <c r="BD29" s="106"/>
      <c r="BE29" s="106"/>
      <c r="BF29" s="107"/>
      <c r="BG29" s="99"/>
      <c r="BH29" s="106"/>
      <c r="BI29" s="106"/>
      <c r="BJ29" s="107"/>
      <c r="BK29" s="99"/>
      <c r="BL29" s="106"/>
      <c r="BM29" s="106"/>
      <c r="BN29" s="107"/>
      <c r="BO29" s="99"/>
      <c r="BP29" s="106"/>
      <c r="BQ29" s="106"/>
      <c r="BR29" s="107"/>
      <c r="BS29" s="99"/>
      <c r="BT29" s="106"/>
      <c r="BU29" s="106"/>
      <c r="BV29" s="107"/>
      <c r="BW29" s="99"/>
      <c r="BX29" s="106"/>
      <c r="BY29" s="106"/>
      <c r="BZ29" s="107"/>
      <c r="CA29" s="99"/>
      <c r="CB29" s="106"/>
      <c r="CC29" s="106"/>
      <c r="CD29" s="107"/>
      <c r="CE29" s="99"/>
      <c r="CF29" s="106"/>
      <c r="CG29" s="106"/>
      <c r="CH29" s="107"/>
      <c r="CI29" s="99"/>
      <c r="CJ29" s="106"/>
      <c r="CK29" s="106"/>
      <c r="CL29" s="107"/>
      <c r="CM29" s="99"/>
      <c r="CN29" s="106"/>
      <c r="CO29" s="106"/>
      <c r="CP29" s="107"/>
      <c r="CQ29" s="99"/>
      <c r="CR29" s="106"/>
      <c r="CS29" s="106"/>
      <c r="CT29" s="107"/>
      <c r="CU29" s="99"/>
      <c r="CV29" s="106"/>
      <c r="CW29" s="106"/>
      <c r="CX29" s="107"/>
      <c r="CY29" s="99"/>
      <c r="CZ29" s="106"/>
      <c r="DA29" s="106"/>
      <c r="DB29" s="107"/>
      <c r="DC29" s="99"/>
      <c r="DD29" s="106"/>
      <c r="DE29" s="106"/>
      <c r="DF29" s="107"/>
      <c r="DG29" s="99"/>
      <c r="DH29" s="106"/>
      <c r="DI29" s="106"/>
      <c r="DJ29" s="107"/>
      <c r="DK29" s="99"/>
      <c r="DL29" s="108"/>
      <c r="DM29" s="27"/>
      <c r="DN29" s="16"/>
      <c r="DO29" s="16"/>
      <c r="DP29" s="16"/>
      <c r="DQ29" s="16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6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6"/>
      <c r="FB29" s="16"/>
      <c r="FC29" s="16"/>
      <c r="FD29" s="16"/>
      <c r="FE29" s="16"/>
      <c r="FF29" s="16"/>
    </row>
    <row r="30" spans="1:162" ht="21.75" thickBot="1" x14ac:dyDescent="0.4">
      <c r="A30" s="14" t="s">
        <v>53</v>
      </c>
      <c r="B30" s="25"/>
      <c r="C30" s="109"/>
      <c r="D30" s="110"/>
      <c r="E30" s="110"/>
      <c r="F30" s="111"/>
      <c r="G30" s="109"/>
      <c r="H30" s="110"/>
      <c r="I30" s="110"/>
      <c r="J30" s="111"/>
      <c r="K30" s="109"/>
      <c r="L30" s="110"/>
      <c r="M30" s="110"/>
      <c r="N30" s="111"/>
      <c r="O30" s="109"/>
      <c r="P30" s="110"/>
      <c r="Q30" s="110"/>
      <c r="R30" s="111"/>
      <c r="S30" s="109"/>
      <c r="T30" s="110"/>
      <c r="U30" s="110"/>
      <c r="V30" s="111"/>
      <c r="W30" s="109"/>
      <c r="X30" s="110"/>
      <c r="Y30" s="110"/>
      <c r="Z30" s="111"/>
      <c r="AA30" s="109"/>
      <c r="AB30" s="110"/>
      <c r="AC30" s="110"/>
      <c r="AD30" s="111"/>
      <c r="AE30" s="109"/>
      <c r="AF30" s="110"/>
      <c r="AG30" s="110"/>
      <c r="AH30" s="111"/>
      <c r="AI30" s="109"/>
      <c r="AJ30" s="110"/>
      <c r="AK30" s="110"/>
      <c r="AL30" s="111"/>
      <c r="AM30" s="109"/>
      <c r="AN30" s="110"/>
      <c r="AO30" s="110"/>
      <c r="AP30" s="111"/>
      <c r="AQ30" s="109"/>
      <c r="AR30" s="110"/>
      <c r="AS30" s="110"/>
      <c r="AT30" s="111"/>
      <c r="AU30" s="109"/>
      <c r="AV30" s="110"/>
      <c r="AW30" s="110"/>
      <c r="AX30" s="111"/>
      <c r="AY30" s="109"/>
      <c r="AZ30" s="110"/>
      <c r="BA30" s="110"/>
      <c r="BB30" s="111"/>
      <c r="BC30" s="109"/>
      <c r="BD30" s="110"/>
      <c r="BE30" s="110"/>
      <c r="BF30" s="111"/>
      <c r="BG30" s="109"/>
      <c r="BH30" s="110"/>
      <c r="BI30" s="110"/>
      <c r="BJ30" s="111"/>
      <c r="BK30" s="109"/>
      <c r="BL30" s="110"/>
      <c r="BM30" s="110"/>
      <c r="BN30" s="111"/>
      <c r="BO30" s="109"/>
      <c r="BP30" s="110"/>
      <c r="BQ30" s="110"/>
      <c r="BR30" s="111"/>
      <c r="BS30" s="109"/>
      <c r="BT30" s="110"/>
      <c r="BU30" s="110"/>
      <c r="BV30" s="111"/>
      <c r="BW30" s="109"/>
      <c r="BX30" s="110"/>
      <c r="BY30" s="110"/>
      <c r="BZ30" s="111"/>
      <c r="CA30" s="109"/>
      <c r="CB30" s="110"/>
      <c r="CC30" s="110"/>
      <c r="CD30" s="111"/>
      <c r="CE30" s="109"/>
      <c r="CF30" s="110"/>
      <c r="CG30" s="110"/>
      <c r="CH30" s="111"/>
      <c r="CI30" s="109"/>
      <c r="CJ30" s="110"/>
      <c r="CK30" s="110"/>
      <c r="CL30" s="111"/>
      <c r="CM30" s="109"/>
      <c r="CN30" s="110"/>
      <c r="CO30" s="110"/>
      <c r="CP30" s="111"/>
      <c r="CQ30" s="109"/>
      <c r="CR30" s="110"/>
      <c r="CS30" s="110"/>
      <c r="CT30" s="111"/>
      <c r="CU30" s="109"/>
      <c r="CV30" s="110"/>
      <c r="CW30" s="110"/>
      <c r="CX30" s="111"/>
      <c r="CY30" s="109"/>
      <c r="CZ30" s="110"/>
      <c r="DA30" s="110"/>
      <c r="DB30" s="111"/>
      <c r="DC30" s="109"/>
      <c r="DD30" s="110"/>
      <c r="DE30" s="110"/>
      <c r="DF30" s="111"/>
      <c r="DG30" s="109"/>
      <c r="DH30" s="110"/>
      <c r="DI30" s="110"/>
      <c r="DJ30" s="111"/>
      <c r="DK30" s="109"/>
      <c r="DL30" s="112"/>
      <c r="DM30" s="2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</row>
    <row r="31" spans="1:162" x14ac:dyDescent="0.2">
      <c r="A31" s="17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  <c r="DZ31" s="15"/>
    </row>
    <row r="32" spans="1:162" x14ac:dyDescent="0.2">
      <c r="A32" s="17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</row>
    <row r="33" spans="1:130" x14ac:dyDescent="0.2">
      <c r="A33" s="17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  <c r="DZ33" s="15"/>
    </row>
    <row r="34" spans="1:130" x14ac:dyDescent="0.2">
      <c r="A34" s="17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  <c r="DX34" s="15"/>
      <c r="DY34" s="15"/>
      <c r="DZ34" s="15"/>
    </row>
    <row r="35" spans="1:130" x14ac:dyDescent="0.2">
      <c r="A35" s="17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  <c r="DX35" s="15"/>
      <c r="DY35" s="15"/>
      <c r="DZ35" s="15"/>
    </row>
    <row r="36" spans="1:130" x14ac:dyDescent="0.2">
      <c r="A36" s="17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  <c r="DX36" s="15"/>
      <c r="DY36" s="15"/>
      <c r="DZ36" s="15"/>
    </row>
    <row r="37" spans="1:130" x14ac:dyDescent="0.2">
      <c r="A37" s="17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  <c r="DZ37" s="15"/>
    </row>
    <row r="38" spans="1:130" x14ac:dyDescent="0.2">
      <c r="A38" s="17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  <c r="DB38" s="15"/>
      <c r="DC38" s="15"/>
      <c r="DD38" s="15"/>
      <c r="DE38" s="15"/>
      <c r="DF38" s="15"/>
      <c r="DG38" s="15"/>
      <c r="DH38" s="15"/>
      <c r="DI38" s="15"/>
      <c r="DJ38" s="15"/>
      <c r="DK38" s="15"/>
      <c r="DL38" s="15"/>
      <c r="DM38" s="15"/>
      <c r="DN38" s="15"/>
      <c r="DO38" s="15"/>
      <c r="DP38" s="15"/>
      <c r="DQ38" s="15"/>
      <c r="DR38" s="15"/>
      <c r="DS38" s="15"/>
      <c r="DT38" s="15"/>
      <c r="DU38" s="15"/>
      <c r="DV38" s="15"/>
      <c r="DW38" s="15"/>
      <c r="DX38" s="15"/>
      <c r="DY38" s="15"/>
      <c r="DZ38" s="15"/>
    </row>
    <row r="39" spans="1:130" x14ac:dyDescent="0.2">
      <c r="A39" s="17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15"/>
      <c r="DF39" s="15"/>
      <c r="DG39" s="15"/>
      <c r="DH39" s="15"/>
      <c r="DI39" s="15"/>
      <c r="DJ39" s="15"/>
      <c r="DK39" s="15"/>
      <c r="DL39" s="15"/>
      <c r="DM39" s="15"/>
      <c r="DN39" s="15"/>
      <c r="DO39" s="15"/>
      <c r="DP39" s="15"/>
      <c r="DQ39" s="15"/>
      <c r="DR39" s="15"/>
      <c r="DS39" s="15"/>
      <c r="DT39" s="15"/>
      <c r="DU39" s="15"/>
      <c r="DV39" s="15"/>
      <c r="DW39" s="15"/>
      <c r="DX39" s="15"/>
      <c r="DY39" s="15"/>
      <c r="DZ39" s="15"/>
    </row>
    <row r="40" spans="1:130" x14ac:dyDescent="0.2">
      <c r="A40" s="17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  <c r="DB40" s="15"/>
      <c r="DC40" s="15"/>
      <c r="DD40" s="15"/>
      <c r="DE40" s="15"/>
      <c r="DF40" s="15"/>
      <c r="DG40" s="15"/>
      <c r="DH40" s="15"/>
      <c r="DI40" s="15"/>
      <c r="DJ40" s="15"/>
      <c r="DK40" s="15"/>
      <c r="DL40" s="15"/>
      <c r="DM40" s="15"/>
      <c r="DN40" s="15"/>
      <c r="DO40" s="15"/>
      <c r="DP40" s="15"/>
      <c r="DQ40" s="15"/>
      <c r="DR40" s="15"/>
      <c r="DS40" s="15"/>
      <c r="DT40" s="15"/>
      <c r="DU40" s="15"/>
      <c r="DV40" s="15"/>
      <c r="DW40" s="15"/>
      <c r="DX40" s="15"/>
      <c r="DY40" s="15"/>
      <c r="DZ40" s="15"/>
    </row>
    <row r="41" spans="1:130" x14ac:dyDescent="0.2">
      <c r="A41" s="17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  <c r="DB41" s="15"/>
      <c r="DC41" s="15"/>
      <c r="DD41" s="15"/>
      <c r="DE41" s="15"/>
      <c r="DF41" s="15"/>
      <c r="DG41" s="15"/>
      <c r="DH41" s="15"/>
      <c r="DI41" s="15"/>
      <c r="DJ41" s="15"/>
      <c r="DK41" s="15"/>
      <c r="DL41" s="15"/>
      <c r="DM41" s="15"/>
      <c r="DN41" s="15"/>
      <c r="DO41" s="15"/>
      <c r="DP41" s="15"/>
      <c r="DQ41" s="15"/>
      <c r="DR41" s="15"/>
      <c r="DS41" s="15"/>
      <c r="DT41" s="15"/>
      <c r="DU41" s="15"/>
      <c r="DV41" s="15"/>
      <c r="DW41" s="15"/>
      <c r="DX41" s="15"/>
      <c r="DY41" s="15"/>
      <c r="DZ41" s="15"/>
    </row>
    <row r="42" spans="1:130" x14ac:dyDescent="0.2">
      <c r="A42" s="17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15"/>
      <c r="DI42" s="15"/>
      <c r="DJ42" s="15"/>
      <c r="DK42" s="15"/>
      <c r="DL42" s="15"/>
      <c r="DM42" s="15"/>
      <c r="DN42" s="15"/>
      <c r="DO42" s="15"/>
      <c r="DP42" s="15"/>
      <c r="DQ42" s="15"/>
      <c r="DR42" s="15"/>
      <c r="DS42" s="15"/>
      <c r="DT42" s="15"/>
      <c r="DU42" s="15"/>
      <c r="DV42" s="15"/>
      <c r="DW42" s="15"/>
      <c r="DX42" s="15"/>
      <c r="DY42" s="15"/>
      <c r="DZ42" s="15"/>
    </row>
    <row r="43" spans="1:130" x14ac:dyDescent="0.2">
      <c r="A43" s="17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  <c r="CZ43" s="15"/>
      <c r="DA43" s="15"/>
      <c r="DB43" s="15"/>
      <c r="DC43" s="15"/>
      <c r="DD43" s="15"/>
      <c r="DE43" s="15"/>
      <c r="DF43" s="15"/>
      <c r="DG43" s="15"/>
      <c r="DH43" s="15"/>
      <c r="DI43" s="15"/>
      <c r="DJ43" s="15"/>
      <c r="DK43" s="15"/>
      <c r="DL43" s="15"/>
      <c r="DM43" s="15"/>
      <c r="DN43" s="15"/>
      <c r="DO43" s="15"/>
      <c r="DP43" s="15"/>
      <c r="DQ43" s="15"/>
      <c r="DR43" s="15"/>
      <c r="DS43" s="15"/>
      <c r="DT43" s="15"/>
      <c r="DU43" s="15"/>
      <c r="DV43" s="15"/>
      <c r="DW43" s="15"/>
      <c r="DX43" s="15"/>
      <c r="DY43" s="15"/>
      <c r="DZ43" s="15"/>
    </row>
    <row r="44" spans="1:130" x14ac:dyDescent="0.2">
      <c r="A44" s="17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  <c r="CZ44" s="15"/>
      <c r="DA44" s="15"/>
      <c r="DB44" s="15"/>
      <c r="DC44" s="15"/>
      <c r="DD44" s="15"/>
      <c r="DE44" s="15"/>
      <c r="DF44" s="15"/>
      <c r="DG44" s="15"/>
      <c r="DH44" s="15"/>
      <c r="DI44" s="15"/>
      <c r="DJ44" s="15"/>
      <c r="DK44" s="15"/>
      <c r="DL44" s="15"/>
      <c r="DM44" s="15"/>
      <c r="DN44" s="15"/>
      <c r="DO44" s="15"/>
      <c r="DP44" s="15"/>
      <c r="DQ44" s="15"/>
      <c r="DR44" s="15"/>
      <c r="DS44" s="15"/>
      <c r="DT44" s="15"/>
      <c r="DU44" s="15"/>
      <c r="DV44" s="15"/>
      <c r="DW44" s="15"/>
      <c r="DX44" s="15"/>
      <c r="DY44" s="15"/>
      <c r="DZ44" s="15"/>
    </row>
    <row r="45" spans="1:130" x14ac:dyDescent="0.2">
      <c r="A45" s="17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  <c r="DA45" s="15"/>
      <c r="DB45" s="15"/>
      <c r="DC45" s="15"/>
      <c r="DD45" s="15"/>
      <c r="DE45" s="15"/>
      <c r="DF45" s="15"/>
      <c r="DG45" s="15"/>
      <c r="DH45" s="15"/>
      <c r="DI45" s="15"/>
      <c r="DJ45" s="15"/>
      <c r="DK45" s="15"/>
      <c r="DL45" s="15"/>
      <c r="DM45" s="15"/>
      <c r="DN45" s="15"/>
      <c r="DO45" s="15"/>
      <c r="DP45" s="15"/>
      <c r="DQ45" s="15"/>
      <c r="DR45" s="15"/>
      <c r="DS45" s="15"/>
      <c r="DT45" s="15"/>
      <c r="DU45" s="15"/>
      <c r="DV45" s="15"/>
      <c r="DW45" s="15"/>
      <c r="DX45" s="15"/>
      <c r="DY45" s="15"/>
      <c r="DZ45" s="15"/>
    </row>
    <row r="46" spans="1:130" x14ac:dyDescent="0.2">
      <c r="A46" s="17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CY46" s="15"/>
      <c r="CZ46" s="15"/>
      <c r="DA46" s="15"/>
      <c r="DB46" s="15"/>
      <c r="DC46" s="15"/>
      <c r="DD46" s="15"/>
      <c r="DE46" s="15"/>
      <c r="DF46" s="15"/>
      <c r="DG46" s="15"/>
      <c r="DH46" s="15"/>
      <c r="DI46" s="15"/>
      <c r="DJ46" s="15"/>
      <c r="DK46" s="15"/>
      <c r="DL46" s="15"/>
      <c r="DM46" s="15"/>
      <c r="DN46" s="15"/>
      <c r="DO46" s="15"/>
      <c r="DP46" s="15"/>
      <c r="DQ46" s="15"/>
      <c r="DR46" s="15"/>
      <c r="DS46" s="15"/>
      <c r="DT46" s="15"/>
      <c r="DU46" s="15"/>
      <c r="DV46" s="15"/>
      <c r="DW46" s="15"/>
      <c r="DX46" s="15"/>
      <c r="DY46" s="15"/>
      <c r="DZ46" s="15"/>
    </row>
    <row r="47" spans="1:130" x14ac:dyDescent="0.2">
      <c r="A47" s="17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  <c r="CT47" s="15"/>
      <c r="CU47" s="15"/>
      <c r="CV47" s="15"/>
      <c r="CW47" s="15"/>
      <c r="CX47" s="15"/>
      <c r="CY47" s="15"/>
      <c r="CZ47" s="15"/>
      <c r="DA47" s="15"/>
      <c r="DB47" s="15"/>
      <c r="DC47" s="15"/>
      <c r="DD47" s="15"/>
      <c r="DE47" s="15"/>
      <c r="DF47" s="15"/>
      <c r="DG47" s="15"/>
      <c r="DH47" s="15"/>
      <c r="DI47" s="15"/>
      <c r="DJ47" s="15"/>
      <c r="DK47" s="15"/>
      <c r="DL47" s="15"/>
      <c r="DM47" s="15"/>
      <c r="DN47" s="15"/>
      <c r="DO47" s="15"/>
      <c r="DP47" s="15"/>
      <c r="DQ47" s="15"/>
      <c r="DR47" s="15"/>
      <c r="DS47" s="15"/>
      <c r="DT47" s="15"/>
      <c r="DU47" s="15"/>
      <c r="DV47" s="15"/>
      <c r="DW47" s="15"/>
      <c r="DX47" s="15"/>
      <c r="DY47" s="15"/>
      <c r="DZ47" s="15"/>
    </row>
    <row r="48" spans="1:130" x14ac:dyDescent="0.2">
      <c r="A48" s="17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  <c r="DA48" s="15"/>
      <c r="DB48" s="15"/>
      <c r="DC48" s="15"/>
      <c r="DD48" s="15"/>
      <c r="DE48" s="15"/>
      <c r="DF48" s="15"/>
      <c r="DG48" s="15"/>
      <c r="DH48" s="15"/>
      <c r="DI48" s="15"/>
      <c r="DJ48" s="15"/>
      <c r="DK48" s="15"/>
      <c r="DL48" s="15"/>
      <c r="DM48" s="15"/>
      <c r="DN48" s="15"/>
      <c r="DO48" s="15"/>
      <c r="DP48" s="15"/>
      <c r="DQ48" s="15"/>
      <c r="DR48" s="15"/>
      <c r="DS48" s="15"/>
      <c r="DT48" s="15"/>
      <c r="DU48" s="15"/>
      <c r="DV48" s="15"/>
      <c r="DW48" s="15"/>
      <c r="DX48" s="15"/>
      <c r="DY48" s="15"/>
      <c r="DZ48" s="15"/>
    </row>
    <row r="49" spans="1:130" x14ac:dyDescent="0.2">
      <c r="A49" s="17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  <c r="DA49" s="15"/>
      <c r="DB49" s="15"/>
      <c r="DC49" s="15"/>
      <c r="DD49" s="15"/>
      <c r="DE49" s="15"/>
      <c r="DF49" s="15"/>
      <c r="DG49" s="15"/>
      <c r="DH49" s="15"/>
      <c r="DI49" s="15"/>
      <c r="DJ49" s="15"/>
      <c r="DK49" s="15"/>
      <c r="DL49" s="15"/>
      <c r="DM49" s="15"/>
      <c r="DN49" s="15"/>
      <c r="DO49" s="15"/>
      <c r="DP49" s="15"/>
      <c r="DQ49" s="15"/>
      <c r="DR49" s="15"/>
      <c r="DS49" s="15"/>
      <c r="DT49" s="15"/>
      <c r="DU49" s="15"/>
      <c r="DV49" s="15"/>
      <c r="DW49" s="15"/>
      <c r="DX49" s="15"/>
      <c r="DY49" s="15"/>
      <c r="DZ49" s="15"/>
    </row>
    <row r="50" spans="1:130" x14ac:dyDescent="0.2">
      <c r="A50" s="17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</row>
    <row r="51" spans="1:130" x14ac:dyDescent="0.2">
      <c r="A51" s="17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</row>
    <row r="52" spans="1:130" x14ac:dyDescent="0.2">
      <c r="A52" s="17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</row>
    <row r="53" spans="1:130" x14ac:dyDescent="0.2">
      <c r="A53" s="17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</row>
    <row r="54" spans="1:130" x14ac:dyDescent="0.2">
      <c r="A54" s="17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</row>
    <row r="55" spans="1:130" x14ac:dyDescent="0.2">
      <c r="A55" s="17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</row>
    <row r="56" spans="1:130" x14ac:dyDescent="0.2">
      <c r="A56" s="17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</row>
    <row r="57" spans="1:130" x14ac:dyDescent="0.2">
      <c r="A57" s="17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</row>
    <row r="58" spans="1:130" x14ac:dyDescent="0.2">
      <c r="A58" s="17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</row>
    <row r="59" spans="1:130" x14ac:dyDescent="0.2">
      <c r="A59" s="17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</row>
    <row r="60" spans="1:130" x14ac:dyDescent="0.2">
      <c r="A60" s="17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</row>
    <row r="61" spans="1:130" x14ac:dyDescent="0.2">
      <c r="A61" s="17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</row>
    <row r="62" spans="1:130" x14ac:dyDescent="0.2">
      <c r="A62" s="17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</row>
    <row r="63" spans="1:130" x14ac:dyDescent="0.2">
      <c r="A63" s="17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</row>
    <row r="64" spans="1:130" x14ac:dyDescent="0.2">
      <c r="A64" s="17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</row>
  </sheetData>
  <mergeCells count="29">
    <mergeCell ref="AY3:BB3"/>
    <mergeCell ref="BC3:BF3"/>
    <mergeCell ref="DG3:DJ3"/>
    <mergeCell ref="DK3:DL3"/>
    <mergeCell ref="BW3:BZ3"/>
    <mergeCell ref="CA3:CD3"/>
    <mergeCell ref="CE3:CH3"/>
    <mergeCell ref="CI3:CL3"/>
    <mergeCell ref="CM3:CP3"/>
    <mergeCell ref="CQ3:CT3"/>
    <mergeCell ref="CU3:CX3"/>
    <mergeCell ref="CY3:DB3"/>
    <mergeCell ref="DC3:DF3"/>
    <mergeCell ref="BG3:BJ3"/>
    <mergeCell ref="BK3:BN3"/>
    <mergeCell ref="BO3:BR3"/>
    <mergeCell ref="BS3:BV3"/>
    <mergeCell ref="C3:F3"/>
    <mergeCell ref="G3:J3"/>
    <mergeCell ref="K3:N3"/>
    <mergeCell ref="O3:R3"/>
    <mergeCell ref="S3:V3"/>
    <mergeCell ref="W3:Z3"/>
    <mergeCell ref="AA3:AD3"/>
    <mergeCell ref="AE3:AH3"/>
    <mergeCell ref="AI3:AL3"/>
    <mergeCell ref="AM3:AP3"/>
    <mergeCell ref="AQ3:AT3"/>
    <mergeCell ref="AU3:AX3"/>
  </mergeCells>
  <phoneticPr fontId="17" type="noConversion"/>
  <conditionalFormatting sqref="C6:DL30">
    <cfRule type="cellIs" dxfId="59" priority="1" operator="equal">
      <formula>"M"</formula>
    </cfRule>
    <cfRule type="cellIs" dxfId="58" priority="2" operator="equal">
      <formula>"G"</formula>
    </cfRule>
    <cfRule type="cellIs" dxfId="57" priority="3" operator="equal">
      <formula>"R"</formula>
    </cfRule>
    <cfRule type="cellIs" dxfId="56" priority="4" operator="equal">
      <formula>"T"</formula>
    </cfRule>
  </conditionalFormatting>
  <dataValidations count="1">
    <dataValidation type="list" allowBlank="1" showInputMessage="1" showErrorMessage="1" promptTitle="Status de l'équipe" prompt="Travail_x000a_Repos_x000a_Garde" sqref="C6:DL30" xr:uid="{AB86405A-63CA-425F-9D1D-2E5331DF4DF1}">
      <formula1>ListeDyn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Scroll Bar 2">
              <controlPr defaultSize="0" autoPict="0">
                <anchor moveWithCells="1">
                  <from>
                    <xdr:col>0</xdr:col>
                    <xdr:colOff>2286000</xdr:colOff>
                    <xdr:row>0</xdr:row>
                    <xdr:rowOff>9525</xdr:rowOff>
                  </from>
                  <to>
                    <xdr:col>63</xdr:col>
                    <xdr:colOff>19050</xdr:colOff>
                    <xdr:row>0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0000"/>
    <pageSetUpPr fitToPage="1"/>
  </sheetPr>
  <dimension ref="A2:FF63"/>
  <sheetViews>
    <sheetView showGridLines="0" zoomScaleNormal="100" zoomScalePageLayoutView="60" workbookViewId="0">
      <selection activeCell="C19" sqref="C19:V19"/>
    </sheetView>
  </sheetViews>
  <sheetFormatPr baseColWidth="10" defaultColWidth="11" defaultRowHeight="11.25" x14ac:dyDescent="0.2"/>
  <cols>
    <col min="1" max="1" width="34.42578125" style="3" bestFit="1" customWidth="1"/>
    <col min="2" max="2" width="48.7109375" style="1" hidden="1" customWidth="1"/>
    <col min="3" max="12" width="2.5703125" style="1" customWidth="1"/>
    <col min="13" max="13" width="3" style="1" customWidth="1"/>
    <col min="14" max="48" width="2.5703125" style="1" customWidth="1"/>
    <col min="49" max="116" width="2.7109375" style="1" customWidth="1"/>
    <col min="117" max="162" width="0" style="1" hidden="1" customWidth="1"/>
    <col min="163" max="16384" width="11" style="1"/>
  </cols>
  <sheetData>
    <row r="2" spans="1:130" s="3" customFormat="1" ht="24" customHeight="1" thickBot="1" x14ac:dyDescent="0.3">
      <c r="A2" s="66" t="s">
        <v>172</v>
      </c>
      <c r="C2" s="125" t="s">
        <v>147</v>
      </c>
      <c r="D2" s="126"/>
      <c r="E2" s="126"/>
      <c r="F2" s="126"/>
      <c r="G2" s="125" t="s">
        <v>147</v>
      </c>
      <c r="H2" s="126"/>
      <c r="I2" s="126"/>
      <c r="J2" s="126"/>
      <c r="K2" s="125" t="s">
        <v>147</v>
      </c>
      <c r="L2" s="126"/>
      <c r="M2" s="126"/>
      <c r="N2" s="126"/>
      <c r="O2" s="125" t="s">
        <v>147</v>
      </c>
      <c r="P2" s="126"/>
      <c r="Q2" s="126"/>
      <c r="R2" s="126"/>
      <c r="S2" s="125" t="s">
        <v>147</v>
      </c>
      <c r="T2" s="126"/>
      <c r="U2" s="126"/>
      <c r="V2" s="126"/>
      <c r="W2" s="125" t="s">
        <v>147</v>
      </c>
      <c r="X2" s="126"/>
      <c r="Y2" s="126"/>
      <c r="Z2" s="126"/>
      <c r="AA2" s="125" t="s">
        <v>147</v>
      </c>
      <c r="AB2" s="126"/>
      <c r="AC2" s="126"/>
      <c r="AD2" s="126"/>
      <c r="AE2" s="125" t="s">
        <v>147</v>
      </c>
      <c r="AF2" s="126"/>
      <c r="AG2" s="126"/>
      <c r="AH2" s="126"/>
      <c r="AI2" s="125" t="s">
        <v>147</v>
      </c>
      <c r="AJ2" s="126"/>
      <c r="AK2" s="126"/>
      <c r="AL2" s="126"/>
      <c r="AM2" s="125" t="s">
        <v>147</v>
      </c>
      <c r="AN2" s="126"/>
      <c r="AO2" s="126"/>
      <c r="AP2" s="126"/>
      <c r="AQ2" s="125" t="s">
        <v>147</v>
      </c>
      <c r="AR2" s="126"/>
      <c r="AS2" s="126"/>
      <c r="AT2" s="126"/>
      <c r="AU2" s="125" t="s">
        <v>147</v>
      </c>
      <c r="AV2" s="126"/>
      <c r="AW2" s="126"/>
      <c r="AX2" s="126"/>
      <c r="AY2" s="125" t="s">
        <v>147</v>
      </c>
      <c r="AZ2" s="126"/>
      <c r="BA2" s="126"/>
      <c r="BB2" s="126"/>
      <c r="BC2" s="125" t="s">
        <v>147</v>
      </c>
      <c r="BD2" s="126"/>
      <c r="BE2" s="126"/>
      <c r="BF2" s="126"/>
      <c r="BG2" s="125" t="s">
        <v>147</v>
      </c>
      <c r="BH2" s="126"/>
      <c r="BI2" s="126"/>
      <c r="BJ2" s="126"/>
      <c r="BK2" s="125" t="s">
        <v>147</v>
      </c>
      <c r="BL2" s="126"/>
      <c r="BM2" s="126"/>
      <c r="BN2" s="126"/>
      <c r="BO2" s="125" t="s">
        <v>147</v>
      </c>
      <c r="BP2" s="126"/>
      <c r="BQ2" s="126"/>
      <c r="BR2" s="126"/>
      <c r="BS2" s="125" t="s">
        <v>147</v>
      </c>
      <c r="BT2" s="126"/>
      <c r="BU2" s="126"/>
      <c r="BV2" s="126"/>
      <c r="BW2" s="125" t="s">
        <v>147</v>
      </c>
      <c r="BX2" s="126"/>
      <c r="BY2" s="126"/>
      <c r="BZ2" s="126"/>
      <c r="CA2" s="125" t="s">
        <v>147</v>
      </c>
      <c r="CB2" s="126"/>
      <c r="CC2" s="126"/>
      <c r="CD2" s="126"/>
      <c r="CE2" s="125" t="s">
        <v>147</v>
      </c>
      <c r="CF2" s="126"/>
      <c r="CG2" s="126"/>
      <c r="CH2" s="126"/>
      <c r="CI2" s="125" t="s">
        <v>147</v>
      </c>
      <c r="CJ2" s="126"/>
      <c r="CK2" s="126"/>
      <c r="CL2" s="126"/>
      <c r="CM2" s="125" t="s">
        <v>147</v>
      </c>
      <c r="CN2" s="126"/>
      <c r="CO2" s="126"/>
      <c r="CP2" s="126"/>
      <c r="CQ2" s="125" t="s">
        <v>147</v>
      </c>
      <c r="CR2" s="126"/>
      <c r="CS2" s="126"/>
      <c r="CT2" s="126"/>
      <c r="CU2" s="125" t="s">
        <v>147</v>
      </c>
      <c r="CV2" s="126"/>
      <c r="CW2" s="126"/>
      <c r="CX2" s="126"/>
      <c r="CY2" s="125" t="s">
        <v>147</v>
      </c>
      <c r="CZ2" s="126"/>
      <c r="DA2" s="126"/>
      <c r="DB2" s="126"/>
      <c r="DC2" s="125" t="s">
        <v>147</v>
      </c>
      <c r="DD2" s="126"/>
      <c r="DE2" s="126"/>
      <c r="DF2" s="126"/>
      <c r="DG2" s="125" t="s">
        <v>147</v>
      </c>
      <c r="DH2" s="126"/>
      <c r="DI2" s="126"/>
      <c r="DJ2" s="126"/>
      <c r="DK2" s="126"/>
      <c r="DL2" s="126"/>
    </row>
    <row r="3" spans="1:130" s="2" customFormat="1" ht="12.95" customHeight="1" x14ac:dyDescent="0.2">
      <c r="A3" s="127" t="s">
        <v>11</v>
      </c>
      <c r="B3" s="129" t="s">
        <v>34</v>
      </c>
      <c r="C3" s="131" t="s">
        <v>0</v>
      </c>
      <c r="D3" s="133" t="s">
        <v>54</v>
      </c>
      <c r="E3" s="133" t="s">
        <v>1</v>
      </c>
      <c r="F3" s="135" t="s">
        <v>55</v>
      </c>
      <c r="G3" s="131" t="s">
        <v>2</v>
      </c>
      <c r="H3" s="133" t="s">
        <v>57</v>
      </c>
      <c r="I3" s="133" t="s">
        <v>3</v>
      </c>
      <c r="J3" s="135" t="s">
        <v>56</v>
      </c>
      <c r="K3" s="131" t="s">
        <v>4</v>
      </c>
      <c r="L3" s="133" t="s">
        <v>59</v>
      </c>
      <c r="M3" s="133" t="s">
        <v>60</v>
      </c>
      <c r="N3" s="135" t="s">
        <v>61</v>
      </c>
      <c r="O3" s="131" t="s">
        <v>62</v>
      </c>
      <c r="P3" s="133" t="s">
        <v>63</v>
      </c>
      <c r="Q3" s="133" t="s">
        <v>64</v>
      </c>
      <c r="R3" s="135" t="s">
        <v>65</v>
      </c>
      <c r="S3" s="131" t="s">
        <v>66</v>
      </c>
      <c r="T3" s="133" t="s">
        <v>66</v>
      </c>
      <c r="U3" s="133" t="s">
        <v>67</v>
      </c>
      <c r="V3" s="135" t="s">
        <v>68</v>
      </c>
      <c r="W3" s="131" t="s">
        <v>69</v>
      </c>
      <c r="X3" s="133" t="s">
        <v>70</v>
      </c>
      <c r="Y3" s="133" t="s">
        <v>71</v>
      </c>
      <c r="Z3" s="135" t="s">
        <v>72</v>
      </c>
      <c r="AA3" s="131" t="s">
        <v>73</v>
      </c>
      <c r="AB3" s="133" t="s">
        <v>74</v>
      </c>
      <c r="AC3" s="133" t="s">
        <v>77</v>
      </c>
      <c r="AD3" s="135" t="s">
        <v>75</v>
      </c>
      <c r="AE3" s="131" t="s">
        <v>76</v>
      </c>
      <c r="AF3" s="133" t="s">
        <v>78</v>
      </c>
      <c r="AG3" s="133" t="s">
        <v>79</v>
      </c>
      <c r="AH3" s="135" t="s">
        <v>80</v>
      </c>
      <c r="AI3" s="131" t="s">
        <v>81</v>
      </c>
      <c r="AJ3" s="133" t="s">
        <v>82</v>
      </c>
      <c r="AK3" s="133" t="s">
        <v>85</v>
      </c>
      <c r="AL3" s="135" t="s">
        <v>83</v>
      </c>
      <c r="AM3" s="131" t="s">
        <v>84</v>
      </c>
      <c r="AN3" s="133" t="s">
        <v>86</v>
      </c>
      <c r="AO3" s="133" t="s">
        <v>87</v>
      </c>
      <c r="AP3" s="135" t="s">
        <v>88</v>
      </c>
      <c r="AQ3" s="131" t="s">
        <v>89</v>
      </c>
      <c r="AR3" s="133" t="s">
        <v>90</v>
      </c>
      <c r="AS3" s="133" t="s">
        <v>93</v>
      </c>
      <c r="AT3" s="135" t="s">
        <v>91</v>
      </c>
      <c r="AU3" s="131" t="s">
        <v>92</v>
      </c>
      <c r="AV3" s="133" t="s">
        <v>94</v>
      </c>
      <c r="AW3" s="133" t="s">
        <v>95</v>
      </c>
      <c r="AX3" s="135" t="s">
        <v>96</v>
      </c>
      <c r="AY3" s="131" t="s">
        <v>97</v>
      </c>
      <c r="AZ3" s="133" t="s">
        <v>98</v>
      </c>
      <c r="BA3" s="133" t="s">
        <v>101</v>
      </c>
      <c r="BB3" s="135" t="s">
        <v>99</v>
      </c>
      <c r="BC3" s="131" t="s">
        <v>100</v>
      </c>
      <c r="BD3" s="133" t="s">
        <v>102</v>
      </c>
      <c r="BE3" s="133" t="s">
        <v>101</v>
      </c>
      <c r="BF3" s="135" t="s">
        <v>99</v>
      </c>
      <c r="BG3" s="131" t="s">
        <v>100</v>
      </c>
      <c r="BH3" s="133" t="s">
        <v>102</v>
      </c>
      <c r="BI3" s="133" t="s">
        <v>105</v>
      </c>
      <c r="BJ3" s="135" t="s">
        <v>103</v>
      </c>
      <c r="BK3" s="131" t="s">
        <v>104</v>
      </c>
      <c r="BL3" s="133" t="s">
        <v>106</v>
      </c>
      <c r="BM3" s="133" t="s">
        <v>107</v>
      </c>
      <c r="BN3" s="135" t="s">
        <v>108</v>
      </c>
      <c r="BO3" s="131" t="s">
        <v>109</v>
      </c>
      <c r="BP3" s="133" t="s">
        <v>110</v>
      </c>
      <c r="BQ3" s="133" t="s">
        <v>113</v>
      </c>
      <c r="BR3" s="135" t="s">
        <v>111</v>
      </c>
      <c r="BS3" s="131" t="s">
        <v>112</v>
      </c>
      <c r="BT3" s="133" t="s">
        <v>114</v>
      </c>
      <c r="BU3" s="133" t="s">
        <v>115</v>
      </c>
      <c r="BV3" s="135" t="s">
        <v>116</v>
      </c>
      <c r="BW3" s="131" t="s">
        <v>117</v>
      </c>
      <c r="BX3" s="133" t="s">
        <v>118</v>
      </c>
      <c r="BY3" s="133" t="s">
        <v>121</v>
      </c>
      <c r="BZ3" s="135" t="s">
        <v>119</v>
      </c>
      <c r="CA3" s="131" t="s">
        <v>120</v>
      </c>
      <c r="CB3" s="133" t="s">
        <v>122</v>
      </c>
      <c r="CC3" s="133" t="s">
        <v>123</v>
      </c>
      <c r="CD3" s="135" t="s">
        <v>124</v>
      </c>
      <c r="CE3" s="131" t="s">
        <v>125</v>
      </c>
      <c r="CF3" s="133" t="s">
        <v>126</v>
      </c>
      <c r="CG3" s="133" t="s">
        <v>129</v>
      </c>
      <c r="CH3" s="135" t="s">
        <v>127</v>
      </c>
      <c r="CI3" s="131" t="s">
        <v>128</v>
      </c>
      <c r="CJ3" s="133" t="s">
        <v>130</v>
      </c>
      <c r="CK3" s="133" t="s">
        <v>131</v>
      </c>
      <c r="CL3" s="135" t="s">
        <v>132</v>
      </c>
      <c r="CM3" s="131" t="s">
        <v>133</v>
      </c>
      <c r="CN3" s="133" t="s">
        <v>134</v>
      </c>
      <c r="CO3" s="133" t="s">
        <v>137</v>
      </c>
      <c r="CP3" s="135" t="s">
        <v>135</v>
      </c>
      <c r="CQ3" s="131" t="s">
        <v>136</v>
      </c>
      <c r="CR3" s="133" t="s">
        <v>138</v>
      </c>
      <c r="CS3" s="133" t="s">
        <v>139</v>
      </c>
      <c r="CT3" s="135" t="s">
        <v>140</v>
      </c>
      <c r="CU3" s="131" t="s">
        <v>141</v>
      </c>
      <c r="CV3" s="133" t="s">
        <v>142</v>
      </c>
      <c r="CW3" s="133" t="s">
        <v>145</v>
      </c>
      <c r="CX3" s="135" t="s">
        <v>143</v>
      </c>
      <c r="CY3" s="131" t="s">
        <v>144</v>
      </c>
      <c r="CZ3" s="133" t="s">
        <v>0</v>
      </c>
      <c r="DA3" s="133" t="s">
        <v>54</v>
      </c>
      <c r="DB3" s="135" t="s">
        <v>1</v>
      </c>
      <c r="DC3" s="131" t="s">
        <v>55</v>
      </c>
      <c r="DD3" s="133" t="s">
        <v>2</v>
      </c>
      <c r="DE3" s="133" t="s">
        <v>57</v>
      </c>
      <c r="DF3" s="135" t="s">
        <v>3</v>
      </c>
      <c r="DG3" s="131" t="s">
        <v>56</v>
      </c>
      <c r="DH3" s="133" t="s">
        <v>4</v>
      </c>
      <c r="DI3" s="133" t="s">
        <v>59</v>
      </c>
      <c r="DJ3" s="135" t="s">
        <v>60</v>
      </c>
      <c r="DK3" s="131" t="s">
        <v>61</v>
      </c>
      <c r="DL3" s="137" t="s">
        <v>62</v>
      </c>
    </row>
    <row r="4" spans="1:130" s="2" customFormat="1" ht="25.5" customHeight="1" x14ac:dyDescent="0.2">
      <c r="A4" s="128"/>
      <c r="B4" s="130"/>
      <c r="C4" s="132"/>
      <c r="D4" s="134"/>
      <c r="E4" s="134"/>
      <c r="F4" s="136"/>
      <c r="G4" s="132"/>
      <c r="H4" s="134"/>
      <c r="I4" s="134"/>
      <c r="J4" s="136"/>
      <c r="K4" s="132"/>
      <c r="L4" s="134"/>
      <c r="M4" s="134"/>
      <c r="N4" s="136"/>
      <c r="O4" s="132"/>
      <c r="P4" s="134"/>
      <c r="Q4" s="134"/>
      <c r="R4" s="136"/>
      <c r="S4" s="132"/>
      <c r="T4" s="134"/>
      <c r="U4" s="134"/>
      <c r="V4" s="136"/>
      <c r="W4" s="132"/>
      <c r="X4" s="134"/>
      <c r="Y4" s="134"/>
      <c r="Z4" s="136"/>
      <c r="AA4" s="132"/>
      <c r="AB4" s="134"/>
      <c r="AC4" s="134"/>
      <c r="AD4" s="136"/>
      <c r="AE4" s="132"/>
      <c r="AF4" s="134"/>
      <c r="AG4" s="134"/>
      <c r="AH4" s="136"/>
      <c r="AI4" s="132"/>
      <c r="AJ4" s="134"/>
      <c r="AK4" s="134"/>
      <c r="AL4" s="136"/>
      <c r="AM4" s="132"/>
      <c r="AN4" s="134"/>
      <c r="AO4" s="134"/>
      <c r="AP4" s="136"/>
      <c r="AQ4" s="132"/>
      <c r="AR4" s="134"/>
      <c r="AS4" s="134"/>
      <c r="AT4" s="136"/>
      <c r="AU4" s="132"/>
      <c r="AV4" s="134"/>
      <c r="AW4" s="134"/>
      <c r="AX4" s="136"/>
      <c r="AY4" s="132"/>
      <c r="AZ4" s="134"/>
      <c r="BA4" s="134"/>
      <c r="BB4" s="136"/>
      <c r="BC4" s="132"/>
      <c r="BD4" s="134"/>
      <c r="BE4" s="134"/>
      <c r="BF4" s="136"/>
      <c r="BG4" s="132"/>
      <c r="BH4" s="134"/>
      <c r="BI4" s="134"/>
      <c r="BJ4" s="136"/>
      <c r="BK4" s="132"/>
      <c r="BL4" s="134"/>
      <c r="BM4" s="134"/>
      <c r="BN4" s="136"/>
      <c r="BO4" s="132"/>
      <c r="BP4" s="134"/>
      <c r="BQ4" s="134"/>
      <c r="BR4" s="136"/>
      <c r="BS4" s="132"/>
      <c r="BT4" s="134"/>
      <c r="BU4" s="134"/>
      <c r="BV4" s="136"/>
      <c r="BW4" s="132"/>
      <c r="BX4" s="134"/>
      <c r="BY4" s="134"/>
      <c r="BZ4" s="136"/>
      <c r="CA4" s="132"/>
      <c r="CB4" s="134"/>
      <c r="CC4" s="134"/>
      <c r="CD4" s="136"/>
      <c r="CE4" s="132"/>
      <c r="CF4" s="134"/>
      <c r="CG4" s="134"/>
      <c r="CH4" s="136"/>
      <c r="CI4" s="132"/>
      <c r="CJ4" s="134"/>
      <c r="CK4" s="134"/>
      <c r="CL4" s="136"/>
      <c r="CM4" s="132"/>
      <c r="CN4" s="134"/>
      <c r="CO4" s="134"/>
      <c r="CP4" s="136"/>
      <c r="CQ4" s="132"/>
      <c r="CR4" s="134"/>
      <c r="CS4" s="134"/>
      <c r="CT4" s="136"/>
      <c r="CU4" s="132"/>
      <c r="CV4" s="134"/>
      <c r="CW4" s="134"/>
      <c r="CX4" s="136"/>
      <c r="CY4" s="132"/>
      <c r="CZ4" s="134"/>
      <c r="DA4" s="134"/>
      <c r="DB4" s="136"/>
      <c r="DC4" s="132"/>
      <c r="DD4" s="134"/>
      <c r="DE4" s="134"/>
      <c r="DF4" s="136"/>
      <c r="DG4" s="132"/>
      <c r="DH4" s="134"/>
      <c r="DI4" s="134"/>
      <c r="DJ4" s="136"/>
      <c r="DK4" s="132"/>
      <c r="DL4" s="138"/>
    </row>
    <row r="5" spans="1:130" ht="21" customHeight="1" x14ac:dyDescent="0.35">
      <c r="A5" s="19" t="s">
        <v>10</v>
      </c>
      <c r="B5" s="25"/>
      <c r="C5" s="31"/>
      <c r="D5" s="29"/>
      <c r="E5" s="30"/>
      <c r="F5" s="41"/>
      <c r="G5" s="31"/>
      <c r="H5" s="29"/>
      <c r="I5" s="30"/>
      <c r="J5" s="41"/>
      <c r="K5" s="31"/>
      <c r="L5" s="29"/>
      <c r="M5" s="30"/>
      <c r="N5" s="41"/>
      <c r="O5" s="31"/>
      <c r="P5" s="29"/>
      <c r="Q5" s="30"/>
      <c r="R5" s="41"/>
      <c r="S5" s="31"/>
      <c r="T5" s="29"/>
      <c r="U5" s="30"/>
      <c r="V5" s="41"/>
      <c r="W5" s="31"/>
      <c r="X5" s="29"/>
      <c r="Y5" s="30"/>
      <c r="Z5" s="41"/>
      <c r="AA5" s="31"/>
      <c r="AB5" s="29"/>
      <c r="AC5" s="30"/>
      <c r="AD5" s="41"/>
      <c r="AE5" s="31"/>
      <c r="AF5" s="29"/>
      <c r="AG5" s="30"/>
      <c r="AH5" s="41"/>
      <c r="AI5" s="31"/>
      <c r="AJ5" s="29"/>
      <c r="AK5" s="30"/>
      <c r="AL5" s="41"/>
      <c r="AM5" s="31"/>
      <c r="AN5" s="29"/>
      <c r="AO5" s="30"/>
      <c r="AP5" s="41"/>
      <c r="AQ5" s="31"/>
      <c r="AR5" s="29"/>
      <c r="AS5" s="30"/>
      <c r="AT5" s="41"/>
      <c r="AU5" s="31"/>
      <c r="AV5" s="29"/>
      <c r="AW5" s="30"/>
      <c r="AX5" s="41"/>
      <c r="AY5" s="31"/>
      <c r="AZ5" s="29"/>
      <c r="BA5" s="30"/>
      <c r="BB5" s="41"/>
      <c r="BC5" s="31"/>
      <c r="BD5" s="29"/>
      <c r="BE5" s="30"/>
      <c r="BF5" s="41"/>
      <c r="BG5" s="31"/>
      <c r="BH5" s="29"/>
      <c r="BI5" s="30"/>
      <c r="BJ5" s="41"/>
      <c r="BK5" s="31"/>
      <c r="BL5" s="29"/>
      <c r="BM5" s="30"/>
      <c r="BN5" s="41"/>
      <c r="BO5" s="31"/>
      <c r="BP5" s="29"/>
      <c r="BQ5" s="30"/>
      <c r="BR5" s="41"/>
      <c r="BS5" s="31"/>
      <c r="BT5" s="29"/>
      <c r="BU5" s="30"/>
      <c r="BV5" s="41"/>
      <c r="BW5" s="31"/>
      <c r="BX5" s="29"/>
      <c r="BY5" s="30"/>
      <c r="BZ5" s="41"/>
      <c r="CA5" s="31"/>
      <c r="CB5" s="29"/>
      <c r="CC5" s="30"/>
      <c r="CD5" s="41"/>
      <c r="CE5" s="31"/>
      <c r="CF5" s="29"/>
      <c r="CG5" s="30"/>
      <c r="CH5" s="41"/>
      <c r="CI5" s="31"/>
      <c r="CJ5" s="29"/>
      <c r="CK5" s="30"/>
      <c r="CL5" s="41"/>
      <c r="CM5" s="31"/>
      <c r="CN5" s="29"/>
      <c r="CO5" s="30"/>
      <c r="CP5" s="41"/>
      <c r="CQ5" s="31"/>
      <c r="CR5" s="29"/>
      <c r="CS5" s="30"/>
      <c r="CT5" s="41"/>
      <c r="CU5" s="31"/>
      <c r="CV5" s="29"/>
      <c r="CW5" s="30"/>
      <c r="CX5" s="41"/>
      <c r="CY5" s="31"/>
      <c r="CZ5" s="29"/>
      <c r="DA5" s="30"/>
      <c r="DB5" s="41"/>
      <c r="DC5" s="31"/>
      <c r="DD5" s="29"/>
      <c r="DE5" s="30"/>
      <c r="DF5" s="41"/>
      <c r="DG5" s="31"/>
      <c r="DH5" s="29"/>
      <c r="DI5" s="30"/>
      <c r="DJ5" s="41"/>
      <c r="DK5" s="31"/>
      <c r="DL5" s="44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</row>
    <row r="6" spans="1:130" ht="21" customHeight="1" x14ac:dyDescent="0.35">
      <c r="A6" s="20" t="s">
        <v>35</v>
      </c>
      <c r="B6" s="25"/>
      <c r="C6" s="139" t="s">
        <v>161</v>
      </c>
      <c r="D6" s="140"/>
      <c r="E6" s="140"/>
      <c r="F6" s="141"/>
      <c r="G6" s="31"/>
      <c r="H6" s="30"/>
      <c r="I6" s="30"/>
      <c r="J6" s="41"/>
      <c r="K6" s="31"/>
      <c r="L6" s="30"/>
      <c r="M6" s="30"/>
      <c r="N6" s="41"/>
      <c r="O6" s="31"/>
      <c r="P6" s="30"/>
      <c r="Q6" s="30"/>
      <c r="R6" s="41"/>
      <c r="S6" s="31"/>
      <c r="T6" s="30"/>
      <c r="U6" s="30"/>
      <c r="V6" s="41"/>
      <c r="W6" s="31"/>
      <c r="X6" s="30"/>
      <c r="Y6" s="30"/>
      <c r="Z6" s="41"/>
      <c r="AA6" s="31"/>
      <c r="AB6" s="30"/>
      <c r="AC6" s="30"/>
      <c r="AD6" s="41"/>
      <c r="AE6" s="31"/>
      <c r="AF6" s="30"/>
      <c r="AG6" s="30"/>
      <c r="AH6" s="41"/>
      <c r="AI6" s="31"/>
      <c r="AJ6" s="30"/>
      <c r="AK6" s="30"/>
      <c r="AL6" s="41"/>
      <c r="AM6" s="31"/>
      <c r="AN6" s="30"/>
      <c r="AO6" s="30"/>
      <c r="AP6" s="41"/>
      <c r="AQ6" s="31"/>
      <c r="AR6" s="30"/>
      <c r="AS6" s="30"/>
      <c r="AT6" s="41"/>
      <c r="AU6" s="31"/>
      <c r="AV6" s="30"/>
      <c r="AW6" s="30"/>
      <c r="AX6" s="41"/>
      <c r="AY6" s="31"/>
      <c r="AZ6" s="30"/>
      <c r="BA6" s="30"/>
      <c r="BB6" s="41"/>
      <c r="BC6" s="31"/>
      <c r="BD6" s="30"/>
      <c r="BE6" s="30"/>
      <c r="BF6" s="41"/>
      <c r="BG6" s="31"/>
      <c r="BH6" s="30"/>
      <c r="BI6" s="30"/>
      <c r="BJ6" s="41"/>
      <c r="BK6" s="31"/>
      <c r="BL6" s="30"/>
      <c r="BM6" s="30"/>
      <c r="BN6" s="41"/>
      <c r="BO6" s="31"/>
      <c r="BP6" s="30"/>
      <c r="BQ6" s="30"/>
      <c r="BR6" s="41"/>
      <c r="BS6" s="31"/>
      <c r="BT6" s="30"/>
      <c r="BU6" s="30"/>
      <c r="BV6" s="41"/>
      <c r="BW6" s="31"/>
      <c r="BX6" s="30"/>
      <c r="BY6" s="30"/>
      <c r="BZ6" s="41"/>
      <c r="CA6" s="31"/>
      <c r="CB6" s="30"/>
      <c r="CC6" s="30"/>
      <c r="CD6" s="41"/>
      <c r="CE6" s="31"/>
      <c r="CF6" s="30"/>
      <c r="CG6" s="30"/>
      <c r="CH6" s="41"/>
      <c r="CI6" s="31"/>
      <c r="CJ6" s="30"/>
      <c r="CK6" s="30"/>
      <c r="CL6" s="41"/>
      <c r="CM6" s="31"/>
      <c r="CN6" s="30"/>
      <c r="CO6" s="30"/>
      <c r="CP6" s="41"/>
      <c r="CQ6" s="31"/>
      <c r="CR6" s="30"/>
      <c r="CS6" s="30"/>
      <c r="CT6" s="41"/>
      <c r="CU6" s="31"/>
      <c r="CV6" s="30"/>
      <c r="CW6" s="30"/>
      <c r="CX6" s="41"/>
      <c r="CY6" s="31"/>
      <c r="CZ6" s="30"/>
      <c r="DA6" s="30"/>
      <c r="DB6" s="41"/>
      <c r="DC6" s="31"/>
      <c r="DD6" s="30"/>
      <c r="DE6" s="30"/>
      <c r="DF6" s="41"/>
      <c r="DG6" s="31"/>
      <c r="DH6" s="30"/>
      <c r="DI6" s="30"/>
      <c r="DJ6" s="41"/>
      <c r="DK6" s="31"/>
      <c r="DL6" s="32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</row>
    <row r="7" spans="1:130" ht="21" customHeight="1" x14ac:dyDescent="0.35">
      <c r="A7" s="20" t="s">
        <v>36</v>
      </c>
      <c r="B7" s="25"/>
      <c r="C7" s="139" t="s">
        <v>169</v>
      </c>
      <c r="D7" s="140"/>
      <c r="E7" s="140"/>
      <c r="F7" s="141"/>
      <c r="G7" s="151" t="s">
        <v>170</v>
      </c>
      <c r="H7" s="152"/>
      <c r="I7" s="152"/>
      <c r="J7" s="153"/>
      <c r="K7" s="31"/>
      <c r="L7" s="30"/>
      <c r="M7" s="30"/>
      <c r="N7" s="41"/>
      <c r="O7" s="31"/>
      <c r="P7" s="30"/>
      <c r="Q7" s="30"/>
      <c r="R7" s="41"/>
      <c r="S7" s="31"/>
      <c r="T7" s="30"/>
      <c r="U7" s="30"/>
      <c r="V7" s="41"/>
      <c r="W7" s="31"/>
      <c r="X7" s="30"/>
      <c r="Y7" s="30"/>
      <c r="Z7" s="41"/>
      <c r="AA7" s="31"/>
      <c r="AB7" s="30"/>
      <c r="AC7" s="30"/>
      <c r="AD7" s="41"/>
      <c r="AE7" s="31"/>
      <c r="AF7" s="30"/>
      <c r="AG7" s="30"/>
      <c r="AH7" s="41"/>
      <c r="AI7" s="31"/>
      <c r="AJ7" s="30"/>
      <c r="AK7" s="30"/>
      <c r="AL7" s="41"/>
      <c r="AM7" s="31"/>
      <c r="AN7" s="30"/>
      <c r="AO7" s="30"/>
      <c r="AP7" s="41"/>
      <c r="AQ7" s="31"/>
      <c r="AR7" s="30"/>
      <c r="AS7" s="30"/>
      <c r="AT7" s="41"/>
      <c r="AU7" s="31"/>
      <c r="AV7" s="30"/>
      <c r="AW7" s="30"/>
      <c r="AX7" s="41"/>
      <c r="AY7" s="31"/>
      <c r="AZ7" s="30"/>
      <c r="BA7" s="30"/>
      <c r="BB7" s="41"/>
      <c r="BC7" s="31"/>
      <c r="BD7" s="30"/>
      <c r="BE7" s="30"/>
      <c r="BF7" s="41"/>
      <c r="BG7" s="31"/>
      <c r="BH7" s="30"/>
      <c r="BI7" s="30"/>
      <c r="BJ7" s="41"/>
      <c r="BK7" s="31"/>
      <c r="BL7" s="30"/>
      <c r="BM7" s="30"/>
      <c r="BN7" s="41"/>
      <c r="BO7" s="31"/>
      <c r="BP7" s="30"/>
      <c r="BQ7" s="30"/>
      <c r="BR7" s="41"/>
      <c r="BS7" s="31"/>
      <c r="BT7" s="30"/>
      <c r="BU7" s="30"/>
      <c r="BV7" s="41"/>
      <c r="BW7" s="31"/>
      <c r="BX7" s="30"/>
      <c r="BY7" s="30"/>
      <c r="BZ7" s="41"/>
      <c r="CA7" s="31"/>
      <c r="CB7" s="30"/>
      <c r="CC7" s="30"/>
      <c r="CD7" s="41"/>
      <c r="CE7" s="31"/>
      <c r="CF7" s="30"/>
      <c r="CG7" s="30"/>
      <c r="CH7" s="41"/>
      <c r="CI7" s="31"/>
      <c r="CJ7" s="30"/>
      <c r="CK7" s="30"/>
      <c r="CL7" s="41"/>
      <c r="CM7" s="31"/>
      <c r="CN7" s="30"/>
      <c r="CO7" s="30"/>
      <c r="CP7" s="41"/>
      <c r="CQ7" s="31"/>
      <c r="CR7" s="30"/>
      <c r="CS7" s="30"/>
      <c r="CT7" s="41"/>
      <c r="CU7" s="31"/>
      <c r="CV7" s="30"/>
      <c r="CW7" s="30"/>
      <c r="CX7" s="41"/>
      <c r="CY7" s="31"/>
      <c r="CZ7" s="30"/>
      <c r="DA7" s="30"/>
      <c r="DB7" s="41"/>
      <c r="DC7" s="31"/>
      <c r="DD7" s="30"/>
      <c r="DE7" s="30"/>
      <c r="DF7" s="41"/>
      <c r="DG7" s="31"/>
      <c r="DH7" s="30"/>
      <c r="DI7" s="30"/>
      <c r="DJ7" s="41"/>
      <c r="DK7" s="31"/>
      <c r="DL7" s="32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</row>
    <row r="8" spans="1:130" ht="21" customHeight="1" x14ac:dyDescent="0.35">
      <c r="A8" s="20" t="s">
        <v>37</v>
      </c>
      <c r="B8" s="25"/>
      <c r="C8" s="139" t="s">
        <v>169</v>
      </c>
      <c r="D8" s="140"/>
      <c r="E8" s="140"/>
      <c r="F8" s="141"/>
      <c r="G8" s="151" t="s">
        <v>171</v>
      </c>
      <c r="H8" s="152"/>
      <c r="I8" s="152"/>
      <c r="J8" s="153"/>
      <c r="K8" s="31"/>
      <c r="L8" s="28"/>
      <c r="M8" s="28"/>
      <c r="N8" s="42"/>
      <c r="O8" s="31"/>
      <c r="P8" s="28"/>
      <c r="Q8" s="28"/>
      <c r="R8" s="42"/>
      <c r="S8" s="31"/>
      <c r="T8" s="28"/>
      <c r="U8" s="28"/>
      <c r="V8" s="42"/>
      <c r="W8" s="31"/>
      <c r="X8" s="28"/>
      <c r="Y8" s="28"/>
      <c r="Z8" s="42"/>
      <c r="AA8" s="31"/>
      <c r="AB8" s="28"/>
      <c r="AC8" s="28"/>
      <c r="AD8" s="42"/>
      <c r="AE8" s="31"/>
      <c r="AF8" s="28"/>
      <c r="AG8" s="28"/>
      <c r="AH8" s="42"/>
      <c r="AI8" s="31"/>
      <c r="AJ8" s="28"/>
      <c r="AK8" s="28"/>
      <c r="AL8" s="42"/>
      <c r="AM8" s="31"/>
      <c r="AN8" s="28"/>
      <c r="AO8" s="28"/>
      <c r="AP8" s="42"/>
      <c r="AQ8" s="31"/>
      <c r="AR8" s="28"/>
      <c r="AS8" s="28"/>
      <c r="AT8" s="42"/>
      <c r="AU8" s="31"/>
      <c r="AV8" s="28"/>
      <c r="AW8" s="28"/>
      <c r="AX8" s="42"/>
      <c r="AY8" s="31"/>
      <c r="AZ8" s="28"/>
      <c r="BA8" s="28"/>
      <c r="BB8" s="42"/>
      <c r="BC8" s="31"/>
      <c r="BD8" s="28"/>
      <c r="BE8" s="28"/>
      <c r="BF8" s="42"/>
      <c r="BG8" s="31"/>
      <c r="BH8" s="28"/>
      <c r="BI8" s="28"/>
      <c r="BJ8" s="42"/>
      <c r="BK8" s="31"/>
      <c r="BL8" s="28"/>
      <c r="BM8" s="28"/>
      <c r="BN8" s="42"/>
      <c r="BO8" s="31"/>
      <c r="BP8" s="28"/>
      <c r="BQ8" s="28"/>
      <c r="BR8" s="42"/>
      <c r="BS8" s="31"/>
      <c r="BT8" s="28"/>
      <c r="BU8" s="28"/>
      <c r="BV8" s="42"/>
      <c r="BW8" s="31"/>
      <c r="BX8" s="28"/>
      <c r="BY8" s="28"/>
      <c r="BZ8" s="42"/>
      <c r="CA8" s="31"/>
      <c r="CB8" s="28"/>
      <c r="CC8" s="28"/>
      <c r="CD8" s="42"/>
      <c r="CE8" s="31"/>
      <c r="CF8" s="28"/>
      <c r="CG8" s="28"/>
      <c r="CH8" s="42"/>
      <c r="CI8" s="31"/>
      <c r="CJ8" s="28"/>
      <c r="CK8" s="28"/>
      <c r="CL8" s="42"/>
      <c r="CM8" s="31"/>
      <c r="CN8" s="28"/>
      <c r="CO8" s="28"/>
      <c r="CP8" s="42"/>
      <c r="CQ8" s="31"/>
      <c r="CR8" s="28"/>
      <c r="CS8" s="28"/>
      <c r="CT8" s="42"/>
      <c r="CU8" s="31"/>
      <c r="CV8" s="28"/>
      <c r="CW8" s="28"/>
      <c r="CX8" s="42"/>
      <c r="CY8" s="31"/>
      <c r="CZ8" s="28"/>
      <c r="DA8" s="28"/>
      <c r="DB8" s="42"/>
      <c r="DC8" s="31"/>
      <c r="DD8" s="28"/>
      <c r="DE8" s="28"/>
      <c r="DF8" s="42"/>
      <c r="DG8" s="31"/>
      <c r="DH8" s="28"/>
      <c r="DI8" s="28"/>
      <c r="DJ8" s="42"/>
      <c r="DK8" s="31"/>
      <c r="DL8" s="33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</row>
    <row r="9" spans="1:130" ht="21" customHeight="1" x14ac:dyDescent="0.35">
      <c r="A9" s="20" t="s">
        <v>58</v>
      </c>
      <c r="B9" s="25"/>
      <c r="C9" s="139" t="s">
        <v>169</v>
      </c>
      <c r="D9" s="140"/>
      <c r="E9" s="140"/>
      <c r="F9" s="141"/>
      <c r="G9" s="151" t="s">
        <v>170</v>
      </c>
      <c r="H9" s="152"/>
      <c r="I9" s="152"/>
      <c r="J9" s="153"/>
      <c r="K9" s="31"/>
      <c r="L9" s="28"/>
      <c r="M9" s="28"/>
      <c r="N9" s="42"/>
      <c r="O9" s="31"/>
      <c r="P9" s="28"/>
      <c r="Q9" s="28"/>
      <c r="R9" s="42"/>
      <c r="S9" s="31"/>
      <c r="T9" s="28"/>
      <c r="U9" s="28"/>
      <c r="V9" s="42"/>
      <c r="W9" s="31"/>
      <c r="X9" s="28"/>
      <c r="Y9" s="28"/>
      <c r="Z9" s="42"/>
      <c r="AA9" s="31"/>
      <c r="AB9" s="28"/>
      <c r="AC9" s="28"/>
      <c r="AD9" s="42"/>
      <c r="AE9" s="31"/>
      <c r="AF9" s="28"/>
      <c r="AG9" s="28"/>
      <c r="AH9" s="42"/>
      <c r="AI9" s="31"/>
      <c r="AJ9" s="28"/>
      <c r="AK9" s="28"/>
      <c r="AL9" s="42"/>
      <c r="AM9" s="31"/>
      <c r="AN9" s="28"/>
      <c r="AO9" s="28"/>
      <c r="AP9" s="42"/>
      <c r="AQ9" s="31"/>
      <c r="AR9" s="28"/>
      <c r="AS9" s="28"/>
      <c r="AT9" s="42"/>
      <c r="AU9" s="31"/>
      <c r="AV9" s="28"/>
      <c r="AW9" s="28"/>
      <c r="AX9" s="42"/>
      <c r="AY9" s="31"/>
      <c r="AZ9" s="28"/>
      <c r="BA9" s="28"/>
      <c r="BB9" s="42"/>
      <c r="BC9" s="31"/>
      <c r="BD9" s="28"/>
      <c r="BE9" s="28"/>
      <c r="BF9" s="42"/>
      <c r="BG9" s="31"/>
      <c r="BH9" s="28"/>
      <c r="BI9" s="28"/>
      <c r="BJ9" s="42"/>
      <c r="BK9" s="31"/>
      <c r="BL9" s="28"/>
      <c r="BM9" s="28"/>
      <c r="BN9" s="42"/>
      <c r="BO9" s="31"/>
      <c r="BP9" s="28"/>
      <c r="BQ9" s="28"/>
      <c r="BR9" s="42"/>
      <c r="BS9" s="31"/>
      <c r="BT9" s="28"/>
      <c r="BU9" s="28"/>
      <c r="BV9" s="42"/>
      <c r="BW9" s="31"/>
      <c r="BX9" s="28"/>
      <c r="BY9" s="28"/>
      <c r="BZ9" s="42"/>
      <c r="CA9" s="31"/>
      <c r="CB9" s="28"/>
      <c r="CC9" s="28"/>
      <c r="CD9" s="42"/>
      <c r="CE9" s="31"/>
      <c r="CF9" s="28"/>
      <c r="CG9" s="28"/>
      <c r="CH9" s="42"/>
      <c r="CI9" s="31"/>
      <c r="CJ9" s="28"/>
      <c r="CK9" s="28"/>
      <c r="CL9" s="42"/>
      <c r="CM9" s="31"/>
      <c r="CN9" s="28"/>
      <c r="CO9" s="28"/>
      <c r="CP9" s="42"/>
      <c r="CQ9" s="31"/>
      <c r="CR9" s="28"/>
      <c r="CS9" s="28"/>
      <c r="CT9" s="42"/>
      <c r="CU9" s="31"/>
      <c r="CV9" s="28"/>
      <c r="CW9" s="28"/>
      <c r="CX9" s="42"/>
      <c r="CY9" s="31"/>
      <c r="CZ9" s="28"/>
      <c r="DA9" s="28"/>
      <c r="DB9" s="42"/>
      <c r="DC9" s="31"/>
      <c r="DD9" s="28"/>
      <c r="DE9" s="28"/>
      <c r="DF9" s="42"/>
      <c r="DG9" s="31"/>
      <c r="DH9" s="28"/>
      <c r="DI9" s="28"/>
      <c r="DJ9" s="42"/>
      <c r="DK9" s="31"/>
      <c r="DL9" s="33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</row>
    <row r="10" spans="1:130" ht="21" customHeight="1" x14ac:dyDescent="0.35">
      <c r="A10" s="24" t="s">
        <v>38</v>
      </c>
      <c r="B10" s="25"/>
      <c r="C10" s="139" t="s">
        <v>162</v>
      </c>
      <c r="D10" s="140"/>
      <c r="E10" s="140"/>
      <c r="F10" s="140"/>
      <c r="G10" s="140"/>
      <c r="H10" s="140"/>
      <c r="I10" s="140"/>
      <c r="J10" s="140"/>
      <c r="K10" s="140"/>
      <c r="L10" s="140"/>
      <c r="M10" s="140"/>
      <c r="N10" s="140"/>
      <c r="O10" s="140"/>
      <c r="P10" s="140"/>
      <c r="Q10" s="140"/>
      <c r="R10" s="140"/>
      <c r="S10" s="140"/>
      <c r="T10" s="140"/>
      <c r="U10" s="140"/>
      <c r="V10" s="141"/>
      <c r="W10" s="139" t="s">
        <v>165</v>
      </c>
      <c r="X10" s="140"/>
      <c r="Y10" s="140"/>
      <c r="Z10" s="140"/>
      <c r="AA10" s="140"/>
      <c r="AB10" s="140"/>
      <c r="AC10" s="140"/>
      <c r="AD10" s="140"/>
      <c r="AE10" s="140"/>
      <c r="AF10" s="140"/>
      <c r="AG10" s="140"/>
      <c r="AH10" s="140"/>
      <c r="AI10" s="140"/>
      <c r="AJ10" s="140"/>
      <c r="AK10" s="140"/>
      <c r="AL10" s="141"/>
      <c r="AM10" s="143" t="s">
        <v>166</v>
      </c>
      <c r="AN10" s="144"/>
      <c r="AO10" s="144"/>
      <c r="AP10" s="144"/>
      <c r="AQ10" s="144"/>
      <c r="AR10" s="144"/>
      <c r="AS10" s="145"/>
      <c r="AT10" s="64"/>
      <c r="AU10" s="31"/>
      <c r="AV10" s="28"/>
      <c r="AW10" s="28"/>
      <c r="AX10" s="42"/>
      <c r="AY10" s="31"/>
      <c r="AZ10" s="28"/>
      <c r="BA10" s="28"/>
      <c r="BB10" s="42"/>
      <c r="BC10" s="31"/>
      <c r="BD10" s="28"/>
      <c r="BE10" s="28"/>
      <c r="BF10" s="42"/>
      <c r="BG10" s="31"/>
      <c r="BH10" s="28"/>
      <c r="BI10" s="28"/>
      <c r="BJ10" s="42"/>
      <c r="BK10" s="31"/>
      <c r="BL10" s="28"/>
      <c r="BM10" s="28"/>
      <c r="BN10" s="42"/>
      <c r="BO10" s="31"/>
      <c r="BP10" s="28"/>
      <c r="BQ10" s="28"/>
      <c r="BR10" s="42"/>
      <c r="BS10" s="31"/>
      <c r="BT10" s="28"/>
      <c r="BU10" s="28"/>
      <c r="BV10" s="42"/>
      <c r="BW10" s="31"/>
      <c r="BX10" s="28"/>
      <c r="BY10" s="28"/>
      <c r="BZ10" s="42"/>
      <c r="CA10" s="31"/>
      <c r="CB10" s="28"/>
      <c r="CC10" s="28"/>
      <c r="CD10" s="42"/>
      <c r="CE10" s="31"/>
      <c r="CF10" s="28"/>
      <c r="CG10" s="28"/>
      <c r="CH10" s="42"/>
      <c r="CI10" s="31"/>
      <c r="CJ10" s="28"/>
      <c r="CK10" s="28"/>
      <c r="CL10" s="42"/>
      <c r="CM10" s="31"/>
      <c r="CN10" s="28"/>
      <c r="CO10" s="28"/>
      <c r="CP10" s="42"/>
      <c r="CQ10" s="31"/>
      <c r="CR10" s="28"/>
      <c r="CS10" s="28"/>
      <c r="CT10" s="42"/>
      <c r="CU10" s="31"/>
      <c r="CV10" s="28"/>
      <c r="CW10" s="28"/>
      <c r="CX10" s="42"/>
      <c r="CY10" s="31"/>
      <c r="CZ10" s="28"/>
      <c r="DA10" s="28"/>
      <c r="DB10" s="42"/>
      <c r="DC10" s="31"/>
      <c r="DD10" s="28"/>
      <c r="DE10" s="28"/>
      <c r="DF10" s="42"/>
      <c r="DG10" s="31"/>
      <c r="DH10" s="28"/>
      <c r="DI10" s="28"/>
      <c r="DJ10" s="42"/>
      <c r="DK10" s="31"/>
      <c r="DL10" s="33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</row>
    <row r="11" spans="1:130" ht="21" customHeight="1" x14ac:dyDescent="0.35">
      <c r="A11" s="23" t="s">
        <v>39</v>
      </c>
      <c r="B11" s="25"/>
      <c r="C11" s="139" t="s">
        <v>163</v>
      </c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1"/>
      <c r="W11" s="65"/>
      <c r="X11" s="142" t="s">
        <v>162</v>
      </c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140"/>
      <c r="AP11" s="140"/>
      <c r="AQ11" s="140"/>
      <c r="AR11" s="140"/>
      <c r="AS11" s="140"/>
      <c r="AT11" s="141"/>
      <c r="AU11" s="65"/>
      <c r="AV11" s="146" t="s">
        <v>167</v>
      </c>
      <c r="AW11" s="144"/>
      <c r="AX11" s="144"/>
      <c r="AY11" s="144"/>
      <c r="AZ11" s="144"/>
      <c r="BA11" s="144"/>
      <c r="BB11" s="144"/>
      <c r="BC11" s="144"/>
      <c r="BD11" s="144"/>
      <c r="BE11" s="144"/>
      <c r="BF11" s="144"/>
      <c r="BG11" s="144"/>
      <c r="BH11" s="144"/>
      <c r="BI11" s="144"/>
      <c r="BJ11" s="144"/>
      <c r="BK11" s="144"/>
      <c r="BL11" s="144"/>
      <c r="BM11" s="144"/>
      <c r="BN11" s="147"/>
      <c r="BO11" s="148" t="s">
        <v>168</v>
      </c>
      <c r="BP11" s="149"/>
      <c r="BQ11" s="149"/>
      <c r="BR11" s="150"/>
      <c r="BS11" s="31"/>
      <c r="BT11" s="28"/>
      <c r="BU11" s="28"/>
      <c r="BV11" s="42"/>
      <c r="BW11" s="31"/>
      <c r="BX11" s="28"/>
      <c r="BY11" s="28"/>
      <c r="BZ11" s="42"/>
      <c r="CA11" s="31"/>
      <c r="CB11" s="28"/>
      <c r="CC11" s="28"/>
      <c r="CD11" s="42"/>
      <c r="CE11" s="31"/>
      <c r="CF11" s="28"/>
      <c r="CG11" s="28"/>
      <c r="CH11" s="42"/>
      <c r="CI11" s="31"/>
      <c r="CJ11" s="28"/>
      <c r="CK11" s="28"/>
      <c r="CL11" s="42"/>
      <c r="CM11" s="31"/>
      <c r="CN11" s="28"/>
      <c r="CO11" s="28"/>
      <c r="CP11" s="42"/>
      <c r="CQ11" s="31"/>
      <c r="CR11" s="28"/>
      <c r="CS11" s="28"/>
      <c r="CT11" s="42"/>
      <c r="CU11" s="31"/>
      <c r="CV11" s="28"/>
      <c r="CW11" s="28"/>
      <c r="CX11" s="42"/>
      <c r="CY11" s="31"/>
      <c r="CZ11" s="28"/>
      <c r="DA11" s="28"/>
      <c r="DB11" s="42"/>
      <c r="DC11" s="31"/>
      <c r="DD11" s="28"/>
      <c r="DE11" s="28"/>
      <c r="DF11" s="42"/>
      <c r="DG11" s="31"/>
      <c r="DH11" s="28"/>
      <c r="DI11" s="28"/>
      <c r="DJ11" s="42"/>
      <c r="DK11" s="31"/>
      <c r="DL11" s="33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</row>
    <row r="12" spans="1:130" ht="21" customHeight="1" x14ac:dyDescent="0.35">
      <c r="A12" s="18" t="s">
        <v>40</v>
      </c>
      <c r="B12" s="25"/>
      <c r="C12" s="139" t="s">
        <v>163</v>
      </c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1"/>
      <c r="W12" s="31"/>
      <c r="X12" s="28"/>
      <c r="Y12" s="28"/>
      <c r="Z12" s="42"/>
      <c r="AA12" s="31"/>
      <c r="AB12" s="28"/>
      <c r="AC12" s="28"/>
      <c r="AD12" s="42"/>
      <c r="AE12" s="31"/>
      <c r="AF12" s="28"/>
      <c r="AG12" s="28"/>
      <c r="AH12" s="42"/>
      <c r="AI12" s="31"/>
      <c r="AJ12" s="28"/>
      <c r="AK12" s="28"/>
      <c r="AL12" s="42"/>
      <c r="AM12" s="31"/>
      <c r="AN12" s="28"/>
      <c r="AO12" s="28"/>
      <c r="AP12" s="42"/>
      <c r="AQ12" s="31"/>
      <c r="AR12" s="28"/>
      <c r="AS12" s="28"/>
      <c r="AT12" s="42"/>
      <c r="AU12" s="31"/>
      <c r="AV12" s="28"/>
      <c r="AW12" s="28"/>
      <c r="AX12" s="42"/>
      <c r="AY12" s="31"/>
      <c r="AZ12" s="28"/>
      <c r="BA12" s="28"/>
      <c r="BB12" s="42"/>
      <c r="BC12" s="31"/>
      <c r="BD12" s="28"/>
      <c r="BE12" s="28"/>
      <c r="BF12" s="42"/>
      <c r="BG12" s="31"/>
      <c r="BH12" s="28"/>
      <c r="BI12" s="28"/>
      <c r="BJ12" s="42"/>
      <c r="BK12" s="31"/>
      <c r="BL12" s="28"/>
      <c r="BM12" s="28"/>
      <c r="BN12" s="42"/>
      <c r="BO12" s="31"/>
      <c r="BP12" s="28"/>
      <c r="BQ12" s="28"/>
      <c r="BR12" s="42"/>
      <c r="BS12" s="31"/>
      <c r="BT12" s="28"/>
      <c r="BU12" s="28"/>
      <c r="BV12" s="42"/>
      <c r="BW12" s="31"/>
      <c r="BX12" s="28"/>
      <c r="BY12" s="28"/>
      <c r="BZ12" s="42"/>
      <c r="CA12" s="31"/>
      <c r="CB12" s="28"/>
      <c r="CC12" s="28"/>
      <c r="CD12" s="42"/>
      <c r="CE12" s="31"/>
      <c r="CF12" s="28"/>
      <c r="CG12" s="28"/>
      <c r="CH12" s="42"/>
      <c r="CI12" s="31"/>
      <c r="CJ12" s="28"/>
      <c r="CK12" s="28"/>
      <c r="CL12" s="42"/>
      <c r="CM12" s="31"/>
      <c r="CN12" s="28"/>
      <c r="CO12" s="28"/>
      <c r="CP12" s="42"/>
      <c r="CQ12" s="31"/>
      <c r="CR12" s="28"/>
      <c r="CS12" s="28"/>
      <c r="CT12" s="42"/>
      <c r="CU12" s="31"/>
      <c r="CV12" s="28"/>
      <c r="CW12" s="28"/>
      <c r="CX12" s="42"/>
      <c r="CY12" s="31"/>
      <c r="CZ12" s="28"/>
      <c r="DA12" s="28"/>
      <c r="DB12" s="42"/>
      <c r="DC12" s="31"/>
      <c r="DD12" s="28"/>
      <c r="DE12" s="28"/>
      <c r="DF12" s="42"/>
      <c r="DG12" s="31"/>
      <c r="DH12" s="28"/>
      <c r="DI12" s="28"/>
      <c r="DJ12" s="42"/>
      <c r="DK12" s="31"/>
      <c r="DL12" s="33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</row>
    <row r="13" spans="1:130" ht="21" customHeight="1" x14ac:dyDescent="0.35">
      <c r="A13" s="18" t="s">
        <v>41</v>
      </c>
      <c r="B13" s="25"/>
      <c r="C13" s="139" t="s">
        <v>163</v>
      </c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1"/>
      <c r="W13" s="31"/>
      <c r="X13" s="28"/>
      <c r="Y13" s="28"/>
      <c r="Z13" s="42"/>
      <c r="AA13" s="31"/>
      <c r="AB13" s="28"/>
      <c r="AC13" s="28"/>
      <c r="AD13" s="42"/>
      <c r="AE13" s="31"/>
      <c r="AF13" s="28"/>
      <c r="AG13" s="28"/>
      <c r="AH13" s="42"/>
      <c r="AI13" s="31"/>
      <c r="AJ13" s="28"/>
      <c r="AK13" s="28"/>
      <c r="AL13" s="42"/>
      <c r="AM13" s="31"/>
      <c r="AN13" s="28"/>
      <c r="AO13" s="28"/>
      <c r="AP13" s="42"/>
      <c r="AQ13" s="31"/>
      <c r="AR13" s="28"/>
      <c r="AS13" s="28"/>
      <c r="AT13" s="42"/>
      <c r="AU13" s="31"/>
      <c r="AV13" s="28"/>
      <c r="AW13" s="28"/>
      <c r="AX13" s="42"/>
      <c r="AY13" s="31"/>
      <c r="AZ13" s="28"/>
      <c r="BA13" s="28"/>
      <c r="BB13" s="42"/>
      <c r="BC13" s="31"/>
      <c r="BD13" s="28"/>
      <c r="BE13" s="28"/>
      <c r="BF13" s="42"/>
      <c r="BG13" s="31"/>
      <c r="BH13" s="28"/>
      <c r="BI13" s="28"/>
      <c r="BJ13" s="42"/>
      <c r="BK13" s="31"/>
      <c r="BL13" s="28"/>
      <c r="BM13" s="28"/>
      <c r="BN13" s="42"/>
      <c r="BO13" s="31"/>
      <c r="BP13" s="28"/>
      <c r="BQ13" s="28"/>
      <c r="BR13" s="42"/>
      <c r="BS13" s="31"/>
      <c r="BT13" s="28"/>
      <c r="BU13" s="28"/>
      <c r="BV13" s="42"/>
      <c r="BW13" s="31"/>
      <c r="BX13" s="28"/>
      <c r="BY13" s="28"/>
      <c r="BZ13" s="42"/>
      <c r="CA13" s="31"/>
      <c r="CB13" s="28"/>
      <c r="CC13" s="28"/>
      <c r="CD13" s="42"/>
      <c r="CE13" s="31"/>
      <c r="CF13" s="28"/>
      <c r="CG13" s="28"/>
      <c r="CH13" s="42"/>
      <c r="CI13" s="31"/>
      <c r="CJ13" s="28"/>
      <c r="CK13" s="28"/>
      <c r="CL13" s="42"/>
      <c r="CM13" s="31"/>
      <c r="CN13" s="28"/>
      <c r="CO13" s="28"/>
      <c r="CP13" s="42"/>
      <c r="CQ13" s="31"/>
      <c r="CR13" s="28"/>
      <c r="CS13" s="28"/>
      <c r="CT13" s="42"/>
      <c r="CU13" s="31"/>
      <c r="CV13" s="28"/>
      <c r="CW13" s="28"/>
      <c r="CX13" s="42"/>
      <c r="CY13" s="31"/>
      <c r="CZ13" s="28"/>
      <c r="DA13" s="28"/>
      <c r="DB13" s="42"/>
      <c r="DC13" s="31"/>
      <c r="DD13" s="28"/>
      <c r="DE13" s="28"/>
      <c r="DF13" s="42"/>
      <c r="DG13" s="31"/>
      <c r="DH13" s="28"/>
      <c r="DI13" s="28"/>
      <c r="DJ13" s="42"/>
      <c r="DK13" s="31"/>
      <c r="DL13" s="33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</row>
    <row r="14" spans="1:130" ht="21" customHeight="1" x14ac:dyDescent="0.35">
      <c r="A14" s="18" t="s">
        <v>42</v>
      </c>
      <c r="B14" s="25"/>
      <c r="C14" s="139" t="s">
        <v>163</v>
      </c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140"/>
      <c r="O14" s="140"/>
      <c r="P14" s="140"/>
      <c r="Q14" s="140"/>
      <c r="R14" s="140"/>
      <c r="S14" s="140"/>
      <c r="T14" s="140"/>
      <c r="U14" s="140"/>
      <c r="V14" s="141"/>
      <c r="W14" s="31"/>
      <c r="X14" s="28"/>
      <c r="Y14" s="28"/>
      <c r="Z14" s="42"/>
      <c r="AA14" s="31"/>
      <c r="AB14" s="28"/>
      <c r="AC14" s="28"/>
      <c r="AD14" s="42"/>
      <c r="AE14" s="31"/>
      <c r="AF14" s="28"/>
      <c r="AG14" s="28"/>
      <c r="AH14" s="42"/>
      <c r="AI14" s="31"/>
      <c r="AJ14" s="28"/>
      <c r="AK14" s="28"/>
      <c r="AL14" s="42"/>
      <c r="AM14" s="31"/>
      <c r="AN14" s="28"/>
      <c r="AO14" s="28"/>
      <c r="AP14" s="42"/>
      <c r="AQ14" s="31"/>
      <c r="AR14" s="28"/>
      <c r="AS14" s="28"/>
      <c r="AT14" s="42"/>
      <c r="AU14" s="31"/>
      <c r="AV14" s="28"/>
      <c r="AW14" s="28"/>
      <c r="AX14" s="42"/>
      <c r="AY14" s="31"/>
      <c r="AZ14" s="28"/>
      <c r="BA14" s="28"/>
      <c r="BB14" s="42"/>
      <c r="BC14" s="31"/>
      <c r="BD14" s="28"/>
      <c r="BE14" s="28"/>
      <c r="BF14" s="42"/>
      <c r="BG14" s="31"/>
      <c r="BH14" s="28"/>
      <c r="BI14" s="28"/>
      <c r="BJ14" s="42"/>
      <c r="BK14" s="31"/>
      <c r="BL14" s="28"/>
      <c r="BM14" s="28"/>
      <c r="BN14" s="42"/>
      <c r="BO14" s="31"/>
      <c r="BP14" s="28"/>
      <c r="BQ14" s="28"/>
      <c r="BR14" s="42"/>
      <c r="BS14" s="31"/>
      <c r="BT14" s="28"/>
      <c r="BU14" s="28"/>
      <c r="BV14" s="42"/>
      <c r="BW14" s="31"/>
      <c r="BX14" s="28"/>
      <c r="BY14" s="28"/>
      <c r="BZ14" s="42"/>
      <c r="CA14" s="31"/>
      <c r="CB14" s="28"/>
      <c r="CC14" s="28"/>
      <c r="CD14" s="42"/>
      <c r="CE14" s="31"/>
      <c r="CF14" s="28"/>
      <c r="CG14" s="28"/>
      <c r="CH14" s="42"/>
      <c r="CI14" s="31"/>
      <c r="CJ14" s="28"/>
      <c r="CK14" s="28"/>
      <c r="CL14" s="42"/>
      <c r="CM14" s="31"/>
      <c r="CN14" s="28"/>
      <c r="CO14" s="28"/>
      <c r="CP14" s="42"/>
      <c r="CQ14" s="31"/>
      <c r="CR14" s="28"/>
      <c r="CS14" s="28"/>
      <c r="CT14" s="42"/>
      <c r="CU14" s="31"/>
      <c r="CV14" s="28"/>
      <c r="CW14" s="28"/>
      <c r="CX14" s="42"/>
      <c r="CY14" s="31"/>
      <c r="CZ14" s="28"/>
      <c r="DA14" s="28"/>
      <c r="DB14" s="42"/>
      <c r="DC14" s="31"/>
      <c r="DD14" s="28"/>
      <c r="DE14" s="28"/>
      <c r="DF14" s="42"/>
      <c r="DG14" s="31"/>
      <c r="DH14" s="28"/>
      <c r="DI14" s="28"/>
      <c r="DJ14" s="42"/>
      <c r="DK14" s="31"/>
      <c r="DL14" s="33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</row>
    <row r="15" spans="1:130" ht="21" customHeight="1" x14ac:dyDescent="0.35">
      <c r="A15" s="18" t="s">
        <v>43</v>
      </c>
      <c r="B15" s="25"/>
      <c r="C15" s="139" t="s">
        <v>163</v>
      </c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1"/>
      <c r="W15" s="31"/>
      <c r="X15" s="28"/>
      <c r="Y15" s="28"/>
      <c r="Z15" s="42"/>
      <c r="AA15" s="31"/>
      <c r="AB15" s="28"/>
      <c r="AC15" s="28"/>
      <c r="AD15" s="42"/>
      <c r="AE15" s="31"/>
      <c r="AF15" s="28"/>
      <c r="AG15" s="28"/>
      <c r="AH15" s="42"/>
      <c r="AI15" s="31"/>
      <c r="AJ15" s="28"/>
      <c r="AK15" s="28"/>
      <c r="AL15" s="42"/>
      <c r="AM15" s="31"/>
      <c r="AN15" s="28"/>
      <c r="AO15" s="28"/>
      <c r="AP15" s="42"/>
      <c r="AQ15" s="31"/>
      <c r="AR15" s="28"/>
      <c r="AS15" s="28"/>
      <c r="AT15" s="42"/>
      <c r="AU15" s="31"/>
      <c r="AV15" s="28"/>
      <c r="AW15" s="28"/>
      <c r="AX15" s="42"/>
      <c r="AY15" s="31"/>
      <c r="AZ15" s="28"/>
      <c r="BA15" s="28"/>
      <c r="BB15" s="42"/>
      <c r="BC15" s="31"/>
      <c r="BD15" s="28"/>
      <c r="BE15" s="28"/>
      <c r="BF15" s="42"/>
      <c r="BG15" s="31"/>
      <c r="BH15" s="28"/>
      <c r="BI15" s="28"/>
      <c r="BJ15" s="42"/>
      <c r="BK15" s="31"/>
      <c r="BL15" s="28"/>
      <c r="BM15" s="28"/>
      <c r="BN15" s="42"/>
      <c r="BO15" s="31"/>
      <c r="BP15" s="28"/>
      <c r="BQ15" s="28"/>
      <c r="BR15" s="42"/>
      <c r="BS15" s="31"/>
      <c r="BT15" s="28"/>
      <c r="BU15" s="28"/>
      <c r="BV15" s="42"/>
      <c r="BW15" s="31"/>
      <c r="BX15" s="28"/>
      <c r="BY15" s="28"/>
      <c r="BZ15" s="42"/>
      <c r="CA15" s="31"/>
      <c r="CB15" s="28"/>
      <c r="CC15" s="28"/>
      <c r="CD15" s="42"/>
      <c r="CE15" s="31"/>
      <c r="CF15" s="28"/>
      <c r="CG15" s="28"/>
      <c r="CH15" s="42"/>
      <c r="CI15" s="31"/>
      <c r="CJ15" s="28"/>
      <c r="CK15" s="28"/>
      <c r="CL15" s="42"/>
      <c r="CM15" s="31"/>
      <c r="CN15" s="28"/>
      <c r="CO15" s="28"/>
      <c r="CP15" s="42"/>
      <c r="CQ15" s="31"/>
      <c r="CR15" s="28"/>
      <c r="CS15" s="28"/>
      <c r="CT15" s="42"/>
      <c r="CU15" s="31"/>
      <c r="CV15" s="28"/>
      <c r="CW15" s="28"/>
      <c r="CX15" s="42"/>
      <c r="CY15" s="31"/>
      <c r="CZ15" s="28"/>
      <c r="DA15" s="28"/>
      <c r="DB15" s="42"/>
      <c r="DC15" s="31"/>
      <c r="DD15" s="28"/>
      <c r="DE15" s="28"/>
      <c r="DF15" s="42"/>
      <c r="DG15" s="31"/>
      <c r="DH15" s="28"/>
      <c r="DI15" s="28"/>
      <c r="DJ15" s="42"/>
      <c r="DK15" s="31"/>
      <c r="DL15" s="33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</row>
    <row r="16" spans="1:130" ht="21" customHeight="1" x14ac:dyDescent="0.35">
      <c r="A16" s="18" t="s">
        <v>44</v>
      </c>
      <c r="B16" s="25"/>
      <c r="C16" s="139" t="s">
        <v>163</v>
      </c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1"/>
      <c r="W16" s="31"/>
      <c r="X16" s="28"/>
      <c r="Y16" s="28"/>
      <c r="Z16" s="42"/>
      <c r="AA16" s="31"/>
      <c r="AB16" s="28"/>
      <c r="AC16" s="28"/>
      <c r="AD16" s="42"/>
      <c r="AE16" s="31"/>
      <c r="AF16" s="28"/>
      <c r="AG16" s="28"/>
      <c r="AH16" s="42"/>
      <c r="AI16" s="31"/>
      <c r="AJ16" s="28"/>
      <c r="AK16" s="28"/>
      <c r="AL16" s="42"/>
      <c r="AM16" s="31"/>
      <c r="AN16" s="28"/>
      <c r="AO16" s="28"/>
      <c r="AP16" s="42"/>
      <c r="AQ16" s="31"/>
      <c r="AR16" s="28"/>
      <c r="AS16" s="28"/>
      <c r="AT16" s="42"/>
      <c r="AU16" s="31"/>
      <c r="AV16" s="28"/>
      <c r="AW16" s="28"/>
      <c r="AX16" s="42"/>
      <c r="AY16" s="31"/>
      <c r="AZ16" s="28"/>
      <c r="BA16" s="28"/>
      <c r="BB16" s="42"/>
      <c r="BC16" s="31"/>
      <c r="BD16" s="28"/>
      <c r="BE16" s="28"/>
      <c r="BF16" s="42"/>
      <c r="BG16" s="31"/>
      <c r="BH16" s="28"/>
      <c r="BI16" s="28"/>
      <c r="BJ16" s="42"/>
      <c r="BK16" s="31"/>
      <c r="BL16" s="28"/>
      <c r="BM16" s="28"/>
      <c r="BN16" s="42"/>
      <c r="BO16" s="31"/>
      <c r="BP16" s="28"/>
      <c r="BQ16" s="28"/>
      <c r="BR16" s="42"/>
      <c r="BS16" s="31"/>
      <c r="BT16" s="28"/>
      <c r="BU16" s="28"/>
      <c r="BV16" s="42"/>
      <c r="BW16" s="31"/>
      <c r="BX16" s="28"/>
      <c r="BY16" s="28"/>
      <c r="BZ16" s="42"/>
      <c r="CA16" s="31"/>
      <c r="CB16" s="28"/>
      <c r="CC16" s="28"/>
      <c r="CD16" s="42"/>
      <c r="CE16" s="31"/>
      <c r="CF16" s="28"/>
      <c r="CG16" s="28"/>
      <c r="CH16" s="42"/>
      <c r="CI16" s="31"/>
      <c r="CJ16" s="28"/>
      <c r="CK16" s="28"/>
      <c r="CL16" s="42"/>
      <c r="CM16" s="31"/>
      <c r="CN16" s="28"/>
      <c r="CO16" s="28"/>
      <c r="CP16" s="42"/>
      <c r="CQ16" s="31"/>
      <c r="CR16" s="28"/>
      <c r="CS16" s="28"/>
      <c r="CT16" s="42"/>
      <c r="CU16" s="31"/>
      <c r="CV16" s="28"/>
      <c r="CW16" s="28"/>
      <c r="CX16" s="42"/>
      <c r="CY16" s="31"/>
      <c r="CZ16" s="28"/>
      <c r="DA16" s="28"/>
      <c r="DB16" s="42"/>
      <c r="DC16" s="31"/>
      <c r="DD16" s="28"/>
      <c r="DE16" s="28"/>
      <c r="DF16" s="42"/>
      <c r="DG16" s="31"/>
      <c r="DH16" s="28"/>
      <c r="DI16" s="28"/>
      <c r="DJ16" s="42"/>
      <c r="DK16" s="31"/>
      <c r="DL16" s="33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</row>
    <row r="17" spans="1:162" ht="21" customHeight="1" x14ac:dyDescent="0.35">
      <c r="A17" s="18" t="s">
        <v>45</v>
      </c>
      <c r="B17" s="25"/>
      <c r="C17" s="139" t="s">
        <v>163</v>
      </c>
      <c r="D17" s="140"/>
      <c r="E17" s="140"/>
      <c r="F17" s="140"/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40"/>
      <c r="U17" s="140"/>
      <c r="V17" s="141"/>
      <c r="W17" s="31"/>
      <c r="X17" s="28"/>
      <c r="Y17" s="28"/>
      <c r="Z17" s="42"/>
      <c r="AA17" s="31"/>
      <c r="AB17" s="28"/>
      <c r="AC17" s="28"/>
      <c r="AD17" s="42"/>
      <c r="AE17" s="31"/>
      <c r="AF17" s="28"/>
      <c r="AG17" s="28"/>
      <c r="AH17" s="42"/>
      <c r="AI17" s="31"/>
      <c r="AJ17" s="28"/>
      <c r="AK17" s="28"/>
      <c r="AL17" s="42"/>
      <c r="AM17" s="31"/>
      <c r="AN17" s="28"/>
      <c r="AO17" s="28"/>
      <c r="AP17" s="42"/>
      <c r="AQ17" s="31"/>
      <c r="AR17" s="28"/>
      <c r="AS17" s="28"/>
      <c r="AT17" s="42"/>
      <c r="AU17" s="31"/>
      <c r="AV17" s="28"/>
      <c r="AW17" s="28"/>
      <c r="AX17" s="42"/>
      <c r="AY17" s="31"/>
      <c r="AZ17" s="28"/>
      <c r="BA17" s="28"/>
      <c r="BB17" s="42"/>
      <c r="BC17" s="31"/>
      <c r="BD17" s="28"/>
      <c r="BE17" s="28"/>
      <c r="BF17" s="42"/>
      <c r="BG17" s="31"/>
      <c r="BH17" s="28"/>
      <c r="BI17" s="28"/>
      <c r="BJ17" s="42"/>
      <c r="BK17" s="31"/>
      <c r="BL17" s="28"/>
      <c r="BM17" s="28"/>
      <c r="BN17" s="42"/>
      <c r="BO17" s="31"/>
      <c r="BP17" s="28"/>
      <c r="BQ17" s="28"/>
      <c r="BR17" s="42"/>
      <c r="BS17" s="31"/>
      <c r="BT17" s="28"/>
      <c r="BU17" s="28"/>
      <c r="BV17" s="42"/>
      <c r="BW17" s="31"/>
      <c r="BX17" s="28"/>
      <c r="BY17" s="28"/>
      <c r="BZ17" s="42"/>
      <c r="CA17" s="31"/>
      <c r="CB17" s="28"/>
      <c r="CC17" s="28"/>
      <c r="CD17" s="42"/>
      <c r="CE17" s="31"/>
      <c r="CF17" s="28"/>
      <c r="CG17" s="28"/>
      <c r="CH17" s="42"/>
      <c r="CI17" s="31"/>
      <c r="CJ17" s="28"/>
      <c r="CK17" s="28"/>
      <c r="CL17" s="42"/>
      <c r="CM17" s="31"/>
      <c r="CN17" s="28"/>
      <c r="CO17" s="28"/>
      <c r="CP17" s="42"/>
      <c r="CQ17" s="31"/>
      <c r="CR17" s="28"/>
      <c r="CS17" s="28"/>
      <c r="CT17" s="42"/>
      <c r="CU17" s="31"/>
      <c r="CV17" s="28"/>
      <c r="CW17" s="28"/>
      <c r="CX17" s="42"/>
      <c r="CY17" s="31"/>
      <c r="CZ17" s="28"/>
      <c r="DA17" s="28"/>
      <c r="DB17" s="42"/>
      <c r="DC17" s="31"/>
      <c r="DD17" s="28"/>
      <c r="DE17" s="28"/>
      <c r="DF17" s="42"/>
      <c r="DG17" s="31"/>
      <c r="DH17" s="28"/>
      <c r="DI17" s="28"/>
      <c r="DJ17" s="42"/>
      <c r="DK17" s="31"/>
      <c r="DL17" s="33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</row>
    <row r="18" spans="1:162" ht="21" customHeight="1" x14ac:dyDescent="0.35">
      <c r="A18" s="22" t="s">
        <v>46</v>
      </c>
      <c r="B18" s="25"/>
      <c r="C18" s="139" t="s">
        <v>163</v>
      </c>
      <c r="D18" s="140"/>
      <c r="E18" s="140"/>
      <c r="F18" s="140"/>
      <c r="G18" s="140"/>
      <c r="H18" s="140"/>
      <c r="I18" s="140"/>
      <c r="J18" s="140"/>
      <c r="K18" s="140"/>
      <c r="L18" s="140"/>
      <c r="M18" s="140"/>
      <c r="N18" s="140"/>
      <c r="O18" s="140"/>
      <c r="P18" s="140"/>
      <c r="Q18" s="140"/>
      <c r="R18" s="140"/>
      <c r="S18" s="140"/>
      <c r="T18" s="140"/>
      <c r="U18" s="140"/>
      <c r="V18" s="141"/>
      <c r="W18" s="31"/>
      <c r="X18" s="28"/>
      <c r="Y18" s="28"/>
      <c r="Z18" s="42"/>
      <c r="AA18" s="31"/>
      <c r="AB18" s="28"/>
      <c r="AC18" s="28"/>
      <c r="AD18" s="42"/>
      <c r="AE18" s="31"/>
      <c r="AF18" s="28"/>
      <c r="AG18" s="28"/>
      <c r="AH18" s="42"/>
      <c r="AI18" s="31"/>
      <c r="AJ18" s="28"/>
      <c r="AK18" s="28"/>
      <c r="AL18" s="42"/>
      <c r="AM18" s="31"/>
      <c r="AN18" s="28"/>
      <c r="AO18" s="28"/>
      <c r="AP18" s="42"/>
      <c r="AQ18" s="31"/>
      <c r="AR18" s="28"/>
      <c r="AS18" s="28"/>
      <c r="AT18" s="42"/>
      <c r="AU18" s="31"/>
      <c r="AV18" s="28"/>
      <c r="AW18" s="28"/>
      <c r="AX18" s="42"/>
      <c r="AY18" s="31"/>
      <c r="AZ18" s="28"/>
      <c r="BA18" s="28"/>
      <c r="BB18" s="42"/>
      <c r="BC18" s="31"/>
      <c r="BD18" s="28"/>
      <c r="BE18" s="28"/>
      <c r="BF18" s="42"/>
      <c r="BG18" s="31"/>
      <c r="BH18" s="28"/>
      <c r="BI18" s="28"/>
      <c r="BJ18" s="42"/>
      <c r="BK18" s="31"/>
      <c r="BL18" s="28"/>
      <c r="BM18" s="28"/>
      <c r="BN18" s="42"/>
      <c r="BO18" s="31"/>
      <c r="BP18" s="28"/>
      <c r="BQ18" s="28"/>
      <c r="BR18" s="42"/>
      <c r="BS18" s="31"/>
      <c r="BT18" s="28"/>
      <c r="BU18" s="28"/>
      <c r="BV18" s="42"/>
      <c r="BW18" s="31"/>
      <c r="BX18" s="28"/>
      <c r="BY18" s="28"/>
      <c r="BZ18" s="42"/>
      <c r="CA18" s="31"/>
      <c r="CB18" s="28"/>
      <c r="CC18" s="28"/>
      <c r="CD18" s="42"/>
      <c r="CE18" s="31"/>
      <c r="CF18" s="28"/>
      <c r="CG18" s="28"/>
      <c r="CH18" s="42"/>
      <c r="CI18" s="31"/>
      <c r="CJ18" s="28"/>
      <c r="CK18" s="28"/>
      <c r="CL18" s="42"/>
      <c r="CM18" s="31"/>
      <c r="CN18" s="28"/>
      <c r="CO18" s="28"/>
      <c r="CP18" s="42"/>
      <c r="CQ18" s="31"/>
      <c r="CR18" s="28"/>
      <c r="CS18" s="28"/>
      <c r="CT18" s="42"/>
      <c r="CU18" s="31"/>
      <c r="CV18" s="28"/>
      <c r="CW18" s="28"/>
      <c r="CX18" s="42"/>
      <c r="CY18" s="31"/>
      <c r="CZ18" s="28"/>
      <c r="DA18" s="28"/>
      <c r="DB18" s="42"/>
      <c r="DC18" s="31"/>
      <c r="DD18" s="28"/>
      <c r="DE18" s="28"/>
      <c r="DF18" s="42"/>
      <c r="DG18" s="31"/>
      <c r="DH18" s="28"/>
      <c r="DI18" s="28"/>
      <c r="DJ18" s="42"/>
      <c r="DK18" s="31"/>
      <c r="DL18" s="33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</row>
    <row r="19" spans="1:162" ht="21" customHeight="1" x14ac:dyDescent="0.35">
      <c r="A19" s="22" t="s">
        <v>47</v>
      </c>
      <c r="B19" s="25"/>
      <c r="C19" s="139" t="s">
        <v>163</v>
      </c>
      <c r="D19" s="140"/>
      <c r="E19" s="140"/>
      <c r="F19" s="140"/>
      <c r="G19" s="140"/>
      <c r="H19" s="140"/>
      <c r="I19" s="140"/>
      <c r="J19" s="140"/>
      <c r="K19" s="140"/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1"/>
      <c r="W19" s="31"/>
      <c r="X19" s="28"/>
      <c r="Y19" s="28"/>
      <c r="Z19" s="42"/>
      <c r="AA19" s="31"/>
      <c r="AB19" s="28"/>
      <c r="AC19" s="28"/>
      <c r="AD19" s="42"/>
      <c r="AE19" s="31"/>
      <c r="AF19" s="28"/>
      <c r="AG19" s="28"/>
      <c r="AH19" s="42"/>
      <c r="AI19" s="31"/>
      <c r="AJ19" s="28"/>
      <c r="AK19" s="28"/>
      <c r="AL19" s="42"/>
      <c r="AM19" s="31"/>
      <c r="AN19" s="28"/>
      <c r="AO19" s="28"/>
      <c r="AP19" s="42"/>
      <c r="AQ19" s="31"/>
      <c r="AR19" s="28"/>
      <c r="AS19" s="28"/>
      <c r="AT19" s="42"/>
      <c r="AU19" s="31"/>
      <c r="AV19" s="28"/>
      <c r="AW19" s="28"/>
      <c r="AX19" s="42"/>
      <c r="AY19" s="31"/>
      <c r="AZ19" s="28"/>
      <c r="BA19" s="28"/>
      <c r="BB19" s="42"/>
      <c r="BC19" s="31"/>
      <c r="BD19" s="28"/>
      <c r="BE19" s="28"/>
      <c r="BF19" s="42"/>
      <c r="BG19" s="31"/>
      <c r="BH19" s="28"/>
      <c r="BI19" s="28"/>
      <c r="BJ19" s="42"/>
      <c r="BK19" s="31"/>
      <c r="BL19" s="28"/>
      <c r="BM19" s="28"/>
      <c r="BN19" s="42"/>
      <c r="BO19" s="31"/>
      <c r="BP19" s="28"/>
      <c r="BQ19" s="28"/>
      <c r="BR19" s="42"/>
      <c r="BS19" s="31"/>
      <c r="BT19" s="28"/>
      <c r="BU19" s="28"/>
      <c r="BV19" s="42"/>
      <c r="BW19" s="31"/>
      <c r="BX19" s="28"/>
      <c r="BY19" s="28"/>
      <c r="BZ19" s="42"/>
      <c r="CA19" s="31"/>
      <c r="CB19" s="28"/>
      <c r="CC19" s="28"/>
      <c r="CD19" s="42"/>
      <c r="CE19" s="31"/>
      <c r="CF19" s="28"/>
      <c r="CG19" s="28"/>
      <c r="CH19" s="42"/>
      <c r="CI19" s="31"/>
      <c r="CJ19" s="28"/>
      <c r="CK19" s="28"/>
      <c r="CL19" s="42"/>
      <c r="CM19" s="31"/>
      <c r="CN19" s="28"/>
      <c r="CO19" s="28"/>
      <c r="CP19" s="42"/>
      <c r="CQ19" s="31"/>
      <c r="CR19" s="28"/>
      <c r="CS19" s="28"/>
      <c r="CT19" s="42"/>
      <c r="CU19" s="31"/>
      <c r="CV19" s="28"/>
      <c r="CW19" s="28"/>
      <c r="CX19" s="42"/>
      <c r="CY19" s="31"/>
      <c r="CZ19" s="28"/>
      <c r="DA19" s="28"/>
      <c r="DB19" s="42"/>
      <c r="DC19" s="31"/>
      <c r="DD19" s="28"/>
      <c r="DE19" s="28"/>
      <c r="DF19" s="42"/>
      <c r="DG19" s="31"/>
      <c r="DH19" s="28"/>
      <c r="DI19" s="28"/>
      <c r="DJ19" s="42"/>
      <c r="DK19" s="31"/>
      <c r="DL19" s="33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</row>
    <row r="20" spans="1:162" ht="21" customHeight="1" x14ac:dyDescent="0.35">
      <c r="A20" s="22" t="s">
        <v>48</v>
      </c>
      <c r="B20" s="25"/>
      <c r="C20" s="139" t="s">
        <v>163</v>
      </c>
      <c r="D20" s="140"/>
      <c r="E20" s="140"/>
      <c r="F20" s="140"/>
      <c r="G20" s="140"/>
      <c r="H20" s="140"/>
      <c r="I20" s="140"/>
      <c r="J20" s="140"/>
      <c r="K20" s="140"/>
      <c r="L20" s="140"/>
      <c r="M20" s="140"/>
      <c r="N20" s="140"/>
      <c r="O20" s="140"/>
      <c r="P20" s="140"/>
      <c r="Q20" s="140"/>
      <c r="R20" s="140"/>
      <c r="S20" s="140"/>
      <c r="T20" s="140"/>
      <c r="U20" s="140"/>
      <c r="V20" s="141"/>
      <c r="W20" s="31"/>
      <c r="X20" s="28"/>
      <c r="Y20" s="28"/>
      <c r="Z20" s="42"/>
      <c r="AA20" s="31"/>
      <c r="AB20" s="28"/>
      <c r="AC20" s="28"/>
      <c r="AD20" s="42"/>
      <c r="AE20" s="31"/>
      <c r="AF20" s="28"/>
      <c r="AG20" s="28"/>
      <c r="AH20" s="42"/>
      <c r="AI20" s="31"/>
      <c r="AJ20" s="28"/>
      <c r="AK20" s="28"/>
      <c r="AL20" s="42"/>
      <c r="AM20" s="31"/>
      <c r="AN20" s="28"/>
      <c r="AO20" s="28"/>
      <c r="AP20" s="42"/>
      <c r="AQ20" s="31"/>
      <c r="AR20" s="28"/>
      <c r="AS20" s="28"/>
      <c r="AT20" s="42"/>
      <c r="AU20" s="31"/>
      <c r="AV20" s="28"/>
      <c r="AW20" s="28"/>
      <c r="AX20" s="42"/>
      <c r="AY20" s="31"/>
      <c r="AZ20" s="28"/>
      <c r="BA20" s="28"/>
      <c r="BB20" s="42"/>
      <c r="BC20" s="31"/>
      <c r="BD20" s="28"/>
      <c r="BE20" s="28"/>
      <c r="BF20" s="42"/>
      <c r="BG20" s="31"/>
      <c r="BH20" s="28"/>
      <c r="BI20" s="28"/>
      <c r="BJ20" s="42"/>
      <c r="BK20" s="31"/>
      <c r="BL20" s="28"/>
      <c r="BM20" s="28"/>
      <c r="BN20" s="42"/>
      <c r="BO20" s="31"/>
      <c r="BP20" s="28"/>
      <c r="BQ20" s="28"/>
      <c r="BR20" s="42"/>
      <c r="BS20" s="31"/>
      <c r="BT20" s="28"/>
      <c r="BU20" s="28"/>
      <c r="BV20" s="42"/>
      <c r="BW20" s="31"/>
      <c r="BX20" s="28"/>
      <c r="BY20" s="28"/>
      <c r="BZ20" s="42"/>
      <c r="CA20" s="31"/>
      <c r="CB20" s="28"/>
      <c r="CC20" s="28"/>
      <c r="CD20" s="42"/>
      <c r="CE20" s="31"/>
      <c r="CF20" s="28"/>
      <c r="CG20" s="28"/>
      <c r="CH20" s="42"/>
      <c r="CI20" s="31"/>
      <c r="CJ20" s="28"/>
      <c r="CK20" s="28"/>
      <c r="CL20" s="42"/>
      <c r="CM20" s="31"/>
      <c r="CN20" s="28"/>
      <c r="CO20" s="28"/>
      <c r="CP20" s="42"/>
      <c r="CQ20" s="31"/>
      <c r="CR20" s="28"/>
      <c r="CS20" s="28"/>
      <c r="CT20" s="42"/>
      <c r="CU20" s="31"/>
      <c r="CV20" s="28"/>
      <c r="CW20" s="28"/>
      <c r="CX20" s="42"/>
      <c r="CY20" s="31"/>
      <c r="CZ20" s="28"/>
      <c r="DA20" s="28"/>
      <c r="DB20" s="42"/>
      <c r="DC20" s="31"/>
      <c r="DD20" s="28"/>
      <c r="DE20" s="28"/>
      <c r="DF20" s="42"/>
      <c r="DG20" s="31"/>
      <c r="DH20" s="28"/>
      <c r="DI20" s="28"/>
      <c r="DJ20" s="42"/>
      <c r="DK20" s="31"/>
      <c r="DL20" s="33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</row>
    <row r="21" spans="1:162" ht="21" customHeight="1" x14ac:dyDescent="0.35">
      <c r="A21" s="22" t="s">
        <v>47</v>
      </c>
      <c r="B21" s="25"/>
      <c r="C21" s="139" t="s">
        <v>164</v>
      </c>
      <c r="D21" s="140"/>
      <c r="E21" s="140"/>
      <c r="F21" s="140"/>
      <c r="G21" s="140"/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1"/>
      <c r="W21" s="31"/>
      <c r="X21" s="28"/>
      <c r="Y21" s="28"/>
      <c r="Z21" s="42"/>
      <c r="AA21" s="31"/>
      <c r="AB21" s="28"/>
      <c r="AC21" s="28"/>
      <c r="AD21" s="42"/>
      <c r="AE21" s="31"/>
      <c r="AF21" s="28"/>
      <c r="AG21" s="28"/>
      <c r="AH21" s="42"/>
      <c r="AI21" s="31"/>
      <c r="AJ21" s="28"/>
      <c r="AK21" s="28"/>
      <c r="AL21" s="42"/>
      <c r="AM21" s="31"/>
      <c r="AN21" s="28"/>
      <c r="AO21" s="28"/>
      <c r="AP21" s="42"/>
      <c r="AQ21" s="31"/>
      <c r="AR21" s="28"/>
      <c r="AS21" s="28"/>
      <c r="AT21" s="42"/>
      <c r="AU21" s="31"/>
      <c r="AV21" s="28"/>
      <c r="AW21" s="28"/>
      <c r="AX21" s="42"/>
      <c r="AY21" s="31"/>
      <c r="AZ21" s="28"/>
      <c r="BA21" s="28"/>
      <c r="BB21" s="42"/>
      <c r="BC21" s="31"/>
      <c r="BD21" s="28"/>
      <c r="BE21" s="28"/>
      <c r="BF21" s="42"/>
      <c r="BG21" s="31"/>
      <c r="BH21" s="28"/>
      <c r="BI21" s="28"/>
      <c r="BJ21" s="42"/>
      <c r="BK21" s="31"/>
      <c r="BL21" s="28"/>
      <c r="BM21" s="28"/>
      <c r="BN21" s="42"/>
      <c r="BO21" s="31"/>
      <c r="BP21" s="28"/>
      <c r="BQ21" s="28"/>
      <c r="BR21" s="42"/>
      <c r="BS21" s="31"/>
      <c r="BT21" s="28"/>
      <c r="BU21" s="28"/>
      <c r="BV21" s="42"/>
      <c r="BW21" s="31"/>
      <c r="BX21" s="28"/>
      <c r="BY21" s="28"/>
      <c r="BZ21" s="42"/>
      <c r="CA21" s="31"/>
      <c r="CB21" s="28"/>
      <c r="CC21" s="28"/>
      <c r="CD21" s="42"/>
      <c r="CE21" s="31"/>
      <c r="CF21" s="28"/>
      <c r="CG21" s="28"/>
      <c r="CH21" s="42"/>
      <c r="CI21" s="31"/>
      <c r="CJ21" s="28"/>
      <c r="CK21" s="28"/>
      <c r="CL21" s="42"/>
      <c r="CM21" s="31"/>
      <c r="CN21" s="28"/>
      <c r="CO21" s="28"/>
      <c r="CP21" s="42"/>
      <c r="CQ21" s="31"/>
      <c r="CR21" s="28"/>
      <c r="CS21" s="28"/>
      <c r="CT21" s="42"/>
      <c r="CU21" s="31"/>
      <c r="CV21" s="28"/>
      <c r="CW21" s="28"/>
      <c r="CX21" s="42"/>
      <c r="CY21" s="31"/>
      <c r="CZ21" s="28"/>
      <c r="DA21" s="28"/>
      <c r="DB21" s="42"/>
      <c r="DC21" s="31"/>
      <c r="DD21" s="28"/>
      <c r="DE21" s="28"/>
      <c r="DF21" s="42"/>
      <c r="DG21" s="31"/>
      <c r="DH21" s="28"/>
      <c r="DI21" s="28"/>
      <c r="DJ21" s="42"/>
      <c r="DK21" s="31"/>
      <c r="DL21" s="33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</row>
    <row r="22" spans="1:162" ht="21" customHeight="1" x14ac:dyDescent="0.35">
      <c r="A22" s="21" t="s">
        <v>49</v>
      </c>
      <c r="B22" s="25"/>
      <c r="C22" s="139" t="s">
        <v>164</v>
      </c>
      <c r="D22" s="140"/>
      <c r="E22" s="140"/>
      <c r="F22" s="140"/>
      <c r="G22" s="140"/>
      <c r="H22" s="140"/>
      <c r="I22" s="140"/>
      <c r="J22" s="140"/>
      <c r="K22" s="140"/>
      <c r="L22" s="140"/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31"/>
      <c r="X22" s="28"/>
      <c r="Y22" s="28"/>
      <c r="Z22" s="42"/>
      <c r="AA22" s="31"/>
      <c r="AB22" s="28"/>
      <c r="AC22" s="28"/>
      <c r="AD22" s="42"/>
      <c r="AE22" s="31"/>
      <c r="AF22" s="28"/>
      <c r="AG22" s="28"/>
      <c r="AH22" s="42"/>
      <c r="AI22" s="31"/>
      <c r="AJ22" s="28"/>
      <c r="AK22" s="28"/>
      <c r="AL22" s="42"/>
      <c r="AM22" s="31"/>
      <c r="AN22" s="28"/>
      <c r="AO22" s="28"/>
      <c r="AP22" s="42"/>
      <c r="AQ22" s="31"/>
      <c r="AR22" s="28"/>
      <c r="AS22" s="28"/>
      <c r="AT22" s="42"/>
      <c r="AU22" s="31"/>
      <c r="AV22" s="28"/>
      <c r="AW22" s="28"/>
      <c r="AX22" s="42"/>
      <c r="AY22" s="31"/>
      <c r="AZ22" s="28"/>
      <c r="BA22" s="28"/>
      <c r="BB22" s="42"/>
      <c r="BC22" s="31"/>
      <c r="BD22" s="28"/>
      <c r="BE22" s="28"/>
      <c r="BF22" s="42"/>
      <c r="BG22" s="31"/>
      <c r="BH22" s="28"/>
      <c r="BI22" s="28"/>
      <c r="BJ22" s="42"/>
      <c r="BK22" s="31"/>
      <c r="BL22" s="28"/>
      <c r="BM22" s="28"/>
      <c r="BN22" s="42"/>
      <c r="BO22" s="31"/>
      <c r="BP22" s="28"/>
      <c r="BQ22" s="28"/>
      <c r="BR22" s="42"/>
      <c r="BS22" s="31"/>
      <c r="BT22" s="28"/>
      <c r="BU22" s="28"/>
      <c r="BV22" s="42"/>
      <c r="BW22" s="31"/>
      <c r="BX22" s="28"/>
      <c r="BY22" s="28"/>
      <c r="BZ22" s="42"/>
      <c r="CA22" s="31"/>
      <c r="CB22" s="28"/>
      <c r="CC22" s="28"/>
      <c r="CD22" s="42"/>
      <c r="CE22" s="31"/>
      <c r="CF22" s="28"/>
      <c r="CG22" s="28"/>
      <c r="CH22" s="42"/>
      <c r="CI22" s="31"/>
      <c r="CJ22" s="28"/>
      <c r="CK22" s="28"/>
      <c r="CL22" s="42"/>
      <c r="CM22" s="31"/>
      <c r="CN22" s="28"/>
      <c r="CO22" s="28"/>
      <c r="CP22" s="42"/>
      <c r="CQ22" s="31"/>
      <c r="CR22" s="28"/>
      <c r="CS22" s="28"/>
      <c r="CT22" s="42"/>
      <c r="CU22" s="31"/>
      <c r="CV22" s="28"/>
      <c r="CW22" s="28"/>
      <c r="CX22" s="42"/>
      <c r="CY22" s="31"/>
      <c r="CZ22" s="28"/>
      <c r="DA22" s="28"/>
      <c r="DB22" s="42"/>
      <c r="DC22" s="31"/>
      <c r="DD22" s="28"/>
      <c r="DE22" s="28"/>
      <c r="DF22" s="42"/>
      <c r="DG22" s="31"/>
      <c r="DH22" s="28"/>
      <c r="DI22" s="28"/>
      <c r="DJ22" s="42"/>
      <c r="DK22" s="31"/>
      <c r="DL22" s="33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</row>
    <row r="23" spans="1:162" ht="21" customHeight="1" x14ac:dyDescent="0.35">
      <c r="A23" s="21" t="s">
        <v>49</v>
      </c>
      <c r="B23" s="25"/>
      <c r="C23" s="139" t="s">
        <v>164</v>
      </c>
      <c r="D23" s="140"/>
      <c r="E23" s="140"/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0"/>
      <c r="T23" s="140"/>
      <c r="U23" s="140"/>
      <c r="V23" s="141"/>
      <c r="W23" s="31"/>
      <c r="X23" s="28"/>
      <c r="Y23" s="28"/>
      <c r="Z23" s="42"/>
      <c r="AA23" s="31"/>
      <c r="AB23" s="28"/>
      <c r="AC23" s="28"/>
      <c r="AD23" s="42"/>
      <c r="AE23" s="31"/>
      <c r="AF23" s="28"/>
      <c r="AG23" s="28"/>
      <c r="AH23" s="42"/>
      <c r="AI23" s="31"/>
      <c r="AJ23" s="28"/>
      <c r="AK23" s="28"/>
      <c r="AL23" s="42"/>
      <c r="AM23" s="31"/>
      <c r="AN23" s="28"/>
      <c r="AO23" s="28"/>
      <c r="AP23" s="42"/>
      <c r="AQ23" s="31"/>
      <c r="AR23" s="28"/>
      <c r="AS23" s="28"/>
      <c r="AT23" s="42"/>
      <c r="AU23" s="31"/>
      <c r="AV23" s="28"/>
      <c r="AW23" s="28"/>
      <c r="AX23" s="42"/>
      <c r="AY23" s="31"/>
      <c r="AZ23" s="28"/>
      <c r="BA23" s="28"/>
      <c r="BB23" s="42"/>
      <c r="BC23" s="31"/>
      <c r="BD23" s="28"/>
      <c r="BE23" s="28"/>
      <c r="BF23" s="42"/>
      <c r="BG23" s="31"/>
      <c r="BH23" s="28"/>
      <c r="BI23" s="28"/>
      <c r="BJ23" s="42"/>
      <c r="BK23" s="31"/>
      <c r="BL23" s="28"/>
      <c r="BM23" s="28"/>
      <c r="BN23" s="42"/>
      <c r="BO23" s="31"/>
      <c r="BP23" s="28"/>
      <c r="BQ23" s="28"/>
      <c r="BR23" s="42"/>
      <c r="BS23" s="31"/>
      <c r="BT23" s="28"/>
      <c r="BU23" s="28"/>
      <c r="BV23" s="42"/>
      <c r="BW23" s="31"/>
      <c r="BX23" s="28"/>
      <c r="BY23" s="28"/>
      <c r="BZ23" s="42"/>
      <c r="CA23" s="31"/>
      <c r="CB23" s="28"/>
      <c r="CC23" s="28"/>
      <c r="CD23" s="42"/>
      <c r="CE23" s="31"/>
      <c r="CF23" s="28"/>
      <c r="CG23" s="28"/>
      <c r="CH23" s="42"/>
      <c r="CI23" s="31"/>
      <c r="CJ23" s="28"/>
      <c r="CK23" s="28"/>
      <c r="CL23" s="42"/>
      <c r="CM23" s="31"/>
      <c r="CN23" s="28"/>
      <c r="CO23" s="28"/>
      <c r="CP23" s="42"/>
      <c r="CQ23" s="31"/>
      <c r="CR23" s="28"/>
      <c r="CS23" s="28"/>
      <c r="CT23" s="42"/>
      <c r="CU23" s="31"/>
      <c r="CV23" s="28"/>
      <c r="CW23" s="28"/>
      <c r="CX23" s="42"/>
      <c r="CY23" s="31"/>
      <c r="CZ23" s="28"/>
      <c r="DA23" s="28"/>
      <c r="DB23" s="42"/>
      <c r="DC23" s="31"/>
      <c r="DD23" s="28"/>
      <c r="DE23" s="28"/>
      <c r="DF23" s="42"/>
      <c r="DG23" s="31"/>
      <c r="DH23" s="28"/>
      <c r="DI23" s="28"/>
      <c r="DJ23" s="42"/>
      <c r="DK23" s="31"/>
      <c r="DL23" s="33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</row>
    <row r="24" spans="1:162" ht="21" customHeight="1" x14ac:dyDescent="0.35">
      <c r="A24" s="21" t="s">
        <v>50</v>
      </c>
      <c r="B24" s="25"/>
      <c r="C24" s="139" t="s">
        <v>164</v>
      </c>
      <c r="D24" s="140"/>
      <c r="E24" s="140"/>
      <c r="F24" s="140"/>
      <c r="G24" s="140"/>
      <c r="H24" s="140"/>
      <c r="I24" s="140"/>
      <c r="J24" s="140"/>
      <c r="K24" s="140"/>
      <c r="L24" s="140"/>
      <c r="M24" s="140"/>
      <c r="N24" s="140"/>
      <c r="O24" s="140"/>
      <c r="P24" s="140"/>
      <c r="Q24" s="140"/>
      <c r="R24" s="140"/>
      <c r="S24" s="140"/>
      <c r="T24" s="140"/>
      <c r="U24" s="140"/>
      <c r="V24" s="141"/>
      <c r="W24" s="31"/>
      <c r="X24" s="28"/>
      <c r="Y24" s="28"/>
      <c r="Z24" s="42"/>
      <c r="AA24" s="31"/>
      <c r="AB24" s="28"/>
      <c r="AC24" s="28"/>
      <c r="AD24" s="42"/>
      <c r="AE24" s="31"/>
      <c r="AF24" s="28"/>
      <c r="AG24" s="28"/>
      <c r="AH24" s="42"/>
      <c r="AI24" s="31"/>
      <c r="AJ24" s="28"/>
      <c r="AK24" s="28"/>
      <c r="AL24" s="42"/>
      <c r="AM24" s="31"/>
      <c r="AN24" s="28"/>
      <c r="AO24" s="28"/>
      <c r="AP24" s="42"/>
      <c r="AQ24" s="31"/>
      <c r="AR24" s="28"/>
      <c r="AS24" s="28"/>
      <c r="AT24" s="42"/>
      <c r="AU24" s="31"/>
      <c r="AV24" s="28"/>
      <c r="AW24" s="28"/>
      <c r="AX24" s="42"/>
      <c r="AY24" s="31"/>
      <c r="AZ24" s="28"/>
      <c r="BA24" s="28"/>
      <c r="BB24" s="42"/>
      <c r="BC24" s="31"/>
      <c r="BD24" s="28"/>
      <c r="BE24" s="28"/>
      <c r="BF24" s="42"/>
      <c r="BG24" s="31"/>
      <c r="BH24" s="28"/>
      <c r="BI24" s="28"/>
      <c r="BJ24" s="42"/>
      <c r="BK24" s="31"/>
      <c r="BL24" s="28"/>
      <c r="BM24" s="28"/>
      <c r="BN24" s="42"/>
      <c r="BO24" s="31"/>
      <c r="BP24" s="28"/>
      <c r="BQ24" s="28"/>
      <c r="BR24" s="42"/>
      <c r="BS24" s="31"/>
      <c r="BT24" s="28"/>
      <c r="BU24" s="28"/>
      <c r="BV24" s="42"/>
      <c r="BW24" s="31"/>
      <c r="BX24" s="28"/>
      <c r="BY24" s="28"/>
      <c r="BZ24" s="42"/>
      <c r="CA24" s="31"/>
      <c r="CB24" s="28"/>
      <c r="CC24" s="28"/>
      <c r="CD24" s="42"/>
      <c r="CE24" s="31"/>
      <c r="CF24" s="28"/>
      <c r="CG24" s="28"/>
      <c r="CH24" s="42"/>
      <c r="CI24" s="31"/>
      <c r="CJ24" s="28"/>
      <c r="CK24" s="28"/>
      <c r="CL24" s="42"/>
      <c r="CM24" s="31"/>
      <c r="CN24" s="28"/>
      <c r="CO24" s="28"/>
      <c r="CP24" s="42"/>
      <c r="CQ24" s="31"/>
      <c r="CR24" s="28"/>
      <c r="CS24" s="28"/>
      <c r="CT24" s="42"/>
      <c r="CU24" s="31"/>
      <c r="CV24" s="28"/>
      <c r="CW24" s="28"/>
      <c r="CX24" s="42"/>
      <c r="CY24" s="31"/>
      <c r="CZ24" s="28"/>
      <c r="DA24" s="28"/>
      <c r="DB24" s="42"/>
      <c r="DC24" s="31"/>
      <c r="DD24" s="28"/>
      <c r="DE24" s="28"/>
      <c r="DF24" s="42"/>
      <c r="DG24" s="31"/>
      <c r="DH24" s="28"/>
      <c r="DI24" s="28"/>
      <c r="DJ24" s="42"/>
      <c r="DK24" s="31"/>
      <c r="DL24" s="33"/>
      <c r="DM24" s="27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</row>
    <row r="25" spans="1:162" ht="21" customHeight="1" x14ac:dyDescent="0.35">
      <c r="A25" s="21" t="s">
        <v>50</v>
      </c>
      <c r="B25" s="25"/>
      <c r="C25" s="139" t="s">
        <v>164</v>
      </c>
      <c r="D25" s="140"/>
      <c r="E25" s="140"/>
      <c r="F25" s="140"/>
      <c r="G25" s="140"/>
      <c r="H25" s="140"/>
      <c r="I25" s="140"/>
      <c r="J25" s="140"/>
      <c r="K25" s="140"/>
      <c r="L25" s="140"/>
      <c r="M25" s="140"/>
      <c r="N25" s="140"/>
      <c r="O25" s="140"/>
      <c r="P25" s="140"/>
      <c r="Q25" s="140"/>
      <c r="R25" s="140"/>
      <c r="S25" s="140"/>
      <c r="T25" s="140"/>
      <c r="U25" s="140"/>
      <c r="V25" s="141"/>
      <c r="W25" s="31"/>
      <c r="X25" s="28"/>
      <c r="Y25" s="28"/>
      <c r="Z25" s="42"/>
      <c r="AA25" s="31"/>
      <c r="AB25" s="28"/>
      <c r="AC25" s="28"/>
      <c r="AD25" s="42"/>
      <c r="AE25" s="31"/>
      <c r="AF25" s="28"/>
      <c r="AG25" s="28"/>
      <c r="AH25" s="42"/>
      <c r="AI25" s="31"/>
      <c r="AJ25" s="28"/>
      <c r="AK25" s="28"/>
      <c r="AL25" s="42"/>
      <c r="AM25" s="31"/>
      <c r="AN25" s="28"/>
      <c r="AO25" s="28"/>
      <c r="AP25" s="42"/>
      <c r="AQ25" s="31"/>
      <c r="AR25" s="28"/>
      <c r="AS25" s="28"/>
      <c r="AT25" s="42"/>
      <c r="AU25" s="31"/>
      <c r="AV25" s="28"/>
      <c r="AW25" s="28"/>
      <c r="AX25" s="42"/>
      <c r="AY25" s="31"/>
      <c r="AZ25" s="28"/>
      <c r="BA25" s="28"/>
      <c r="BB25" s="42"/>
      <c r="BC25" s="31"/>
      <c r="BD25" s="28"/>
      <c r="BE25" s="28"/>
      <c r="BF25" s="42"/>
      <c r="BG25" s="31"/>
      <c r="BH25" s="28"/>
      <c r="BI25" s="28"/>
      <c r="BJ25" s="42"/>
      <c r="BK25" s="31"/>
      <c r="BL25" s="28"/>
      <c r="BM25" s="28"/>
      <c r="BN25" s="42"/>
      <c r="BO25" s="31"/>
      <c r="BP25" s="28"/>
      <c r="BQ25" s="28"/>
      <c r="BR25" s="42"/>
      <c r="BS25" s="31"/>
      <c r="BT25" s="28"/>
      <c r="BU25" s="28"/>
      <c r="BV25" s="42"/>
      <c r="BW25" s="31"/>
      <c r="BX25" s="28"/>
      <c r="BY25" s="28"/>
      <c r="BZ25" s="42"/>
      <c r="CA25" s="31"/>
      <c r="CB25" s="28"/>
      <c r="CC25" s="28"/>
      <c r="CD25" s="42"/>
      <c r="CE25" s="31"/>
      <c r="CF25" s="28"/>
      <c r="CG25" s="28"/>
      <c r="CH25" s="42"/>
      <c r="CI25" s="31"/>
      <c r="CJ25" s="28"/>
      <c r="CK25" s="28"/>
      <c r="CL25" s="42"/>
      <c r="CM25" s="31"/>
      <c r="CN25" s="28"/>
      <c r="CO25" s="28"/>
      <c r="CP25" s="42"/>
      <c r="CQ25" s="31"/>
      <c r="CR25" s="28"/>
      <c r="CS25" s="28"/>
      <c r="CT25" s="42"/>
      <c r="CU25" s="31"/>
      <c r="CV25" s="28"/>
      <c r="CW25" s="28"/>
      <c r="CX25" s="42"/>
      <c r="CY25" s="31"/>
      <c r="CZ25" s="28"/>
      <c r="DA25" s="28"/>
      <c r="DB25" s="42"/>
      <c r="DC25" s="31"/>
      <c r="DD25" s="28"/>
      <c r="DE25" s="28"/>
      <c r="DF25" s="42"/>
      <c r="DG25" s="31"/>
      <c r="DH25" s="28"/>
      <c r="DI25" s="28"/>
      <c r="DJ25" s="42"/>
      <c r="DK25" s="31"/>
      <c r="DL25" s="33"/>
      <c r="DM25" s="27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</row>
    <row r="26" spans="1:162" ht="21" customHeight="1" x14ac:dyDescent="0.35">
      <c r="A26" s="21" t="s">
        <v>51</v>
      </c>
      <c r="B26" s="25"/>
      <c r="C26" s="139" t="s">
        <v>164</v>
      </c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31"/>
      <c r="X26" s="28"/>
      <c r="Y26" s="28"/>
      <c r="Z26" s="42"/>
      <c r="AA26" s="31"/>
      <c r="AB26" s="28"/>
      <c r="AC26" s="28"/>
      <c r="AD26" s="42"/>
      <c r="AE26" s="31"/>
      <c r="AF26" s="28"/>
      <c r="AG26" s="28"/>
      <c r="AH26" s="42"/>
      <c r="AI26" s="31"/>
      <c r="AJ26" s="28"/>
      <c r="AK26" s="28"/>
      <c r="AL26" s="42"/>
      <c r="AM26" s="31"/>
      <c r="AN26" s="28"/>
      <c r="AO26" s="28"/>
      <c r="AP26" s="42"/>
      <c r="AQ26" s="31"/>
      <c r="AR26" s="28"/>
      <c r="AS26" s="28"/>
      <c r="AT26" s="42"/>
      <c r="AU26" s="31"/>
      <c r="AV26" s="28"/>
      <c r="AW26" s="28"/>
      <c r="AX26" s="42"/>
      <c r="AY26" s="31"/>
      <c r="AZ26" s="28"/>
      <c r="BA26" s="28"/>
      <c r="BB26" s="42"/>
      <c r="BC26" s="31"/>
      <c r="BD26" s="28"/>
      <c r="BE26" s="28"/>
      <c r="BF26" s="42"/>
      <c r="BG26" s="31"/>
      <c r="BH26" s="28"/>
      <c r="BI26" s="28"/>
      <c r="BJ26" s="42"/>
      <c r="BK26" s="31"/>
      <c r="BL26" s="28"/>
      <c r="BM26" s="28"/>
      <c r="BN26" s="42"/>
      <c r="BO26" s="31"/>
      <c r="BP26" s="28"/>
      <c r="BQ26" s="28"/>
      <c r="BR26" s="42"/>
      <c r="BS26" s="31"/>
      <c r="BT26" s="28"/>
      <c r="BU26" s="28"/>
      <c r="BV26" s="42"/>
      <c r="BW26" s="31"/>
      <c r="BX26" s="28"/>
      <c r="BY26" s="28"/>
      <c r="BZ26" s="42"/>
      <c r="CA26" s="31"/>
      <c r="CB26" s="28"/>
      <c r="CC26" s="28"/>
      <c r="CD26" s="42"/>
      <c r="CE26" s="31"/>
      <c r="CF26" s="28"/>
      <c r="CG26" s="28"/>
      <c r="CH26" s="42"/>
      <c r="CI26" s="31"/>
      <c r="CJ26" s="28"/>
      <c r="CK26" s="28"/>
      <c r="CL26" s="42"/>
      <c r="CM26" s="31"/>
      <c r="CN26" s="28"/>
      <c r="CO26" s="28"/>
      <c r="CP26" s="42"/>
      <c r="CQ26" s="31"/>
      <c r="CR26" s="28"/>
      <c r="CS26" s="28"/>
      <c r="CT26" s="42"/>
      <c r="CU26" s="31"/>
      <c r="CV26" s="28"/>
      <c r="CW26" s="28"/>
      <c r="CX26" s="42"/>
      <c r="CY26" s="31"/>
      <c r="CZ26" s="28"/>
      <c r="DA26" s="28"/>
      <c r="DB26" s="42"/>
      <c r="DC26" s="31"/>
      <c r="DD26" s="28"/>
      <c r="DE26" s="28"/>
      <c r="DF26" s="42"/>
      <c r="DG26" s="31"/>
      <c r="DH26" s="28"/>
      <c r="DI26" s="28"/>
      <c r="DJ26" s="42"/>
      <c r="DK26" s="31"/>
      <c r="DL26" s="33"/>
      <c r="DM26" s="27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  <c r="FD26" s="16"/>
      <c r="FE26" s="16"/>
      <c r="FF26" s="16"/>
    </row>
    <row r="27" spans="1:162" ht="21" customHeight="1" x14ac:dyDescent="0.35">
      <c r="A27" s="21" t="s">
        <v>51</v>
      </c>
      <c r="B27" s="25"/>
      <c r="C27" s="139" t="s">
        <v>164</v>
      </c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40"/>
      <c r="R27" s="140"/>
      <c r="S27" s="140"/>
      <c r="T27" s="140"/>
      <c r="U27" s="140"/>
      <c r="V27" s="141"/>
      <c r="W27" s="31"/>
      <c r="X27" s="28"/>
      <c r="Y27" s="28"/>
      <c r="Z27" s="42"/>
      <c r="AA27" s="31"/>
      <c r="AB27" s="28"/>
      <c r="AC27" s="28"/>
      <c r="AD27" s="42"/>
      <c r="AE27" s="31"/>
      <c r="AF27" s="28"/>
      <c r="AG27" s="28"/>
      <c r="AH27" s="42"/>
      <c r="AI27" s="31"/>
      <c r="AJ27" s="28"/>
      <c r="AK27" s="28"/>
      <c r="AL27" s="42"/>
      <c r="AM27" s="31"/>
      <c r="AN27" s="28"/>
      <c r="AO27" s="28"/>
      <c r="AP27" s="42"/>
      <c r="AQ27" s="31"/>
      <c r="AR27" s="28"/>
      <c r="AS27" s="28"/>
      <c r="AT27" s="42"/>
      <c r="AU27" s="31"/>
      <c r="AV27" s="28"/>
      <c r="AW27" s="28"/>
      <c r="AX27" s="42"/>
      <c r="AY27" s="31"/>
      <c r="AZ27" s="28"/>
      <c r="BA27" s="28"/>
      <c r="BB27" s="42"/>
      <c r="BC27" s="31"/>
      <c r="BD27" s="28"/>
      <c r="BE27" s="28"/>
      <c r="BF27" s="42"/>
      <c r="BG27" s="31"/>
      <c r="BH27" s="28"/>
      <c r="BI27" s="28"/>
      <c r="BJ27" s="42"/>
      <c r="BK27" s="31"/>
      <c r="BL27" s="28"/>
      <c r="BM27" s="28"/>
      <c r="BN27" s="42"/>
      <c r="BO27" s="31"/>
      <c r="BP27" s="28"/>
      <c r="BQ27" s="28"/>
      <c r="BR27" s="42"/>
      <c r="BS27" s="31"/>
      <c r="BT27" s="28"/>
      <c r="BU27" s="28"/>
      <c r="BV27" s="42"/>
      <c r="BW27" s="31"/>
      <c r="BX27" s="28"/>
      <c r="BY27" s="28"/>
      <c r="BZ27" s="42"/>
      <c r="CA27" s="31"/>
      <c r="CB27" s="28"/>
      <c r="CC27" s="28"/>
      <c r="CD27" s="42"/>
      <c r="CE27" s="31"/>
      <c r="CF27" s="28"/>
      <c r="CG27" s="28"/>
      <c r="CH27" s="42"/>
      <c r="CI27" s="31"/>
      <c r="CJ27" s="28"/>
      <c r="CK27" s="28"/>
      <c r="CL27" s="42"/>
      <c r="CM27" s="31"/>
      <c r="CN27" s="28"/>
      <c r="CO27" s="28"/>
      <c r="CP27" s="42"/>
      <c r="CQ27" s="31"/>
      <c r="CR27" s="28"/>
      <c r="CS27" s="28"/>
      <c r="CT27" s="42"/>
      <c r="CU27" s="31"/>
      <c r="CV27" s="28"/>
      <c r="CW27" s="28"/>
      <c r="CX27" s="42"/>
      <c r="CY27" s="31"/>
      <c r="CZ27" s="28"/>
      <c r="DA27" s="28"/>
      <c r="DB27" s="42"/>
      <c r="DC27" s="31"/>
      <c r="DD27" s="28"/>
      <c r="DE27" s="28"/>
      <c r="DF27" s="42"/>
      <c r="DG27" s="31"/>
      <c r="DH27" s="28"/>
      <c r="DI27" s="28"/>
      <c r="DJ27" s="42"/>
      <c r="DK27" s="31"/>
      <c r="DL27" s="33"/>
      <c r="DM27" s="27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</row>
    <row r="28" spans="1:162" ht="21" customHeight="1" x14ac:dyDescent="0.35">
      <c r="A28" s="14" t="s">
        <v>52</v>
      </c>
      <c r="B28" s="25"/>
      <c r="C28" s="139" t="s">
        <v>164</v>
      </c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1"/>
      <c r="W28" s="31"/>
      <c r="X28" s="28"/>
      <c r="Y28" s="28"/>
      <c r="Z28" s="42"/>
      <c r="AA28" s="31"/>
      <c r="AB28" s="28"/>
      <c r="AC28" s="28"/>
      <c r="AD28" s="42"/>
      <c r="AE28" s="31"/>
      <c r="AF28" s="28"/>
      <c r="AG28" s="28"/>
      <c r="AH28" s="42"/>
      <c r="AI28" s="31"/>
      <c r="AJ28" s="28"/>
      <c r="AK28" s="28"/>
      <c r="AL28" s="42"/>
      <c r="AM28" s="31"/>
      <c r="AN28" s="28"/>
      <c r="AO28" s="28"/>
      <c r="AP28" s="42"/>
      <c r="AQ28" s="31"/>
      <c r="AR28" s="28"/>
      <c r="AS28" s="28"/>
      <c r="AT28" s="42"/>
      <c r="AU28" s="31"/>
      <c r="AV28" s="28"/>
      <c r="AW28" s="28"/>
      <c r="AX28" s="42"/>
      <c r="AY28" s="31"/>
      <c r="AZ28" s="28"/>
      <c r="BA28" s="28"/>
      <c r="BB28" s="42"/>
      <c r="BC28" s="31"/>
      <c r="BD28" s="28"/>
      <c r="BE28" s="28"/>
      <c r="BF28" s="42"/>
      <c r="BG28" s="31"/>
      <c r="BH28" s="28"/>
      <c r="BI28" s="28"/>
      <c r="BJ28" s="42"/>
      <c r="BK28" s="31"/>
      <c r="BL28" s="28"/>
      <c r="BM28" s="28"/>
      <c r="BN28" s="42"/>
      <c r="BO28" s="31"/>
      <c r="BP28" s="28"/>
      <c r="BQ28" s="28"/>
      <c r="BR28" s="42"/>
      <c r="BS28" s="31"/>
      <c r="BT28" s="28"/>
      <c r="BU28" s="28"/>
      <c r="BV28" s="42"/>
      <c r="BW28" s="31"/>
      <c r="BX28" s="28"/>
      <c r="BY28" s="28"/>
      <c r="BZ28" s="42"/>
      <c r="CA28" s="31"/>
      <c r="CB28" s="28"/>
      <c r="CC28" s="28"/>
      <c r="CD28" s="42"/>
      <c r="CE28" s="31"/>
      <c r="CF28" s="28"/>
      <c r="CG28" s="28"/>
      <c r="CH28" s="42"/>
      <c r="CI28" s="31"/>
      <c r="CJ28" s="28"/>
      <c r="CK28" s="28"/>
      <c r="CL28" s="42"/>
      <c r="CM28" s="31"/>
      <c r="CN28" s="28"/>
      <c r="CO28" s="28"/>
      <c r="CP28" s="42"/>
      <c r="CQ28" s="31"/>
      <c r="CR28" s="28"/>
      <c r="CS28" s="28"/>
      <c r="CT28" s="42"/>
      <c r="CU28" s="31"/>
      <c r="CV28" s="28"/>
      <c r="CW28" s="28"/>
      <c r="CX28" s="42"/>
      <c r="CY28" s="31"/>
      <c r="CZ28" s="28"/>
      <c r="DA28" s="28"/>
      <c r="DB28" s="42"/>
      <c r="DC28" s="31"/>
      <c r="DD28" s="28"/>
      <c r="DE28" s="28"/>
      <c r="DF28" s="42"/>
      <c r="DG28" s="31"/>
      <c r="DH28" s="28"/>
      <c r="DI28" s="28"/>
      <c r="DJ28" s="42"/>
      <c r="DK28" s="31"/>
      <c r="DL28" s="33"/>
      <c r="DM28" s="27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  <c r="FD28" s="16"/>
      <c r="FE28" s="16"/>
      <c r="FF28" s="16"/>
    </row>
    <row r="29" spans="1:162" ht="21.75" thickBot="1" x14ac:dyDescent="0.4">
      <c r="A29" s="14" t="s">
        <v>53</v>
      </c>
      <c r="B29" s="25"/>
      <c r="C29" s="139" t="s">
        <v>164</v>
      </c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140"/>
      <c r="V29" s="141"/>
      <c r="W29" s="34"/>
      <c r="X29" s="35"/>
      <c r="Y29" s="35"/>
      <c r="Z29" s="43"/>
      <c r="AA29" s="34"/>
      <c r="AB29" s="35"/>
      <c r="AC29" s="35"/>
      <c r="AD29" s="43"/>
      <c r="AE29" s="34"/>
      <c r="AF29" s="35"/>
      <c r="AG29" s="35"/>
      <c r="AH29" s="43"/>
      <c r="AI29" s="34"/>
      <c r="AJ29" s="35"/>
      <c r="AK29" s="35"/>
      <c r="AL29" s="43"/>
      <c r="AM29" s="34"/>
      <c r="AN29" s="35"/>
      <c r="AO29" s="35"/>
      <c r="AP29" s="43"/>
      <c r="AQ29" s="34"/>
      <c r="AR29" s="35"/>
      <c r="AS29" s="35"/>
      <c r="AT29" s="43"/>
      <c r="AU29" s="34"/>
      <c r="AV29" s="35"/>
      <c r="AW29" s="35"/>
      <c r="AX29" s="43"/>
      <c r="AY29" s="34"/>
      <c r="AZ29" s="35"/>
      <c r="BA29" s="35"/>
      <c r="BB29" s="43"/>
      <c r="BC29" s="34"/>
      <c r="BD29" s="35"/>
      <c r="BE29" s="35"/>
      <c r="BF29" s="43"/>
      <c r="BG29" s="34"/>
      <c r="BH29" s="35"/>
      <c r="BI29" s="35"/>
      <c r="BJ29" s="43"/>
      <c r="BK29" s="34"/>
      <c r="BL29" s="35"/>
      <c r="BM29" s="35"/>
      <c r="BN29" s="43"/>
      <c r="BO29" s="34"/>
      <c r="BP29" s="35"/>
      <c r="BQ29" s="35"/>
      <c r="BR29" s="43"/>
      <c r="BS29" s="34"/>
      <c r="BT29" s="35"/>
      <c r="BU29" s="35"/>
      <c r="BV29" s="43"/>
      <c r="BW29" s="34"/>
      <c r="BX29" s="35"/>
      <c r="BY29" s="35"/>
      <c r="BZ29" s="43"/>
      <c r="CA29" s="34"/>
      <c r="CB29" s="35"/>
      <c r="CC29" s="35"/>
      <c r="CD29" s="43"/>
      <c r="CE29" s="34"/>
      <c r="CF29" s="35"/>
      <c r="CG29" s="35"/>
      <c r="CH29" s="43"/>
      <c r="CI29" s="34"/>
      <c r="CJ29" s="35"/>
      <c r="CK29" s="35"/>
      <c r="CL29" s="43"/>
      <c r="CM29" s="34"/>
      <c r="CN29" s="35"/>
      <c r="CO29" s="35"/>
      <c r="CP29" s="43"/>
      <c r="CQ29" s="34"/>
      <c r="CR29" s="35"/>
      <c r="CS29" s="35"/>
      <c r="CT29" s="43"/>
      <c r="CU29" s="34"/>
      <c r="CV29" s="35"/>
      <c r="CW29" s="35"/>
      <c r="CX29" s="43"/>
      <c r="CY29" s="34"/>
      <c r="CZ29" s="35"/>
      <c r="DA29" s="35"/>
      <c r="DB29" s="43"/>
      <c r="DC29" s="34"/>
      <c r="DD29" s="35"/>
      <c r="DE29" s="35"/>
      <c r="DF29" s="43"/>
      <c r="DG29" s="34"/>
      <c r="DH29" s="35"/>
      <c r="DI29" s="35"/>
      <c r="DJ29" s="43"/>
      <c r="DK29" s="34"/>
      <c r="DL29" s="36"/>
      <c r="DM29" s="2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</row>
    <row r="30" spans="1:162" x14ac:dyDescent="0.2">
      <c r="A30" s="17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  <c r="DX30" s="15"/>
      <c r="DY30" s="15"/>
      <c r="DZ30" s="15"/>
    </row>
    <row r="31" spans="1:162" x14ac:dyDescent="0.2">
      <c r="A31" s="17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  <c r="DZ31" s="15"/>
    </row>
    <row r="32" spans="1:162" x14ac:dyDescent="0.2">
      <c r="A32" s="17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</row>
    <row r="33" spans="1:130" x14ac:dyDescent="0.2">
      <c r="A33" s="17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  <c r="DZ33" s="15"/>
    </row>
    <row r="34" spans="1:130" x14ac:dyDescent="0.2">
      <c r="A34" s="17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  <c r="DX34" s="15"/>
      <c r="DY34" s="15"/>
      <c r="DZ34" s="15"/>
    </row>
    <row r="35" spans="1:130" x14ac:dyDescent="0.2">
      <c r="A35" s="17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  <c r="DX35" s="15"/>
      <c r="DY35" s="15"/>
      <c r="DZ35" s="15"/>
    </row>
    <row r="36" spans="1:130" x14ac:dyDescent="0.2">
      <c r="A36" s="17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  <c r="DX36" s="15"/>
      <c r="DY36" s="15"/>
      <c r="DZ36" s="15"/>
    </row>
    <row r="37" spans="1:130" x14ac:dyDescent="0.2">
      <c r="A37" s="17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  <c r="DZ37" s="15"/>
    </row>
    <row r="38" spans="1:130" x14ac:dyDescent="0.2">
      <c r="A38" s="17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  <c r="DB38" s="15"/>
      <c r="DC38" s="15"/>
      <c r="DD38" s="15"/>
      <c r="DE38" s="15"/>
      <c r="DF38" s="15"/>
      <c r="DG38" s="15"/>
      <c r="DH38" s="15"/>
      <c r="DI38" s="15"/>
      <c r="DJ38" s="15"/>
      <c r="DK38" s="15"/>
      <c r="DL38" s="15"/>
      <c r="DM38" s="15"/>
      <c r="DN38" s="15"/>
      <c r="DO38" s="15"/>
      <c r="DP38" s="15"/>
      <c r="DQ38" s="15"/>
      <c r="DR38" s="15"/>
      <c r="DS38" s="15"/>
      <c r="DT38" s="15"/>
      <c r="DU38" s="15"/>
      <c r="DV38" s="15"/>
      <c r="DW38" s="15"/>
      <c r="DX38" s="15"/>
      <c r="DY38" s="15"/>
      <c r="DZ38" s="15"/>
    </row>
    <row r="39" spans="1:130" x14ac:dyDescent="0.2">
      <c r="A39" s="17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15"/>
      <c r="DF39" s="15"/>
      <c r="DG39" s="15"/>
      <c r="DH39" s="15"/>
      <c r="DI39" s="15"/>
      <c r="DJ39" s="15"/>
      <c r="DK39" s="15"/>
      <c r="DL39" s="15"/>
      <c r="DM39" s="15"/>
      <c r="DN39" s="15"/>
      <c r="DO39" s="15"/>
      <c r="DP39" s="15"/>
      <c r="DQ39" s="15"/>
      <c r="DR39" s="15"/>
      <c r="DS39" s="15"/>
      <c r="DT39" s="15"/>
      <c r="DU39" s="15"/>
      <c r="DV39" s="15"/>
      <c r="DW39" s="15"/>
      <c r="DX39" s="15"/>
      <c r="DY39" s="15"/>
      <c r="DZ39" s="15"/>
    </row>
    <row r="40" spans="1:130" x14ac:dyDescent="0.2">
      <c r="A40" s="17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  <c r="DB40" s="15"/>
      <c r="DC40" s="15"/>
      <c r="DD40" s="15"/>
      <c r="DE40" s="15"/>
      <c r="DF40" s="15"/>
      <c r="DG40" s="15"/>
      <c r="DH40" s="15"/>
      <c r="DI40" s="15"/>
      <c r="DJ40" s="15"/>
      <c r="DK40" s="15"/>
      <c r="DL40" s="15"/>
      <c r="DM40" s="15"/>
      <c r="DN40" s="15"/>
      <c r="DO40" s="15"/>
      <c r="DP40" s="15"/>
      <c r="DQ40" s="15"/>
      <c r="DR40" s="15"/>
      <c r="DS40" s="15"/>
      <c r="DT40" s="15"/>
      <c r="DU40" s="15"/>
      <c r="DV40" s="15"/>
      <c r="DW40" s="15"/>
      <c r="DX40" s="15"/>
      <c r="DY40" s="15"/>
      <c r="DZ40" s="15"/>
    </row>
    <row r="41" spans="1:130" x14ac:dyDescent="0.2">
      <c r="A41" s="17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  <c r="DB41" s="15"/>
      <c r="DC41" s="15"/>
      <c r="DD41" s="15"/>
      <c r="DE41" s="15"/>
      <c r="DF41" s="15"/>
      <c r="DG41" s="15"/>
      <c r="DH41" s="15"/>
      <c r="DI41" s="15"/>
      <c r="DJ41" s="15"/>
      <c r="DK41" s="15"/>
      <c r="DL41" s="15"/>
      <c r="DM41" s="15"/>
      <c r="DN41" s="15"/>
      <c r="DO41" s="15"/>
      <c r="DP41" s="15"/>
      <c r="DQ41" s="15"/>
      <c r="DR41" s="15"/>
      <c r="DS41" s="15"/>
      <c r="DT41" s="15"/>
      <c r="DU41" s="15"/>
      <c r="DV41" s="15"/>
      <c r="DW41" s="15"/>
      <c r="DX41" s="15"/>
      <c r="DY41" s="15"/>
      <c r="DZ41" s="15"/>
    </row>
    <row r="42" spans="1:130" x14ac:dyDescent="0.2">
      <c r="A42" s="17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15"/>
      <c r="DI42" s="15"/>
      <c r="DJ42" s="15"/>
      <c r="DK42" s="15"/>
      <c r="DL42" s="15"/>
      <c r="DM42" s="15"/>
      <c r="DN42" s="15"/>
      <c r="DO42" s="15"/>
      <c r="DP42" s="15"/>
      <c r="DQ42" s="15"/>
      <c r="DR42" s="15"/>
      <c r="DS42" s="15"/>
      <c r="DT42" s="15"/>
      <c r="DU42" s="15"/>
      <c r="DV42" s="15"/>
      <c r="DW42" s="15"/>
      <c r="DX42" s="15"/>
      <c r="DY42" s="15"/>
      <c r="DZ42" s="15"/>
    </row>
    <row r="43" spans="1:130" x14ac:dyDescent="0.2">
      <c r="A43" s="17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  <c r="CZ43" s="15"/>
      <c r="DA43" s="15"/>
      <c r="DB43" s="15"/>
      <c r="DC43" s="15"/>
      <c r="DD43" s="15"/>
      <c r="DE43" s="15"/>
      <c r="DF43" s="15"/>
      <c r="DG43" s="15"/>
      <c r="DH43" s="15"/>
      <c r="DI43" s="15"/>
      <c r="DJ43" s="15"/>
      <c r="DK43" s="15"/>
      <c r="DL43" s="15"/>
      <c r="DM43" s="15"/>
      <c r="DN43" s="15"/>
      <c r="DO43" s="15"/>
      <c r="DP43" s="15"/>
      <c r="DQ43" s="15"/>
      <c r="DR43" s="15"/>
      <c r="DS43" s="15"/>
      <c r="DT43" s="15"/>
      <c r="DU43" s="15"/>
      <c r="DV43" s="15"/>
      <c r="DW43" s="15"/>
      <c r="DX43" s="15"/>
      <c r="DY43" s="15"/>
      <c r="DZ43" s="15"/>
    </row>
    <row r="44" spans="1:130" x14ac:dyDescent="0.2">
      <c r="A44" s="17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  <c r="CZ44" s="15"/>
      <c r="DA44" s="15"/>
      <c r="DB44" s="15"/>
      <c r="DC44" s="15"/>
      <c r="DD44" s="15"/>
      <c r="DE44" s="15"/>
      <c r="DF44" s="15"/>
      <c r="DG44" s="15"/>
      <c r="DH44" s="15"/>
      <c r="DI44" s="15"/>
      <c r="DJ44" s="15"/>
      <c r="DK44" s="15"/>
      <c r="DL44" s="15"/>
      <c r="DM44" s="15"/>
      <c r="DN44" s="15"/>
      <c r="DO44" s="15"/>
      <c r="DP44" s="15"/>
      <c r="DQ44" s="15"/>
      <c r="DR44" s="15"/>
      <c r="DS44" s="15"/>
      <c r="DT44" s="15"/>
      <c r="DU44" s="15"/>
      <c r="DV44" s="15"/>
      <c r="DW44" s="15"/>
      <c r="DX44" s="15"/>
      <c r="DY44" s="15"/>
      <c r="DZ44" s="15"/>
    </row>
    <row r="45" spans="1:130" x14ac:dyDescent="0.2">
      <c r="A45" s="17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  <c r="DA45" s="15"/>
      <c r="DB45" s="15"/>
      <c r="DC45" s="15"/>
      <c r="DD45" s="15"/>
      <c r="DE45" s="15"/>
      <c r="DF45" s="15"/>
      <c r="DG45" s="15"/>
      <c r="DH45" s="15"/>
      <c r="DI45" s="15"/>
      <c r="DJ45" s="15"/>
      <c r="DK45" s="15"/>
      <c r="DL45" s="15"/>
      <c r="DM45" s="15"/>
      <c r="DN45" s="15"/>
      <c r="DO45" s="15"/>
      <c r="DP45" s="15"/>
      <c r="DQ45" s="15"/>
      <c r="DR45" s="15"/>
      <c r="DS45" s="15"/>
      <c r="DT45" s="15"/>
      <c r="DU45" s="15"/>
      <c r="DV45" s="15"/>
      <c r="DW45" s="15"/>
      <c r="DX45" s="15"/>
      <c r="DY45" s="15"/>
      <c r="DZ45" s="15"/>
    </row>
    <row r="46" spans="1:130" x14ac:dyDescent="0.2">
      <c r="A46" s="17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CY46" s="15"/>
      <c r="CZ46" s="15"/>
      <c r="DA46" s="15"/>
      <c r="DB46" s="15"/>
      <c r="DC46" s="15"/>
      <c r="DD46" s="15"/>
      <c r="DE46" s="15"/>
      <c r="DF46" s="15"/>
      <c r="DG46" s="15"/>
      <c r="DH46" s="15"/>
      <c r="DI46" s="15"/>
      <c r="DJ46" s="15"/>
      <c r="DK46" s="15"/>
      <c r="DL46" s="15"/>
      <c r="DM46" s="15"/>
      <c r="DN46" s="15"/>
      <c r="DO46" s="15"/>
      <c r="DP46" s="15"/>
      <c r="DQ46" s="15"/>
      <c r="DR46" s="15"/>
      <c r="DS46" s="15"/>
      <c r="DT46" s="15"/>
      <c r="DU46" s="15"/>
      <c r="DV46" s="15"/>
      <c r="DW46" s="15"/>
      <c r="DX46" s="15"/>
      <c r="DY46" s="15"/>
      <c r="DZ46" s="15"/>
    </row>
    <row r="47" spans="1:130" x14ac:dyDescent="0.2">
      <c r="A47" s="17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  <c r="CT47" s="15"/>
      <c r="CU47" s="15"/>
      <c r="CV47" s="15"/>
      <c r="CW47" s="15"/>
      <c r="CX47" s="15"/>
      <c r="CY47" s="15"/>
      <c r="CZ47" s="15"/>
      <c r="DA47" s="15"/>
      <c r="DB47" s="15"/>
      <c r="DC47" s="15"/>
      <c r="DD47" s="15"/>
      <c r="DE47" s="15"/>
      <c r="DF47" s="15"/>
      <c r="DG47" s="15"/>
      <c r="DH47" s="15"/>
      <c r="DI47" s="15"/>
      <c r="DJ47" s="15"/>
      <c r="DK47" s="15"/>
      <c r="DL47" s="15"/>
      <c r="DM47" s="15"/>
      <c r="DN47" s="15"/>
      <c r="DO47" s="15"/>
      <c r="DP47" s="15"/>
      <c r="DQ47" s="15"/>
      <c r="DR47" s="15"/>
      <c r="DS47" s="15"/>
      <c r="DT47" s="15"/>
      <c r="DU47" s="15"/>
      <c r="DV47" s="15"/>
      <c r="DW47" s="15"/>
      <c r="DX47" s="15"/>
      <c r="DY47" s="15"/>
      <c r="DZ47" s="15"/>
    </row>
    <row r="48" spans="1:130" x14ac:dyDescent="0.2">
      <c r="A48" s="17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  <c r="DA48" s="15"/>
      <c r="DB48" s="15"/>
      <c r="DC48" s="15"/>
      <c r="DD48" s="15"/>
      <c r="DE48" s="15"/>
      <c r="DF48" s="15"/>
      <c r="DG48" s="15"/>
      <c r="DH48" s="15"/>
      <c r="DI48" s="15"/>
      <c r="DJ48" s="15"/>
      <c r="DK48" s="15"/>
      <c r="DL48" s="15"/>
      <c r="DM48" s="15"/>
      <c r="DN48" s="15"/>
      <c r="DO48" s="15"/>
      <c r="DP48" s="15"/>
      <c r="DQ48" s="15"/>
      <c r="DR48" s="15"/>
      <c r="DS48" s="15"/>
      <c r="DT48" s="15"/>
      <c r="DU48" s="15"/>
      <c r="DV48" s="15"/>
      <c r="DW48" s="15"/>
      <c r="DX48" s="15"/>
      <c r="DY48" s="15"/>
      <c r="DZ48" s="15"/>
    </row>
    <row r="49" spans="1:130" x14ac:dyDescent="0.2">
      <c r="A49" s="17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  <c r="DA49" s="15"/>
      <c r="DB49" s="15"/>
      <c r="DC49" s="15"/>
      <c r="DD49" s="15"/>
      <c r="DE49" s="15"/>
      <c r="DF49" s="15"/>
      <c r="DG49" s="15"/>
      <c r="DH49" s="15"/>
      <c r="DI49" s="15"/>
      <c r="DJ49" s="15"/>
      <c r="DK49" s="15"/>
      <c r="DL49" s="15"/>
      <c r="DM49" s="15"/>
      <c r="DN49" s="15"/>
      <c r="DO49" s="15"/>
      <c r="DP49" s="15"/>
      <c r="DQ49" s="15"/>
      <c r="DR49" s="15"/>
      <c r="DS49" s="15"/>
      <c r="DT49" s="15"/>
      <c r="DU49" s="15"/>
      <c r="DV49" s="15"/>
      <c r="DW49" s="15"/>
      <c r="DX49" s="15"/>
      <c r="DY49" s="15"/>
      <c r="DZ49" s="15"/>
    </row>
    <row r="50" spans="1:130" x14ac:dyDescent="0.2">
      <c r="A50" s="17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</row>
    <row r="51" spans="1:130" x14ac:dyDescent="0.2">
      <c r="A51" s="17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</row>
    <row r="52" spans="1:130" x14ac:dyDescent="0.2">
      <c r="A52" s="17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</row>
    <row r="53" spans="1:130" x14ac:dyDescent="0.2">
      <c r="A53" s="17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</row>
    <row r="54" spans="1:130" x14ac:dyDescent="0.2">
      <c r="A54" s="17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</row>
    <row r="55" spans="1:130" x14ac:dyDescent="0.2">
      <c r="A55" s="17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</row>
    <row r="56" spans="1:130" x14ac:dyDescent="0.2">
      <c r="A56" s="17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</row>
    <row r="57" spans="1:130" x14ac:dyDescent="0.2">
      <c r="A57" s="17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</row>
    <row r="58" spans="1:130" x14ac:dyDescent="0.2">
      <c r="A58" s="17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</row>
    <row r="59" spans="1:130" x14ac:dyDescent="0.2">
      <c r="A59" s="17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</row>
    <row r="60" spans="1:130" x14ac:dyDescent="0.2">
      <c r="A60" s="17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</row>
    <row r="61" spans="1:130" x14ac:dyDescent="0.2">
      <c r="A61" s="17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</row>
    <row r="62" spans="1:130" x14ac:dyDescent="0.2">
      <c r="A62" s="17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</row>
    <row r="63" spans="1:130" x14ac:dyDescent="0.2">
      <c r="A63" s="17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</row>
  </sheetData>
  <mergeCells count="177">
    <mergeCell ref="AV11:BN11"/>
    <mergeCell ref="BO11:BR11"/>
    <mergeCell ref="C7:F7"/>
    <mergeCell ref="C8:F8"/>
    <mergeCell ref="C9:F9"/>
    <mergeCell ref="G7:J7"/>
    <mergeCell ref="G8:J8"/>
    <mergeCell ref="G9:J9"/>
    <mergeCell ref="C24:V24"/>
    <mergeCell ref="C12:V12"/>
    <mergeCell ref="C13:V13"/>
    <mergeCell ref="C14:V14"/>
    <mergeCell ref="C15:V15"/>
    <mergeCell ref="C16:V16"/>
    <mergeCell ref="C17:V17"/>
    <mergeCell ref="C25:V25"/>
    <mergeCell ref="C26:V26"/>
    <mergeCell ref="C27:V27"/>
    <mergeCell ref="C28:V28"/>
    <mergeCell ref="C29:V29"/>
    <mergeCell ref="C18:V18"/>
    <mergeCell ref="C19:V19"/>
    <mergeCell ref="C20:V20"/>
    <mergeCell ref="C21:V21"/>
    <mergeCell ref="C22:V22"/>
    <mergeCell ref="C23:V23"/>
    <mergeCell ref="DJ3:DJ4"/>
    <mergeCell ref="DK3:DK4"/>
    <mergeCell ref="DL3:DL4"/>
    <mergeCell ref="C6:F6"/>
    <mergeCell ref="C10:V10"/>
    <mergeCell ref="C11:V11"/>
    <mergeCell ref="X11:AT11"/>
    <mergeCell ref="W10:AL10"/>
    <mergeCell ref="AM10:AS10"/>
    <mergeCell ref="DD3:DD4"/>
    <mergeCell ref="DE3:DE4"/>
    <mergeCell ref="DF3:DF4"/>
    <mergeCell ref="DG3:DG4"/>
    <mergeCell ref="DH3:DH4"/>
    <mergeCell ref="DI3:DI4"/>
    <mergeCell ref="CX3:CX4"/>
    <mergeCell ref="CY3:CY4"/>
    <mergeCell ref="CZ3:CZ4"/>
    <mergeCell ref="DA3:DA4"/>
    <mergeCell ref="DB3:DB4"/>
    <mergeCell ref="DC3:DC4"/>
    <mergeCell ref="CR3:CR4"/>
    <mergeCell ref="CS3:CS4"/>
    <mergeCell ref="CT3:CT4"/>
    <mergeCell ref="CU3:CU4"/>
    <mergeCell ref="CV3:CV4"/>
    <mergeCell ref="CW3:CW4"/>
    <mergeCell ref="CL3:CL4"/>
    <mergeCell ref="CM3:CM4"/>
    <mergeCell ref="CN3:CN4"/>
    <mergeCell ref="CO3:CO4"/>
    <mergeCell ref="CP3:CP4"/>
    <mergeCell ref="CQ3:CQ4"/>
    <mergeCell ref="CF3:CF4"/>
    <mergeCell ref="CG3:CG4"/>
    <mergeCell ref="CH3:CH4"/>
    <mergeCell ref="CI3:CI4"/>
    <mergeCell ref="CJ3:CJ4"/>
    <mergeCell ref="CK3:CK4"/>
    <mergeCell ref="BZ3:BZ4"/>
    <mergeCell ref="CA3:CA4"/>
    <mergeCell ref="CB3:CB4"/>
    <mergeCell ref="CC3:CC4"/>
    <mergeCell ref="CD3:CD4"/>
    <mergeCell ref="CE3:CE4"/>
    <mergeCell ref="BT3:BT4"/>
    <mergeCell ref="BU3:BU4"/>
    <mergeCell ref="BV3:BV4"/>
    <mergeCell ref="BW3:BW4"/>
    <mergeCell ref="BX3:BX4"/>
    <mergeCell ref="BY3:BY4"/>
    <mergeCell ref="BN3:BN4"/>
    <mergeCell ref="BO3:BO4"/>
    <mergeCell ref="BP3:BP4"/>
    <mergeCell ref="BQ3:BQ4"/>
    <mergeCell ref="BR3:BR4"/>
    <mergeCell ref="BS3:BS4"/>
    <mergeCell ref="BH3:BH4"/>
    <mergeCell ref="BI3:BI4"/>
    <mergeCell ref="BJ3:BJ4"/>
    <mergeCell ref="BK3:BK4"/>
    <mergeCell ref="BL3:BL4"/>
    <mergeCell ref="BM3:BM4"/>
    <mergeCell ref="BB3:BB4"/>
    <mergeCell ref="BC3:BC4"/>
    <mergeCell ref="BD3:BD4"/>
    <mergeCell ref="BE3:BE4"/>
    <mergeCell ref="BF3:BF4"/>
    <mergeCell ref="BG3:BG4"/>
    <mergeCell ref="AV3:AV4"/>
    <mergeCell ref="AW3:AW4"/>
    <mergeCell ref="AX3:AX4"/>
    <mergeCell ref="AY3:AY4"/>
    <mergeCell ref="AZ3:AZ4"/>
    <mergeCell ref="BA3:BA4"/>
    <mergeCell ref="AP3:AP4"/>
    <mergeCell ref="AQ3:AQ4"/>
    <mergeCell ref="AR3:AR4"/>
    <mergeCell ref="AS3:AS4"/>
    <mergeCell ref="AT3:AT4"/>
    <mergeCell ref="AU3:AU4"/>
    <mergeCell ref="AJ3:AJ4"/>
    <mergeCell ref="AK3:AK4"/>
    <mergeCell ref="AL3:AL4"/>
    <mergeCell ref="AM3:AM4"/>
    <mergeCell ref="AN3:AN4"/>
    <mergeCell ref="AO3:AO4"/>
    <mergeCell ref="AD3:AD4"/>
    <mergeCell ref="AE3:AE4"/>
    <mergeCell ref="AF3:AF4"/>
    <mergeCell ref="AG3:AG4"/>
    <mergeCell ref="AH3:AH4"/>
    <mergeCell ref="AI3:AI4"/>
    <mergeCell ref="X3:X4"/>
    <mergeCell ref="Y3:Y4"/>
    <mergeCell ref="Z3:Z4"/>
    <mergeCell ref="AA3:AA4"/>
    <mergeCell ref="AB3:AB4"/>
    <mergeCell ref="AC3:AC4"/>
    <mergeCell ref="R3:R4"/>
    <mergeCell ref="S3:S4"/>
    <mergeCell ref="T3:T4"/>
    <mergeCell ref="U3:U4"/>
    <mergeCell ref="V3:V4"/>
    <mergeCell ref="W3:W4"/>
    <mergeCell ref="L3:L4"/>
    <mergeCell ref="M3:M4"/>
    <mergeCell ref="N3:N4"/>
    <mergeCell ref="O3:O4"/>
    <mergeCell ref="P3:P4"/>
    <mergeCell ref="Q3:Q4"/>
    <mergeCell ref="F3:F4"/>
    <mergeCell ref="G3:G4"/>
    <mergeCell ref="H3:H4"/>
    <mergeCell ref="I3:I4"/>
    <mergeCell ref="J3:J4"/>
    <mergeCell ref="K3:K4"/>
    <mergeCell ref="CU2:CX2"/>
    <mergeCell ref="CY2:DB2"/>
    <mergeCell ref="DC2:DF2"/>
    <mergeCell ref="DG2:DJ2"/>
    <mergeCell ref="DK2:DL2"/>
    <mergeCell ref="A3:A4"/>
    <mergeCell ref="B3:B4"/>
    <mergeCell ref="C3:C4"/>
    <mergeCell ref="D3:D4"/>
    <mergeCell ref="E3:E4"/>
    <mergeCell ref="BW2:BZ2"/>
    <mergeCell ref="CA2:CD2"/>
    <mergeCell ref="CE2:CH2"/>
    <mergeCell ref="CI2:CL2"/>
    <mergeCell ref="CM2:CP2"/>
    <mergeCell ref="CQ2:CT2"/>
    <mergeCell ref="AY2:BB2"/>
    <mergeCell ref="BC2:BF2"/>
    <mergeCell ref="BG2:BJ2"/>
    <mergeCell ref="BK2:BN2"/>
    <mergeCell ref="BO2:BR2"/>
    <mergeCell ref="BS2:BV2"/>
    <mergeCell ref="AA2:AD2"/>
    <mergeCell ref="AE2:AH2"/>
    <mergeCell ref="AI2:AL2"/>
    <mergeCell ref="AM2:AP2"/>
    <mergeCell ref="AQ2:AT2"/>
    <mergeCell ref="AU2:AX2"/>
    <mergeCell ref="C2:F2"/>
    <mergeCell ref="G2:J2"/>
    <mergeCell ref="K2:N2"/>
    <mergeCell ref="O2:R2"/>
    <mergeCell ref="S2:V2"/>
    <mergeCell ref="W2:Z2"/>
  </mergeCells>
  <conditionalFormatting sqref="C2 K2 O2 S2 W2 AA2 AE2 AI2 AM2 AQ2 AU2 AY2 BC2 BG2 BK2 BO2 BS2 BW2 CA2 CE2 CI2 CM2 CQ2 CU2 CY2 DC2 G2 DG2">
    <cfRule type="expression" dxfId="55" priority="19">
      <formula>C2&lt;&gt;""</formula>
    </cfRule>
  </conditionalFormatting>
  <conditionalFormatting sqref="C2 K2 O2 S2 W2 AA2 AE2 AI2 AM2 AQ2 AU2 AY2 BC2 BG2 BK2 BO2 BS2 BW2 CA2 CE2 CI2 CM2 CQ2 CU2 CY2 DC2 G2 DG2">
    <cfRule type="expression" dxfId="54" priority="20">
      <formula>AND(#REF!=#REF!,#REF!&lt;&gt;"")</formula>
    </cfRule>
  </conditionalFormatting>
  <conditionalFormatting sqref="AJ28:AV29 W24:AV27 E5:G5 I5:K5 M5:O5 Q5:S5 U5:W5 Y5:AA5 AC5:AE5 AG5:AI5 AK5:AM5 AO5:AQ5 AS5:AU5 AW5:AY5 BA5:BC5 BE5:BG5 BI5:BK5 BM5:BO5 BQ5:BS5 BU5:BW5 BY5:CA5 CC5:CE5 CG5:CI5 CK5:CM5 CO5:CQ5 CS5:CU5 CW5:CY5 DA5:DC5 DE5:DG5 DI5:DK5 W10 W28:AF29 W12:DL23 W11:X11 AU11:AV11 AM10 AT10:DL10 BO11 BS11:DL11 G6:DL6 C5:C29 K7:DL9 G7:G9">
    <cfRule type="expression" dxfId="53" priority="21">
      <formula>AND(#REF!=#REF!,$B5&lt;&gt;"")</formula>
    </cfRule>
  </conditionalFormatting>
  <conditionalFormatting sqref="AJ28:AV29 W24:AV27 E5:G5 I5:K5 M5:O5 Q5:S5 U5:W5 Y5:AA5 AC5:AE5 AG5:AI5 AK5:AM5 AO5:AQ5 AS5:AU5 AW5:AY5 BA5:BC5 BE5:BG5 BI5:BK5 BM5:BO5 BQ5:BS5 BU5:BW5 BY5:CA5 CC5:CE5 CG5:CI5 CK5:CM5 CO5:CQ5 CS5:CU5 CW5:CY5 DA5:DC5 DE5:DG5 DI5:DK5 W10 W28:AF29 W12:DL23 W11:X11 AU11:AV11 AM10 AT10:DL10 BO11 BS11:DL11 G6:DL6 C5:C29 K7:DL9 G7:G9">
    <cfRule type="expression" dxfId="52" priority="22" stopIfTrue="1">
      <formula>$B5=""</formula>
    </cfRule>
    <cfRule type="expression" dxfId="51" priority="23">
      <formula>AND(#REF!&gt;=#REF!,#REF!&lt;=#REF!,#REF!&lt;=#REF!,#REF!&gt;0)</formula>
    </cfRule>
    <cfRule type="expression" dxfId="50" priority="24">
      <formula>AND(#REF!&gt;=#REF!,#REF!&lt;=#REF!,#REF!&gt;=#REF!,#REF!&gt;=TODAY())</formula>
    </cfRule>
    <cfRule type="expression" dxfId="49" priority="25">
      <formula>AND(#REF!&gt;=#REF!,#REF!&lt;=#REF!,#REF!&gt;=#REF!)</formula>
    </cfRule>
  </conditionalFormatting>
  <conditionalFormatting sqref="AG28:AI29">
    <cfRule type="expression" dxfId="48" priority="14">
      <formula>AND(#REF!=#REF!,$B17&lt;&gt;"")</formula>
    </cfRule>
  </conditionalFormatting>
  <conditionalFormatting sqref="AG28:AI29">
    <cfRule type="expression" dxfId="47" priority="15" stopIfTrue="1">
      <formula>$B17=""</formula>
    </cfRule>
    <cfRule type="expression" dxfId="46" priority="16">
      <formula>AND(#REF!&gt;=#REF!,#REF!&lt;=#REF!,#REF!&lt;=#REF!,#REF!&gt;0)</formula>
    </cfRule>
    <cfRule type="expression" dxfId="45" priority="17">
      <formula>AND(#REF!&gt;=#REF!,#REF!&lt;=#REF!,#REF!&gt;=#REF!,#REF!&gt;=TODAY())</formula>
    </cfRule>
    <cfRule type="expression" dxfId="44" priority="18">
      <formula>AND(#REF!&gt;=#REF!,#REF!&lt;=#REF!,#REF!&gt;=#REF!)</formula>
    </cfRule>
  </conditionalFormatting>
  <conditionalFormatting sqref="C3:K3">
    <cfRule type="expression" dxfId="43" priority="26">
      <formula>AND(#REF!=#REF!,$B3&lt;&gt;"")</formula>
    </cfRule>
  </conditionalFormatting>
  <conditionalFormatting sqref="L3:S3">
    <cfRule type="expression" dxfId="42" priority="13">
      <formula>AND(#REF!=#REF!,$B3&lt;&gt;"")</formula>
    </cfRule>
  </conditionalFormatting>
  <conditionalFormatting sqref="T3:AB3">
    <cfRule type="expression" dxfId="41" priority="12">
      <formula>AND(#REF!=#REF!,$B3&lt;&gt;"")</formula>
    </cfRule>
  </conditionalFormatting>
  <conditionalFormatting sqref="AC3:AJ3">
    <cfRule type="expression" dxfId="40" priority="11">
      <formula>AND(#REF!=#REF!,$B3&lt;&gt;"")</formula>
    </cfRule>
  </conditionalFormatting>
  <conditionalFormatting sqref="AK3:AR3">
    <cfRule type="expression" dxfId="39" priority="10">
      <formula>AND(#REF!=#REF!,$B3&lt;&gt;"")</formula>
    </cfRule>
  </conditionalFormatting>
  <conditionalFormatting sqref="AS3:AZ3">
    <cfRule type="expression" dxfId="38" priority="9">
      <formula>AND(#REF!=#REF!,$B3&lt;&gt;"")</formula>
    </cfRule>
  </conditionalFormatting>
  <conditionalFormatting sqref="BA3:BH3">
    <cfRule type="expression" dxfId="37" priority="8">
      <formula>AND(#REF!=#REF!,$B3&lt;&gt;"")</formula>
    </cfRule>
  </conditionalFormatting>
  <conditionalFormatting sqref="BI3:BP3">
    <cfRule type="expression" dxfId="36" priority="7">
      <formula>AND(#REF!=#REF!,$B3&lt;&gt;"")</formula>
    </cfRule>
  </conditionalFormatting>
  <conditionalFormatting sqref="BQ3:BX3">
    <cfRule type="expression" dxfId="35" priority="6">
      <formula>AND(#REF!=#REF!,$B3&lt;&gt;"")</formula>
    </cfRule>
  </conditionalFormatting>
  <conditionalFormatting sqref="BY3:CF3">
    <cfRule type="expression" dxfId="34" priority="5">
      <formula>AND(#REF!=#REF!,$B3&lt;&gt;"")</formula>
    </cfRule>
  </conditionalFormatting>
  <conditionalFormatting sqref="CG3:CN3">
    <cfRule type="expression" dxfId="33" priority="4">
      <formula>AND(#REF!=#REF!,$B3&lt;&gt;"")</formula>
    </cfRule>
  </conditionalFormatting>
  <conditionalFormatting sqref="CO3:CU3">
    <cfRule type="expression" dxfId="32" priority="3">
      <formula>AND(#REF!=#REF!,$B3&lt;&gt;"")</formula>
    </cfRule>
  </conditionalFormatting>
  <conditionalFormatting sqref="CV3:DD3">
    <cfRule type="expression" dxfId="31" priority="2">
      <formula>AND(#REF!=#REF!,$B3&lt;&gt;"")</formula>
    </cfRule>
  </conditionalFormatting>
  <conditionalFormatting sqref="DE3:DL3">
    <cfRule type="expression" dxfId="30" priority="1">
      <formula>AND(#REF!=#REF!,$B3&lt;&gt;"")</formula>
    </cfRule>
  </conditionalFormatting>
  <printOptions horizontalCentered="1" verticalCentered="1"/>
  <pageMargins left="0.25" right="0.25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P16"/>
  <sheetViews>
    <sheetView workbookViewId="0">
      <selection activeCell="P2" sqref="P2"/>
    </sheetView>
  </sheetViews>
  <sheetFormatPr baseColWidth="10" defaultRowHeight="15" x14ac:dyDescent="0.25"/>
  <cols>
    <col min="4" max="4" width="12" customWidth="1"/>
    <col min="12" max="12" width="17.5703125" bestFit="1" customWidth="1"/>
    <col min="13" max="13" width="33.28515625" bestFit="1" customWidth="1"/>
  </cols>
  <sheetData>
    <row r="1" spans="1:16" x14ac:dyDescent="0.25">
      <c r="A1" t="s">
        <v>193</v>
      </c>
      <c r="K1" t="s">
        <v>196</v>
      </c>
      <c r="L1" s="114" t="s">
        <v>211</v>
      </c>
      <c r="M1" s="116" t="s">
        <v>212</v>
      </c>
      <c r="O1" s="175" t="s">
        <v>216</v>
      </c>
      <c r="P1" s="176"/>
    </row>
    <row r="2" spans="1:16" x14ac:dyDescent="0.25">
      <c r="A2" t="s">
        <v>194</v>
      </c>
      <c r="K2" t="s">
        <v>167</v>
      </c>
      <c r="L2" s="115">
        <v>0</v>
      </c>
      <c r="M2" s="117">
        <v>43986</v>
      </c>
      <c r="O2" t="s">
        <v>217</v>
      </c>
      <c r="P2" t="s">
        <v>219</v>
      </c>
    </row>
    <row r="3" spans="1:16" x14ac:dyDescent="0.25">
      <c r="A3" t="s">
        <v>12</v>
      </c>
      <c r="B3" t="s">
        <v>11</v>
      </c>
      <c r="C3" t="s">
        <v>7</v>
      </c>
      <c r="H3" t="s">
        <v>190</v>
      </c>
      <c r="K3" t="s">
        <v>197</v>
      </c>
      <c r="M3" s="116" t="s">
        <v>215</v>
      </c>
      <c r="O3" t="s">
        <v>218</v>
      </c>
      <c r="P3" t="s">
        <v>220</v>
      </c>
    </row>
    <row r="4" spans="1:16" x14ac:dyDescent="0.25">
      <c r="A4" t="s">
        <v>195</v>
      </c>
      <c r="B4" t="s">
        <v>12</v>
      </c>
      <c r="C4" t="s">
        <v>13</v>
      </c>
      <c r="E4" s="4"/>
      <c r="F4" s="7"/>
      <c r="G4" t="s">
        <v>27</v>
      </c>
      <c r="H4" t="s">
        <v>187</v>
      </c>
      <c r="I4">
        <f>COUNTIF('Victime '!$B$7:$B$26,"a")</f>
        <v>0</v>
      </c>
      <c r="K4" t="s">
        <v>208</v>
      </c>
      <c r="M4" s="120">
        <v>0.625</v>
      </c>
    </row>
    <row r="5" spans="1:16" x14ac:dyDescent="0.25">
      <c r="A5" t="s">
        <v>209</v>
      </c>
      <c r="C5" t="s">
        <v>14</v>
      </c>
      <c r="E5" s="4" t="s">
        <v>210</v>
      </c>
      <c r="F5" s="9"/>
      <c r="G5" t="s">
        <v>28</v>
      </c>
      <c r="H5" t="s">
        <v>188</v>
      </c>
      <c r="I5">
        <f>COUNTIF('Victime '!$B$7:$B$26,"b")</f>
        <v>0</v>
      </c>
      <c r="M5" s="118" t="s">
        <v>213</v>
      </c>
    </row>
    <row r="6" spans="1:16" x14ac:dyDescent="0.25">
      <c r="C6" t="s">
        <v>15</v>
      </c>
      <c r="E6" s="4" t="s">
        <v>5</v>
      </c>
      <c r="F6" s="10"/>
      <c r="G6" t="s">
        <v>29</v>
      </c>
      <c r="H6" t="s">
        <v>189</v>
      </c>
      <c r="I6">
        <f>COUNTIF('Victime '!$B$7:$B$26,"c")</f>
        <v>0</v>
      </c>
      <c r="M6" s="119" t="str">
        <f>TEXT(_DD,"MMMM")</f>
        <v>janvier</v>
      </c>
    </row>
    <row r="7" spans="1:16" x14ac:dyDescent="0.25">
      <c r="C7" t="s">
        <v>16</v>
      </c>
      <c r="E7" s="4" t="s">
        <v>8</v>
      </c>
      <c r="F7" s="11"/>
      <c r="G7" t="s">
        <v>30</v>
      </c>
      <c r="M7" s="118" t="s">
        <v>214</v>
      </c>
    </row>
    <row r="8" spans="1:16" x14ac:dyDescent="0.25">
      <c r="C8" t="s">
        <v>17</v>
      </c>
      <c r="E8" s="4" t="s">
        <v>6</v>
      </c>
      <c r="F8" s="12"/>
      <c r="G8" t="s">
        <v>31</v>
      </c>
      <c r="M8" s="119">
        <f>YEAR(_DD)</f>
        <v>1900</v>
      </c>
    </row>
    <row r="9" spans="1:16" x14ac:dyDescent="0.25">
      <c r="C9" t="s">
        <v>18</v>
      </c>
      <c r="E9" s="4" t="s">
        <v>9</v>
      </c>
      <c r="F9" s="8"/>
      <c r="G9" t="s">
        <v>32</v>
      </c>
    </row>
    <row r="10" spans="1:16" x14ac:dyDescent="0.25">
      <c r="C10" t="s">
        <v>19</v>
      </c>
      <c r="E10" s="4" t="s">
        <v>23</v>
      </c>
      <c r="F10" s="13"/>
      <c r="G10" t="s">
        <v>33</v>
      </c>
    </row>
    <row r="11" spans="1:16" x14ac:dyDescent="0.25">
      <c r="E11" s="4" t="s">
        <v>22</v>
      </c>
    </row>
    <row r="12" spans="1:16" x14ac:dyDescent="0.25">
      <c r="E12" s="4" t="s">
        <v>24</v>
      </c>
    </row>
    <row r="13" spans="1:16" x14ac:dyDescent="0.25">
      <c r="E13" s="4" t="s">
        <v>25</v>
      </c>
    </row>
    <row r="14" spans="1:16" x14ac:dyDescent="0.25">
      <c r="E14" s="4" t="s">
        <v>26</v>
      </c>
    </row>
    <row r="15" spans="1:16" x14ac:dyDescent="0.25">
      <c r="E15" s="5" t="s">
        <v>20</v>
      </c>
    </row>
    <row r="16" spans="1:16" x14ac:dyDescent="0.25">
      <c r="E16" s="5" t="s">
        <v>21</v>
      </c>
    </row>
  </sheetData>
  <mergeCells count="1">
    <mergeCell ref="O1:P1"/>
  </mergeCells>
  <conditionalFormatting sqref="F4">
    <cfRule type="expression" dxfId="29" priority="1">
      <formula>AND(#REF!=#REF!,$B4&lt;&gt;"")</formula>
    </cfRule>
  </conditionalFormatting>
  <conditionalFormatting sqref="F4">
    <cfRule type="expression" dxfId="28" priority="2" stopIfTrue="1">
      <formula>$B4=""</formula>
    </cfRule>
    <cfRule type="expression" dxfId="27" priority="3">
      <formula>AND(#REF!&gt;=#REF!,#REF!&lt;=#REF!,#REF!&lt;=#REF!,#REF!&gt;0)</formula>
    </cfRule>
    <cfRule type="expression" dxfId="26" priority="4">
      <formula>AND(#REF!&gt;=#REF!,#REF!&lt;=#REF!,#REF!&gt;=#REF!,#REF!&gt;=TODAY())</formula>
    </cfRule>
    <cfRule type="expression" dxfId="25" priority="5">
      <formula>AND(#REF!&gt;=#REF!,#REF!&lt;=#REF!,#REF!&gt;=#REF!)</formula>
    </cfRule>
  </conditionalFormatting>
  <conditionalFormatting sqref="F5">
    <cfRule type="expression" dxfId="24" priority="178">
      <formula>AND(#REF!=#REF!,$B4&lt;&gt;"")</formula>
    </cfRule>
  </conditionalFormatting>
  <conditionalFormatting sqref="F5">
    <cfRule type="expression" dxfId="23" priority="183" stopIfTrue="1">
      <formula>$B4=""</formula>
    </cfRule>
    <cfRule type="expression" dxfId="22" priority="184">
      <formula>AND(#REF!&gt;=#REF!,#REF!&lt;=#REF!,#REF!&lt;=#REF!,#REF!&gt;0)</formula>
    </cfRule>
    <cfRule type="expression" dxfId="21" priority="185">
      <formula>AND(#REF!&gt;=#REF!,#REF!&lt;=#REF!,#REF!&gt;=#REF!,#REF!&gt;=TODAY())</formula>
    </cfRule>
    <cfRule type="expression" dxfId="20" priority="186">
      <formula>AND(#REF!&gt;=#REF!,#REF!&lt;=#REF!,#REF!&gt;=#REF!)</formula>
    </cfRule>
  </conditionalFormatting>
  <conditionalFormatting sqref="F6">
    <cfRule type="expression" dxfId="19" priority="188">
      <formula>AND(#REF!=#REF!,$B4&lt;&gt;"")</formula>
    </cfRule>
  </conditionalFormatting>
  <conditionalFormatting sqref="F6">
    <cfRule type="expression" dxfId="18" priority="194" stopIfTrue="1">
      <formula>$B4=""</formula>
    </cfRule>
    <cfRule type="expression" dxfId="17" priority="195">
      <formula>AND(#REF!&gt;=#REF!,#REF!&lt;=#REF!,#REF!&lt;=#REF!,#REF!&gt;0)</formula>
    </cfRule>
    <cfRule type="expression" dxfId="16" priority="196">
      <formula>AND(#REF!&gt;=#REF!,#REF!&lt;=#REF!,#REF!&gt;=#REF!,#REF!&gt;=TODAY())</formula>
    </cfRule>
    <cfRule type="expression" dxfId="15" priority="197">
      <formula>AND(#REF!&gt;=#REF!,#REF!&lt;=#REF!,#REF!&gt;=#REF!)</formula>
    </cfRule>
  </conditionalFormatting>
  <conditionalFormatting sqref="F7">
    <cfRule type="expression" dxfId="14" priority="199">
      <formula>AND(#REF!=#REF!,$B4&lt;&gt;"")</formula>
    </cfRule>
  </conditionalFormatting>
  <conditionalFormatting sqref="F7">
    <cfRule type="expression" dxfId="13" priority="205" stopIfTrue="1">
      <formula>$B4=""</formula>
    </cfRule>
    <cfRule type="expression" dxfId="12" priority="206">
      <formula>AND(#REF!&gt;=#REF!,#REF!&lt;=#REF!,#REF!&lt;=#REF!,#REF!&gt;0)</formula>
    </cfRule>
    <cfRule type="expression" dxfId="11" priority="207">
      <formula>AND(#REF!&gt;=#REF!,#REF!&lt;=#REF!,#REF!&gt;=#REF!,#REF!&gt;=TODAY())</formula>
    </cfRule>
    <cfRule type="expression" dxfId="10" priority="208">
      <formula>AND(#REF!&gt;=#REF!,#REF!&lt;=#REF!,#REF!&gt;=#REF!)</formula>
    </cfRule>
  </conditionalFormatting>
  <conditionalFormatting sqref="F8">
    <cfRule type="expression" dxfId="9" priority="210">
      <formula>AND(#REF!=#REF!,$B4&lt;&gt;"")</formula>
    </cfRule>
  </conditionalFormatting>
  <conditionalFormatting sqref="F8">
    <cfRule type="expression" dxfId="8" priority="216" stopIfTrue="1">
      <formula>$B4=""</formula>
    </cfRule>
    <cfRule type="expression" dxfId="7" priority="217">
      <formula>AND(#REF!&gt;=#REF!,#REF!&lt;=#REF!,#REF!&lt;=#REF!,#REF!&gt;0)</formula>
    </cfRule>
    <cfRule type="expression" dxfId="6" priority="218">
      <formula>AND(#REF!&gt;=#REF!,#REF!&lt;=#REF!,#REF!&gt;=#REF!,#REF!&gt;=TODAY())</formula>
    </cfRule>
    <cfRule type="expression" dxfId="5" priority="219">
      <formula>AND(#REF!&gt;=#REF!,#REF!&lt;=#REF!,#REF!&gt;=#REF!)</formula>
    </cfRule>
  </conditionalFormatting>
  <conditionalFormatting sqref="F9">
    <cfRule type="expression" dxfId="4" priority="221">
      <formula>AND(#REF!=#REF!,$B4&lt;&gt;"")</formula>
    </cfRule>
  </conditionalFormatting>
  <conditionalFormatting sqref="F9">
    <cfRule type="expression" dxfId="3" priority="227" stopIfTrue="1">
      <formula>$B4=""</formula>
    </cfRule>
    <cfRule type="expression" dxfId="2" priority="228">
      <formula>AND(#REF!&gt;=#REF!,#REF!&lt;=#REF!,#REF!&lt;=#REF!,#REF!&gt;0)</formula>
    </cfRule>
    <cfRule type="expression" dxfId="1" priority="229">
      <formula>AND(#REF!&gt;=#REF!,#REF!&lt;=#REF!,#REF!&gt;=#REF!,#REF!&gt;=TODAY())</formula>
    </cfRule>
    <cfRule type="expression" dxfId="0" priority="230">
      <formula>AND(#REF!&gt;=#REF!,#REF!&lt;=#REF!,#REF!&gt;=#REF!)</formula>
    </cfRule>
  </conditionalFormatting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2" tint="-0.249977111117893"/>
  </sheetPr>
  <dimension ref="B1:C11"/>
  <sheetViews>
    <sheetView zoomScale="40" zoomScaleNormal="40" workbookViewId="0">
      <selection activeCell="C19" sqref="C19"/>
    </sheetView>
  </sheetViews>
  <sheetFormatPr baseColWidth="10" defaultRowHeight="15" x14ac:dyDescent="0.25"/>
  <cols>
    <col min="1" max="1" width="4.5703125" customWidth="1"/>
    <col min="2" max="2" width="67" bestFit="1" customWidth="1"/>
    <col min="3" max="3" width="58.7109375" bestFit="1" customWidth="1"/>
  </cols>
  <sheetData>
    <row r="1" spans="2:3" x14ac:dyDescent="0.25">
      <c r="B1" s="154" t="s">
        <v>11</v>
      </c>
      <c r="C1" s="156" t="s">
        <v>176</v>
      </c>
    </row>
    <row r="2" spans="2:3" ht="21" customHeight="1" x14ac:dyDescent="0.25">
      <c r="B2" s="155"/>
      <c r="C2" s="157"/>
    </row>
    <row r="3" spans="2:3" ht="42" x14ac:dyDescent="0.65">
      <c r="B3" s="47" t="s">
        <v>173</v>
      </c>
      <c r="C3" s="46"/>
    </row>
    <row r="4" spans="2:3" ht="42" x14ac:dyDescent="0.65">
      <c r="B4" s="48" t="s">
        <v>38</v>
      </c>
      <c r="C4" s="46"/>
    </row>
    <row r="5" spans="2:3" ht="42" x14ac:dyDescent="0.65">
      <c r="B5" s="49" t="s">
        <v>39</v>
      </c>
      <c r="C5" s="46"/>
    </row>
    <row r="6" spans="2:3" ht="42" x14ac:dyDescent="0.65">
      <c r="B6" s="50" t="s">
        <v>174</v>
      </c>
      <c r="C6" s="46"/>
    </row>
    <row r="7" spans="2:3" ht="42" x14ac:dyDescent="0.65">
      <c r="B7" s="51" t="s">
        <v>46</v>
      </c>
      <c r="C7" s="46"/>
    </row>
    <row r="8" spans="2:3" ht="42" x14ac:dyDescent="0.65">
      <c r="B8" s="51" t="s">
        <v>47</v>
      </c>
      <c r="C8" s="46"/>
    </row>
    <row r="9" spans="2:3" ht="42" x14ac:dyDescent="0.65">
      <c r="B9" s="51" t="s">
        <v>48</v>
      </c>
      <c r="C9" s="46"/>
    </row>
    <row r="10" spans="2:3" ht="42" x14ac:dyDescent="0.65">
      <c r="B10" s="51" t="s">
        <v>47</v>
      </c>
      <c r="C10" s="46"/>
    </row>
    <row r="11" spans="2:3" ht="42" x14ac:dyDescent="0.65">
      <c r="B11" s="52" t="s">
        <v>175</v>
      </c>
      <c r="C11" s="46"/>
    </row>
  </sheetData>
  <mergeCells count="2">
    <mergeCell ref="B1:B2"/>
    <mergeCell ref="C1:C2"/>
  </mergeCells>
  <pageMargins left="0.25" right="0.25" top="0.75" bottom="0.75" header="0.3" footer="0.3"/>
  <pageSetup paperSize="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00B050"/>
  </sheetPr>
  <dimension ref="A2:J26"/>
  <sheetViews>
    <sheetView showGridLines="0" zoomScale="60" zoomScaleNormal="60" workbookViewId="0">
      <selection activeCell="D7" sqref="D7"/>
    </sheetView>
  </sheetViews>
  <sheetFormatPr baseColWidth="10" defaultRowHeight="15" x14ac:dyDescent="0.25"/>
  <cols>
    <col min="1" max="1" width="12.28515625" bestFit="1" customWidth="1"/>
    <col min="2" max="2" width="15.5703125" bestFit="1" customWidth="1"/>
    <col min="3" max="3" width="16.85546875" customWidth="1"/>
    <col min="5" max="5" width="13.7109375" bestFit="1" customWidth="1"/>
    <col min="6" max="6" width="26.85546875" customWidth="1"/>
    <col min="7" max="7" width="36.5703125" customWidth="1"/>
    <col min="8" max="8" width="29.7109375" customWidth="1"/>
    <col min="9" max="9" width="14.140625" customWidth="1"/>
    <col min="10" max="10" width="15.42578125" customWidth="1"/>
  </cols>
  <sheetData>
    <row r="2" spans="1:10" x14ac:dyDescent="0.25">
      <c r="D2" s="75">
        <f>Parametres!$I$4</f>
        <v>0</v>
      </c>
      <c r="I2" s="158">
        <f>COUNTIF(I7:I26,"x")</f>
        <v>0</v>
      </c>
      <c r="J2" s="158">
        <f>COUNTIF(J7:J26,"x")</f>
        <v>0</v>
      </c>
    </row>
    <row r="3" spans="1:10" x14ac:dyDescent="0.25">
      <c r="D3" s="37">
        <f>Parametres!$I$5</f>
        <v>0</v>
      </c>
      <c r="I3" s="158"/>
      <c r="J3" s="158"/>
    </row>
    <row r="4" spans="1:10" x14ac:dyDescent="0.25">
      <c r="C4" s="55"/>
      <c r="D4">
        <f>COUNTIF('Victime '!$B$7:$B$26,"c")</f>
        <v>0</v>
      </c>
      <c r="I4" s="158"/>
      <c r="J4" s="158"/>
    </row>
    <row r="5" spans="1:10" ht="15.75" thickBot="1" x14ac:dyDescent="0.3"/>
    <row r="6" spans="1:10" s="67" customFormat="1" ht="57.75" thickBot="1" x14ac:dyDescent="0.5">
      <c r="A6" s="68" t="s">
        <v>185</v>
      </c>
      <c r="B6" s="69" t="s">
        <v>177</v>
      </c>
      <c r="C6" s="69" t="s">
        <v>178</v>
      </c>
      <c r="D6" s="69" t="s">
        <v>179</v>
      </c>
      <c r="E6" s="69" t="s">
        <v>186</v>
      </c>
      <c r="F6" s="69" t="s">
        <v>180</v>
      </c>
      <c r="G6" s="69" t="s">
        <v>181</v>
      </c>
      <c r="H6" s="69" t="s">
        <v>182</v>
      </c>
      <c r="I6" s="69" t="s">
        <v>183</v>
      </c>
      <c r="J6" s="70" t="s">
        <v>184</v>
      </c>
    </row>
    <row r="7" spans="1:10" ht="27" x14ac:dyDescent="0.25">
      <c r="A7" s="71">
        <v>1</v>
      </c>
      <c r="B7" s="76"/>
      <c r="C7" s="76"/>
      <c r="D7" s="76"/>
      <c r="E7" s="76"/>
      <c r="F7" s="76"/>
      <c r="G7" s="76"/>
      <c r="H7" s="76"/>
      <c r="I7" s="76"/>
      <c r="J7" s="77"/>
    </row>
    <row r="8" spans="1:10" ht="27" x14ac:dyDescent="0.25">
      <c r="A8" s="72">
        <v>2</v>
      </c>
      <c r="B8" s="78"/>
      <c r="C8" s="78"/>
      <c r="D8" s="78"/>
      <c r="E8" s="78"/>
      <c r="F8" s="78"/>
      <c r="G8" s="78"/>
      <c r="H8" s="78"/>
      <c r="I8" s="78"/>
      <c r="J8" s="79"/>
    </row>
    <row r="9" spans="1:10" ht="27" x14ac:dyDescent="0.25">
      <c r="A9" s="72">
        <v>3</v>
      </c>
      <c r="B9" s="78"/>
      <c r="C9" s="78"/>
      <c r="D9" s="78"/>
      <c r="E9" s="78"/>
      <c r="F9" s="78"/>
      <c r="G9" s="78"/>
      <c r="H9" s="78"/>
      <c r="I9" s="78"/>
      <c r="J9" s="79"/>
    </row>
    <row r="10" spans="1:10" ht="27" x14ac:dyDescent="0.25">
      <c r="A10" s="72">
        <v>4</v>
      </c>
      <c r="B10" s="78"/>
      <c r="C10" s="78"/>
      <c r="D10" s="78"/>
      <c r="E10" s="78"/>
      <c r="F10" s="78"/>
      <c r="G10" s="78"/>
      <c r="H10" s="78"/>
      <c r="I10" s="78"/>
      <c r="J10" s="79"/>
    </row>
    <row r="11" spans="1:10" ht="27" x14ac:dyDescent="0.25">
      <c r="A11" s="72">
        <v>5</v>
      </c>
      <c r="B11" s="78"/>
      <c r="C11" s="78"/>
      <c r="D11" s="78"/>
      <c r="E11" s="78"/>
      <c r="F11" s="78"/>
      <c r="G11" s="78"/>
      <c r="H11" s="78"/>
      <c r="I11" s="78"/>
      <c r="J11" s="79"/>
    </row>
    <row r="12" spans="1:10" ht="27" x14ac:dyDescent="0.25">
      <c r="A12" s="72">
        <v>6</v>
      </c>
      <c r="B12" s="78"/>
      <c r="C12" s="78"/>
      <c r="D12" s="78"/>
      <c r="E12" s="78"/>
      <c r="F12" s="78"/>
      <c r="G12" s="78"/>
      <c r="H12" s="78"/>
      <c r="I12" s="78"/>
      <c r="J12" s="79"/>
    </row>
    <row r="13" spans="1:10" ht="27" x14ac:dyDescent="0.25">
      <c r="A13" s="72">
        <v>7</v>
      </c>
      <c r="B13" s="78"/>
      <c r="C13" s="78"/>
      <c r="D13" s="78"/>
      <c r="E13" s="78"/>
      <c r="F13" s="78"/>
      <c r="G13" s="78"/>
      <c r="H13" s="78"/>
      <c r="I13" s="78"/>
      <c r="J13" s="79"/>
    </row>
    <row r="14" spans="1:10" ht="27" x14ac:dyDescent="0.25">
      <c r="A14" s="72">
        <v>8</v>
      </c>
      <c r="B14" s="78"/>
      <c r="C14" s="78"/>
      <c r="D14" s="78"/>
      <c r="E14" s="78"/>
      <c r="F14" s="78"/>
      <c r="G14" s="78"/>
      <c r="H14" s="78"/>
      <c r="I14" s="78"/>
      <c r="J14" s="79"/>
    </row>
    <row r="15" spans="1:10" ht="27" x14ac:dyDescent="0.25">
      <c r="A15" s="72">
        <v>9</v>
      </c>
      <c r="B15" s="78"/>
      <c r="C15" s="78"/>
      <c r="D15" s="78"/>
      <c r="E15" s="78"/>
      <c r="F15" s="78"/>
      <c r="G15" s="78"/>
      <c r="H15" s="78"/>
      <c r="I15" s="78"/>
      <c r="J15" s="79"/>
    </row>
    <row r="16" spans="1:10" ht="27" x14ac:dyDescent="0.25">
      <c r="A16" s="72">
        <v>10</v>
      </c>
      <c r="B16" s="78"/>
      <c r="C16" s="78"/>
      <c r="D16" s="78"/>
      <c r="E16" s="78"/>
      <c r="F16" s="78"/>
      <c r="G16" s="78"/>
      <c r="H16" s="78"/>
      <c r="I16" s="78"/>
      <c r="J16" s="79"/>
    </row>
    <row r="17" spans="1:10" ht="27" x14ac:dyDescent="0.25">
      <c r="A17" s="72">
        <v>11</v>
      </c>
      <c r="B17" s="78"/>
      <c r="C17" s="78"/>
      <c r="D17" s="78"/>
      <c r="E17" s="78"/>
      <c r="F17" s="78"/>
      <c r="G17" s="78"/>
      <c r="H17" s="78"/>
      <c r="I17" s="78"/>
      <c r="J17" s="79"/>
    </row>
    <row r="18" spans="1:10" ht="27" x14ac:dyDescent="0.25">
      <c r="A18" s="72">
        <v>12</v>
      </c>
      <c r="B18" s="78"/>
      <c r="C18" s="78"/>
      <c r="D18" s="78"/>
      <c r="E18" s="78"/>
      <c r="F18" s="78"/>
      <c r="G18" s="78"/>
      <c r="H18" s="78"/>
      <c r="I18" s="78"/>
      <c r="J18" s="79"/>
    </row>
    <row r="19" spans="1:10" ht="27" x14ac:dyDescent="0.25">
      <c r="A19" s="72">
        <v>13</v>
      </c>
      <c r="B19" s="78"/>
      <c r="C19" s="78"/>
      <c r="D19" s="78"/>
      <c r="E19" s="78"/>
      <c r="F19" s="78"/>
      <c r="G19" s="78"/>
      <c r="H19" s="78"/>
      <c r="I19" s="78"/>
      <c r="J19" s="79"/>
    </row>
    <row r="20" spans="1:10" ht="27" x14ac:dyDescent="0.25">
      <c r="A20" s="72">
        <v>14</v>
      </c>
      <c r="B20" s="78"/>
      <c r="C20" s="78"/>
      <c r="D20" s="78"/>
      <c r="E20" s="78"/>
      <c r="F20" s="78"/>
      <c r="G20" s="78"/>
      <c r="H20" s="78"/>
      <c r="I20" s="78"/>
      <c r="J20" s="79"/>
    </row>
    <row r="21" spans="1:10" ht="27" x14ac:dyDescent="0.25">
      <c r="A21" s="72">
        <v>15</v>
      </c>
      <c r="B21" s="78"/>
      <c r="C21" s="78"/>
      <c r="D21" s="78"/>
      <c r="E21" s="78"/>
      <c r="F21" s="78"/>
      <c r="G21" s="78"/>
      <c r="H21" s="78"/>
      <c r="I21" s="78"/>
      <c r="J21" s="79"/>
    </row>
    <row r="22" spans="1:10" ht="27" x14ac:dyDescent="0.25">
      <c r="A22" s="72">
        <v>16</v>
      </c>
      <c r="B22" s="78"/>
      <c r="C22" s="78"/>
      <c r="D22" s="78"/>
      <c r="E22" s="78"/>
      <c r="F22" s="78"/>
      <c r="G22" s="78"/>
      <c r="H22" s="78"/>
      <c r="I22" s="78"/>
      <c r="J22" s="79"/>
    </row>
    <row r="23" spans="1:10" ht="27" x14ac:dyDescent="0.25">
      <c r="A23" s="72">
        <v>17</v>
      </c>
      <c r="B23" s="78"/>
      <c r="C23" s="78"/>
      <c r="D23" s="78"/>
      <c r="E23" s="78"/>
      <c r="F23" s="78"/>
      <c r="G23" s="78"/>
      <c r="H23" s="78"/>
      <c r="I23" s="78"/>
      <c r="J23" s="79"/>
    </row>
    <row r="24" spans="1:10" ht="27" x14ac:dyDescent="0.25">
      <c r="A24" s="72">
        <v>18</v>
      </c>
      <c r="B24" s="78"/>
      <c r="C24" s="78"/>
      <c r="D24" s="78"/>
      <c r="E24" s="78"/>
      <c r="F24" s="78"/>
      <c r="G24" s="78"/>
      <c r="H24" s="78"/>
      <c r="I24" s="78"/>
      <c r="J24" s="79"/>
    </row>
    <row r="25" spans="1:10" ht="27" x14ac:dyDescent="0.25">
      <c r="A25" s="72">
        <v>19</v>
      </c>
      <c r="B25" s="78"/>
      <c r="C25" s="78"/>
      <c r="D25" s="78"/>
      <c r="E25" s="78"/>
      <c r="F25" s="78"/>
      <c r="G25" s="78"/>
      <c r="H25" s="78"/>
      <c r="I25" s="78"/>
      <c r="J25" s="79"/>
    </row>
    <row r="26" spans="1:10" ht="27.75" thickBot="1" x14ac:dyDescent="0.3">
      <c r="A26" s="73">
        <v>20</v>
      </c>
      <c r="B26" s="80"/>
      <c r="C26" s="80"/>
      <c r="D26" s="80"/>
      <c r="E26" s="80"/>
      <c r="F26" s="80"/>
      <c r="G26" s="80"/>
      <c r="H26" s="80"/>
      <c r="I26" s="80"/>
      <c r="J26" s="81"/>
    </row>
  </sheetData>
  <mergeCells count="2">
    <mergeCell ref="J2:J4"/>
    <mergeCell ref="I2:I4"/>
  </mergeCells>
  <pageMargins left="0.7" right="0.7" top="0.75" bottom="0.75" header="0.3" footer="0.3"/>
  <pageSetup paperSize="8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1:E27"/>
  <sheetViews>
    <sheetView zoomScale="40" zoomScaleNormal="40" workbookViewId="0">
      <selection activeCell="E44" sqref="E44"/>
    </sheetView>
  </sheetViews>
  <sheetFormatPr baseColWidth="10" defaultRowHeight="15" x14ac:dyDescent="0.25"/>
  <cols>
    <col min="1" max="1" width="4.5703125" customWidth="1"/>
    <col min="2" max="2" width="67" bestFit="1" customWidth="1"/>
    <col min="3" max="3" width="58.7109375" bestFit="1" customWidth="1"/>
    <col min="4" max="4" width="60.42578125" customWidth="1"/>
    <col min="5" max="5" width="60.28515625" customWidth="1"/>
  </cols>
  <sheetData>
    <row r="1" spans="2:5" ht="15" customHeight="1" x14ac:dyDescent="0.25">
      <c r="B1" s="154" t="s">
        <v>11</v>
      </c>
      <c r="C1" s="159" t="s">
        <v>146</v>
      </c>
      <c r="D1" s="159" t="s">
        <v>191</v>
      </c>
      <c r="E1" s="156" t="s">
        <v>192</v>
      </c>
    </row>
    <row r="2" spans="2:5" ht="15" customHeight="1" x14ac:dyDescent="0.25">
      <c r="B2" s="155"/>
      <c r="C2" s="160"/>
      <c r="D2" s="160"/>
      <c r="E2" s="157"/>
    </row>
    <row r="3" spans="2:5" ht="42" x14ac:dyDescent="0.65">
      <c r="B3" s="45" t="s">
        <v>10</v>
      </c>
      <c r="C3" s="82" t="s">
        <v>148</v>
      </c>
      <c r="D3" s="38"/>
      <c r="E3" s="39"/>
    </row>
    <row r="4" spans="2:5" ht="42" x14ac:dyDescent="0.65">
      <c r="B4" s="47" t="s">
        <v>35</v>
      </c>
      <c r="C4" s="82" t="s">
        <v>148</v>
      </c>
      <c r="D4" s="38"/>
      <c r="E4" s="39"/>
    </row>
    <row r="5" spans="2:5" ht="42" x14ac:dyDescent="0.65">
      <c r="B5" s="47" t="s">
        <v>36</v>
      </c>
      <c r="C5" s="82" t="s">
        <v>149</v>
      </c>
      <c r="D5" s="38"/>
      <c r="E5" s="39"/>
    </row>
    <row r="6" spans="2:5" ht="42" x14ac:dyDescent="0.65">
      <c r="B6" s="47" t="s">
        <v>37</v>
      </c>
      <c r="C6" s="82" t="s">
        <v>149</v>
      </c>
      <c r="D6" s="38"/>
      <c r="E6" s="39"/>
    </row>
    <row r="7" spans="2:5" ht="42" x14ac:dyDescent="0.65">
      <c r="B7" s="47" t="s">
        <v>58</v>
      </c>
      <c r="C7" s="82" t="s">
        <v>149</v>
      </c>
      <c r="D7" s="38"/>
      <c r="E7" s="39"/>
    </row>
    <row r="8" spans="2:5" ht="42" x14ac:dyDescent="0.65">
      <c r="B8" s="48" t="s">
        <v>38</v>
      </c>
      <c r="C8" s="82" t="s">
        <v>150</v>
      </c>
      <c r="D8" s="38"/>
      <c r="E8" s="39"/>
    </row>
    <row r="9" spans="2:5" ht="42" x14ac:dyDescent="0.65">
      <c r="B9" s="49" t="s">
        <v>39</v>
      </c>
      <c r="C9" s="82" t="s">
        <v>151</v>
      </c>
      <c r="D9" s="38"/>
      <c r="E9" s="39"/>
    </row>
    <row r="10" spans="2:5" ht="42" x14ac:dyDescent="0.65">
      <c r="B10" s="50" t="s">
        <v>40</v>
      </c>
      <c r="C10" s="82" t="s">
        <v>152</v>
      </c>
      <c r="D10" s="38"/>
      <c r="E10" s="39"/>
    </row>
    <row r="11" spans="2:5" ht="42" x14ac:dyDescent="0.65">
      <c r="B11" s="50" t="s">
        <v>41</v>
      </c>
      <c r="C11" s="82" t="s">
        <v>152</v>
      </c>
      <c r="D11" s="38"/>
      <c r="E11" s="39"/>
    </row>
    <row r="12" spans="2:5" ht="42" x14ac:dyDescent="0.65">
      <c r="B12" s="50" t="s">
        <v>42</v>
      </c>
      <c r="C12" s="82" t="s">
        <v>152</v>
      </c>
      <c r="D12" s="38"/>
      <c r="E12" s="39"/>
    </row>
    <row r="13" spans="2:5" ht="42" x14ac:dyDescent="0.65">
      <c r="B13" s="50" t="s">
        <v>43</v>
      </c>
      <c r="C13" s="82" t="s">
        <v>152</v>
      </c>
      <c r="D13" s="38"/>
      <c r="E13" s="39"/>
    </row>
    <row r="14" spans="2:5" ht="42" x14ac:dyDescent="0.65">
      <c r="B14" s="50" t="s">
        <v>44</v>
      </c>
      <c r="C14" s="82" t="s">
        <v>152</v>
      </c>
      <c r="D14" s="38"/>
      <c r="E14" s="39"/>
    </row>
    <row r="15" spans="2:5" ht="42" x14ac:dyDescent="0.65">
      <c r="B15" s="50" t="s">
        <v>45</v>
      </c>
      <c r="C15" s="82" t="s">
        <v>152</v>
      </c>
      <c r="D15" s="38"/>
      <c r="E15" s="39"/>
    </row>
    <row r="16" spans="2:5" ht="42" x14ac:dyDescent="0.65">
      <c r="B16" s="51" t="s">
        <v>46</v>
      </c>
      <c r="C16" s="82" t="s">
        <v>153</v>
      </c>
      <c r="D16" s="38"/>
      <c r="E16" s="39"/>
    </row>
    <row r="17" spans="2:5" ht="42" x14ac:dyDescent="0.65">
      <c r="B17" s="51" t="s">
        <v>47</v>
      </c>
      <c r="C17" s="82" t="s">
        <v>153</v>
      </c>
      <c r="D17" s="38"/>
      <c r="E17" s="39"/>
    </row>
    <row r="18" spans="2:5" ht="42" x14ac:dyDescent="0.65">
      <c r="B18" s="51" t="s">
        <v>48</v>
      </c>
      <c r="C18" s="82" t="s">
        <v>153</v>
      </c>
      <c r="D18" s="38"/>
      <c r="E18" s="39"/>
    </row>
    <row r="19" spans="2:5" ht="42" x14ac:dyDescent="0.65">
      <c r="B19" s="51" t="s">
        <v>47</v>
      </c>
      <c r="C19" s="82" t="s">
        <v>153</v>
      </c>
      <c r="D19" s="38"/>
      <c r="E19" s="39"/>
    </row>
    <row r="20" spans="2:5" ht="42" x14ac:dyDescent="0.65">
      <c r="B20" s="52" t="s">
        <v>49</v>
      </c>
      <c r="C20" s="82" t="s">
        <v>154</v>
      </c>
      <c r="D20" s="38"/>
      <c r="E20" s="39"/>
    </row>
    <row r="21" spans="2:5" ht="42" x14ac:dyDescent="0.65">
      <c r="B21" s="52" t="s">
        <v>49</v>
      </c>
      <c r="C21" s="82" t="s">
        <v>154</v>
      </c>
      <c r="D21" s="38"/>
      <c r="E21" s="39"/>
    </row>
    <row r="22" spans="2:5" ht="42" x14ac:dyDescent="0.65">
      <c r="B22" s="52" t="s">
        <v>50</v>
      </c>
      <c r="C22" s="82" t="s">
        <v>155</v>
      </c>
      <c r="D22" s="38"/>
      <c r="E22" s="39"/>
    </row>
    <row r="23" spans="2:5" ht="42" x14ac:dyDescent="0.65">
      <c r="B23" s="52" t="s">
        <v>50</v>
      </c>
      <c r="C23" s="82" t="s">
        <v>155</v>
      </c>
      <c r="D23" s="38"/>
      <c r="E23" s="39"/>
    </row>
    <row r="24" spans="2:5" ht="42" x14ac:dyDescent="0.65">
      <c r="B24" s="52" t="s">
        <v>51</v>
      </c>
      <c r="C24" s="82" t="s">
        <v>155</v>
      </c>
      <c r="D24" s="38"/>
      <c r="E24" s="39"/>
    </row>
    <row r="25" spans="2:5" ht="42" x14ac:dyDescent="0.65">
      <c r="B25" s="52" t="s">
        <v>51</v>
      </c>
      <c r="C25" s="82" t="s">
        <v>155</v>
      </c>
      <c r="D25" s="38"/>
      <c r="E25" s="39"/>
    </row>
    <row r="26" spans="2:5" ht="42" x14ac:dyDescent="0.65">
      <c r="B26" s="53" t="s">
        <v>52</v>
      </c>
      <c r="C26" s="82" t="s">
        <v>149</v>
      </c>
      <c r="D26" s="38"/>
      <c r="E26" s="39"/>
    </row>
    <row r="27" spans="2:5" ht="42.75" thickBot="1" x14ac:dyDescent="0.7">
      <c r="B27" s="54" t="s">
        <v>53</v>
      </c>
      <c r="C27" s="83" t="s">
        <v>149</v>
      </c>
      <c r="D27" s="74"/>
      <c r="E27" s="40"/>
    </row>
  </sheetData>
  <mergeCells count="4">
    <mergeCell ref="B1:B2"/>
    <mergeCell ref="C1:C2"/>
    <mergeCell ref="D1:D2"/>
    <mergeCell ref="E1:E2"/>
  </mergeCells>
  <pageMargins left="0.25" right="0.25" top="0.75" bottom="0.75" header="0.3" footer="0.3"/>
  <pageSetup paperSize="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B2:P23"/>
  <sheetViews>
    <sheetView zoomScale="70" zoomScaleNormal="70" workbookViewId="0">
      <selection activeCell="M13" sqref="M13"/>
    </sheetView>
  </sheetViews>
  <sheetFormatPr baseColWidth="10" defaultRowHeight="15" x14ac:dyDescent="0.25"/>
  <cols>
    <col min="1" max="1" width="5.140625" customWidth="1"/>
  </cols>
  <sheetData>
    <row r="2" spans="2:14" ht="15.75" thickBot="1" x14ac:dyDescent="0.3"/>
    <row r="3" spans="2:14" x14ac:dyDescent="0.25">
      <c r="E3" s="171"/>
      <c r="F3" s="172"/>
      <c r="G3" s="169" t="s">
        <v>14</v>
      </c>
      <c r="H3" s="165"/>
      <c r="I3" s="165"/>
      <c r="J3" s="166"/>
      <c r="K3" s="58"/>
      <c r="L3" s="59"/>
    </row>
    <row r="4" spans="2:14" ht="15.75" thickBot="1" x14ac:dyDescent="0.3">
      <c r="E4" s="173"/>
      <c r="F4" s="174"/>
      <c r="G4" s="170"/>
      <c r="H4" s="167"/>
      <c r="I4" s="167"/>
      <c r="J4" s="168"/>
      <c r="K4" s="60"/>
      <c r="L4" s="61"/>
    </row>
    <row r="8" spans="2:14" ht="15.75" thickBot="1" x14ac:dyDescent="0.3"/>
    <row r="9" spans="2:14" ht="15.75" thickBot="1" x14ac:dyDescent="0.3">
      <c r="E9" s="161"/>
      <c r="F9" s="162"/>
      <c r="G9" s="169" t="s">
        <v>157</v>
      </c>
      <c r="H9" s="165"/>
      <c r="I9" s="165"/>
      <c r="J9" s="166"/>
      <c r="K9" s="56"/>
      <c r="L9" s="57"/>
    </row>
    <row r="10" spans="2:14" ht="15.75" thickBot="1" x14ac:dyDescent="0.3">
      <c r="E10" s="161"/>
      <c r="F10" s="162"/>
      <c r="G10" s="170"/>
      <c r="H10" s="167"/>
      <c r="I10" s="167"/>
      <c r="J10" s="168"/>
      <c r="K10" s="56"/>
      <c r="L10" s="57"/>
    </row>
    <row r="15" spans="2:14" ht="15.75" thickBot="1" x14ac:dyDescent="0.3"/>
    <row r="16" spans="2:14" x14ac:dyDescent="0.25">
      <c r="B16" s="169" t="s">
        <v>156</v>
      </c>
      <c r="C16" s="165"/>
      <c r="D16" s="165"/>
      <c r="E16" s="171"/>
      <c r="F16" s="172"/>
      <c r="J16" s="169" t="s">
        <v>159</v>
      </c>
      <c r="K16" s="165"/>
      <c r="L16" s="165"/>
      <c r="M16" s="171"/>
      <c r="N16" s="172"/>
    </row>
    <row r="17" spans="2:16" ht="15.75" thickBot="1" x14ac:dyDescent="0.3">
      <c r="B17" s="170"/>
      <c r="C17" s="167"/>
      <c r="D17" s="167"/>
      <c r="E17" s="173"/>
      <c r="F17" s="174"/>
      <c r="J17" s="170"/>
      <c r="K17" s="167"/>
      <c r="L17" s="167"/>
      <c r="M17" s="173"/>
      <c r="N17" s="174"/>
    </row>
    <row r="21" spans="2:16" ht="15.75" thickBot="1" x14ac:dyDescent="0.3"/>
    <row r="22" spans="2:16" ht="15.75" thickBot="1" x14ac:dyDescent="0.3">
      <c r="D22" s="163"/>
      <c r="E22" s="164"/>
      <c r="F22" s="165" t="s">
        <v>158</v>
      </c>
      <c r="G22" s="165"/>
      <c r="H22" s="166"/>
      <c r="I22" s="62"/>
      <c r="J22" s="63"/>
      <c r="L22" s="161"/>
      <c r="M22" s="162"/>
      <c r="N22" s="165" t="s">
        <v>160</v>
      </c>
      <c r="O22" s="165"/>
      <c r="P22" s="166"/>
    </row>
    <row r="23" spans="2:16" ht="15.75" thickBot="1" x14ac:dyDescent="0.3">
      <c r="D23" s="163"/>
      <c r="E23" s="164"/>
      <c r="F23" s="167"/>
      <c r="G23" s="167"/>
      <c r="H23" s="168"/>
      <c r="L23" s="161"/>
      <c r="M23" s="162"/>
      <c r="N23" s="167"/>
      <c r="O23" s="167"/>
      <c r="P23" s="168"/>
    </row>
  </sheetData>
  <mergeCells count="18">
    <mergeCell ref="G3:J4"/>
    <mergeCell ref="E16:F16"/>
    <mergeCell ref="E17:F17"/>
    <mergeCell ref="M17:N17"/>
    <mergeCell ref="M16:N16"/>
    <mergeCell ref="E3:F3"/>
    <mergeCell ref="E4:F4"/>
    <mergeCell ref="L22:M22"/>
    <mergeCell ref="D22:E22"/>
    <mergeCell ref="E10:F10"/>
    <mergeCell ref="E9:F9"/>
    <mergeCell ref="N22:P23"/>
    <mergeCell ref="G9:J10"/>
    <mergeCell ref="L23:M23"/>
    <mergeCell ref="D23:E23"/>
    <mergeCell ref="B16:D17"/>
    <mergeCell ref="F22:H23"/>
    <mergeCell ref="J16:L17"/>
  </mergeCells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Projet masque</vt:lpstr>
      <vt:lpstr>M5</vt:lpstr>
      <vt:lpstr>Parametres</vt:lpstr>
      <vt:lpstr>Tour de garde Boo </vt:lpstr>
      <vt:lpstr>Victime </vt:lpstr>
      <vt:lpstr>Localisation Boo</vt:lpstr>
      <vt:lpstr>OCT</vt:lpstr>
      <vt:lpstr>_DD</vt:lpstr>
      <vt:lpstr>_HD</vt:lpstr>
      <vt:lpstr>_SD</vt:lpstr>
      <vt:lpstr>'M5'!Zone_d_impression</vt:lpstr>
      <vt:lpstr>'Projet masque'!Zone_d_impression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</dc:creator>
  <cp:lastModifiedBy>Jacques Donzel-Gargand</cp:lastModifiedBy>
  <cp:lastPrinted>2020-02-10T08:28:54Z</cp:lastPrinted>
  <dcterms:created xsi:type="dcterms:W3CDTF">2013-05-27T13:57:34Z</dcterms:created>
  <dcterms:modified xsi:type="dcterms:W3CDTF">2020-04-15T09:00:06Z</dcterms:modified>
</cp:coreProperties>
</file>