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2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pivotTables/pivotTable5.xml" ContentType="application/vnd.openxmlformats-officedocument.spreadsheetml.pivotTable+xml"/>
  <Override PartName="/xl/drawings/drawing3.xml" ContentType="application/vnd.openxmlformats-officedocument.drawing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G:\Envol environnement Grégory\02_Chiros\"/>
    </mc:Choice>
  </mc:AlternateContent>
  <bookViews>
    <workbookView xWindow="0" yWindow="0" windowWidth="28800" windowHeight="12435" activeTab="3"/>
  </bookViews>
  <sheets>
    <sheet name="Données brutes" sheetId="1" r:id="rId1"/>
    <sheet name="TP" sheetId="6" r:id="rId2"/>
    <sheet name="MB" sheetId="4" r:id="rId3"/>
    <sheet name="TA" sheetId="5" r:id="rId4"/>
    <sheet name="Menu déroulant" sheetId="2" r:id="rId5"/>
  </sheets>
  <definedNames>
    <definedName name="_xlnm._FilterDatabase" localSheetId="0" hidden="1">'Données brutes'!$A$1:$Y$55</definedName>
    <definedName name="LRR">'Menu déroulant'!$B$2:$B$12</definedName>
    <definedName name="Saison">'Menu déroulant'!$A$2:$A$5</definedName>
  </definedNames>
  <calcPr calcId="152511"/>
  <pivotCaches>
    <pivotCache cacheId="20" r:id="rId6"/>
    <pivotCache cacheId="21" r:id="rId7"/>
    <pivotCache cacheId="22" r:id="rId8"/>
    <pivotCache cacheId="23" r:id="rId9"/>
  </pivotCaches>
</workbook>
</file>

<file path=xl/calcChain.xml><?xml version="1.0" encoding="utf-8"?>
<calcChain xmlns="http://schemas.openxmlformats.org/spreadsheetml/2006/main">
  <c r="B85" i="5" l="1"/>
  <c r="B84" i="5"/>
  <c r="C85" i="5" l="1" a="1"/>
  <c r="C85" i="5" s="1"/>
  <c r="D85" i="5" a="1"/>
  <c r="D85" i="5" s="1"/>
  <c r="E85" i="5" a="1"/>
  <c r="E85" i="5" s="1"/>
  <c r="F85" i="5" a="1"/>
  <c r="F85" i="5" s="1"/>
  <c r="G85" i="5" a="1"/>
  <c r="G85" i="5" s="1"/>
  <c r="H85" i="5" a="1"/>
  <c r="H85" i="5" s="1"/>
  <c r="I85" i="5" a="1"/>
  <c r="I85" i="5" s="1"/>
  <c r="J85" i="5" a="1"/>
  <c r="J85" i="5" s="1"/>
  <c r="K85" i="5" a="1"/>
  <c r="K85" i="5" s="1"/>
  <c r="L85" i="5" a="1"/>
  <c r="L85" i="5" s="1"/>
  <c r="M85" i="5" a="1"/>
  <c r="M85" i="5" s="1"/>
  <c r="N85" i="5" a="1"/>
  <c r="N85" i="5" s="1"/>
  <c r="O85" i="5" a="1"/>
  <c r="O85" i="5" s="1"/>
  <c r="P85" i="5" a="1"/>
  <c r="P85" i="5" s="1"/>
  <c r="Q85" i="5" a="1"/>
  <c r="Q85" i="5" s="1"/>
  <c r="R85" i="5" a="1"/>
  <c r="R85" i="5" s="1"/>
  <c r="S85" i="5" a="1"/>
  <c r="S85" i="5" s="1"/>
  <c r="T85" i="5" a="1"/>
  <c r="T85" i="5" s="1"/>
  <c r="U85" i="5" a="1"/>
  <c r="U85" i="5" s="1"/>
  <c r="V85" i="5" a="1"/>
  <c r="V85" i="5" s="1"/>
  <c r="W85" i="5" a="1"/>
  <c r="W85" i="5" s="1"/>
  <c r="X85" i="5" a="1"/>
  <c r="X85" i="5" s="1"/>
  <c r="Y85" i="5" a="1"/>
  <c r="Y85" i="5" s="1"/>
  <c r="Z85" i="5" a="1"/>
  <c r="Z85" i="5" s="1"/>
  <c r="AA85" i="5" a="1"/>
  <c r="AA85" i="5" s="1"/>
  <c r="AB85" i="5" a="1"/>
  <c r="AB85" i="5" s="1"/>
  <c r="AC85" i="5" a="1"/>
  <c r="AC85" i="5" s="1"/>
  <c r="AD85" i="5" a="1"/>
  <c r="AD85" i="5" s="1"/>
  <c r="AE85" i="5" a="1"/>
  <c r="AE85" i="5" s="1"/>
  <c r="AF85" i="5" a="1"/>
  <c r="AF85" i="5" s="1"/>
  <c r="AG85" i="5" a="1"/>
  <c r="AG85" i="5" s="1"/>
  <c r="AH85" i="5" a="1"/>
  <c r="AH85" i="5" s="1"/>
  <c r="AI85" i="5" a="1"/>
  <c r="AI85" i="5" s="1"/>
  <c r="AJ85" i="5" a="1"/>
  <c r="AJ85" i="5" s="1"/>
  <c r="AK85" i="5" a="1"/>
  <c r="AK85" i="5" s="1"/>
  <c r="AL85" i="5" a="1"/>
  <c r="AL85" i="5" s="1"/>
  <c r="AM85" i="5" a="1"/>
  <c r="AM85" i="5" s="1"/>
  <c r="AN85" i="5" a="1"/>
  <c r="AN85" i="5" s="1"/>
  <c r="AO85" i="5" a="1"/>
  <c r="AO85" i="5" s="1"/>
  <c r="AP85" i="5" a="1"/>
  <c r="AP85" i="5" s="1"/>
  <c r="AQ85" i="5" a="1"/>
  <c r="AQ85" i="5" s="1"/>
  <c r="AR85" i="5" a="1"/>
  <c r="AR85" i="5" s="1"/>
  <c r="AS85" i="5" a="1"/>
  <c r="AS85" i="5" s="1"/>
  <c r="AT85" i="5" a="1"/>
  <c r="AT85" i="5" s="1"/>
  <c r="AU85" i="5" a="1"/>
  <c r="AU85" i="5" s="1"/>
  <c r="AV85" i="5" a="1"/>
  <c r="AV85" i="5" s="1"/>
  <c r="AW85" i="5" a="1"/>
  <c r="AW85" i="5" s="1"/>
  <c r="AX85" i="5" a="1"/>
  <c r="AX85" i="5" s="1"/>
  <c r="AY85" i="5" a="1"/>
  <c r="AY85" i="5" s="1"/>
  <c r="AZ85" i="5" a="1"/>
  <c r="AZ85" i="5" s="1"/>
  <c r="BA85" i="5" a="1"/>
  <c r="BA85" i="5" s="1"/>
  <c r="BB85" i="5" a="1"/>
  <c r="BB85" i="5" s="1"/>
  <c r="BC85" i="5" a="1"/>
  <c r="BC85" i="5" s="1"/>
  <c r="BD85" i="5" a="1"/>
  <c r="BD85" i="5" s="1"/>
  <c r="BE85" i="5" a="1"/>
  <c r="BE85" i="5" s="1"/>
  <c r="BF85" i="5" a="1"/>
  <c r="BF85" i="5" s="1"/>
  <c r="BG85" i="5" a="1"/>
  <c r="BG85" i="5" s="1"/>
  <c r="BH85" i="5" a="1"/>
  <c r="BH85" i="5" s="1"/>
  <c r="BI85" i="5" a="1"/>
  <c r="BI85" i="5" s="1"/>
  <c r="BJ85" i="5" a="1"/>
  <c r="BJ85" i="5" s="1"/>
  <c r="BK85" i="5" a="1"/>
  <c r="BK85" i="5" s="1"/>
  <c r="BL85" i="5" a="1"/>
  <c r="BL85" i="5" s="1"/>
  <c r="BM85" i="5" a="1"/>
  <c r="BM85" i="5" s="1"/>
  <c r="BN85" i="5" a="1"/>
  <c r="BN85" i="5" s="1"/>
  <c r="BO85" i="5" a="1"/>
  <c r="BO85" i="5" s="1"/>
  <c r="BP85" i="5" a="1"/>
  <c r="BP85" i="5" s="1"/>
  <c r="BQ85" i="5" a="1"/>
  <c r="BQ85" i="5" s="1"/>
  <c r="BR85" i="5" a="1"/>
  <c r="BR85" i="5" s="1"/>
  <c r="BS85" i="5" a="1"/>
  <c r="BS85" i="5" s="1"/>
  <c r="BT85" i="5" a="1"/>
  <c r="BT85" i="5" s="1"/>
  <c r="BU85" i="5" a="1"/>
  <c r="BU85" i="5" s="1"/>
  <c r="BV85" i="5" a="1"/>
  <c r="BV85" i="5" s="1"/>
  <c r="BW85" i="5" a="1"/>
  <c r="BW85" i="5" s="1"/>
  <c r="BX85" i="5" a="1"/>
  <c r="BX85" i="5" s="1"/>
  <c r="BY85" i="5" a="1"/>
  <c r="BY85" i="5" s="1"/>
  <c r="BZ85" i="5" a="1"/>
  <c r="BZ85" i="5" s="1"/>
  <c r="CA85" i="5" a="1"/>
  <c r="CA85" i="5" s="1"/>
  <c r="CB85" i="5" a="1"/>
  <c r="CB85" i="5" s="1"/>
  <c r="CC85" i="5" a="1"/>
  <c r="CC85" i="5" s="1"/>
  <c r="CD85" i="5" a="1"/>
  <c r="CD85" i="5" s="1"/>
  <c r="CE85" i="5" a="1"/>
  <c r="CE85" i="5" s="1"/>
  <c r="CF85" i="5" a="1"/>
  <c r="CF85" i="5" s="1"/>
  <c r="CG85" i="5" a="1"/>
  <c r="CG85" i="5" s="1"/>
  <c r="CH85" i="5" a="1"/>
  <c r="CH85" i="5" s="1"/>
  <c r="CI85" i="5" a="1"/>
  <c r="CI85" i="5" s="1"/>
  <c r="CJ85" i="5" a="1"/>
  <c r="CJ85" i="5" s="1"/>
  <c r="CK85" i="5" a="1"/>
  <c r="CK85" i="5" s="1"/>
  <c r="CL85" i="5" a="1"/>
  <c r="CL85" i="5" s="1"/>
  <c r="CM85" i="5" a="1"/>
  <c r="CM85" i="5" s="1"/>
  <c r="CN85" i="5" a="1"/>
  <c r="CN85" i="5" s="1"/>
  <c r="CO85" i="5" a="1"/>
  <c r="CO85" i="5" s="1"/>
  <c r="CP85" i="5" a="1"/>
  <c r="CP85" i="5" s="1"/>
  <c r="CQ85" i="5" a="1"/>
  <c r="CQ85" i="5" s="1"/>
  <c r="CR85" i="5" a="1"/>
  <c r="CR85" i="5" s="1"/>
  <c r="CS85" i="5" a="1"/>
  <c r="CS85" i="5" s="1"/>
  <c r="CT85" i="5" a="1"/>
  <c r="CT85" i="5" s="1"/>
  <c r="CU85" i="5" a="1"/>
  <c r="CU85" i="5" s="1"/>
  <c r="CV85" i="5" a="1"/>
  <c r="CV85" i="5" s="1"/>
  <c r="CW85" i="5" a="1"/>
  <c r="CW85" i="5" s="1"/>
  <c r="CX85" i="5" a="1"/>
  <c r="CX85" i="5" s="1"/>
  <c r="CY85" i="5" a="1"/>
  <c r="CY85" i="5" s="1"/>
  <c r="CZ85" i="5" a="1"/>
  <c r="CZ85" i="5" s="1"/>
  <c r="DA85" i="5" a="1"/>
  <c r="DA85" i="5" s="1"/>
  <c r="DB85" i="5" a="1"/>
  <c r="DB85" i="5" s="1"/>
  <c r="DC85" i="5" a="1"/>
  <c r="DC85" i="5" s="1"/>
  <c r="DD85" i="5" a="1"/>
  <c r="DD85" i="5" s="1"/>
  <c r="DE85" i="5" a="1"/>
  <c r="DE85" i="5" s="1"/>
  <c r="DF85" i="5" a="1"/>
  <c r="DF85" i="5" s="1"/>
  <c r="DG85" i="5" a="1"/>
  <c r="DG85" i="5" s="1"/>
  <c r="DH85" i="5" a="1"/>
  <c r="DH85" i="5" s="1"/>
  <c r="DI85" i="5" a="1"/>
  <c r="DI85" i="5" s="1"/>
  <c r="DJ85" i="5" a="1"/>
  <c r="DJ85" i="5" s="1"/>
  <c r="DK85" i="5" a="1"/>
  <c r="DK85" i="5" s="1"/>
  <c r="DL85" i="5" a="1"/>
  <c r="DL85" i="5" s="1"/>
  <c r="DM85" i="5" a="1"/>
  <c r="DM85" i="5" s="1"/>
  <c r="DN85" i="5" a="1"/>
  <c r="DN85" i="5" s="1"/>
  <c r="DO85" i="5" a="1"/>
  <c r="DO85" i="5" s="1"/>
  <c r="DP85" i="5" a="1"/>
  <c r="DP85" i="5" s="1"/>
  <c r="DQ85" i="5" a="1"/>
  <c r="DQ85" i="5" s="1"/>
  <c r="DR85" i="5" a="1"/>
  <c r="DR85" i="5" s="1"/>
  <c r="C84" i="5" a="1"/>
  <c r="D84" i="5" a="1"/>
  <c r="E84" i="5" a="1"/>
  <c r="F84" i="5" a="1"/>
  <c r="G84" i="5" a="1"/>
  <c r="H84" i="5" a="1"/>
  <c r="I84" i="5" a="1"/>
  <c r="J84" i="5" a="1"/>
  <c r="K84" i="5" a="1"/>
  <c r="L84" i="5" a="1"/>
  <c r="M84" i="5" a="1"/>
  <c r="N84" i="5" a="1"/>
  <c r="O84" i="5" a="1"/>
  <c r="P84" i="5" a="1"/>
  <c r="Q84" i="5" a="1"/>
  <c r="R84" i="5" a="1"/>
  <c r="S84" i="5" a="1"/>
  <c r="T84" i="5" a="1"/>
  <c r="U84" i="5" a="1"/>
  <c r="V84" i="5" a="1"/>
  <c r="W84" i="5" a="1"/>
  <c r="X84" i="5" a="1"/>
  <c r="Y84" i="5" a="1"/>
  <c r="B83" i="5"/>
  <c r="C83" i="5" l="1"/>
  <c r="D83" i="5" s="1"/>
  <c r="E83" i="5" s="1"/>
  <c r="F83" i="5" s="1"/>
  <c r="G83" i="5" s="1"/>
  <c r="H83" i="5" s="1"/>
  <c r="I83" i="5" s="1"/>
  <c r="J83" i="5" s="1"/>
  <c r="K83" i="5" s="1"/>
  <c r="L83" i="5" s="1"/>
  <c r="M83" i="5" s="1"/>
  <c r="N83" i="5" s="1"/>
  <c r="O83" i="5" s="1"/>
  <c r="P83" i="5" s="1"/>
  <c r="Q83" i="5" s="1"/>
  <c r="R83" i="5" s="1"/>
  <c r="S83" i="5" s="1"/>
  <c r="T83" i="5" s="1"/>
  <c r="U83" i="5" s="1"/>
  <c r="V83" i="5" s="1"/>
  <c r="W83" i="5" s="1"/>
  <c r="X83" i="5" s="1"/>
  <c r="Y83" i="5" s="1"/>
  <c r="Z83" i="5" s="1"/>
  <c r="AA83" i="5" s="1"/>
  <c r="AB83" i="5" s="1"/>
  <c r="AC83" i="5" s="1"/>
  <c r="AD83" i="5" s="1"/>
  <c r="AE83" i="5" s="1"/>
  <c r="AF83" i="5" s="1"/>
  <c r="AG83" i="5" s="1"/>
  <c r="AH83" i="5" s="1"/>
  <c r="AI83" i="5" s="1"/>
  <c r="AJ83" i="5" s="1"/>
  <c r="AK83" i="5" s="1"/>
  <c r="AL83" i="5" s="1"/>
  <c r="AM83" i="5" s="1"/>
  <c r="AN83" i="5" s="1"/>
  <c r="AO83" i="5" s="1"/>
  <c r="AP83" i="5" s="1"/>
  <c r="AQ83" i="5" s="1"/>
  <c r="AR83" i="5" s="1"/>
  <c r="AS83" i="5" s="1"/>
  <c r="AT83" i="5" s="1"/>
  <c r="AU83" i="5" s="1"/>
  <c r="AV83" i="5" s="1"/>
  <c r="AW83" i="5" s="1"/>
  <c r="AX83" i="5" s="1"/>
  <c r="AY83" i="5" s="1"/>
  <c r="AZ83" i="5" s="1"/>
  <c r="BA83" i="5" s="1"/>
  <c r="BB83" i="5" s="1"/>
  <c r="BC83" i="5" s="1"/>
  <c r="BD83" i="5" s="1"/>
  <c r="BE83" i="5" s="1"/>
  <c r="BF83" i="5" s="1"/>
  <c r="BG83" i="5" s="1"/>
  <c r="BH83" i="5" s="1"/>
  <c r="BI83" i="5" s="1"/>
  <c r="BJ83" i="5" s="1"/>
  <c r="BK83" i="5" s="1"/>
  <c r="BL83" i="5" s="1"/>
  <c r="BM83" i="5" s="1"/>
  <c r="BN83" i="5" s="1"/>
  <c r="BO83" i="5" s="1"/>
  <c r="BP83" i="5" s="1"/>
  <c r="BQ83" i="5" s="1"/>
  <c r="BR83" i="5" s="1"/>
  <c r="BS83" i="5" s="1"/>
  <c r="BT83" i="5" s="1"/>
  <c r="BU83" i="5" s="1"/>
  <c r="BV83" i="5" s="1"/>
  <c r="BW83" i="5" s="1"/>
  <c r="BX83" i="5" s="1"/>
  <c r="BY83" i="5" s="1"/>
  <c r="BZ83" i="5" s="1"/>
  <c r="CA83" i="5" s="1"/>
  <c r="CB83" i="5" s="1"/>
  <c r="CC83" i="5" s="1"/>
  <c r="CD83" i="5" s="1"/>
  <c r="CE83" i="5" s="1"/>
  <c r="CF83" i="5" s="1"/>
  <c r="CG83" i="5" s="1"/>
  <c r="CH83" i="5" s="1"/>
  <c r="CI83" i="5" s="1"/>
  <c r="CJ83" i="5" s="1"/>
  <c r="CK83" i="5" s="1"/>
  <c r="CL83" i="5" s="1"/>
  <c r="CM83" i="5" s="1"/>
  <c r="CN83" i="5" s="1"/>
  <c r="CO83" i="5" s="1"/>
  <c r="CP83" i="5" s="1"/>
  <c r="CQ83" i="5" s="1"/>
  <c r="CR83" i="5" s="1"/>
  <c r="CS83" i="5" s="1"/>
  <c r="CT83" i="5" s="1"/>
  <c r="CU83" i="5" s="1"/>
  <c r="CV83" i="5" s="1"/>
  <c r="CW83" i="5" s="1"/>
  <c r="CX83" i="5" s="1"/>
  <c r="CY83" i="5" s="1"/>
  <c r="CZ83" i="5" s="1"/>
  <c r="DA83" i="5" s="1"/>
  <c r="DB83" i="5" s="1"/>
  <c r="DC83" i="5" s="1"/>
  <c r="DD83" i="5" s="1"/>
  <c r="DE83" i="5" s="1"/>
  <c r="DF83" i="5" s="1"/>
  <c r="DG83" i="5" s="1"/>
  <c r="DH83" i="5" s="1"/>
  <c r="DI83" i="5" s="1"/>
  <c r="DJ83" i="5" s="1"/>
  <c r="DK83" i="5" s="1"/>
  <c r="DL83" i="5" s="1"/>
  <c r="DM83" i="5" s="1"/>
  <c r="DN83" i="5" s="1"/>
  <c r="DO83" i="5" s="1"/>
  <c r="DP83" i="5" s="1"/>
  <c r="DQ83" i="5" s="1"/>
  <c r="DR83" i="5" s="1"/>
  <c r="B82" i="5"/>
  <c r="B81" i="5"/>
  <c r="B78" i="5"/>
  <c r="L84" i="5" l="1"/>
  <c r="S84" i="5"/>
  <c r="T84" i="5"/>
  <c r="Q84" i="5"/>
  <c r="N84" i="5"/>
  <c r="C84" i="5"/>
  <c r="D84" i="5"/>
  <c r="X84" i="5"/>
  <c r="U84" i="5"/>
  <c r="V84" i="5"/>
  <c r="K84" i="5"/>
  <c r="H84" i="5"/>
  <c r="E84" i="5"/>
  <c r="F84" i="5"/>
  <c r="O84" i="5"/>
  <c r="M84" i="5"/>
  <c r="J84" i="5"/>
  <c r="G84" i="5"/>
  <c r="W84" i="5"/>
  <c r="P84" i="5"/>
  <c r="I84" i="5"/>
  <c r="Y84" i="5"/>
  <c r="R84" i="5"/>
  <c r="C81" i="5"/>
  <c r="C82" i="5"/>
  <c r="E22" i="6"/>
  <c r="E23" i="6"/>
  <c r="E24" i="6"/>
  <c r="E25" i="6"/>
  <c r="E26" i="6"/>
  <c r="E27" i="6"/>
  <c r="E28" i="6"/>
  <c r="E29" i="6"/>
  <c r="E30" i="6"/>
  <c r="E25" i="4"/>
  <c r="E26" i="4"/>
  <c r="E27" i="4"/>
  <c r="E28" i="4"/>
  <c r="E29" i="4"/>
  <c r="E30" i="4"/>
  <c r="B43" i="5"/>
  <c r="B44" i="5" s="1"/>
  <c r="D30" i="5"/>
  <c r="E30" i="5" s="1"/>
  <c r="D29" i="5"/>
  <c r="E29" i="5" s="1"/>
  <c r="D28" i="5"/>
  <c r="E28" i="5" s="1"/>
  <c r="D27" i="5"/>
  <c r="E27" i="5" s="1"/>
  <c r="D26" i="5"/>
  <c r="E26" i="5" s="1"/>
  <c r="D25" i="5"/>
  <c r="E25" i="5" s="1"/>
  <c r="D24" i="5"/>
  <c r="E24" i="5" s="1"/>
  <c r="D23" i="5"/>
  <c r="E23" i="5" s="1"/>
  <c r="D22" i="5"/>
  <c r="E22" i="5" s="1"/>
  <c r="D21" i="5"/>
  <c r="E21" i="5" s="1"/>
  <c r="D20" i="5"/>
  <c r="E20" i="5" s="1"/>
  <c r="D19" i="5"/>
  <c r="E19" i="5" s="1"/>
  <c r="D18" i="5"/>
  <c r="E18" i="5" s="1"/>
  <c r="D17" i="5"/>
  <c r="E17" i="5" s="1"/>
  <c r="D16" i="5"/>
  <c r="E16" i="5" s="1"/>
  <c r="D15" i="5"/>
  <c r="E15" i="5" s="1"/>
  <c r="D14" i="5"/>
  <c r="E14" i="5" s="1"/>
  <c r="D13" i="5"/>
  <c r="E13" i="5" s="1"/>
  <c r="D12" i="5"/>
  <c r="E12" i="5" s="1"/>
  <c r="D11" i="5"/>
  <c r="E11" i="5" s="1"/>
  <c r="D10" i="5"/>
  <c r="E10" i="5" s="1"/>
  <c r="D9" i="5"/>
  <c r="E9" i="5" s="1"/>
  <c r="D8" i="5"/>
  <c r="E8" i="5" s="1"/>
  <c r="D7" i="5"/>
  <c r="E7" i="5" s="1"/>
  <c r="D6" i="5"/>
  <c r="E6" i="5" s="1"/>
  <c r="D5" i="5"/>
  <c r="E5" i="5" s="1"/>
  <c r="D4" i="5"/>
  <c r="E4" i="5" s="1"/>
  <c r="D3" i="5"/>
  <c r="E3" i="5" s="1"/>
  <c r="D81" i="5" l="1"/>
  <c r="D82" i="5"/>
  <c r="C43" i="5"/>
  <c r="C44" i="5" s="1"/>
  <c r="E82" i="5" l="1"/>
  <c r="E81" i="5"/>
  <c r="D43" i="5"/>
  <c r="D44" i="5" s="1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35" i="4"/>
  <c r="B37" i="6"/>
  <c r="B38" i="6"/>
  <c r="B39" i="6"/>
  <c r="B40" i="6"/>
  <c r="B41" i="6"/>
  <c r="B42" i="6"/>
  <c r="B43" i="6"/>
  <c r="B44" i="6"/>
  <c r="B45" i="6"/>
  <c r="B46" i="6"/>
  <c r="B47" i="6"/>
  <c r="B48" i="6"/>
  <c r="B49" i="6"/>
  <c r="B50" i="6"/>
  <c r="B51" i="6"/>
  <c r="B52" i="6"/>
  <c r="B53" i="6"/>
  <c r="B54" i="6"/>
  <c r="B55" i="6"/>
  <c r="B56" i="6"/>
  <c r="B57" i="6"/>
  <c r="B58" i="6"/>
  <c r="B59" i="6"/>
  <c r="B60" i="6"/>
  <c r="B61" i="6"/>
  <c r="B62" i="6"/>
  <c r="B63" i="6"/>
  <c r="B64" i="6"/>
  <c r="B65" i="6"/>
  <c r="B66" i="6"/>
  <c r="B67" i="6"/>
  <c r="B68" i="6"/>
  <c r="B69" i="6"/>
  <c r="B70" i="6"/>
  <c r="B71" i="6"/>
  <c r="B72" i="6"/>
  <c r="B73" i="6"/>
  <c r="B74" i="6"/>
  <c r="B75" i="6"/>
  <c r="B76" i="6"/>
  <c r="B77" i="6"/>
  <c r="B78" i="6"/>
  <c r="B79" i="6"/>
  <c r="B80" i="6"/>
  <c r="B81" i="6"/>
  <c r="B82" i="6"/>
  <c r="B83" i="6"/>
  <c r="B84" i="6"/>
  <c r="B85" i="6"/>
  <c r="B86" i="6"/>
  <c r="B87" i="6"/>
  <c r="B88" i="6"/>
  <c r="B89" i="6"/>
  <c r="B90" i="6"/>
  <c r="B91" i="6"/>
  <c r="B92" i="6"/>
  <c r="B36" i="6"/>
  <c r="D30" i="4"/>
  <c r="D29" i="4"/>
  <c r="D28" i="4"/>
  <c r="D27" i="4"/>
  <c r="D26" i="4"/>
  <c r="D25" i="4"/>
  <c r="D24" i="4"/>
  <c r="E24" i="4" s="1"/>
  <c r="D23" i="4"/>
  <c r="D22" i="4"/>
  <c r="D21" i="4"/>
  <c r="D20" i="4"/>
  <c r="D19" i="4"/>
  <c r="D18" i="4"/>
  <c r="D17" i="4"/>
  <c r="D16" i="4"/>
  <c r="D15" i="4"/>
  <c r="D14" i="4"/>
  <c r="D13" i="4"/>
  <c r="D12" i="4"/>
  <c r="D11" i="4"/>
  <c r="D10" i="4"/>
  <c r="D9" i="4"/>
  <c r="D8" i="4"/>
  <c r="D7" i="4"/>
  <c r="D6" i="4"/>
  <c r="D5" i="4"/>
  <c r="D4" i="4"/>
  <c r="D3" i="4"/>
  <c r="F81" i="5" l="1"/>
  <c r="F82" i="5"/>
  <c r="E43" i="5"/>
  <c r="E44" i="5" s="1"/>
  <c r="D4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" i="6"/>
  <c r="E21" i="6"/>
  <c r="E19" i="4"/>
  <c r="E17" i="6"/>
  <c r="E18" i="4"/>
  <c r="E6" i="6"/>
  <c r="E7" i="4"/>
  <c r="E4" i="4"/>
  <c r="E5" i="4"/>
  <c r="E6" i="4"/>
  <c r="E8" i="4"/>
  <c r="E9" i="4"/>
  <c r="E10" i="4"/>
  <c r="E11" i="4"/>
  <c r="E12" i="4"/>
  <c r="E13" i="4"/>
  <c r="E14" i="4"/>
  <c r="E15" i="4"/>
  <c r="E16" i="4"/>
  <c r="E17" i="4"/>
  <c r="E20" i="4"/>
  <c r="E21" i="4"/>
  <c r="E22" i="4"/>
  <c r="E23" i="4"/>
  <c r="E4" i="6"/>
  <c r="E5" i="6"/>
  <c r="E7" i="6"/>
  <c r="E8" i="6"/>
  <c r="E9" i="6"/>
  <c r="E10" i="6"/>
  <c r="E11" i="6"/>
  <c r="E12" i="6"/>
  <c r="E13" i="6"/>
  <c r="E14" i="6"/>
  <c r="E15" i="6"/>
  <c r="E16" i="6"/>
  <c r="E18" i="6"/>
  <c r="E20" i="6"/>
  <c r="G81" i="5" l="1"/>
  <c r="G82" i="5"/>
  <c r="F43" i="5"/>
  <c r="F44" i="5" s="1"/>
  <c r="E3" i="6"/>
  <c r="E19" i="6"/>
  <c r="E3" i="4"/>
  <c r="H82" i="5" l="1"/>
  <c r="H81" i="5"/>
  <c r="G43" i="5"/>
  <c r="G44" i="5" s="1"/>
  <c r="I82" i="5" l="1"/>
  <c r="I81" i="5"/>
  <c r="H43" i="5"/>
  <c r="H44" i="5" s="1"/>
  <c r="J81" i="5" l="1"/>
  <c r="J82" i="5"/>
  <c r="I43" i="5"/>
  <c r="I44" i="5" s="1"/>
  <c r="K81" i="5" l="1"/>
  <c r="K82" i="5"/>
  <c r="J43" i="5"/>
  <c r="J44" i="5" s="1"/>
  <c r="L81" i="5" l="1"/>
  <c r="L82" i="5"/>
  <c r="K43" i="5"/>
  <c r="K44" i="5" s="1"/>
  <c r="M82" i="5" l="1"/>
  <c r="M81" i="5"/>
  <c r="L43" i="5"/>
  <c r="L44" i="5" s="1"/>
  <c r="N81" i="5" l="1"/>
  <c r="N82" i="5"/>
  <c r="M43" i="5"/>
  <c r="M44" i="5" s="1"/>
  <c r="O81" i="5" l="1"/>
  <c r="O82" i="5"/>
  <c r="N43" i="5"/>
  <c r="N44" i="5" s="1"/>
  <c r="P81" i="5" l="1"/>
  <c r="P82" i="5"/>
  <c r="O43" i="5"/>
  <c r="O44" i="5" s="1"/>
  <c r="Q82" i="5" l="1"/>
  <c r="Q81" i="5"/>
  <c r="P43" i="5"/>
  <c r="P44" i="5" s="1"/>
  <c r="R81" i="5" l="1"/>
  <c r="R82" i="5"/>
  <c r="Q43" i="5"/>
  <c r="Q44" i="5" s="1"/>
  <c r="S81" i="5" l="1"/>
  <c r="S82" i="5"/>
  <c r="R43" i="5"/>
  <c r="R44" i="5" s="1"/>
  <c r="T81" i="5" l="1"/>
  <c r="T82" i="5"/>
  <c r="S43" i="5"/>
  <c r="S44" i="5" s="1"/>
  <c r="U82" i="5" l="1"/>
  <c r="U81" i="5"/>
  <c r="T43" i="5"/>
  <c r="T44" i="5" s="1"/>
  <c r="V81" i="5" l="1"/>
  <c r="V82" i="5"/>
  <c r="U43" i="5"/>
  <c r="U44" i="5" s="1"/>
  <c r="W81" i="5" l="1"/>
  <c r="W82" i="5"/>
  <c r="V43" i="5"/>
  <c r="V44" i="5" s="1"/>
  <c r="X82" i="5" l="1"/>
  <c r="X81" i="5"/>
  <c r="W43" i="5"/>
  <c r="W44" i="5" s="1"/>
  <c r="Y81" i="5" l="1"/>
  <c r="Y82" i="5"/>
  <c r="X43" i="5"/>
  <c r="X44" i="5" s="1"/>
  <c r="Z82" i="5" l="1"/>
  <c r="Z81" i="5"/>
  <c r="Y43" i="5"/>
  <c r="Y44" i="5" s="1"/>
  <c r="AA82" i="5" l="1"/>
  <c r="AA81" i="5"/>
  <c r="Z84" i="5"/>
  <c r="Z43" i="5"/>
  <c r="Z44" i="5" s="1"/>
  <c r="AB81" i="5" l="1"/>
  <c r="AB82" i="5"/>
  <c r="AA84" i="5"/>
  <c r="AB84" i="5"/>
  <c r="AA43" i="5"/>
  <c r="AA44" i="5" s="1"/>
  <c r="AC81" i="5" l="1"/>
  <c r="AC82" i="5"/>
  <c r="AC84" i="5"/>
  <c r="AB43" i="5"/>
  <c r="AB44" i="5" s="1"/>
  <c r="AD82" i="5" l="1"/>
  <c r="AD81" i="5"/>
  <c r="AC43" i="5"/>
  <c r="AC44" i="5" s="1"/>
  <c r="AE82" i="5" l="1"/>
  <c r="AE81" i="5"/>
  <c r="AD84" i="5"/>
  <c r="AC86" i="5"/>
  <c r="AD43" i="5"/>
  <c r="AD44" i="5" s="1"/>
  <c r="AF81" i="5" l="1"/>
  <c r="AF82" i="5"/>
  <c r="AE84" i="5"/>
  <c r="AD86" i="5"/>
  <c r="AE86" i="5"/>
  <c r="AE43" i="5"/>
  <c r="AE44" i="5" s="1"/>
  <c r="AG81" i="5" l="1"/>
  <c r="AG82" i="5"/>
  <c r="AF84" i="5"/>
  <c r="AG84" i="5"/>
  <c r="AF43" i="5"/>
  <c r="AF44" i="5" s="1"/>
  <c r="AH82" i="5" l="1"/>
  <c r="AH81" i="5"/>
  <c r="AH84" i="5"/>
  <c r="AG43" i="5"/>
  <c r="AG44" i="5" s="1"/>
  <c r="AI82" i="5" l="1"/>
  <c r="AI81" i="5"/>
  <c r="AH43" i="5"/>
  <c r="AH44" i="5" s="1"/>
  <c r="AJ81" i="5" l="1"/>
  <c r="AJ82" i="5"/>
  <c r="AI84" i="5"/>
  <c r="AI43" i="5"/>
  <c r="AI44" i="5" s="1"/>
  <c r="AK81" i="5" l="1"/>
  <c r="AK82" i="5"/>
  <c r="AJ84" i="5"/>
  <c r="AJ43" i="5"/>
  <c r="AJ44" i="5" s="1"/>
  <c r="AL82" i="5" l="1"/>
  <c r="AL81" i="5"/>
  <c r="AK84" i="5"/>
  <c r="AK43" i="5"/>
  <c r="AK44" i="5" s="1"/>
  <c r="AM82" i="5" l="1"/>
  <c r="AM81" i="5"/>
  <c r="AL84" i="5"/>
  <c r="AL43" i="5"/>
  <c r="AL44" i="5" s="1"/>
  <c r="AN81" i="5" l="1"/>
  <c r="AN82" i="5"/>
  <c r="AM84" i="5"/>
  <c r="AM43" i="5"/>
  <c r="AM44" i="5" s="1"/>
  <c r="AN84" i="5" l="1"/>
  <c r="AO81" i="5"/>
  <c r="AO82" i="5"/>
  <c r="AN43" i="5"/>
  <c r="AN44" i="5" s="1"/>
  <c r="AO84" i="5" l="1"/>
  <c r="AP82" i="5"/>
  <c r="AP81" i="5"/>
  <c r="AO43" i="5"/>
  <c r="AO44" i="5" s="1"/>
  <c r="AP84" i="5" l="1"/>
  <c r="AQ82" i="5"/>
  <c r="AQ81" i="5"/>
  <c r="AP43" i="5"/>
  <c r="AP44" i="5" s="1"/>
  <c r="AR81" i="5" l="1"/>
  <c r="AR82" i="5"/>
  <c r="AQ84" i="5"/>
  <c r="AQ43" i="5"/>
  <c r="AQ44" i="5" s="1"/>
  <c r="AR84" i="5" l="1"/>
  <c r="AS81" i="5"/>
  <c r="AS82" i="5"/>
  <c r="AR43" i="5"/>
  <c r="AR44" i="5" s="1"/>
  <c r="AT82" i="5" l="1"/>
  <c r="AT81" i="5"/>
  <c r="AS84" i="5"/>
  <c r="AS43" i="5"/>
  <c r="AS44" i="5" s="1"/>
  <c r="AT84" i="5" l="1"/>
  <c r="AU82" i="5"/>
  <c r="AU81" i="5"/>
  <c r="AT43" i="5"/>
  <c r="AT44" i="5" s="1"/>
  <c r="AV81" i="5" l="1"/>
  <c r="AV82" i="5"/>
  <c r="AU84" i="5"/>
  <c r="AU43" i="5"/>
  <c r="AU44" i="5" s="1"/>
  <c r="AV84" i="5" l="1"/>
  <c r="AW81" i="5"/>
  <c r="AW82" i="5"/>
  <c r="AV43" i="5"/>
  <c r="AV44" i="5" s="1"/>
  <c r="AX82" i="5" l="1"/>
  <c r="AX81" i="5"/>
  <c r="AW84" i="5"/>
  <c r="AW43" i="5"/>
  <c r="AW44" i="5" s="1"/>
  <c r="AX84" i="5" l="1"/>
  <c r="AY82" i="5"/>
  <c r="AY81" i="5"/>
  <c r="AX43" i="5"/>
  <c r="AX44" i="5" s="1"/>
  <c r="AY84" i="5" l="1"/>
  <c r="AZ81" i="5"/>
  <c r="AZ82" i="5"/>
  <c r="AY43" i="5"/>
  <c r="AY44" i="5" s="1"/>
  <c r="AZ84" i="5" l="1"/>
  <c r="BA81" i="5"/>
  <c r="BA82" i="5"/>
  <c r="AZ43" i="5"/>
  <c r="AZ44" i="5" s="1"/>
  <c r="BA84" i="5" l="1"/>
  <c r="BB82" i="5"/>
  <c r="BB81" i="5"/>
  <c r="BA43" i="5"/>
  <c r="BA44" i="5" s="1"/>
  <c r="BB84" i="5" l="1"/>
  <c r="BC82" i="5"/>
  <c r="BC81" i="5"/>
  <c r="BB43" i="5"/>
  <c r="BB44" i="5" s="1"/>
  <c r="BC84" i="5" l="1"/>
  <c r="BD81" i="5"/>
  <c r="BD82" i="5"/>
  <c r="BC43" i="5"/>
  <c r="BC44" i="5" s="1"/>
  <c r="BD84" i="5" l="1"/>
  <c r="BE81" i="5"/>
  <c r="BE82" i="5"/>
  <c r="BD43" i="5"/>
  <c r="BD44" i="5" s="1"/>
  <c r="BE84" i="5" l="1"/>
  <c r="BF82" i="5"/>
  <c r="BF81" i="5"/>
  <c r="BE43" i="5"/>
  <c r="BE44" i="5" s="1"/>
  <c r="BF84" i="5" l="1"/>
  <c r="BG82" i="5"/>
  <c r="BG81" i="5"/>
  <c r="BF43" i="5"/>
  <c r="BF44" i="5" s="1"/>
  <c r="BH81" i="5" l="1"/>
  <c r="BH82" i="5"/>
  <c r="BG84" i="5"/>
  <c r="BG43" i="5"/>
  <c r="BG44" i="5" s="1"/>
  <c r="BI81" i="5" l="1"/>
  <c r="BI82" i="5"/>
  <c r="BH84" i="5"/>
  <c r="BH43" i="5"/>
  <c r="BH44" i="5" s="1"/>
  <c r="BI84" i="5" l="1"/>
  <c r="BJ82" i="5"/>
  <c r="BJ81" i="5"/>
  <c r="BI43" i="5"/>
  <c r="BI44" i="5" s="1"/>
  <c r="BJ84" i="5" l="1"/>
  <c r="BK82" i="5"/>
  <c r="BK81" i="5"/>
  <c r="BJ43" i="5"/>
  <c r="BJ44" i="5" s="1"/>
  <c r="BL81" i="5" l="1"/>
  <c r="BL82" i="5"/>
  <c r="BK84" i="5"/>
  <c r="BK43" i="5"/>
  <c r="BK44" i="5" s="1"/>
  <c r="BM81" i="5" l="1"/>
  <c r="BM82" i="5"/>
  <c r="BL84" i="5"/>
  <c r="BL43" i="5"/>
  <c r="BL44" i="5" s="1"/>
  <c r="BM84" i="5" l="1"/>
  <c r="BN82" i="5"/>
  <c r="BN81" i="5"/>
  <c r="BM43" i="5"/>
  <c r="BM44" i="5" s="1"/>
  <c r="BN84" i="5" l="1"/>
  <c r="BO82" i="5"/>
  <c r="BO81" i="5"/>
  <c r="BN43" i="5"/>
  <c r="BN44" i="5" s="1"/>
  <c r="BP81" i="5" l="1"/>
  <c r="BP82" i="5"/>
  <c r="BO84" i="5"/>
  <c r="BO43" i="5"/>
  <c r="BO44" i="5" s="1"/>
  <c r="BP84" i="5" l="1"/>
  <c r="BQ81" i="5"/>
  <c r="BQ82" i="5"/>
  <c r="BP43" i="5"/>
  <c r="BP44" i="5" s="1"/>
  <c r="BQ84" i="5" l="1"/>
  <c r="BR82" i="5"/>
  <c r="BR81" i="5"/>
  <c r="BQ43" i="5"/>
  <c r="BQ44" i="5" s="1"/>
  <c r="BR84" i="5" l="1"/>
  <c r="BS82" i="5"/>
  <c r="BS81" i="5"/>
  <c r="BR43" i="5"/>
  <c r="BR44" i="5" s="1"/>
  <c r="BT81" i="5" l="1"/>
  <c r="BT82" i="5"/>
  <c r="BS84" i="5"/>
  <c r="BS43" i="5"/>
  <c r="BS44" i="5" s="1"/>
  <c r="BU81" i="5" l="1"/>
  <c r="BU82" i="5"/>
  <c r="BT84" i="5"/>
  <c r="BT43" i="5"/>
  <c r="BT44" i="5" s="1"/>
  <c r="BV82" i="5" l="1"/>
  <c r="BV81" i="5"/>
  <c r="BU84" i="5"/>
  <c r="BU43" i="5"/>
  <c r="BU44" i="5" s="1"/>
  <c r="BW82" i="5" l="1"/>
  <c r="BW81" i="5"/>
  <c r="BV84" i="5"/>
  <c r="BV43" i="5"/>
  <c r="BV44" i="5" s="1"/>
  <c r="BX81" i="5" l="1"/>
  <c r="BX82" i="5"/>
  <c r="BW84" i="5"/>
  <c r="BW43" i="5"/>
  <c r="BW44" i="5" s="1"/>
  <c r="BY81" i="5" l="1"/>
  <c r="BY82" i="5"/>
  <c r="BX84" i="5"/>
  <c r="BX43" i="5"/>
  <c r="BX44" i="5" s="1"/>
  <c r="BZ82" i="5" l="1"/>
  <c r="BZ81" i="5"/>
  <c r="BY84" i="5"/>
  <c r="BY43" i="5"/>
  <c r="BY44" i="5" s="1"/>
  <c r="CA82" i="5" l="1"/>
  <c r="CA81" i="5"/>
  <c r="BZ84" i="5"/>
  <c r="BZ43" i="5"/>
  <c r="BZ44" i="5" s="1"/>
  <c r="CA84" i="5" l="1"/>
  <c r="CB81" i="5"/>
  <c r="CB82" i="5"/>
  <c r="CA43" i="5"/>
  <c r="CA44" i="5" s="1"/>
  <c r="CB84" i="5" l="1"/>
  <c r="CC81" i="5"/>
  <c r="CC82" i="5"/>
  <c r="CB43" i="5"/>
  <c r="CB44" i="5" s="1"/>
  <c r="CD82" i="5" l="1"/>
  <c r="CD81" i="5"/>
  <c r="CC84" i="5"/>
  <c r="CC43" i="5"/>
  <c r="CC44" i="5" s="1"/>
  <c r="CD84" i="5" l="1"/>
  <c r="CE82" i="5"/>
  <c r="CE81" i="5"/>
  <c r="CD43" i="5"/>
  <c r="CD44" i="5" s="1"/>
  <c r="CE84" i="5" l="1"/>
  <c r="CF81" i="5"/>
  <c r="CF82" i="5"/>
  <c r="CE43" i="5"/>
  <c r="CE44" i="5" s="1"/>
  <c r="CG81" i="5" l="1"/>
  <c r="CG82" i="5"/>
  <c r="CF84" i="5"/>
  <c r="CF43" i="5"/>
  <c r="CF44" i="5" s="1"/>
  <c r="CG84" i="5" l="1"/>
  <c r="CH82" i="5"/>
  <c r="CH81" i="5"/>
  <c r="CG43" i="5"/>
  <c r="CG44" i="5" s="1"/>
  <c r="CH84" i="5" l="1"/>
  <c r="CI82" i="5"/>
  <c r="CI81" i="5"/>
  <c r="CH43" i="5"/>
  <c r="CH44" i="5" s="1"/>
  <c r="CJ81" i="5" l="1"/>
  <c r="CJ82" i="5"/>
  <c r="CI84" i="5"/>
  <c r="CI43" i="5"/>
  <c r="CI44" i="5" s="1"/>
  <c r="CJ84" i="5" l="1"/>
  <c r="CK81" i="5"/>
  <c r="CK82" i="5"/>
  <c r="CJ43" i="5"/>
  <c r="CJ44" i="5" s="1"/>
  <c r="CK84" i="5" l="1"/>
  <c r="CL82" i="5"/>
  <c r="CL81" i="5"/>
  <c r="CK43" i="5"/>
  <c r="CK44" i="5" s="1"/>
  <c r="CM82" i="5" l="1"/>
  <c r="CM81" i="5"/>
  <c r="CL84" i="5"/>
  <c r="CL43" i="5"/>
  <c r="CL44" i="5" s="1"/>
  <c r="CM84" i="5" l="1"/>
  <c r="CN81" i="5"/>
  <c r="CN82" i="5"/>
  <c r="CM43" i="5"/>
  <c r="CM44" i="5" s="1"/>
  <c r="CN84" i="5" l="1"/>
  <c r="CO81" i="5"/>
  <c r="CO82" i="5"/>
  <c r="CN43" i="5"/>
  <c r="CN44" i="5" s="1"/>
  <c r="CO84" i="5" l="1"/>
  <c r="CP82" i="5"/>
  <c r="CP81" i="5"/>
  <c r="CO43" i="5"/>
  <c r="CO44" i="5" s="1"/>
  <c r="CQ82" i="5" l="1"/>
  <c r="CQ81" i="5"/>
  <c r="CP84" i="5"/>
  <c r="CP43" i="5"/>
  <c r="CP44" i="5" s="1"/>
  <c r="CR81" i="5" l="1"/>
  <c r="CR82" i="5"/>
  <c r="CQ84" i="5"/>
  <c r="CQ43" i="5"/>
  <c r="CQ44" i="5" s="1"/>
  <c r="CR84" i="5" l="1"/>
  <c r="CS81" i="5"/>
  <c r="CS82" i="5"/>
  <c r="CR43" i="5"/>
  <c r="CR44" i="5" s="1"/>
  <c r="CS84" i="5" l="1"/>
  <c r="CT82" i="5"/>
  <c r="CT81" i="5"/>
  <c r="CS43" i="5"/>
  <c r="CS44" i="5" s="1"/>
  <c r="CU82" i="5" l="1"/>
  <c r="CU81" i="5"/>
  <c r="CT84" i="5"/>
  <c r="CT43" i="5"/>
  <c r="CT44" i="5" s="1"/>
  <c r="CU84" i="5" l="1"/>
  <c r="CV81" i="5"/>
  <c r="CV82" i="5"/>
  <c r="CU43" i="5"/>
  <c r="CU44" i="5" s="1"/>
  <c r="CV84" i="5" l="1"/>
  <c r="CW81" i="5"/>
  <c r="CW82" i="5"/>
  <c r="CV43" i="5"/>
  <c r="CV44" i="5" s="1"/>
  <c r="CX82" i="5" l="1"/>
  <c r="CX81" i="5"/>
  <c r="CW84" i="5"/>
  <c r="CW43" i="5"/>
  <c r="CW44" i="5" s="1"/>
  <c r="CX84" i="5" l="1"/>
  <c r="CY82" i="5"/>
  <c r="CY81" i="5"/>
  <c r="CX43" i="5"/>
  <c r="CX44" i="5" s="1"/>
  <c r="CY84" i="5" l="1"/>
  <c r="CZ81" i="5"/>
  <c r="CZ82" i="5"/>
  <c r="CY43" i="5"/>
  <c r="CY44" i="5" s="1"/>
  <c r="DA81" i="5" l="1"/>
  <c r="DA82" i="5"/>
  <c r="CZ84" i="5"/>
  <c r="CZ43" i="5"/>
  <c r="CZ44" i="5" s="1"/>
  <c r="DA84" i="5" l="1"/>
  <c r="DB82" i="5"/>
  <c r="DB81" i="5"/>
  <c r="DA43" i="5"/>
  <c r="DA44" i="5" s="1"/>
  <c r="DB84" i="5" l="1"/>
  <c r="DC82" i="5"/>
  <c r="DC81" i="5"/>
  <c r="DB43" i="5"/>
  <c r="DB44" i="5" s="1"/>
  <c r="DD81" i="5" l="1"/>
  <c r="DD82" i="5"/>
  <c r="DC84" i="5"/>
  <c r="DC43" i="5"/>
  <c r="DC44" i="5" s="1"/>
  <c r="DD84" i="5" l="1"/>
  <c r="DE81" i="5"/>
  <c r="DE82" i="5"/>
  <c r="DD43" i="5"/>
  <c r="DD44" i="5" s="1"/>
  <c r="DE84" i="5" l="1"/>
  <c r="DF82" i="5"/>
  <c r="DF81" i="5"/>
  <c r="DE43" i="5"/>
  <c r="DE44" i="5" s="1"/>
  <c r="DG82" i="5" l="1"/>
  <c r="DG81" i="5"/>
  <c r="DF84" i="5"/>
  <c r="DF43" i="5"/>
  <c r="DF44" i="5" s="1"/>
  <c r="DG84" i="5" l="1"/>
  <c r="DH81" i="5"/>
  <c r="DH82" i="5"/>
  <c r="DG43" i="5"/>
  <c r="DG44" i="5" s="1"/>
  <c r="DH84" i="5" l="1"/>
  <c r="DI81" i="5"/>
  <c r="DI82" i="5"/>
  <c r="DH43" i="5"/>
  <c r="DH44" i="5" s="1"/>
  <c r="DI84" i="5" l="1"/>
  <c r="DJ82" i="5"/>
  <c r="DJ81" i="5"/>
  <c r="DI43" i="5"/>
  <c r="DI44" i="5" s="1"/>
  <c r="DK82" i="5" l="1"/>
  <c r="DK81" i="5"/>
  <c r="DJ84" i="5"/>
  <c r="DJ43" i="5"/>
  <c r="DJ44" i="5" s="1"/>
  <c r="DL81" i="5" l="1"/>
  <c r="DL82" i="5"/>
  <c r="DK84" i="5"/>
  <c r="DK43" i="5"/>
  <c r="DK44" i="5" s="1"/>
  <c r="DL84" i="5" l="1"/>
  <c r="DM81" i="5"/>
  <c r="DM82" i="5"/>
  <c r="DL43" i="5"/>
  <c r="DL44" i="5" s="1"/>
  <c r="DM84" i="5" l="1"/>
  <c r="DN82" i="5"/>
  <c r="DN81" i="5"/>
  <c r="DM43" i="5"/>
  <c r="DM44" i="5" s="1"/>
  <c r="DO82" i="5" l="1"/>
  <c r="DO81" i="5"/>
  <c r="DN84" i="5"/>
  <c r="DN43" i="5"/>
  <c r="DN44" i="5" s="1"/>
  <c r="DO84" i="5" l="1"/>
  <c r="DP81" i="5"/>
  <c r="DP82" i="5"/>
  <c r="DO43" i="5"/>
  <c r="DO44" i="5" s="1"/>
  <c r="DP84" i="5" l="1"/>
  <c r="DQ81" i="5"/>
  <c r="DQ82" i="5"/>
  <c r="DP43" i="5"/>
  <c r="DP44" i="5" s="1"/>
  <c r="DR84" i="5" l="1"/>
  <c r="DR82" i="5"/>
  <c r="DR81" i="5"/>
  <c r="DQ84" i="5"/>
  <c r="DQ43" i="5"/>
  <c r="DQ44" i="5" s="1"/>
  <c r="DR43" i="5" l="1"/>
  <c r="DR44" i="5" s="1"/>
  <c r="DS43" i="5" l="1"/>
  <c r="DS44" i="5" s="1"/>
  <c r="DT43" i="5" l="1"/>
  <c r="DT44" i="5" s="1"/>
  <c r="DU43" i="5" l="1"/>
  <c r="DU44" i="5" s="1"/>
  <c r="DV43" i="5" l="1"/>
  <c r="DV44" i="5" s="1"/>
  <c r="DW43" i="5" l="1"/>
  <c r="DW44" i="5" s="1"/>
  <c r="DX43" i="5" l="1"/>
  <c r="DX44" i="5" s="1"/>
  <c r="DY43" i="5" l="1"/>
  <c r="DY44" i="5" s="1"/>
  <c r="DZ43" i="5" l="1"/>
  <c r="DZ44" i="5" s="1"/>
  <c r="EA43" i="5" l="1"/>
  <c r="EA44" i="5" s="1"/>
  <c r="EB43" i="5" l="1"/>
  <c r="EB44" i="5" s="1"/>
  <c r="EC43" i="5" l="1"/>
  <c r="EC44" i="5" s="1"/>
  <c r="ED43" i="5" l="1"/>
  <c r="ED44" i="5" s="1"/>
  <c r="EE43" i="5" l="1"/>
  <c r="EE44" i="5" s="1"/>
  <c r="EF43" i="5" l="1"/>
  <c r="EF44" i="5" s="1"/>
  <c r="EG43" i="5" l="1"/>
  <c r="EG44" i="5" s="1"/>
  <c r="EH43" i="5" l="1"/>
  <c r="EH44" i="5" s="1"/>
  <c r="EI43" i="5" l="1"/>
  <c r="EI44" i="5" s="1"/>
  <c r="EJ43" i="5" l="1"/>
  <c r="EJ44" i="5" s="1"/>
  <c r="EK43" i="5" l="1"/>
  <c r="EK44" i="5" s="1"/>
  <c r="EL43" i="5" l="1"/>
  <c r="EL44" i="5" s="1"/>
  <c r="EM43" i="5" l="1"/>
  <c r="EM44" i="5" s="1"/>
  <c r="EN43" i="5" l="1"/>
  <c r="EN44" i="5" s="1"/>
  <c r="EO43" i="5" l="1"/>
  <c r="EO44" i="5" s="1"/>
  <c r="EP43" i="5" l="1"/>
  <c r="EP44" i="5" s="1"/>
  <c r="EQ43" i="5" l="1"/>
  <c r="EQ44" i="5" s="1"/>
  <c r="ER43" i="5" l="1"/>
  <c r="ER44" i="5" s="1"/>
  <c r="ES43" i="5" l="1"/>
  <c r="ES44" i="5" s="1"/>
  <c r="ET43" i="5" l="1"/>
  <c r="ET44" i="5" s="1"/>
  <c r="EU43" i="5" l="1"/>
  <c r="EU44" i="5" s="1"/>
  <c r="EV43" i="5" l="1"/>
  <c r="EV44" i="5" s="1"/>
  <c r="EW43" i="5" l="1"/>
  <c r="EW44" i="5" s="1"/>
  <c r="EX43" i="5" l="1"/>
  <c r="EX44" i="5" s="1"/>
  <c r="EY43" i="5" l="1"/>
  <c r="EY44" i="5" s="1"/>
  <c r="EZ43" i="5" l="1"/>
  <c r="EZ44" i="5" s="1"/>
  <c r="FA43" i="5" l="1"/>
  <c r="FA44" i="5" s="1"/>
  <c r="FB43" i="5" l="1"/>
  <c r="FB44" i="5" s="1"/>
  <c r="FC43" i="5" l="1"/>
  <c r="FC44" i="5" s="1"/>
  <c r="FD43" i="5" l="1"/>
  <c r="FD44" i="5" s="1"/>
  <c r="FE43" i="5" l="1"/>
  <c r="FE44" i="5" s="1"/>
  <c r="FF43" i="5" l="1"/>
  <c r="FF44" i="5" s="1"/>
  <c r="FG43" i="5" l="1"/>
  <c r="FG44" i="5" s="1"/>
  <c r="FH43" i="5" l="1"/>
  <c r="FH44" i="5" s="1"/>
  <c r="FI43" i="5" l="1"/>
  <c r="FI44" i="5" s="1"/>
  <c r="FJ43" i="5" l="1"/>
  <c r="FJ44" i="5" s="1"/>
  <c r="FK43" i="5" l="1"/>
  <c r="FK44" i="5" s="1"/>
  <c r="FL43" i="5" l="1"/>
  <c r="FL44" i="5" s="1"/>
  <c r="FM43" i="5" l="1"/>
  <c r="FM44" i="5" s="1"/>
  <c r="FN43" i="5" l="1"/>
  <c r="FN44" i="5" s="1"/>
</calcChain>
</file>

<file path=xl/sharedStrings.xml><?xml version="1.0" encoding="utf-8"?>
<sst xmlns="http://schemas.openxmlformats.org/spreadsheetml/2006/main" count="950" uniqueCount="199">
  <si>
    <t>Dossier</t>
  </si>
  <si>
    <t>Fichier</t>
  </si>
  <si>
    <t>Id</t>
  </si>
  <si>
    <t>Contact</t>
  </si>
  <si>
    <t>Groupe</t>
  </si>
  <si>
    <t>IGp</t>
  </si>
  <si>
    <t>Espece</t>
  </si>
  <si>
    <t>ISp</t>
  </si>
  <si>
    <t>Annee</t>
  </si>
  <si>
    <t>Mois</t>
  </si>
  <si>
    <t>Jour</t>
  </si>
  <si>
    <t>Heure</t>
  </si>
  <si>
    <t>Minute</t>
  </si>
  <si>
    <t>Date</t>
  </si>
  <si>
    <t>Temps</t>
  </si>
  <si>
    <t>Date_nuit</t>
  </si>
  <si>
    <t>Lieu</t>
  </si>
  <si>
    <t>NbCris</t>
  </si>
  <si>
    <t>Fdom</t>
  </si>
  <si>
    <t>IntMed</t>
  </si>
  <si>
    <t>Iqual</t>
  </si>
  <si>
    <t>Ics</t>
  </si>
  <si>
    <t>Ibuz</t>
  </si>
  <si>
    <t>ChiroSp</t>
  </si>
  <si>
    <t>Principal</t>
  </si>
  <si>
    <t>Pip35</t>
  </si>
  <si>
    <t>Pipkuh</t>
  </si>
  <si>
    <t>ST-COLOM</t>
  </si>
  <si>
    <t>MyoHF</t>
  </si>
  <si>
    <t>Myonat</t>
  </si>
  <si>
    <t>Plesp</t>
  </si>
  <si>
    <t>Pleaus</t>
  </si>
  <si>
    <t>VERIFICATION</t>
  </si>
  <si>
    <t>E:/Sainte Colombe/TP/2 - 06 au 21 avril 2016/wave/</t>
  </si>
  <si>
    <t>ST-COLOM_0_20160406_204707_397.wav</t>
  </si>
  <si>
    <t>PippiT</t>
  </si>
  <si>
    <t>PipMi</t>
  </si>
  <si>
    <t>Pipistrelle commune</t>
  </si>
  <si>
    <t>ST-COLOM_0_20160406_204712_398.wav</t>
  </si>
  <si>
    <t>ST-COLOM_0_20160406_205249_686.wav</t>
  </si>
  <si>
    <t>ST-COLOM_0_20160406_205254_687.wav</t>
  </si>
  <si>
    <t>ST-COLOM_0_20160406_205457_554.wav</t>
  </si>
  <si>
    <t>ST-COLOM_0_20160406_205502_555.wav</t>
  </si>
  <si>
    <t>ST-COLOM_0_20160406_205645_406.wav</t>
  </si>
  <si>
    <t>ST-COLOM_0_20160406_211011_486.wav</t>
  </si>
  <si>
    <t>Pipistrelle de Kuhl</t>
  </si>
  <si>
    <t>ST-COLOM_0_20160406_211016_486.wav</t>
  </si>
  <si>
    <t>ST-COLOM_0_20160408_235253_310.wav</t>
  </si>
  <si>
    <t>Murin sp</t>
  </si>
  <si>
    <t>Murin à oreilles échancrées</t>
  </si>
  <si>
    <t>Myomys</t>
  </si>
  <si>
    <t>Pipnat</t>
  </si>
  <si>
    <t>Myobec</t>
  </si>
  <si>
    <t>ENVsp</t>
  </si>
  <si>
    <t>Noctule de Leisler</t>
  </si>
  <si>
    <t>Pipistrelle de Nathusius</t>
  </si>
  <si>
    <t>ST-COLOM_0_20160414_214514_846.wav</t>
  </si>
  <si>
    <t>ST-COLOM_0_20160414_220716_996.wav</t>
  </si>
  <si>
    <t>ST-COLOM_0_20160414_220725_124.wav</t>
  </si>
  <si>
    <t>Murin de Natterer</t>
  </si>
  <si>
    <t>Barbar</t>
  </si>
  <si>
    <t>Murin de Bechstein</t>
  </si>
  <si>
    <t>ST-COLOM_0_20160419_210053_151.wav</t>
  </si>
  <si>
    <t>ST-COLOM_0_20160419_210201_978.wav</t>
  </si>
  <si>
    <t>Sérotine commune</t>
  </si>
  <si>
    <t>Oreillard gris</t>
  </si>
  <si>
    <t>Saison</t>
  </si>
  <si>
    <t>Mise-bas</t>
  </si>
  <si>
    <t>Transits printemps</t>
  </si>
  <si>
    <t>Transits automnaux</t>
  </si>
  <si>
    <t>Hibernation</t>
  </si>
  <si>
    <t>Période</t>
  </si>
  <si>
    <t>Pipistrelle de Kuhl/Nathusius</t>
  </si>
  <si>
    <t>Eptser</t>
  </si>
  <si>
    <t>Pipistrelle pygmée</t>
  </si>
  <si>
    <t>Barbastelle d'Europe</t>
  </si>
  <si>
    <t>Minioptère de Schreibers/Pipistrelle pygmée</t>
  </si>
  <si>
    <t>I:/Sainte Colombe/TP/5 - 20 mai au 01 juin 2016/Wave/</t>
  </si>
  <si>
    <t>Noctule commune</t>
  </si>
  <si>
    <t>Sérotine commune/Nilsson</t>
  </si>
  <si>
    <t>Minioptère de Schreibers</t>
  </si>
  <si>
    <t>Oreillard roux</t>
  </si>
  <si>
    <t>ST-COLOM_0_20160531_011314_650.wav</t>
  </si>
  <si>
    <t>ST-COLOM_0_20160531_011319_650.wav</t>
  </si>
  <si>
    <t>ST-COLOM_0_20160531_041440_186.wav</t>
  </si>
  <si>
    <t>ST-COLOM_0_20160531_042331_514.wav</t>
  </si>
  <si>
    <t>ST-COLOM_0_20160531_042411_149.wav</t>
  </si>
  <si>
    <t>ST-COLOM_0_20160531_043207_080.wav</t>
  </si>
  <si>
    <t>ST-COLOM_0_20160531_043212_080.wav</t>
  </si>
  <si>
    <t>ST-COLOM_0_20160531_050917_227.wav</t>
  </si>
  <si>
    <t>ST-COLOM_0_20160531_052508_879.wav</t>
  </si>
  <si>
    <t>ST-COLOM_0_20160531_053051_197.wav</t>
  </si>
  <si>
    <t>I:/Sainte Colombe/MB/01 - 01 au 16 juin 2016/Wave/</t>
  </si>
  <si>
    <t>ST-COLOM_0_20160601_221904_626.wav</t>
  </si>
  <si>
    <t>ST-COLOM_0_20160601_234739_234.wav</t>
  </si>
  <si>
    <t>ST-COLOM_0_20160602_001848_054.wav</t>
  </si>
  <si>
    <t>ST-COLOM_0_20160602_001917_530.wav</t>
  </si>
  <si>
    <t>ST-COLOM_0_20160602_003536_834.wav</t>
  </si>
  <si>
    <t>ST-COLOM_0_20160603_004209_123.wav</t>
  </si>
  <si>
    <t>ST-COLOM_0_20160603_004230_814.wav</t>
  </si>
  <si>
    <t>ST-COLOM_0_20160603_004255_324.wav</t>
  </si>
  <si>
    <t>ST-COLOM_0_20160603_004832_174.wav</t>
  </si>
  <si>
    <t>ST-COLOM_0_20160603_004918_640.wav</t>
  </si>
  <si>
    <t>ST-COLOM_0_20160603_005123_174.wav</t>
  </si>
  <si>
    <t>ST-COLOM_0_20160603_005128_174.wav</t>
  </si>
  <si>
    <t>ST-COLOM_0_20160603_005201_827.wav</t>
  </si>
  <si>
    <t>ST-COLOM_0_20160603_005330_797.wav</t>
  </si>
  <si>
    <t>ST-COLOM_0_20160603_005516_937.wav</t>
  </si>
  <si>
    <t>ST-COLOM_0_20160603_005623_303.wav</t>
  </si>
  <si>
    <t>ST-COLOM_0_20160603_005806_650.wav</t>
  </si>
  <si>
    <t>ST-COLOM_0_20160603_010230_932.wav</t>
  </si>
  <si>
    <t>ST-COLOM_0_20160603_010628_655.wav</t>
  </si>
  <si>
    <t>ST-COLOM_0_20160603_010900_041.wav</t>
  </si>
  <si>
    <t>ST-COLOM_0_20160603_010953_515.wav</t>
  </si>
  <si>
    <t>J:/Sainte Colombe/MB/03 - 05 au 19 juillet 2016/Wave/</t>
  </si>
  <si>
    <t>ST-COLOM_0_20160717_222834_455.wav</t>
  </si>
  <si>
    <t>ST-COLOM_0_20160717_222839_456.wav</t>
  </si>
  <si>
    <t>ST-COLOM_0_20160717_223019_920.wav</t>
  </si>
  <si>
    <t>ST-COLOM_0_20160717_223024_920.wav</t>
  </si>
  <si>
    <t>ST-COLOM_0_20160717_224023_456.wav</t>
  </si>
  <si>
    <t>ST-COLOM_0_20160717_224028_456.wav</t>
  </si>
  <si>
    <t>ST-COLOM_0_20160717_224300_993.wav</t>
  </si>
  <si>
    <t>ST-COLOM_0_20160717_224845_247.wav</t>
  </si>
  <si>
    <t>Pipistrelle sp</t>
  </si>
  <si>
    <t>Grande Noctule</t>
  </si>
  <si>
    <t>Étiquettes de lignes</t>
  </si>
  <si>
    <t>Total général</t>
  </si>
  <si>
    <t>Languedoc Roussillon</t>
  </si>
  <si>
    <t>Grand murin</t>
  </si>
  <si>
    <t>Murin sp.</t>
  </si>
  <si>
    <t>Franche-Comté</t>
  </si>
  <si>
    <t>Listes Rouges régionales</t>
  </si>
  <si>
    <t>Nord-Pas-de-Calais</t>
  </si>
  <si>
    <t>Picardie</t>
  </si>
  <si>
    <t>Haute-Normandie</t>
  </si>
  <si>
    <t>Champagne-Ardenne</t>
  </si>
  <si>
    <t>Auvergne</t>
  </si>
  <si>
    <t>Rhône-Alpes</t>
  </si>
  <si>
    <t>Isère</t>
  </si>
  <si>
    <t>Centre - Val de Loire</t>
  </si>
  <si>
    <t>Bourgogne</t>
  </si>
  <si>
    <t>Pipistrelle de Kuhl/Vespère de Savi</t>
  </si>
  <si>
    <t>Espèce</t>
  </si>
  <si>
    <t>Nombre de contacts</t>
  </si>
  <si>
    <t>Somme de Contacts/h</t>
  </si>
  <si>
    <t>Contacts/heure</t>
  </si>
  <si>
    <t>Somme de Contacts/h2</t>
  </si>
  <si>
    <t>Date de nuit</t>
  </si>
  <si>
    <t>Nombre de VERIFICATION</t>
  </si>
  <si>
    <t>Répartition des espèces</t>
  </si>
  <si>
    <t>Répartition des contacts sur la saison</t>
  </si>
  <si>
    <t>Date de début de la saison</t>
  </si>
  <si>
    <t>Date de fin de la saison</t>
  </si>
  <si>
    <t>remplir les cases en jaune</t>
  </si>
  <si>
    <t>Répartition des contacts par heure de nuit</t>
  </si>
  <si>
    <t>Heure de début d'enregistrement</t>
  </si>
  <si>
    <t>Heure de fin d'enregistrement</t>
  </si>
  <si>
    <t>Durée (h)</t>
  </si>
  <si>
    <t>intervalle de temps</t>
  </si>
  <si>
    <t>Somme de Contacts/h3</t>
  </si>
  <si>
    <t>I:/Sainte Colombe/TA/1 - 18 août au 31 septembre 2016/Wave/</t>
  </si>
  <si>
    <t>PARASITE</t>
  </si>
  <si>
    <t>ST-COLOM_0_20160822_010418_610.wav</t>
  </si>
  <si>
    <t>ST-COLOM_0_20160822_010433_902.wav</t>
  </si>
  <si>
    <t>ST-COLOM_0_20160822_010438_902.wav</t>
  </si>
  <si>
    <t>ST-COLOM_0_20160822_010443_903.wav</t>
  </si>
  <si>
    <t>ST-COLOM_0_20160822_010518_908.wav</t>
  </si>
  <si>
    <t>ST-COLOM_0_20160822_010523_908.wav</t>
  </si>
  <si>
    <t>ST-COLOM_0_20160822_010643_919.wav</t>
  </si>
  <si>
    <t>ST-COLOM_0_20160822_010648_920.wav</t>
  </si>
  <si>
    <t>ST-COLOM_0_20160822_010713_923.wav</t>
  </si>
  <si>
    <t>ST-COLOM_0_20160822_010718_924.wav</t>
  </si>
  <si>
    <t>ST-COLOM_0_20160822_010723_924.wav</t>
  </si>
  <si>
    <t>ST-COLOM_0_20160822_013013_711.wav</t>
  </si>
  <si>
    <t>ST-COLOM_0_20160822_013018_712.wav</t>
  </si>
  <si>
    <t>ST-COLOM_0_20160822_013023_712.wav</t>
  </si>
  <si>
    <t>ST-COLOM_0_20160822_013451_160.wav</t>
  </si>
  <si>
    <t>ST-COLOM_0_20160822_013456_161.wav</t>
  </si>
  <si>
    <t>ST-COLOM_0_20160822_014228_435.wav</t>
  </si>
  <si>
    <t>ST-COLOM_0_20160822_014233_436.wav</t>
  </si>
  <si>
    <t>ST-COLOM_0_20160822_020800_688.wav</t>
  </si>
  <si>
    <t>ST-COLOM_0_20160822_021016_086.wav</t>
  </si>
  <si>
    <t>ST-COLOM_0_20160822_021657_704.wav</t>
  </si>
  <si>
    <t>ST-COLOM_0_20160822_021904_924.wav</t>
  </si>
  <si>
    <t>ST-COLOM_0_20160822_022334_568.wav</t>
  </si>
  <si>
    <t>ST-COLOM_0_20160822_022403_332.wav</t>
  </si>
  <si>
    <t>ST-COLOM_0_20160822_022408_332.wav</t>
  </si>
  <si>
    <t>ST-COLOM_0_20160822_022426_114.wav</t>
  </si>
  <si>
    <t>ST-COLOM_0_20160822_022432_180.wav</t>
  </si>
  <si>
    <t>ST-COLOM_0_20160822_022442_399.wav</t>
  </si>
  <si>
    <t>ST-COLOM_0_20160822_022447_400.wav</t>
  </si>
  <si>
    <t>ST-COLOM_0_20160822_022520_824.wav</t>
  </si>
  <si>
    <t>ST-COLOM_0_20160822_022637_273.wav</t>
  </si>
  <si>
    <t>ST-COLOM_0_20160822_022709_848.wav</t>
  </si>
  <si>
    <t>ST-COLOM_0_20160822_022714_848.wav</t>
  </si>
  <si>
    <t>ST-COLOM_0_20160822_023954_294.wav</t>
  </si>
  <si>
    <t>ST-COLOM_0_20160822_023959_294.wav</t>
  </si>
  <si>
    <t>ST-COLOM_0_20160822_025935_642.wav</t>
  </si>
  <si>
    <t>ST-COLOM_0_20160822_025940_643.wav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</si>
</sst>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00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rgb="FFFF0000"/>
      <name val="Arial"/>
      <family val="2"/>
    </font>
    <font>
      <sz val="9"/>
      <color rgb="FFFFFFFF"/>
      <name val="Arial"/>
      <family val="2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4" tint="0.7999816888943144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1"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33" borderId="0" xfId="0" applyFill="1"/>
    <xf numFmtId="0" fontId="16" fillId="34" borderId="0" xfId="0" applyFont="1" applyFill="1"/>
    <xf numFmtId="0" fontId="0" fillId="0" borderId="0" xfId="0" pivotButton="1"/>
    <xf numFmtId="0" fontId="0" fillId="0" borderId="0" xfId="0" applyAlignment="1">
      <alignment horizontal="left"/>
    </xf>
    <xf numFmtId="0" fontId="0" fillId="34" borderId="0" xfId="0" applyFill="1" applyAlignment="1">
      <alignment horizontal="center" vertical="center"/>
    </xf>
    <xf numFmtId="0" fontId="0" fillId="34" borderId="0" xfId="0" applyFill="1" applyAlignment="1">
      <alignment horizontal="center" vertical="center" wrapText="1"/>
    </xf>
    <xf numFmtId="0" fontId="0" fillId="0" borderId="0" xfId="0" applyNumberFormat="1"/>
    <xf numFmtId="0" fontId="0" fillId="0" borderId="10" xfId="0" applyBorder="1"/>
    <xf numFmtId="0" fontId="0" fillId="34" borderId="10" xfId="0" applyFill="1" applyBorder="1"/>
    <xf numFmtId="165" fontId="0" fillId="0" borderId="10" xfId="0" applyNumberFormat="1" applyBorder="1"/>
    <xf numFmtId="21" fontId="0" fillId="0" borderId="0" xfId="0" applyNumberFormat="1" applyAlignment="1">
      <alignment horizontal="left"/>
    </xf>
    <xf numFmtId="20" fontId="0" fillId="0" borderId="0" xfId="0" applyNumberFormat="1" applyAlignment="1">
      <alignment horizontal="left"/>
    </xf>
    <xf numFmtId="0" fontId="0" fillId="35" borderId="0" xfId="0" applyFill="1"/>
    <xf numFmtId="0" fontId="16" fillId="35" borderId="0" xfId="0" applyFont="1" applyFill="1"/>
    <xf numFmtId="0" fontId="0" fillId="36" borderId="10" xfId="0" applyFill="1" applyBorder="1"/>
    <xf numFmtId="0" fontId="19" fillId="35" borderId="0" xfId="0" applyFont="1" applyFill="1"/>
    <xf numFmtId="0" fontId="20" fillId="35" borderId="0" xfId="0" applyFont="1" applyFill="1"/>
    <xf numFmtId="0" fontId="20" fillId="0" borderId="0" xfId="0" applyFont="1"/>
    <xf numFmtId="0" fontId="20" fillId="37" borderId="10" xfId="0" applyFont="1" applyFill="1" applyBorder="1"/>
    <xf numFmtId="0" fontId="20" fillId="0" borderId="10" xfId="0" applyFont="1" applyBorder="1"/>
    <xf numFmtId="165" fontId="20" fillId="0" borderId="10" xfId="0" applyNumberFormat="1" applyFont="1" applyBorder="1"/>
    <xf numFmtId="0" fontId="19" fillId="37" borderId="10" xfId="0" applyFont="1" applyFill="1" applyBorder="1"/>
    <xf numFmtId="0" fontId="20" fillId="37" borderId="10" xfId="0" applyFont="1" applyFill="1" applyBorder="1" applyAlignment="1">
      <alignment horizontal="left" vertical="center"/>
    </xf>
    <xf numFmtId="14" fontId="19" fillId="35" borderId="10" xfId="0" applyNumberFormat="1" applyFont="1" applyFill="1" applyBorder="1"/>
    <xf numFmtId="0" fontId="21" fillId="0" borderId="0" xfId="0" applyFont="1"/>
    <xf numFmtId="14" fontId="20" fillId="0" borderId="0" xfId="0" applyNumberFormat="1" applyFont="1"/>
    <xf numFmtId="0" fontId="20" fillId="0" borderId="10" xfId="0" applyFont="1" applyBorder="1" applyAlignment="1">
      <alignment wrapText="1"/>
    </xf>
    <xf numFmtId="0" fontId="20" fillId="37" borderId="10" xfId="0" applyFont="1" applyFill="1" applyBorder="1" applyAlignment="1">
      <alignment horizontal="center" vertical="center" wrapText="1"/>
    </xf>
    <xf numFmtId="14" fontId="18" fillId="0" borderId="10" xfId="0" applyNumberFormat="1" applyFont="1" applyBorder="1"/>
    <xf numFmtId="20" fontId="20" fillId="0" borderId="0" xfId="0" applyNumberFormat="1" applyFont="1"/>
    <xf numFmtId="20" fontId="19" fillId="35" borderId="10" xfId="0" applyNumberFormat="1" applyFont="1" applyFill="1" applyBorder="1" applyAlignment="1">
      <alignment horizontal="center"/>
    </xf>
    <xf numFmtId="0" fontId="20" fillId="37" borderId="10" xfId="0" applyFont="1" applyFill="1" applyBorder="1" applyAlignment="1">
      <alignment wrapText="1"/>
    </xf>
    <xf numFmtId="20" fontId="19" fillId="38" borderId="10" xfId="0" applyNumberFormat="1" applyFont="1" applyFill="1" applyBorder="1" applyAlignment="1">
      <alignment horizontal="center" vertical="center"/>
    </xf>
    <xf numFmtId="20" fontId="19" fillId="35" borderId="10" xfId="0" applyNumberFormat="1" applyFont="1" applyFill="1" applyBorder="1" applyAlignment="1">
      <alignment horizontal="center" vertical="center"/>
    </xf>
    <xf numFmtId="0" fontId="20" fillId="0" borderId="0" xfId="0" applyFont="1" applyBorder="1"/>
    <xf numFmtId="165" fontId="20" fillId="0" borderId="0" xfId="0" applyNumberFormat="1" applyFont="1" applyBorder="1"/>
    <xf numFmtId="0" fontId="22" fillId="0" borderId="0" xfId="0" applyFont="1"/>
    <xf numFmtId="20" fontId="16" fillId="34" borderId="0" xfId="0" applyNumberFormat="1" applyFon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F5050"/>
      <color rgb="FF33CCCC"/>
      <color rgb="FF003300"/>
      <color rgb="FFFFCCCC"/>
      <color rgb="FF00FF00"/>
      <color rgb="FFFF9966"/>
      <color rgb="FFFF0066"/>
      <color rgb="FF73BE0E"/>
      <color rgb="FF9999FF"/>
      <color rgb="FF00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3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4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8887159077781508E-2"/>
          <c:y val="9.928157953205026E-2"/>
          <c:w val="0.89231620109682153"/>
          <c:h val="0.86711827913390704"/>
        </c:manualLayout>
      </c:layout>
      <c:ofPieChart>
        <c:ofPieType val="pie"/>
        <c:varyColors val="1"/>
        <c:ser>
          <c:idx val="0"/>
          <c:order val="0"/>
          <c:tx>
            <c:strRef>
              <c:f>TP!$E$2</c:f>
              <c:strCache>
                <c:ptCount val="1"/>
                <c:pt idx="0">
                  <c:v>Contacts/heure</c:v>
                </c:pt>
              </c:strCache>
            </c:strRef>
          </c:tx>
          <c:spPr>
            <a:ln w="12700">
              <a:solidFill>
                <a:schemeClr val="bg1">
                  <a:lumMod val="75000"/>
                </a:schemeClr>
              </a:solidFill>
            </a:ln>
          </c:spPr>
          <c:dPt>
            <c:idx val="0"/>
            <c:bubble3D val="0"/>
            <c:spPr>
              <a:solidFill>
                <a:srgbClr val="FF000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"/>
            <c:bubble3D val="0"/>
            <c:spPr>
              <a:solidFill>
                <a:srgbClr val="00FF0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2"/>
            <c:bubble3D val="0"/>
            <c:spPr>
              <a:solidFill>
                <a:srgbClr val="FF9966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1">
                  <a:lumMod val="75000"/>
                </a:schemeClr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7"/>
            <c:bubble3D val="0"/>
            <c:spPr>
              <a:solidFill>
                <a:srgbClr val="006699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8"/>
            <c:bubble3D val="0"/>
            <c:spPr>
              <a:solidFill>
                <a:srgbClr val="7030A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9"/>
            <c:bubble3D val="0"/>
            <c:spPr>
              <a:solidFill>
                <a:srgbClr val="9999FF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1"/>
            <c:bubble3D val="0"/>
            <c:spPr>
              <a:solidFill>
                <a:schemeClr val="accent2">
                  <a:lumMod val="75000"/>
                </a:schemeClr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2"/>
            <c:bubble3D val="0"/>
            <c:spPr>
              <a:solidFill>
                <a:srgbClr val="FFFF99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3"/>
            <c:bubble3D val="0"/>
            <c:spPr>
              <a:solidFill>
                <a:srgbClr val="00B0F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4"/>
            <c:bubble3D val="0"/>
            <c:spPr>
              <a:solidFill>
                <a:srgbClr val="73BE0E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5"/>
            <c:bubble3D val="0"/>
            <c:spPr>
              <a:solidFill>
                <a:srgbClr val="FF0066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6"/>
            <c:bubble3D val="0"/>
            <c:spPr>
              <a:solidFill>
                <a:srgbClr val="FFCCCC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7"/>
            <c:bubble3D val="0"/>
            <c:spPr>
              <a:solidFill>
                <a:srgbClr val="00800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8"/>
            <c:bubble3D val="0"/>
            <c:spPr>
              <a:solidFill>
                <a:srgbClr val="66CCFF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9"/>
            <c:bubble3D val="0"/>
            <c:explosion val="22"/>
            <c:spPr>
              <a:solidFill>
                <a:schemeClr val="tx1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</c:dLbl>
            <c:dLbl>
              <c:idx val="4"/>
              <c:layout>
                <c:manualLayout>
                  <c:x val="0.14140140888829023"/>
                  <c:y val="-6.6658902120796748E-3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3666265229292798"/>
                      <c:h val="9.9756968335133783E-2"/>
                    </c:manualLayout>
                  </c15:layout>
                </c:ext>
              </c:extLst>
            </c:dLbl>
            <c:dLbl>
              <c:idx val="5"/>
              <c:layout>
                <c:manualLayout>
                  <c:x val="1.6052460487613984E-3"/>
                  <c:y val="9.6357255719870145E-3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396772750913646"/>
                      <c:h val="8.140567793794623E-2"/>
                    </c:manualLayout>
                  </c15:layout>
                </c:ext>
              </c:extLst>
            </c:dLbl>
            <c:dLbl>
              <c:idx val="6"/>
              <c:layout>
                <c:manualLayout>
                  <c:x val="8.2828068838021636E-3"/>
                  <c:y val="1.0993107482967304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025247308186807"/>
                      <c:h val="6.8965510107907885E-2"/>
                    </c:manualLayout>
                  </c15:layout>
                </c:ext>
              </c:extLst>
            </c:dLbl>
            <c:dLbl>
              <c:idx val="7"/>
              <c:layout>
                <c:manualLayout>
                  <c:x val="-2.9029425574353756E-3"/>
                  <c:y val="3.5295032745558494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8"/>
              <c:layout>
                <c:manualLayout>
                  <c:x val="1.4236441820420156E-2"/>
                  <c:y val="-0.18695419759210813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0"/>
              <c:layout>
                <c:manualLayout>
                  <c:x val="8.349120614164476E-3"/>
                  <c:y val="6.8472123556404738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2"/>
              <c:layout>
                <c:manualLayout>
                  <c:x val="0.10353402888266706"/>
                  <c:y val="1.6839272659268695E-3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3"/>
              <c:layout>
                <c:manualLayout>
                  <c:x val="-8.1857526256632077E-2"/>
                  <c:y val="7.3540661878576025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8.0283343059389098E-2"/>
                      <c:h val="9.4581271005130807E-2"/>
                    </c:manualLayout>
                  </c15:layout>
                </c:ext>
              </c:extLst>
            </c:dLbl>
            <c:dLbl>
              <c:idx val="14"/>
              <c:layout>
                <c:manualLayout>
                  <c:x val="-5.0798108693412912E-2"/>
                  <c:y val="-0.21034609877081586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2711021514905216"/>
                      <c:h val="9.45024532792932E-2"/>
                    </c:manualLayout>
                  </c15:layout>
                </c:ext>
              </c:extLst>
            </c:dLbl>
            <c:dLbl>
              <c:idx val="15"/>
              <c:layout>
                <c:manualLayout>
                  <c:x val="-2.759074639301828E-2"/>
                  <c:y val="-0.16901230425379887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236080117802144"/>
                      <c:h val="7.3523905354185348E-2"/>
                    </c:manualLayout>
                  </c15:layout>
                </c:ext>
              </c:extLst>
            </c:dLbl>
            <c:dLbl>
              <c:idx val="1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</c:dLbl>
            <c:dLbl>
              <c:idx val="18"/>
              <c:layout>
                <c:manualLayout>
                  <c:x val="-4.2502946325570479E-4"/>
                  <c:y val="1.7347760769790593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9"/>
              <c:layout>
                <c:manualLayout>
                  <c:x val="-9.9386593125122241E-2"/>
                  <c:y val="4.7290635502565405E-4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TP!$D$3:$D$21</c:f>
              <c:strCache>
                <c:ptCount val="19"/>
                <c:pt idx="0">
                  <c:v>Barbastelle d'Europe</c:v>
                </c:pt>
                <c:pt idx="1">
                  <c:v>Grand murin</c:v>
                </c:pt>
                <c:pt idx="2">
                  <c:v>Minioptère de Schreibers</c:v>
                </c:pt>
                <c:pt idx="3">
                  <c:v>Minioptère de Schreibers/Pipistrelle pygmée</c:v>
                </c:pt>
                <c:pt idx="4">
                  <c:v>Murin à oreilles échancrées</c:v>
                </c:pt>
                <c:pt idx="5">
                  <c:v>Murin de Bechstein</c:v>
                </c:pt>
                <c:pt idx="6">
                  <c:v>Murin de Natterer</c:v>
                </c:pt>
                <c:pt idx="7">
                  <c:v>Murin sp</c:v>
                </c:pt>
                <c:pt idx="8">
                  <c:v>Noctule commune</c:v>
                </c:pt>
                <c:pt idx="9">
                  <c:v>Noctule de Leisler</c:v>
                </c:pt>
                <c:pt idx="10">
                  <c:v>Oreillard gris</c:v>
                </c:pt>
                <c:pt idx="11">
                  <c:v>Oreillard roux</c:v>
                </c:pt>
                <c:pt idx="12">
                  <c:v>Pipistrelle commune</c:v>
                </c:pt>
                <c:pt idx="13">
                  <c:v>Pipistrelle de Kuhl</c:v>
                </c:pt>
                <c:pt idx="14">
                  <c:v>Pipistrelle de Kuhl/Nathusius</c:v>
                </c:pt>
                <c:pt idx="15">
                  <c:v>Pipistrelle de Nathusius</c:v>
                </c:pt>
                <c:pt idx="16">
                  <c:v>Pipistrelle pygmée</c:v>
                </c:pt>
                <c:pt idx="17">
                  <c:v>Sérotine commune</c:v>
                </c:pt>
                <c:pt idx="18">
                  <c:v>Sérotine commune/Nilsson</c:v>
                </c:pt>
              </c:strCache>
            </c:strRef>
          </c:cat>
          <c:val>
            <c:numRef>
              <c:f>TP!$E$3:$E$21</c:f>
              <c:numCache>
                <c:formatCode>0.000</c:formatCode>
                <c:ptCount val="1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</c:ser>
        <c:dLbls>
          <c:dLblPos val="bestFit"/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gapWidth val="100"/>
        <c:splitType val="cust"/>
        <c:custSplit>
          <c:secondPiePt val="0"/>
          <c:secondPiePt val="1"/>
          <c:secondPiePt val="2"/>
          <c:secondPiePt val="3"/>
          <c:secondPiePt val="4"/>
          <c:secondPiePt val="5"/>
          <c:secondPiePt val="6"/>
          <c:secondPiePt val="8"/>
          <c:secondPiePt val="9"/>
          <c:secondPiePt val="11"/>
          <c:secondPiePt val="16"/>
          <c:secondPiePt val="17"/>
          <c:secondPiePt val="18"/>
        </c:custSplit>
        <c:secondPieSize val="100"/>
        <c:serLines>
          <c:spPr>
            <a:ln w="9525" cap="flat" cmpd="sng" algn="ctr">
              <a:solidFill>
                <a:schemeClr val="tx1">
                  <a:lumMod val="35000"/>
                  <a:lumOff val="65000"/>
                </a:schemeClr>
              </a:solidFill>
              <a:round/>
            </a:ln>
            <a:effectLst/>
          </c:spPr>
        </c:serLines>
      </c:of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TP!$B$35</c:f>
              <c:strCache>
                <c:ptCount val="1"/>
                <c:pt idx="0">
                  <c:v>Nombre de contacts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numRef>
              <c:f>TP!$A$36:$A$92</c:f>
              <c:numCache>
                <c:formatCode>m/d/yyyy</c:formatCode>
                <c:ptCount val="57"/>
                <c:pt idx="0">
                  <c:v>42465</c:v>
                </c:pt>
                <c:pt idx="1">
                  <c:v>42466</c:v>
                </c:pt>
                <c:pt idx="2">
                  <c:v>42467</c:v>
                </c:pt>
                <c:pt idx="3">
                  <c:v>42468</c:v>
                </c:pt>
                <c:pt idx="4">
                  <c:v>42469</c:v>
                </c:pt>
                <c:pt idx="5">
                  <c:v>42470</c:v>
                </c:pt>
                <c:pt idx="6">
                  <c:v>42471</c:v>
                </c:pt>
                <c:pt idx="7">
                  <c:v>42472</c:v>
                </c:pt>
                <c:pt idx="8">
                  <c:v>42473</c:v>
                </c:pt>
                <c:pt idx="9">
                  <c:v>42474</c:v>
                </c:pt>
                <c:pt idx="10">
                  <c:v>42475</c:v>
                </c:pt>
                <c:pt idx="11">
                  <c:v>42476</c:v>
                </c:pt>
                <c:pt idx="12">
                  <c:v>42477</c:v>
                </c:pt>
                <c:pt idx="13">
                  <c:v>42478</c:v>
                </c:pt>
                <c:pt idx="14">
                  <c:v>42479</c:v>
                </c:pt>
                <c:pt idx="15">
                  <c:v>42480</c:v>
                </c:pt>
                <c:pt idx="16">
                  <c:v>42481</c:v>
                </c:pt>
                <c:pt idx="17">
                  <c:v>42482</c:v>
                </c:pt>
                <c:pt idx="18">
                  <c:v>42483</c:v>
                </c:pt>
                <c:pt idx="19">
                  <c:v>42484</c:v>
                </c:pt>
                <c:pt idx="20">
                  <c:v>42485</c:v>
                </c:pt>
                <c:pt idx="21">
                  <c:v>42486</c:v>
                </c:pt>
                <c:pt idx="22">
                  <c:v>42487</c:v>
                </c:pt>
                <c:pt idx="23">
                  <c:v>42488</c:v>
                </c:pt>
                <c:pt idx="24">
                  <c:v>42489</c:v>
                </c:pt>
                <c:pt idx="25">
                  <c:v>42490</c:v>
                </c:pt>
                <c:pt idx="26">
                  <c:v>42491</c:v>
                </c:pt>
                <c:pt idx="27">
                  <c:v>42492</c:v>
                </c:pt>
                <c:pt idx="28">
                  <c:v>42493</c:v>
                </c:pt>
                <c:pt idx="29">
                  <c:v>42494</c:v>
                </c:pt>
                <c:pt idx="30">
                  <c:v>42495</c:v>
                </c:pt>
                <c:pt idx="31">
                  <c:v>42496</c:v>
                </c:pt>
                <c:pt idx="32">
                  <c:v>42497</c:v>
                </c:pt>
                <c:pt idx="33">
                  <c:v>42498</c:v>
                </c:pt>
                <c:pt idx="34">
                  <c:v>42499</c:v>
                </c:pt>
                <c:pt idx="35">
                  <c:v>42500</c:v>
                </c:pt>
                <c:pt idx="36">
                  <c:v>42501</c:v>
                </c:pt>
                <c:pt idx="37">
                  <c:v>42502</c:v>
                </c:pt>
                <c:pt idx="38">
                  <c:v>42503</c:v>
                </c:pt>
                <c:pt idx="39">
                  <c:v>42504</c:v>
                </c:pt>
                <c:pt idx="40">
                  <c:v>42505</c:v>
                </c:pt>
                <c:pt idx="41">
                  <c:v>42506</c:v>
                </c:pt>
                <c:pt idx="42">
                  <c:v>42507</c:v>
                </c:pt>
                <c:pt idx="43">
                  <c:v>42508</c:v>
                </c:pt>
                <c:pt idx="44">
                  <c:v>42509</c:v>
                </c:pt>
                <c:pt idx="45">
                  <c:v>42510</c:v>
                </c:pt>
                <c:pt idx="46">
                  <c:v>42511</c:v>
                </c:pt>
                <c:pt idx="47">
                  <c:v>42512</c:v>
                </c:pt>
                <c:pt idx="48">
                  <c:v>42513</c:v>
                </c:pt>
                <c:pt idx="49">
                  <c:v>42514</c:v>
                </c:pt>
                <c:pt idx="50">
                  <c:v>42515</c:v>
                </c:pt>
                <c:pt idx="51">
                  <c:v>42516</c:v>
                </c:pt>
                <c:pt idx="52">
                  <c:v>42517</c:v>
                </c:pt>
                <c:pt idx="53">
                  <c:v>42518</c:v>
                </c:pt>
                <c:pt idx="54">
                  <c:v>42519</c:v>
                </c:pt>
                <c:pt idx="55">
                  <c:v>42520</c:v>
                </c:pt>
                <c:pt idx="56">
                  <c:v>42521</c:v>
                </c:pt>
              </c:numCache>
            </c:numRef>
          </c:cat>
          <c:val>
            <c:numRef>
              <c:f>TP!$B$36:$B$92</c:f>
              <c:numCache>
                <c:formatCode>General</c:formatCode>
                <c:ptCount val="57"/>
                <c:pt idx="0">
                  <c:v>0</c:v>
                </c:pt>
                <c:pt idx="1">
                  <c:v>9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3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2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10</c:v>
                </c:pt>
                <c:pt idx="56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494861520"/>
        <c:axId val="-494869136"/>
      </c:lineChart>
      <c:dateAx>
        <c:axId val="-494861520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Date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494869136"/>
        <c:crosses val="autoZero"/>
        <c:auto val="1"/>
        <c:lblOffset val="100"/>
        <c:baseTimeUnit val="days"/>
      </c:dateAx>
      <c:valAx>
        <c:axId val="-4948691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</a:t>
                </a:r>
                <a:r>
                  <a:rPr lang="fr-FR" baseline="0"/>
                  <a:t> de contacts</a:t>
                </a:r>
                <a:endParaRPr lang="fr-FR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494861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TP!$E$96</c:f>
              <c:strCache>
                <c:ptCount val="1"/>
                <c:pt idx="0">
                  <c:v>Nombre de contacts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numRef>
              <c:f>TP!$D$97:$D$559</c:f>
              <c:numCache>
                <c:formatCode>h:mm</c:formatCode>
                <c:ptCount val="463"/>
                <c:pt idx="0">
                  <c:v>0.84166666666666667</c:v>
                </c:pt>
                <c:pt idx="1">
                  <c:v>0.84375</c:v>
                </c:pt>
                <c:pt idx="2">
                  <c:v>0.85625000000000007</c:v>
                </c:pt>
                <c:pt idx="3">
                  <c:v>0.85902777777777783</c:v>
                </c:pt>
                <c:pt idx="4">
                  <c:v>0.86041666666666661</c:v>
                </c:pt>
                <c:pt idx="5">
                  <c:v>0.8618055555555556</c:v>
                </c:pt>
                <c:pt idx="6">
                  <c:v>0.86388888888888893</c:v>
                </c:pt>
                <c:pt idx="7">
                  <c:v>0.86458333333333337</c:v>
                </c:pt>
                <c:pt idx="8">
                  <c:v>0.86597222222222225</c:v>
                </c:pt>
                <c:pt idx="9">
                  <c:v>0.8666666666666667</c:v>
                </c:pt>
                <c:pt idx="10">
                  <c:v>0.86805555555555547</c:v>
                </c:pt>
                <c:pt idx="11">
                  <c:v>0.86875000000000002</c:v>
                </c:pt>
                <c:pt idx="12">
                  <c:v>0.86944444444444446</c:v>
                </c:pt>
                <c:pt idx="13">
                  <c:v>0.87083333333333324</c:v>
                </c:pt>
                <c:pt idx="14">
                  <c:v>0.87152777777777779</c:v>
                </c:pt>
                <c:pt idx="15">
                  <c:v>0.87222222222222223</c:v>
                </c:pt>
                <c:pt idx="16">
                  <c:v>0.87291666666666667</c:v>
                </c:pt>
                <c:pt idx="17">
                  <c:v>0.87361111111111101</c:v>
                </c:pt>
                <c:pt idx="18">
                  <c:v>0.87430555555555556</c:v>
                </c:pt>
                <c:pt idx="19">
                  <c:v>0.875</c:v>
                </c:pt>
                <c:pt idx="20">
                  <c:v>0.87638888888888899</c:v>
                </c:pt>
                <c:pt idx="21">
                  <c:v>0.87708333333333333</c:v>
                </c:pt>
                <c:pt idx="22">
                  <c:v>0.87777777777777777</c:v>
                </c:pt>
                <c:pt idx="23">
                  <c:v>0.87847222222222221</c:v>
                </c:pt>
                <c:pt idx="24">
                  <c:v>0.87916666666666676</c:v>
                </c:pt>
                <c:pt idx="25">
                  <c:v>0.87986111111111109</c:v>
                </c:pt>
                <c:pt idx="26">
                  <c:v>0.88055555555555554</c:v>
                </c:pt>
                <c:pt idx="27">
                  <c:v>0.88124999999999998</c:v>
                </c:pt>
                <c:pt idx="28">
                  <c:v>0.88194444444444453</c:v>
                </c:pt>
                <c:pt idx="29">
                  <c:v>0.88263888888888886</c:v>
                </c:pt>
                <c:pt idx="30">
                  <c:v>0.8833333333333333</c:v>
                </c:pt>
                <c:pt idx="31">
                  <c:v>0.88402777777777775</c:v>
                </c:pt>
                <c:pt idx="32">
                  <c:v>0.8847222222222223</c:v>
                </c:pt>
                <c:pt idx="33">
                  <c:v>0.88541666666666663</c:v>
                </c:pt>
                <c:pt idx="34">
                  <c:v>0.88611111111111107</c:v>
                </c:pt>
                <c:pt idx="35">
                  <c:v>0.88680555555555562</c:v>
                </c:pt>
                <c:pt idx="36">
                  <c:v>0.88750000000000007</c:v>
                </c:pt>
                <c:pt idx="37">
                  <c:v>0.8881944444444444</c:v>
                </c:pt>
                <c:pt idx="38">
                  <c:v>0.88888888888888884</c:v>
                </c:pt>
                <c:pt idx="39">
                  <c:v>0.88958333333333339</c:v>
                </c:pt>
                <c:pt idx="40">
                  <c:v>0.89027777777777783</c:v>
                </c:pt>
                <c:pt idx="41">
                  <c:v>0.89097222222222217</c:v>
                </c:pt>
                <c:pt idx="42">
                  <c:v>0.89166666666666661</c:v>
                </c:pt>
                <c:pt idx="43">
                  <c:v>0.89236111111111116</c:v>
                </c:pt>
                <c:pt idx="44">
                  <c:v>0.8930555555555556</c:v>
                </c:pt>
                <c:pt idx="45">
                  <c:v>0.89374999999999993</c:v>
                </c:pt>
                <c:pt idx="46">
                  <c:v>0.89444444444444438</c:v>
                </c:pt>
                <c:pt idx="47">
                  <c:v>0.89513888888888893</c:v>
                </c:pt>
                <c:pt idx="48">
                  <c:v>0.89583333333333337</c:v>
                </c:pt>
                <c:pt idx="49">
                  <c:v>0.8965277777777777</c:v>
                </c:pt>
                <c:pt idx="50">
                  <c:v>0.89722222222222225</c:v>
                </c:pt>
                <c:pt idx="51">
                  <c:v>0.8979166666666667</c:v>
                </c:pt>
                <c:pt idx="52">
                  <c:v>0.89861111111111114</c:v>
                </c:pt>
                <c:pt idx="53">
                  <c:v>0.89930555555555547</c:v>
                </c:pt>
                <c:pt idx="54">
                  <c:v>0.9</c:v>
                </c:pt>
                <c:pt idx="55">
                  <c:v>0.90069444444444446</c:v>
                </c:pt>
                <c:pt idx="56">
                  <c:v>0.90138888888888891</c:v>
                </c:pt>
                <c:pt idx="57">
                  <c:v>0.90208333333333324</c:v>
                </c:pt>
                <c:pt idx="58">
                  <c:v>0.90277777777777779</c:v>
                </c:pt>
                <c:pt idx="59">
                  <c:v>0.90347222222222223</c:v>
                </c:pt>
                <c:pt idx="60">
                  <c:v>0.90416666666666667</c:v>
                </c:pt>
                <c:pt idx="61">
                  <c:v>0.90486111111111101</c:v>
                </c:pt>
                <c:pt idx="62">
                  <c:v>0.90555555555555556</c:v>
                </c:pt>
                <c:pt idx="63">
                  <c:v>0.90625</c:v>
                </c:pt>
                <c:pt idx="64">
                  <c:v>0.90694444444444444</c:v>
                </c:pt>
                <c:pt idx="65">
                  <c:v>0.90763888888888899</c:v>
                </c:pt>
                <c:pt idx="66">
                  <c:v>0.90833333333333333</c:v>
                </c:pt>
                <c:pt idx="67">
                  <c:v>0.90902777777777777</c:v>
                </c:pt>
                <c:pt idx="68">
                  <c:v>0.90972222222222221</c:v>
                </c:pt>
                <c:pt idx="69">
                  <c:v>0.91041666666666676</c:v>
                </c:pt>
                <c:pt idx="70">
                  <c:v>0.91111111111111109</c:v>
                </c:pt>
                <c:pt idx="71">
                  <c:v>0.91180555555555554</c:v>
                </c:pt>
                <c:pt idx="72">
                  <c:v>0.91249999999999998</c:v>
                </c:pt>
                <c:pt idx="73">
                  <c:v>0.91319444444444453</c:v>
                </c:pt>
                <c:pt idx="74">
                  <c:v>0.91388888888888886</c:v>
                </c:pt>
                <c:pt idx="75">
                  <c:v>0.9145833333333333</c:v>
                </c:pt>
                <c:pt idx="76">
                  <c:v>0.91527777777777775</c:v>
                </c:pt>
                <c:pt idx="77">
                  <c:v>0.9159722222222223</c:v>
                </c:pt>
                <c:pt idx="78">
                  <c:v>0.91666666666666663</c:v>
                </c:pt>
                <c:pt idx="79">
                  <c:v>0.91736111111111107</c:v>
                </c:pt>
                <c:pt idx="80">
                  <c:v>0.91805555555555562</c:v>
                </c:pt>
                <c:pt idx="81">
                  <c:v>0.91875000000000007</c:v>
                </c:pt>
                <c:pt idx="82">
                  <c:v>0.9194444444444444</c:v>
                </c:pt>
                <c:pt idx="83">
                  <c:v>0.92013888888888884</c:v>
                </c:pt>
                <c:pt idx="84">
                  <c:v>0.92083333333333339</c:v>
                </c:pt>
                <c:pt idx="85">
                  <c:v>0.92152777777777783</c:v>
                </c:pt>
                <c:pt idx="86">
                  <c:v>0.92222222222222217</c:v>
                </c:pt>
                <c:pt idx="87">
                  <c:v>0.92291666666666661</c:v>
                </c:pt>
                <c:pt idx="88">
                  <c:v>0.92361111111111116</c:v>
                </c:pt>
                <c:pt idx="89">
                  <c:v>0.9243055555555556</c:v>
                </c:pt>
                <c:pt idx="90">
                  <c:v>0.92499999999999993</c:v>
                </c:pt>
                <c:pt idx="91">
                  <c:v>0.92569444444444438</c:v>
                </c:pt>
                <c:pt idx="92">
                  <c:v>0.92638888888888893</c:v>
                </c:pt>
                <c:pt idx="93">
                  <c:v>0.92708333333333337</c:v>
                </c:pt>
                <c:pt idx="94">
                  <c:v>0.9277777777777777</c:v>
                </c:pt>
                <c:pt idx="95">
                  <c:v>0.92847222222222225</c:v>
                </c:pt>
                <c:pt idx="96">
                  <c:v>0.9291666666666667</c:v>
                </c:pt>
                <c:pt idx="97">
                  <c:v>0.92986111111111114</c:v>
                </c:pt>
                <c:pt idx="98">
                  <c:v>0.93055555555555547</c:v>
                </c:pt>
                <c:pt idx="99">
                  <c:v>0.93125000000000002</c:v>
                </c:pt>
                <c:pt idx="100">
                  <c:v>0.93194444444444446</c:v>
                </c:pt>
                <c:pt idx="101">
                  <c:v>0.93263888888888891</c:v>
                </c:pt>
                <c:pt idx="102">
                  <c:v>0.93333333333333324</c:v>
                </c:pt>
                <c:pt idx="103">
                  <c:v>0.93402777777777779</c:v>
                </c:pt>
                <c:pt idx="104">
                  <c:v>0.93472222222222223</c:v>
                </c:pt>
                <c:pt idx="105">
                  <c:v>0.93541666666666667</c:v>
                </c:pt>
                <c:pt idx="106">
                  <c:v>0.93611111111111101</c:v>
                </c:pt>
                <c:pt idx="107">
                  <c:v>0.93680555555555556</c:v>
                </c:pt>
                <c:pt idx="108">
                  <c:v>0.9375</c:v>
                </c:pt>
                <c:pt idx="109">
                  <c:v>0.93819444444444444</c:v>
                </c:pt>
                <c:pt idx="110">
                  <c:v>0.93888888888888899</c:v>
                </c:pt>
                <c:pt idx="111">
                  <c:v>0.93958333333333333</c:v>
                </c:pt>
                <c:pt idx="112">
                  <c:v>0.94027777777777777</c:v>
                </c:pt>
                <c:pt idx="113">
                  <c:v>0.94097222222222221</c:v>
                </c:pt>
                <c:pt idx="114">
                  <c:v>0.94166666666666676</c:v>
                </c:pt>
                <c:pt idx="115">
                  <c:v>0.94236111111111109</c:v>
                </c:pt>
                <c:pt idx="116">
                  <c:v>0.94374999999999998</c:v>
                </c:pt>
                <c:pt idx="117">
                  <c:v>0.94444444444444453</c:v>
                </c:pt>
                <c:pt idx="118">
                  <c:v>0.94513888888888886</c:v>
                </c:pt>
                <c:pt idx="119">
                  <c:v>0.9458333333333333</c:v>
                </c:pt>
                <c:pt idx="120">
                  <c:v>0.94652777777777775</c:v>
                </c:pt>
                <c:pt idx="121">
                  <c:v>0.9472222222222223</c:v>
                </c:pt>
                <c:pt idx="122">
                  <c:v>0.94791666666666663</c:v>
                </c:pt>
                <c:pt idx="123">
                  <c:v>0.94861111111111107</c:v>
                </c:pt>
                <c:pt idx="124">
                  <c:v>0.94930555555555562</c:v>
                </c:pt>
                <c:pt idx="125">
                  <c:v>0.95000000000000007</c:v>
                </c:pt>
                <c:pt idx="126">
                  <c:v>0.9506944444444444</c:v>
                </c:pt>
                <c:pt idx="127">
                  <c:v>0.95138888888888884</c:v>
                </c:pt>
                <c:pt idx="128">
                  <c:v>0.95208333333333339</c:v>
                </c:pt>
                <c:pt idx="129">
                  <c:v>0.95277777777777783</c:v>
                </c:pt>
                <c:pt idx="130">
                  <c:v>0.95347222222222217</c:v>
                </c:pt>
                <c:pt idx="131">
                  <c:v>0.95416666666666661</c:v>
                </c:pt>
                <c:pt idx="132">
                  <c:v>0.95486111111111116</c:v>
                </c:pt>
                <c:pt idx="133">
                  <c:v>0.9555555555555556</c:v>
                </c:pt>
                <c:pt idx="134">
                  <c:v>0.95694444444444438</c:v>
                </c:pt>
                <c:pt idx="135">
                  <c:v>0.95763888888888893</c:v>
                </c:pt>
                <c:pt idx="136">
                  <c:v>0.95833333333333337</c:v>
                </c:pt>
                <c:pt idx="137">
                  <c:v>0.9590277777777777</c:v>
                </c:pt>
                <c:pt idx="138">
                  <c:v>0.95972222222222225</c:v>
                </c:pt>
                <c:pt idx="139">
                  <c:v>0.9604166666666667</c:v>
                </c:pt>
                <c:pt idx="140">
                  <c:v>0.96111111111111114</c:v>
                </c:pt>
                <c:pt idx="141">
                  <c:v>0.96180555555555547</c:v>
                </c:pt>
                <c:pt idx="142">
                  <c:v>0.96250000000000002</c:v>
                </c:pt>
                <c:pt idx="143">
                  <c:v>0.96319444444444446</c:v>
                </c:pt>
                <c:pt idx="144">
                  <c:v>0.96388888888888891</c:v>
                </c:pt>
                <c:pt idx="145">
                  <c:v>0.96458333333333324</c:v>
                </c:pt>
                <c:pt idx="146">
                  <c:v>0.96527777777777779</c:v>
                </c:pt>
                <c:pt idx="147">
                  <c:v>0.96597222222222223</c:v>
                </c:pt>
                <c:pt idx="148">
                  <c:v>0.96666666666666667</c:v>
                </c:pt>
                <c:pt idx="149">
                  <c:v>0.96736111111111101</c:v>
                </c:pt>
                <c:pt idx="150">
                  <c:v>0.96875</c:v>
                </c:pt>
                <c:pt idx="151">
                  <c:v>0.96944444444444444</c:v>
                </c:pt>
                <c:pt idx="152">
                  <c:v>0.97013888888888899</c:v>
                </c:pt>
                <c:pt idx="153">
                  <c:v>0.97083333333333333</c:v>
                </c:pt>
                <c:pt idx="154">
                  <c:v>0.97152777777777777</c:v>
                </c:pt>
                <c:pt idx="155">
                  <c:v>0.97222222222222221</c:v>
                </c:pt>
                <c:pt idx="156">
                  <c:v>0.97291666666666676</c:v>
                </c:pt>
                <c:pt idx="157">
                  <c:v>0.97361111111111109</c:v>
                </c:pt>
                <c:pt idx="158">
                  <c:v>0.97430555555555554</c:v>
                </c:pt>
                <c:pt idx="159">
                  <c:v>0.97499999999999998</c:v>
                </c:pt>
                <c:pt idx="160">
                  <c:v>0.97569444444444453</c:v>
                </c:pt>
                <c:pt idx="161">
                  <c:v>0.97638888888888886</c:v>
                </c:pt>
                <c:pt idx="162">
                  <c:v>0.9770833333333333</c:v>
                </c:pt>
                <c:pt idx="163">
                  <c:v>0.97777777777777775</c:v>
                </c:pt>
                <c:pt idx="164">
                  <c:v>0.9784722222222223</c:v>
                </c:pt>
                <c:pt idx="165">
                  <c:v>0.97916666666666663</c:v>
                </c:pt>
                <c:pt idx="166">
                  <c:v>0.97986111111111107</c:v>
                </c:pt>
                <c:pt idx="167">
                  <c:v>0.98055555555555562</c:v>
                </c:pt>
                <c:pt idx="168">
                  <c:v>0.98125000000000007</c:v>
                </c:pt>
                <c:pt idx="169">
                  <c:v>0.9819444444444444</c:v>
                </c:pt>
                <c:pt idx="170">
                  <c:v>0.98263888888888884</c:v>
                </c:pt>
                <c:pt idx="171">
                  <c:v>0.98333333333333339</c:v>
                </c:pt>
                <c:pt idx="172">
                  <c:v>0.98402777777777783</c:v>
                </c:pt>
                <c:pt idx="173">
                  <c:v>0.98472222222222217</c:v>
                </c:pt>
                <c:pt idx="174">
                  <c:v>0.98541666666666661</c:v>
                </c:pt>
                <c:pt idx="175">
                  <c:v>0.98611111111111116</c:v>
                </c:pt>
                <c:pt idx="176">
                  <c:v>0.9868055555555556</c:v>
                </c:pt>
                <c:pt idx="177">
                  <c:v>0.98749999999999993</c:v>
                </c:pt>
                <c:pt idx="178">
                  <c:v>0.98819444444444438</c:v>
                </c:pt>
                <c:pt idx="179">
                  <c:v>0.98888888888888893</c:v>
                </c:pt>
                <c:pt idx="180">
                  <c:v>0.98958333333333337</c:v>
                </c:pt>
                <c:pt idx="181">
                  <c:v>0.9902777777777777</c:v>
                </c:pt>
                <c:pt idx="182">
                  <c:v>0.9916666666666667</c:v>
                </c:pt>
                <c:pt idx="183">
                  <c:v>0.99236111111111114</c:v>
                </c:pt>
                <c:pt idx="184">
                  <c:v>0.99305555555555547</c:v>
                </c:pt>
                <c:pt idx="185">
                  <c:v>0.99375000000000002</c:v>
                </c:pt>
                <c:pt idx="186">
                  <c:v>0.99444444444444446</c:v>
                </c:pt>
                <c:pt idx="187">
                  <c:v>0.99513888888888891</c:v>
                </c:pt>
                <c:pt idx="188">
                  <c:v>0.99583333333333324</c:v>
                </c:pt>
                <c:pt idx="189">
                  <c:v>0.99791666666666667</c:v>
                </c:pt>
                <c:pt idx="190">
                  <c:v>0.99861111111111101</c:v>
                </c:pt>
                <c:pt idx="191">
                  <c:v>0.99930555555555556</c:v>
                </c:pt>
                <c:pt idx="192">
                  <c:v>0</c:v>
                </c:pt>
                <c:pt idx="193">
                  <c:v>6.9444444444444447E-4</c:v>
                </c:pt>
                <c:pt idx="194">
                  <c:v>1.3888888888888889E-3</c:v>
                </c:pt>
                <c:pt idx="195">
                  <c:v>2.0833333333333333E-3</c:v>
                </c:pt>
                <c:pt idx="196">
                  <c:v>2.7777777777777779E-3</c:v>
                </c:pt>
                <c:pt idx="197">
                  <c:v>3.472222222222222E-3</c:v>
                </c:pt>
                <c:pt idx="198">
                  <c:v>4.1666666666666666E-3</c:v>
                </c:pt>
                <c:pt idx="199">
                  <c:v>4.8611111111111112E-3</c:v>
                </c:pt>
                <c:pt idx="200">
                  <c:v>6.2499999999999995E-3</c:v>
                </c:pt>
                <c:pt idx="201">
                  <c:v>6.9444444444444441E-3</c:v>
                </c:pt>
                <c:pt idx="202">
                  <c:v>7.6388888888888886E-3</c:v>
                </c:pt>
                <c:pt idx="203">
                  <c:v>8.3333333333333332E-3</c:v>
                </c:pt>
                <c:pt idx="204">
                  <c:v>9.0277777777777787E-3</c:v>
                </c:pt>
                <c:pt idx="205">
                  <c:v>9.7222222222222224E-3</c:v>
                </c:pt>
                <c:pt idx="206">
                  <c:v>1.0416666666666666E-2</c:v>
                </c:pt>
                <c:pt idx="207">
                  <c:v>1.1111111111111112E-2</c:v>
                </c:pt>
                <c:pt idx="208">
                  <c:v>1.1805555555555555E-2</c:v>
                </c:pt>
                <c:pt idx="209">
                  <c:v>1.3194444444444444E-2</c:v>
                </c:pt>
                <c:pt idx="210">
                  <c:v>1.3888888888888888E-2</c:v>
                </c:pt>
                <c:pt idx="211">
                  <c:v>1.4583333333333332E-2</c:v>
                </c:pt>
                <c:pt idx="212">
                  <c:v>1.5277777777777777E-2</c:v>
                </c:pt>
                <c:pt idx="213">
                  <c:v>1.5972222222222224E-2</c:v>
                </c:pt>
                <c:pt idx="214">
                  <c:v>1.6666666666666666E-2</c:v>
                </c:pt>
                <c:pt idx="215">
                  <c:v>1.7361111111111112E-2</c:v>
                </c:pt>
                <c:pt idx="216">
                  <c:v>1.8055555555555557E-2</c:v>
                </c:pt>
                <c:pt idx="217">
                  <c:v>1.8749999999999999E-2</c:v>
                </c:pt>
                <c:pt idx="218">
                  <c:v>1.9444444444444445E-2</c:v>
                </c:pt>
                <c:pt idx="219">
                  <c:v>2.013888888888889E-2</c:v>
                </c:pt>
                <c:pt idx="220">
                  <c:v>2.1527777777777781E-2</c:v>
                </c:pt>
                <c:pt idx="221">
                  <c:v>2.2222222222222223E-2</c:v>
                </c:pt>
                <c:pt idx="222">
                  <c:v>2.2916666666666669E-2</c:v>
                </c:pt>
                <c:pt idx="223">
                  <c:v>2.361111111111111E-2</c:v>
                </c:pt>
                <c:pt idx="224">
                  <c:v>2.4305555555555556E-2</c:v>
                </c:pt>
                <c:pt idx="225">
                  <c:v>2.4999999999999998E-2</c:v>
                </c:pt>
                <c:pt idx="226">
                  <c:v>2.5694444444444447E-2</c:v>
                </c:pt>
                <c:pt idx="227">
                  <c:v>2.6388888888888889E-2</c:v>
                </c:pt>
                <c:pt idx="228">
                  <c:v>2.7083333333333334E-2</c:v>
                </c:pt>
                <c:pt idx="229">
                  <c:v>2.7777777777777776E-2</c:v>
                </c:pt>
                <c:pt idx="230">
                  <c:v>2.8472222222222222E-2</c:v>
                </c:pt>
                <c:pt idx="231">
                  <c:v>2.9861111111111113E-2</c:v>
                </c:pt>
                <c:pt idx="232">
                  <c:v>3.0555555555555555E-2</c:v>
                </c:pt>
                <c:pt idx="233">
                  <c:v>3.125E-2</c:v>
                </c:pt>
                <c:pt idx="234">
                  <c:v>3.1944444444444449E-2</c:v>
                </c:pt>
                <c:pt idx="235">
                  <c:v>3.2638888888888891E-2</c:v>
                </c:pt>
                <c:pt idx="236">
                  <c:v>3.4027777777777775E-2</c:v>
                </c:pt>
                <c:pt idx="237">
                  <c:v>3.4722222222222224E-2</c:v>
                </c:pt>
                <c:pt idx="238">
                  <c:v>3.5416666666666666E-2</c:v>
                </c:pt>
                <c:pt idx="239">
                  <c:v>3.6111111111111115E-2</c:v>
                </c:pt>
                <c:pt idx="240">
                  <c:v>3.6805555555555557E-2</c:v>
                </c:pt>
                <c:pt idx="241">
                  <c:v>3.7499999999999999E-2</c:v>
                </c:pt>
                <c:pt idx="242">
                  <c:v>3.8194444444444441E-2</c:v>
                </c:pt>
                <c:pt idx="243">
                  <c:v>3.888888888888889E-2</c:v>
                </c:pt>
                <c:pt idx="244">
                  <c:v>4.027777777777778E-2</c:v>
                </c:pt>
                <c:pt idx="245">
                  <c:v>4.0972222222222222E-2</c:v>
                </c:pt>
                <c:pt idx="246">
                  <c:v>4.1666666666666664E-2</c:v>
                </c:pt>
                <c:pt idx="247">
                  <c:v>4.2361111111111106E-2</c:v>
                </c:pt>
                <c:pt idx="248">
                  <c:v>4.3055555555555562E-2</c:v>
                </c:pt>
                <c:pt idx="249">
                  <c:v>4.3750000000000004E-2</c:v>
                </c:pt>
                <c:pt idx="250">
                  <c:v>4.5138888888888888E-2</c:v>
                </c:pt>
                <c:pt idx="251">
                  <c:v>4.5833333333333337E-2</c:v>
                </c:pt>
                <c:pt idx="252">
                  <c:v>4.6527777777777779E-2</c:v>
                </c:pt>
                <c:pt idx="253">
                  <c:v>4.8611111111111112E-2</c:v>
                </c:pt>
                <c:pt idx="254">
                  <c:v>4.9305555555555554E-2</c:v>
                </c:pt>
                <c:pt idx="255">
                  <c:v>4.9999999999999996E-2</c:v>
                </c:pt>
                <c:pt idx="256">
                  <c:v>5.0694444444444452E-2</c:v>
                </c:pt>
                <c:pt idx="257">
                  <c:v>5.1388888888888894E-2</c:v>
                </c:pt>
                <c:pt idx="258">
                  <c:v>5.2083333333333336E-2</c:v>
                </c:pt>
                <c:pt idx="259">
                  <c:v>5.2777777777777778E-2</c:v>
                </c:pt>
                <c:pt idx="260">
                  <c:v>5.347222222222222E-2</c:v>
                </c:pt>
                <c:pt idx="261">
                  <c:v>5.4166666666666669E-2</c:v>
                </c:pt>
                <c:pt idx="262">
                  <c:v>5.486111111111111E-2</c:v>
                </c:pt>
                <c:pt idx="263">
                  <c:v>5.5555555555555552E-2</c:v>
                </c:pt>
                <c:pt idx="264">
                  <c:v>5.6944444444444443E-2</c:v>
                </c:pt>
                <c:pt idx="265">
                  <c:v>5.9027777777777783E-2</c:v>
                </c:pt>
                <c:pt idx="266">
                  <c:v>5.9722222222222225E-2</c:v>
                </c:pt>
                <c:pt idx="267">
                  <c:v>6.0416666666666667E-2</c:v>
                </c:pt>
                <c:pt idx="268">
                  <c:v>6.1111111111111116E-2</c:v>
                </c:pt>
                <c:pt idx="269">
                  <c:v>6.3194444444444442E-2</c:v>
                </c:pt>
                <c:pt idx="270">
                  <c:v>6.3888888888888884E-2</c:v>
                </c:pt>
                <c:pt idx="271">
                  <c:v>6.458333333333334E-2</c:v>
                </c:pt>
                <c:pt idx="272">
                  <c:v>6.5277777777777782E-2</c:v>
                </c:pt>
                <c:pt idx="273">
                  <c:v>6.5972222222222224E-2</c:v>
                </c:pt>
                <c:pt idx="274">
                  <c:v>6.6666666666666666E-2</c:v>
                </c:pt>
                <c:pt idx="275">
                  <c:v>6.7361111111111108E-2</c:v>
                </c:pt>
                <c:pt idx="276">
                  <c:v>6.805555555555555E-2</c:v>
                </c:pt>
                <c:pt idx="277">
                  <c:v>6.8749999999999992E-2</c:v>
                </c:pt>
                <c:pt idx="278">
                  <c:v>6.9444444444444434E-2</c:v>
                </c:pt>
                <c:pt idx="279">
                  <c:v>7.013888888888889E-2</c:v>
                </c:pt>
                <c:pt idx="280">
                  <c:v>7.0833333333333331E-2</c:v>
                </c:pt>
                <c:pt idx="281">
                  <c:v>7.1527777777777787E-2</c:v>
                </c:pt>
                <c:pt idx="282">
                  <c:v>7.2222222222222229E-2</c:v>
                </c:pt>
                <c:pt idx="283">
                  <c:v>7.2916666666666671E-2</c:v>
                </c:pt>
                <c:pt idx="284">
                  <c:v>7.3611111111111113E-2</c:v>
                </c:pt>
                <c:pt idx="285">
                  <c:v>7.4999999999999997E-2</c:v>
                </c:pt>
                <c:pt idx="286">
                  <c:v>7.5694444444444439E-2</c:v>
                </c:pt>
                <c:pt idx="287">
                  <c:v>7.7083333333333337E-2</c:v>
                </c:pt>
                <c:pt idx="288">
                  <c:v>7.8472222222222221E-2</c:v>
                </c:pt>
                <c:pt idx="289">
                  <c:v>8.1944444444444445E-2</c:v>
                </c:pt>
                <c:pt idx="290">
                  <c:v>8.2638888888888887E-2</c:v>
                </c:pt>
                <c:pt idx="291">
                  <c:v>8.5416666666666655E-2</c:v>
                </c:pt>
                <c:pt idx="292">
                  <c:v>8.6805555555555566E-2</c:v>
                </c:pt>
                <c:pt idx="293">
                  <c:v>8.7500000000000008E-2</c:v>
                </c:pt>
                <c:pt idx="294">
                  <c:v>8.8888888888888892E-2</c:v>
                </c:pt>
                <c:pt idx="295">
                  <c:v>8.9583333333333334E-2</c:v>
                </c:pt>
                <c:pt idx="296">
                  <c:v>9.0277777777777776E-2</c:v>
                </c:pt>
                <c:pt idx="297">
                  <c:v>9.2361111111111116E-2</c:v>
                </c:pt>
                <c:pt idx="298">
                  <c:v>9.375E-2</c:v>
                </c:pt>
                <c:pt idx="299">
                  <c:v>9.5138888888888884E-2</c:v>
                </c:pt>
                <c:pt idx="300">
                  <c:v>9.6527777777777768E-2</c:v>
                </c:pt>
                <c:pt idx="301">
                  <c:v>9.8611111111111108E-2</c:v>
                </c:pt>
                <c:pt idx="302">
                  <c:v>9.9999999999999992E-2</c:v>
                </c:pt>
                <c:pt idx="303">
                  <c:v>0.10208333333333335</c:v>
                </c:pt>
                <c:pt idx="304">
                  <c:v>0.10277777777777779</c:v>
                </c:pt>
                <c:pt idx="305">
                  <c:v>0.10347222222222223</c:v>
                </c:pt>
                <c:pt idx="306">
                  <c:v>0.10416666666666667</c:v>
                </c:pt>
                <c:pt idx="307">
                  <c:v>0.10486111111111111</c:v>
                </c:pt>
                <c:pt idx="308">
                  <c:v>0.10555555555555556</c:v>
                </c:pt>
                <c:pt idx="309">
                  <c:v>0.10625</c:v>
                </c:pt>
                <c:pt idx="310">
                  <c:v>0.10694444444444444</c:v>
                </c:pt>
                <c:pt idx="311">
                  <c:v>0.10902777777777778</c:v>
                </c:pt>
                <c:pt idx="312">
                  <c:v>0.1111111111111111</c:v>
                </c:pt>
                <c:pt idx="313">
                  <c:v>0.11388888888888889</c:v>
                </c:pt>
                <c:pt idx="314">
                  <c:v>0.1173611111111111</c:v>
                </c:pt>
                <c:pt idx="315">
                  <c:v>0.11805555555555557</c:v>
                </c:pt>
                <c:pt idx="316">
                  <c:v>0.11944444444444445</c:v>
                </c:pt>
                <c:pt idx="317">
                  <c:v>0.12013888888888889</c:v>
                </c:pt>
                <c:pt idx="318">
                  <c:v>0.12083333333333333</c:v>
                </c:pt>
                <c:pt idx="319">
                  <c:v>0.12222222222222223</c:v>
                </c:pt>
                <c:pt idx="320">
                  <c:v>0.12361111111111112</c:v>
                </c:pt>
                <c:pt idx="321">
                  <c:v>0.12430555555555556</c:v>
                </c:pt>
                <c:pt idx="322">
                  <c:v>0.12569444444444444</c:v>
                </c:pt>
                <c:pt idx="323">
                  <c:v>0.12638888888888888</c:v>
                </c:pt>
                <c:pt idx="324">
                  <c:v>0.12708333333333333</c:v>
                </c:pt>
                <c:pt idx="325">
                  <c:v>0.1277777777777778</c:v>
                </c:pt>
                <c:pt idx="326">
                  <c:v>0.12847222222222224</c:v>
                </c:pt>
                <c:pt idx="327">
                  <c:v>0.13125000000000001</c:v>
                </c:pt>
                <c:pt idx="328">
                  <c:v>0.13194444444444445</c:v>
                </c:pt>
                <c:pt idx="329">
                  <c:v>0.13263888888888889</c:v>
                </c:pt>
                <c:pt idx="330">
                  <c:v>0.13333333333333333</c:v>
                </c:pt>
                <c:pt idx="331">
                  <c:v>0.13472222222222222</c:v>
                </c:pt>
                <c:pt idx="332">
                  <c:v>0.1361111111111111</c:v>
                </c:pt>
                <c:pt idx="333">
                  <c:v>0.13749999999999998</c:v>
                </c:pt>
                <c:pt idx="334">
                  <c:v>0.1388888888888889</c:v>
                </c:pt>
                <c:pt idx="335">
                  <c:v>0.13958333333333334</c:v>
                </c:pt>
                <c:pt idx="336">
                  <c:v>0.14027777777777778</c:v>
                </c:pt>
                <c:pt idx="337">
                  <c:v>0.14166666666666666</c:v>
                </c:pt>
                <c:pt idx="338">
                  <c:v>0.1423611111111111</c:v>
                </c:pt>
                <c:pt idx="339">
                  <c:v>0.1451388888888889</c:v>
                </c:pt>
                <c:pt idx="340">
                  <c:v>0.14583333333333334</c:v>
                </c:pt>
                <c:pt idx="341">
                  <c:v>0.14652777777777778</c:v>
                </c:pt>
                <c:pt idx="342">
                  <c:v>0.14722222222222223</c:v>
                </c:pt>
                <c:pt idx="343">
                  <c:v>0.14861111111111111</c:v>
                </c:pt>
                <c:pt idx="344">
                  <c:v>0.14930555555555555</c:v>
                </c:pt>
                <c:pt idx="345">
                  <c:v>0.15</c:v>
                </c:pt>
                <c:pt idx="346">
                  <c:v>0.15069444444444444</c:v>
                </c:pt>
                <c:pt idx="347">
                  <c:v>0.15138888888888888</c:v>
                </c:pt>
                <c:pt idx="348">
                  <c:v>0.15208333333333332</c:v>
                </c:pt>
                <c:pt idx="349">
                  <c:v>0.15277777777777776</c:v>
                </c:pt>
                <c:pt idx="350">
                  <c:v>0.15694444444444444</c:v>
                </c:pt>
                <c:pt idx="351">
                  <c:v>0.15763888888888888</c:v>
                </c:pt>
                <c:pt idx="352">
                  <c:v>0.15833333333333333</c:v>
                </c:pt>
                <c:pt idx="353">
                  <c:v>0.16041666666666668</c:v>
                </c:pt>
                <c:pt idx="354">
                  <c:v>0.16111111111111112</c:v>
                </c:pt>
                <c:pt idx="355">
                  <c:v>0.16180555555555556</c:v>
                </c:pt>
                <c:pt idx="356">
                  <c:v>0.16250000000000001</c:v>
                </c:pt>
                <c:pt idx="357">
                  <c:v>0.16319444444444445</c:v>
                </c:pt>
                <c:pt idx="358">
                  <c:v>0.16458333333333333</c:v>
                </c:pt>
                <c:pt idx="359">
                  <c:v>0.16666666666666666</c:v>
                </c:pt>
                <c:pt idx="360">
                  <c:v>0.1673611111111111</c:v>
                </c:pt>
                <c:pt idx="361">
                  <c:v>0.16805555555555554</c:v>
                </c:pt>
                <c:pt idx="362">
                  <c:v>0.16874999999999998</c:v>
                </c:pt>
                <c:pt idx="363">
                  <c:v>0.16944444444444443</c:v>
                </c:pt>
                <c:pt idx="364">
                  <c:v>0.17083333333333331</c:v>
                </c:pt>
                <c:pt idx="365">
                  <c:v>0.17152777777777775</c:v>
                </c:pt>
                <c:pt idx="366">
                  <c:v>0.17222222222222225</c:v>
                </c:pt>
                <c:pt idx="367">
                  <c:v>0.17291666666666669</c:v>
                </c:pt>
                <c:pt idx="368">
                  <c:v>0.17361111111111113</c:v>
                </c:pt>
                <c:pt idx="369">
                  <c:v>0.17430555555555557</c:v>
                </c:pt>
                <c:pt idx="370">
                  <c:v>0.17500000000000002</c:v>
                </c:pt>
                <c:pt idx="371">
                  <c:v>0.17569444444444446</c:v>
                </c:pt>
                <c:pt idx="372">
                  <c:v>0.1763888888888889</c:v>
                </c:pt>
                <c:pt idx="373">
                  <c:v>0.17708333333333334</c:v>
                </c:pt>
                <c:pt idx="374">
                  <c:v>0.17777777777777778</c:v>
                </c:pt>
                <c:pt idx="375">
                  <c:v>0.17847222222222223</c:v>
                </c:pt>
                <c:pt idx="376">
                  <c:v>0.17916666666666667</c:v>
                </c:pt>
                <c:pt idx="377">
                  <c:v>0.18124999999999999</c:v>
                </c:pt>
                <c:pt idx="378">
                  <c:v>0.18194444444444444</c:v>
                </c:pt>
                <c:pt idx="379">
                  <c:v>0.18263888888888891</c:v>
                </c:pt>
                <c:pt idx="380">
                  <c:v>0.18333333333333335</c:v>
                </c:pt>
                <c:pt idx="381">
                  <c:v>0.18472222222222223</c:v>
                </c:pt>
                <c:pt idx="382">
                  <c:v>0.18541666666666667</c:v>
                </c:pt>
                <c:pt idx="383">
                  <c:v>0.1875</c:v>
                </c:pt>
                <c:pt idx="384">
                  <c:v>0.18819444444444444</c:v>
                </c:pt>
                <c:pt idx="385">
                  <c:v>0.18888888888888888</c:v>
                </c:pt>
                <c:pt idx="386">
                  <c:v>0.18958333333333333</c:v>
                </c:pt>
                <c:pt idx="387">
                  <c:v>0.19027777777777777</c:v>
                </c:pt>
                <c:pt idx="388">
                  <c:v>0.19097222222222221</c:v>
                </c:pt>
                <c:pt idx="389">
                  <c:v>0.19166666666666665</c:v>
                </c:pt>
                <c:pt idx="390">
                  <c:v>0.19236111111111112</c:v>
                </c:pt>
                <c:pt idx="391">
                  <c:v>0.19305555555555554</c:v>
                </c:pt>
                <c:pt idx="392">
                  <c:v>0.19375000000000001</c:v>
                </c:pt>
                <c:pt idx="393">
                  <c:v>0.19444444444444445</c:v>
                </c:pt>
                <c:pt idx="394">
                  <c:v>0.19513888888888889</c:v>
                </c:pt>
                <c:pt idx="395">
                  <c:v>0.19583333333333333</c:v>
                </c:pt>
                <c:pt idx="396">
                  <c:v>0.19652777777777777</c:v>
                </c:pt>
                <c:pt idx="397">
                  <c:v>0.19722222222222222</c:v>
                </c:pt>
                <c:pt idx="398">
                  <c:v>0.1986111111111111</c:v>
                </c:pt>
                <c:pt idx="399">
                  <c:v>0.20069444444444443</c:v>
                </c:pt>
                <c:pt idx="400">
                  <c:v>0.20138888888888887</c:v>
                </c:pt>
                <c:pt idx="401">
                  <c:v>0.20208333333333331</c:v>
                </c:pt>
                <c:pt idx="402">
                  <c:v>0.20277777777777781</c:v>
                </c:pt>
                <c:pt idx="403">
                  <c:v>0.20347222222222219</c:v>
                </c:pt>
                <c:pt idx="404">
                  <c:v>0.20416666666666669</c:v>
                </c:pt>
                <c:pt idx="405">
                  <c:v>0.20486111111111113</c:v>
                </c:pt>
                <c:pt idx="406">
                  <c:v>0.20555555555555557</c:v>
                </c:pt>
                <c:pt idx="407">
                  <c:v>0.20625000000000002</c:v>
                </c:pt>
                <c:pt idx="408">
                  <c:v>0.20694444444444446</c:v>
                </c:pt>
                <c:pt idx="409">
                  <c:v>0.2076388888888889</c:v>
                </c:pt>
                <c:pt idx="410">
                  <c:v>0.20833333333333334</c:v>
                </c:pt>
                <c:pt idx="411">
                  <c:v>0.20902777777777778</c:v>
                </c:pt>
                <c:pt idx="412">
                  <c:v>0.20972222222222223</c:v>
                </c:pt>
                <c:pt idx="413">
                  <c:v>0.21041666666666667</c:v>
                </c:pt>
                <c:pt idx="414">
                  <c:v>0.21111111111111111</c:v>
                </c:pt>
                <c:pt idx="415">
                  <c:v>0.21180555555555555</c:v>
                </c:pt>
                <c:pt idx="416">
                  <c:v>0.21249999999999999</c:v>
                </c:pt>
                <c:pt idx="417">
                  <c:v>0.21319444444444444</c:v>
                </c:pt>
                <c:pt idx="418">
                  <c:v>0.21388888888888891</c:v>
                </c:pt>
                <c:pt idx="419">
                  <c:v>0.21458333333333335</c:v>
                </c:pt>
                <c:pt idx="420">
                  <c:v>0.21527777777777779</c:v>
                </c:pt>
                <c:pt idx="421">
                  <c:v>0.21597222222222223</c:v>
                </c:pt>
                <c:pt idx="422">
                  <c:v>0.21666666666666667</c:v>
                </c:pt>
                <c:pt idx="423">
                  <c:v>0.21736111111111112</c:v>
                </c:pt>
                <c:pt idx="424">
                  <c:v>0.21875</c:v>
                </c:pt>
                <c:pt idx="425">
                  <c:v>0.21944444444444444</c:v>
                </c:pt>
                <c:pt idx="426">
                  <c:v>0.22013888888888888</c:v>
                </c:pt>
                <c:pt idx="427">
                  <c:v>0.22083333333333333</c:v>
                </c:pt>
                <c:pt idx="428">
                  <c:v>0.22222222222222221</c:v>
                </c:pt>
                <c:pt idx="429">
                  <c:v>0.22291666666666665</c:v>
                </c:pt>
                <c:pt idx="430">
                  <c:v>0.22361111111111109</c:v>
                </c:pt>
                <c:pt idx="431">
                  <c:v>0.22500000000000001</c:v>
                </c:pt>
                <c:pt idx="432">
                  <c:v>0.22569444444444445</c:v>
                </c:pt>
                <c:pt idx="433">
                  <c:v>0.22638888888888889</c:v>
                </c:pt>
                <c:pt idx="434">
                  <c:v>0.22708333333333333</c:v>
                </c:pt>
                <c:pt idx="435">
                  <c:v>0.22777777777777777</c:v>
                </c:pt>
                <c:pt idx="436">
                  <c:v>0.22847222222222222</c:v>
                </c:pt>
                <c:pt idx="437">
                  <c:v>0.22916666666666666</c:v>
                </c:pt>
                <c:pt idx="438">
                  <c:v>0.23055555555555554</c:v>
                </c:pt>
                <c:pt idx="439">
                  <c:v>0.23124999999999998</c:v>
                </c:pt>
                <c:pt idx="440">
                  <c:v>0.23194444444444443</c:v>
                </c:pt>
                <c:pt idx="441">
                  <c:v>0.23263888888888887</c:v>
                </c:pt>
                <c:pt idx="442">
                  <c:v>0.23333333333333331</c:v>
                </c:pt>
                <c:pt idx="443">
                  <c:v>0.23472222222222219</c:v>
                </c:pt>
                <c:pt idx="444">
                  <c:v>0.23541666666666669</c:v>
                </c:pt>
                <c:pt idx="445">
                  <c:v>0.23611111111111113</c:v>
                </c:pt>
                <c:pt idx="446">
                  <c:v>0.23750000000000002</c:v>
                </c:pt>
                <c:pt idx="447">
                  <c:v>0.24027777777777778</c:v>
                </c:pt>
                <c:pt idx="448">
                  <c:v>0.24166666666666667</c:v>
                </c:pt>
                <c:pt idx="449">
                  <c:v>0.24305555555555555</c:v>
                </c:pt>
                <c:pt idx="450">
                  <c:v>0.24583333333333335</c:v>
                </c:pt>
                <c:pt idx="451">
                  <c:v>0.24722222222222223</c:v>
                </c:pt>
                <c:pt idx="452">
                  <c:v>0.25</c:v>
                </c:pt>
                <c:pt idx="453">
                  <c:v>0.25486111111111109</c:v>
                </c:pt>
                <c:pt idx="454">
                  <c:v>0.25694444444444448</c:v>
                </c:pt>
                <c:pt idx="455">
                  <c:v>0.25972222222222224</c:v>
                </c:pt>
                <c:pt idx="456">
                  <c:v>0.26250000000000001</c:v>
                </c:pt>
                <c:pt idx="457">
                  <c:v>0.26944444444444443</c:v>
                </c:pt>
                <c:pt idx="458">
                  <c:v>0.27083333333333331</c:v>
                </c:pt>
                <c:pt idx="459">
                  <c:v>0.2722222222222222</c:v>
                </c:pt>
                <c:pt idx="460">
                  <c:v>0.27361111111111108</c:v>
                </c:pt>
                <c:pt idx="461">
                  <c:v>0.27847222222222223</c:v>
                </c:pt>
                <c:pt idx="462">
                  <c:v>0.28472222222222221</c:v>
                </c:pt>
              </c:numCache>
            </c:numRef>
          </c:cat>
          <c:val>
            <c:numRef>
              <c:f>TP!$E$97:$E$559</c:f>
              <c:numCache>
                <c:formatCode>General</c:formatCode>
                <c:ptCount val="463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4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3</c:v>
                </c:pt>
                <c:pt idx="13">
                  <c:v>1</c:v>
                </c:pt>
                <c:pt idx="14">
                  <c:v>6</c:v>
                </c:pt>
                <c:pt idx="15">
                  <c:v>3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4</c:v>
                </c:pt>
                <c:pt idx="20">
                  <c:v>4</c:v>
                </c:pt>
                <c:pt idx="21">
                  <c:v>5</c:v>
                </c:pt>
                <c:pt idx="22">
                  <c:v>4</c:v>
                </c:pt>
                <c:pt idx="23">
                  <c:v>2</c:v>
                </c:pt>
                <c:pt idx="24">
                  <c:v>3</c:v>
                </c:pt>
                <c:pt idx="25">
                  <c:v>7</c:v>
                </c:pt>
                <c:pt idx="26">
                  <c:v>13</c:v>
                </c:pt>
                <c:pt idx="27">
                  <c:v>13</c:v>
                </c:pt>
                <c:pt idx="28">
                  <c:v>14</c:v>
                </c:pt>
                <c:pt idx="29">
                  <c:v>22</c:v>
                </c:pt>
                <c:pt idx="30">
                  <c:v>8</c:v>
                </c:pt>
                <c:pt idx="31">
                  <c:v>7</c:v>
                </c:pt>
                <c:pt idx="32">
                  <c:v>5</c:v>
                </c:pt>
                <c:pt idx="33">
                  <c:v>6</c:v>
                </c:pt>
                <c:pt idx="34">
                  <c:v>7</c:v>
                </c:pt>
                <c:pt idx="35">
                  <c:v>9</c:v>
                </c:pt>
                <c:pt idx="36">
                  <c:v>4</c:v>
                </c:pt>
                <c:pt idx="37">
                  <c:v>9</c:v>
                </c:pt>
                <c:pt idx="38">
                  <c:v>12</c:v>
                </c:pt>
                <c:pt idx="39">
                  <c:v>3</c:v>
                </c:pt>
                <c:pt idx="40">
                  <c:v>3</c:v>
                </c:pt>
                <c:pt idx="41">
                  <c:v>4</c:v>
                </c:pt>
                <c:pt idx="42">
                  <c:v>3</c:v>
                </c:pt>
                <c:pt idx="43">
                  <c:v>1</c:v>
                </c:pt>
                <c:pt idx="44">
                  <c:v>2</c:v>
                </c:pt>
                <c:pt idx="45">
                  <c:v>10</c:v>
                </c:pt>
                <c:pt idx="46">
                  <c:v>16</c:v>
                </c:pt>
                <c:pt idx="47">
                  <c:v>5</c:v>
                </c:pt>
                <c:pt idx="48">
                  <c:v>4</c:v>
                </c:pt>
                <c:pt idx="49">
                  <c:v>13</c:v>
                </c:pt>
                <c:pt idx="50">
                  <c:v>13</c:v>
                </c:pt>
                <c:pt idx="51">
                  <c:v>14</c:v>
                </c:pt>
                <c:pt idx="52">
                  <c:v>9</c:v>
                </c:pt>
                <c:pt idx="53">
                  <c:v>17</c:v>
                </c:pt>
                <c:pt idx="54">
                  <c:v>14</c:v>
                </c:pt>
                <c:pt idx="55">
                  <c:v>3</c:v>
                </c:pt>
                <c:pt idx="56">
                  <c:v>9</c:v>
                </c:pt>
                <c:pt idx="57">
                  <c:v>22</c:v>
                </c:pt>
                <c:pt idx="58">
                  <c:v>8</c:v>
                </c:pt>
                <c:pt idx="59">
                  <c:v>9</c:v>
                </c:pt>
                <c:pt idx="60">
                  <c:v>10</c:v>
                </c:pt>
                <c:pt idx="61">
                  <c:v>9</c:v>
                </c:pt>
                <c:pt idx="62">
                  <c:v>16</c:v>
                </c:pt>
                <c:pt idx="63">
                  <c:v>19</c:v>
                </c:pt>
                <c:pt idx="64">
                  <c:v>2</c:v>
                </c:pt>
                <c:pt idx="65">
                  <c:v>8</c:v>
                </c:pt>
                <c:pt idx="66">
                  <c:v>2</c:v>
                </c:pt>
                <c:pt idx="67">
                  <c:v>10</c:v>
                </c:pt>
                <c:pt idx="68">
                  <c:v>10</c:v>
                </c:pt>
                <c:pt idx="69">
                  <c:v>6</c:v>
                </c:pt>
                <c:pt idx="70">
                  <c:v>2</c:v>
                </c:pt>
                <c:pt idx="71">
                  <c:v>8</c:v>
                </c:pt>
                <c:pt idx="72">
                  <c:v>22</c:v>
                </c:pt>
                <c:pt idx="73">
                  <c:v>5</c:v>
                </c:pt>
                <c:pt idx="74">
                  <c:v>9</c:v>
                </c:pt>
                <c:pt idx="75">
                  <c:v>9</c:v>
                </c:pt>
                <c:pt idx="76">
                  <c:v>7</c:v>
                </c:pt>
                <c:pt idx="77">
                  <c:v>6</c:v>
                </c:pt>
                <c:pt idx="78">
                  <c:v>7</c:v>
                </c:pt>
                <c:pt idx="79">
                  <c:v>5</c:v>
                </c:pt>
                <c:pt idx="80">
                  <c:v>6</c:v>
                </c:pt>
                <c:pt idx="81">
                  <c:v>7</c:v>
                </c:pt>
                <c:pt idx="82">
                  <c:v>11</c:v>
                </c:pt>
                <c:pt idx="83">
                  <c:v>6</c:v>
                </c:pt>
                <c:pt idx="84">
                  <c:v>11</c:v>
                </c:pt>
                <c:pt idx="85">
                  <c:v>6</c:v>
                </c:pt>
                <c:pt idx="86">
                  <c:v>10</c:v>
                </c:pt>
                <c:pt idx="87">
                  <c:v>7</c:v>
                </c:pt>
                <c:pt idx="88">
                  <c:v>11</c:v>
                </c:pt>
                <c:pt idx="89">
                  <c:v>6</c:v>
                </c:pt>
                <c:pt idx="90">
                  <c:v>10</c:v>
                </c:pt>
                <c:pt idx="91">
                  <c:v>11</c:v>
                </c:pt>
                <c:pt idx="92">
                  <c:v>11</c:v>
                </c:pt>
                <c:pt idx="93">
                  <c:v>8</c:v>
                </c:pt>
                <c:pt idx="94">
                  <c:v>1</c:v>
                </c:pt>
                <c:pt idx="95">
                  <c:v>12</c:v>
                </c:pt>
                <c:pt idx="96">
                  <c:v>7</c:v>
                </c:pt>
                <c:pt idx="97">
                  <c:v>10</c:v>
                </c:pt>
                <c:pt idx="98">
                  <c:v>7</c:v>
                </c:pt>
                <c:pt idx="99">
                  <c:v>3</c:v>
                </c:pt>
                <c:pt idx="100">
                  <c:v>13</c:v>
                </c:pt>
                <c:pt idx="101">
                  <c:v>7</c:v>
                </c:pt>
                <c:pt idx="102">
                  <c:v>5</c:v>
                </c:pt>
                <c:pt idx="103">
                  <c:v>11</c:v>
                </c:pt>
                <c:pt idx="104">
                  <c:v>6</c:v>
                </c:pt>
                <c:pt idx="105">
                  <c:v>3</c:v>
                </c:pt>
                <c:pt idx="106">
                  <c:v>7</c:v>
                </c:pt>
                <c:pt idx="107">
                  <c:v>4</c:v>
                </c:pt>
                <c:pt idx="108">
                  <c:v>7</c:v>
                </c:pt>
                <c:pt idx="109">
                  <c:v>5</c:v>
                </c:pt>
                <c:pt idx="110">
                  <c:v>2</c:v>
                </c:pt>
                <c:pt idx="111">
                  <c:v>5</c:v>
                </c:pt>
                <c:pt idx="112">
                  <c:v>3</c:v>
                </c:pt>
                <c:pt idx="113">
                  <c:v>6</c:v>
                </c:pt>
                <c:pt idx="114">
                  <c:v>1</c:v>
                </c:pt>
                <c:pt idx="115">
                  <c:v>7</c:v>
                </c:pt>
                <c:pt idx="116">
                  <c:v>7</c:v>
                </c:pt>
                <c:pt idx="117">
                  <c:v>1</c:v>
                </c:pt>
                <c:pt idx="118">
                  <c:v>4</c:v>
                </c:pt>
                <c:pt idx="119">
                  <c:v>1</c:v>
                </c:pt>
                <c:pt idx="120">
                  <c:v>6</c:v>
                </c:pt>
                <c:pt idx="121">
                  <c:v>2</c:v>
                </c:pt>
                <c:pt idx="122">
                  <c:v>6</c:v>
                </c:pt>
                <c:pt idx="123">
                  <c:v>5</c:v>
                </c:pt>
                <c:pt idx="124">
                  <c:v>4</c:v>
                </c:pt>
                <c:pt idx="125">
                  <c:v>4</c:v>
                </c:pt>
                <c:pt idx="126">
                  <c:v>6</c:v>
                </c:pt>
                <c:pt idx="127">
                  <c:v>2</c:v>
                </c:pt>
                <c:pt idx="128">
                  <c:v>4</c:v>
                </c:pt>
                <c:pt idx="129">
                  <c:v>1</c:v>
                </c:pt>
                <c:pt idx="130">
                  <c:v>1</c:v>
                </c:pt>
                <c:pt idx="131">
                  <c:v>2</c:v>
                </c:pt>
                <c:pt idx="132">
                  <c:v>3</c:v>
                </c:pt>
                <c:pt idx="133">
                  <c:v>3</c:v>
                </c:pt>
                <c:pt idx="134">
                  <c:v>4</c:v>
                </c:pt>
                <c:pt idx="135">
                  <c:v>1</c:v>
                </c:pt>
                <c:pt idx="136">
                  <c:v>3</c:v>
                </c:pt>
                <c:pt idx="137">
                  <c:v>2</c:v>
                </c:pt>
                <c:pt idx="138">
                  <c:v>11</c:v>
                </c:pt>
                <c:pt idx="139">
                  <c:v>11</c:v>
                </c:pt>
                <c:pt idx="140">
                  <c:v>16</c:v>
                </c:pt>
                <c:pt idx="141">
                  <c:v>13</c:v>
                </c:pt>
                <c:pt idx="142">
                  <c:v>2</c:v>
                </c:pt>
                <c:pt idx="143">
                  <c:v>6</c:v>
                </c:pt>
                <c:pt idx="144">
                  <c:v>4</c:v>
                </c:pt>
                <c:pt idx="145">
                  <c:v>1</c:v>
                </c:pt>
                <c:pt idx="146">
                  <c:v>2</c:v>
                </c:pt>
                <c:pt idx="147">
                  <c:v>3</c:v>
                </c:pt>
                <c:pt idx="148">
                  <c:v>1</c:v>
                </c:pt>
                <c:pt idx="149">
                  <c:v>6</c:v>
                </c:pt>
                <c:pt idx="150">
                  <c:v>4</c:v>
                </c:pt>
                <c:pt idx="151">
                  <c:v>4</c:v>
                </c:pt>
                <c:pt idx="152">
                  <c:v>2</c:v>
                </c:pt>
                <c:pt idx="153">
                  <c:v>3</c:v>
                </c:pt>
                <c:pt idx="154">
                  <c:v>4</c:v>
                </c:pt>
                <c:pt idx="155">
                  <c:v>4</c:v>
                </c:pt>
                <c:pt idx="156">
                  <c:v>11</c:v>
                </c:pt>
                <c:pt idx="157">
                  <c:v>4</c:v>
                </c:pt>
                <c:pt idx="158">
                  <c:v>5</c:v>
                </c:pt>
                <c:pt idx="159">
                  <c:v>7</c:v>
                </c:pt>
                <c:pt idx="160">
                  <c:v>7</c:v>
                </c:pt>
                <c:pt idx="161">
                  <c:v>2</c:v>
                </c:pt>
                <c:pt idx="162">
                  <c:v>3</c:v>
                </c:pt>
                <c:pt idx="163">
                  <c:v>1</c:v>
                </c:pt>
                <c:pt idx="164">
                  <c:v>2</c:v>
                </c:pt>
                <c:pt idx="165">
                  <c:v>2</c:v>
                </c:pt>
                <c:pt idx="166">
                  <c:v>4</c:v>
                </c:pt>
                <c:pt idx="167">
                  <c:v>4</c:v>
                </c:pt>
                <c:pt idx="168">
                  <c:v>2</c:v>
                </c:pt>
                <c:pt idx="169">
                  <c:v>1</c:v>
                </c:pt>
                <c:pt idx="170">
                  <c:v>5</c:v>
                </c:pt>
                <c:pt idx="171">
                  <c:v>3</c:v>
                </c:pt>
                <c:pt idx="172">
                  <c:v>9</c:v>
                </c:pt>
                <c:pt idx="173">
                  <c:v>5</c:v>
                </c:pt>
                <c:pt idx="174">
                  <c:v>2</c:v>
                </c:pt>
                <c:pt idx="175">
                  <c:v>6</c:v>
                </c:pt>
                <c:pt idx="176">
                  <c:v>5</c:v>
                </c:pt>
                <c:pt idx="177">
                  <c:v>5</c:v>
                </c:pt>
                <c:pt idx="178">
                  <c:v>4</c:v>
                </c:pt>
                <c:pt idx="179">
                  <c:v>11</c:v>
                </c:pt>
                <c:pt idx="180">
                  <c:v>4</c:v>
                </c:pt>
                <c:pt idx="181">
                  <c:v>5</c:v>
                </c:pt>
                <c:pt idx="182">
                  <c:v>2</c:v>
                </c:pt>
                <c:pt idx="183">
                  <c:v>5</c:v>
                </c:pt>
                <c:pt idx="184">
                  <c:v>10</c:v>
                </c:pt>
                <c:pt idx="185">
                  <c:v>3</c:v>
                </c:pt>
                <c:pt idx="186">
                  <c:v>4</c:v>
                </c:pt>
                <c:pt idx="187">
                  <c:v>1</c:v>
                </c:pt>
                <c:pt idx="188">
                  <c:v>5</c:v>
                </c:pt>
                <c:pt idx="189">
                  <c:v>1</c:v>
                </c:pt>
                <c:pt idx="190">
                  <c:v>3</c:v>
                </c:pt>
                <c:pt idx="191">
                  <c:v>1</c:v>
                </c:pt>
                <c:pt idx="192">
                  <c:v>1</c:v>
                </c:pt>
                <c:pt idx="193">
                  <c:v>1</c:v>
                </c:pt>
                <c:pt idx="194">
                  <c:v>3</c:v>
                </c:pt>
                <c:pt idx="195">
                  <c:v>5</c:v>
                </c:pt>
                <c:pt idx="196">
                  <c:v>6</c:v>
                </c:pt>
                <c:pt idx="197">
                  <c:v>2</c:v>
                </c:pt>
                <c:pt idx="198">
                  <c:v>4</c:v>
                </c:pt>
                <c:pt idx="199">
                  <c:v>2</c:v>
                </c:pt>
                <c:pt idx="200">
                  <c:v>3</c:v>
                </c:pt>
                <c:pt idx="201">
                  <c:v>4</c:v>
                </c:pt>
                <c:pt idx="202">
                  <c:v>3</c:v>
                </c:pt>
                <c:pt idx="203">
                  <c:v>2</c:v>
                </c:pt>
                <c:pt idx="204">
                  <c:v>1</c:v>
                </c:pt>
                <c:pt idx="205">
                  <c:v>3</c:v>
                </c:pt>
                <c:pt idx="206">
                  <c:v>6</c:v>
                </c:pt>
                <c:pt idx="207">
                  <c:v>3</c:v>
                </c:pt>
                <c:pt idx="208">
                  <c:v>2</c:v>
                </c:pt>
                <c:pt idx="209">
                  <c:v>3</c:v>
                </c:pt>
                <c:pt idx="210">
                  <c:v>1</c:v>
                </c:pt>
                <c:pt idx="211">
                  <c:v>5</c:v>
                </c:pt>
                <c:pt idx="212">
                  <c:v>1</c:v>
                </c:pt>
                <c:pt idx="213">
                  <c:v>3</c:v>
                </c:pt>
                <c:pt idx="214">
                  <c:v>4</c:v>
                </c:pt>
                <c:pt idx="215">
                  <c:v>3</c:v>
                </c:pt>
                <c:pt idx="216">
                  <c:v>5</c:v>
                </c:pt>
                <c:pt idx="217">
                  <c:v>2</c:v>
                </c:pt>
                <c:pt idx="218">
                  <c:v>4</c:v>
                </c:pt>
                <c:pt idx="219">
                  <c:v>6</c:v>
                </c:pt>
                <c:pt idx="220">
                  <c:v>1</c:v>
                </c:pt>
                <c:pt idx="221">
                  <c:v>2</c:v>
                </c:pt>
                <c:pt idx="222">
                  <c:v>1</c:v>
                </c:pt>
                <c:pt idx="223">
                  <c:v>6</c:v>
                </c:pt>
                <c:pt idx="224">
                  <c:v>6</c:v>
                </c:pt>
                <c:pt idx="225">
                  <c:v>4</c:v>
                </c:pt>
                <c:pt idx="226">
                  <c:v>2</c:v>
                </c:pt>
                <c:pt idx="227">
                  <c:v>1</c:v>
                </c:pt>
                <c:pt idx="228">
                  <c:v>3</c:v>
                </c:pt>
                <c:pt idx="229">
                  <c:v>1</c:v>
                </c:pt>
                <c:pt idx="230">
                  <c:v>2</c:v>
                </c:pt>
                <c:pt idx="231">
                  <c:v>2</c:v>
                </c:pt>
                <c:pt idx="232">
                  <c:v>2</c:v>
                </c:pt>
                <c:pt idx="233">
                  <c:v>3</c:v>
                </c:pt>
                <c:pt idx="234">
                  <c:v>2</c:v>
                </c:pt>
                <c:pt idx="235">
                  <c:v>3</c:v>
                </c:pt>
                <c:pt idx="236">
                  <c:v>1</c:v>
                </c:pt>
                <c:pt idx="237">
                  <c:v>1</c:v>
                </c:pt>
                <c:pt idx="238">
                  <c:v>2</c:v>
                </c:pt>
                <c:pt idx="239">
                  <c:v>2</c:v>
                </c:pt>
                <c:pt idx="240">
                  <c:v>1</c:v>
                </c:pt>
                <c:pt idx="241">
                  <c:v>4</c:v>
                </c:pt>
                <c:pt idx="242">
                  <c:v>3</c:v>
                </c:pt>
                <c:pt idx="243">
                  <c:v>1</c:v>
                </c:pt>
                <c:pt idx="244">
                  <c:v>10</c:v>
                </c:pt>
                <c:pt idx="245">
                  <c:v>5</c:v>
                </c:pt>
                <c:pt idx="246">
                  <c:v>2</c:v>
                </c:pt>
                <c:pt idx="247">
                  <c:v>1</c:v>
                </c:pt>
                <c:pt idx="248">
                  <c:v>4</c:v>
                </c:pt>
                <c:pt idx="249">
                  <c:v>1</c:v>
                </c:pt>
                <c:pt idx="250">
                  <c:v>2</c:v>
                </c:pt>
                <c:pt idx="251">
                  <c:v>2</c:v>
                </c:pt>
                <c:pt idx="252">
                  <c:v>2</c:v>
                </c:pt>
                <c:pt idx="253">
                  <c:v>2</c:v>
                </c:pt>
                <c:pt idx="254">
                  <c:v>3</c:v>
                </c:pt>
                <c:pt idx="255">
                  <c:v>2</c:v>
                </c:pt>
                <c:pt idx="256">
                  <c:v>8</c:v>
                </c:pt>
                <c:pt idx="257">
                  <c:v>1</c:v>
                </c:pt>
                <c:pt idx="258">
                  <c:v>1</c:v>
                </c:pt>
                <c:pt idx="259">
                  <c:v>5</c:v>
                </c:pt>
                <c:pt idx="260">
                  <c:v>2</c:v>
                </c:pt>
                <c:pt idx="261">
                  <c:v>5</c:v>
                </c:pt>
                <c:pt idx="262">
                  <c:v>3</c:v>
                </c:pt>
                <c:pt idx="263">
                  <c:v>3</c:v>
                </c:pt>
                <c:pt idx="264">
                  <c:v>2</c:v>
                </c:pt>
                <c:pt idx="265">
                  <c:v>5</c:v>
                </c:pt>
                <c:pt idx="266">
                  <c:v>2</c:v>
                </c:pt>
                <c:pt idx="267">
                  <c:v>3</c:v>
                </c:pt>
                <c:pt idx="268">
                  <c:v>2</c:v>
                </c:pt>
                <c:pt idx="269">
                  <c:v>2</c:v>
                </c:pt>
                <c:pt idx="270">
                  <c:v>4</c:v>
                </c:pt>
                <c:pt idx="271">
                  <c:v>1</c:v>
                </c:pt>
                <c:pt idx="272">
                  <c:v>1</c:v>
                </c:pt>
                <c:pt idx="273">
                  <c:v>6</c:v>
                </c:pt>
                <c:pt idx="274">
                  <c:v>3</c:v>
                </c:pt>
                <c:pt idx="275">
                  <c:v>1</c:v>
                </c:pt>
                <c:pt idx="276">
                  <c:v>1</c:v>
                </c:pt>
                <c:pt idx="277">
                  <c:v>4</c:v>
                </c:pt>
                <c:pt idx="278">
                  <c:v>1</c:v>
                </c:pt>
                <c:pt idx="279">
                  <c:v>1</c:v>
                </c:pt>
                <c:pt idx="280">
                  <c:v>9</c:v>
                </c:pt>
                <c:pt idx="281">
                  <c:v>2</c:v>
                </c:pt>
                <c:pt idx="282">
                  <c:v>1</c:v>
                </c:pt>
                <c:pt idx="283">
                  <c:v>2</c:v>
                </c:pt>
                <c:pt idx="284">
                  <c:v>2</c:v>
                </c:pt>
                <c:pt idx="285">
                  <c:v>1</c:v>
                </c:pt>
                <c:pt idx="286">
                  <c:v>1</c:v>
                </c:pt>
                <c:pt idx="287">
                  <c:v>1</c:v>
                </c:pt>
                <c:pt idx="288">
                  <c:v>1</c:v>
                </c:pt>
                <c:pt idx="289">
                  <c:v>1</c:v>
                </c:pt>
                <c:pt idx="290">
                  <c:v>3</c:v>
                </c:pt>
                <c:pt idx="291">
                  <c:v>1</c:v>
                </c:pt>
                <c:pt idx="292">
                  <c:v>3</c:v>
                </c:pt>
                <c:pt idx="293">
                  <c:v>1</c:v>
                </c:pt>
                <c:pt idx="294">
                  <c:v>1</c:v>
                </c:pt>
                <c:pt idx="295">
                  <c:v>1</c:v>
                </c:pt>
                <c:pt idx="296">
                  <c:v>3</c:v>
                </c:pt>
                <c:pt idx="297">
                  <c:v>2</c:v>
                </c:pt>
                <c:pt idx="298">
                  <c:v>2</c:v>
                </c:pt>
                <c:pt idx="299">
                  <c:v>3</c:v>
                </c:pt>
                <c:pt idx="300">
                  <c:v>1</c:v>
                </c:pt>
                <c:pt idx="301">
                  <c:v>1</c:v>
                </c:pt>
                <c:pt idx="302">
                  <c:v>1</c:v>
                </c:pt>
                <c:pt idx="303">
                  <c:v>1</c:v>
                </c:pt>
                <c:pt idx="304">
                  <c:v>1</c:v>
                </c:pt>
                <c:pt idx="305">
                  <c:v>3</c:v>
                </c:pt>
                <c:pt idx="306">
                  <c:v>1</c:v>
                </c:pt>
                <c:pt idx="307">
                  <c:v>1</c:v>
                </c:pt>
                <c:pt idx="308">
                  <c:v>3</c:v>
                </c:pt>
                <c:pt idx="309">
                  <c:v>5</c:v>
                </c:pt>
                <c:pt idx="310">
                  <c:v>2</c:v>
                </c:pt>
                <c:pt idx="311">
                  <c:v>1</c:v>
                </c:pt>
                <c:pt idx="312">
                  <c:v>3</c:v>
                </c:pt>
                <c:pt idx="313">
                  <c:v>1</c:v>
                </c:pt>
                <c:pt idx="314">
                  <c:v>3</c:v>
                </c:pt>
                <c:pt idx="315">
                  <c:v>1</c:v>
                </c:pt>
                <c:pt idx="316">
                  <c:v>1</c:v>
                </c:pt>
                <c:pt idx="317">
                  <c:v>2</c:v>
                </c:pt>
                <c:pt idx="318">
                  <c:v>2</c:v>
                </c:pt>
                <c:pt idx="319">
                  <c:v>1</c:v>
                </c:pt>
                <c:pt idx="320">
                  <c:v>2</c:v>
                </c:pt>
                <c:pt idx="321">
                  <c:v>1</c:v>
                </c:pt>
                <c:pt idx="322">
                  <c:v>2</c:v>
                </c:pt>
                <c:pt idx="323">
                  <c:v>1</c:v>
                </c:pt>
                <c:pt idx="324">
                  <c:v>1</c:v>
                </c:pt>
                <c:pt idx="325">
                  <c:v>4</c:v>
                </c:pt>
                <c:pt idx="326">
                  <c:v>1</c:v>
                </c:pt>
                <c:pt idx="327">
                  <c:v>2</c:v>
                </c:pt>
                <c:pt idx="328">
                  <c:v>4</c:v>
                </c:pt>
                <c:pt idx="329">
                  <c:v>3</c:v>
                </c:pt>
                <c:pt idx="330">
                  <c:v>2</c:v>
                </c:pt>
                <c:pt idx="331">
                  <c:v>1</c:v>
                </c:pt>
                <c:pt idx="332">
                  <c:v>1</c:v>
                </c:pt>
                <c:pt idx="333">
                  <c:v>1</c:v>
                </c:pt>
                <c:pt idx="334">
                  <c:v>3</c:v>
                </c:pt>
                <c:pt idx="335">
                  <c:v>1</c:v>
                </c:pt>
                <c:pt idx="336">
                  <c:v>1</c:v>
                </c:pt>
                <c:pt idx="337">
                  <c:v>2</c:v>
                </c:pt>
                <c:pt idx="338">
                  <c:v>1</c:v>
                </c:pt>
                <c:pt idx="339">
                  <c:v>1</c:v>
                </c:pt>
                <c:pt idx="340">
                  <c:v>1</c:v>
                </c:pt>
                <c:pt idx="341">
                  <c:v>2</c:v>
                </c:pt>
                <c:pt idx="342">
                  <c:v>1</c:v>
                </c:pt>
                <c:pt idx="343">
                  <c:v>1</c:v>
                </c:pt>
                <c:pt idx="344">
                  <c:v>2</c:v>
                </c:pt>
                <c:pt idx="345">
                  <c:v>1</c:v>
                </c:pt>
                <c:pt idx="346">
                  <c:v>5</c:v>
                </c:pt>
                <c:pt idx="347">
                  <c:v>2</c:v>
                </c:pt>
                <c:pt idx="348">
                  <c:v>2</c:v>
                </c:pt>
                <c:pt idx="349">
                  <c:v>2</c:v>
                </c:pt>
                <c:pt idx="350">
                  <c:v>2</c:v>
                </c:pt>
                <c:pt idx="351">
                  <c:v>3</c:v>
                </c:pt>
                <c:pt idx="352">
                  <c:v>2</c:v>
                </c:pt>
                <c:pt idx="353">
                  <c:v>4</c:v>
                </c:pt>
                <c:pt idx="354">
                  <c:v>3</c:v>
                </c:pt>
                <c:pt idx="355">
                  <c:v>2</c:v>
                </c:pt>
                <c:pt idx="356">
                  <c:v>3</c:v>
                </c:pt>
                <c:pt idx="357">
                  <c:v>2</c:v>
                </c:pt>
                <c:pt idx="358">
                  <c:v>1</c:v>
                </c:pt>
                <c:pt idx="359">
                  <c:v>3</c:v>
                </c:pt>
                <c:pt idx="360">
                  <c:v>1</c:v>
                </c:pt>
                <c:pt idx="361">
                  <c:v>3</c:v>
                </c:pt>
                <c:pt idx="362">
                  <c:v>1</c:v>
                </c:pt>
                <c:pt idx="363">
                  <c:v>3</c:v>
                </c:pt>
                <c:pt idx="364">
                  <c:v>2</c:v>
                </c:pt>
                <c:pt idx="365">
                  <c:v>5</c:v>
                </c:pt>
                <c:pt idx="366">
                  <c:v>1</c:v>
                </c:pt>
                <c:pt idx="367">
                  <c:v>2</c:v>
                </c:pt>
                <c:pt idx="368">
                  <c:v>2</c:v>
                </c:pt>
                <c:pt idx="369">
                  <c:v>1</c:v>
                </c:pt>
                <c:pt idx="370">
                  <c:v>3</c:v>
                </c:pt>
                <c:pt idx="371">
                  <c:v>1</c:v>
                </c:pt>
                <c:pt idx="372">
                  <c:v>1</c:v>
                </c:pt>
                <c:pt idx="373">
                  <c:v>3</c:v>
                </c:pt>
                <c:pt idx="374">
                  <c:v>6</c:v>
                </c:pt>
                <c:pt idx="375">
                  <c:v>1</c:v>
                </c:pt>
                <c:pt idx="376">
                  <c:v>4</c:v>
                </c:pt>
                <c:pt idx="377">
                  <c:v>1</c:v>
                </c:pt>
                <c:pt idx="378">
                  <c:v>1</c:v>
                </c:pt>
                <c:pt idx="379">
                  <c:v>2</c:v>
                </c:pt>
                <c:pt idx="380">
                  <c:v>1</c:v>
                </c:pt>
                <c:pt idx="381">
                  <c:v>3</c:v>
                </c:pt>
                <c:pt idx="382">
                  <c:v>1</c:v>
                </c:pt>
                <c:pt idx="383">
                  <c:v>1</c:v>
                </c:pt>
                <c:pt idx="384">
                  <c:v>4</c:v>
                </c:pt>
                <c:pt idx="385">
                  <c:v>4</c:v>
                </c:pt>
                <c:pt idx="386">
                  <c:v>4</c:v>
                </c:pt>
                <c:pt idx="387">
                  <c:v>3</c:v>
                </c:pt>
                <c:pt idx="388">
                  <c:v>2</c:v>
                </c:pt>
                <c:pt idx="389">
                  <c:v>2</c:v>
                </c:pt>
                <c:pt idx="390">
                  <c:v>2</c:v>
                </c:pt>
                <c:pt idx="391">
                  <c:v>3</c:v>
                </c:pt>
                <c:pt idx="392">
                  <c:v>3</c:v>
                </c:pt>
                <c:pt idx="393">
                  <c:v>3</c:v>
                </c:pt>
                <c:pt idx="394">
                  <c:v>7</c:v>
                </c:pt>
                <c:pt idx="395">
                  <c:v>1</c:v>
                </c:pt>
                <c:pt idx="396">
                  <c:v>2</c:v>
                </c:pt>
                <c:pt idx="397">
                  <c:v>1</c:v>
                </c:pt>
                <c:pt idx="398">
                  <c:v>1</c:v>
                </c:pt>
                <c:pt idx="399">
                  <c:v>2</c:v>
                </c:pt>
                <c:pt idx="400">
                  <c:v>4</c:v>
                </c:pt>
                <c:pt idx="401">
                  <c:v>2</c:v>
                </c:pt>
                <c:pt idx="402">
                  <c:v>3</c:v>
                </c:pt>
                <c:pt idx="403">
                  <c:v>3</c:v>
                </c:pt>
                <c:pt idx="404">
                  <c:v>1</c:v>
                </c:pt>
                <c:pt idx="405">
                  <c:v>5</c:v>
                </c:pt>
                <c:pt idx="406">
                  <c:v>2</c:v>
                </c:pt>
                <c:pt idx="407">
                  <c:v>2</c:v>
                </c:pt>
                <c:pt idx="408">
                  <c:v>5</c:v>
                </c:pt>
                <c:pt idx="409">
                  <c:v>3</c:v>
                </c:pt>
                <c:pt idx="410">
                  <c:v>2</c:v>
                </c:pt>
                <c:pt idx="411">
                  <c:v>5</c:v>
                </c:pt>
                <c:pt idx="412">
                  <c:v>3</c:v>
                </c:pt>
                <c:pt idx="413">
                  <c:v>5</c:v>
                </c:pt>
                <c:pt idx="414">
                  <c:v>1</c:v>
                </c:pt>
                <c:pt idx="415">
                  <c:v>5</c:v>
                </c:pt>
                <c:pt idx="416">
                  <c:v>6</c:v>
                </c:pt>
                <c:pt idx="417">
                  <c:v>6</c:v>
                </c:pt>
                <c:pt idx="418">
                  <c:v>2</c:v>
                </c:pt>
                <c:pt idx="419">
                  <c:v>5</c:v>
                </c:pt>
                <c:pt idx="420">
                  <c:v>5</c:v>
                </c:pt>
                <c:pt idx="421">
                  <c:v>1</c:v>
                </c:pt>
                <c:pt idx="422">
                  <c:v>5</c:v>
                </c:pt>
                <c:pt idx="423">
                  <c:v>3</c:v>
                </c:pt>
                <c:pt idx="424">
                  <c:v>3</c:v>
                </c:pt>
                <c:pt idx="425">
                  <c:v>1</c:v>
                </c:pt>
                <c:pt idx="426">
                  <c:v>3</c:v>
                </c:pt>
                <c:pt idx="427">
                  <c:v>3</c:v>
                </c:pt>
                <c:pt idx="428">
                  <c:v>2</c:v>
                </c:pt>
                <c:pt idx="429">
                  <c:v>3</c:v>
                </c:pt>
                <c:pt idx="430">
                  <c:v>3</c:v>
                </c:pt>
                <c:pt idx="431">
                  <c:v>1</c:v>
                </c:pt>
                <c:pt idx="432">
                  <c:v>2</c:v>
                </c:pt>
                <c:pt idx="433">
                  <c:v>3</c:v>
                </c:pt>
                <c:pt idx="434">
                  <c:v>3</c:v>
                </c:pt>
                <c:pt idx="435">
                  <c:v>5</c:v>
                </c:pt>
                <c:pt idx="436">
                  <c:v>5</c:v>
                </c:pt>
                <c:pt idx="437">
                  <c:v>6</c:v>
                </c:pt>
                <c:pt idx="438">
                  <c:v>1</c:v>
                </c:pt>
                <c:pt idx="439">
                  <c:v>3</c:v>
                </c:pt>
                <c:pt idx="440">
                  <c:v>1</c:v>
                </c:pt>
                <c:pt idx="441">
                  <c:v>2</c:v>
                </c:pt>
                <c:pt idx="442">
                  <c:v>2</c:v>
                </c:pt>
                <c:pt idx="443">
                  <c:v>3</c:v>
                </c:pt>
                <c:pt idx="444">
                  <c:v>3</c:v>
                </c:pt>
                <c:pt idx="445">
                  <c:v>2</c:v>
                </c:pt>
                <c:pt idx="446">
                  <c:v>1</c:v>
                </c:pt>
                <c:pt idx="447">
                  <c:v>1</c:v>
                </c:pt>
                <c:pt idx="448">
                  <c:v>1</c:v>
                </c:pt>
                <c:pt idx="449">
                  <c:v>1</c:v>
                </c:pt>
                <c:pt idx="450">
                  <c:v>1</c:v>
                </c:pt>
                <c:pt idx="451">
                  <c:v>2</c:v>
                </c:pt>
                <c:pt idx="452">
                  <c:v>1</c:v>
                </c:pt>
                <c:pt idx="453">
                  <c:v>1</c:v>
                </c:pt>
                <c:pt idx="454">
                  <c:v>1</c:v>
                </c:pt>
                <c:pt idx="455">
                  <c:v>2</c:v>
                </c:pt>
                <c:pt idx="456">
                  <c:v>1</c:v>
                </c:pt>
                <c:pt idx="457">
                  <c:v>2</c:v>
                </c:pt>
                <c:pt idx="458">
                  <c:v>1</c:v>
                </c:pt>
                <c:pt idx="459">
                  <c:v>1</c:v>
                </c:pt>
                <c:pt idx="460">
                  <c:v>1</c:v>
                </c:pt>
                <c:pt idx="461">
                  <c:v>1</c:v>
                </c:pt>
                <c:pt idx="462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494859888"/>
        <c:axId val="-494855536"/>
      </c:lineChart>
      <c:catAx>
        <c:axId val="-494859888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Heure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494855536"/>
        <c:crosses val="autoZero"/>
        <c:auto val="1"/>
        <c:lblAlgn val="ctr"/>
        <c:lblOffset val="100"/>
        <c:noMultiLvlLbl val="0"/>
      </c:catAx>
      <c:valAx>
        <c:axId val="-4948555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contacts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4948598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1.4515621201480242E-2"/>
          <c:y val="6.3473753379614126E-2"/>
          <c:w val="0.89923951524134949"/>
          <c:h val="0.8756863961541731"/>
        </c:manualLayout>
      </c:layout>
      <c:ofPieChart>
        <c:ofPieType val="pie"/>
        <c:varyColors val="1"/>
        <c:ser>
          <c:idx val="0"/>
          <c:order val="0"/>
          <c:tx>
            <c:strRef>
              <c:f>MB!$E$2</c:f>
              <c:strCache>
                <c:ptCount val="1"/>
                <c:pt idx="0">
                  <c:v>Contacts/heure</c:v>
                </c:pt>
              </c:strCache>
            </c:strRef>
          </c:tx>
          <c:spPr>
            <a:ln w="12700">
              <a:solidFill>
                <a:schemeClr val="bg1">
                  <a:lumMod val="75000"/>
                </a:schemeClr>
              </a:solidFill>
            </a:ln>
          </c:spPr>
          <c:dPt>
            <c:idx val="0"/>
            <c:bubble3D val="0"/>
            <c:spPr>
              <a:solidFill>
                <a:srgbClr val="FF000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"/>
            <c:bubble3D val="0"/>
            <c:spPr>
              <a:solidFill>
                <a:srgbClr val="00FF0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3"/>
            <c:bubble3D val="0"/>
            <c:spPr>
              <a:solidFill>
                <a:srgbClr val="FF9966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4"/>
            <c:bubble3D val="0"/>
            <c:spPr>
              <a:solidFill>
                <a:srgbClr val="FFC00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5"/>
            <c:bubble3D val="0"/>
            <c:spPr>
              <a:solidFill>
                <a:srgbClr val="0070C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6"/>
            <c:bubble3D val="0"/>
            <c:spPr>
              <a:solidFill>
                <a:srgbClr val="33CCCC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8"/>
            <c:bubble3D val="0"/>
            <c:spPr>
              <a:solidFill>
                <a:srgbClr val="006699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0"/>
            <c:bubble3D val="0"/>
            <c:spPr>
              <a:solidFill>
                <a:srgbClr val="9999FF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1"/>
            <c:bubble3D val="0"/>
            <c:spPr>
              <a:solidFill>
                <a:schemeClr val="bg1">
                  <a:lumMod val="65000"/>
                </a:schemeClr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2"/>
            <c:bubble3D val="0"/>
            <c:spPr>
              <a:solidFill>
                <a:schemeClr val="accent2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3"/>
            <c:bubble3D val="0"/>
            <c:spPr>
              <a:solidFill>
                <a:srgbClr val="FFFF99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4"/>
            <c:bubble3D val="0"/>
            <c:spPr>
              <a:solidFill>
                <a:srgbClr val="00B0F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5"/>
            <c:bubble3D val="0"/>
            <c:spPr>
              <a:solidFill>
                <a:srgbClr val="73BE0E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7"/>
            <c:bubble3D val="0"/>
            <c:spPr>
              <a:solidFill>
                <a:srgbClr val="FF0066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8"/>
            <c:bubble3D val="0"/>
            <c:spPr>
              <a:solidFill>
                <a:srgbClr val="FFCCCC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9"/>
            <c:bubble3D val="0"/>
            <c:spPr>
              <a:solidFill>
                <a:srgbClr val="00330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20"/>
            <c:bubble3D val="0"/>
            <c:spPr>
              <a:solidFill>
                <a:srgbClr val="00800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21"/>
            <c:bubble3D val="0"/>
            <c:explosion val="11"/>
            <c:spPr>
              <a:solidFill>
                <a:schemeClr val="tx1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Lbls>
            <c:dLbl>
              <c:idx val="0"/>
              <c:layout>
                <c:manualLayout>
                  <c:x val="1.48880871667432E-2"/>
                  <c:y val="5.4349124916542937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7.6850913164150075E-2"/>
                      <c:h val="9.7868066275432444E-2"/>
                    </c:manualLayout>
                  </c15:layout>
                </c:ext>
              </c:extLst>
            </c:dLbl>
            <c:dLbl>
              <c:idx val="2"/>
              <c:layout>
                <c:manualLayout>
                  <c:x val="-8.2160874486777877E-2"/>
                  <c:y val="0.12239391607581525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0335012560438668"/>
                      <c:h val="8.2409127509262672E-2"/>
                    </c:manualLayout>
                  </c15:layout>
                </c:ext>
              </c:extLst>
            </c:dLbl>
            <c:dLbl>
              <c:idx val="5"/>
              <c:layout>
                <c:manualLayout>
                  <c:x val="-1.1120799681261987E-2"/>
                  <c:y val="8.9485548022422354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layout>
                <c:manualLayout>
                  <c:x val="-1.11353606736717E-2"/>
                  <c:y val="4.7162341375971334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</c:dLbl>
            <c:dLbl>
              <c:idx val="17"/>
              <c:layout>
                <c:manualLayout>
                  <c:x val="-6.6130751803030713E-2"/>
                  <c:y val="3.8734278086832483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4385922854596039"/>
                      <c:h val="7.9832637714901039E-2"/>
                    </c:manualLayout>
                  </c15:layout>
                </c:ext>
              </c:extLst>
            </c:dLbl>
            <c:dLbl>
              <c:idx val="18"/>
              <c:layout>
                <c:manualLayout>
                  <c:x val="-3.983697597309635E-4"/>
                  <c:y val="-8.7584828897747241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7.8887763870505917E-2"/>
                      <c:h val="0.12620945401341033"/>
                    </c:manualLayout>
                  </c15:layout>
                </c:ext>
              </c:extLst>
            </c:dLbl>
            <c:dLbl>
              <c:idx val="19"/>
              <c:layout>
                <c:manualLayout>
                  <c:x val="-5.9197292583940807E-3"/>
                  <c:y val="1.2625712921826663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8.2988265950406509E-2"/>
                      <c:h val="6.9526678537454548E-2"/>
                    </c:manualLayout>
                  </c15:layout>
                </c:ext>
              </c:extLst>
            </c:dLbl>
            <c:dLbl>
              <c:idx val="2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</c:dLbl>
            <c:dLbl>
              <c:idx val="2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MB!$D$3:$D$23</c:f>
              <c:strCache>
                <c:ptCount val="21"/>
                <c:pt idx="0">
                  <c:v>Barbastelle d'Europe</c:v>
                </c:pt>
                <c:pt idx="1">
                  <c:v>Grand murin</c:v>
                </c:pt>
                <c:pt idx="2">
                  <c:v>Grande Noctule</c:v>
                </c:pt>
                <c:pt idx="3">
                  <c:v>Minioptère de Schreibers</c:v>
                </c:pt>
                <c:pt idx="4">
                  <c:v>Minioptère de Schreibers/Pipistrelle pygmée</c:v>
                </c:pt>
                <c:pt idx="5">
                  <c:v>Murin à oreilles échancrées</c:v>
                </c:pt>
                <c:pt idx="6">
                  <c:v>Murin de Bechstein</c:v>
                </c:pt>
                <c:pt idx="7">
                  <c:v>Murin de Natterer</c:v>
                </c:pt>
                <c:pt idx="8">
                  <c:v>Murin sp</c:v>
                </c:pt>
                <c:pt idx="9">
                  <c:v>Noctule commune</c:v>
                </c:pt>
                <c:pt idx="10">
                  <c:v>Noctule de Leisler</c:v>
                </c:pt>
                <c:pt idx="11">
                  <c:v>Oreillard gris</c:v>
                </c:pt>
                <c:pt idx="12">
                  <c:v>Oreillard roux</c:v>
                </c:pt>
                <c:pt idx="13">
                  <c:v>Pipistrelle commune</c:v>
                </c:pt>
                <c:pt idx="14">
                  <c:v>Pipistrelle de Kuhl</c:v>
                </c:pt>
                <c:pt idx="15">
                  <c:v>Pipistrelle de Kuhl/Nathusius</c:v>
                </c:pt>
                <c:pt idx="16">
                  <c:v>Pipistrelle de Kuhl/Vespère de Savi</c:v>
                </c:pt>
                <c:pt idx="17">
                  <c:v>Pipistrelle de Nathusius</c:v>
                </c:pt>
                <c:pt idx="18">
                  <c:v>Pipistrelle pygmée</c:v>
                </c:pt>
                <c:pt idx="19">
                  <c:v>Pipistrelle sp</c:v>
                </c:pt>
                <c:pt idx="20">
                  <c:v>Sérotine commune</c:v>
                </c:pt>
              </c:strCache>
            </c:strRef>
          </c:cat>
          <c:val>
            <c:numRef>
              <c:f>MB!$E$3:$E$23</c:f>
              <c:numCache>
                <c:formatCode>0.000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val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gapWidth val="100"/>
        <c:splitType val="cust"/>
        <c:custSplit>
          <c:secondPiePt val="0"/>
          <c:secondPiePt val="1"/>
          <c:secondPiePt val="2"/>
          <c:secondPiePt val="3"/>
          <c:secondPiePt val="4"/>
          <c:secondPiePt val="5"/>
          <c:secondPiePt val="6"/>
          <c:secondPiePt val="7"/>
          <c:secondPiePt val="8"/>
          <c:secondPiePt val="9"/>
          <c:secondPiePt val="10"/>
          <c:secondPiePt val="11"/>
          <c:secondPiePt val="12"/>
          <c:secondPiePt val="15"/>
          <c:secondPiePt val="16"/>
          <c:secondPiePt val="17"/>
          <c:secondPiePt val="18"/>
          <c:secondPiePt val="19"/>
        </c:custSplit>
        <c:secondPieSize val="75"/>
        <c:serLines>
          <c:spPr>
            <a:ln w="9525" cap="flat" cmpd="sng" algn="ctr">
              <a:solidFill>
                <a:schemeClr val="tx1">
                  <a:lumMod val="35000"/>
                  <a:lumOff val="65000"/>
                </a:schemeClr>
              </a:solidFill>
              <a:round/>
            </a:ln>
            <a:effectLst/>
          </c:spPr>
        </c:serLines>
      </c:of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MB!$B$34</c:f>
              <c:strCache>
                <c:ptCount val="1"/>
                <c:pt idx="0">
                  <c:v>Nombre de contacts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MB!$A$35:$A$112</c:f>
              <c:numCache>
                <c:formatCode>m/d/yyyy</c:formatCode>
                <c:ptCount val="78"/>
                <c:pt idx="0">
                  <c:v>42522</c:v>
                </c:pt>
                <c:pt idx="1">
                  <c:v>42523</c:v>
                </c:pt>
                <c:pt idx="2">
                  <c:v>42524</c:v>
                </c:pt>
                <c:pt idx="3">
                  <c:v>42525</c:v>
                </c:pt>
                <c:pt idx="4">
                  <c:v>42526</c:v>
                </c:pt>
                <c:pt idx="5">
                  <c:v>42527</c:v>
                </c:pt>
                <c:pt idx="6">
                  <c:v>42528</c:v>
                </c:pt>
                <c:pt idx="7">
                  <c:v>42529</c:v>
                </c:pt>
                <c:pt idx="8">
                  <c:v>42530</c:v>
                </c:pt>
                <c:pt idx="9">
                  <c:v>42531</c:v>
                </c:pt>
                <c:pt idx="10">
                  <c:v>42532</c:v>
                </c:pt>
                <c:pt idx="11">
                  <c:v>42533</c:v>
                </c:pt>
                <c:pt idx="12">
                  <c:v>42534</c:v>
                </c:pt>
                <c:pt idx="13">
                  <c:v>42535</c:v>
                </c:pt>
                <c:pt idx="14">
                  <c:v>42536</c:v>
                </c:pt>
                <c:pt idx="15">
                  <c:v>42537</c:v>
                </c:pt>
                <c:pt idx="16">
                  <c:v>42538</c:v>
                </c:pt>
                <c:pt idx="17">
                  <c:v>42539</c:v>
                </c:pt>
                <c:pt idx="18">
                  <c:v>42540</c:v>
                </c:pt>
                <c:pt idx="19">
                  <c:v>42541</c:v>
                </c:pt>
                <c:pt idx="20">
                  <c:v>42542</c:v>
                </c:pt>
                <c:pt idx="21">
                  <c:v>42543</c:v>
                </c:pt>
                <c:pt idx="22">
                  <c:v>42544</c:v>
                </c:pt>
                <c:pt idx="23">
                  <c:v>42545</c:v>
                </c:pt>
                <c:pt idx="24">
                  <c:v>42546</c:v>
                </c:pt>
                <c:pt idx="25">
                  <c:v>42547</c:v>
                </c:pt>
                <c:pt idx="26">
                  <c:v>42548</c:v>
                </c:pt>
                <c:pt idx="27">
                  <c:v>42549</c:v>
                </c:pt>
                <c:pt idx="28">
                  <c:v>42550</c:v>
                </c:pt>
                <c:pt idx="29">
                  <c:v>42551</c:v>
                </c:pt>
                <c:pt idx="30">
                  <c:v>42552</c:v>
                </c:pt>
                <c:pt idx="31">
                  <c:v>42553</c:v>
                </c:pt>
                <c:pt idx="32">
                  <c:v>42554</c:v>
                </c:pt>
                <c:pt idx="33">
                  <c:v>42555</c:v>
                </c:pt>
                <c:pt idx="34">
                  <c:v>42556</c:v>
                </c:pt>
                <c:pt idx="35">
                  <c:v>42557</c:v>
                </c:pt>
                <c:pt idx="36">
                  <c:v>42558</c:v>
                </c:pt>
                <c:pt idx="37">
                  <c:v>42559</c:v>
                </c:pt>
                <c:pt idx="38">
                  <c:v>42560</c:v>
                </c:pt>
                <c:pt idx="39">
                  <c:v>42561</c:v>
                </c:pt>
                <c:pt idx="40">
                  <c:v>42562</c:v>
                </c:pt>
                <c:pt idx="41">
                  <c:v>42563</c:v>
                </c:pt>
                <c:pt idx="42">
                  <c:v>42564</c:v>
                </c:pt>
                <c:pt idx="43">
                  <c:v>42565</c:v>
                </c:pt>
                <c:pt idx="44">
                  <c:v>42566</c:v>
                </c:pt>
                <c:pt idx="45">
                  <c:v>42567</c:v>
                </c:pt>
                <c:pt idx="46">
                  <c:v>42568</c:v>
                </c:pt>
                <c:pt idx="47">
                  <c:v>42569</c:v>
                </c:pt>
                <c:pt idx="48">
                  <c:v>42570</c:v>
                </c:pt>
                <c:pt idx="49">
                  <c:v>42571</c:v>
                </c:pt>
                <c:pt idx="50">
                  <c:v>42572</c:v>
                </c:pt>
                <c:pt idx="51">
                  <c:v>42573</c:v>
                </c:pt>
                <c:pt idx="52">
                  <c:v>42574</c:v>
                </c:pt>
                <c:pt idx="53">
                  <c:v>42575</c:v>
                </c:pt>
                <c:pt idx="54">
                  <c:v>42576</c:v>
                </c:pt>
                <c:pt idx="55">
                  <c:v>42577</c:v>
                </c:pt>
                <c:pt idx="56">
                  <c:v>42578</c:v>
                </c:pt>
                <c:pt idx="57">
                  <c:v>42579</c:v>
                </c:pt>
                <c:pt idx="58">
                  <c:v>42580</c:v>
                </c:pt>
                <c:pt idx="59">
                  <c:v>42581</c:v>
                </c:pt>
                <c:pt idx="60">
                  <c:v>42582</c:v>
                </c:pt>
                <c:pt idx="61">
                  <c:v>42583</c:v>
                </c:pt>
                <c:pt idx="62">
                  <c:v>42584</c:v>
                </c:pt>
                <c:pt idx="63">
                  <c:v>42585</c:v>
                </c:pt>
                <c:pt idx="64">
                  <c:v>42586</c:v>
                </c:pt>
                <c:pt idx="65">
                  <c:v>42587</c:v>
                </c:pt>
                <c:pt idx="66">
                  <c:v>42588</c:v>
                </c:pt>
                <c:pt idx="67">
                  <c:v>42589</c:v>
                </c:pt>
                <c:pt idx="68">
                  <c:v>42590</c:v>
                </c:pt>
                <c:pt idx="69">
                  <c:v>42591</c:v>
                </c:pt>
                <c:pt idx="70">
                  <c:v>42592</c:v>
                </c:pt>
                <c:pt idx="71">
                  <c:v>42593</c:v>
                </c:pt>
                <c:pt idx="72">
                  <c:v>42594</c:v>
                </c:pt>
                <c:pt idx="73">
                  <c:v>42595</c:v>
                </c:pt>
                <c:pt idx="74">
                  <c:v>42596</c:v>
                </c:pt>
                <c:pt idx="75">
                  <c:v>42597</c:v>
                </c:pt>
                <c:pt idx="76">
                  <c:v>42598</c:v>
                </c:pt>
                <c:pt idx="77">
                  <c:v>42599</c:v>
                </c:pt>
              </c:numCache>
            </c:numRef>
          </c:cat>
          <c:val>
            <c:numRef>
              <c:f>MB!$B$35:$B$112</c:f>
              <c:numCache>
                <c:formatCode>General</c:formatCode>
                <c:ptCount val="78"/>
                <c:pt idx="0">
                  <c:v>5</c:v>
                </c:pt>
                <c:pt idx="1">
                  <c:v>16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8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866249856"/>
        <c:axId val="-866253120"/>
      </c:lineChart>
      <c:dateAx>
        <c:axId val="-86624985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Date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866253120"/>
        <c:crosses val="autoZero"/>
        <c:auto val="1"/>
        <c:lblOffset val="100"/>
        <c:baseTimeUnit val="days"/>
      </c:dateAx>
      <c:valAx>
        <c:axId val="-8662531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</a:t>
                </a:r>
                <a:r>
                  <a:rPr lang="fr-FR" baseline="0"/>
                  <a:t> de contacts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86624985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MB!$E$117</c:f>
              <c:strCache>
                <c:ptCount val="1"/>
                <c:pt idx="0">
                  <c:v>Nombre de contacts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MB!$D$118:$D$602</c:f>
              <c:numCache>
                <c:formatCode>h:mm</c:formatCode>
                <c:ptCount val="485"/>
                <c:pt idx="0">
                  <c:v>0.90347222222222223</c:v>
                </c:pt>
                <c:pt idx="1">
                  <c:v>0.90416666666666667</c:v>
                </c:pt>
                <c:pt idx="2">
                  <c:v>0.90625</c:v>
                </c:pt>
                <c:pt idx="3">
                  <c:v>0.90833333333333333</c:v>
                </c:pt>
                <c:pt idx="4">
                  <c:v>0.90902777777777777</c:v>
                </c:pt>
                <c:pt idx="5">
                  <c:v>0.90972222222222221</c:v>
                </c:pt>
                <c:pt idx="6">
                  <c:v>0.91041666666666676</c:v>
                </c:pt>
                <c:pt idx="7">
                  <c:v>0.91111111111111109</c:v>
                </c:pt>
                <c:pt idx="8">
                  <c:v>0.91180555555555554</c:v>
                </c:pt>
                <c:pt idx="9">
                  <c:v>0.91249999999999998</c:v>
                </c:pt>
                <c:pt idx="10">
                  <c:v>0.91319444444444453</c:v>
                </c:pt>
                <c:pt idx="11">
                  <c:v>0.91388888888888886</c:v>
                </c:pt>
                <c:pt idx="12">
                  <c:v>0.9145833333333333</c:v>
                </c:pt>
                <c:pt idx="13">
                  <c:v>0.91527777777777775</c:v>
                </c:pt>
                <c:pt idx="14">
                  <c:v>0.9159722222222223</c:v>
                </c:pt>
                <c:pt idx="15">
                  <c:v>0.91666666666666663</c:v>
                </c:pt>
                <c:pt idx="16">
                  <c:v>0.91736111111111107</c:v>
                </c:pt>
                <c:pt idx="17">
                  <c:v>0.91805555555555562</c:v>
                </c:pt>
                <c:pt idx="18">
                  <c:v>0.91875000000000007</c:v>
                </c:pt>
                <c:pt idx="19">
                  <c:v>0.9194444444444444</c:v>
                </c:pt>
                <c:pt idx="20">
                  <c:v>0.92013888888888884</c:v>
                </c:pt>
                <c:pt idx="21">
                  <c:v>0.92083333333333339</c:v>
                </c:pt>
                <c:pt idx="22">
                  <c:v>0.92152777777777783</c:v>
                </c:pt>
                <c:pt idx="23">
                  <c:v>0.92222222222222217</c:v>
                </c:pt>
                <c:pt idx="24">
                  <c:v>0.92291666666666661</c:v>
                </c:pt>
                <c:pt idx="25">
                  <c:v>0.92361111111111116</c:v>
                </c:pt>
                <c:pt idx="26">
                  <c:v>0.9243055555555556</c:v>
                </c:pt>
                <c:pt idx="27">
                  <c:v>0.92499999999999993</c:v>
                </c:pt>
                <c:pt idx="28">
                  <c:v>0.92569444444444438</c:v>
                </c:pt>
                <c:pt idx="29">
                  <c:v>0.92638888888888893</c:v>
                </c:pt>
                <c:pt idx="30">
                  <c:v>0.92708333333333337</c:v>
                </c:pt>
                <c:pt idx="31">
                  <c:v>0.9277777777777777</c:v>
                </c:pt>
                <c:pt idx="32">
                  <c:v>0.92847222222222225</c:v>
                </c:pt>
                <c:pt idx="33">
                  <c:v>0.9291666666666667</c:v>
                </c:pt>
                <c:pt idx="34">
                  <c:v>0.92986111111111114</c:v>
                </c:pt>
                <c:pt idx="35">
                  <c:v>0.93055555555555547</c:v>
                </c:pt>
                <c:pt idx="36">
                  <c:v>0.93125000000000002</c:v>
                </c:pt>
                <c:pt idx="37">
                  <c:v>0.93194444444444446</c:v>
                </c:pt>
                <c:pt idx="38">
                  <c:v>0.93263888888888891</c:v>
                </c:pt>
                <c:pt idx="39">
                  <c:v>0.93333333333333324</c:v>
                </c:pt>
                <c:pt idx="40">
                  <c:v>0.93402777777777779</c:v>
                </c:pt>
                <c:pt idx="41">
                  <c:v>0.93472222222222223</c:v>
                </c:pt>
                <c:pt idx="42">
                  <c:v>0.93541666666666667</c:v>
                </c:pt>
                <c:pt idx="43">
                  <c:v>0.93611111111111101</c:v>
                </c:pt>
                <c:pt idx="44">
                  <c:v>0.93680555555555556</c:v>
                </c:pt>
                <c:pt idx="45">
                  <c:v>0.9375</c:v>
                </c:pt>
                <c:pt idx="46">
                  <c:v>0.93819444444444444</c:v>
                </c:pt>
                <c:pt idx="47">
                  <c:v>0.93888888888888899</c:v>
                </c:pt>
                <c:pt idx="48">
                  <c:v>0.93958333333333333</c:v>
                </c:pt>
                <c:pt idx="49">
                  <c:v>0.94027777777777777</c:v>
                </c:pt>
                <c:pt idx="50">
                  <c:v>0.94097222222222221</c:v>
                </c:pt>
                <c:pt idx="51">
                  <c:v>0.94166666666666676</c:v>
                </c:pt>
                <c:pt idx="52">
                  <c:v>0.94236111111111109</c:v>
                </c:pt>
                <c:pt idx="53">
                  <c:v>0.94305555555555554</c:v>
                </c:pt>
                <c:pt idx="54">
                  <c:v>0.94374999999999998</c:v>
                </c:pt>
                <c:pt idx="55">
                  <c:v>0.94444444444444453</c:v>
                </c:pt>
                <c:pt idx="56">
                  <c:v>0.94513888888888886</c:v>
                </c:pt>
                <c:pt idx="57">
                  <c:v>0.9458333333333333</c:v>
                </c:pt>
                <c:pt idx="58">
                  <c:v>0.94652777777777775</c:v>
                </c:pt>
                <c:pt idx="59">
                  <c:v>0.9472222222222223</c:v>
                </c:pt>
                <c:pt idx="60">
                  <c:v>0.94791666666666663</c:v>
                </c:pt>
                <c:pt idx="61">
                  <c:v>0.94861111111111107</c:v>
                </c:pt>
                <c:pt idx="62">
                  <c:v>0.94930555555555562</c:v>
                </c:pt>
                <c:pt idx="63">
                  <c:v>0.95000000000000007</c:v>
                </c:pt>
                <c:pt idx="64">
                  <c:v>0.9506944444444444</c:v>
                </c:pt>
                <c:pt idx="65">
                  <c:v>0.95138888888888884</c:v>
                </c:pt>
                <c:pt idx="66">
                  <c:v>0.95208333333333339</c:v>
                </c:pt>
                <c:pt idx="67">
                  <c:v>0.95277777777777783</c:v>
                </c:pt>
                <c:pt idx="68">
                  <c:v>0.95347222222222217</c:v>
                </c:pt>
                <c:pt idx="69">
                  <c:v>0.95416666666666661</c:v>
                </c:pt>
                <c:pt idx="70">
                  <c:v>0.95486111111111116</c:v>
                </c:pt>
                <c:pt idx="71">
                  <c:v>0.9555555555555556</c:v>
                </c:pt>
                <c:pt idx="72">
                  <c:v>0.95624999999999993</c:v>
                </c:pt>
                <c:pt idx="73">
                  <c:v>0.95694444444444438</c:v>
                </c:pt>
                <c:pt idx="74">
                  <c:v>0.95763888888888893</c:v>
                </c:pt>
                <c:pt idx="75">
                  <c:v>0.95833333333333337</c:v>
                </c:pt>
                <c:pt idx="76">
                  <c:v>0.9590277777777777</c:v>
                </c:pt>
                <c:pt idx="77">
                  <c:v>0.95972222222222225</c:v>
                </c:pt>
                <c:pt idx="78">
                  <c:v>0.9604166666666667</c:v>
                </c:pt>
                <c:pt idx="79">
                  <c:v>0.96111111111111114</c:v>
                </c:pt>
                <c:pt idx="80">
                  <c:v>0.96180555555555547</c:v>
                </c:pt>
                <c:pt idx="81">
                  <c:v>0.96250000000000002</c:v>
                </c:pt>
                <c:pt idx="82">
                  <c:v>0.96319444444444446</c:v>
                </c:pt>
                <c:pt idx="83">
                  <c:v>0.96388888888888891</c:v>
                </c:pt>
                <c:pt idx="84">
                  <c:v>0.96458333333333324</c:v>
                </c:pt>
                <c:pt idx="85">
                  <c:v>0.96527777777777779</c:v>
                </c:pt>
                <c:pt idx="86">
                  <c:v>0.96597222222222223</c:v>
                </c:pt>
                <c:pt idx="87">
                  <c:v>0.96666666666666667</c:v>
                </c:pt>
                <c:pt idx="88">
                  <c:v>0.96736111111111101</c:v>
                </c:pt>
                <c:pt idx="89">
                  <c:v>0.96805555555555556</c:v>
                </c:pt>
                <c:pt idx="90">
                  <c:v>0.96875</c:v>
                </c:pt>
                <c:pt idx="91">
                  <c:v>0.96944444444444444</c:v>
                </c:pt>
                <c:pt idx="92">
                  <c:v>0.97013888888888899</c:v>
                </c:pt>
                <c:pt idx="93">
                  <c:v>0.97083333333333333</c:v>
                </c:pt>
                <c:pt idx="94">
                  <c:v>0.97152777777777777</c:v>
                </c:pt>
                <c:pt idx="95">
                  <c:v>0.97222222222222221</c:v>
                </c:pt>
                <c:pt idx="96">
                  <c:v>0.97291666666666676</c:v>
                </c:pt>
                <c:pt idx="97">
                  <c:v>0.97361111111111109</c:v>
                </c:pt>
                <c:pt idx="98">
                  <c:v>0.97430555555555554</c:v>
                </c:pt>
                <c:pt idx="99">
                  <c:v>0.97499999999999998</c:v>
                </c:pt>
                <c:pt idx="100">
                  <c:v>0.97569444444444453</c:v>
                </c:pt>
                <c:pt idx="101">
                  <c:v>0.97638888888888886</c:v>
                </c:pt>
                <c:pt idx="102">
                  <c:v>0.9770833333333333</c:v>
                </c:pt>
                <c:pt idx="103">
                  <c:v>0.97777777777777775</c:v>
                </c:pt>
                <c:pt idx="104">
                  <c:v>0.9784722222222223</c:v>
                </c:pt>
                <c:pt idx="105">
                  <c:v>0.97916666666666663</c:v>
                </c:pt>
                <c:pt idx="106">
                  <c:v>0.97986111111111107</c:v>
                </c:pt>
                <c:pt idx="107">
                  <c:v>0.98055555555555562</c:v>
                </c:pt>
                <c:pt idx="108">
                  <c:v>0.98125000000000007</c:v>
                </c:pt>
                <c:pt idx="109">
                  <c:v>0.9819444444444444</c:v>
                </c:pt>
                <c:pt idx="110">
                  <c:v>0.98263888888888884</c:v>
                </c:pt>
                <c:pt idx="111">
                  <c:v>0.98333333333333339</c:v>
                </c:pt>
                <c:pt idx="112">
                  <c:v>0.98402777777777783</c:v>
                </c:pt>
                <c:pt idx="113">
                  <c:v>0.98472222222222217</c:v>
                </c:pt>
                <c:pt idx="114">
                  <c:v>0.98541666666666661</c:v>
                </c:pt>
                <c:pt idx="115">
                  <c:v>0.98611111111111116</c:v>
                </c:pt>
                <c:pt idx="116">
                  <c:v>0.9868055555555556</c:v>
                </c:pt>
                <c:pt idx="117">
                  <c:v>0.98749999999999993</c:v>
                </c:pt>
                <c:pt idx="118">
                  <c:v>0.98819444444444438</c:v>
                </c:pt>
                <c:pt idx="119">
                  <c:v>0.98888888888888893</c:v>
                </c:pt>
                <c:pt idx="120">
                  <c:v>0.98958333333333337</c:v>
                </c:pt>
                <c:pt idx="121">
                  <c:v>0.9902777777777777</c:v>
                </c:pt>
                <c:pt idx="122">
                  <c:v>0.99097222222222225</c:v>
                </c:pt>
                <c:pt idx="123">
                  <c:v>0.9916666666666667</c:v>
                </c:pt>
                <c:pt idx="124">
                  <c:v>0.99236111111111114</c:v>
                </c:pt>
                <c:pt idx="125">
                  <c:v>0.99305555555555547</c:v>
                </c:pt>
                <c:pt idx="126">
                  <c:v>0.99375000000000002</c:v>
                </c:pt>
                <c:pt idx="127">
                  <c:v>0.99444444444444446</c:v>
                </c:pt>
                <c:pt idx="128">
                  <c:v>0.99513888888888891</c:v>
                </c:pt>
                <c:pt idx="129">
                  <c:v>0.99583333333333324</c:v>
                </c:pt>
                <c:pt idx="130">
                  <c:v>0.99652777777777779</c:v>
                </c:pt>
                <c:pt idx="131">
                  <c:v>0.99722222222222223</c:v>
                </c:pt>
                <c:pt idx="132">
                  <c:v>0.99791666666666667</c:v>
                </c:pt>
                <c:pt idx="133">
                  <c:v>0.99861111111111101</c:v>
                </c:pt>
                <c:pt idx="134">
                  <c:v>0.99930555555555556</c:v>
                </c:pt>
                <c:pt idx="135">
                  <c:v>0</c:v>
                </c:pt>
                <c:pt idx="136">
                  <c:v>6.9444444444444447E-4</c:v>
                </c:pt>
                <c:pt idx="137">
                  <c:v>1.3888888888888889E-3</c:v>
                </c:pt>
                <c:pt idx="138">
                  <c:v>2.0833333333333333E-3</c:v>
                </c:pt>
                <c:pt idx="139">
                  <c:v>2.7777777777777779E-3</c:v>
                </c:pt>
                <c:pt idx="140">
                  <c:v>3.472222222222222E-3</c:v>
                </c:pt>
                <c:pt idx="141">
                  <c:v>4.1666666666666666E-3</c:v>
                </c:pt>
                <c:pt idx="142">
                  <c:v>4.8611111111111112E-3</c:v>
                </c:pt>
                <c:pt idx="143">
                  <c:v>5.5555555555555558E-3</c:v>
                </c:pt>
                <c:pt idx="144">
                  <c:v>6.2499999999999995E-3</c:v>
                </c:pt>
                <c:pt idx="145">
                  <c:v>6.9444444444444441E-3</c:v>
                </c:pt>
                <c:pt idx="146">
                  <c:v>7.6388888888888886E-3</c:v>
                </c:pt>
                <c:pt idx="147">
                  <c:v>8.3333333333333332E-3</c:v>
                </c:pt>
                <c:pt idx="148">
                  <c:v>9.0277777777777787E-3</c:v>
                </c:pt>
                <c:pt idx="149">
                  <c:v>9.7222222222222224E-3</c:v>
                </c:pt>
                <c:pt idx="150">
                  <c:v>1.0416666666666666E-2</c:v>
                </c:pt>
                <c:pt idx="151">
                  <c:v>1.1111111111111112E-2</c:v>
                </c:pt>
                <c:pt idx="152">
                  <c:v>1.1805555555555555E-2</c:v>
                </c:pt>
                <c:pt idx="153">
                  <c:v>1.2499999999999999E-2</c:v>
                </c:pt>
                <c:pt idx="154">
                  <c:v>1.3194444444444444E-2</c:v>
                </c:pt>
                <c:pt idx="155">
                  <c:v>1.3888888888888888E-2</c:v>
                </c:pt>
                <c:pt idx="156">
                  <c:v>1.4583333333333332E-2</c:v>
                </c:pt>
                <c:pt idx="157">
                  <c:v>1.5277777777777777E-2</c:v>
                </c:pt>
                <c:pt idx="158">
                  <c:v>1.5972222222222224E-2</c:v>
                </c:pt>
                <c:pt idx="159">
                  <c:v>1.6666666666666666E-2</c:v>
                </c:pt>
                <c:pt idx="160">
                  <c:v>1.7361111111111112E-2</c:v>
                </c:pt>
                <c:pt idx="161">
                  <c:v>1.8055555555555557E-2</c:v>
                </c:pt>
                <c:pt idx="162">
                  <c:v>1.8749999999999999E-2</c:v>
                </c:pt>
                <c:pt idx="163">
                  <c:v>1.9444444444444445E-2</c:v>
                </c:pt>
                <c:pt idx="164">
                  <c:v>2.013888888888889E-2</c:v>
                </c:pt>
                <c:pt idx="165">
                  <c:v>2.0833333333333332E-2</c:v>
                </c:pt>
                <c:pt idx="166">
                  <c:v>2.1527777777777781E-2</c:v>
                </c:pt>
                <c:pt idx="167">
                  <c:v>2.2222222222222223E-2</c:v>
                </c:pt>
                <c:pt idx="168">
                  <c:v>2.2916666666666669E-2</c:v>
                </c:pt>
                <c:pt idx="169">
                  <c:v>2.361111111111111E-2</c:v>
                </c:pt>
                <c:pt idx="170">
                  <c:v>2.4305555555555556E-2</c:v>
                </c:pt>
                <c:pt idx="171">
                  <c:v>2.4999999999999998E-2</c:v>
                </c:pt>
                <c:pt idx="172">
                  <c:v>2.5694444444444447E-2</c:v>
                </c:pt>
                <c:pt idx="173">
                  <c:v>2.6388888888888889E-2</c:v>
                </c:pt>
                <c:pt idx="174">
                  <c:v>2.7083333333333334E-2</c:v>
                </c:pt>
                <c:pt idx="175">
                  <c:v>2.7777777777777776E-2</c:v>
                </c:pt>
                <c:pt idx="176">
                  <c:v>2.8472222222222222E-2</c:v>
                </c:pt>
                <c:pt idx="177">
                  <c:v>2.9166666666666664E-2</c:v>
                </c:pt>
                <c:pt idx="178">
                  <c:v>2.9861111111111113E-2</c:v>
                </c:pt>
                <c:pt idx="179">
                  <c:v>3.0555555555555555E-2</c:v>
                </c:pt>
                <c:pt idx="180">
                  <c:v>3.125E-2</c:v>
                </c:pt>
                <c:pt idx="181">
                  <c:v>3.1944444444444449E-2</c:v>
                </c:pt>
                <c:pt idx="182">
                  <c:v>3.2638888888888891E-2</c:v>
                </c:pt>
                <c:pt idx="183">
                  <c:v>3.3333333333333333E-2</c:v>
                </c:pt>
                <c:pt idx="184">
                  <c:v>3.4027777777777775E-2</c:v>
                </c:pt>
                <c:pt idx="185">
                  <c:v>3.4722222222222224E-2</c:v>
                </c:pt>
                <c:pt idx="186">
                  <c:v>3.5416666666666666E-2</c:v>
                </c:pt>
                <c:pt idx="187">
                  <c:v>3.6111111111111115E-2</c:v>
                </c:pt>
                <c:pt idx="188">
                  <c:v>3.6805555555555557E-2</c:v>
                </c:pt>
                <c:pt idx="189">
                  <c:v>3.7499999999999999E-2</c:v>
                </c:pt>
                <c:pt idx="190">
                  <c:v>3.8194444444444441E-2</c:v>
                </c:pt>
                <c:pt idx="191">
                  <c:v>3.888888888888889E-2</c:v>
                </c:pt>
                <c:pt idx="192">
                  <c:v>3.9583333333333331E-2</c:v>
                </c:pt>
                <c:pt idx="193">
                  <c:v>4.027777777777778E-2</c:v>
                </c:pt>
                <c:pt idx="194">
                  <c:v>4.0972222222222222E-2</c:v>
                </c:pt>
                <c:pt idx="195">
                  <c:v>4.1666666666666664E-2</c:v>
                </c:pt>
                <c:pt idx="196">
                  <c:v>4.2361111111111106E-2</c:v>
                </c:pt>
                <c:pt idx="197">
                  <c:v>4.3055555555555562E-2</c:v>
                </c:pt>
                <c:pt idx="198">
                  <c:v>4.3750000000000004E-2</c:v>
                </c:pt>
                <c:pt idx="199">
                  <c:v>4.4444444444444446E-2</c:v>
                </c:pt>
                <c:pt idx="200">
                  <c:v>4.5138888888888888E-2</c:v>
                </c:pt>
                <c:pt idx="201">
                  <c:v>4.5833333333333337E-2</c:v>
                </c:pt>
                <c:pt idx="202">
                  <c:v>4.6527777777777779E-2</c:v>
                </c:pt>
                <c:pt idx="203">
                  <c:v>4.7222222222222221E-2</c:v>
                </c:pt>
                <c:pt idx="204">
                  <c:v>4.7916666666666663E-2</c:v>
                </c:pt>
                <c:pt idx="205">
                  <c:v>4.8611111111111112E-2</c:v>
                </c:pt>
                <c:pt idx="206">
                  <c:v>4.9305555555555554E-2</c:v>
                </c:pt>
                <c:pt idx="207">
                  <c:v>4.9999999999999996E-2</c:v>
                </c:pt>
                <c:pt idx="208">
                  <c:v>5.0694444444444452E-2</c:v>
                </c:pt>
                <c:pt idx="209">
                  <c:v>5.1388888888888894E-2</c:v>
                </c:pt>
                <c:pt idx="210">
                  <c:v>5.2083333333333336E-2</c:v>
                </c:pt>
                <c:pt idx="211">
                  <c:v>5.2777777777777778E-2</c:v>
                </c:pt>
                <c:pt idx="212">
                  <c:v>5.347222222222222E-2</c:v>
                </c:pt>
                <c:pt idx="213">
                  <c:v>5.4166666666666669E-2</c:v>
                </c:pt>
                <c:pt idx="214">
                  <c:v>5.486111111111111E-2</c:v>
                </c:pt>
                <c:pt idx="215">
                  <c:v>5.5555555555555552E-2</c:v>
                </c:pt>
                <c:pt idx="216">
                  <c:v>5.6250000000000001E-2</c:v>
                </c:pt>
                <c:pt idx="217">
                  <c:v>5.6944444444444443E-2</c:v>
                </c:pt>
                <c:pt idx="218">
                  <c:v>5.7638888888888885E-2</c:v>
                </c:pt>
                <c:pt idx="219">
                  <c:v>5.8333333333333327E-2</c:v>
                </c:pt>
                <c:pt idx="220">
                  <c:v>5.9027777777777783E-2</c:v>
                </c:pt>
                <c:pt idx="221">
                  <c:v>5.9722222222222225E-2</c:v>
                </c:pt>
                <c:pt idx="222">
                  <c:v>6.0416666666666667E-2</c:v>
                </c:pt>
                <c:pt idx="223">
                  <c:v>6.1111111111111116E-2</c:v>
                </c:pt>
                <c:pt idx="224">
                  <c:v>6.1805555555555558E-2</c:v>
                </c:pt>
                <c:pt idx="225">
                  <c:v>6.25E-2</c:v>
                </c:pt>
                <c:pt idx="226">
                  <c:v>6.3194444444444442E-2</c:v>
                </c:pt>
                <c:pt idx="227">
                  <c:v>6.3888888888888884E-2</c:v>
                </c:pt>
                <c:pt idx="228">
                  <c:v>6.458333333333334E-2</c:v>
                </c:pt>
                <c:pt idx="229">
                  <c:v>6.5277777777777782E-2</c:v>
                </c:pt>
                <c:pt idx="230">
                  <c:v>6.5972222222222224E-2</c:v>
                </c:pt>
                <c:pt idx="231">
                  <c:v>6.6666666666666666E-2</c:v>
                </c:pt>
                <c:pt idx="232">
                  <c:v>6.7361111111111108E-2</c:v>
                </c:pt>
                <c:pt idx="233">
                  <c:v>6.805555555555555E-2</c:v>
                </c:pt>
                <c:pt idx="234">
                  <c:v>6.8749999999999992E-2</c:v>
                </c:pt>
                <c:pt idx="235">
                  <c:v>6.9444444444444434E-2</c:v>
                </c:pt>
                <c:pt idx="236">
                  <c:v>7.013888888888889E-2</c:v>
                </c:pt>
                <c:pt idx="237">
                  <c:v>7.0833333333333331E-2</c:v>
                </c:pt>
                <c:pt idx="238">
                  <c:v>7.1527777777777787E-2</c:v>
                </c:pt>
                <c:pt idx="239">
                  <c:v>7.2222222222222229E-2</c:v>
                </c:pt>
                <c:pt idx="240">
                  <c:v>7.2916666666666671E-2</c:v>
                </c:pt>
                <c:pt idx="241">
                  <c:v>7.3611111111111113E-2</c:v>
                </c:pt>
                <c:pt idx="242">
                  <c:v>7.4305555555555555E-2</c:v>
                </c:pt>
                <c:pt idx="243">
                  <c:v>7.4999999999999997E-2</c:v>
                </c:pt>
                <c:pt idx="244">
                  <c:v>7.5694444444444439E-2</c:v>
                </c:pt>
                <c:pt idx="245">
                  <c:v>7.6388888888888895E-2</c:v>
                </c:pt>
                <c:pt idx="246">
                  <c:v>7.7083333333333337E-2</c:v>
                </c:pt>
                <c:pt idx="247">
                  <c:v>7.7777777777777779E-2</c:v>
                </c:pt>
                <c:pt idx="248">
                  <c:v>7.8472222222222221E-2</c:v>
                </c:pt>
                <c:pt idx="249">
                  <c:v>7.9166666666666663E-2</c:v>
                </c:pt>
                <c:pt idx="250">
                  <c:v>7.9861111111111105E-2</c:v>
                </c:pt>
                <c:pt idx="251">
                  <c:v>8.0555555555555561E-2</c:v>
                </c:pt>
                <c:pt idx="252">
                  <c:v>8.1250000000000003E-2</c:v>
                </c:pt>
                <c:pt idx="253">
                  <c:v>8.1944444444444445E-2</c:v>
                </c:pt>
                <c:pt idx="254">
                  <c:v>8.2638888888888887E-2</c:v>
                </c:pt>
                <c:pt idx="255">
                  <c:v>8.3333333333333329E-2</c:v>
                </c:pt>
                <c:pt idx="256">
                  <c:v>8.4027777777777771E-2</c:v>
                </c:pt>
                <c:pt idx="257">
                  <c:v>8.4722222222222213E-2</c:v>
                </c:pt>
                <c:pt idx="258">
                  <c:v>8.5416666666666655E-2</c:v>
                </c:pt>
                <c:pt idx="259">
                  <c:v>8.6111111111111124E-2</c:v>
                </c:pt>
                <c:pt idx="260">
                  <c:v>8.6805555555555566E-2</c:v>
                </c:pt>
                <c:pt idx="261">
                  <c:v>8.7500000000000008E-2</c:v>
                </c:pt>
                <c:pt idx="262">
                  <c:v>8.819444444444445E-2</c:v>
                </c:pt>
                <c:pt idx="263">
                  <c:v>8.8888888888888892E-2</c:v>
                </c:pt>
                <c:pt idx="264">
                  <c:v>8.9583333333333334E-2</c:v>
                </c:pt>
                <c:pt idx="265">
                  <c:v>9.0277777777777776E-2</c:v>
                </c:pt>
                <c:pt idx="266">
                  <c:v>9.0972222222222218E-2</c:v>
                </c:pt>
                <c:pt idx="267">
                  <c:v>9.1666666666666674E-2</c:v>
                </c:pt>
                <c:pt idx="268">
                  <c:v>9.2361111111111116E-2</c:v>
                </c:pt>
                <c:pt idx="269">
                  <c:v>9.3055555555555558E-2</c:v>
                </c:pt>
                <c:pt idx="270">
                  <c:v>9.375E-2</c:v>
                </c:pt>
                <c:pt idx="271">
                  <c:v>9.4444444444444442E-2</c:v>
                </c:pt>
                <c:pt idx="272">
                  <c:v>9.5138888888888884E-2</c:v>
                </c:pt>
                <c:pt idx="273">
                  <c:v>9.5833333333333326E-2</c:v>
                </c:pt>
                <c:pt idx="274">
                  <c:v>9.6527777777777768E-2</c:v>
                </c:pt>
                <c:pt idx="275">
                  <c:v>9.7222222222222224E-2</c:v>
                </c:pt>
                <c:pt idx="276">
                  <c:v>9.7916666666666666E-2</c:v>
                </c:pt>
                <c:pt idx="277">
                  <c:v>9.8611111111111108E-2</c:v>
                </c:pt>
                <c:pt idx="278">
                  <c:v>9.930555555555555E-2</c:v>
                </c:pt>
                <c:pt idx="279">
                  <c:v>9.9999999999999992E-2</c:v>
                </c:pt>
                <c:pt idx="280">
                  <c:v>0.10069444444444443</c:v>
                </c:pt>
                <c:pt idx="281">
                  <c:v>0.1013888888888889</c:v>
                </c:pt>
                <c:pt idx="282">
                  <c:v>0.10208333333333335</c:v>
                </c:pt>
                <c:pt idx="283">
                  <c:v>0.10277777777777779</c:v>
                </c:pt>
                <c:pt idx="284">
                  <c:v>0.10347222222222223</c:v>
                </c:pt>
                <c:pt idx="285">
                  <c:v>0.10416666666666667</c:v>
                </c:pt>
                <c:pt idx="286">
                  <c:v>0.10486111111111111</c:v>
                </c:pt>
                <c:pt idx="287">
                  <c:v>0.10555555555555556</c:v>
                </c:pt>
                <c:pt idx="288">
                  <c:v>0.10625</c:v>
                </c:pt>
                <c:pt idx="289">
                  <c:v>0.10694444444444444</c:v>
                </c:pt>
                <c:pt idx="290">
                  <c:v>0.1076388888888889</c:v>
                </c:pt>
                <c:pt idx="291">
                  <c:v>0.10833333333333334</c:v>
                </c:pt>
                <c:pt idx="292">
                  <c:v>0.10902777777777778</c:v>
                </c:pt>
                <c:pt idx="293">
                  <c:v>0.10972222222222222</c:v>
                </c:pt>
                <c:pt idx="294">
                  <c:v>0.11041666666666666</c:v>
                </c:pt>
                <c:pt idx="295">
                  <c:v>0.1111111111111111</c:v>
                </c:pt>
                <c:pt idx="296">
                  <c:v>0.11180555555555556</c:v>
                </c:pt>
                <c:pt idx="297">
                  <c:v>0.1125</c:v>
                </c:pt>
                <c:pt idx="298">
                  <c:v>0.11319444444444444</c:v>
                </c:pt>
                <c:pt idx="299">
                  <c:v>0.11388888888888889</c:v>
                </c:pt>
                <c:pt idx="300">
                  <c:v>0.11458333333333333</c:v>
                </c:pt>
                <c:pt idx="301">
                  <c:v>0.11527777777777777</c:v>
                </c:pt>
                <c:pt idx="302">
                  <c:v>0.11597222222222221</c:v>
                </c:pt>
                <c:pt idx="303">
                  <c:v>0.11666666666666665</c:v>
                </c:pt>
                <c:pt idx="304">
                  <c:v>0.1173611111111111</c:v>
                </c:pt>
                <c:pt idx="305">
                  <c:v>0.11805555555555557</c:v>
                </c:pt>
                <c:pt idx="306">
                  <c:v>0.11875000000000001</c:v>
                </c:pt>
                <c:pt idx="307">
                  <c:v>0.11944444444444445</c:v>
                </c:pt>
                <c:pt idx="308">
                  <c:v>0.12013888888888889</c:v>
                </c:pt>
                <c:pt idx="309">
                  <c:v>0.12083333333333333</c:v>
                </c:pt>
                <c:pt idx="310">
                  <c:v>0.12152777777777778</c:v>
                </c:pt>
                <c:pt idx="311">
                  <c:v>0.12222222222222223</c:v>
                </c:pt>
                <c:pt idx="312">
                  <c:v>0.12291666666666667</c:v>
                </c:pt>
                <c:pt idx="313">
                  <c:v>0.12361111111111112</c:v>
                </c:pt>
                <c:pt idx="314">
                  <c:v>0.12430555555555556</c:v>
                </c:pt>
                <c:pt idx="315">
                  <c:v>0.125</c:v>
                </c:pt>
                <c:pt idx="316">
                  <c:v>0.12569444444444444</c:v>
                </c:pt>
                <c:pt idx="317">
                  <c:v>0.12638888888888888</c:v>
                </c:pt>
                <c:pt idx="318">
                  <c:v>0.12708333333333333</c:v>
                </c:pt>
                <c:pt idx="319">
                  <c:v>0.1277777777777778</c:v>
                </c:pt>
                <c:pt idx="320">
                  <c:v>0.12847222222222224</c:v>
                </c:pt>
                <c:pt idx="321">
                  <c:v>0.12916666666666668</c:v>
                </c:pt>
                <c:pt idx="322">
                  <c:v>0.12986111111111112</c:v>
                </c:pt>
                <c:pt idx="323">
                  <c:v>0.13055555555555556</c:v>
                </c:pt>
                <c:pt idx="324">
                  <c:v>0.13125000000000001</c:v>
                </c:pt>
                <c:pt idx="325">
                  <c:v>0.13194444444444445</c:v>
                </c:pt>
                <c:pt idx="326">
                  <c:v>0.13263888888888889</c:v>
                </c:pt>
                <c:pt idx="327">
                  <c:v>0.13333333333333333</c:v>
                </c:pt>
                <c:pt idx="328">
                  <c:v>0.13402777777777777</c:v>
                </c:pt>
                <c:pt idx="329">
                  <c:v>0.13472222222222222</c:v>
                </c:pt>
                <c:pt idx="330">
                  <c:v>0.13541666666666666</c:v>
                </c:pt>
                <c:pt idx="331">
                  <c:v>0.1361111111111111</c:v>
                </c:pt>
                <c:pt idx="332">
                  <c:v>0.13680555555555554</c:v>
                </c:pt>
                <c:pt idx="333">
                  <c:v>0.13749999999999998</c:v>
                </c:pt>
                <c:pt idx="334">
                  <c:v>0.13819444444444443</c:v>
                </c:pt>
                <c:pt idx="335">
                  <c:v>0.1388888888888889</c:v>
                </c:pt>
                <c:pt idx="336">
                  <c:v>0.13958333333333334</c:v>
                </c:pt>
                <c:pt idx="337">
                  <c:v>0.14027777777777778</c:v>
                </c:pt>
                <c:pt idx="338">
                  <c:v>0.14097222222222222</c:v>
                </c:pt>
                <c:pt idx="339">
                  <c:v>0.14166666666666666</c:v>
                </c:pt>
                <c:pt idx="340">
                  <c:v>0.1423611111111111</c:v>
                </c:pt>
                <c:pt idx="341">
                  <c:v>0.14305555555555557</c:v>
                </c:pt>
                <c:pt idx="342">
                  <c:v>0.14375000000000002</c:v>
                </c:pt>
                <c:pt idx="343">
                  <c:v>0.14444444444444446</c:v>
                </c:pt>
                <c:pt idx="344">
                  <c:v>0.1451388888888889</c:v>
                </c:pt>
                <c:pt idx="345">
                  <c:v>0.14583333333333334</c:v>
                </c:pt>
                <c:pt idx="346">
                  <c:v>0.14652777777777778</c:v>
                </c:pt>
                <c:pt idx="347">
                  <c:v>0.14722222222222223</c:v>
                </c:pt>
                <c:pt idx="348">
                  <c:v>0.14791666666666667</c:v>
                </c:pt>
                <c:pt idx="349">
                  <c:v>0.14861111111111111</c:v>
                </c:pt>
                <c:pt idx="350">
                  <c:v>0.14930555555555555</c:v>
                </c:pt>
                <c:pt idx="351">
                  <c:v>0.15</c:v>
                </c:pt>
                <c:pt idx="352">
                  <c:v>0.15069444444444444</c:v>
                </c:pt>
                <c:pt idx="353">
                  <c:v>0.15138888888888888</c:v>
                </c:pt>
                <c:pt idx="354">
                  <c:v>0.15208333333333332</c:v>
                </c:pt>
                <c:pt idx="355">
                  <c:v>0.15277777777777776</c:v>
                </c:pt>
                <c:pt idx="356">
                  <c:v>0.15347222222222223</c:v>
                </c:pt>
                <c:pt idx="357">
                  <c:v>0.15416666666666667</c:v>
                </c:pt>
                <c:pt idx="358">
                  <c:v>0.15486111111111112</c:v>
                </c:pt>
                <c:pt idx="359">
                  <c:v>0.15555555555555556</c:v>
                </c:pt>
                <c:pt idx="360">
                  <c:v>0.15625</c:v>
                </c:pt>
                <c:pt idx="361">
                  <c:v>0.15694444444444444</c:v>
                </c:pt>
                <c:pt idx="362">
                  <c:v>0.15763888888888888</c:v>
                </c:pt>
                <c:pt idx="363">
                  <c:v>0.15833333333333333</c:v>
                </c:pt>
                <c:pt idx="364">
                  <c:v>0.15902777777777777</c:v>
                </c:pt>
                <c:pt idx="365">
                  <c:v>0.15972222222222224</c:v>
                </c:pt>
                <c:pt idx="366">
                  <c:v>0.16041666666666668</c:v>
                </c:pt>
                <c:pt idx="367">
                  <c:v>0.16111111111111112</c:v>
                </c:pt>
                <c:pt idx="368">
                  <c:v>0.16180555555555556</c:v>
                </c:pt>
                <c:pt idx="369">
                  <c:v>0.16250000000000001</c:v>
                </c:pt>
                <c:pt idx="370">
                  <c:v>0.16319444444444445</c:v>
                </c:pt>
                <c:pt idx="371">
                  <c:v>0.16388888888888889</c:v>
                </c:pt>
                <c:pt idx="372">
                  <c:v>0.16458333333333333</c:v>
                </c:pt>
                <c:pt idx="373">
                  <c:v>0.16527777777777777</c:v>
                </c:pt>
                <c:pt idx="374">
                  <c:v>0.16597222222222222</c:v>
                </c:pt>
                <c:pt idx="375">
                  <c:v>0.16666666666666666</c:v>
                </c:pt>
                <c:pt idx="376">
                  <c:v>0.1673611111111111</c:v>
                </c:pt>
                <c:pt idx="377">
                  <c:v>0.16805555555555554</c:v>
                </c:pt>
                <c:pt idx="378">
                  <c:v>0.16874999999999998</c:v>
                </c:pt>
                <c:pt idx="379">
                  <c:v>0.16944444444444443</c:v>
                </c:pt>
                <c:pt idx="380">
                  <c:v>0.17013888888888887</c:v>
                </c:pt>
                <c:pt idx="381">
                  <c:v>0.17083333333333331</c:v>
                </c:pt>
                <c:pt idx="382">
                  <c:v>0.17152777777777775</c:v>
                </c:pt>
                <c:pt idx="383">
                  <c:v>0.17222222222222225</c:v>
                </c:pt>
                <c:pt idx="384">
                  <c:v>0.17291666666666669</c:v>
                </c:pt>
                <c:pt idx="385">
                  <c:v>0.17361111111111113</c:v>
                </c:pt>
                <c:pt idx="386">
                  <c:v>0.17430555555555557</c:v>
                </c:pt>
                <c:pt idx="387">
                  <c:v>0.17500000000000002</c:v>
                </c:pt>
                <c:pt idx="388">
                  <c:v>0.17569444444444446</c:v>
                </c:pt>
                <c:pt idx="389">
                  <c:v>0.1763888888888889</c:v>
                </c:pt>
                <c:pt idx="390">
                  <c:v>0.17708333333333334</c:v>
                </c:pt>
                <c:pt idx="391">
                  <c:v>0.17777777777777778</c:v>
                </c:pt>
                <c:pt idx="392">
                  <c:v>0.17847222222222223</c:v>
                </c:pt>
                <c:pt idx="393">
                  <c:v>0.17916666666666667</c:v>
                </c:pt>
                <c:pt idx="394">
                  <c:v>0.17986111111111111</c:v>
                </c:pt>
                <c:pt idx="395">
                  <c:v>0.18055555555555555</c:v>
                </c:pt>
                <c:pt idx="396">
                  <c:v>0.18124999999999999</c:v>
                </c:pt>
                <c:pt idx="397">
                  <c:v>0.18194444444444444</c:v>
                </c:pt>
                <c:pt idx="398">
                  <c:v>0.18263888888888891</c:v>
                </c:pt>
                <c:pt idx="399">
                  <c:v>0.18333333333333335</c:v>
                </c:pt>
                <c:pt idx="400">
                  <c:v>0.18402777777777779</c:v>
                </c:pt>
                <c:pt idx="401">
                  <c:v>0.18472222222222223</c:v>
                </c:pt>
                <c:pt idx="402">
                  <c:v>0.18541666666666667</c:v>
                </c:pt>
                <c:pt idx="403">
                  <c:v>0.18611111111111112</c:v>
                </c:pt>
                <c:pt idx="404">
                  <c:v>0.18680555555555556</c:v>
                </c:pt>
                <c:pt idx="405">
                  <c:v>0.1875</c:v>
                </c:pt>
                <c:pt idx="406">
                  <c:v>0.18819444444444444</c:v>
                </c:pt>
                <c:pt idx="407">
                  <c:v>0.18888888888888888</c:v>
                </c:pt>
                <c:pt idx="408">
                  <c:v>0.18958333333333333</c:v>
                </c:pt>
                <c:pt idx="409">
                  <c:v>0.19027777777777777</c:v>
                </c:pt>
                <c:pt idx="410">
                  <c:v>0.19097222222222221</c:v>
                </c:pt>
                <c:pt idx="411">
                  <c:v>0.19166666666666665</c:v>
                </c:pt>
                <c:pt idx="412">
                  <c:v>0.19236111111111112</c:v>
                </c:pt>
                <c:pt idx="413">
                  <c:v>0.19305555555555554</c:v>
                </c:pt>
                <c:pt idx="414">
                  <c:v>0.19375000000000001</c:v>
                </c:pt>
                <c:pt idx="415">
                  <c:v>0.19444444444444445</c:v>
                </c:pt>
                <c:pt idx="416">
                  <c:v>0.19513888888888889</c:v>
                </c:pt>
                <c:pt idx="417">
                  <c:v>0.19583333333333333</c:v>
                </c:pt>
                <c:pt idx="418">
                  <c:v>0.19652777777777777</c:v>
                </c:pt>
                <c:pt idx="419">
                  <c:v>0.19722222222222222</c:v>
                </c:pt>
                <c:pt idx="420">
                  <c:v>0.19791666666666666</c:v>
                </c:pt>
                <c:pt idx="421">
                  <c:v>0.1986111111111111</c:v>
                </c:pt>
                <c:pt idx="422">
                  <c:v>0.19930555555555554</c:v>
                </c:pt>
                <c:pt idx="423">
                  <c:v>0.19999999999999998</c:v>
                </c:pt>
                <c:pt idx="424">
                  <c:v>0.20069444444444443</c:v>
                </c:pt>
                <c:pt idx="425">
                  <c:v>0.20138888888888887</c:v>
                </c:pt>
                <c:pt idx="426">
                  <c:v>0.20208333333333331</c:v>
                </c:pt>
                <c:pt idx="427">
                  <c:v>0.20277777777777781</c:v>
                </c:pt>
                <c:pt idx="428">
                  <c:v>0.20347222222222219</c:v>
                </c:pt>
                <c:pt idx="429">
                  <c:v>0.20416666666666669</c:v>
                </c:pt>
                <c:pt idx="430">
                  <c:v>0.20486111111111113</c:v>
                </c:pt>
                <c:pt idx="431">
                  <c:v>0.20555555555555557</c:v>
                </c:pt>
                <c:pt idx="432">
                  <c:v>0.20625000000000002</c:v>
                </c:pt>
                <c:pt idx="433">
                  <c:v>0.20694444444444446</c:v>
                </c:pt>
                <c:pt idx="434">
                  <c:v>0.2076388888888889</c:v>
                </c:pt>
                <c:pt idx="435">
                  <c:v>0.20833333333333334</c:v>
                </c:pt>
                <c:pt idx="436">
                  <c:v>0.20902777777777778</c:v>
                </c:pt>
                <c:pt idx="437">
                  <c:v>0.20972222222222223</c:v>
                </c:pt>
                <c:pt idx="438">
                  <c:v>0.21041666666666667</c:v>
                </c:pt>
                <c:pt idx="439">
                  <c:v>0.21111111111111111</c:v>
                </c:pt>
                <c:pt idx="440">
                  <c:v>0.21180555555555555</c:v>
                </c:pt>
                <c:pt idx="441">
                  <c:v>0.21249999999999999</c:v>
                </c:pt>
                <c:pt idx="442">
                  <c:v>0.21319444444444444</c:v>
                </c:pt>
                <c:pt idx="443">
                  <c:v>0.21388888888888891</c:v>
                </c:pt>
                <c:pt idx="444">
                  <c:v>0.21458333333333335</c:v>
                </c:pt>
                <c:pt idx="445">
                  <c:v>0.21527777777777779</c:v>
                </c:pt>
                <c:pt idx="446">
                  <c:v>0.21597222222222223</c:v>
                </c:pt>
                <c:pt idx="447">
                  <c:v>0.21666666666666667</c:v>
                </c:pt>
                <c:pt idx="448">
                  <c:v>0.21736111111111112</c:v>
                </c:pt>
                <c:pt idx="449">
                  <c:v>0.21805555555555556</c:v>
                </c:pt>
                <c:pt idx="450">
                  <c:v>0.21875</c:v>
                </c:pt>
                <c:pt idx="451">
                  <c:v>0.21944444444444444</c:v>
                </c:pt>
                <c:pt idx="452">
                  <c:v>0.22013888888888888</c:v>
                </c:pt>
                <c:pt idx="453">
                  <c:v>0.22083333333333333</c:v>
                </c:pt>
                <c:pt idx="454">
                  <c:v>0.22152777777777777</c:v>
                </c:pt>
                <c:pt idx="455">
                  <c:v>0.22222222222222221</c:v>
                </c:pt>
                <c:pt idx="456">
                  <c:v>0.22291666666666665</c:v>
                </c:pt>
                <c:pt idx="457">
                  <c:v>0.22361111111111109</c:v>
                </c:pt>
                <c:pt idx="458">
                  <c:v>0.22430555555555556</c:v>
                </c:pt>
                <c:pt idx="459">
                  <c:v>0.22500000000000001</c:v>
                </c:pt>
                <c:pt idx="460">
                  <c:v>0.22569444444444445</c:v>
                </c:pt>
                <c:pt idx="461">
                  <c:v>0.22638888888888889</c:v>
                </c:pt>
                <c:pt idx="462">
                  <c:v>0.22708333333333333</c:v>
                </c:pt>
                <c:pt idx="463">
                  <c:v>0.22777777777777777</c:v>
                </c:pt>
                <c:pt idx="464">
                  <c:v>0.22847222222222222</c:v>
                </c:pt>
                <c:pt idx="465">
                  <c:v>0.22916666666666666</c:v>
                </c:pt>
                <c:pt idx="466">
                  <c:v>0.2298611111111111</c:v>
                </c:pt>
                <c:pt idx="467">
                  <c:v>0.23055555555555554</c:v>
                </c:pt>
                <c:pt idx="468">
                  <c:v>0.23124999999999998</c:v>
                </c:pt>
                <c:pt idx="469">
                  <c:v>0.23194444444444443</c:v>
                </c:pt>
                <c:pt idx="470">
                  <c:v>0.23263888888888887</c:v>
                </c:pt>
                <c:pt idx="471">
                  <c:v>0.23333333333333331</c:v>
                </c:pt>
                <c:pt idx="472">
                  <c:v>0.23402777777777781</c:v>
                </c:pt>
                <c:pt idx="473">
                  <c:v>0.23472222222222219</c:v>
                </c:pt>
                <c:pt idx="474">
                  <c:v>0.23541666666666669</c:v>
                </c:pt>
                <c:pt idx="475">
                  <c:v>0.23611111111111113</c:v>
                </c:pt>
                <c:pt idx="476">
                  <c:v>0.23680555555555557</c:v>
                </c:pt>
                <c:pt idx="477">
                  <c:v>0.23750000000000002</c:v>
                </c:pt>
                <c:pt idx="478">
                  <c:v>0.23819444444444446</c:v>
                </c:pt>
                <c:pt idx="479">
                  <c:v>0.2388888888888889</c:v>
                </c:pt>
                <c:pt idx="480">
                  <c:v>0.23958333333333334</c:v>
                </c:pt>
                <c:pt idx="481">
                  <c:v>0.24027777777777778</c:v>
                </c:pt>
                <c:pt idx="482">
                  <c:v>0.24097222222222223</c:v>
                </c:pt>
                <c:pt idx="483">
                  <c:v>0.24166666666666667</c:v>
                </c:pt>
                <c:pt idx="484">
                  <c:v>0.24236111111111111</c:v>
                </c:pt>
              </c:numCache>
            </c:numRef>
          </c:cat>
          <c:val>
            <c:numRef>
              <c:f>MB!$E$118:$E$602</c:f>
              <c:numCache>
                <c:formatCode>General</c:formatCode>
                <c:ptCount val="485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2</c:v>
                </c:pt>
                <c:pt idx="5">
                  <c:v>24</c:v>
                </c:pt>
                <c:pt idx="6">
                  <c:v>26</c:v>
                </c:pt>
                <c:pt idx="7">
                  <c:v>32</c:v>
                </c:pt>
                <c:pt idx="8">
                  <c:v>29</c:v>
                </c:pt>
                <c:pt idx="9">
                  <c:v>31</c:v>
                </c:pt>
                <c:pt idx="10">
                  <c:v>37</c:v>
                </c:pt>
                <c:pt idx="11">
                  <c:v>27</c:v>
                </c:pt>
                <c:pt idx="12">
                  <c:v>30</c:v>
                </c:pt>
                <c:pt idx="13">
                  <c:v>37</c:v>
                </c:pt>
                <c:pt idx="14">
                  <c:v>38</c:v>
                </c:pt>
                <c:pt idx="15">
                  <c:v>42</c:v>
                </c:pt>
                <c:pt idx="16">
                  <c:v>34</c:v>
                </c:pt>
                <c:pt idx="17">
                  <c:v>50</c:v>
                </c:pt>
                <c:pt idx="18">
                  <c:v>54</c:v>
                </c:pt>
                <c:pt idx="19">
                  <c:v>57</c:v>
                </c:pt>
                <c:pt idx="20">
                  <c:v>35</c:v>
                </c:pt>
                <c:pt idx="21">
                  <c:v>56</c:v>
                </c:pt>
                <c:pt idx="22">
                  <c:v>63</c:v>
                </c:pt>
                <c:pt idx="23">
                  <c:v>50</c:v>
                </c:pt>
                <c:pt idx="24">
                  <c:v>63</c:v>
                </c:pt>
                <c:pt idx="25">
                  <c:v>64</c:v>
                </c:pt>
                <c:pt idx="26">
                  <c:v>58</c:v>
                </c:pt>
                <c:pt idx="27">
                  <c:v>54</c:v>
                </c:pt>
                <c:pt idx="28">
                  <c:v>47</c:v>
                </c:pt>
                <c:pt idx="29">
                  <c:v>64</c:v>
                </c:pt>
                <c:pt idx="30">
                  <c:v>73</c:v>
                </c:pt>
                <c:pt idx="31">
                  <c:v>53</c:v>
                </c:pt>
                <c:pt idx="32">
                  <c:v>54</c:v>
                </c:pt>
                <c:pt idx="33">
                  <c:v>51</c:v>
                </c:pt>
                <c:pt idx="34">
                  <c:v>61</c:v>
                </c:pt>
                <c:pt idx="35">
                  <c:v>56</c:v>
                </c:pt>
                <c:pt idx="36">
                  <c:v>58</c:v>
                </c:pt>
                <c:pt idx="37">
                  <c:v>73</c:v>
                </c:pt>
                <c:pt idx="38">
                  <c:v>72</c:v>
                </c:pt>
                <c:pt idx="39">
                  <c:v>65</c:v>
                </c:pt>
                <c:pt idx="40">
                  <c:v>57</c:v>
                </c:pt>
                <c:pt idx="41">
                  <c:v>77</c:v>
                </c:pt>
                <c:pt idx="42">
                  <c:v>59</c:v>
                </c:pt>
                <c:pt idx="43">
                  <c:v>67</c:v>
                </c:pt>
                <c:pt idx="44">
                  <c:v>52</c:v>
                </c:pt>
                <c:pt idx="45">
                  <c:v>60</c:v>
                </c:pt>
                <c:pt idx="46">
                  <c:v>79</c:v>
                </c:pt>
                <c:pt idx="47">
                  <c:v>66</c:v>
                </c:pt>
                <c:pt idx="48">
                  <c:v>71</c:v>
                </c:pt>
                <c:pt idx="49">
                  <c:v>79</c:v>
                </c:pt>
                <c:pt idx="50">
                  <c:v>83</c:v>
                </c:pt>
                <c:pt idx="51">
                  <c:v>65</c:v>
                </c:pt>
                <c:pt idx="52">
                  <c:v>69</c:v>
                </c:pt>
                <c:pt idx="53">
                  <c:v>60</c:v>
                </c:pt>
                <c:pt idx="54">
                  <c:v>71</c:v>
                </c:pt>
                <c:pt idx="55">
                  <c:v>73</c:v>
                </c:pt>
                <c:pt idx="56">
                  <c:v>59</c:v>
                </c:pt>
                <c:pt idx="57">
                  <c:v>69</c:v>
                </c:pt>
                <c:pt idx="58">
                  <c:v>72</c:v>
                </c:pt>
                <c:pt idx="59">
                  <c:v>73</c:v>
                </c:pt>
                <c:pt idx="60">
                  <c:v>54</c:v>
                </c:pt>
                <c:pt idx="61">
                  <c:v>80</c:v>
                </c:pt>
                <c:pt idx="62">
                  <c:v>59</c:v>
                </c:pt>
                <c:pt idx="63">
                  <c:v>66</c:v>
                </c:pt>
                <c:pt idx="64">
                  <c:v>78</c:v>
                </c:pt>
                <c:pt idx="65">
                  <c:v>60</c:v>
                </c:pt>
                <c:pt idx="66">
                  <c:v>75</c:v>
                </c:pt>
                <c:pt idx="67">
                  <c:v>55</c:v>
                </c:pt>
                <c:pt idx="68">
                  <c:v>61</c:v>
                </c:pt>
                <c:pt idx="69">
                  <c:v>66</c:v>
                </c:pt>
                <c:pt idx="70">
                  <c:v>50</c:v>
                </c:pt>
                <c:pt idx="71">
                  <c:v>56</c:v>
                </c:pt>
                <c:pt idx="72">
                  <c:v>47</c:v>
                </c:pt>
                <c:pt idx="73">
                  <c:v>68</c:v>
                </c:pt>
                <c:pt idx="74">
                  <c:v>60</c:v>
                </c:pt>
                <c:pt idx="75">
                  <c:v>59</c:v>
                </c:pt>
                <c:pt idx="76">
                  <c:v>66</c:v>
                </c:pt>
                <c:pt idx="77">
                  <c:v>59</c:v>
                </c:pt>
                <c:pt idx="78">
                  <c:v>62</c:v>
                </c:pt>
                <c:pt idx="79">
                  <c:v>71</c:v>
                </c:pt>
                <c:pt idx="80">
                  <c:v>63</c:v>
                </c:pt>
                <c:pt idx="81">
                  <c:v>76</c:v>
                </c:pt>
                <c:pt idx="82">
                  <c:v>53</c:v>
                </c:pt>
                <c:pt idx="83">
                  <c:v>60</c:v>
                </c:pt>
                <c:pt idx="84">
                  <c:v>45</c:v>
                </c:pt>
                <c:pt idx="85">
                  <c:v>60</c:v>
                </c:pt>
                <c:pt idx="86">
                  <c:v>53</c:v>
                </c:pt>
                <c:pt idx="87">
                  <c:v>65</c:v>
                </c:pt>
                <c:pt idx="88">
                  <c:v>53</c:v>
                </c:pt>
                <c:pt idx="89">
                  <c:v>60</c:v>
                </c:pt>
                <c:pt idx="90">
                  <c:v>60</c:v>
                </c:pt>
                <c:pt idx="91">
                  <c:v>68</c:v>
                </c:pt>
                <c:pt idx="92">
                  <c:v>52</c:v>
                </c:pt>
                <c:pt idx="93">
                  <c:v>54</c:v>
                </c:pt>
                <c:pt idx="94">
                  <c:v>66</c:v>
                </c:pt>
                <c:pt idx="95">
                  <c:v>58</c:v>
                </c:pt>
                <c:pt idx="96">
                  <c:v>47</c:v>
                </c:pt>
                <c:pt idx="97">
                  <c:v>57</c:v>
                </c:pt>
                <c:pt idx="98">
                  <c:v>65</c:v>
                </c:pt>
                <c:pt idx="99">
                  <c:v>47</c:v>
                </c:pt>
                <c:pt idx="100">
                  <c:v>56</c:v>
                </c:pt>
                <c:pt idx="101">
                  <c:v>59</c:v>
                </c:pt>
                <c:pt idx="102">
                  <c:v>41</c:v>
                </c:pt>
                <c:pt idx="103">
                  <c:v>57</c:v>
                </c:pt>
                <c:pt idx="104">
                  <c:v>63</c:v>
                </c:pt>
                <c:pt idx="105">
                  <c:v>60</c:v>
                </c:pt>
                <c:pt idx="106">
                  <c:v>54</c:v>
                </c:pt>
                <c:pt idx="107">
                  <c:v>45</c:v>
                </c:pt>
                <c:pt idx="108">
                  <c:v>42</c:v>
                </c:pt>
                <c:pt idx="109">
                  <c:v>46</c:v>
                </c:pt>
                <c:pt idx="110">
                  <c:v>32</c:v>
                </c:pt>
                <c:pt idx="111">
                  <c:v>42</c:v>
                </c:pt>
                <c:pt idx="112">
                  <c:v>46</c:v>
                </c:pt>
                <c:pt idx="113">
                  <c:v>50</c:v>
                </c:pt>
                <c:pt idx="114">
                  <c:v>35</c:v>
                </c:pt>
                <c:pt idx="115">
                  <c:v>53</c:v>
                </c:pt>
                <c:pt idx="116">
                  <c:v>46</c:v>
                </c:pt>
                <c:pt idx="117">
                  <c:v>46</c:v>
                </c:pt>
                <c:pt idx="118">
                  <c:v>44</c:v>
                </c:pt>
                <c:pt idx="119">
                  <c:v>31</c:v>
                </c:pt>
                <c:pt idx="120">
                  <c:v>46</c:v>
                </c:pt>
                <c:pt idx="121">
                  <c:v>49</c:v>
                </c:pt>
                <c:pt idx="122">
                  <c:v>36</c:v>
                </c:pt>
                <c:pt idx="123">
                  <c:v>26</c:v>
                </c:pt>
                <c:pt idx="124">
                  <c:v>27</c:v>
                </c:pt>
                <c:pt idx="125">
                  <c:v>41</c:v>
                </c:pt>
                <c:pt idx="126">
                  <c:v>25</c:v>
                </c:pt>
                <c:pt idx="127">
                  <c:v>27</c:v>
                </c:pt>
                <c:pt idx="128">
                  <c:v>33</c:v>
                </c:pt>
                <c:pt idx="129">
                  <c:v>31</c:v>
                </c:pt>
                <c:pt idx="130">
                  <c:v>38</c:v>
                </c:pt>
                <c:pt idx="131">
                  <c:v>26</c:v>
                </c:pt>
                <c:pt idx="132">
                  <c:v>44</c:v>
                </c:pt>
                <c:pt idx="133">
                  <c:v>31</c:v>
                </c:pt>
                <c:pt idx="134">
                  <c:v>34</c:v>
                </c:pt>
                <c:pt idx="135">
                  <c:v>25</c:v>
                </c:pt>
                <c:pt idx="136">
                  <c:v>27</c:v>
                </c:pt>
                <c:pt idx="137">
                  <c:v>30</c:v>
                </c:pt>
                <c:pt idx="138">
                  <c:v>19</c:v>
                </c:pt>
                <c:pt idx="139">
                  <c:v>17</c:v>
                </c:pt>
                <c:pt idx="140">
                  <c:v>33</c:v>
                </c:pt>
                <c:pt idx="141">
                  <c:v>28</c:v>
                </c:pt>
                <c:pt idx="142">
                  <c:v>42</c:v>
                </c:pt>
                <c:pt idx="143">
                  <c:v>35</c:v>
                </c:pt>
                <c:pt idx="144">
                  <c:v>36</c:v>
                </c:pt>
                <c:pt idx="145">
                  <c:v>25</c:v>
                </c:pt>
                <c:pt idx="146">
                  <c:v>25</c:v>
                </c:pt>
                <c:pt idx="147">
                  <c:v>33</c:v>
                </c:pt>
                <c:pt idx="148">
                  <c:v>32</c:v>
                </c:pt>
                <c:pt idx="149">
                  <c:v>27</c:v>
                </c:pt>
                <c:pt idx="150">
                  <c:v>19</c:v>
                </c:pt>
                <c:pt idx="151">
                  <c:v>37</c:v>
                </c:pt>
                <c:pt idx="152">
                  <c:v>43</c:v>
                </c:pt>
                <c:pt idx="153">
                  <c:v>25</c:v>
                </c:pt>
                <c:pt idx="154">
                  <c:v>36</c:v>
                </c:pt>
                <c:pt idx="155">
                  <c:v>37</c:v>
                </c:pt>
                <c:pt idx="156">
                  <c:v>28</c:v>
                </c:pt>
                <c:pt idx="157">
                  <c:v>47</c:v>
                </c:pt>
                <c:pt idx="158">
                  <c:v>33</c:v>
                </c:pt>
                <c:pt idx="159">
                  <c:v>30</c:v>
                </c:pt>
                <c:pt idx="160">
                  <c:v>25</c:v>
                </c:pt>
                <c:pt idx="161">
                  <c:v>37</c:v>
                </c:pt>
                <c:pt idx="162">
                  <c:v>42</c:v>
                </c:pt>
                <c:pt idx="163">
                  <c:v>25</c:v>
                </c:pt>
                <c:pt idx="164">
                  <c:v>36</c:v>
                </c:pt>
                <c:pt idx="165">
                  <c:v>38</c:v>
                </c:pt>
                <c:pt idx="166">
                  <c:v>20</c:v>
                </c:pt>
                <c:pt idx="167">
                  <c:v>36</c:v>
                </c:pt>
                <c:pt idx="168">
                  <c:v>26</c:v>
                </c:pt>
                <c:pt idx="169">
                  <c:v>36</c:v>
                </c:pt>
                <c:pt idx="170">
                  <c:v>47</c:v>
                </c:pt>
                <c:pt idx="171">
                  <c:v>25</c:v>
                </c:pt>
                <c:pt idx="172">
                  <c:v>15</c:v>
                </c:pt>
                <c:pt idx="173">
                  <c:v>29</c:v>
                </c:pt>
                <c:pt idx="174">
                  <c:v>27</c:v>
                </c:pt>
                <c:pt idx="175">
                  <c:v>23</c:v>
                </c:pt>
                <c:pt idx="176">
                  <c:v>17</c:v>
                </c:pt>
                <c:pt idx="177">
                  <c:v>23</c:v>
                </c:pt>
                <c:pt idx="178">
                  <c:v>18</c:v>
                </c:pt>
                <c:pt idx="179">
                  <c:v>19</c:v>
                </c:pt>
                <c:pt idx="180">
                  <c:v>28</c:v>
                </c:pt>
                <c:pt idx="181">
                  <c:v>37</c:v>
                </c:pt>
                <c:pt idx="182">
                  <c:v>36</c:v>
                </c:pt>
                <c:pt idx="183">
                  <c:v>36</c:v>
                </c:pt>
                <c:pt idx="184">
                  <c:v>25</c:v>
                </c:pt>
                <c:pt idx="185">
                  <c:v>40</c:v>
                </c:pt>
                <c:pt idx="186">
                  <c:v>27</c:v>
                </c:pt>
                <c:pt idx="187">
                  <c:v>26</c:v>
                </c:pt>
                <c:pt idx="188">
                  <c:v>23</c:v>
                </c:pt>
                <c:pt idx="189">
                  <c:v>15</c:v>
                </c:pt>
                <c:pt idx="190">
                  <c:v>19</c:v>
                </c:pt>
                <c:pt idx="191">
                  <c:v>27</c:v>
                </c:pt>
                <c:pt idx="192">
                  <c:v>33</c:v>
                </c:pt>
                <c:pt idx="193">
                  <c:v>30</c:v>
                </c:pt>
                <c:pt idx="194">
                  <c:v>32</c:v>
                </c:pt>
                <c:pt idx="195">
                  <c:v>42</c:v>
                </c:pt>
                <c:pt idx="196">
                  <c:v>19</c:v>
                </c:pt>
                <c:pt idx="197">
                  <c:v>28</c:v>
                </c:pt>
                <c:pt idx="198">
                  <c:v>30</c:v>
                </c:pt>
                <c:pt idx="199">
                  <c:v>21</c:v>
                </c:pt>
                <c:pt idx="200">
                  <c:v>20</c:v>
                </c:pt>
                <c:pt idx="201">
                  <c:v>17</c:v>
                </c:pt>
                <c:pt idx="202">
                  <c:v>31</c:v>
                </c:pt>
                <c:pt idx="203">
                  <c:v>32</c:v>
                </c:pt>
                <c:pt idx="204">
                  <c:v>24</c:v>
                </c:pt>
                <c:pt idx="205">
                  <c:v>19</c:v>
                </c:pt>
                <c:pt idx="206">
                  <c:v>16</c:v>
                </c:pt>
                <c:pt idx="207">
                  <c:v>18</c:v>
                </c:pt>
                <c:pt idx="208">
                  <c:v>25</c:v>
                </c:pt>
                <c:pt idx="209">
                  <c:v>19</c:v>
                </c:pt>
                <c:pt idx="210">
                  <c:v>30</c:v>
                </c:pt>
                <c:pt idx="211">
                  <c:v>27</c:v>
                </c:pt>
                <c:pt idx="212">
                  <c:v>17</c:v>
                </c:pt>
                <c:pt idx="213">
                  <c:v>15</c:v>
                </c:pt>
                <c:pt idx="214">
                  <c:v>14</c:v>
                </c:pt>
                <c:pt idx="215">
                  <c:v>26</c:v>
                </c:pt>
                <c:pt idx="216">
                  <c:v>25</c:v>
                </c:pt>
                <c:pt idx="217">
                  <c:v>20</c:v>
                </c:pt>
                <c:pt idx="218">
                  <c:v>23</c:v>
                </c:pt>
                <c:pt idx="219">
                  <c:v>22</c:v>
                </c:pt>
                <c:pt idx="220">
                  <c:v>23</c:v>
                </c:pt>
                <c:pt idx="221">
                  <c:v>28</c:v>
                </c:pt>
                <c:pt idx="222">
                  <c:v>45</c:v>
                </c:pt>
                <c:pt idx="223">
                  <c:v>35</c:v>
                </c:pt>
                <c:pt idx="224">
                  <c:v>45</c:v>
                </c:pt>
                <c:pt idx="225">
                  <c:v>57</c:v>
                </c:pt>
                <c:pt idx="226">
                  <c:v>35</c:v>
                </c:pt>
                <c:pt idx="227">
                  <c:v>34</c:v>
                </c:pt>
                <c:pt idx="228">
                  <c:v>42</c:v>
                </c:pt>
                <c:pt idx="229">
                  <c:v>30</c:v>
                </c:pt>
                <c:pt idx="230">
                  <c:v>37</c:v>
                </c:pt>
                <c:pt idx="231">
                  <c:v>38</c:v>
                </c:pt>
                <c:pt idx="232">
                  <c:v>35</c:v>
                </c:pt>
                <c:pt idx="233">
                  <c:v>33</c:v>
                </c:pt>
                <c:pt idx="234">
                  <c:v>33</c:v>
                </c:pt>
                <c:pt idx="235">
                  <c:v>34</c:v>
                </c:pt>
                <c:pt idx="236">
                  <c:v>38</c:v>
                </c:pt>
                <c:pt idx="237">
                  <c:v>34</c:v>
                </c:pt>
                <c:pt idx="238">
                  <c:v>33</c:v>
                </c:pt>
                <c:pt idx="239">
                  <c:v>30</c:v>
                </c:pt>
                <c:pt idx="240">
                  <c:v>37</c:v>
                </c:pt>
                <c:pt idx="241">
                  <c:v>23</c:v>
                </c:pt>
                <c:pt idx="242">
                  <c:v>28</c:v>
                </c:pt>
                <c:pt idx="243">
                  <c:v>30</c:v>
                </c:pt>
                <c:pt idx="244">
                  <c:v>33</c:v>
                </c:pt>
                <c:pt idx="245">
                  <c:v>26</c:v>
                </c:pt>
                <c:pt idx="246">
                  <c:v>23</c:v>
                </c:pt>
                <c:pt idx="247">
                  <c:v>25</c:v>
                </c:pt>
                <c:pt idx="248">
                  <c:v>26</c:v>
                </c:pt>
                <c:pt idx="249">
                  <c:v>21</c:v>
                </c:pt>
                <c:pt idx="250">
                  <c:v>28</c:v>
                </c:pt>
                <c:pt idx="251">
                  <c:v>37</c:v>
                </c:pt>
                <c:pt idx="252">
                  <c:v>29</c:v>
                </c:pt>
                <c:pt idx="253">
                  <c:v>38</c:v>
                </c:pt>
                <c:pt idx="254">
                  <c:v>35</c:v>
                </c:pt>
                <c:pt idx="255">
                  <c:v>30</c:v>
                </c:pt>
                <c:pt idx="256">
                  <c:v>38</c:v>
                </c:pt>
                <c:pt idx="257">
                  <c:v>12</c:v>
                </c:pt>
                <c:pt idx="258">
                  <c:v>33</c:v>
                </c:pt>
                <c:pt idx="259">
                  <c:v>26</c:v>
                </c:pt>
                <c:pt idx="260">
                  <c:v>22</c:v>
                </c:pt>
                <c:pt idx="261">
                  <c:v>30</c:v>
                </c:pt>
                <c:pt idx="262">
                  <c:v>35</c:v>
                </c:pt>
                <c:pt idx="263">
                  <c:v>15</c:v>
                </c:pt>
                <c:pt idx="264">
                  <c:v>14</c:v>
                </c:pt>
                <c:pt idx="265">
                  <c:v>21</c:v>
                </c:pt>
                <c:pt idx="266">
                  <c:v>26</c:v>
                </c:pt>
                <c:pt idx="267">
                  <c:v>18</c:v>
                </c:pt>
                <c:pt idx="268">
                  <c:v>13</c:v>
                </c:pt>
                <c:pt idx="269">
                  <c:v>14</c:v>
                </c:pt>
                <c:pt idx="270">
                  <c:v>22</c:v>
                </c:pt>
                <c:pt idx="271">
                  <c:v>23</c:v>
                </c:pt>
                <c:pt idx="272">
                  <c:v>31</c:v>
                </c:pt>
                <c:pt idx="273">
                  <c:v>19</c:v>
                </c:pt>
                <c:pt idx="274">
                  <c:v>13</c:v>
                </c:pt>
                <c:pt idx="275">
                  <c:v>19</c:v>
                </c:pt>
                <c:pt idx="276">
                  <c:v>33</c:v>
                </c:pt>
                <c:pt idx="277">
                  <c:v>11</c:v>
                </c:pt>
                <c:pt idx="278">
                  <c:v>28</c:v>
                </c:pt>
                <c:pt idx="279">
                  <c:v>22</c:v>
                </c:pt>
                <c:pt idx="280">
                  <c:v>21</c:v>
                </c:pt>
                <c:pt idx="281">
                  <c:v>13</c:v>
                </c:pt>
                <c:pt idx="282">
                  <c:v>22</c:v>
                </c:pt>
                <c:pt idx="283">
                  <c:v>13</c:v>
                </c:pt>
                <c:pt idx="284">
                  <c:v>26</c:v>
                </c:pt>
                <c:pt idx="285">
                  <c:v>24</c:v>
                </c:pt>
                <c:pt idx="286">
                  <c:v>19</c:v>
                </c:pt>
                <c:pt idx="287">
                  <c:v>19</c:v>
                </c:pt>
                <c:pt idx="288">
                  <c:v>26</c:v>
                </c:pt>
                <c:pt idx="289">
                  <c:v>30</c:v>
                </c:pt>
                <c:pt idx="290">
                  <c:v>17</c:v>
                </c:pt>
                <c:pt idx="291">
                  <c:v>18</c:v>
                </c:pt>
                <c:pt idx="292">
                  <c:v>21</c:v>
                </c:pt>
                <c:pt idx="293">
                  <c:v>22</c:v>
                </c:pt>
                <c:pt idx="294">
                  <c:v>18</c:v>
                </c:pt>
                <c:pt idx="295">
                  <c:v>12</c:v>
                </c:pt>
                <c:pt idx="296">
                  <c:v>20</c:v>
                </c:pt>
                <c:pt idx="297">
                  <c:v>24</c:v>
                </c:pt>
                <c:pt idx="298">
                  <c:v>21</c:v>
                </c:pt>
                <c:pt idx="299">
                  <c:v>31</c:v>
                </c:pt>
                <c:pt idx="300">
                  <c:v>20</c:v>
                </c:pt>
                <c:pt idx="301">
                  <c:v>18</c:v>
                </c:pt>
                <c:pt idx="302">
                  <c:v>28</c:v>
                </c:pt>
                <c:pt idx="303">
                  <c:v>33</c:v>
                </c:pt>
                <c:pt idx="304">
                  <c:v>35</c:v>
                </c:pt>
                <c:pt idx="305">
                  <c:v>21</c:v>
                </c:pt>
                <c:pt idx="306">
                  <c:v>33</c:v>
                </c:pt>
                <c:pt idx="307">
                  <c:v>28</c:v>
                </c:pt>
                <c:pt idx="308">
                  <c:v>30</c:v>
                </c:pt>
                <c:pt idx="309">
                  <c:v>22</c:v>
                </c:pt>
                <c:pt idx="310">
                  <c:v>38</c:v>
                </c:pt>
                <c:pt idx="311">
                  <c:v>26</c:v>
                </c:pt>
                <c:pt idx="312">
                  <c:v>20</c:v>
                </c:pt>
                <c:pt idx="313">
                  <c:v>19</c:v>
                </c:pt>
                <c:pt idx="314">
                  <c:v>34</c:v>
                </c:pt>
                <c:pt idx="315">
                  <c:v>25</c:v>
                </c:pt>
                <c:pt idx="316">
                  <c:v>27</c:v>
                </c:pt>
                <c:pt idx="317">
                  <c:v>34</c:v>
                </c:pt>
                <c:pt idx="318">
                  <c:v>28</c:v>
                </c:pt>
                <c:pt idx="319">
                  <c:v>32</c:v>
                </c:pt>
                <c:pt idx="320">
                  <c:v>35</c:v>
                </c:pt>
                <c:pt idx="321">
                  <c:v>22</c:v>
                </c:pt>
                <c:pt idx="322">
                  <c:v>35</c:v>
                </c:pt>
                <c:pt idx="323">
                  <c:v>30</c:v>
                </c:pt>
                <c:pt idx="324">
                  <c:v>36</c:v>
                </c:pt>
                <c:pt idx="325">
                  <c:v>31</c:v>
                </c:pt>
                <c:pt idx="326">
                  <c:v>22</c:v>
                </c:pt>
                <c:pt idx="327">
                  <c:v>22</c:v>
                </c:pt>
                <c:pt idx="328">
                  <c:v>32</c:v>
                </c:pt>
                <c:pt idx="329">
                  <c:v>28</c:v>
                </c:pt>
                <c:pt idx="330">
                  <c:v>30</c:v>
                </c:pt>
                <c:pt idx="331">
                  <c:v>21</c:v>
                </c:pt>
                <c:pt idx="332">
                  <c:v>24</c:v>
                </c:pt>
                <c:pt idx="333">
                  <c:v>27</c:v>
                </c:pt>
                <c:pt idx="334">
                  <c:v>31</c:v>
                </c:pt>
                <c:pt idx="335">
                  <c:v>22</c:v>
                </c:pt>
                <c:pt idx="336">
                  <c:v>21</c:v>
                </c:pt>
                <c:pt idx="337">
                  <c:v>23</c:v>
                </c:pt>
                <c:pt idx="338">
                  <c:v>24</c:v>
                </c:pt>
                <c:pt idx="339">
                  <c:v>29</c:v>
                </c:pt>
                <c:pt idx="340">
                  <c:v>17</c:v>
                </c:pt>
                <c:pt idx="341">
                  <c:v>7</c:v>
                </c:pt>
                <c:pt idx="342">
                  <c:v>19</c:v>
                </c:pt>
                <c:pt idx="343">
                  <c:v>26</c:v>
                </c:pt>
                <c:pt idx="344">
                  <c:v>23</c:v>
                </c:pt>
                <c:pt idx="345">
                  <c:v>17</c:v>
                </c:pt>
                <c:pt idx="346">
                  <c:v>11</c:v>
                </c:pt>
                <c:pt idx="347">
                  <c:v>23</c:v>
                </c:pt>
                <c:pt idx="348">
                  <c:v>18</c:v>
                </c:pt>
                <c:pt idx="349">
                  <c:v>13</c:v>
                </c:pt>
                <c:pt idx="350">
                  <c:v>13</c:v>
                </c:pt>
                <c:pt idx="351">
                  <c:v>21</c:v>
                </c:pt>
                <c:pt idx="352">
                  <c:v>21</c:v>
                </c:pt>
                <c:pt idx="353">
                  <c:v>14</c:v>
                </c:pt>
                <c:pt idx="354">
                  <c:v>10</c:v>
                </c:pt>
                <c:pt idx="355">
                  <c:v>23</c:v>
                </c:pt>
                <c:pt idx="356">
                  <c:v>12</c:v>
                </c:pt>
                <c:pt idx="357">
                  <c:v>18</c:v>
                </c:pt>
                <c:pt idx="358">
                  <c:v>10</c:v>
                </c:pt>
                <c:pt idx="359">
                  <c:v>15</c:v>
                </c:pt>
                <c:pt idx="360">
                  <c:v>15</c:v>
                </c:pt>
                <c:pt idx="361">
                  <c:v>24</c:v>
                </c:pt>
                <c:pt idx="362">
                  <c:v>13</c:v>
                </c:pt>
                <c:pt idx="363">
                  <c:v>18</c:v>
                </c:pt>
                <c:pt idx="364">
                  <c:v>25</c:v>
                </c:pt>
                <c:pt idx="365">
                  <c:v>11</c:v>
                </c:pt>
                <c:pt idx="366">
                  <c:v>18</c:v>
                </c:pt>
                <c:pt idx="367">
                  <c:v>11</c:v>
                </c:pt>
                <c:pt idx="368">
                  <c:v>26</c:v>
                </c:pt>
                <c:pt idx="369">
                  <c:v>18</c:v>
                </c:pt>
                <c:pt idx="370">
                  <c:v>12</c:v>
                </c:pt>
                <c:pt idx="371">
                  <c:v>18</c:v>
                </c:pt>
                <c:pt idx="372">
                  <c:v>15</c:v>
                </c:pt>
                <c:pt idx="373">
                  <c:v>23</c:v>
                </c:pt>
                <c:pt idx="374">
                  <c:v>21</c:v>
                </c:pt>
                <c:pt idx="375">
                  <c:v>12</c:v>
                </c:pt>
                <c:pt idx="376">
                  <c:v>10</c:v>
                </c:pt>
                <c:pt idx="377">
                  <c:v>13</c:v>
                </c:pt>
                <c:pt idx="378">
                  <c:v>10</c:v>
                </c:pt>
                <c:pt idx="379">
                  <c:v>11</c:v>
                </c:pt>
                <c:pt idx="380">
                  <c:v>17</c:v>
                </c:pt>
                <c:pt idx="381">
                  <c:v>20</c:v>
                </c:pt>
                <c:pt idx="382">
                  <c:v>14</c:v>
                </c:pt>
                <c:pt idx="383">
                  <c:v>15</c:v>
                </c:pt>
                <c:pt idx="384">
                  <c:v>21</c:v>
                </c:pt>
                <c:pt idx="385">
                  <c:v>21</c:v>
                </c:pt>
                <c:pt idx="386">
                  <c:v>26</c:v>
                </c:pt>
                <c:pt idx="387">
                  <c:v>30</c:v>
                </c:pt>
                <c:pt idx="388">
                  <c:v>14</c:v>
                </c:pt>
                <c:pt idx="389">
                  <c:v>10</c:v>
                </c:pt>
                <c:pt idx="390">
                  <c:v>14</c:v>
                </c:pt>
                <c:pt idx="391">
                  <c:v>16</c:v>
                </c:pt>
                <c:pt idx="392">
                  <c:v>22</c:v>
                </c:pt>
                <c:pt idx="393">
                  <c:v>11</c:v>
                </c:pt>
                <c:pt idx="394">
                  <c:v>16</c:v>
                </c:pt>
                <c:pt idx="395">
                  <c:v>14</c:v>
                </c:pt>
                <c:pt idx="396">
                  <c:v>14</c:v>
                </c:pt>
                <c:pt idx="397">
                  <c:v>12</c:v>
                </c:pt>
                <c:pt idx="398">
                  <c:v>17</c:v>
                </c:pt>
                <c:pt idx="399">
                  <c:v>16</c:v>
                </c:pt>
                <c:pt idx="400">
                  <c:v>18</c:v>
                </c:pt>
                <c:pt idx="401">
                  <c:v>13</c:v>
                </c:pt>
                <c:pt idx="402">
                  <c:v>10</c:v>
                </c:pt>
                <c:pt idx="403">
                  <c:v>13</c:v>
                </c:pt>
                <c:pt idx="404">
                  <c:v>28</c:v>
                </c:pt>
                <c:pt idx="405">
                  <c:v>17</c:v>
                </c:pt>
                <c:pt idx="406">
                  <c:v>18</c:v>
                </c:pt>
                <c:pt idx="407">
                  <c:v>17</c:v>
                </c:pt>
                <c:pt idx="408">
                  <c:v>17</c:v>
                </c:pt>
                <c:pt idx="409">
                  <c:v>18</c:v>
                </c:pt>
                <c:pt idx="410">
                  <c:v>16</c:v>
                </c:pt>
                <c:pt idx="411">
                  <c:v>22</c:v>
                </c:pt>
                <c:pt idx="412">
                  <c:v>17</c:v>
                </c:pt>
                <c:pt idx="413">
                  <c:v>20</c:v>
                </c:pt>
                <c:pt idx="414">
                  <c:v>23</c:v>
                </c:pt>
                <c:pt idx="415">
                  <c:v>21</c:v>
                </c:pt>
                <c:pt idx="416">
                  <c:v>16</c:v>
                </c:pt>
                <c:pt idx="417">
                  <c:v>17</c:v>
                </c:pt>
                <c:pt idx="418">
                  <c:v>14</c:v>
                </c:pt>
                <c:pt idx="419">
                  <c:v>19</c:v>
                </c:pt>
                <c:pt idx="420">
                  <c:v>28</c:v>
                </c:pt>
                <c:pt idx="421">
                  <c:v>15</c:v>
                </c:pt>
                <c:pt idx="422">
                  <c:v>17</c:v>
                </c:pt>
                <c:pt idx="423">
                  <c:v>21</c:v>
                </c:pt>
                <c:pt idx="424">
                  <c:v>22</c:v>
                </c:pt>
                <c:pt idx="425">
                  <c:v>15</c:v>
                </c:pt>
                <c:pt idx="426">
                  <c:v>21</c:v>
                </c:pt>
                <c:pt idx="427">
                  <c:v>23</c:v>
                </c:pt>
                <c:pt idx="428">
                  <c:v>21</c:v>
                </c:pt>
                <c:pt idx="429">
                  <c:v>24</c:v>
                </c:pt>
                <c:pt idx="430">
                  <c:v>25</c:v>
                </c:pt>
                <c:pt idx="431">
                  <c:v>26</c:v>
                </c:pt>
                <c:pt idx="432">
                  <c:v>38</c:v>
                </c:pt>
                <c:pt idx="433">
                  <c:v>23</c:v>
                </c:pt>
                <c:pt idx="434">
                  <c:v>27</c:v>
                </c:pt>
                <c:pt idx="435">
                  <c:v>27</c:v>
                </c:pt>
                <c:pt idx="436">
                  <c:v>23</c:v>
                </c:pt>
                <c:pt idx="437">
                  <c:v>22</c:v>
                </c:pt>
                <c:pt idx="438">
                  <c:v>34</c:v>
                </c:pt>
                <c:pt idx="439">
                  <c:v>43</c:v>
                </c:pt>
                <c:pt idx="440">
                  <c:v>34</c:v>
                </c:pt>
                <c:pt idx="441">
                  <c:v>43</c:v>
                </c:pt>
                <c:pt idx="442">
                  <c:v>40</c:v>
                </c:pt>
                <c:pt idx="443">
                  <c:v>37</c:v>
                </c:pt>
                <c:pt idx="444">
                  <c:v>38</c:v>
                </c:pt>
                <c:pt idx="445">
                  <c:v>31</c:v>
                </c:pt>
                <c:pt idx="446">
                  <c:v>31</c:v>
                </c:pt>
                <c:pt idx="447">
                  <c:v>61</c:v>
                </c:pt>
                <c:pt idx="448">
                  <c:v>51</c:v>
                </c:pt>
                <c:pt idx="449">
                  <c:v>32</c:v>
                </c:pt>
                <c:pt idx="450">
                  <c:v>37</c:v>
                </c:pt>
                <c:pt idx="451">
                  <c:v>27</c:v>
                </c:pt>
                <c:pt idx="452">
                  <c:v>35</c:v>
                </c:pt>
                <c:pt idx="453">
                  <c:v>31</c:v>
                </c:pt>
                <c:pt idx="454">
                  <c:v>31</c:v>
                </c:pt>
                <c:pt idx="455">
                  <c:v>34</c:v>
                </c:pt>
                <c:pt idx="456">
                  <c:v>26</c:v>
                </c:pt>
                <c:pt idx="457">
                  <c:v>23</c:v>
                </c:pt>
                <c:pt idx="458">
                  <c:v>21</c:v>
                </c:pt>
                <c:pt idx="459">
                  <c:v>29</c:v>
                </c:pt>
                <c:pt idx="460">
                  <c:v>27</c:v>
                </c:pt>
                <c:pt idx="461">
                  <c:v>19</c:v>
                </c:pt>
                <c:pt idx="462">
                  <c:v>11</c:v>
                </c:pt>
                <c:pt idx="463">
                  <c:v>13</c:v>
                </c:pt>
                <c:pt idx="464">
                  <c:v>20</c:v>
                </c:pt>
                <c:pt idx="465">
                  <c:v>14</c:v>
                </c:pt>
                <c:pt idx="466">
                  <c:v>12</c:v>
                </c:pt>
                <c:pt idx="467">
                  <c:v>11</c:v>
                </c:pt>
                <c:pt idx="468">
                  <c:v>15</c:v>
                </c:pt>
                <c:pt idx="469">
                  <c:v>11</c:v>
                </c:pt>
                <c:pt idx="470">
                  <c:v>11</c:v>
                </c:pt>
                <c:pt idx="471">
                  <c:v>16</c:v>
                </c:pt>
                <c:pt idx="472">
                  <c:v>7</c:v>
                </c:pt>
                <c:pt idx="473">
                  <c:v>7</c:v>
                </c:pt>
                <c:pt idx="474">
                  <c:v>18</c:v>
                </c:pt>
                <c:pt idx="475">
                  <c:v>11</c:v>
                </c:pt>
                <c:pt idx="476">
                  <c:v>15</c:v>
                </c:pt>
                <c:pt idx="477">
                  <c:v>11</c:v>
                </c:pt>
                <c:pt idx="478">
                  <c:v>11</c:v>
                </c:pt>
                <c:pt idx="479">
                  <c:v>12</c:v>
                </c:pt>
                <c:pt idx="480">
                  <c:v>9</c:v>
                </c:pt>
                <c:pt idx="481">
                  <c:v>11</c:v>
                </c:pt>
                <c:pt idx="482">
                  <c:v>11</c:v>
                </c:pt>
                <c:pt idx="483">
                  <c:v>14</c:v>
                </c:pt>
                <c:pt idx="484">
                  <c:v>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866240064"/>
        <c:axId val="-866251488"/>
      </c:lineChart>
      <c:catAx>
        <c:axId val="-866240064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Heure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866251488"/>
        <c:crosses val="autoZero"/>
        <c:auto val="1"/>
        <c:lblAlgn val="ctr"/>
        <c:lblOffset val="100"/>
        <c:noMultiLvlLbl val="0"/>
      </c:catAx>
      <c:valAx>
        <c:axId val="-8662514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Nombre de contacts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8662400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8887157256467929E-2"/>
          <c:y val="9.9281502002361202E-2"/>
          <c:w val="0.89231620109682153"/>
          <c:h val="0.86711827913390704"/>
        </c:manualLayout>
      </c:layout>
      <c:ofPieChart>
        <c:ofPieType val="pie"/>
        <c:varyColors val="1"/>
        <c:ser>
          <c:idx val="0"/>
          <c:order val="0"/>
          <c:tx>
            <c:strRef>
              <c:f>TP!$E$2</c:f>
              <c:strCache>
                <c:ptCount val="1"/>
                <c:pt idx="0">
                  <c:v>Contacts/heure</c:v>
                </c:pt>
              </c:strCache>
            </c:strRef>
          </c:tx>
          <c:spPr>
            <a:ln w="12700">
              <a:solidFill>
                <a:schemeClr val="bg1">
                  <a:lumMod val="75000"/>
                </a:schemeClr>
              </a:solidFill>
            </a:ln>
          </c:spPr>
          <c:dPt>
            <c:idx val="0"/>
            <c:bubble3D val="0"/>
            <c:spPr>
              <a:solidFill>
                <a:srgbClr val="FF000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"/>
            <c:bubble3D val="0"/>
            <c:spPr>
              <a:solidFill>
                <a:srgbClr val="00FF0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2"/>
            <c:bubble3D val="0"/>
            <c:spPr>
              <a:solidFill>
                <a:srgbClr val="FF9966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1">
                  <a:lumMod val="75000"/>
                </a:schemeClr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7"/>
            <c:bubble3D val="0"/>
            <c:spPr>
              <a:solidFill>
                <a:srgbClr val="006699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8"/>
            <c:bubble3D val="0"/>
            <c:spPr>
              <a:solidFill>
                <a:srgbClr val="7030A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9"/>
            <c:bubble3D val="0"/>
            <c:spPr>
              <a:solidFill>
                <a:srgbClr val="9999FF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1"/>
            <c:bubble3D val="0"/>
            <c:spPr>
              <a:solidFill>
                <a:schemeClr val="accent2">
                  <a:lumMod val="75000"/>
                </a:schemeClr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2"/>
            <c:bubble3D val="0"/>
            <c:spPr>
              <a:solidFill>
                <a:srgbClr val="FFFF99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3"/>
            <c:bubble3D val="0"/>
            <c:spPr>
              <a:solidFill>
                <a:srgbClr val="00B0F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4"/>
            <c:bubble3D val="0"/>
            <c:spPr>
              <a:solidFill>
                <a:srgbClr val="73BE0E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5"/>
            <c:bubble3D val="0"/>
            <c:spPr>
              <a:solidFill>
                <a:srgbClr val="FF0066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6"/>
            <c:bubble3D val="0"/>
            <c:spPr>
              <a:solidFill>
                <a:srgbClr val="FFCCCC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7"/>
            <c:bubble3D val="0"/>
            <c:spPr>
              <a:solidFill>
                <a:srgbClr val="00800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8"/>
            <c:bubble3D val="0"/>
            <c:spPr>
              <a:solidFill>
                <a:srgbClr val="66CCFF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9"/>
            <c:bubble3D val="0"/>
            <c:explosion val="22"/>
            <c:spPr>
              <a:solidFill>
                <a:schemeClr val="tx1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</c:dLbl>
            <c:dLbl>
              <c:idx val="4"/>
              <c:layout>
                <c:manualLayout>
                  <c:x val="0.14140140888829023"/>
                  <c:y val="-6.6658902120796748E-3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3666265229292798"/>
                      <c:h val="9.9756968335133783E-2"/>
                    </c:manualLayout>
                  </c15:layout>
                </c:ext>
              </c:extLst>
            </c:dLbl>
            <c:dLbl>
              <c:idx val="5"/>
              <c:layout>
                <c:manualLayout>
                  <c:x val="1.6052460487613984E-3"/>
                  <c:y val="9.6357255719870145E-3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396772750913646"/>
                      <c:h val="8.140567793794623E-2"/>
                    </c:manualLayout>
                  </c15:layout>
                </c:ext>
              </c:extLst>
            </c:dLbl>
            <c:dLbl>
              <c:idx val="6"/>
              <c:layout>
                <c:manualLayout>
                  <c:x val="8.2828068838021636E-3"/>
                  <c:y val="1.0993107482967304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025247308186807"/>
                      <c:h val="6.8965510107907885E-2"/>
                    </c:manualLayout>
                  </c15:layout>
                </c:ext>
              </c:extLst>
            </c:dLbl>
            <c:dLbl>
              <c:idx val="7"/>
              <c:layout>
                <c:manualLayout>
                  <c:x val="-2.9029425574353756E-3"/>
                  <c:y val="3.5295032745558494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8"/>
              <c:layout>
                <c:manualLayout>
                  <c:x val="1.4236441820420156E-2"/>
                  <c:y val="-0.18695419759210813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0"/>
              <c:layout>
                <c:manualLayout>
                  <c:x val="8.349120614164476E-3"/>
                  <c:y val="6.8472123556404738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2"/>
              <c:layout>
                <c:manualLayout>
                  <c:x val="0.10353402888266706"/>
                  <c:y val="1.6839272659268695E-3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3"/>
              <c:layout>
                <c:manualLayout>
                  <c:x val="-8.1857526256632077E-2"/>
                  <c:y val="7.3540661878576025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8.0283343059389098E-2"/>
                      <c:h val="9.4581271005130807E-2"/>
                    </c:manualLayout>
                  </c15:layout>
                </c:ext>
              </c:extLst>
            </c:dLbl>
            <c:dLbl>
              <c:idx val="14"/>
              <c:layout>
                <c:manualLayout>
                  <c:x val="-5.0798108693412912E-2"/>
                  <c:y val="-0.21034609877081586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2711021514905216"/>
                      <c:h val="9.45024532792932E-2"/>
                    </c:manualLayout>
                  </c15:layout>
                </c:ext>
              </c:extLst>
            </c:dLbl>
            <c:dLbl>
              <c:idx val="15"/>
              <c:layout>
                <c:manualLayout>
                  <c:x val="-2.759074639301828E-2"/>
                  <c:y val="-0.16901230425379887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236080117802144"/>
                      <c:h val="7.3523905354185348E-2"/>
                    </c:manualLayout>
                  </c15:layout>
                </c:ext>
              </c:extLst>
            </c:dLbl>
            <c:dLbl>
              <c:idx val="1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</c:dLbl>
            <c:dLbl>
              <c:idx val="18"/>
              <c:layout>
                <c:manualLayout>
                  <c:x val="-4.2502946325570479E-4"/>
                  <c:y val="1.7347760769790593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9"/>
              <c:layout>
                <c:manualLayout>
                  <c:x val="-9.9386593125122241E-2"/>
                  <c:y val="4.7290635502565405E-4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TP!$D$3:$D$21</c:f>
              <c:strCache>
                <c:ptCount val="19"/>
                <c:pt idx="0">
                  <c:v>Barbastelle d'Europe</c:v>
                </c:pt>
                <c:pt idx="1">
                  <c:v>Grand murin</c:v>
                </c:pt>
                <c:pt idx="2">
                  <c:v>Minioptère de Schreibers</c:v>
                </c:pt>
                <c:pt idx="3">
                  <c:v>Minioptère de Schreibers/Pipistrelle pygmée</c:v>
                </c:pt>
                <c:pt idx="4">
                  <c:v>Murin à oreilles échancrées</c:v>
                </c:pt>
                <c:pt idx="5">
                  <c:v>Murin de Bechstein</c:v>
                </c:pt>
                <c:pt idx="6">
                  <c:v>Murin de Natterer</c:v>
                </c:pt>
                <c:pt idx="7">
                  <c:v>Murin sp</c:v>
                </c:pt>
                <c:pt idx="8">
                  <c:v>Noctule commune</c:v>
                </c:pt>
                <c:pt idx="9">
                  <c:v>Noctule de Leisler</c:v>
                </c:pt>
                <c:pt idx="10">
                  <c:v>Oreillard gris</c:v>
                </c:pt>
                <c:pt idx="11">
                  <c:v>Oreillard roux</c:v>
                </c:pt>
                <c:pt idx="12">
                  <c:v>Pipistrelle commune</c:v>
                </c:pt>
                <c:pt idx="13">
                  <c:v>Pipistrelle de Kuhl</c:v>
                </c:pt>
                <c:pt idx="14">
                  <c:v>Pipistrelle de Kuhl/Nathusius</c:v>
                </c:pt>
                <c:pt idx="15">
                  <c:v>Pipistrelle de Nathusius</c:v>
                </c:pt>
                <c:pt idx="16">
                  <c:v>Pipistrelle pygmée</c:v>
                </c:pt>
                <c:pt idx="17">
                  <c:v>Sérotine commune</c:v>
                </c:pt>
                <c:pt idx="18">
                  <c:v>Sérotine commune/Nilsson</c:v>
                </c:pt>
              </c:strCache>
            </c:strRef>
          </c:cat>
          <c:val>
            <c:numRef>
              <c:f>TP!$E$3:$E$21</c:f>
              <c:numCache>
                <c:formatCode>0.000</c:formatCode>
                <c:ptCount val="1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</c:ser>
        <c:dLbls>
          <c:dLblPos val="bestFit"/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gapWidth val="100"/>
        <c:splitType val="cust"/>
        <c:custSplit>
          <c:secondPiePt val="0"/>
          <c:secondPiePt val="1"/>
          <c:secondPiePt val="2"/>
          <c:secondPiePt val="3"/>
          <c:secondPiePt val="4"/>
          <c:secondPiePt val="5"/>
          <c:secondPiePt val="6"/>
          <c:secondPiePt val="8"/>
          <c:secondPiePt val="9"/>
          <c:secondPiePt val="11"/>
          <c:secondPiePt val="16"/>
          <c:secondPiePt val="17"/>
          <c:secondPiePt val="18"/>
        </c:custSplit>
        <c:secondPieSize val="100"/>
        <c:serLines>
          <c:spPr>
            <a:ln w="9525" cap="flat" cmpd="sng" algn="ctr">
              <a:solidFill>
                <a:schemeClr val="tx1">
                  <a:lumMod val="35000"/>
                  <a:lumOff val="65000"/>
                </a:schemeClr>
              </a:solidFill>
              <a:round/>
            </a:ln>
            <a:effectLst/>
          </c:spPr>
        </c:serLines>
      </c:of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TA!$A$44</c:f>
              <c:strCache>
                <c:ptCount val="1"/>
                <c:pt idx="0">
                  <c:v>Nombre de contacts</c:v>
                </c:pt>
              </c:strCache>
            </c:strRef>
          </c:tx>
          <c:spPr>
            <a:ln w="28575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cat>
            <c:numRef>
              <c:f>TA!$B$43:$BF$43</c:f>
              <c:numCache>
                <c:formatCode>m/d/yyyy</c:formatCode>
                <c:ptCount val="57"/>
                <c:pt idx="0">
                  <c:v>42600</c:v>
                </c:pt>
                <c:pt idx="1">
                  <c:v>42601</c:v>
                </c:pt>
                <c:pt idx="2">
                  <c:v>42602</c:v>
                </c:pt>
                <c:pt idx="3">
                  <c:v>42603</c:v>
                </c:pt>
                <c:pt idx="4">
                  <c:v>42604</c:v>
                </c:pt>
                <c:pt idx="5">
                  <c:v>42605</c:v>
                </c:pt>
                <c:pt idx="6">
                  <c:v>42606</c:v>
                </c:pt>
                <c:pt idx="7">
                  <c:v>42607</c:v>
                </c:pt>
                <c:pt idx="8">
                  <c:v>42608</c:v>
                </c:pt>
                <c:pt idx="9">
                  <c:v>42609</c:v>
                </c:pt>
                <c:pt idx="10">
                  <c:v>42610</c:v>
                </c:pt>
                <c:pt idx="11">
                  <c:v>42611</c:v>
                </c:pt>
                <c:pt idx="12">
                  <c:v>42612</c:v>
                </c:pt>
                <c:pt idx="13">
                  <c:v>42613</c:v>
                </c:pt>
                <c:pt idx="14">
                  <c:v>42614</c:v>
                </c:pt>
                <c:pt idx="15">
                  <c:v>42615</c:v>
                </c:pt>
                <c:pt idx="16">
                  <c:v>42616</c:v>
                </c:pt>
                <c:pt idx="17">
                  <c:v>42617</c:v>
                </c:pt>
                <c:pt idx="18">
                  <c:v>42618</c:v>
                </c:pt>
                <c:pt idx="19">
                  <c:v>42619</c:v>
                </c:pt>
                <c:pt idx="20">
                  <c:v>42620</c:v>
                </c:pt>
                <c:pt idx="21">
                  <c:v>42621</c:v>
                </c:pt>
                <c:pt idx="22">
                  <c:v>42622</c:v>
                </c:pt>
                <c:pt idx="23">
                  <c:v>42623</c:v>
                </c:pt>
                <c:pt idx="24">
                  <c:v>42624</c:v>
                </c:pt>
                <c:pt idx="25">
                  <c:v>42625</c:v>
                </c:pt>
                <c:pt idx="26">
                  <c:v>42626</c:v>
                </c:pt>
                <c:pt idx="27">
                  <c:v>42627</c:v>
                </c:pt>
                <c:pt idx="28">
                  <c:v>42628</c:v>
                </c:pt>
                <c:pt idx="29">
                  <c:v>42629</c:v>
                </c:pt>
                <c:pt idx="30">
                  <c:v>42630</c:v>
                </c:pt>
                <c:pt idx="31">
                  <c:v>42631</c:v>
                </c:pt>
                <c:pt idx="32">
                  <c:v>42632</c:v>
                </c:pt>
                <c:pt idx="33">
                  <c:v>42633</c:v>
                </c:pt>
                <c:pt idx="34">
                  <c:v>42634</c:v>
                </c:pt>
                <c:pt idx="35">
                  <c:v>42635</c:v>
                </c:pt>
                <c:pt idx="36">
                  <c:v>42636</c:v>
                </c:pt>
                <c:pt idx="37">
                  <c:v>42637</c:v>
                </c:pt>
                <c:pt idx="38">
                  <c:v>42638</c:v>
                </c:pt>
                <c:pt idx="39">
                  <c:v>42639</c:v>
                </c:pt>
                <c:pt idx="40">
                  <c:v>42640</c:v>
                </c:pt>
                <c:pt idx="41">
                  <c:v>42641</c:v>
                </c:pt>
                <c:pt idx="42">
                  <c:v>42642</c:v>
                </c:pt>
                <c:pt idx="43">
                  <c:v>42643</c:v>
                </c:pt>
                <c:pt idx="44">
                  <c:v>42644</c:v>
                </c:pt>
                <c:pt idx="45">
                  <c:v>42645</c:v>
                </c:pt>
                <c:pt idx="46">
                  <c:v>42646</c:v>
                </c:pt>
                <c:pt idx="47">
                  <c:v>42647</c:v>
                </c:pt>
                <c:pt idx="48">
                  <c:v>42648</c:v>
                </c:pt>
                <c:pt idx="49">
                  <c:v>42649</c:v>
                </c:pt>
                <c:pt idx="50">
                  <c:v>42650</c:v>
                </c:pt>
                <c:pt idx="51">
                  <c:v>42651</c:v>
                </c:pt>
                <c:pt idx="52">
                  <c:v>42652</c:v>
                </c:pt>
                <c:pt idx="53">
                  <c:v>42653</c:v>
                </c:pt>
                <c:pt idx="54">
                  <c:v>42654</c:v>
                </c:pt>
                <c:pt idx="55">
                  <c:v>42655</c:v>
                </c:pt>
                <c:pt idx="56">
                  <c:v>42656</c:v>
                </c:pt>
              </c:numCache>
            </c:numRef>
          </c:cat>
          <c:val>
            <c:numRef>
              <c:f>TA!$B$44:$BF$44</c:f>
              <c:numCache>
                <c:formatCode>General</c:formatCode>
                <c:ptCount val="5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36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866244416"/>
        <c:axId val="-608513152"/>
      </c:lineChart>
      <c:dateAx>
        <c:axId val="-86624441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Date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608513152"/>
        <c:crosses val="autoZero"/>
        <c:auto val="1"/>
        <c:lblOffset val="100"/>
        <c:baseTimeUnit val="days"/>
        <c:majorUnit val="1"/>
      </c:dateAx>
      <c:valAx>
        <c:axId val="-6085131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contacts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8662444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TA!$A$85</c:f>
              <c:strCache>
                <c:ptCount val="1"/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TA!$B$83:$BD$83</c:f>
              <c:numCache>
                <c:formatCode>h:mm</c:formatCode>
                <c:ptCount val="55"/>
                <c:pt idx="0">
                  <c:v>0.88541666666666663</c:v>
                </c:pt>
                <c:pt idx="1">
                  <c:v>0.89236111111111105</c:v>
                </c:pt>
                <c:pt idx="2">
                  <c:v>0.89930555555555547</c:v>
                </c:pt>
                <c:pt idx="3">
                  <c:v>0.90624999999999989</c:v>
                </c:pt>
                <c:pt idx="4">
                  <c:v>0.91319444444444431</c:v>
                </c:pt>
                <c:pt idx="5">
                  <c:v>0.92013888888888873</c:v>
                </c:pt>
                <c:pt idx="6">
                  <c:v>0.92708333333333315</c:v>
                </c:pt>
                <c:pt idx="7">
                  <c:v>0.93402777777777757</c:v>
                </c:pt>
                <c:pt idx="8">
                  <c:v>0.94097222222222199</c:v>
                </c:pt>
                <c:pt idx="9">
                  <c:v>0.94791666666666641</c:v>
                </c:pt>
                <c:pt idx="10">
                  <c:v>0.95486111111111083</c:v>
                </c:pt>
                <c:pt idx="11">
                  <c:v>0.96180555555555525</c:v>
                </c:pt>
                <c:pt idx="12">
                  <c:v>0.96874999999999967</c:v>
                </c:pt>
                <c:pt idx="13">
                  <c:v>0.97569444444444409</c:v>
                </c:pt>
                <c:pt idx="14">
                  <c:v>0.98263888888888851</c:v>
                </c:pt>
                <c:pt idx="15">
                  <c:v>0.98958333333333293</c:v>
                </c:pt>
                <c:pt idx="16">
                  <c:v>0.99652777777777735</c:v>
                </c:pt>
                <c:pt idx="17">
                  <c:v>1.0034722222222219</c:v>
                </c:pt>
                <c:pt idx="18">
                  <c:v>1.0104166666666663</c:v>
                </c:pt>
                <c:pt idx="19">
                  <c:v>1.0173611111111107</c:v>
                </c:pt>
                <c:pt idx="20">
                  <c:v>1.0243055555555551</c:v>
                </c:pt>
                <c:pt idx="21">
                  <c:v>1.0312499999999996</c:v>
                </c:pt>
                <c:pt idx="22">
                  <c:v>1.038194444444444</c:v>
                </c:pt>
                <c:pt idx="23">
                  <c:v>1.0451388888888884</c:v>
                </c:pt>
                <c:pt idx="24">
                  <c:v>1.0520833333333328</c:v>
                </c:pt>
                <c:pt idx="25">
                  <c:v>1.0590277777777772</c:v>
                </c:pt>
                <c:pt idx="26">
                  <c:v>1.0659722222222217</c:v>
                </c:pt>
                <c:pt idx="27">
                  <c:v>1.0729166666666661</c:v>
                </c:pt>
                <c:pt idx="28">
                  <c:v>1.0798611111111105</c:v>
                </c:pt>
                <c:pt idx="29">
                  <c:v>1.0868055555555549</c:v>
                </c:pt>
                <c:pt idx="30">
                  <c:v>1.0937499999999993</c:v>
                </c:pt>
                <c:pt idx="31">
                  <c:v>1.1006944444444438</c:v>
                </c:pt>
                <c:pt idx="32">
                  <c:v>1.1076388888888882</c:v>
                </c:pt>
                <c:pt idx="33">
                  <c:v>1.1145833333333326</c:v>
                </c:pt>
                <c:pt idx="34">
                  <c:v>1.121527777777777</c:v>
                </c:pt>
                <c:pt idx="35">
                  <c:v>1.1284722222222214</c:v>
                </c:pt>
                <c:pt idx="36">
                  <c:v>1.1354166666666659</c:v>
                </c:pt>
                <c:pt idx="37">
                  <c:v>1.1423611111111103</c:v>
                </c:pt>
                <c:pt idx="38">
                  <c:v>1.1493055555555547</c:v>
                </c:pt>
                <c:pt idx="39">
                  <c:v>1.1562499999999991</c:v>
                </c:pt>
                <c:pt idx="40">
                  <c:v>1.1631944444444435</c:v>
                </c:pt>
                <c:pt idx="41">
                  <c:v>1.170138888888888</c:v>
                </c:pt>
                <c:pt idx="42">
                  <c:v>1.1770833333333324</c:v>
                </c:pt>
                <c:pt idx="43">
                  <c:v>1.1840277777777768</c:v>
                </c:pt>
                <c:pt idx="44">
                  <c:v>1.1909722222222212</c:v>
                </c:pt>
                <c:pt idx="45">
                  <c:v>1.1979166666666656</c:v>
                </c:pt>
                <c:pt idx="46">
                  <c:v>1.2048611111111101</c:v>
                </c:pt>
                <c:pt idx="47">
                  <c:v>1.2118055555555545</c:v>
                </c:pt>
                <c:pt idx="48">
                  <c:v>1.2187499999999989</c:v>
                </c:pt>
                <c:pt idx="49">
                  <c:v>1.2256944444444433</c:v>
                </c:pt>
                <c:pt idx="50">
                  <c:v>1.2326388888888877</c:v>
                </c:pt>
                <c:pt idx="51">
                  <c:v>1.2395833333333321</c:v>
                </c:pt>
                <c:pt idx="52">
                  <c:v>1.2465277777777766</c:v>
                </c:pt>
                <c:pt idx="53">
                  <c:v>1.253472222222221</c:v>
                </c:pt>
                <c:pt idx="54">
                  <c:v>1.2604166666666654</c:v>
                </c:pt>
              </c:numCache>
            </c:numRef>
          </c:cat>
          <c:val>
            <c:numRef>
              <c:f>TA!$B$85:$BD$85</c:f>
              <c:numCache>
                <c:formatCode>General</c:formatCode>
                <c:ptCount val="5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7</c:v>
                </c:pt>
                <c:pt idx="24">
                  <c:v>0</c:v>
                </c:pt>
                <c:pt idx="25">
                  <c:v>5</c:v>
                </c:pt>
                <c:pt idx="26">
                  <c:v>2</c:v>
                </c:pt>
                <c:pt idx="27">
                  <c:v>0</c:v>
                </c:pt>
                <c:pt idx="28">
                  <c:v>0</c:v>
                </c:pt>
                <c:pt idx="29">
                  <c:v>2</c:v>
                </c:pt>
                <c:pt idx="30">
                  <c:v>9</c:v>
                </c:pt>
                <c:pt idx="31">
                  <c:v>4</c:v>
                </c:pt>
                <c:pt idx="32">
                  <c:v>2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608505536"/>
        <c:axId val="-608517504"/>
      </c:lineChart>
      <c:catAx>
        <c:axId val="-608505536"/>
        <c:scaling>
          <c:orientation val="minMax"/>
        </c:scaling>
        <c:delete val="0"/>
        <c:axPos val="b"/>
        <c:numFmt formatCode="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608517504"/>
        <c:crosses val="autoZero"/>
        <c:auto val="1"/>
        <c:lblAlgn val="ctr"/>
        <c:lblOffset val="100"/>
        <c:noMultiLvlLbl val="0"/>
      </c:catAx>
      <c:valAx>
        <c:axId val="-6085175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6085055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withinLinear" id="19">
  <a:schemeClr val="accent6"/>
</cs:colorStyle>
</file>

<file path=xl/charts/colors3.xml><?xml version="1.0" encoding="utf-8"?>
<cs:colorStyle xmlns:cs="http://schemas.microsoft.com/office/drawing/2012/chartStyle" xmlns:a="http://schemas.openxmlformats.org/drawingml/2006/main" meth="withinLinear" id="19">
  <a:schemeClr val="accent6"/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6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50000"/>
            <a:lumOff val="50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4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33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50000"/>
            <a:lumOff val="50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4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33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50000"/>
            <a:lumOff val="50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4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6.xml"/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9.xml"/><Relationship Id="rId2" Type="http://schemas.openxmlformats.org/officeDocument/2006/relationships/chart" Target="../charts/chart8.xml"/><Relationship Id="rId1" Type="http://schemas.openxmlformats.org/officeDocument/2006/relationships/chart" Target="../charts/chart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219074</xdr:colOff>
      <xdr:row>1</xdr:row>
      <xdr:rowOff>61912</xdr:rowOff>
    </xdr:from>
    <xdr:to>
      <xdr:col>15</xdr:col>
      <xdr:colOff>714375</xdr:colOff>
      <xdr:row>26</xdr:row>
      <xdr:rowOff>133350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628649</xdr:colOff>
      <xdr:row>33</xdr:row>
      <xdr:rowOff>47625</xdr:rowOff>
    </xdr:from>
    <xdr:to>
      <xdr:col>10</xdr:col>
      <xdr:colOff>495299</xdr:colOff>
      <xdr:row>55</xdr:row>
      <xdr:rowOff>80962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438149</xdr:colOff>
      <xdr:row>95</xdr:row>
      <xdr:rowOff>4762</xdr:rowOff>
    </xdr:from>
    <xdr:to>
      <xdr:col>16</xdr:col>
      <xdr:colOff>28575</xdr:colOff>
      <xdr:row>121</xdr:row>
      <xdr:rowOff>152400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66674</xdr:colOff>
      <xdr:row>0</xdr:row>
      <xdr:rowOff>171450</xdr:rowOff>
    </xdr:from>
    <xdr:to>
      <xdr:col>16</xdr:col>
      <xdr:colOff>95250</xdr:colOff>
      <xdr:row>26</xdr:row>
      <xdr:rowOff>147637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581024</xdr:colOff>
      <xdr:row>32</xdr:row>
      <xdr:rowOff>61911</xdr:rowOff>
    </xdr:from>
    <xdr:to>
      <xdr:col>9</xdr:col>
      <xdr:colOff>428624</xdr:colOff>
      <xdr:row>53</xdr:row>
      <xdr:rowOff>104774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390524</xdr:colOff>
      <xdr:row>115</xdr:row>
      <xdr:rowOff>76200</xdr:rowOff>
    </xdr:from>
    <xdr:to>
      <xdr:col>15</xdr:col>
      <xdr:colOff>266699</xdr:colOff>
      <xdr:row>138</xdr:row>
      <xdr:rowOff>133350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228599</xdr:colOff>
      <xdr:row>1</xdr:row>
      <xdr:rowOff>4762</xdr:rowOff>
    </xdr:from>
    <xdr:to>
      <xdr:col>21</xdr:col>
      <xdr:colOff>114300</xdr:colOff>
      <xdr:row>26</xdr:row>
      <xdr:rowOff>76200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19050</xdr:colOff>
      <xdr:row>45</xdr:row>
      <xdr:rowOff>109536</xdr:rowOff>
    </xdr:from>
    <xdr:to>
      <xdr:col>17</xdr:col>
      <xdr:colOff>361951</xdr:colOff>
      <xdr:row>67</xdr:row>
      <xdr:rowOff>38100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1409699</xdr:colOff>
      <xdr:row>91</xdr:row>
      <xdr:rowOff>114300</xdr:rowOff>
    </xdr:from>
    <xdr:to>
      <xdr:col>16</xdr:col>
      <xdr:colOff>123824</xdr:colOff>
      <xdr:row>113</xdr:row>
      <xdr:rowOff>57150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Masque_saisi_Chiros_SM2_GB_(automatis&#233;)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2" Type="http://schemas.openxmlformats.org/officeDocument/2006/relationships/externalLinkPath" Target="Masque_saisi_Chiros_SM2_GB_(automatis&#233;).xlsm" TargetMode="External"/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2" Type="http://schemas.openxmlformats.org/officeDocument/2006/relationships/externalLinkPath" Target="Masque_saisi_Chiros_SM2_GB_(automatis&#233;).xlsm" TargetMode="External"/><Relationship Id="rId1" Type="http://schemas.openxmlformats.org/officeDocument/2006/relationships/pivotCacheRecords" Target="pivotCacheRecords4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NVOL_PC3" refreshedDate="42655.407081944446" createdVersion="5" refreshedVersion="5" minRefreshableVersion="3" recordCount="45">
  <cacheSource type="worksheet">
    <worksheetSource ref="B3:E49" sheet="Tableau général" r:id="rId2"/>
  </cacheSource>
  <cacheFields count="3">
    <cacheField name="Nom vernaculaire" numFmtId="0">
      <sharedItems count="45">
        <s v="Barbastelle d'Europe"/>
        <s v="Grand murin"/>
        <s v="Grand Rhinolophe"/>
        <s v="Grande Noctule"/>
        <s v="Minioptère de Schreibers"/>
        <s v="Minioptère de Schreibers/Pipistrelle pygmée"/>
        <s v="Molosse de Cestoni"/>
        <s v="Murin à moustaches"/>
        <s v="Murin à oreilles échancrées"/>
        <s v="Murin d'Alcathoe"/>
        <s v="Murin de Bechstein"/>
        <s v="Murin de Brandt"/>
        <s v="Murin de Capaccini"/>
        <s v="Murin de Daubenton"/>
        <s v="Murin de Natterer"/>
        <s v="Murin des marais"/>
        <s v="Murin d'Escalera"/>
        <s v="Murin du Maghreb"/>
        <s v="Murin sp"/>
        <s v="Noctule commune"/>
        <s v="Noctule de Leisler"/>
        <s v="Noctule sp"/>
        <s v="Oreillard gris"/>
        <s v="Oreillard montagnard"/>
        <s v="Oreillard roux"/>
        <s v="Petit murin"/>
        <s v="Petit Rhinolophe"/>
        <s v="Pipistrelle commune"/>
        <s v="Pipistrelle commune/pygmée"/>
        <s v="Pipistrelle de Kuhl"/>
        <s v="Pipistrelle de Kuhl/Vespère de Savi"/>
        <s v="Pipistrelle de Kuhl/Nathusius"/>
        <s v="Pipistrelle de Nathusius"/>
        <s v="Pipistrelle pygmée"/>
        <s v="Pipistrelle sp"/>
        <s v="Rhinolophe de Méhely"/>
        <s v="Rhinolophe euryale"/>
        <s v="Rhinolophe sp"/>
        <s v="Sérotine bicolore"/>
        <s v="Sérotine commune"/>
        <s v="Sérotine commune/isabelle"/>
        <s v="Sérotine commune/Nilsson"/>
        <s v="Sérotine de Nilsson"/>
        <s v="Sérotine isabelle"/>
        <s v="Vespère de Savi"/>
      </sharedItems>
    </cacheField>
    <cacheField name="Contacts" numFmtId="0">
      <sharedItems containsMixedTypes="1" containsNumber="1" containsInteger="1" minValue="1" maxValue="1254"/>
    </cacheField>
    <cacheField name="Contacts/h" numFmtId="2">
      <sharedItems containsMixedTypes="1" containsNumber="1" minValue="1.7482517482517483E-3" maxValue="2.19230769230769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ENVOL_PC3" refreshedDate="42655.468992824077" createdVersion="5" refreshedVersion="5" minRefreshableVersion="3" recordCount="17186">
  <cacheSource type="worksheet">
    <worksheetSource ref="A1:Q9150" sheet="Données brutes"/>
  </cacheSource>
  <cacheFields count="17">
    <cacheField name="Période" numFmtId="0">
      <sharedItems containsBlank="1" count="4">
        <s v="Transits printemps"/>
        <s v="Mise-bas"/>
        <s v="Transits automnaux"/>
        <m/>
      </sharedItems>
    </cacheField>
    <cacheField name="Dossier" numFmtId="0">
      <sharedItems containsBlank="1"/>
    </cacheField>
    <cacheField name="Fichier" numFmtId="0">
      <sharedItems containsBlank="1"/>
    </cacheField>
    <cacheField name="Id" numFmtId="0">
      <sharedItems containsBlank="1"/>
    </cacheField>
    <cacheField name="Contact" numFmtId="0">
      <sharedItems containsBlank="1"/>
    </cacheField>
    <cacheField name="Groupe" numFmtId="0">
      <sharedItems containsBlank="1"/>
    </cacheField>
    <cacheField name="IGp" numFmtId="0">
      <sharedItems containsString="0" containsBlank="1" containsNumber="1" containsInteger="1" minValue="0" maxValue="10"/>
    </cacheField>
    <cacheField name="Espece" numFmtId="0">
      <sharedItems containsBlank="1"/>
    </cacheField>
    <cacheField name="ISp" numFmtId="0">
      <sharedItems containsString="0" containsBlank="1" containsNumber="1" containsInteger="1" minValue="0" maxValue="10"/>
    </cacheField>
    <cacheField name="VERIFICATION" numFmtId="0">
      <sharedItems containsBlank="1"/>
    </cacheField>
    <cacheField name="Annee" numFmtId="0">
      <sharedItems containsString="0" containsBlank="1" containsNumber="1" containsInteger="1" minValue="2016" maxValue="2016"/>
    </cacheField>
    <cacheField name="Mois" numFmtId="0">
      <sharedItems containsString="0" containsBlank="1" containsNumber="1" containsInteger="1" minValue="4" maxValue="8"/>
    </cacheField>
    <cacheField name="Jour" numFmtId="0">
      <sharedItems containsString="0" containsBlank="1" containsNumber="1" containsInteger="1" minValue="1" maxValue="31"/>
    </cacheField>
    <cacheField name="Heure" numFmtId="0">
      <sharedItems containsString="0" containsBlank="1" containsNumber="1" containsInteger="1" minValue="0" maxValue="23"/>
    </cacheField>
    <cacheField name="Minute" numFmtId="0">
      <sharedItems containsString="0" containsBlank="1" containsNumber="1" containsInteger="1" minValue="0" maxValue="59"/>
    </cacheField>
    <cacheField name="Date" numFmtId="0">
      <sharedItems containsNonDate="0" containsDate="1" containsString="0" containsBlank="1" minDate="2016-04-05T00:00:00" maxDate="2016-08-19T00:00:00"/>
    </cacheField>
    <cacheField name="Temps" numFmtId="0">
      <sharedItems containsNonDate="0" containsDate="1" containsString="0" containsBlank="1" minDate="1899-12-30T00:00:00" maxDate="1899-12-30T23:59:00" count="563">
        <d v="1899-12-30T21:32:00"/>
        <d v="1899-12-30T21:58:00"/>
        <d v="1899-12-30T22:09:00"/>
        <d v="1899-12-30T00:15:00"/>
        <d v="1899-12-30T01:46:00"/>
        <d v="1899-12-30T20:47:00"/>
        <d v="1899-12-30T20:52:00"/>
        <d v="1899-12-30T20:54:00"/>
        <d v="1899-12-30T20:55:00"/>
        <d v="1899-12-30T20:56:00"/>
        <d v="1899-12-30T21:10:00"/>
        <d v="1899-12-30T23:52:00"/>
        <d v="1899-12-30T02:08:00"/>
        <d v="1899-12-30T23:58:00"/>
        <d v="1899-12-30T01:36:00"/>
        <d v="1899-12-30T01:37:00"/>
        <d v="1899-12-30T20:12:00"/>
        <d v="1899-12-30T00:03:00"/>
        <d v="1899-12-30T00:22:00"/>
        <d v="1899-12-30T00:25:00"/>
        <d v="1899-12-30T00:26:00"/>
        <d v="1899-12-30T00:31:00"/>
        <d v="1899-12-30T00:34:00"/>
        <d v="1899-12-30T22:15:00"/>
        <d v="1899-12-30T01:59:00"/>
        <d v="1899-12-30T02:27:00"/>
        <d v="1899-12-30T02:44:00"/>
        <d v="1899-12-30T03:22:00"/>
        <d v="1899-12-30T03:25:00"/>
        <d v="1899-12-30T03:31:00"/>
        <d v="1899-12-30T03:34:00"/>
        <d v="1899-12-30T04:00:00"/>
        <d v="1899-12-30T04:52:00"/>
        <d v="1899-12-30T05:12:00"/>
        <d v="1899-12-30T05:24:00"/>
        <d v="1899-12-30T05:56:00"/>
        <d v="1899-12-30T23:40:00"/>
        <d v="1899-12-30T20:15:00"/>
        <d v="1899-12-30T20:51:00"/>
        <d v="1899-12-30T20:59:00"/>
        <d v="1899-12-30T21:02:00"/>
        <d v="1899-12-30T21:08:00"/>
        <d v="1899-12-30T21:11:00"/>
        <d v="1899-12-30T21:13:00"/>
        <d v="1899-12-30T21:17:00"/>
        <d v="1899-12-30T21:39:00"/>
        <d v="1899-12-30T21:45:00"/>
        <d v="1899-12-30T22:07:00"/>
        <d v="1899-12-30T22:14:00"/>
        <d v="1899-12-30T22:20:00"/>
        <d v="1899-12-30T22:23:00"/>
        <d v="1899-12-30T22:29:00"/>
        <d v="1899-12-30T22:46:00"/>
        <d v="1899-12-30T22:48:00"/>
        <d v="1899-12-30T22:56:00"/>
        <d v="1899-12-30T23:19:00"/>
        <d v="1899-12-30T23:41:00"/>
        <d v="1899-12-30T00:10:00"/>
        <d v="1899-12-30T02:13:00"/>
        <d v="1899-12-30T21:22:00"/>
        <d v="1899-12-30T21:33:00"/>
        <d v="1899-12-30T02:28:00"/>
        <d v="1899-12-30T02:34:00"/>
        <d v="1899-12-30T03:02:00"/>
        <d v="1899-12-30T05:46:00"/>
        <d v="1899-12-30T06:14:00"/>
        <d v="1899-12-30T06:18:00"/>
        <d v="1899-12-30T06:30:00"/>
        <d v="1899-12-30T06:41:00"/>
        <d v="1899-12-30T20:58:00"/>
        <d v="1899-12-30T21:18:00"/>
        <d v="1899-12-30T21:23:00"/>
        <d v="1899-12-30T21:24:00"/>
        <d v="1899-12-30T21:38:00"/>
        <d v="1899-12-30T21:44:00"/>
        <d v="1899-12-30T21:55:00"/>
        <d v="1899-12-30T22:06:00"/>
        <d v="1899-12-30T22:08:00"/>
        <d v="1899-12-30T22:42:00"/>
        <d v="1899-12-30T00:02:00"/>
        <d v="1899-12-30T01:00:00"/>
        <d v="1899-12-30T22:00:00"/>
        <d v="1899-12-30T21:00:00"/>
        <d v="1899-12-30T21:03:00"/>
        <d v="1899-12-30T21:04:00"/>
        <d v="1899-12-30T21:05:00"/>
        <d v="1899-12-30T21:06:00"/>
        <d v="1899-12-30T21:09:00"/>
        <d v="1899-12-30T21:12:00"/>
        <d v="1899-12-30T21:14:00"/>
        <d v="1899-12-30T21:15:00"/>
        <d v="1899-12-30T21:20:00"/>
        <d v="1899-12-30T21:40:00"/>
        <d v="1899-12-30T21:54:00"/>
        <d v="1899-12-30T22:01:00"/>
        <d v="1899-12-30T22:03:00"/>
        <d v="1899-12-30T22:25:00"/>
        <d v="1899-12-30T22:26:00"/>
        <d v="1899-12-30T22:45:00"/>
        <d v="1899-12-30T23:11:00"/>
        <d v="1899-12-30T00:37:00"/>
        <d v="1899-12-30T21:16:00"/>
        <d v="1899-12-30T22:41:00"/>
        <d v="1899-12-30T22:49:00"/>
        <d v="1899-12-30T23:04:00"/>
        <d v="1899-12-30T02:40:00"/>
        <d v="1899-12-30T05:03:00"/>
        <d v="1899-12-30T05:22:00"/>
        <d v="1899-12-30T05:48:00"/>
        <d v="1899-12-30T05:54:00"/>
        <d v="1899-12-30T23:57:00"/>
        <d v="1899-12-30T01:12:00"/>
        <d v="1899-12-30T02:09:00"/>
        <d v="1899-12-30T21:27:00"/>
        <d v="1899-12-30T22:04:00"/>
        <d v="1899-12-30T22:05:00"/>
        <d v="1899-12-30T22:51:00"/>
        <d v="1899-12-30T22:58:00"/>
        <d v="1899-12-30T23:01:00"/>
        <d v="1899-12-30T23:13:00"/>
        <d v="1899-12-30T23:17:00"/>
        <d v="1899-12-30T23:20:00"/>
        <d v="1899-12-30T23:21:00"/>
        <d v="1899-12-30T23:37:00"/>
        <d v="1899-12-30T23:44:00"/>
        <d v="1899-12-30T06:28:00"/>
        <d v="1899-12-30T06:32:00"/>
        <d v="1899-12-30T06:34:00"/>
        <d v="1899-12-30T06:50:00"/>
        <d v="1899-12-30T02:37:00"/>
        <d v="1899-12-30T01:13:00"/>
        <d v="1899-12-30T20:48:00"/>
        <d v="1899-12-30T21:31:00"/>
        <d v="1899-12-30T21:35:00"/>
        <d v="1899-12-30T22:18:00"/>
        <d v="1899-12-30T21:19:00"/>
        <d v="1899-12-30T22:19:00"/>
        <d v="1899-12-30T22:54:00"/>
        <d v="1899-12-30T00:21:00"/>
        <d v="1899-12-30T22:12:00"/>
        <d v="1899-12-30T01:07:00"/>
        <d v="1899-12-30T21:07:00"/>
        <d v="1899-12-30T21:21:00"/>
        <d v="1899-12-30T21:28:00"/>
        <d v="1899-12-30T21:29:00"/>
        <d v="1899-12-30T21:42:00"/>
        <d v="1899-12-30T21:43:00"/>
        <d v="1899-12-30T21:48:00"/>
        <d v="1899-12-30T21:50:00"/>
        <d v="1899-12-30T21:53:00"/>
        <d v="1899-12-30T22:27:00"/>
        <d v="1899-12-30T22:28:00"/>
        <d v="1899-12-30T22:30:00"/>
        <d v="1899-12-30T22:33:00"/>
        <d v="1899-12-30T22:35:00"/>
        <d v="1899-12-30T22:39:00"/>
        <d v="1899-12-30T23:02:00"/>
        <d v="1899-12-30T00:19:00"/>
        <d v="1899-12-30T04:33:00"/>
        <d v="1899-12-30T20:45:00"/>
        <d v="1899-12-30T21:30:00"/>
        <d v="1899-12-30T21:34:00"/>
        <d v="1899-12-30T21:57:00"/>
        <d v="1899-12-30T23:24:00"/>
        <d v="1899-12-30T01:20:00"/>
        <d v="1899-12-30T00:01:00"/>
        <d v="1899-12-30T00:36:00"/>
        <d v="1899-12-30T01:39:00"/>
        <d v="1899-12-30T21:41:00"/>
        <d v="1899-12-30T21:52:00"/>
        <d v="1899-12-30T23:22:00"/>
        <d v="1899-12-30T23:26:00"/>
        <d v="1899-12-30T01:10:00"/>
        <d v="1899-12-30T05:00:00"/>
        <d v="1899-12-30T20:33:00"/>
        <d v="1899-12-30T20:39:00"/>
        <d v="1899-12-30T22:10:00"/>
        <d v="1899-12-30T00:35:00"/>
        <d v="1899-12-30T01:18:00"/>
        <d v="1899-12-30T01:32:00"/>
        <d v="1899-12-30T01:33:00"/>
        <d v="1899-12-30T01:34:00"/>
        <d v="1899-12-30T03:16:00"/>
        <d v="1899-12-30T03:20:00"/>
        <d v="1899-12-30T03:24:00"/>
        <d v="1899-12-30T03:32:00"/>
        <d v="1899-12-30T03:38:00"/>
        <d v="1899-12-30T04:03:00"/>
        <d v="1899-12-30T04:12:00"/>
        <d v="1899-12-30T04:38:00"/>
        <d v="1899-12-30T04:55:00"/>
        <d v="1899-12-30T04:57:00"/>
        <d v="1899-12-30T05:02:00"/>
        <d v="1899-12-30T21:26:00"/>
        <d v="1899-12-30T21:36:00"/>
        <d v="1899-12-30T23:03:00"/>
        <d v="1899-12-30T02:10:00"/>
        <d v="1899-12-30T05:26:00"/>
        <d v="1899-12-30T05:28:00"/>
        <d v="1899-12-30T05:34:00"/>
        <d v="1899-12-30T05:36:00"/>
        <d v="1899-12-30T06:00:00"/>
        <d v="1899-12-30T06:07:00"/>
        <d v="1899-12-30T06:10:00"/>
        <d v="1899-12-30T20:37:00"/>
        <d v="1899-12-30T20:41:00"/>
        <d v="1899-12-30T20:44:00"/>
        <d v="1899-12-30T20:50:00"/>
        <d v="1899-12-30T20:57:00"/>
        <d v="1899-12-30T22:22:00"/>
        <d v="1899-12-30T00:20:00"/>
        <d v="1899-12-30T00:23:00"/>
        <d v="1899-12-30T00:38:00"/>
        <d v="1899-12-30T00:47:00"/>
        <d v="1899-12-30T01:01:00"/>
        <d v="1899-12-30T01:02:00"/>
        <d v="1899-12-30T01:25:00"/>
        <d v="1899-12-30T01:27:00"/>
        <d v="1899-12-30T02:22:00"/>
        <d v="1899-12-30T21:47:00"/>
        <d v="1899-12-30T21:56:00"/>
        <d v="1899-12-30T23:35:00"/>
        <d v="1899-12-30T23:42:00"/>
        <d v="1899-12-30T00:13:00"/>
        <d v="1899-12-30T03:14:00"/>
        <d v="1899-12-30T05:38:00"/>
        <d v="1899-12-30T23:25:00"/>
        <d v="1899-12-30T05:42:00"/>
        <d v="1899-12-30T21:49:00"/>
        <d v="1899-12-30T21:51:00"/>
        <d v="1899-12-30T22:11:00"/>
        <d v="1899-12-30T23:31:00"/>
        <d v="1899-12-30T23:39:00"/>
        <d v="1899-12-30T23:45:00"/>
        <d v="1899-12-30T23:48:00"/>
        <d v="1899-12-30T00:04:00"/>
        <d v="1899-12-30T00:06:00"/>
        <d v="1899-12-30T00:29:00"/>
        <d v="1899-12-30T01:42:00"/>
        <d v="1899-12-30T02:05:00"/>
        <d v="1899-12-30T02:58:00"/>
        <d v="1899-12-30T05:06:00"/>
        <d v="1899-12-30T23:43:00"/>
        <d v="1899-12-30T00:24:00"/>
        <d v="1899-12-30T21:37:00"/>
        <d v="1899-12-30T21:59:00"/>
        <d v="1899-12-30T22:13:00"/>
        <d v="1899-12-30T22:34:00"/>
        <d v="1899-12-30T22:37:00"/>
        <d v="1899-12-30T22:55:00"/>
        <d v="1899-12-30T23:00:00"/>
        <d v="1899-12-30T23:05:00"/>
        <d v="1899-12-30T23:10:00"/>
        <d v="1899-12-30T23:16:00"/>
        <d v="1899-12-30T00:12:00"/>
        <d v="1899-12-30T21:25:00"/>
        <d v="1899-12-30T22:36:00"/>
        <d v="1899-12-30T22:59:00"/>
        <d v="1899-12-30T23:08:00"/>
        <d v="1899-12-30T23:27:00"/>
        <d v="1899-12-30T23:53:00"/>
        <d v="1899-12-30T00:05:00"/>
        <d v="1899-12-30T00:45:00"/>
        <d v="1899-12-30T00:53:00"/>
        <d v="1899-12-30T00:54:00"/>
        <d v="1899-12-30T01:05:00"/>
        <d v="1899-12-30T03:03:00"/>
        <d v="1899-12-30T05:25:00"/>
        <d v="1899-12-30T23:12:00"/>
        <d v="1899-12-30T23:23:00"/>
        <d v="1899-12-30T23:54:00"/>
        <d v="1899-12-30T00:07:00"/>
        <d v="1899-12-30T00:52:00"/>
        <d v="1899-12-30T01:35:00"/>
        <d v="1899-12-30T22:02:00"/>
        <d v="1899-12-30T23:29:00"/>
        <d v="1899-12-30T23:32:00"/>
        <d v="1899-12-30T00:28:00"/>
        <d v="1899-12-30T00:32:00"/>
        <d v="1899-12-30T00:41:00"/>
        <d v="1899-12-30T02:49:00"/>
        <d v="1899-12-30T04:16:00"/>
        <d v="1899-12-30T04:18:00"/>
        <d v="1899-12-30T04:34:00"/>
        <d v="1899-12-30T04:35:00"/>
        <d v="1899-12-30T05:07:00"/>
        <d v="1899-12-30T05:30:00"/>
        <d v="1899-12-30T23:46:00"/>
        <d v="1899-12-30T00:44:00"/>
        <d v="1899-12-30T01:38:00"/>
        <d v="1899-12-30T02:54:00"/>
        <d v="1899-12-30T03:10:00"/>
        <d v="1899-12-30T03:18:00"/>
        <d v="1899-12-30T03:21:00"/>
        <d v="1899-12-30T03:29:00"/>
        <d v="1899-12-30T03:37:00"/>
        <d v="1899-12-30T03:48:00"/>
        <d v="1899-12-30T03:53:00"/>
        <d v="1899-12-30T03:54:00"/>
        <d v="1899-12-30T03:55:00"/>
        <d v="1899-12-30T04:01:00"/>
        <d v="1899-12-30T04:02:00"/>
        <d v="1899-12-30T04:04:00"/>
        <d v="1899-12-30T04:06:00"/>
        <d v="1899-12-30T04:07:00"/>
        <d v="1899-12-30T04:09:00"/>
        <d v="1899-12-30T04:13:00"/>
        <d v="1899-12-30T04:21:00"/>
        <d v="1899-12-30T04:22:00"/>
        <d v="1899-12-30T04:26:00"/>
        <d v="1899-12-30T04:31:00"/>
        <d v="1899-12-30T04:32:00"/>
        <d v="1899-12-30T04:39:00"/>
        <d v="1899-12-30T04:40:00"/>
        <d v="1899-12-30T04:41:00"/>
        <d v="1899-12-30T04:51:00"/>
        <d v="1899-12-30T04:53:00"/>
        <d v="1899-12-30T05:01:00"/>
        <d v="1899-12-30T05:08:00"/>
        <d v="1899-12-30T05:09:00"/>
        <d v="1899-12-30T05:15:00"/>
        <d v="1899-12-30T05:17:00"/>
        <d v="1899-12-30T05:21:00"/>
        <d v="1899-12-30T05:29:00"/>
        <d v="1899-12-30T00:49:00"/>
        <d v="1899-12-30T02:32:00"/>
        <d v="1899-12-30T03:05:00"/>
        <d v="1899-12-30T03:40:00"/>
        <d v="1899-12-30T23:49:00"/>
        <d v="1899-12-30T00:00:00"/>
        <d v="1899-12-30T05:50:00"/>
        <d v="1899-12-30T21:46:00"/>
        <d v="1899-12-30T22:17:00"/>
        <d v="1899-12-30T22:24:00"/>
        <d v="1899-12-30T22:31:00"/>
        <d v="1899-12-30T23:38:00"/>
        <d v="1899-12-30T02:30:00"/>
        <d v="1899-12-30T22:16:00"/>
        <d v="1899-12-30T22:21:00"/>
        <d v="1899-12-30T22:40:00"/>
        <d v="1899-12-30T22:43:00"/>
        <d v="1899-12-30T22:44:00"/>
        <d v="1899-12-30T23:30:00"/>
        <d v="1899-12-30T23:36:00"/>
        <d v="1899-12-30T00:09:00"/>
        <d v="1899-12-30T00:39:00"/>
        <d v="1899-12-30T01:06:00"/>
        <d v="1899-12-30T01:43:00"/>
        <d v="1899-12-30T01:45:00"/>
        <d v="1899-12-30T02:31:00"/>
        <d v="1899-12-30T02:33:00"/>
        <d v="1899-12-30T03:11:00"/>
        <d v="1899-12-30T03:36:00"/>
        <d v="1899-12-30T03:39:00"/>
        <d v="1899-12-30T04:36:00"/>
        <d v="1899-12-30T04:37:00"/>
        <d v="1899-12-30T04:50:00"/>
        <d v="1899-12-30T04:59:00"/>
        <d v="1899-12-30T05:04:00"/>
        <d v="1899-12-30T05:05:00"/>
        <d v="1899-12-30T05:10:00"/>
        <d v="1899-12-30T05:11:00"/>
        <d v="1899-12-30T05:13:00"/>
        <d v="1899-12-30T05:20:00"/>
        <d v="1899-12-30T05:27:00"/>
        <d v="1899-12-30T05:39:00"/>
        <d v="1899-12-30T05:40:00"/>
        <d v="1899-12-30T22:50:00"/>
        <d v="1899-12-30T23:06:00"/>
        <d v="1899-12-30T23:07:00"/>
        <d v="1899-12-30T23:15:00"/>
        <d v="1899-12-30T23:33:00"/>
        <d v="1899-12-30T23:50:00"/>
        <d v="1899-12-30T23:51:00"/>
        <d v="1899-12-30T00:11:00"/>
        <d v="1899-12-30T00:14:00"/>
        <d v="1899-12-30T00:33:00"/>
        <d v="1899-12-30T00:43:00"/>
        <d v="1899-12-30T00:46:00"/>
        <d v="1899-12-30T00:51:00"/>
        <d v="1899-12-30T00:55:00"/>
        <d v="1899-12-30T00:58:00"/>
        <d v="1899-12-30T00:59:00"/>
        <d v="1899-12-30T01:03:00"/>
        <d v="1899-12-30T01:15:00"/>
        <d v="1899-12-30T01:19:00"/>
        <d v="1899-12-30T01:22:00"/>
        <d v="1899-12-30T01:26:00"/>
        <d v="1899-12-30T01:28:00"/>
        <d v="1899-12-30T01:31:00"/>
        <d v="1899-12-30T01:40:00"/>
        <d v="1899-12-30T01:49:00"/>
        <d v="1899-12-30T01:51:00"/>
        <d v="1899-12-30T02:17:00"/>
        <d v="1899-12-30T02:19:00"/>
        <d v="1899-12-30T02:24:00"/>
        <d v="1899-12-30T02:56:00"/>
        <d v="1899-12-30T02:59:00"/>
        <d v="1899-12-30T03:01:00"/>
        <d v="1899-12-30T03:04:00"/>
        <d v="1899-12-30T03:12:00"/>
        <d v="1899-12-30T03:30:00"/>
        <d v="1899-12-30T03:35:00"/>
        <d v="1899-12-30T03:47:00"/>
        <d v="1899-12-30T03:51:00"/>
        <d v="1899-12-30T03:52:00"/>
        <d v="1899-12-30T04:10:00"/>
        <d v="1899-12-30T04:11:00"/>
        <d v="1899-12-30T04:15:00"/>
        <d v="1899-12-30T04:27:00"/>
        <d v="1899-12-30T04:44:00"/>
        <d v="1899-12-30T04:46:00"/>
        <d v="1899-12-30T04:49:00"/>
        <d v="1899-12-30T05:33:00"/>
        <d v="1899-12-30T05:35:00"/>
        <d v="1899-12-30T22:47:00"/>
        <d v="1899-12-30T22:53:00"/>
        <d v="1899-12-30T23:18:00"/>
        <d v="1899-12-30T00:27:00"/>
        <d v="1899-12-30T01:14:00"/>
        <d v="1899-12-30T01:17:00"/>
        <d v="1899-12-30T02:03:00"/>
        <d v="1899-12-30T02:50:00"/>
        <d v="1899-12-30T02:52:00"/>
        <d v="1899-12-30T02:53:00"/>
        <d v="1899-12-30T03:46:00"/>
        <d v="1899-12-30T03:57:00"/>
        <d v="1899-12-30T04:08:00"/>
        <d v="1899-12-30T04:23:00"/>
        <d v="1899-12-30T04:30:00"/>
        <d v="1899-12-30T04:42:00"/>
        <d v="1899-12-30T04:43:00"/>
        <d v="1899-12-30T04:58:00"/>
        <d v="1899-12-30T05:32:00"/>
        <d v="1899-12-30T23:09:00"/>
        <d v="1899-12-30T00:16:00"/>
        <d v="1899-12-30T00:40:00"/>
        <d v="1899-12-30T01:11:00"/>
        <d v="1899-12-30T01:16:00"/>
        <d v="1899-12-30T01:41:00"/>
        <d v="1899-12-30T01:48:00"/>
        <d v="1899-12-30T01:53:00"/>
        <d v="1899-12-30T02:15:00"/>
        <d v="1899-12-30T02:29:00"/>
        <d v="1899-12-30T04:17:00"/>
        <d v="1899-12-30T04:54:00"/>
        <d v="1899-12-30T04:56:00"/>
        <d v="1899-12-30T05:16:00"/>
        <d v="1899-12-30T05:18:00"/>
        <d v="1899-12-30T22:32:00"/>
        <d v="1899-12-30T00:17:00"/>
        <d v="1899-12-30T01:44:00"/>
        <d v="1899-12-30T02:06:00"/>
        <d v="1899-12-30T03:09:00"/>
        <d v="1899-12-30T22:52:00"/>
        <d v="1899-12-30T23:28:00"/>
        <d v="1899-12-30T23:34:00"/>
        <d v="1899-12-30T00:50:00"/>
        <d v="1899-12-30T00:56:00"/>
        <d v="1899-12-30T01:58:00"/>
        <d v="1899-12-30T23:59:00"/>
        <d v="1899-12-30T04:14:00"/>
        <d v="1899-12-30T04:24:00"/>
        <d v="1899-12-30T23:47:00"/>
        <d v="1899-12-30T00:18:00"/>
        <d v="1899-12-30T00:42:00"/>
        <d v="1899-12-30T00:48:00"/>
        <d v="1899-12-30T01:09:00"/>
        <d v="1899-12-30T01:21:00"/>
        <d v="1899-12-30T01:23:00"/>
        <d v="1899-12-30T01:29:00"/>
        <d v="1899-12-30T01:30:00"/>
        <d v="1899-12-30T01:52:00"/>
        <d v="1899-12-30T01:57:00"/>
        <d v="1899-12-30T02:00:00"/>
        <d v="1899-12-30T02:11:00"/>
        <d v="1899-12-30T02:16:00"/>
        <d v="1899-12-30T02:20:00"/>
        <d v="1899-12-30T02:26:00"/>
        <d v="1899-12-30T03:06:00"/>
        <d v="1899-12-30T03:41:00"/>
        <d v="1899-12-30T03:49:00"/>
        <d v="1899-12-30T04:05:00"/>
        <d v="1899-12-30T01:08:00"/>
        <d v="1899-12-30T02:25:00"/>
        <d v="1899-12-30T03:33:00"/>
        <d v="1899-12-30T04:20:00"/>
        <d v="1899-12-30T05:14:00"/>
        <d v="1899-12-30T05:31:00"/>
        <d v="1899-12-30T01:24:00"/>
        <d v="1899-12-30T01:54:00"/>
        <d v="1899-12-30T03:17:00"/>
        <d v="1899-12-30T03:45:00"/>
        <d v="1899-12-30T04:29:00"/>
        <d v="1899-12-30T03:08:00"/>
        <d v="1899-12-30T23:14:00"/>
        <d v="1899-12-30T23:56:00"/>
        <d v="1899-12-30T02:01:00"/>
        <d v="1899-12-30T02:02:00"/>
        <d v="1899-12-30T02:23:00"/>
        <d v="1899-12-30T03:44:00"/>
        <d v="1899-12-30T03:58:00"/>
        <d v="1899-12-30T04:45:00"/>
        <d v="1899-12-30T05:23:00"/>
        <d v="1899-12-30T01:50:00"/>
        <d v="1899-12-30T02:04:00"/>
        <d v="1899-12-30T02:42:00"/>
        <d v="1899-12-30T02:45:00"/>
        <d v="1899-12-30T03:15:00"/>
        <d v="1899-12-30T03:19:00"/>
        <d v="1899-12-30T00:08:00"/>
        <d v="1899-12-30T01:47:00"/>
        <d v="1899-12-30T01:55:00"/>
        <d v="1899-12-30T01:56:00"/>
        <d v="1899-12-30T02:07:00"/>
        <d v="1899-12-30T02:12:00"/>
        <d v="1899-12-30T02:18:00"/>
        <d v="1899-12-30T02:21:00"/>
        <d v="1899-12-30T02:35:00"/>
        <d v="1899-12-30T02:36:00"/>
        <d v="1899-12-30T02:38:00"/>
        <d v="1899-12-30T02:39:00"/>
        <d v="1899-12-30T02:41:00"/>
        <d v="1899-12-30T02:43:00"/>
        <d v="1899-12-30T02:46:00"/>
        <d v="1899-12-30T02:47:00"/>
        <d v="1899-12-30T02:51:00"/>
        <d v="1899-12-30T02:55:00"/>
        <d v="1899-12-30T02:57:00"/>
        <d v="1899-12-30T03:07:00"/>
        <d v="1899-12-30T03:13:00"/>
        <d v="1899-12-30T03:23:00"/>
        <d v="1899-12-30T03:26:00"/>
        <d v="1899-12-30T03:28:00"/>
        <d v="1899-12-30T03:43:00"/>
        <d v="1899-12-30T03:56:00"/>
        <d v="1899-12-30T04:47:00"/>
        <d v="1899-12-30T04:48:00"/>
        <d v="1899-12-30T23:55:00"/>
        <d v="1899-12-30T00:30:00"/>
        <d v="1899-12-30T00:57:00"/>
        <d v="1899-12-30T02:48:00"/>
        <d v="1899-12-30T04:28:00"/>
        <d v="1899-12-30T05:19:00"/>
        <d v="1899-12-30T22:57:00"/>
        <d v="1899-12-30T04:25:00"/>
        <d v="1899-12-30T04:19:00"/>
        <d v="1899-12-30T22:38:00"/>
        <d v="1899-12-30T01:04:00"/>
        <d v="1899-12-30T03:27:00"/>
        <d v="1899-12-30T03:59:00"/>
        <d v="1899-12-30T03:42:00"/>
        <d v="1899-12-30T03:00:00"/>
        <d v="1899-12-30T03:50:00"/>
        <d v="1899-12-30T02:14:00"/>
        <d v="1899-12-30T05:45:00"/>
        <d v="1899-12-30T05:47:00"/>
        <d v="1899-12-30T05:41:00"/>
        <d v="1899-12-30T05:43:00"/>
        <d v="1899-12-30T05:37:00"/>
        <d v="1899-12-30T05:44:00"/>
        <d v="1899-12-30T05:49:0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ENVOL_PC3" refreshedDate="42661.394170023152" createdVersion="5" refreshedVersion="5" minRefreshableVersion="3" recordCount="46">
  <cacheSource type="worksheet">
    <worksheetSource ref="B3:I49" sheet="Tableau général" r:id="rId2"/>
  </cacheSource>
  <cacheFields count="8">
    <cacheField name="Nom vernaculaire" numFmtId="0">
      <sharedItems count="46">
        <s v="Barbastelle d'Europe"/>
        <s v="Grand murin"/>
        <s v="Grand Rhinolophe"/>
        <s v="Grande Noctule"/>
        <s v="Minioptère de Schreibers"/>
        <s v="Minioptère de Schreibers/Pipistrelle pygmée"/>
        <s v="Molosse de Cestoni"/>
        <s v="Murin à moustaches"/>
        <s v="Murin à oreilles échancrées"/>
        <s v="Murin d'Alcathoe"/>
        <s v="Murin de Bechstein"/>
        <s v="Murin de Brandt"/>
        <s v="Murin de Capaccini"/>
        <s v="Murin de Daubenton"/>
        <s v="Murin de Natterer"/>
        <s v="Murin des marais"/>
        <s v="Murin d'Escalera"/>
        <s v="Murin du Maghreb"/>
        <s v="Murin sp"/>
        <s v="Noctule commune"/>
        <s v="Noctule de Leisler"/>
        <s v="Noctule sp"/>
        <s v="Oreillard gris"/>
        <s v="Oreillard montagnard"/>
        <s v="Oreillard roux"/>
        <s v="Petit murin"/>
        <s v="Petit Rhinolophe"/>
        <s v="Petit Rhinolophe/Rhinolophe Euryale"/>
        <s v="Pipistrelle commune"/>
        <s v="Pipistrelle commune/pygmée"/>
        <s v="Pipistrelle de Kuhl"/>
        <s v="Pipistrelle de Kuhl/Vespère de Savi"/>
        <s v="Pipistrelle de Kuhl/Nathusius"/>
        <s v="Pipistrelle de Nathusius"/>
        <s v="Pipistrelle pygmée"/>
        <s v="Pipistrelle sp"/>
        <s v="Rhinolophe de Méhely"/>
        <s v="Rhinolophe euryale"/>
        <s v="Rhinolophe sp"/>
        <s v="Sérotine bicolore"/>
        <s v="Sérotine commune"/>
        <s v="Sérotine commune/isabelle"/>
        <s v="Sérotine commune/Nilsson"/>
        <s v="Sérotine de Nilsson"/>
        <s v="Sérotine isabelle"/>
        <s v="Vespère de Savi"/>
      </sharedItems>
    </cacheField>
    <cacheField name="Sp." numFmtId="0">
      <sharedItems containsBlank="1"/>
    </cacheField>
    <cacheField name="Contacts" numFmtId="0">
      <sharedItems containsMixedTypes="1" containsNumber="1" containsInteger="1" minValue="1" maxValue="1254"/>
    </cacheField>
    <cacheField name="Contacts/h" numFmtId="165">
      <sharedItems containsMixedTypes="1" containsNumber="1" minValue="1.7482517482517483E-3" maxValue="2.1923076923076925"/>
    </cacheField>
    <cacheField name="Contacts2" numFmtId="0">
      <sharedItems containsMixedTypes="1" containsNumber="1" containsInteger="1" minValue="1" maxValue="9030"/>
    </cacheField>
    <cacheField name="Contacts/h2" numFmtId="165">
      <sharedItems containsMixedTypes="1" containsNumber="1" minValue="1.3262599469496021E-3" maxValue="11.976127320954907"/>
    </cacheField>
    <cacheField name="Contacts3" numFmtId="0">
      <sharedItems/>
    </cacheField>
    <cacheField name="Contacts/h3" numFmtId="165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ENVOL_PC3" refreshedDate="42661.39499108796" createdVersion="5" refreshedVersion="5" minRefreshableVersion="3" recordCount="46">
  <cacheSource type="worksheet">
    <worksheetSource ref="B3:G49" sheet="Tableau général" r:id="rId2"/>
  </cacheSource>
  <cacheFields count="6">
    <cacheField name="Nom vernaculaire" numFmtId="0">
      <sharedItems count="46">
        <s v="Barbastelle d'Europe"/>
        <s v="Grand murin"/>
        <s v="Grand Rhinolophe"/>
        <s v="Grande Noctule"/>
        <s v="Minioptère de Schreibers"/>
        <s v="Minioptère de Schreibers/Pipistrelle pygmée"/>
        <s v="Molosse de Cestoni"/>
        <s v="Murin à moustaches"/>
        <s v="Murin à oreilles échancrées"/>
        <s v="Murin d'Alcathoe"/>
        <s v="Murin de Bechstein"/>
        <s v="Murin de Brandt"/>
        <s v="Murin de Capaccini"/>
        <s v="Murin de Daubenton"/>
        <s v="Murin de Natterer"/>
        <s v="Murin des marais"/>
        <s v="Murin d'Escalera"/>
        <s v="Murin du Maghreb"/>
        <s v="Murin sp"/>
        <s v="Noctule commune"/>
        <s v="Noctule de Leisler"/>
        <s v="Noctule sp"/>
        <s v="Oreillard gris"/>
        <s v="Oreillard montagnard"/>
        <s v="Oreillard roux"/>
        <s v="Petit murin"/>
        <s v="Petit Rhinolophe"/>
        <s v="Petit Rhinolophe/Rhinolophe Euryale"/>
        <s v="Pipistrelle commune"/>
        <s v="Pipistrelle commune/pygmée"/>
        <s v="Pipistrelle de Kuhl"/>
        <s v="Pipistrelle de Kuhl/Vespère de Savi"/>
        <s v="Pipistrelle de Kuhl/Nathusius"/>
        <s v="Pipistrelle de Nathusius"/>
        <s v="Pipistrelle pygmée"/>
        <s v="Pipistrelle sp"/>
        <s v="Rhinolophe de Méhely"/>
        <s v="Rhinolophe euryale"/>
        <s v="Rhinolophe sp"/>
        <s v="Sérotine bicolore"/>
        <s v="Sérotine commune"/>
        <s v="Sérotine commune/isabelle"/>
        <s v="Sérotine commune/Nilsson"/>
        <s v="Sérotine de Nilsson"/>
        <s v="Sérotine isabelle"/>
        <s v="Vespère de Savi"/>
      </sharedItems>
    </cacheField>
    <cacheField name="Sp." numFmtId="0">
      <sharedItems containsBlank="1"/>
    </cacheField>
    <cacheField name="Contacts" numFmtId="0">
      <sharedItems containsMixedTypes="1" containsNumber="1" containsInteger="1" minValue="1" maxValue="1254"/>
    </cacheField>
    <cacheField name="Contacts/h" numFmtId="165">
      <sharedItems containsMixedTypes="1" containsNumber="1" minValue="1.7482517482517483E-3" maxValue="2.1923076923076925"/>
    </cacheField>
    <cacheField name="Contacts2" numFmtId="0">
      <sharedItems containsMixedTypes="1" containsNumber="1" containsInteger="1" minValue="1" maxValue="9030"/>
    </cacheField>
    <cacheField name="Contacts/h2" numFmtId="165">
      <sharedItems containsMixedTypes="1" containsNumber="1" minValue="1.3262599469496021E-3" maxValue="11.97612732095490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5">
  <r>
    <x v="0"/>
    <n v="6"/>
    <n v="1.048951048951049E-2"/>
  </r>
  <r>
    <x v="1"/>
    <n v="2"/>
    <n v="3.4965034965034965E-3"/>
  </r>
  <r>
    <x v="2"/>
    <s v=""/>
    <s v=""/>
  </r>
  <r>
    <x v="3"/>
    <s v=""/>
    <s v=""/>
  </r>
  <r>
    <x v="4"/>
    <n v="1"/>
    <n v="1.7482517482517483E-3"/>
  </r>
  <r>
    <x v="5"/>
    <n v="7"/>
    <n v="1.2237762237762238E-2"/>
  </r>
  <r>
    <x v="6"/>
    <s v=""/>
    <s v=""/>
  </r>
  <r>
    <x v="7"/>
    <s v=""/>
    <s v=""/>
  </r>
  <r>
    <x v="8"/>
    <n v="3"/>
    <n v="5.244755244755245E-3"/>
  </r>
  <r>
    <x v="9"/>
    <s v=""/>
    <s v=""/>
  </r>
  <r>
    <x v="10"/>
    <n v="1"/>
    <n v="1.7482517482517483E-3"/>
  </r>
  <r>
    <x v="11"/>
    <s v=""/>
    <s v=""/>
  </r>
  <r>
    <x v="12"/>
    <s v=""/>
    <s v=""/>
  </r>
  <r>
    <x v="13"/>
    <s v=""/>
    <s v=""/>
  </r>
  <r>
    <x v="14"/>
    <n v="2"/>
    <n v="3.4965034965034965E-3"/>
  </r>
  <r>
    <x v="15"/>
    <s v=""/>
    <s v=""/>
  </r>
  <r>
    <x v="16"/>
    <s v=""/>
    <s v=""/>
  </r>
  <r>
    <x v="17"/>
    <s v=""/>
    <s v=""/>
  </r>
  <r>
    <x v="18"/>
    <n v="53"/>
    <n v="9.2657342657342656E-2"/>
  </r>
  <r>
    <x v="19"/>
    <n v="1"/>
    <n v="1.7482517482517483E-3"/>
  </r>
  <r>
    <x v="20"/>
    <n v="5"/>
    <n v="8.7412587412587419E-3"/>
  </r>
  <r>
    <x v="21"/>
    <s v=""/>
    <s v=""/>
  </r>
  <r>
    <x v="22"/>
    <n v="21"/>
    <n v="3.6713286713286712E-2"/>
  </r>
  <r>
    <x v="23"/>
    <s v=""/>
    <s v=""/>
  </r>
  <r>
    <x v="24"/>
    <n v="1"/>
    <n v="1.7482517482517483E-3"/>
  </r>
  <r>
    <x v="25"/>
    <s v=""/>
    <s v=""/>
  </r>
  <r>
    <x v="26"/>
    <s v=""/>
    <s v=""/>
  </r>
  <r>
    <x v="27"/>
    <n v="1254"/>
    <n v="2.1923076923076925"/>
  </r>
  <r>
    <x v="28"/>
    <s v=""/>
    <s v=""/>
  </r>
  <r>
    <x v="29"/>
    <n v="154"/>
    <n v="0.26923076923076922"/>
  </r>
  <r>
    <x v="30"/>
    <s v=""/>
    <s v=""/>
  </r>
  <r>
    <x v="31"/>
    <n v="54"/>
    <n v="9.4405594405594401E-2"/>
  </r>
  <r>
    <x v="32"/>
    <n v="12"/>
    <n v="2.097902097902098E-2"/>
  </r>
  <r>
    <x v="33"/>
    <n v="1"/>
    <n v="1.7482517482517483E-3"/>
  </r>
  <r>
    <x v="34"/>
    <s v=""/>
    <s v=""/>
  </r>
  <r>
    <x v="35"/>
    <s v=""/>
    <s v=""/>
  </r>
  <r>
    <x v="36"/>
    <s v=""/>
    <s v=""/>
  </r>
  <r>
    <x v="37"/>
    <s v=""/>
    <s v=""/>
  </r>
  <r>
    <x v="38"/>
    <s v=""/>
    <s v=""/>
  </r>
  <r>
    <x v="39"/>
    <n v="4"/>
    <n v="6.993006993006993E-3"/>
  </r>
  <r>
    <x v="40"/>
    <s v=""/>
    <s v=""/>
  </r>
  <r>
    <x v="41"/>
    <n v="2"/>
    <n v="3.4965034965034965E-3"/>
  </r>
  <r>
    <x v="42"/>
    <s v=""/>
    <s v=""/>
  </r>
  <r>
    <x v="43"/>
    <s v=""/>
    <s v=""/>
  </r>
  <r>
    <x v="44"/>
    <s v="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7186">
  <r>
    <x v="0"/>
    <s v="E:/Sainte Colombe/TP/1 - 05 au 06 avril 2016/WAVE/"/>
    <s v="ST-COLOM_0_20160405_213245_396.wav"/>
    <s v="ChiroSp"/>
    <s v="Principal"/>
    <s v="Pip35"/>
    <n v="0"/>
    <s v="Pipkuh"/>
    <n v="0"/>
    <s v="PARASITE"/>
    <n v="2016"/>
    <n v="4"/>
    <n v="5"/>
    <n v="21"/>
    <n v="32"/>
    <d v="2016-04-05T00:00:00"/>
    <x v="0"/>
  </r>
  <r>
    <x v="0"/>
    <s v="E:/Sainte Colombe/TP/1 - 05 au 06 avril 2016/WAVE/"/>
    <s v="ST-COLOM_0_20160405_215832_469.wav"/>
    <s v="parasi"/>
    <s v="Principal"/>
    <s v="parasi"/>
    <n v="2"/>
    <s v="parasi"/>
    <n v="2"/>
    <s v="PARASITE"/>
    <n v="2016"/>
    <n v="4"/>
    <n v="5"/>
    <n v="21"/>
    <n v="58"/>
    <d v="2016-04-05T00:00:00"/>
    <x v="1"/>
  </r>
  <r>
    <x v="0"/>
    <s v="E:/Sainte Colombe/TP/1 - 05 au 06 avril 2016/WAVE/"/>
    <s v="ST-COLOM_0_20160405_220925_945.wav"/>
    <s v="ChiroSp"/>
    <s v="Principal"/>
    <s v="MyoHF"/>
    <n v="0"/>
    <s v="Myoalc"/>
    <n v="0"/>
    <s v="PARASITE"/>
    <n v="2016"/>
    <n v="4"/>
    <n v="5"/>
    <n v="22"/>
    <n v="9"/>
    <d v="2016-04-05T00:00:00"/>
    <x v="2"/>
  </r>
  <r>
    <x v="0"/>
    <s v="E:/Sainte Colombe/TP/1 - 05 au 06 avril 2016/WAVE/"/>
    <s v="ST-COLOM_0_20160406_001538_457.wav"/>
    <s v="ChiroSp"/>
    <s v="Principal"/>
    <s v="MyoHF"/>
    <n v="0"/>
    <s v="Myonat"/>
    <n v="0"/>
    <s v="PARASITE"/>
    <n v="2016"/>
    <n v="4"/>
    <n v="6"/>
    <n v="0"/>
    <n v="15"/>
    <d v="2016-04-06T00:00:00"/>
    <x v="3"/>
  </r>
  <r>
    <x v="0"/>
    <s v="E:/Sainte Colombe/TP/1 - 05 au 06 avril 2016/WAVE/"/>
    <s v="ST-COLOM_0_20160406_014640_321.wav"/>
    <s v="ChiroSp"/>
    <s v="Principal"/>
    <s v="Plesp"/>
    <n v="3"/>
    <s v="Pleaus"/>
    <n v="3"/>
    <s v="PARASITE"/>
    <n v="2016"/>
    <n v="4"/>
    <n v="6"/>
    <n v="1"/>
    <n v="46"/>
    <d v="2016-04-06T00:00:00"/>
    <x v="4"/>
  </r>
  <r>
    <x v="0"/>
    <s v="E:/Sainte Colombe/TP/2 - 06 au 21 avril 2016/wave/"/>
    <s v="ST-COLOM_0_20160406_204707_397.wav"/>
    <s v="PippiT"/>
    <s v="Principal"/>
    <s v="PipMi"/>
    <n v="10"/>
    <s v="PippiT"/>
    <n v="10"/>
    <s v="Pipistrelle commune"/>
    <n v="2016"/>
    <n v="4"/>
    <n v="6"/>
    <n v="20"/>
    <n v="47"/>
    <d v="2016-04-06T00:00:00"/>
    <x v="5"/>
  </r>
  <r>
    <x v="0"/>
    <s v="E:/Sainte Colombe/TP/2 - 06 au 21 avril 2016/wave/"/>
    <s v="ST-COLOM_0_20160406_204712_398.wav"/>
    <s v="PippiT"/>
    <s v="Principal"/>
    <s v="PipMi"/>
    <n v="10"/>
    <s v="PippiT"/>
    <n v="10"/>
    <s v="Pipistrelle commune"/>
    <n v="2016"/>
    <n v="4"/>
    <n v="6"/>
    <n v="20"/>
    <n v="47"/>
    <d v="2016-04-06T00:00:00"/>
    <x v="5"/>
  </r>
  <r>
    <x v="0"/>
    <s v="E:/Sainte Colombe/TP/2 - 06 au 21 avril 2016/wave/"/>
    <s v="ST-COLOM_0_20160406_205249_686.wav"/>
    <s v="PippiT"/>
    <s v="Principal"/>
    <s v="PipMi"/>
    <n v="10"/>
    <s v="PippiT"/>
    <n v="10"/>
    <s v="Pipistrelle commune"/>
    <n v="2016"/>
    <n v="4"/>
    <n v="6"/>
    <n v="20"/>
    <n v="52"/>
    <d v="2016-04-06T00:00:00"/>
    <x v="6"/>
  </r>
  <r>
    <x v="0"/>
    <s v="E:/Sainte Colombe/TP/2 - 06 au 21 avril 2016/wave/"/>
    <s v="ST-COLOM_0_20160406_205254_687.wav"/>
    <s v="PippiT"/>
    <s v="Principal"/>
    <s v="PipMi"/>
    <n v="10"/>
    <s v="PippiT"/>
    <n v="10"/>
    <s v="Pipistrelle commune"/>
    <n v="2016"/>
    <n v="4"/>
    <n v="6"/>
    <n v="20"/>
    <n v="52"/>
    <d v="2016-04-06T00:00:00"/>
    <x v="6"/>
  </r>
  <r>
    <x v="0"/>
    <s v="E:/Sainte Colombe/TP/2 - 06 au 21 avril 2016/wave/"/>
    <s v="ST-COLOM_0_20160406_205457_554.wav"/>
    <s v="PippiT"/>
    <s v="Principal"/>
    <s v="PipMi"/>
    <n v="10"/>
    <s v="PippiT"/>
    <n v="10"/>
    <s v="Pipistrelle commune"/>
    <n v="2016"/>
    <n v="4"/>
    <n v="6"/>
    <n v="20"/>
    <n v="54"/>
    <d v="2016-04-06T00:00:00"/>
    <x v="7"/>
  </r>
  <r>
    <x v="0"/>
    <s v="E:/Sainte Colombe/TP/2 - 06 au 21 avril 2016/wave/"/>
    <s v="ST-COLOM_0_20160406_205502_555.wav"/>
    <s v="PippiT"/>
    <s v="Principal"/>
    <s v="PipMi"/>
    <n v="10"/>
    <s v="PippiT"/>
    <n v="10"/>
    <s v="Pipistrelle commune"/>
    <n v="2016"/>
    <n v="4"/>
    <n v="6"/>
    <n v="20"/>
    <n v="55"/>
    <d v="2016-04-06T00:00:00"/>
    <x v="8"/>
  </r>
  <r>
    <x v="0"/>
    <s v="E:/Sainte Colombe/TP/2 - 06 au 21 avril 2016/wave/"/>
    <s v="ST-COLOM_0_20160406_205645_406.wav"/>
    <s v="ChiroSp"/>
    <s v="Principal"/>
    <s v="PipMi"/>
    <n v="5"/>
    <s v="PippiT"/>
    <n v="5"/>
    <s v="Pipistrelle commune"/>
    <n v="2016"/>
    <n v="4"/>
    <n v="6"/>
    <n v="20"/>
    <n v="56"/>
    <d v="2016-04-06T00:00:00"/>
    <x v="9"/>
  </r>
  <r>
    <x v="0"/>
    <s v="E:/Sainte Colombe/TP/2 - 06 au 21 avril 2016/wave/"/>
    <s v="ST-COLOM_0_20160406_211011_486.wav"/>
    <s v="Pip35"/>
    <s v="Principal"/>
    <s v="Pip35"/>
    <n v="10"/>
    <s v="Pipkuh"/>
    <n v="0"/>
    <s v="Pipistrelle de Kuhl"/>
    <n v="2016"/>
    <n v="4"/>
    <n v="6"/>
    <n v="21"/>
    <n v="10"/>
    <d v="2016-04-06T00:00:00"/>
    <x v="10"/>
  </r>
  <r>
    <x v="0"/>
    <s v="E:/Sainte Colombe/TP/2 - 06 au 21 avril 2016/wave/"/>
    <s v="ST-COLOM_0_20160406_211016_486.wav"/>
    <s v="Pip35"/>
    <s v="Principal"/>
    <s v="Pip35"/>
    <n v="7"/>
    <s v="Pipkuh"/>
    <n v="2"/>
    <s v="Pipistrelle de Kuhl"/>
    <n v="2016"/>
    <n v="4"/>
    <n v="6"/>
    <n v="21"/>
    <n v="10"/>
    <d v="2016-04-06T00:00:00"/>
    <x v="10"/>
  </r>
  <r>
    <x v="0"/>
    <s v="E:/Sainte Colombe/TP/2 - 06 au 21 avril 2016/wave/"/>
    <s v="ST-COLOM_0_20160408_235253_310.wav"/>
    <s v="PippiT"/>
    <s v="Principal"/>
    <s v="PipMi"/>
    <n v="10"/>
    <s v="PippiT"/>
    <n v="10"/>
    <s v="Pipistrelle commune"/>
    <n v="2016"/>
    <n v="4"/>
    <n v="8"/>
    <n v="23"/>
    <n v="52"/>
    <d v="2016-04-08T00:00:00"/>
    <x v="11"/>
  </r>
  <r>
    <x v="0"/>
    <s v="E:/Sainte Colombe/TP/2 - 06 au 21 avril 2016/wave/"/>
    <s v="ST-COLOM_0_20160408_235258_310.wav"/>
    <s v="PippiT"/>
    <s v="Principal"/>
    <s v="PipMi"/>
    <n v="10"/>
    <s v="PippiT"/>
    <n v="10"/>
    <s v="Pipistrelle commune"/>
    <n v="2016"/>
    <n v="4"/>
    <n v="8"/>
    <n v="23"/>
    <n v="52"/>
    <d v="2016-04-08T00:00:00"/>
    <x v="11"/>
  </r>
  <r>
    <x v="0"/>
    <s v="E:/Sainte Colombe/TP/2 - 06 au 21 avril 2016/wave/"/>
    <s v="ST-COLOM_0_20160409_020809_192.wav"/>
    <s v="ChiroSp"/>
    <s v="Principal"/>
    <s v="MyoHF"/>
    <n v="1"/>
    <s v="Myobra"/>
    <n v="1"/>
    <s v="PARASITE"/>
    <n v="2016"/>
    <n v="4"/>
    <n v="9"/>
    <n v="2"/>
    <n v="8"/>
    <d v="2016-04-09T00:00:00"/>
    <x v="12"/>
  </r>
  <r>
    <x v="0"/>
    <s v="E:/Sainte Colombe/TP/2 - 06 au 21 avril 2016/wave/"/>
    <s v="ST-COLOM_0_20160409_235843_484.wav"/>
    <s v="ChiroSp"/>
    <s v="Principal"/>
    <s v="MyoHF"/>
    <n v="3"/>
    <s v="Myonat"/>
    <n v="3"/>
    <s v="Murin sp"/>
    <n v="2016"/>
    <n v="4"/>
    <n v="9"/>
    <n v="23"/>
    <n v="58"/>
    <d v="2016-04-09T00:00:00"/>
    <x v="13"/>
  </r>
  <r>
    <x v="0"/>
    <s v="E:/Sainte Colombe/TP/2 - 06 au 21 avril 2016/wave/"/>
    <s v="ST-COLOM_0_20160410_013657_852.wav"/>
    <s v="ChiroSp"/>
    <s v="Principal"/>
    <s v="MyoHF"/>
    <n v="3"/>
    <s v="Myodau"/>
    <n v="1"/>
    <s v="Murin à oreilles échancrées"/>
    <n v="2016"/>
    <n v="4"/>
    <n v="10"/>
    <n v="1"/>
    <n v="36"/>
    <d v="2016-04-10T00:00:00"/>
    <x v="14"/>
  </r>
  <r>
    <x v="0"/>
    <s v="E:/Sainte Colombe/TP/2 - 06 au 21 avril 2016/wave/"/>
    <s v="ST-COLOM_0_20160410_013702_853.wav"/>
    <s v="ChiroSp"/>
    <s v="Principal"/>
    <s v="MyoHF"/>
    <n v="0"/>
    <s v="Myomys"/>
    <n v="0"/>
    <s v="PARASITE"/>
    <n v="2016"/>
    <n v="4"/>
    <n v="10"/>
    <n v="1"/>
    <n v="37"/>
    <d v="2016-04-10T00:00:00"/>
    <x v="15"/>
  </r>
  <r>
    <x v="0"/>
    <s v="E:/Sainte Colombe/TP/2 - 06 au 21 avril 2016/wave/"/>
    <s v="ST-COLOM_0_20160410_201207_749.wav"/>
    <s v="ChiroSp"/>
    <s v="Principal"/>
    <s v="RhiHF"/>
    <n v="0"/>
    <s v="Rhihip"/>
    <n v="0"/>
    <s v="PARASITE"/>
    <n v="2016"/>
    <n v="4"/>
    <n v="10"/>
    <n v="20"/>
    <n v="12"/>
    <d v="2016-04-10T00:00:00"/>
    <x v="16"/>
  </r>
  <r>
    <x v="0"/>
    <s v="E:/Sainte Colombe/TP/2 - 06 au 21 avril 2016/wave/"/>
    <s v="ST-COLOM_0_20160410_205222_238.wav"/>
    <s v="Pipkuh"/>
    <s v="Principal"/>
    <s v="Pip35"/>
    <n v="10"/>
    <s v="Pipkuh"/>
    <n v="6"/>
    <s v="Pipistrelle de Kuhl"/>
    <n v="2016"/>
    <n v="4"/>
    <n v="10"/>
    <n v="20"/>
    <n v="52"/>
    <d v="2016-04-10T00:00:00"/>
    <x v="6"/>
  </r>
  <r>
    <x v="0"/>
    <s v="E:/Sainte Colombe/TP/2 - 06 au 21 avril 2016/wave/"/>
    <s v="ST-COLOM_0_20160411_000330_440.wav"/>
    <s v="ChiroSp"/>
    <s v="Principal"/>
    <s v="MyoHF"/>
    <n v="3"/>
    <s v="Myonat"/>
    <n v="3"/>
    <s v="Murin sp"/>
    <n v="2016"/>
    <n v="4"/>
    <n v="11"/>
    <n v="0"/>
    <n v="3"/>
    <d v="2016-04-11T00:00:00"/>
    <x v="17"/>
  </r>
  <r>
    <x v="0"/>
    <s v="E:/Sainte Colombe/TP/2 - 06 au 21 avril 2016/wave/"/>
    <s v="ST-COLOM_0_20160411_000335_441.wav"/>
    <s v="ChiroSp"/>
    <s v="Principal"/>
    <s v="MyoHF"/>
    <n v="4"/>
    <s v="Myonat"/>
    <n v="4"/>
    <s v="Murin sp"/>
    <n v="2016"/>
    <n v="4"/>
    <n v="11"/>
    <n v="0"/>
    <n v="3"/>
    <d v="2016-04-11T00:00:00"/>
    <x v="17"/>
  </r>
  <r>
    <x v="0"/>
    <s v="E:/Sainte Colombe/TP/2 - 06 au 21 avril 2016/wave/"/>
    <s v="ST-COLOM_0_20160412_002212_528.wav"/>
    <s v="parasi"/>
    <s v="Principal"/>
    <s v="parasi"/>
    <n v="1"/>
    <s v="parasi"/>
    <n v="1"/>
    <s v="PARASITE"/>
    <n v="2016"/>
    <n v="4"/>
    <n v="12"/>
    <n v="0"/>
    <n v="22"/>
    <d v="2016-04-12T00:00:00"/>
    <x v="18"/>
  </r>
  <r>
    <x v="0"/>
    <s v="E:/Sainte Colombe/TP/2 - 06 au 21 avril 2016/wave/"/>
    <s v="ST-COLOM_0_20160412_002502_550.wav"/>
    <s v="parasi"/>
    <s v="Principal"/>
    <s v="parasi"/>
    <n v="0"/>
    <s v="parasi"/>
    <n v="0"/>
    <s v="PARASITE"/>
    <n v="2016"/>
    <n v="4"/>
    <n v="12"/>
    <n v="0"/>
    <n v="25"/>
    <d v="2016-04-12T00:00:00"/>
    <x v="19"/>
  </r>
  <r>
    <x v="0"/>
    <s v="E:/Sainte Colombe/TP/2 - 06 au 21 avril 2016/wave/"/>
    <s v="ST-COLOM_0_20160412_002637_563.wav"/>
    <s v="ChiroSp"/>
    <s v="Principal"/>
    <s v="Pip35"/>
    <n v="1"/>
    <s v="Pipkuh"/>
    <n v="1"/>
    <s v="PARASITE"/>
    <n v="2016"/>
    <n v="4"/>
    <n v="12"/>
    <n v="0"/>
    <n v="26"/>
    <d v="2016-04-12T00:00:00"/>
    <x v="20"/>
  </r>
  <r>
    <x v="0"/>
    <s v="E:/Sainte Colombe/TP/2 - 06 au 21 avril 2016/wave/"/>
    <s v="ST-COLOM_0_20160412_002642_564.wav"/>
    <s v="parasi"/>
    <s v="Principal"/>
    <s v="parasi"/>
    <n v="4"/>
    <s v="parasi"/>
    <n v="4"/>
    <s v="PARASITE"/>
    <n v="2016"/>
    <n v="4"/>
    <n v="12"/>
    <n v="0"/>
    <n v="26"/>
    <d v="2016-04-12T00:00:00"/>
    <x v="20"/>
  </r>
  <r>
    <x v="0"/>
    <s v="E:/Sainte Colombe/TP/2 - 06 au 21 avril 2016/wave/"/>
    <s v="ST-COLOM_0_20160412_003137_603.wav"/>
    <s v="parasi"/>
    <s v="Principal"/>
    <s v="parasi"/>
    <n v="3"/>
    <s v="parasi"/>
    <n v="2"/>
    <s v="PARASITE"/>
    <n v="2016"/>
    <n v="4"/>
    <n v="12"/>
    <n v="0"/>
    <n v="31"/>
    <d v="2016-04-12T00:00:00"/>
    <x v="21"/>
  </r>
  <r>
    <x v="0"/>
    <s v="E:/Sainte Colombe/TP/2 - 06 au 21 avril 2016/wave/"/>
    <s v="ST-COLOM_0_20160412_003422_625.wav"/>
    <s v="parasi"/>
    <s v="Principal"/>
    <s v="parasi"/>
    <n v="0"/>
    <s v="parasi"/>
    <n v="0"/>
    <s v="PARASITE"/>
    <n v="2016"/>
    <n v="4"/>
    <n v="12"/>
    <n v="0"/>
    <n v="34"/>
    <d v="2016-04-12T00:00:00"/>
    <x v="22"/>
  </r>
  <r>
    <x v="0"/>
    <s v="E:/Sainte Colombe/TP/2 - 06 au 21 avril 2016/wave/"/>
    <s v="ST-COLOM_0_20160412_211014_526.wav"/>
    <s v="ChiroSp"/>
    <s v="Principal"/>
    <s v="PipMi"/>
    <n v="0"/>
    <s v="PippiT"/>
    <n v="0"/>
    <s v="PARASITE"/>
    <n v="2016"/>
    <n v="4"/>
    <n v="12"/>
    <n v="21"/>
    <n v="10"/>
    <d v="2016-04-12T00:00:00"/>
    <x v="10"/>
  </r>
  <r>
    <x v="0"/>
    <s v="E:/Sainte Colombe/TP/2 - 06 au 21 avril 2016/wave/"/>
    <s v="ST-COLOM_0_20160412_221556_802.wav"/>
    <s v="PippiT"/>
    <s v="Principal"/>
    <s v="PipMi"/>
    <n v="10"/>
    <s v="PippiT"/>
    <n v="10"/>
    <s v="Pipistrelle commune"/>
    <n v="2016"/>
    <n v="4"/>
    <n v="12"/>
    <n v="22"/>
    <n v="15"/>
    <d v="2016-04-12T00:00:00"/>
    <x v="23"/>
  </r>
  <r>
    <x v="0"/>
    <s v="E:/Sainte Colombe/TP/2 - 06 au 21 avril 2016/wave/"/>
    <s v="ST-COLOM_0_20160413_015954_189.wav"/>
    <s v="parasi"/>
    <s v="Principal"/>
    <s v="parasi"/>
    <n v="1"/>
    <s v="parasi"/>
    <n v="1"/>
    <s v="PARASITE"/>
    <n v="2016"/>
    <n v="4"/>
    <n v="13"/>
    <n v="1"/>
    <n v="59"/>
    <d v="2016-04-13T00:00:00"/>
    <x v="24"/>
  </r>
  <r>
    <x v="0"/>
    <s v="E:/Sainte Colombe/TP/2 - 06 au 21 avril 2016/wave/"/>
    <s v="ST-COLOM_0_20160413_022741_124.wav"/>
    <s v="parasi"/>
    <s v="Principal"/>
    <s v="parasi"/>
    <n v="1"/>
    <s v="parasi"/>
    <n v="1"/>
    <s v="PARASITE"/>
    <n v="2016"/>
    <n v="4"/>
    <n v="13"/>
    <n v="2"/>
    <n v="27"/>
    <d v="2016-04-13T00:00:00"/>
    <x v="25"/>
  </r>
  <r>
    <x v="0"/>
    <s v="E:/Sainte Colombe/TP/2 - 06 au 21 avril 2016/wave/"/>
    <s v="ST-COLOM_0_20160413_024441_260.wav"/>
    <s v="ChiroSp"/>
    <s v="Principal"/>
    <s v="Pip35"/>
    <n v="0"/>
    <s v="Pipnat"/>
    <n v="0"/>
    <s v="PARASITE"/>
    <n v="2016"/>
    <n v="4"/>
    <n v="13"/>
    <n v="2"/>
    <n v="44"/>
    <d v="2016-04-13T00:00:00"/>
    <x v="26"/>
  </r>
  <r>
    <x v="0"/>
    <s v="E:/Sainte Colombe/TP/2 - 06 au 21 avril 2016/wave/"/>
    <s v="ST-COLOM_0_20160413_032226_170.wav"/>
    <s v="parasi"/>
    <s v="Principal"/>
    <s v="parasi"/>
    <n v="3"/>
    <s v="parasi"/>
    <n v="3"/>
    <s v="PARASITE"/>
    <n v="2016"/>
    <n v="4"/>
    <n v="13"/>
    <n v="3"/>
    <n v="22"/>
    <d v="2016-04-13T00:00:00"/>
    <x v="27"/>
  </r>
  <r>
    <x v="0"/>
    <s v="E:/Sainte Colombe/TP/2 - 06 au 21 avril 2016/wave/"/>
    <s v="ST-COLOM_0_20160413_032516_193.wav"/>
    <s v="ChiroSp"/>
    <s v="Principal"/>
    <s v="MyoLF"/>
    <n v="0"/>
    <s v="Myobly"/>
    <n v="0"/>
    <s v="PARASITE"/>
    <n v="2016"/>
    <n v="4"/>
    <n v="13"/>
    <n v="3"/>
    <n v="25"/>
    <d v="2016-04-13T00:00:00"/>
    <x v="28"/>
  </r>
  <r>
    <x v="0"/>
    <s v="E:/Sainte Colombe/TP/2 - 06 au 21 avril 2016/wave/"/>
    <s v="ST-COLOM_0_20160413_033101_239.wav"/>
    <s v="parasi"/>
    <s v="Principal"/>
    <s v="parasi"/>
    <n v="1"/>
    <s v="parasi"/>
    <n v="1"/>
    <s v="PARASITE"/>
    <n v="2016"/>
    <n v="4"/>
    <n v="13"/>
    <n v="3"/>
    <n v="31"/>
    <d v="2016-04-13T00:00:00"/>
    <x v="29"/>
  </r>
  <r>
    <x v="0"/>
    <s v="E:/Sainte Colombe/TP/2 - 06 au 21 avril 2016/wave/"/>
    <s v="ST-COLOM_0_20160413_033121_242.wav"/>
    <s v="ChiroSp"/>
    <s v="Principal"/>
    <s v="MyoHF"/>
    <n v="0"/>
    <s v="Myobra"/>
    <n v="0"/>
    <s v="PARASITE"/>
    <n v="2016"/>
    <n v="4"/>
    <n v="13"/>
    <n v="3"/>
    <n v="31"/>
    <d v="2016-04-13T00:00:00"/>
    <x v="29"/>
  </r>
  <r>
    <x v="0"/>
    <s v="E:/Sainte Colombe/TP/2 - 06 au 21 avril 2016/wave/"/>
    <s v="ST-COLOM_0_20160413_033406_264.wav"/>
    <s v="ChiroSp"/>
    <s v="Principal"/>
    <s v="MyoHF"/>
    <n v="0"/>
    <s v="Myodau"/>
    <n v="0"/>
    <s v="PARASITE"/>
    <n v="2016"/>
    <n v="4"/>
    <n v="13"/>
    <n v="3"/>
    <n v="34"/>
    <d v="2016-04-13T00:00:00"/>
    <x v="30"/>
  </r>
  <r>
    <x v="0"/>
    <s v="E:/Sainte Colombe/TP/2 - 06 au 21 avril 2016/wave/"/>
    <s v="ST-COLOM_0_20160413_040015_097.wav"/>
    <s v="parasi"/>
    <s v="Principal"/>
    <s v="parasi"/>
    <n v="2"/>
    <s v="parasi"/>
    <n v="2"/>
    <s v="PARASITE"/>
    <n v="2016"/>
    <n v="4"/>
    <n v="13"/>
    <n v="4"/>
    <n v="0"/>
    <d v="2016-04-13T00:00:00"/>
    <x v="31"/>
  </r>
  <r>
    <x v="0"/>
    <s v="E:/Sainte Colombe/TP/2 - 06 au 21 avril 2016/wave/"/>
    <s v="ST-COLOM_0_20160413_045228_398.wav"/>
    <s v="parasi"/>
    <s v="Principal"/>
    <s v="parasi"/>
    <n v="2"/>
    <s v="parasi"/>
    <n v="2"/>
    <s v="PARASITE"/>
    <n v="2016"/>
    <n v="4"/>
    <n v="13"/>
    <n v="4"/>
    <n v="52"/>
    <d v="2016-04-13T00:00:00"/>
    <x v="32"/>
  </r>
  <r>
    <x v="0"/>
    <s v="E:/Sainte Colombe/TP/2 - 06 au 21 avril 2016/wave/"/>
    <s v="ST-COLOM_0_20160413_051258_562.wav"/>
    <s v="ChiroSp"/>
    <s v="Principal"/>
    <s v="MyoHF"/>
    <n v="0"/>
    <s v="Myobec"/>
    <n v="0"/>
    <s v="PARASITE"/>
    <n v="2016"/>
    <n v="4"/>
    <n v="13"/>
    <n v="5"/>
    <n v="12"/>
    <d v="2016-04-13T00:00:00"/>
    <x v="33"/>
  </r>
  <r>
    <x v="0"/>
    <s v="E:/Sainte Colombe/TP/2 - 06 au 21 avril 2016/wave/"/>
    <s v="ST-COLOM_0_20160413_052432_951.wav"/>
    <s v="ChiroSp"/>
    <s v="Principal"/>
    <s v="MyoHF"/>
    <n v="0"/>
    <s v="Myobra"/>
    <n v="0"/>
    <s v="PARASITE"/>
    <n v="2016"/>
    <n v="4"/>
    <n v="13"/>
    <n v="5"/>
    <n v="24"/>
    <d v="2016-04-13T00:00:00"/>
    <x v="34"/>
  </r>
  <r>
    <x v="0"/>
    <s v="E:/Sainte Colombe/TP/2 - 06 au 21 avril 2016/wave/"/>
    <s v="ST-COLOM_0_20160413_055659_449.wav"/>
    <s v="parasi"/>
    <s v="Principal"/>
    <s v="parasi"/>
    <n v="0"/>
    <s v="parasi"/>
    <n v="0"/>
    <s v="PARASITE"/>
    <n v="2016"/>
    <n v="4"/>
    <n v="13"/>
    <n v="5"/>
    <n v="56"/>
    <d v="2016-04-13T00:00:00"/>
    <x v="35"/>
  </r>
  <r>
    <x v="0"/>
    <s v="E:/Sainte Colombe/TP/2 - 06 au 21 avril 2016/wave/"/>
    <s v="ST-COLOM_0_20160413_234034_644.wav"/>
    <s v="ChiroSp"/>
    <s v="Principal"/>
    <s v="ENVsp"/>
    <n v="5"/>
    <s v="Nyclei"/>
    <n v="4"/>
    <s v="Noctule de Leisler"/>
    <n v="2016"/>
    <n v="4"/>
    <n v="13"/>
    <n v="23"/>
    <n v="40"/>
    <d v="2016-04-13T00:00:00"/>
    <x v="36"/>
  </r>
  <r>
    <x v="0"/>
    <s v="E:/Sainte Colombe/TP/2 - 06 au 21 avril 2016/wave/"/>
    <s v="ST-COLOM_0_20160414_201520_876.wav"/>
    <s v="PippiT"/>
    <s v="Principal"/>
    <s v="PipMi"/>
    <n v="8"/>
    <s v="PippiT"/>
    <n v="8"/>
    <s v="Pipistrelle commune"/>
    <n v="2016"/>
    <n v="4"/>
    <n v="14"/>
    <n v="20"/>
    <n v="15"/>
    <d v="2016-04-14T00:00:00"/>
    <x v="37"/>
  </r>
  <r>
    <x v="0"/>
    <s v="E:/Sainte Colombe/TP/2 - 06 au 21 avril 2016/wave/"/>
    <s v="ST-COLOM_0_20160414_205115_486.wav"/>
    <s v="Pip35"/>
    <s v="Principal"/>
    <s v="Pip35"/>
    <n v="8"/>
    <s v="Pipkuh"/>
    <n v="2"/>
    <s v="Pipistrelle de Kuhl"/>
    <n v="2016"/>
    <n v="4"/>
    <n v="14"/>
    <n v="20"/>
    <n v="51"/>
    <d v="2016-04-14T00:00:00"/>
    <x v="38"/>
  </r>
  <r>
    <x v="0"/>
    <s v="E:/Sainte Colombe/TP/2 - 06 au 21 avril 2016/wave/"/>
    <s v="ST-COLOM_0_20160414_205530_704.wav"/>
    <s v="ChiroSp"/>
    <s v="Principal"/>
    <s v="PipMi"/>
    <n v="4"/>
    <s v="PippiT"/>
    <n v="4"/>
    <s v="Pipistrelle commune"/>
    <n v="2016"/>
    <n v="4"/>
    <n v="14"/>
    <n v="20"/>
    <n v="55"/>
    <d v="2016-04-14T00:00:00"/>
    <x v="8"/>
  </r>
  <r>
    <x v="0"/>
    <s v="E:/Sainte Colombe/TP/2 - 06 au 21 avril 2016/wave/"/>
    <s v="ST-COLOM_0_20160414_205535_704.wav"/>
    <s v="PippiT"/>
    <s v="Principal"/>
    <s v="PipMi"/>
    <n v="10"/>
    <s v="PippiT"/>
    <n v="10"/>
    <s v="Pipistrelle commune"/>
    <n v="2016"/>
    <n v="4"/>
    <n v="14"/>
    <n v="20"/>
    <n v="55"/>
    <d v="2016-04-14T00:00:00"/>
    <x v="8"/>
  </r>
  <r>
    <x v="0"/>
    <s v="E:/Sainte Colombe/TP/2 - 06 au 21 avril 2016/wave/"/>
    <s v="ST-COLOM_0_20160414_205547_504.wav"/>
    <s v="PippiT"/>
    <s v="Principal"/>
    <s v="PipMi"/>
    <n v="6"/>
    <s v="PippiT"/>
    <n v="6"/>
    <s v="Pipistrelle commune"/>
    <n v="2016"/>
    <n v="4"/>
    <n v="14"/>
    <n v="20"/>
    <n v="55"/>
    <d v="2016-04-14T00:00:00"/>
    <x v="8"/>
  </r>
  <r>
    <x v="0"/>
    <s v="E:/Sainte Colombe/TP/2 - 06 au 21 avril 2016/wave/"/>
    <s v="ST-COLOM_0_20160414_205919_376.wav"/>
    <s v="PippiT"/>
    <s v="Principal"/>
    <s v="PipMi"/>
    <n v="10"/>
    <s v="PippiT"/>
    <n v="10"/>
    <s v="Pipistrelle commune"/>
    <n v="2016"/>
    <n v="4"/>
    <n v="14"/>
    <n v="20"/>
    <n v="59"/>
    <d v="2016-04-14T00:00:00"/>
    <x v="39"/>
  </r>
  <r>
    <x v="0"/>
    <s v="E:/Sainte Colombe/TP/2 - 06 au 21 avril 2016/wave/"/>
    <s v="ST-COLOM_0_20160414_210224_510.wav"/>
    <s v="PippiT"/>
    <s v="Principal"/>
    <s v="PipMi"/>
    <n v="10"/>
    <s v="PippiT"/>
    <n v="10"/>
    <s v="Pipistrelle commune"/>
    <n v="2016"/>
    <n v="4"/>
    <n v="14"/>
    <n v="21"/>
    <n v="2"/>
    <d v="2016-04-14T00:00:00"/>
    <x v="40"/>
  </r>
  <r>
    <x v="0"/>
    <s v="E:/Sainte Colombe/TP/2 - 06 au 21 avril 2016/wave/"/>
    <s v="ST-COLOM_0_20160414_210836_280.wav"/>
    <s v="PippiT"/>
    <s v="Principal"/>
    <s v="PipMi"/>
    <n v="8"/>
    <s v="PippiT"/>
    <n v="8"/>
    <s v="Pipistrelle commune"/>
    <n v="2016"/>
    <n v="4"/>
    <n v="14"/>
    <n v="21"/>
    <n v="8"/>
    <d v="2016-04-14T00:00:00"/>
    <x v="41"/>
  </r>
  <r>
    <x v="0"/>
    <s v="E:/Sainte Colombe/TP/2 - 06 au 21 avril 2016/wave/"/>
    <s v="ST-COLOM_0_20160414_211113_734.wav"/>
    <s v="PippiT"/>
    <s v="Principal"/>
    <s v="PipMi"/>
    <n v="8"/>
    <s v="PippiT"/>
    <n v="8"/>
    <s v="Pipistrelle commune"/>
    <n v="2016"/>
    <n v="4"/>
    <n v="14"/>
    <n v="21"/>
    <n v="11"/>
    <d v="2016-04-14T00:00:00"/>
    <x v="42"/>
  </r>
  <r>
    <x v="0"/>
    <s v="E:/Sainte Colombe/TP/2 - 06 au 21 avril 2016/wave/"/>
    <s v="ST-COLOM_0_20160414_211138_113.wav"/>
    <s v="ChiroSp"/>
    <s v="Principal"/>
    <s v="PipMi"/>
    <n v="0"/>
    <s v="PippiT"/>
    <n v="0"/>
    <s v="PARASITE"/>
    <n v="2016"/>
    <n v="4"/>
    <n v="14"/>
    <n v="21"/>
    <n v="11"/>
    <d v="2016-04-14T00:00:00"/>
    <x v="42"/>
  </r>
  <r>
    <x v="0"/>
    <s v="E:/Sainte Colombe/TP/2 - 06 au 21 avril 2016/wave/"/>
    <s v="ST-COLOM_0_20160414_211143_114.wav"/>
    <s v="PippiT"/>
    <s v="Principal"/>
    <s v="PipMi"/>
    <n v="10"/>
    <s v="PippiT"/>
    <n v="10"/>
    <s v="Pipistrelle commune"/>
    <n v="2016"/>
    <n v="4"/>
    <n v="14"/>
    <n v="21"/>
    <n v="11"/>
    <d v="2016-04-14T00:00:00"/>
    <x v="42"/>
  </r>
  <r>
    <x v="0"/>
    <s v="E:/Sainte Colombe/TP/2 - 06 au 21 avril 2016/wave/"/>
    <s v="ST-COLOM_0_20160414_211354_378.wav"/>
    <s v="PippiT"/>
    <s v="Principal"/>
    <s v="PipMi"/>
    <n v="10"/>
    <s v="PippiT"/>
    <n v="10"/>
    <s v="Pipistrelle commune"/>
    <n v="2016"/>
    <n v="4"/>
    <n v="14"/>
    <n v="21"/>
    <n v="13"/>
    <d v="2016-04-14T00:00:00"/>
    <x v="43"/>
  </r>
  <r>
    <x v="0"/>
    <s v="E:/Sainte Colombe/TP/2 - 06 au 21 avril 2016/wave/"/>
    <s v="ST-COLOM_0_20160414_211745_246.wav"/>
    <s v="PippiT"/>
    <s v="Principal"/>
    <s v="PipMi"/>
    <n v="7"/>
    <s v="PippiT"/>
    <n v="7"/>
    <s v="Pipistrelle commune"/>
    <n v="2016"/>
    <n v="4"/>
    <n v="14"/>
    <n v="21"/>
    <n v="17"/>
    <d v="2016-04-14T00:00:00"/>
    <x v="44"/>
  </r>
  <r>
    <x v="0"/>
    <s v="E:/Sainte Colombe/TP/2 - 06 au 21 avril 2016/wave/"/>
    <s v="ST-COLOM_0_20160414_211750_247.wav"/>
    <s v="ChiroSp"/>
    <s v="Principal"/>
    <s v="PipMi"/>
    <n v="0"/>
    <s v="PippiT"/>
    <n v="0"/>
    <s v="PARASITE"/>
    <n v="2016"/>
    <n v="4"/>
    <n v="14"/>
    <n v="21"/>
    <n v="17"/>
    <d v="2016-04-14T00:00:00"/>
    <x v="44"/>
  </r>
  <r>
    <x v="0"/>
    <s v="E:/Sainte Colombe/TP/2 - 06 au 21 avril 2016/wave/"/>
    <s v="ST-COLOM_0_20160414_213936_393.wav"/>
    <s v="ChiroSp"/>
    <s v="Principal"/>
    <s v="Pip35"/>
    <n v="2"/>
    <s v="Pipnat"/>
    <n v="0"/>
    <s v="Pipistrelle de Nathusius"/>
    <n v="2016"/>
    <n v="4"/>
    <n v="14"/>
    <n v="21"/>
    <n v="39"/>
    <d v="2016-04-14T00:00:00"/>
    <x v="45"/>
  </r>
  <r>
    <x v="0"/>
    <s v="E:/Sainte Colombe/TP/2 - 06 au 21 avril 2016/wave/"/>
    <s v="ST-COLOM_0_20160414_214514_846.wav"/>
    <s v="PippiT"/>
    <s v="Principal"/>
    <s v="PipMi"/>
    <n v="9"/>
    <s v="PippiT"/>
    <n v="9"/>
    <s v="Pipistrelle commune"/>
    <n v="2016"/>
    <n v="4"/>
    <n v="14"/>
    <n v="21"/>
    <n v="45"/>
    <d v="2016-04-14T00:00:00"/>
    <x v="46"/>
  </r>
  <r>
    <x v="0"/>
    <s v="E:/Sainte Colombe/TP/2 - 06 au 21 avril 2016/wave/"/>
    <s v="ST-COLOM_0_20160414_220716_996.wav"/>
    <s v="ChiroSp"/>
    <s v="Principal"/>
    <s v="PipMi"/>
    <n v="3"/>
    <s v="PippiT"/>
    <n v="2"/>
    <s v="Pipistrelle commune"/>
    <n v="2016"/>
    <n v="4"/>
    <n v="14"/>
    <n v="22"/>
    <n v="7"/>
    <d v="2016-04-14T00:00:00"/>
    <x v="47"/>
  </r>
  <r>
    <x v="0"/>
    <s v="E:/Sainte Colombe/TP/2 - 06 au 21 avril 2016/wave/"/>
    <s v="ST-COLOM_0_20160414_220725_124.wav"/>
    <s v="PippiT"/>
    <s v="Principal"/>
    <s v="PipMi"/>
    <n v="10"/>
    <s v="PippiT"/>
    <n v="10"/>
    <s v="Pipistrelle commune"/>
    <n v="2016"/>
    <n v="4"/>
    <n v="14"/>
    <n v="22"/>
    <n v="7"/>
    <d v="2016-04-14T00:00:00"/>
    <x v="47"/>
  </r>
  <r>
    <x v="0"/>
    <s v="E:/Sainte Colombe/TP/2 - 06 au 21 avril 2016/wave/"/>
    <s v="ST-COLOM_0_20160414_221439_607.wav"/>
    <s v="ChiroSp"/>
    <s v="Principal"/>
    <s v="Pip35"/>
    <n v="5"/>
    <s v="Pipkuh"/>
    <n v="5"/>
    <s v="Pipistrelle de Kuhl"/>
    <n v="2016"/>
    <n v="4"/>
    <n v="14"/>
    <n v="22"/>
    <n v="14"/>
    <d v="2016-04-14T00:00:00"/>
    <x v="48"/>
  </r>
  <r>
    <x v="0"/>
    <s v="E:/Sainte Colombe/TP/2 - 06 au 21 avril 2016/wave/"/>
    <s v="ST-COLOM_0_20160414_222024_500.wav"/>
    <s v="parasi"/>
    <s v="Principal"/>
    <s v="parasi"/>
    <n v="2"/>
    <s v="parasi"/>
    <n v="2"/>
    <s v="PARASITE"/>
    <n v="2016"/>
    <n v="4"/>
    <n v="14"/>
    <n v="22"/>
    <n v="20"/>
    <d v="2016-04-14T00:00:00"/>
    <x v="49"/>
  </r>
  <r>
    <x v="0"/>
    <s v="E:/Sainte Colombe/TP/2 - 06 au 21 avril 2016/wave/"/>
    <s v="ST-COLOM_0_20160414_222307_940.wav"/>
    <s v="PippiT"/>
    <s v="Principal"/>
    <s v="PipMi"/>
    <n v="8"/>
    <s v="PippiT"/>
    <n v="8"/>
    <s v="Pipistrelle commune"/>
    <n v="2016"/>
    <n v="4"/>
    <n v="14"/>
    <n v="22"/>
    <n v="23"/>
    <d v="2016-04-14T00:00:00"/>
    <x v="50"/>
  </r>
  <r>
    <x v="0"/>
    <s v="E:/Sainte Colombe/TP/2 - 06 au 21 avril 2016/wave/"/>
    <s v="ST-COLOM_0_20160414_222916_082.wav"/>
    <s v="ChiroSp"/>
    <s v="Principal"/>
    <s v="MyoHF"/>
    <n v="5"/>
    <s v="Myonat"/>
    <n v="2"/>
    <s v="Murin de Natterer"/>
    <n v="2016"/>
    <n v="4"/>
    <n v="14"/>
    <n v="22"/>
    <n v="29"/>
    <d v="2016-04-14T00:00:00"/>
    <x v="51"/>
  </r>
  <r>
    <x v="0"/>
    <s v="E:/Sainte Colombe/TP/2 - 06 au 21 avril 2016/wave/"/>
    <s v="ST-COLOM_0_20160414_224614_464.wav"/>
    <s v="Pip35"/>
    <s v="Principal"/>
    <s v="Pip35"/>
    <n v="10"/>
    <s v="Pipkuh"/>
    <n v="5"/>
    <s v="Pipistrelle de Kuhl"/>
    <n v="2016"/>
    <n v="4"/>
    <n v="14"/>
    <n v="22"/>
    <n v="46"/>
    <d v="2016-04-14T00:00:00"/>
    <x v="52"/>
  </r>
  <r>
    <x v="0"/>
    <s v="E:/Sainte Colombe/TP/2 - 06 au 21 avril 2016/wave/"/>
    <s v="ST-COLOM_0_20160414_224842_394.wav"/>
    <s v="ChiroSp"/>
    <s v="Principal"/>
    <s v="PipMi"/>
    <n v="5"/>
    <s v="PippiT"/>
    <n v="5"/>
    <s v="Pipistrelle commune"/>
    <n v="2016"/>
    <n v="4"/>
    <n v="14"/>
    <n v="22"/>
    <n v="48"/>
    <d v="2016-04-14T00:00:00"/>
    <x v="53"/>
  </r>
  <r>
    <x v="0"/>
    <s v="E:/Sainte Colombe/TP/2 - 06 au 21 avril 2016/wave/"/>
    <s v="ST-COLOM_0_20160414_224847_395.wav"/>
    <s v="PippiT"/>
    <s v="Principal"/>
    <s v="PipMi"/>
    <n v="6"/>
    <s v="PippiT"/>
    <n v="6"/>
    <s v="Pipistrelle commune"/>
    <n v="2016"/>
    <n v="4"/>
    <n v="14"/>
    <n v="22"/>
    <n v="48"/>
    <d v="2016-04-14T00:00:00"/>
    <x v="53"/>
  </r>
  <r>
    <x v="0"/>
    <s v="E:/Sainte Colombe/TP/2 - 06 au 21 avril 2016/wave/"/>
    <s v="ST-COLOM_0_20160414_225614_678.wav"/>
    <s v="Pip35"/>
    <s v="Principal"/>
    <s v="Pip35"/>
    <n v="9"/>
    <s v="Pipkuh"/>
    <n v="5"/>
    <s v="Pipistrelle de Kuhl"/>
    <n v="2016"/>
    <n v="4"/>
    <n v="14"/>
    <n v="22"/>
    <n v="56"/>
    <d v="2016-04-14T00:00:00"/>
    <x v="54"/>
  </r>
  <r>
    <x v="0"/>
    <s v="E:/Sainte Colombe/TP/2 - 06 au 21 avril 2016/wave/"/>
    <s v="ST-COLOM_0_20160414_231935_106.wav"/>
    <s v="ChiroSp"/>
    <s v="Principal"/>
    <s v="PipMi"/>
    <n v="5"/>
    <s v="PippiT"/>
    <n v="3"/>
    <s v="Pipistrelle commune"/>
    <n v="2016"/>
    <n v="4"/>
    <n v="14"/>
    <n v="23"/>
    <n v="19"/>
    <d v="2016-04-14T00:00:00"/>
    <x v="55"/>
  </r>
  <r>
    <x v="0"/>
    <s v="E:/Sainte Colombe/TP/2 - 06 au 21 avril 2016/wave/"/>
    <s v="ST-COLOM_0_20160414_234130_791.wav"/>
    <s v="PippiT"/>
    <s v="Principal"/>
    <s v="PipMi"/>
    <n v="6"/>
    <s v="PippiT"/>
    <n v="6"/>
    <s v="Pipistrelle commune"/>
    <n v="2016"/>
    <n v="4"/>
    <n v="14"/>
    <n v="23"/>
    <n v="41"/>
    <d v="2016-04-14T00:00:00"/>
    <x v="56"/>
  </r>
  <r>
    <x v="0"/>
    <s v="E:/Sainte Colombe/TP/2 - 06 au 21 avril 2016/wave/"/>
    <s v="ST-COLOM_0_20160414_234139_096.wav"/>
    <s v="PippiT"/>
    <s v="Principal"/>
    <s v="PipMi"/>
    <n v="10"/>
    <s v="PippiT"/>
    <n v="10"/>
    <s v="Pipistrelle commune"/>
    <n v="2016"/>
    <n v="4"/>
    <n v="14"/>
    <n v="23"/>
    <n v="41"/>
    <d v="2016-04-14T00:00:00"/>
    <x v="56"/>
  </r>
  <r>
    <x v="0"/>
    <s v="E:/Sainte Colombe/TP/2 - 06 au 21 avril 2016/wave/"/>
    <s v="ST-COLOM_0_20160415_001033_287.wav"/>
    <s v="ChiroSp"/>
    <s v="Principal"/>
    <s v="MyoHF"/>
    <n v="0"/>
    <s v="Myodau"/>
    <n v="0"/>
    <s v="PARASITE"/>
    <n v="2016"/>
    <n v="4"/>
    <n v="15"/>
    <n v="0"/>
    <n v="10"/>
    <d v="2016-04-15T00:00:00"/>
    <x v="57"/>
  </r>
  <r>
    <x v="0"/>
    <s v="E:/Sainte Colombe/TP/2 - 06 au 21 avril 2016/wave/"/>
    <s v="ST-COLOM_0_20160415_021335_000.wav"/>
    <s v="ChiroSp"/>
    <s v="Principal"/>
    <s v="Plesp"/>
    <n v="0"/>
    <s v="Pleaur"/>
    <n v="0"/>
    <s v="PARASITE"/>
    <n v="2016"/>
    <n v="4"/>
    <n v="15"/>
    <n v="2"/>
    <n v="13"/>
    <d v="2016-04-15T00:00:00"/>
    <x v="58"/>
  </r>
  <r>
    <x v="0"/>
    <s v="E:/Sainte Colombe/TP/2 - 06 au 21 avril 2016/wave/"/>
    <s v="ST-COLOM_0_20160415_021340_000.wav"/>
    <s v="ChiroSp"/>
    <s v="Principal"/>
    <s v="MyoHF"/>
    <n v="1"/>
    <s v="Myodau"/>
    <n v="1"/>
    <s v="Murin sp"/>
    <n v="2016"/>
    <n v="4"/>
    <n v="15"/>
    <n v="2"/>
    <n v="13"/>
    <d v="2016-04-15T00:00:00"/>
    <x v="58"/>
  </r>
  <r>
    <x v="0"/>
    <s v="E:/Sainte Colombe/TP/2 - 06 au 21 avril 2016/wave/"/>
    <s v="ST-COLOM_0_20160415_211352_027.wav"/>
    <s v="Pip35"/>
    <s v="Principal"/>
    <s v="Pip35"/>
    <n v="10"/>
    <s v="Pipkuh"/>
    <n v="4"/>
    <s v="Pipistrelle de Kuhl"/>
    <n v="2016"/>
    <n v="4"/>
    <n v="15"/>
    <n v="21"/>
    <n v="13"/>
    <d v="2016-04-15T00:00:00"/>
    <x v="43"/>
  </r>
  <r>
    <x v="0"/>
    <s v="E:/Sainte Colombe/TP/2 - 06 au 21 avril 2016/wave/"/>
    <s v="ST-COLOM_0_20160415_212219_192.wav"/>
    <s v="PippiT"/>
    <s v="Principal"/>
    <s v="PipMi"/>
    <n v="10"/>
    <s v="PippiT"/>
    <n v="10"/>
    <s v="Pipistrelle commune"/>
    <n v="2016"/>
    <n v="4"/>
    <n v="15"/>
    <n v="21"/>
    <n v="22"/>
    <d v="2016-04-15T00:00:00"/>
    <x v="59"/>
  </r>
  <r>
    <x v="0"/>
    <s v="E:/Sainte Colombe/TP/2 - 06 au 21 avril 2016/wave/"/>
    <s v="ST-COLOM_0_20160415_213305_862.wav"/>
    <s v="Pip35"/>
    <s v="Principal"/>
    <s v="Pip35"/>
    <n v="6"/>
    <s v="Pipkuh"/>
    <n v="2"/>
    <s v="Pipistrelle de Kuhl"/>
    <n v="2016"/>
    <n v="4"/>
    <n v="15"/>
    <n v="21"/>
    <n v="33"/>
    <d v="2016-04-15T00:00:00"/>
    <x v="60"/>
  </r>
  <r>
    <x v="0"/>
    <s v="E:/Sainte Colombe/TP/2 - 06 au 21 avril 2016/wave/"/>
    <s v="ST-COLOM_0_20160415_213310_862.wav"/>
    <s v="Pip35"/>
    <s v="Principal"/>
    <s v="Pip35"/>
    <n v="8"/>
    <s v="Pipkuh"/>
    <n v="4"/>
    <s v="Pipistrelle de Kuhl"/>
    <n v="2016"/>
    <n v="4"/>
    <n v="15"/>
    <n v="21"/>
    <n v="33"/>
    <d v="2016-04-15T00:00:00"/>
    <x v="60"/>
  </r>
  <r>
    <x v="0"/>
    <s v="E:/Sainte Colombe/TP/2 - 06 au 21 avril 2016/wave/"/>
    <s v="ST-COLOM_0_20160415_213315_863.wav"/>
    <s v="Pip35"/>
    <s v="Principal"/>
    <s v="Pip35"/>
    <n v="8"/>
    <s v="Pipkuh"/>
    <n v="2"/>
    <s v="Pipistrelle de Kuhl"/>
    <n v="2016"/>
    <n v="4"/>
    <n v="15"/>
    <n v="21"/>
    <n v="33"/>
    <d v="2016-04-15T00:00:00"/>
    <x v="60"/>
  </r>
  <r>
    <x v="0"/>
    <s v="E:/Sainte Colombe/TP/2 - 06 au 21 avril 2016/wave/"/>
    <s v="ST-COLOM_0_20160415_222337_850.wav"/>
    <s v="ChiroSp"/>
    <s v="Principal"/>
    <s v="MyoLF"/>
    <n v="1"/>
    <s v="Myomyo"/>
    <n v="1"/>
    <s v="Grand Murin"/>
    <n v="2016"/>
    <n v="4"/>
    <n v="15"/>
    <n v="22"/>
    <n v="23"/>
    <d v="2016-04-15T00:00:00"/>
    <x v="50"/>
  </r>
  <r>
    <x v="0"/>
    <s v="E:/Sainte Colombe/TP/2 - 06 au 21 avril 2016/wave/"/>
    <s v="ST-COLOM_0_20160415_222342_850.wav"/>
    <s v="ChiroSp"/>
    <s v="Principal"/>
    <s v="MyoHF"/>
    <n v="0"/>
    <s v="Myonat"/>
    <n v="0"/>
    <s v="PARASITE"/>
    <n v="2016"/>
    <n v="4"/>
    <n v="15"/>
    <n v="22"/>
    <n v="23"/>
    <d v="2016-04-15T00:00:00"/>
    <x v="50"/>
  </r>
  <r>
    <x v="0"/>
    <s v="E:/Sainte Colombe/TP/2 - 06 au 21 avril 2016/wave/"/>
    <s v="ST-COLOM_0_20160416_022838_114.wav"/>
    <s v="parasi"/>
    <s v="Principal"/>
    <s v="parasi"/>
    <n v="2"/>
    <s v="parasi"/>
    <n v="2"/>
    <s v="PARASITE"/>
    <n v="2016"/>
    <n v="4"/>
    <n v="16"/>
    <n v="2"/>
    <n v="28"/>
    <d v="2016-04-16T00:00:00"/>
    <x v="61"/>
  </r>
  <r>
    <x v="0"/>
    <s v="E:/Sainte Colombe/TP/2 - 06 au 21 avril 2016/wave/"/>
    <s v="ST-COLOM_0_20160416_023443_162.wav"/>
    <s v="ChiroSp"/>
    <s v="Principal"/>
    <s v="Pip35"/>
    <n v="0"/>
    <s v="Pipkuh"/>
    <n v="0"/>
    <s v="PARASITE"/>
    <n v="2016"/>
    <n v="4"/>
    <n v="16"/>
    <n v="2"/>
    <n v="34"/>
    <d v="2016-04-16T00:00:00"/>
    <x v="62"/>
  </r>
  <r>
    <x v="0"/>
    <s v="E:/Sainte Colombe/TP/2 - 06 au 21 avril 2016/wave/"/>
    <s v="ST-COLOM_0_20160416_030212_236.wav"/>
    <s v="ChiroSp"/>
    <s v="Principal"/>
    <s v="MyoHF"/>
    <n v="0"/>
    <s v="Myobec"/>
    <n v="0"/>
    <s v="PARASITE"/>
    <n v="2016"/>
    <n v="4"/>
    <n v="16"/>
    <n v="3"/>
    <n v="2"/>
    <d v="2016-04-16T00:00:00"/>
    <x v="63"/>
  </r>
  <r>
    <x v="0"/>
    <s v="E:/Sainte Colombe/TP/2 - 06 au 21 avril 2016/wave/"/>
    <s v="ST-COLOM_0_20160416_054643_997.wav"/>
    <s v="ChiroSp"/>
    <s v="Principal"/>
    <s v="MyoHF"/>
    <n v="2"/>
    <s v="Myoema"/>
    <n v="2"/>
    <s v="PARASITE"/>
    <n v="2016"/>
    <n v="4"/>
    <n v="16"/>
    <n v="5"/>
    <n v="46"/>
    <d v="2016-04-16T00:00:00"/>
    <x v="64"/>
  </r>
  <r>
    <x v="0"/>
    <s v="E:/Sainte Colombe/TP/2 - 06 au 21 avril 2016/wave/"/>
    <s v="ST-COLOM_0_20160416_061408_678.wav"/>
    <s v="parasi"/>
    <s v="Principal"/>
    <s v="parasi"/>
    <n v="2"/>
    <s v="parasi"/>
    <n v="2"/>
    <s v="PARASITE"/>
    <n v="2016"/>
    <n v="4"/>
    <n v="16"/>
    <n v="6"/>
    <n v="14"/>
    <d v="2016-04-16T00:00:00"/>
    <x v="65"/>
  </r>
  <r>
    <x v="0"/>
    <s v="E:/Sainte Colombe/TP/2 - 06 au 21 avril 2016/wave/"/>
    <s v="ST-COLOM_0_20160416_061823_712.wav"/>
    <s v="parasi"/>
    <s v="Principal"/>
    <s v="parasi"/>
    <n v="1"/>
    <s v="parasi"/>
    <n v="1"/>
    <s v="PARASITE"/>
    <n v="2016"/>
    <n v="4"/>
    <n v="16"/>
    <n v="6"/>
    <n v="18"/>
    <d v="2016-04-16T00:00:00"/>
    <x v="66"/>
  </r>
  <r>
    <x v="0"/>
    <s v="E:/Sainte Colombe/TP/2 - 06 au 21 avril 2016/wave/"/>
    <s v="ST-COLOM_0_20160416_063033_810.wav"/>
    <s v="parasi"/>
    <s v="Principal"/>
    <s v="parasi"/>
    <n v="2"/>
    <s v="parasi"/>
    <n v="2"/>
    <s v="PARASITE"/>
    <n v="2016"/>
    <n v="4"/>
    <n v="16"/>
    <n v="6"/>
    <n v="30"/>
    <d v="2016-04-16T00:00:00"/>
    <x v="67"/>
  </r>
  <r>
    <x v="0"/>
    <s v="E:/Sainte Colombe/TP/2 - 06 au 21 avril 2016/wave/"/>
    <s v="ST-COLOM_0_20160416_064108_894.wav"/>
    <s v="ChiroSp"/>
    <s v="Principal"/>
    <s v="Pip35"/>
    <n v="0"/>
    <s v="Pipkuh"/>
    <n v="0"/>
    <s v="PARASITE"/>
    <n v="2016"/>
    <n v="4"/>
    <n v="16"/>
    <n v="6"/>
    <n v="41"/>
    <d v="2016-04-16T00:00:00"/>
    <x v="68"/>
  </r>
  <r>
    <x v="0"/>
    <s v="E:/Sainte Colombe/TP/2 - 06 au 21 avril 2016/wave/"/>
    <s v="ST-COLOM_0_20160416_205522_066.wav"/>
    <s v="parasi"/>
    <s v="Principal"/>
    <s v="parasi"/>
    <n v="1"/>
    <s v="parasi"/>
    <n v="1"/>
    <s v="PARASITE"/>
    <n v="2016"/>
    <n v="4"/>
    <n v="16"/>
    <n v="20"/>
    <n v="55"/>
    <d v="2016-04-16T00:00:00"/>
    <x v="8"/>
  </r>
  <r>
    <x v="0"/>
    <s v="E:/Sainte Colombe/TP/2 - 06 au 21 avril 2016/wave/"/>
    <s v="ST-COLOM_0_20160416_205837_092.wav"/>
    <s v="parasi"/>
    <s v="Principal"/>
    <s v="parasi"/>
    <n v="2"/>
    <s v="parasi"/>
    <n v="2"/>
    <s v="PARASITE"/>
    <n v="2016"/>
    <n v="4"/>
    <n v="16"/>
    <n v="20"/>
    <n v="58"/>
    <d v="2016-04-16T00:00:00"/>
    <x v="69"/>
  </r>
  <r>
    <x v="0"/>
    <s v="E:/Sainte Colombe/TP/2 - 06 au 21 avril 2016/wave/"/>
    <s v="ST-COLOM_0_20160416_211132_196.wav"/>
    <s v="parasi"/>
    <s v="Principal"/>
    <s v="parasi"/>
    <n v="2"/>
    <s v="parasi"/>
    <n v="2"/>
    <s v="PARASITE"/>
    <n v="2016"/>
    <n v="4"/>
    <n v="16"/>
    <n v="21"/>
    <n v="11"/>
    <d v="2016-04-16T00:00:00"/>
    <x v="42"/>
  </r>
  <r>
    <x v="0"/>
    <s v="E:/Sainte Colombe/TP/2 - 06 au 21 avril 2016/wave/"/>
    <s v="ST-COLOM_0_20160416_211717_242.wav"/>
    <s v="ChiroSp"/>
    <s v="Principal"/>
    <s v="Barbar"/>
    <n v="2"/>
    <s v="Barbar"/>
    <n v="0"/>
    <s v="PARASITE"/>
    <n v="2016"/>
    <n v="4"/>
    <n v="16"/>
    <n v="21"/>
    <n v="17"/>
    <d v="2016-04-16T00:00:00"/>
    <x v="44"/>
  </r>
  <r>
    <x v="0"/>
    <s v="E:/Sainte Colombe/TP/2 - 06 au 21 avril 2016/wave/"/>
    <s v="ST-COLOM_0_20160416_211747_246.wav"/>
    <s v="parasi"/>
    <s v="Principal"/>
    <s v="parasi"/>
    <n v="2"/>
    <s v="parasi"/>
    <n v="2"/>
    <s v="PARASITE"/>
    <n v="2016"/>
    <n v="4"/>
    <n v="16"/>
    <n v="21"/>
    <n v="17"/>
    <d v="2016-04-16T00:00:00"/>
    <x v="44"/>
  </r>
  <r>
    <x v="0"/>
    <s v="E:/Sainte Colombe/TP/2 - 06 au 21 avril 2016/wave/"/>
    <s v="ST-COLOM_0_20160416_211807_248.wav"/>
    <s v="parasi"/>
    <s v="Principal"/>
    <s v="parasi"/>
    <n v="2"/>
    <s v="parasi"/>
    <n v="2"/>
    <s v="PARASITE"/>
    <n v="2016"/>
    <n v="4"/>
    <n v="16"/>
    <n v="21"/>
    <n v="18"/>
    <d v="2016-04-16T00:00:00"/>
    <x v="70"/>
  </r>
  <r>
    <x v="0"/>
    <s v="E:/Sainte Colombe/TP/2 - 06 au 21 avril 2016/wave/"/>
    <s v="ST-COLOM_0_20160416_212222_282.wav"/>
    <s v="ChiroSp"/>
    <s v="Principal"/>
    <s v="PipMi"/>
    <n v="0"/>
    <s v="PippiT"/>
    <n v="0"/>
    <s v="PARASITE"/>
    <n v="2016"/>
    <n v="4"/>
    <n v="16"/>
    <n v="21"/>
    <n v="22"/>
    <d v="2016-04-16T00:00:00"/>
    <x v="59"/>
  </r>
  <r>
    <x v="0"/>
    <s v="E:/Sainte Colombe/TP/2 - 06 au 21 avril 2016/wave/"/>
    <s v="ST-COLOM_0_20160416_212312_289.wav"/>
    <s v="parasi"/>
    <s v="Principal"/>
    <s v="parasi"/>
    <n v="1"/>
    <s v="parasi"/>
    <n v="1"/>
    <s v="PARASITE"/>
    <n v="2016"/>
    <n v="4"/>
    <n v="16"/>
    <n v="21"/>
    <n v="23"/>
    <d v="2016-04-16T00:00:00"/>
    <x v="71"/>
  </r>
  <r>
    <x v="0"/>
    <s v="E:/Sainte Colombe/TP/2 - 06 au 21 avril 2016/wave/"/>
    <s v="ST-COLOM_0_20160416_212432_300.wav"/>
    <s v="parasi"/>
    <s v="Principal"/>
    <s v="parasi"/>
    <n v="1"/>
    <s v="parasi"/>
    <n v="1"/>
    <s v="PARASITE"/>
    <n v="2016"/>
    <n v="4"/>
    <n v="16"/>
    <n v="21"/>
    <n v="24"/>
    <d v="2016-04-16T00:00:00"/>
    <x v="72"/>
  </r>
  <r>
    <x v="0"/>
    <s v="E:/Sainte Colombe/TP/2 - 06 au 21 avril 2016/wave/"/>
    <s v="ST-COLOM_0_20160416_213826_037.wav"/>
    <s v="parasi"/>
    <s v="Principal"/>
    <s v="parasi"/>
    <n v="4"/>
    <s v="parasi"/>
    <n v="4"/>
    <s v="PARASITE"/>
    <n v="2016"/>
    <n v="4"/>
    <n v="16"/>
    <n v="21"/>
    <n v="38"/>
    <d v="2016-04-16T00:00:00"/>
    <x v="73"/>
  </r>
  <r>
    <x v="0"/>
    <s v="E:/Sainte Colombe/TP/2 - 06 au 21 avril 2016/wave/"/>
    <s v="ST-COLOM_0_20160416_214401_082.wav"/>
    <s v="parasi"/>
    <s v="Principal"/>
    <s v="parasi"/>
    <n v="2"/>
    <s v="parasi"/>
    <n v="0"/>
    <s v="PARASITE"/>
    <n v="2016"/>
    <n v="4"/>
    <n v="16"/>
    <n v="21"/>
    <n v="44"/>
    <d v="2016-04-16T00:00:00"/>
    <x v="74"/>
  </r>
  <r>
    <x v="0"/>
    <s v="E:/Sainte Colombe/TP/2 - 06 au 21 avril 2016/wave/"/>
    <s v="ST-COLOM_0_20160416_214411_083.wav"/>
    <s v="parasi"/>
    <s v="Principal"/>
    <s v="parasi"/>
    <n v="2"/>
    <s v="parasi"/>
    <n v="2"/>
    <s v="PARASITE"/>
    <n v="2016"/>
    <n v="4"/>
    <n v="16"/>
    <n v="21"/>
    <n v="44"/>
    <d v="2016-04-16T00:00:00"/>
    <x v="74"/>
  </r>
  <r>
    <x v="0"/>
    <s v="E:/Sainte Colombe/TP/2 - 06 au 21 avril 2016/wave/"/>
    <s v="ST-COLOM_0_20160416_214426_085.wav"/>
    <s v="parasi"/>
    <s v="Principal"/>
    <s v="parasi"/>
    <n v="1"/>
    <s v="parasi"/>
    <n v="1"/>
    <s v="PARASITE"/>
    <n v="2016"/>
    <n v="4"/>
    <n v="16"/>
    <n v="21"/>
    <n v="44"/>
    <d v="2016-04-16T00:00:00"/>
    <x v="74"/>
  </r>
  <r>
    <x v="0"/>
    <s v="E:/Sainte Colombe/TP/2 - 06 au 21 avril 2016/wave/"/>
    <s v="ST-COLOM_0_20160416_214511_091.wav"/>
    <s v="parasi"/>
    <s v="Principal"/>
    <s v="parasi"/>
    <n v="4"/>
    <s v="parasi"/>
    <n v="4"/>
    <s v="PARASITE"/>
    <n v="2016"/>
    <n v="4"/>
    <n v="16"/>
    <n v="21"/>
    <n v="45"/>
    <d v="2016-04-16T00:00:00"/>
    <x v="46"/>
  </r>
  <r>
    <x v="0"/>
    <s v="E:/Sainte Colombe/TP/2 - 06 au 21 avril 2016/wave/"/>
    <s v="ST-COLOM_0_20160416_215521_172.wav"/>
    <s v="parasi"/>
    <s v="Principal"/>
    <s v="parasi"/>
    <n v="7"/>
    <s v="parasi"/>
    <n v="5"/>
    <s v="PARASITE"/>
    <n v="2016"/>
    <n v="4"/>
    <n v="16"/>
    <n v="21"/>
    <n v="55"/>
    <d v="2016-04-16T00:00:00"/>
    <x v="75"/>
  </r>
  <r>
    <x v="0"/>
    <s v="E:/Sainte Colombe/TP/2 - 06 au 21 avril 2016/wave/"/>
    <s v="ST-COLOM_0_20160416_220611_259.wav"/>
    <s v="parasi"/>
    <s v="Principal"/>
    <s v="parasi"/>
    <n v="2"/>
    <s v="parasi"/>
    <n v="2"/>
    <s v="PARASITE"/>
    <n v="2016"/>
    <n v="4"/>
    <n v="16"/>
    <n v="22"/>
    <n v="6"/>
    <d v="2016-04-16T00:00:00"/>
    <x v="76"/>
  </r>
  <r>
    <x v="0"/>
    <s v="E:/Sainte Colombe/TP/2 - 06 au 21 avril 2016/wave/"/>
    <s v="ST-COLOM_0_20160416_220836_278.wav"/>
    <s v="parasi"/>
    <s v="Principal"/>
    <s v="parasi"/>
    <n v="0"/>
    <s v="parasi"/>
    <n v="0"/>
    <s v="PARASITE"/>
    <n v="2016"/>
    <n v="4"/>
    <n v="16"/>
    <n v="22"/>
    <n v="8"/>
    <d v="2016-04-16T00:00:00"/>
    <x v="77"/>
  </r>
  <r>
    <x v="0"/>
    <s v="E:/Sainte Colombe/TP/2 - 06 au 21 avril 2016/wave/"/>
    <s v="ST-COLOM_0_20160416_224204_289.wav"/>
    <s v="PippiT"/>
    <s v="Principal"/>
    <s v="PipMi"/>
    <n v="10"/>
    <s v="PippiT"/>
    <n v="10"/>
    <s v="Pipistrelle commune"/>
    <n v="2016"/>
    <n v="4"/>
    <n v="16"/>
    <n v="22"/>
    <n v="42"/>
    <d v="2016-04-16T00:00:00"/>
    <x v="78"/>
  </r>
  <r>
    <x v="0"/>
    <s v="E:/Sainte Colombe/TP/2 - 06 au 21 avril 2016/wave/"/>
    <s v="ST-COLOM_0_20160417_000240_262.wav"/>
    <s v="MyoHF"/>
    <s v="Principal"/>
    <s v="MyoHF"/>
    <n v="7"/>
    <s v="Myomys"/>
    <n v="1"/>
    <s v="Murin de Bechstein"/>
    <n v="2016"/>
    <n v="4"/>
    <n v="17"/>
    <n v="0"/>
    <n v="2"/>
    <d v="2016-04-17T00:00:00"/>
    <x v="79"/>
  </r>
  <r>
    <x v="0"/>
    <s v="E:/Sainte Colombe/TP/2 - 06 au 21 avril 2016/wave/"/>
    <s v="ST-COLOM_0_20160417_010049_457.wav"/>
    <s v="PippiT"/>
    <s v="Principal"/>
    <s v="PipMi"/>
    <n v="10"/>
    <s v="PippiT"/>
    <n v="10"/>
    <s v="Pipistrelle commune"/>
    <n v="2016"/>
    <n v="4"/>
    <n v="17"/>
    <n v="1"/>
    <n v="0"/>
    <d v="2016-04-17T00:00:00"/>
    <x v="80"/>
  </r>
  <r>
    <x v="0"/>
    <s v="E:/Sainte Colombe/TP/2 - 06 au 21 avril 2016/wave/"/>
    <s v="ST-COLOM_0_20160417_220033_193.wav"/>
    <s v="parasi"/>
    <s v="Principal"/>
    <s v="parasi"/>
    <n v="3"/>
    <s v="parasi"/>
    <n v="3"/>
    <s v="PARASITE"/>
    <n v="2016"/>
    <n v="4"/>
    <n v="17"/>
    <n v="22"/>
    <n v="0"/>
    <d v="2016-04-17T00:00:00"/>
    <x v="81"/>
  </r>
  <r>
    <x v="0"/>
    <s v="E:/Sainte Colombe/TP/2 - 06 au 21 avril 2016/wave/"/>
    <s v="ST-COLOM_0_20160419_210008_688.wav"/>
    <s v="ChiroSp"/>
    <s v="Principal"/>
    <s v="PipMi"/>
    <n v="4"/>
    <s v="PippiT"/>
    <n v="4"/>
    <s v="Pipistrelle commune"/>
    <n v="2016"/>
    <n v="4"/>
    <n v="19"/>
    <n v="21"/>
    <n v="0"/>
    <d v="2016-04-19T00:00:00"/>
    <x v="82"/>
  </r>
  <r>
    <x v="0"/>
    <s v="E:/Sainte Colombe/TP/2 - 06 au 21 avril 2016/wave/"/>
    <s v="ST-COLOM_0_20160419_210013_689.wav"/>
    <s v="PippiT"/>
    <s v="Principal"/>
    <s v="PipMi"/>
    <n v="8"/>
    <s v="PippiT"/>
    <n v="8"/>
    <s v="Pipistrelle commune"/>
    <n v="2016"/>
    <n v="4"/>
    <n v="19"/>
    <n v="21"/>
    <n v="0"/>
    <d v="2016-04-19T00:00:00"/>
    <x v="82"/>
  </r>
  <r>
    <x v="0"/>
    <s v="E:/Sainte Colombe/TP/2 - 06 au 21 avril 2016/wave/"/>
    <s v="ST-COLOM_0_20160419_210018_690.wav"/>
    <s v="PippiT"/>
    <s v="Principal"/>
    <s v="PipMi"/>
    <n v="10"/>
    <s v="PippiT"/>
    <n v="10"/>
    <s v="Pipistrelle commune"/>
    <n v="2016"/>
    <n v="4"/>
    <n v="19"/>
    <n v="21"/>
    <n v="0"/>
    <d v="2016-04-19T00:00:00"/>
    <x v="82"/>
  </r>
  <r>
    <x v="0"/>
    <s v="E:/Sainte Colombe/TP/2 - 06 au 21 avril 2016/wave/"/>
    <s v="ST-COLOM_0_20160419_210053_151.wav"/>
    <s v="PippiT"/>
    <s v="Principal"/>
    <s v="PipMi"/>
    <n v="10"/>
    <s v="PippiT"/>
    <n v="10"/>
    <s v="Pipistrelle commune"/>
    <n v="2016"/>
    <n v="4"/>
    <n v="19"/>
    <n v="21"/>
    <n v="0"/>
    <d v="2016-04-19T00:00:00"/>
    <x v="82"/>
  </r>
  <r>
    <x v="0"/>
    <s v="E:/Sainte Colombe/TP/2 - 06 au 21 avril 2016/wave/"/>
    <s v="ST-COLOM_0_20160419_210201_978.wav"/>
    <s v="PippiT"/>
    <s v="Principal"/>
    <s v="PipMi"/>
    <n v="10"/>
    <s v="PippiT"/>
    <n v="10"/>
    <s v="Pipistrelle commune"/>
    <n v="2016"/>
    <n v="4"/>
    <n v="19"/>
    <n v="21"/>
    <n v="2"/>
    <d v="2016-04-19T00:00:00"/>
    <x v="40"/>
  </r>
  <r>
    <x v="0"/>
    <s v="E:/Sainte Colombe/TP/2 - 06 au 21 avril 2016/wave/"/>
    <s v="ST-COLOM_0_20160419_210206_978.wav"/>
    <s v="PippiT"/>
    <s v="Principal"/>
    <s v="PipMi"/>
    <n v="10"/>
    <s v="PippiT"/>
    <n v="10"/>
    <s v="Pipistrelle commune"/>
    <n v="2016"/>
    <n v="4"/>
    <n v="19"/>
    <n v="21"/>
    <n v="2"/>
    <d v="2016-04-19T00:00:00"/>
    <x v="40"/>
  </r>
  <r>
    <x v="0"/>
    <s v="E:/Sainte Colombe/TP/2 - 06 au 21 avril 2016/wave/"/>
    <s v="ST-COLOM_0_20160419_210211_979.wav"/>
    <s v="PippiT"/>
    <s v="Principal"/>
    <s v="PipMi"/>
    <n v="10"/>
    <s v="PippiT"/>
    <n v="10"/>
    <s v="Pipistrelle commune"/>
    <n v="2016"/>
    <n v="4"/>
    <n v="19"/>
    <n v="21"/>
    <n v="2"/>
    <d v="2016-04-19T00:00:00"/>
    <x v="40"/>
  </r>
  <r>
    <x v="0"/>
    <s v="E:/Sainte Colombe/TP/2 - 06 au 21 avril 2016/wave/"/>
    <s v="ST-COLOM_0_20160419_210334_969.wav"/>
    <s v="PippiT"/>
    <s v="Principal"/>
    <s v="PipMi"/>
    <n v="10"/>
    <s v="PippiT"/>
    <n v="10"/>
    <s v="Pipistrelle commune"/>
    <n v="2016"/>
    <n v="4"/>
    <n v="19"/>
    <n v="21"/>
    <n v="3"/>
    <d v="2016-04-19T00:00:00"/>
    <x v="83"/>
  </r>
  <r>
    <x v="0"/>
    <s v="E:/Sainte Colombe/TP/2 - 06 au 21 avril 2016/wave/"/>
    <s v="ST-COLOM_0_20160419_210339_970.wav"/>
    <s v="PippiT"/>
    <s v="Principal"/>
    <s v="PipMi"/>
    <n v="10"/>
    <s v="PippiT"/>
    <n v="6"/>
    <s v="Pipistrelle commune"/>
    <n v="2016"/>
    <n v="4"/>
    <n v="19"/>
    <n v="21"/>
    <n v="3"/>
    <d v="2016-04-19T00:00:00"/>
    <x v="83"/>
  </r>
  <r>
    <x v="0"/>
    <s v="E:/Sainte Colombe/TP/2 - 06 au 21 avril 2016/wave/"/>
    <s v="ST-COLOM_0_20160419_210344_970.wav"/>
    <s v="PippiT"/>
    <s v="Principal"/>
    <s v="PipMi"/>
    <n v="10"/>
    <s v="PippiT"/>
    <n v="10"/>
    <s v="Pipistrelle commune"/>
    <n v="2016"/>
    <n v="4"/>
    <n v="19"/>
    <n v="21"/>
    <n v="3"/>
    <d v="2016-04-19T00:00:00"/>
    <x v="83"/>
  </r>
  <r>
    <x v="0"/>
    <s v="E:/Sainte Colombe/TP/2 - 06 au 21 avril 2016/wave/"/>
    <s v="ST-COLOM_0_20160419_210458_229.wav"/>
    <s v="PippiT"/>
    <s v="Principal"/>
    <s v="PipMi"/>
    <n v="10"/>
    <s v="PippiT"/>
    <n v="10"/>
    <s v="Pipistrelle commune"/>
    <n v="2016"/>
    <n v="4"/>
    <n v="19"/>
    <n v="21"/>
    <n v="4"/>
    <d v="2016-04-19T00:00:00"/>
    <x v="84"/>
  </r>
  <r>
    <x v="0"/>
    <s v="E:/Sainte Colombe/TP/2 - 06 au 21 avril 2016/wave/"/>
    <s v="ST-COLOM_0_20160419_210503_230.wav"/>
    <s v="PippiT"/>
    <s v="Principal"/>
    <s v="PipMi"/>
    <n v="10"/>
    <s v="PippiT"/>
    <n v="10"/>
    <s v="Pipistrelle commune"/>
    <n v="2016"/>
    <n v="4"/>
    <n v="19"/>
    <n v="21"/>
    <n v="5"/>
    <d v="2016-04-19T00:00:00"/>
    <x v="85"/>
  </r>
  <r>
    <x v="0"/>
    <s v="E:/Sainte Colombe/TP/2 - 06 au 21 avril 2016/wave/"/>
    <s v="ST-COLOM_0_20160419_210637_662.wav"/>
    <s v="PippiT"/>
    <s v="Principal"/>
    <s v="PipMi"/>
    <n v="10"/>
    <s v="PippiT"/>
    <n v="8"/>
    <s v="Pipistrelle commune"/>
    <n v="2016"/>
    <n v="4"/>
    <n v="19"/>
    <n v="21"/>
    <n v="6"/>
    <d v="2016-04-19T00:00:00"/>
    <x v="86"/>
  </r>
  <r>
    <x v="0"/>
    <s v="E:/Sainte Colombe/TP/2 - 06 au 21 avril 2016/wave/"/>
    <s v="ST-COLOM_0_20160419_210642_662.wav"/>
    <s v="PippiT"/>
    <s v="Principal"/>
    <s v="PipMi"/>
    <n v="8"/>
    <s v="PippiT"/>
    <n v="8"/>
    <s v="Pipistrelle commune"/>
    <n v="2016"/>
    <n v="4"/>
    <n v="19"/>
    <n v="21"/>
    <n v="6"/>
    <d v="2016-04-19T00:00:00"/>
    <x v="86"/>
  </r>
  <r>
    <x v="0"/>
    <s v="E:/Sainte Colombe/TP/2 - 06 au 21 avril 2016/wave/"/>
    <s v="ST-COLOM_0_20160419_210910_638.wav"/>
    <s v="PippiT"/>
    <s v="Principal"/>
    <s v="PipMi"/>
    <n v="10"/>
    <s v="PippiT"/>
    <n v="10"/>
    <s v="Pipistrelle commune"/>
    <n v="2016"/>
    <n v="4"/>
    <n v="19"/>
    <n v="21"/>
    <n v="9"/>
    <d v="2016-04-19T00:00:00"/>
    <x v="87"/>
  </r>
  <r>
    <x v="0"/>
    <s v="E:/Sainte Colombe/TP/2 - 06 au 21 avril 2016/wave/"/>
    <s v="ST-COLOM_0_20160419_210915_638.wav"/>
    <s v="PippiT"/>
    <s v="Principal"/>
    <s v="PipMi"/>
    <n v="10"/>
    <s v="PippiT"/>
    <n v="10"/>
    <s v="Pipistrelle commune"/>
    <n v="2016"/>
    <n v="4"/>
    <n v="19"/>
    <n v="21"/>
    <n v="9"/>
    <d v="2016-04-19T00:00:00"/>
    <x v="87"/>
  </r>
  <r>
    <x v="0"/>
    <s v="E:/Sainte Colombe/TP/2 - 06 au 21 avril 2016/wave/"/>
    <s v="ST-COLOM_0_20160419_210920_639.wav"/>
    <s v="PippiT"/>
    <s v="Principal"/>
    <s v="PipMi"/>
    <n v="10"/>
    <s v="PippiT"/>
    <n v="10"/>
    <s v="Pipistrelle commune"/>
    <n v="2016"/>
    <n v="4"/>
    <n v="19"/>
    <n v="21"/>
    <n v="9"/>
    <d v="2016-04-19T00:00:00"/>
    <x v="87"/>
  </r>
  <r>
    <x v="0"/>
    <s v="E:/Sainte Colombe/TP/2 - 06 au 21 avril 2016/wave/"/>
    <s v="ST-COLOM_0_20160419_211128_822.wav"/>
    <s v="PippiT"/>
    <s v="Principal"/>
    <s v="PipMi"/>
    <n v="10"/>
    <s v="PippiT"/>
    <n v="10"/>
    <s v="Pipistrelle commune"/>
    <n v="2016"/>
    <n v="4"/>
    <n v="19"/>
    <n v="21"/>
    <n v="11"/>
    <d v="2016-04-19T00:00:00"/>
    <x v="42"/>
  </r>
  <r>
    <x v="0"/>
    <s v="E:/Sainte Colombe/TP/2 - 06 au 21 avril 2016/wave/"/>
    <s v="ST-COLOM_0_20160419_211133_823.wav"/>
    <s v="PippiT"/>
    <s v="Principal"/>
    <s v="PipMi"/>
    <n v="10"/>
    <s v="PippiT"/>
    <n v="10"/>
    <s v="Pipistrelle commune"/>
    <n v="2016"/>
    <n v="4"/>
    <n v="19"/>
    <n v="21"/>
    <n v="11"/>
    <d v="2016-04-19T00:00:00"/>
    <x v="42"/>
  </r>
  <r>
    <x v="0"/>
    <s v="E:/Sainte Colombe/TP/2 - 06 au 21 avril 2016/wave/"/>
    <s v="ST-COLOM_0_20160419_211138_824.wav"/>
    <s v="PippiT"/>
    <s v="Principal"/>
    <s v="PipMi"/>
    <n v="9"/>
    <s v="PippiT"/>
    <n v="9"/>
    <s v="Pipistrelle commune"/>
    <n v="2016"/>
    <n v="4"/>
    <n v="19"/>
    <n v="21"/>
    <n v="11"/>
    <d v="2016-04-19T00:00:00"/>
    <x v="42"/>
  </r>
  <r>
    <x v="0"/>
    <s v="E:/Sainte Colombe/TP/2 - 06 au 21 avril 2016/wave/"/>
    <s v="ST-COLOM_0_20160419_211143_824.wav"/>
    <s v="PippiT"/>
    <s v="Principal"/>
    <s v="PipMi"/>
    <n v="10"/>
    <s v="PippiT"/>
    <n v="9"/>
    <s v="Pipistrelle commune"/>
    <n v="2016"/>
    <n v="4"/>
    <n v="19"/>
    <n v="21"/>
    <n v="11"/>
    <d v="2016-04-19T00:00:00"/>
    <x v="42"/>
  </r>
  <r>
    <x v="0"/>
    <s v="E:/Sainte Colombe/TP/2 - 06 au 21 avril 2016/wave/"/>
    <s v="ST-COLOM_0_20160419_211148_825.wav"/>
    <s v="PippiT"/>
    <s v="Principal"/>
    <s v="PipMi"/>
    <n v="7"/>
    <s v="PippiT"/>
    <n v="7"/>
    <s v="Pipistrelle commune"/>
    <n v="2016"/>
    <n v="4"/>
    <n v="19"/>
    <n v="21"/>
    <n v="11"/>
    <d v="2016-04-19T00:00:00"/>
    <x v="42"/>
  </r>
  <r>
    <x v="0"/>
    <s v="E:/Sainte Colombe/TP/2 - 06 au 21 avril 2016/wave/"/>
    <s v="ST-COLOM_0_20160419_211153_826.wav"/>
    <s v="PippiT"/>
    <s v="Principal"/>
    <s v="PipMi"/>
    <n v="7"/>
    <s v="PippiT"/>
    <n v="7"/>
    <s v="Pipistrelle commune"/>
    <n v="2016"/>
    <n v="4"/>
    <n v="19"/>
    <n v="21"/>
    <n v="11"/>
    <d v="2016-04-19T00:00:00"/>
    <x v="42"/>
  </r>
  <r>
    <x v="0"/>
    <s v="E:/Sainte Colombe/TP/2 - 06 au 21 avril 2016/wave/"/>
    <s v="ST-COLOM_0_20160419_211158_826.wav"/>
    <s v="PippiT"/>
    <s v="Principal"/>
    <s v="PipMi"/>
    <n v="10"/>
    <s v="PippiT"/>
    <n v="10"/>
    <s v="Pipistrelle commune"/>
    <n v="2016"/>
    <n v="4"/>
    <n v="19"/>
    <n v="21"/>
    <n v="11"/>
    <d v="2016-04-19T00:00:00"/>
    <x v="42"/>
  </r>
  <r>
    <x v="0"/>
    <s v="E:/Sainte Colombe/TP/2 - 06 au 21 avril 2016/wave/"/>
    <s v="ST-COLOM_0_20160419_211253_247.wav"/>
    <s v="PippiT"/>
    <s v="Principal"/>
    <s v="PipMi"/>
    <n v="10"/>
    <s v="PippiT"/>
    <n v="10"/>
    <s v="Pipistrelle commune"/>
    <n v="2016"/>
    <n v="4"/>
    <n v="19"/>
    <n v="21"/>
    <n v="12"/>
    <d v="2016-04-19T00:00:00"/>
    <x v="88"/>
  </r>
  <r>
    <x v="0"/>
    <s v="E:/Sainte Colombe/TP/2 - 06 au 21 avril 2016/wave/"/>
    <s v="ST-COLOM_0_20160419_211258_248.wav"/>
    <s v="PippiT"/>
    <s v="Principal"/>
    <s v="PipMi"/>
    <n v="10"/>
    <s v="PippiT"/>
    <n v="10"/>
    <s v="Pipistrelle commune"/>
    <n v="2016"/>
    <n v="4"/>
    <n v="19"/>
    <n v="21"/>
    <n v="12"/>
    <d v="2016-04-19T00:00:00"/>
    <x v="88"/>
  </r>
  <r>
    <x v="0"/>
    <s v="E:/Sainte Colombe/TP/2 - 06 au 21 avril 2016/wave/"/>
    <s v="ST-COLOM_0_20160419_211345_357.wav"/>
    <s v="PippiT"/>
    <s v="Principal"/>
    <s v="PipMi"/>
    <n v="10"/>
    <s v="PippiT"/>
    <n v="10"/>
    <s v="Pipistrelle commune"/>
    <n v="2016"/>
    <n v="4"/>
    <n v="19"/>
    <n v="21"/>
    <n v="13"/>
    <d v="2016-04-19T00:00:00"/>
    <x v="43"/>
  </r>
  <r>
    <x v="0"/>
    <s v="E:/Sainte Colombe/TP/2 - 06 au 21 avril 2016/wave/"/>
    <s v="ST-COLOM_0_20160419_211419_905.wav"/>
    <s v="PippiT"/>
    <s v="Principal"/>
    <s v="PipMi"/>
    <n v="10"/>
    <s v="PippiT"/>
    <n v="10"/>
    <s v="Pipistrelle commune"/>
    <n v="2016"/>
    <n v="4"/>
    <n v="19"/>
    <n v="21"/>
    <n v="14"/>
    <d v="2016-04-19T00:00:00"/>
    <x v="89"/>
  </r>
  <r>
    <x v="0"/>
    <s v="E:/Sainte Colombe/TP/2 - 06 au 21 avril 2016/wave/"/>
    <s v="ST-COLOM_0_20160419_211502_850.wav"/>
    <s v="PippiT"/>
    <s v="Principal"/>
    <s v="PipMi"/>
    <n v="10"/>
    <s v="PippiT"/>
    <n v="10"/>
    <s v="Pipistrelle commune"/>
    <n v="2016"/>
    <n v="4"/>
    <n v="19"/>
    <n v="21"/>
    <n v="15"/>
    <d v="2016-04-19T00:00:00"/>
    <x v="90"/>
  </r>
  <r>
    <x v="0"/>
    <s v="E:/Sainte Colombe/TP/2 - 06 au 21 avril 2016/wave/"/>
    <s v="ST-COLOM_0_20160419_211507_850.wav"/>
    <s v="PippiT"/>
    <s v="Principal"/>
    <s v="PipMi"/>
    <n v="9"/>
    <s v="PippiT"/>
    <n v="8"/>
    <s v="Pipistrelle commune"/>
    <n v="2016"/>
    <n v="4"/>
    <n v="19"/>
    <n v="21"/>
    <n v="15"/>
    <d v="2016-04-19T00:00:00"/>
    <x v="90"/>
  </r>
  <r>
    <x v="0"/>
    <s v="E:/Sainte Colombe/TP/2 - 06 au 21 avril 2016/wave/"/>
    <s v="ST-COLOM_0_20160419_211512_851.wav"/>
    <s v="PippiT"/>
    <s v="Principal"/>
    <s v="PipMi"/>
    <n v="10"/>
    <s v="PippiT"/>
    <n v="9"/>
    <s v="Pipistrelle commune"/>
    <n v="2016"/>
    <n v="4"/>
    <n v="19"/>
    <n v="21"/>
    <n v="15"/>
    <d v="2016-04-19T00:00:00"/>
    <x v="90"/>
  </r>
  <r>
    <x v="0"/>
    <s v="E:/Sainte Colombe/TP/2 - 06 au 21 avril 2016/wave/"/>
    <s v="ST-COLOM_0_20160419_211731_853.wav"/>
    <s v="PippiT"/>
    <s v="Principal"/>
    <s v="PipMi"/>
    <n v="10"/>
    <s v="PippiT"/>
    <n v="10"/>
    <s v="Pipistrelle commune"/>
    <n v="2016"/>
    <n v="4"/>
    <n v="19"/>
    <n v="21"/>
    <n v="17"/>
    <d v="2016-04-19T00:00:00"/>
    <x v="44"/>
  </r>
  <r>
    <x v="0"/>
    <s v="E:/Sainte Colombe/TP/2 - 06 au 21 avril 2016/wave/"/>
    <s v="ST-COLOM_0_20160419_211736_854.wav"/>
    <s v="PippiT"/>
    <s v="Principal"/>
    <s v="PipMi"/>
    <n v="10"/>
    <s v="PippiT"/>
    <n v="10"/>
    <s v="Pipistrelle commune"/>
    <n v="2016"/>
    <n v="4"/>
    <n v="19"/>
    <n v="21"/>
    <n v="17"/>
    <d v="2016-04-19T00:00:00"/>
    <x v="44"/>
  </r>
  <r>
    <x v="0"/>
    <s v="E:/Sainte Colombe/TP/2 - 06 au 21 avril 2016/wave/"/>
    <s v="ST-COLOM_0_20160419_212001_654.wav"/>
    <s v="ChiroSp"/>
    <s v="Principal"/>
    <s v="PipMi"/>
    <n v="2"/>
    <s v="PippiT"/>
    <n v="2"/>
    <s v="Pipistrelle commune"/>
    <n v="2016"/>
    <n v="4"/>
    <n v="19"/>
    <n v="21"/>
    <n v="20"/>
    <d v="2016-04-19T00:00:00"/>
    <x v="91"/>
  </r>
  <r>
    <x v="0"/>
    <s v="E:/Sainte Colombe/TP/2 - 06 au 21 avril 2016/wave/"/>
    <s v="ST-COLOM_0_20160419_212006_654.wav"/>
    <s v="PippiT"/>
    <s v="Principal"/>
    <s v="PipMi"/>
    <n v="10"/>
    <s v="PippiT"/>
    <n v="10"/>
    <s v="Pipistrelle commune"/>
    <n v="2016"/>
    <n v="4"/>
    <n v="19"/>
    <n v="21"/>
    <n v="20"/>
    <d v="2016-04-19T00:00:00"/>
    <x v="91"/>
  </r>
  <r>
    <x v="0"/>
    <s v="E:/Sainte Colombe/TP/2 - 06 au 21 avril 2016/wave/"/>
    <s v="ST-COLOM_0_20160419_212011_655.wav"/>
    <s v="PippiT"/>
    <s v="Principal"/>
    <s v="PipMi"/>
    <n v="10"/>
    <s v="PippiT"/>
    <n v="8"/>
    <s v="Pipistrelle commune"/>
    <n v="2016"/>
    <n v="4"/>
    <n v="19"/>
    <n v="21"/>
    <n v="20"/>
    <d v="2016-04-19T00:00:00"/>
    <x v="91"/>
  </r>
  <r>
    <x v="0"/>
    <s v="E:/Sainte Colombe/TP/2 - 06 au 21 avril 2016/wave/"/>
    <s v="ST-COLOM_0_20160419_212016_656.wav"/>
    <s v="PippiT"/>
    <s v="Principal"/>
    <s v="PipMi"/>
    <n v="8"/>
    <s v="PippiT"/>
    <n v="8"/>
    <s v="Pipistrelle commune"/>
    <n v="2016"/>
    <n v="4"/>
    <n v="19"/>
    <n v="21"/>
    <n v="20"/>
    <d v="2016-04-19T00:00:00"/>
    <x v="91"/>
  </r>
  <r>
    <x v="0"/>
    <s v="E:/Sainte Colombe/TP/2 - 06 au 21 avril 2016/wave/"/>
    <s v="ST-COLOM_0_20160419_212021_656.wav"/>
    <s v="PippiT"/>
    <s v="Principal"/>
    <s v="PipMi"/>
    <n v="10"/>
    <s v="PippiT"/>
    <n v="10"/>
    <s v="Pipistrelle commune"/>
    <n v="2016"/>
    <n v="4"/>
    <n v="19"/>
    <n v="21"/>
    <n v="20"/>
    <d v="2016-04-19T00:00:00"/>
    <x v="91"/>
  </r>
  <r>
    <x v="0"/>
    <s v="E:/Sainte Colombe/TP/2 - 06 au 21 avril 2016/wave/"/>
    <s v="ST-COLOM_0_20160419_214049_834.wav"/>
    <s v="ENVsp"/>
    <s v="Principal"/>
    <s v="ENVsp"/>
    <n v="9"/>
    <s v="Vesmur"/>
    <n v="2"/>
    <s v="Sérotine commune"/>
    <n v="2016"/>
    <n v="4"/>
    <n v="19"/>
    <n v="21"/>
    <n v="40"/>
    <d v="2016-04-19T00:00:00"/>
    <x v="92"/>
  </r>
  <r>
    <x v="0"/>
    <s v="E:/Sainte Colombe/TP/2 - 06 au 21 avril 2016/wave/"/>
    <s v="ST-COLOM_0_20160419_214424_339.wav"/>
    <s v="PippiT"/>
    <s v="Principal"/>
    <s v="PipMi"/>
    <n v="6"/>
    <s v="PippiT"/>
    <n v="6"/>
    <s v="Pipistrelle commune"/>
    <n v="2016"/>
    <n v="4"/>
    <n v="19"/>
    <n v="21"/>
    <n v="44"/>
    <d v="2016-04-19T00:00:00"/>
    <x v="74"/>
  </r>
  <r>
    <x v="0"/>
    <s v="E:/Sainte Colombe/TP/2 - 06 au 21 avril 2016/wave/"/>
    <s v="ST-COLOM_0_20160419_214429_340.wav"/>
    <s v="PippiT"/>
    <s v="Principal"/>
    <s v="PipMi"/>
    <n v="10"/>
    <s v="PippiT"/>
    <n v="10"/>
    <s v="Pipistrelle commune"/>
    <n v="2016"/>
    <n v="4"/>
    <n v="19"/>
    <n v="21"/>
    <n v="44"/>
    <d v="2016-04-19T00:00:00"/>
    <x v="74"/>
  </r>
  <r>
    <x v="0"/>
    <s v="E:/Sainte Colombe/TP/2 - 06 au 21 avril 2016/wave/"/>
    <s v="ST-COLOM_0_20160419_215432_016.wav"/>
    <s v="Pleaus"/>
    <s v="Principal"/>
    <s v="Plesp"/>
    <n v="10"/>
    <s v="Pleaus"/>
    <n v="7"/>
    <s v="Oreillard gris"/>
    <n v="2016"/>
    <n v="4"/>
    <n v="19"/>
    <n v="21"/>
    <n v="54"/>
    <d v="2016-04-19T00:00:00"/>
    <x v="93"/>
  </r>
  <r>
    <x v="0"/>
    <s v="E:/Sainte Colombe/TP/2 - 06 au 21 avril 2016/wave/"/>
    <s v="ST-COLOM_0_20160419_220109_857.wav"/>
    <s v="PippiT"/>
    <s v="Principal"/>
    <s v="PipMi"/>
    <n v="9"/>
    <s v="PippiT"/>
    <n v="9"/>
    <s v="Pipistrelle commune"/>
    <n v="2016"/>
    <n v="4"/>
    <n v="19"/>
    <n v="22"/>
    <n v="1"/>
    <d v="2016-04-19T00:00:00"/>
    <x v="94"/>
  </r>
  <r>
    <x v="0"/>
    <s v="E:/Sainte Colombe/TP/2 - 06 au 21 avril 2016/wave/"/>
    <s v="ST-COLOM_0_20160419_220349_226.wav"/>
    <s v="PippiT"/>
    <s v="Principal"/>
    <s v="PipMi"/>
    <n v="8"/>
    <s v="PippiT"/>
    <n v="8"/>
    <s v="Pipistrelle commune"/>
    <n v="2016"/>
    <n v="4"/>
    <n v="19"/>
    <n v="22"/>
    <n v="3"/>
    <d v="2016-04-19T00:00:00"/>
    <x v="95"/>
  </r>
  <r>
    <x v="0"/>
    <s v="E:/Sainte Colombe/TP/2 - 06 au 21 avril 2016/wave/"/>
    <s v="ST-COLOM_0_20160419_222557_193.wav"/>
    <s v="PippiT"/>
    <s v="Principal"/>
    <s v="PipMi"/>
    <n v="10"/>
    <s v="PippiT"/>
    <n v="10"/>
    <s v="Pipistrelle commune"/>
    <n v="2016"/>
    <n v="4"/>
    <n v="19"/>
    <n v="22"/>
    <n v="25"/>
    <d v="2016-04-19T00:00:00"/>
    <x v="96"/>
  </r>
  <r>
    <x v="0"/>
    <s v="E:/Sainte Colombe/TP/2 - 06 au 21 avril 2016/wave/"/>
    <s v="ST-COLOM_0_20160419_222602_194.wav"/>
    <s v="PippiT"/>
    <s v="Principal"/>
    <s v="PipMi"/>
    <n v="10"/>
    <s v="PippiT"/>
    <n v="10"/>
    <s v="Pipistrelle commune"/>
    <n v="2016"/>
    <n v="4"/>
    <n v="19"/>
    <n v="22"/>
    <n v="26"/>
    <d v="2016-04-19T00:00:00"/>
    <x v="97"/>
  </r>
  <r>
    <x v="0"/>
    <s v="E:/Sainte Colombe/TP/2 - 06 au 21 avril 2016/wave/"/>
    <s v="ST-COLOM_0_20160419_224553_037.wav"/>
    <s v="PippiT"/>
    <s v="Principal"/>
    <s v="PipMi"/>
    <n v="10"/>
    <s v="PippiT"/>
    <n v="10"/>
    <s v="Pipistrelle commune"/>
    <n v="2016"/>
    <n v="4"/>
    <n v="19"/>
    <n v="22"/>
    <n v="45"/>
    <d v="2016-04-19T00:00:00"/>
    <x v="98"/>
  </r>
  <r>
    <x v="0"/>
    <s v="E:/Sainte Colombe/TP/2 - 06 au 21 avril 2016/wave/"/>
    <s v="ST-COLOM_0_20160419_224558_038.wav"/>
    <s v="PippiT"/>
    <s v="Principal"/>
    <s v="PipMi"/>
    <n v="10"/>
    <s v="PippiT"/>
    <n v="10"/>
    <s v="Pipistrelle commune"/>
    <n v="2016"/>
    <n v="4"/>
    <n v="19"/>
    <n v="22"/>
    <n v="45"/>
    <d v="2016-04-19T00:00:00"/>
    <x v="98"/>
  </r>
  <r>
    <x v="0"/>
    <s v="E:/Sainte Colombe/TP/2 - 06 au 21 avril 2016/wave/"/>
    <s v="ST-COLOM_0_20160419_231101_910.wav"/>
    <s v="PippiT"/>
    <s v="Principal"/>
    <s v="PipMi"/>
    <n v="10"/>
    <s v="PippiT"/>
    <n v="10"/>
    <s v="Pipistrelle commune"/>
    <n v="2016"/>
    <n v="4"/>
    <n v="19"/>
    <n v="23"/>
    <n v="11"/>
    <d v="2016-04-19T00:00:00"/>
    <x v="99"/>
  </r>
  <r>
    <x v="0"/>
    <s v="E:/Sainte Colombe/TP/2 - 06 au 21 avril 2016/wave/"/>
    <s v="ST-COLOM_0_20160419_231106_910.wav"/>
    <s v="PippiT"/>
    <s v="Principal"/>
    <s v="PipMi"/>
    <n v="10"/>
    <s v="PippiT"/>
    <n v="10"/>
    <s v="Pipistrelle commune"/>
    <n v="2016"/>
    <n v="4"/>
    <n v="19"/>
    <n v="23"/>
    <n v="11"/>
    <d v="2016-04-19T00:00:00"/>
    <x v="99"/>
  </r>
  <r>
    <x v="0"/>
    <s v="E:/Sainte Colombe/TP/2 - 06 au 21 avril 2016/wave/"/>
    <s v="ST-COLOM_0_20160419_231933_954.wav"/>
    <s v="PippiT"/>
    <s v="Principal"/>
    <s v="PipMi"/>
    <n v="9"/>
    <s v="PippiT"/>
    <n v="9"/>
    <s v="Pipistrelle commune"/>
    <n v="2016"/>
    <n v="4"/>
    <n v="19"/>
    <n v="23"/>
    <n v="19"/>
    <d v="2016-04-19T00:00:00"/>
    <x v="55"/>
  </r>
  <r>
    <x v="0"/>
    <s v="E:/Sainte Colombe/TP/2 - 06 au 21 avril 2016/wave/"/>
    <s v="ST-COLOM_0_20160420_003728_491.wav"/>
    <s v="ChiroSp"/>
    <s v="Principal"/>
    <s v="MyoHF"/>
    <n v="2"/>
    <s v="Myodau"/>
    <n v="0"/>
    <s v="Grand Murin"/>
    <n v="2016"/>
    <n v="4"/>
    <n v="20"/>
    <n v="0"/>
    <n v="37"/>
    <d v="2016-04-20T00:00:00"/>
    <x v="100"/>
  </r>
  <r>
    <x v="0"/>
    <s v="E:/Sainte Colombe/TP/2 - 06 au 21 avril 2016/wave/"/>
    <s v="ST-COLOM_0_20160420_205654_326.wav"/>
    <s v="PippiT"/>
    <s v="Principal"/>
    <s v="PipMi"/>
    <n v="7"/>
    <s v="PippiT"/>
    <n v="7"/>
    <s v="Pipistrelle commune"/>
    <n v="2016"/>
    <n v="4"/>
    <n v="20"/>
    <n v="20"/>
    <n v="56"/>
    <d v="2016-04-20T00:00:00"/>
    <x v="9"/>
  </r>
  <r>
    <x v="0"/>
    <s v="E:/Sainte Colombe/TP/2 - 06 au 21 avril 2016/wave/"/>
    <s v="ST-COLOM_0_20160420_205659_326.wav"/>
    <s v="PippiT"/>
    <s v="Principal"/>
    <s v="PipMi"/>
    <n v="9"/>
    <s v="PippiT"/>
    <n v="9"/>
    <s v="Pipistrelle commune"/>
    <n v="2016"/>
    <n v="4"/>
    <n v="20"/>
    <n v="20"/>
    <n v="56"/>
    <d v="2016-04-20T00:00:00"/>
    <x v="9"/>
  </r>
  <r>
    <x v="0"/>
    <s v="E:/Sainte Colombe/TP/2 - 06 au 21 avril 2016/wave/"/>
    <s v="ST-COLOM_0_20160420_210304_099.wav"/>
    <s v="PippiT"/>
    <s v="Principal"/>
    <s v="PipMi"/>
    <n v="9"/>
    <s v="PippiT"/>
    <n v="9"/>
    <s v="Pipistrelle commune"/>
    <n v="2016"/>
    <n v="4"/>
    <n v="20"/>
    <n v="21"/>
    <n v="3"/>
    <d v="2016-04-20T00:00:00"/>
    <x v="83"/>
  </r>
  <r>
    <x v="0"/>
    <s v="E:/Sainte Colombe/TP/2 - 06 au 21 avril 2016/wave/"/>
    <s v="ST-COLOM_0_20160420_210309_100.wav"/>
    <s v="PippiT"/>
    <s v="Principal"/>
    <s v="PipMi"/>
    <n v="6"/>
    <s v="PippiT"/>
    <n v="6"/>
    <s v="Pipistrelle commune"/>
    <n v="2016"/>
    <n v="4"/>
    <n v="20"/>
    <n v="21"/>
    <n v="3"/>
    <d v="2016-04-20T00:00:00"/>
    <x v="83"/>
  </r>
  <r>
    <x v="0"/>
    <s v="E:/Sainte Colombe/TP/2 - 06 au 21 avril 2016/wave/"/>
    <s v="ST-COLOM_0_20160420_211646_469.wav"/>
    <s v="PippiT"/>
    <s v="Principal"/>
    <s v="PipMi"/>
    <n v="7"/>
    <s v="PippiT"/>
    <n v="7"/>
    <s v="Pipistrelle commune"/>
    <n v="2016"/>
    <n v="4"/>
    <n v="20"/>
    <n v="21"/>
    <n v="16"/>
    <d v="2016-04-20T00:00:00"/>
    <x v="101"/>
  </r>
  <r>
    <x v="0"/>
    <s v="E:/Sainte Colombe/TP/2 - 06 au 21 avril 2016/wave/"/>
    <s v="ST-COLOM_0_20160420_224142_184.wav"/>
    <s v="ChiroSp"/>
    <s v="Principal"/>
    <s v="MyoHF"/>
    <n v="0"/>
    <s v="Myobra"/>
    <n v="0"/>
    <s v="PARASITE"/>
    <n v="2016"/>
    <n v="4"/>
    <n v="20"/>
    <n v="22"/>
    <n v="41"/>
    <d v="2016-04-20T00:00:00"/>
    <x v="102"/>
  </r>
  <r>
    <x v="0"/>
    <s v="E:/Sainte Colombe/TP/2 - 06 au 21 avril 2016/wave/"/>
    <s v="ST-COLOM_0_20160420_224147_185.wav"/>
    <s v="ChiroSp"/>
    <s v="Principal"/>
    <s v="MyoHF"/>
    <n v="2"/>
    <s v="Myobra"/>
    <n v="2"/>
    <s v="Murin de Natterer/Bechstein"/>
    <n v="2016"/>
    <n v="4"/>
    <n v="20"/>
    <n v="22"/>
    <n v="41"/>
    <d v="2016-04-20T00:00:00"/>
    <x v="102"/>
  </r>
  <r>
    <x v="0"/>
    <s v="E:/Sainte Colombe/TP/2 - 06 au 21 avril 2016/wave/"/>
    <s v="ST-COLOM_0_20160420_224941_638.wav"/>
    <s v="PippiT"/>
    <s v="Principal"/>
    <s v="PipMi"/>
    <n v="10"/>
    <s v="PippiT"/>
    <n v="10"/>
    <s v="Pipistrelle commune"/>
    <n v="2016"/>
    <n v="4"/>
    <n v="20"/>
    <n v="22"/>
    <n v="49"/>
    <d v="2016-04-20T00:00:00"/>
    <x v="103"/>
  </r>
  <r>
    <x v="0"/>
    <s v="E:/Sainte Colombe/TP/2 - 06 au 21 avril 2016/wave/"/>
    <s v="ST-COLOM_0_20160420_230458_088.wav"/>
    <s v="ChiroSp"/>
    <s v="Principal"/>
    <s v="MyoHF"/>
    <n v="1"/>
    <s v="Myobra"/>
    <n v="1"/>
    <s v="PARASITE"/>
    <n v="2016"/>
    <n v="4"/>
    <n v="20"/>
    <n v="23"/>
    <n v="4"/>
    <d v="2016-04-20T00:00:00"/>
    <x v="104"/>
  </r>
  <r>
    <x v="0"/>
    <s v="E:/Sainte Colombe/TP/2 - 06 au 21 avril 2016/wave/"/>
    <s v="ST-COLOM_0_20160420_235829_982.wav"/>
    <s v="ChiroSp"/>
    <s v="Principal"/>
    <s v="Pip35"/>
    <n v="1"/>
    <s v="Pipkuh"/>
    <n v="1"/>
    <s v="PARASITE"/>
    <n v="2016"/>
    <n v="4"/>
    <n v="20"/>
    <n v="23"/>
    <n v="58"/>
    <d v="2016-04-20T00:00:00"/>
    <x v="13"/>
  </r>
  <r>
    <x v="0"/>
    <s v="E:/Sainte Colombe/TP/2 - 06 au 21 avril 2016/wave/"/>
    <s v="ST-COLOM_0_20160421_024034_040.wav"/>
    <s v="parasi"/>
    <s v="Principal"/>
    <s v="parasi"/>
    <n v="1"/>
    <s v="parasi"/>
    <n v="1"/>
    <s v="PARASITE"/>
    <n v="2016"/>
    <n v="4"/>
    <n v="21"/>
    <n v="2"/>
    <n v="40"/>
    <d v="2016-04-21T00:00:00"/>
    <x v="105"/>
  </r>
  <r>
    <x v="0"/>
    <s v="E:/Sainte Colombe/TP/2 - 06 au 21 avril 2016/wave/"/>
    <s v="ST-COLOM_0_20160421_050341_703.wav"/>
    <s v="ChiroSp"/>
    <s v="Principal"/>
    <s v="MyoHF"/>
    <n v="0"/>
    <s v="Myobra"/>
    <n v="0"/>
    <s v="PARASITE"/>
    <n v="2016"/>
    <n v="4"/>
    <n v="21"/>
    <n v="5"/>
    <n v="3"/>
    <d v="2016-04-21T00:00:00"/>
    <x v="106"/>
  </r>
  <r>
    <x v="0"/>
    <s v="E:/Sainte Colombe/TP/2 - 06 au 21 avril 2016/wave/"/>
    <s v="ST-COLOM_0_20160421_052247_496.wav"/>
    <s v="ChiroSp"/>
    <s v="Principal"/>
    <s v="MyoHF"/>
    <n v="1"/>
    <s v="Myobra"/>
    <n v="1"/>
    <s v="PARASITE"/>
    <n v="2016"/>
    <n v="4"/>
    <n v="21"/>
    <n v="5"/>
    <n v="22"/>
    <d v="2016-04-21T00:00:00"/>
    <x v="107"/>
  </r>
  <r>
    <x v="0"/>
    <s v="E:/Sainte Colombe/TP/2 - 06 au 21 avril 2016/wave/"/>
    <s v="ST-COLOM_0_20160421_054835_639.wav"/>
    <s v="Pleaus"/>
    <s v="Principal"/>
    <s v="Plesp"/>
    <n v="8"/>
    <s v="Pleaus"/>
    <n v="8"/>
    <s v="Oreillard gris"/>
    <n v="2016"/>
    <n v="4"/>
    <n v="21"/>
    <n v="5"/>
    <n v="48"/>
    <d v="2016-04-21T00:00:00"/>
    <x v="108"/>
  </r>
  <r>
    <x v="0"/>
    <s v="E:/Sainte Colombe/TP/2 - 06 au 21 avril 2016/wave/"/>
    <s v="ST-COLOM_0_20160421_055433_925.wav"/>
    <s v="ChiroSp"/>
    <s v="Principal"/>
    <s v="PipMi"/>
    <n v="2"/>
    <s v="Pippyg"/>
    <n v="0"/>
    <s v="PARASITE"/>
    <n v="2016"/>
    <n v="4"/>
    <n v="21"/>
    <n v="5"/>
    <n v="54"/>
    <d v="2016-04-21T00:00:00"/>
    <x v="109"/>
  </r>
  <r>
    <x v="0"/>
    <s v="F:/Sainte Colombe/TP/3 - 21 avril au 05 mai 2016/Wave/"/>
    <s v="ST-COLOM_0_20160421_210426_204.wav"/>
    <s v="PippiT"/>
    <s v="Principal"/>
    <s v="Pip50"/>
    <n v="10"/>
    <s v="PippiT"/>
    <n v="10"/>
    <s v="Pipistrelle commune"/>
    <n v="2016"/>
    <n v="4"/>
    <n v="21"/>
    <n v="21"/>
    <n v="4"/>
    <d v="2016-04-21T00:00:00"/>
    <x v="84"/>
  </r>
  <r>
    <x v="0"/>
    <s v="F:/Sainte Colombe/TP/3 - 21 avril au 05 mai 2016/Wave/"/>
    <s v="ST-COLOM_0_20160421_222324_038.wav"/>
    <s v="PippiT"/>
    <s v="Principal"/>
    <s v="Pip50"/>
    <n v="7"/>
    <s v="PippiT"/>
    <n v="7"/>
    <s v="Pipistrelle commune"/>
    <n v="2016"/>
    <n v="4"/>
    <n v="21"/>
    <n v="22"/>
    <n v="23"/>
    <d v="2016-04-21T00:00:00"/>
    <x v="50"/>
  </r>
  <r>
    <x v="0"/>
    <s v="F:/Sainte Colombe/TP/3 - 21 avril au 05 mai 2016/Wave/"/>
    <s v="ST-COLOM_0_20160421_235738_166.wav"/>
    <s v="ChiroSp"/>
    <s v="Principal"/>
    <s v="Myosp"/>
    <n v="0"/>
    <s v="Myobec"/>
    <n v="0"/>
    <s v="PARASITE"/>
    <n v="2016"/>
    <n v="4"/>
    <n v="21"/>
    <n v="23"/>
    <n v="57"/>
    <d v="2016-04-21T00:00:00"/>
    <x v="110"/>
  </r>
  <r>
    <x v="0"/>
    <s v="F:/Sainte Colombe/TP/3 - 21 avril au 05 mai 2016/Wave/"/>
    <s v="ST-COLOM_0_20160422_011258_021.wav"/>
    <s v="ChiroSp"/>
    <s v="Principal"/>
    <s v="Pipnat"/>
    <n v="0"/>
    <s v="Pipnat"/>
    <n v="0"/>
    <s v="PARASITE"/>
    <n v="2016"/>
    <n v="4"/>
    <n v="22"/>
    <n v="1"/>
    <n v="12"/>
    <d v="2016-04-22T00:00:00"/>
    <x v="111"/>
  </r>
  <r>
    <x v="0"/>
    <s v="F:/Sainte Colombe/TP/3 - 21 avril au 05 mai 2016/Wave/"/>
    <s v="ST-COLOM_0_20160422_013650_568.wav"/>
    <s v="ChiroSp"/>
    <s v="Principal"/>
    <s v="Myosp"/>
    <n v="0"/>
    <s v="Myobra"/>
    <n v="0"/>
    <s v="PARASITE"/>
    <n v="2016"/>
    <n v="4"/>
    <n v="22"/>
    <n v="1"/>
    <n v="36"/>
    <d v="2016-04-22T00:00:00"/>
    <x v="14"/>
  </r>
  <r>
    <x v="0"/>
    <s v="F:/Sainte Colombe/TP/3 - 21 avril au 05 mai 2016/Wave/"/>
    <s v="ST-COLOM_0_20160422_020901_690.wav"/>
    <s v="parasi"/>
    <s v="Principal"/>
    <s v="parasi"/>
    <n v="0"/>
    <s v="parasi"/>
    <n v="0"/>
    <s v="PARASITE"/>
    <n v="2016"/>
    <n v="4"/>
    <n v="22"/>
    <n v="2"/>
    <n v="9"/>
    <d v="2016-04-22T00:00:00"/>
    <x v="112"/>
  </r>
  <r>
    <x v="0"/>
    <s v="F:/Sainte Colombe/TP/3 - 21 avril au 05 mai 2016/Wave/"/>
    <s v="ST-COLOM_0_20160422_212740_568.wav"/>
    <s v="Pipnat"/>
    <s v="Principal"/>
    <s v="Pipnat"/>
    <n v="10"/>
    <s v="Pipnat"/>
    <n v="10"/>
    <s v="Pipistrelle de Kuhl"/>
    <n v="2016"/>
    <n v="4"/>
    <n v="22"/>
    <n v="21"/>
    <n v="27"/>
    <d v="2016-04-22T00:00:00"/>
    <x v="113"/>
  </r>
  <r>
    <x v="0"/>
    <s v="F:/Sainte Colombe/TP/3 - 21 avril au 05 mai 2016/Wave/"/>
    <s v="ST-COLOM_0_20160422_214430_252.wav"/>
    <s v="Pipnat"/>
    <s v="Principal"/>
    <s v="Pipnat"/>
    <n v="10"/>
    <s v="Pipnat"/>
    <n v="10"/>
    <s v="Pipistrelle de Kuhl/Nathusius"/>
    <n v="2016"/>
    <n v="4"/>
    <n v="22"/>
    <n v="21"/>
    <n v="44"/>
    <d v="2016-04-22T00:00:00"/>
    <x v="74"/>
  </r>
  <r>
    <x v="0"/>
    <s v="F:/Sainte Colombe/TP/3 - 21 avril au 05 mai 2016/Wave/"/>
    <s v="ST-COLOM_0_20160422_214435_253.wav"/>
    <s v="Pipnat"/>
    <s v="Principal"/>
    <s v="Pipnat"/>
    <n v="10"/>
    <s v="Pipnat"/>
    <n v="10"/>
    <s v="Pipistrelle de Kuhl/Nathusius"/>
    <n v="2016"/>
    <n v="4"/>
    <n v="22"/>
    <n v="21"/>
    <n v="44"/>
    <d v="2016-04-22T00:00:00"/>
    <x v="74"/>
  </r>
  <r>
    <x v="0"/>
    <s v="F:/Sainte Colombe/TP/3 - 21 avril au 05 mai 2016/Wave/"/>
    <s v="ST-COLOM_0_20160422_220455_976.wav"/>
    <s v="PippiT"/>
    <s v="Principal"/>
    <s v="Pip50"/>
    <n v="10"/>
    <s v="PippiT"/>
    <n v="10"/>
    <s v="Pipistrelle commune"/>
    <n v="2016"/>
    <n v="4"/>
    <n v="22"/>
    <n v="22"/>
    <n v="4"/>
    <d v="2016-04-22T00:00:00"/>
    <x v="114"/>
  </r>
  <r>
    <x v="0"/>
    <s v="F:/Sainte Colombe/TP/3 - 21 avril au 05 mai 2016/Wave/"/>
    <s v="ST-COLOM_0_20160422_220500_976.wav"/>
    <s v="PippiT"/>
    <s v="Principal"/>
    <s v="Pip50"/>
    <n v="10"/>
    <s v="PippiT"/>
    <n v="10"/>
    <s v="Pipistrelle commune"/>
    <n v="2016"/>
    <n v="4"/>
    <n v="22"/>
    <n v="22"/>
    <n v="5"/>
    <d v="2016-04-22T00:00:00"/>
    <x v="115"/>
  </r>
  <r>
    <x v="0"/>
    <s v="F:/Sainte Colombe/TP/3 - 21 avril au 05 mai 2016/Wave/"/>
    <s v="ST-COLOM_0_20160422_220751_870.wav"/>
    <s v="PippiT"/>
    <s v="Principal"/>
    <s v="Pip50"/>
    <n v="6"/>
    <s v="PippiT"/>
    <n v="6"/>
    <s v="Pipistrelle commune"/>
    <n v="2016"/>
    <n v="4"/>
    <n v="22"/>
    <n v="22"/>
    <n v="7"/>
    <d v="2016-04-22T00:00:00"/>
    <x v="47"/>
  </r>
  <r>
    <x v="0"/>
    <s v="F:/Sainte Colombe/TP/3 - 21 avril au 05 mai 2016/Wave/"/>
    <s v="ST-COLOM_0_20160422_224509_500.wav"/>
    <s v="parasi"/>
    <s v="Principal"/>
    <s v="parasi"/>
    <n v="5"/>
    <s v="parasi"/>
    <n v="5"/>
    <s v="PARASITE"/>
    <n v="2016"/>
    <n v="4"/>
    <n v="22"/>
    <n v="22"/>
    <n v="45"/>
    <d v="2016-04-22T00:00:00"/>
    <x v="98"/>
  </r>
  <r>
    <x v="0"/>
    <s v="F:/Sainte Colombe/TP/3 - 21 avril au 05 mai 2016/Wave/"/>
    <s v="ST-COLOM_0_20160422_225106_008.wav"/>
    <s v="ChiroSp"/>
    <s v="Principal"/>
    <s v="Myosp"/>
    <n v="5"/>
    <s v="Myobra"/>
    <n v="1"/>
    <s v="Murin sp"/>
    <n v="2016"/>
    <n v="4"/>
    <n v="22"/>
    <n v="22"/>
    <n v="51"/>
    <d v="2016-04-22T00:00:00"/>
    <x v="116"/>
  </r>
  <r>
    <x v="0"/>
    <s v="F:/Sainte Colombe/TP/3 - 21 avril au 05 mai 2016/Wave/"/>
    <s v="ST-COLOM_0_20160422_225801_063.wav"/>
    <s v="parasi"/>
    <s v="Principal"/>
    <s v="parasi"/>
    <n v="5"/>
    <s v="parasi"/>
    <n v="5"/>
    <s v="PARASITE"/>
    <n v="2016"/>
    <n v="4"/>
    <n v="22"/>
    <n v="22"/>
    <n v="58"/>
    <d v="2016-04-22T00:00:00"/>
    <x v="117"/>
  </r>
  <r>
    <x v="0"/>
    <s v="F:/Sainte Colombe/TP/3 - 21 avril au 05 mai 2016/Wave/"/>
    <s v="ST-COLOM_0_20160422_230156_094.wav"/>
    <s v="parasi"/>
    <s v="Principal"/>
    <s v="parasi"/>
    <n v="2"/>
    <s v="parasi"/>
    <n v="2"/>
    <s v="PARASITE"/>
    <n v="2016"/>
    <n v="4"/>
    <n v="22"/>
    <n v="23"/>
    <n v="1"/>
    <d v="2016-04-22T00:00:00"/>
    <x v="118"/>
  </r>
  <r>
    <x v="0"/>
    <s v="F:/Sainte Colombe/TP/3 - 21 avril au 05 mai 2016/Wave/"/>
    <s v="ST-COLOM_0_20160422_231356_190.wav"/>
    <s v="parasi"/>
    <s v="Principal"/>
    <s v="parasi"/>
    <n v="3"/>
    <s v="parasi"/>
    <n v="3"/>
    <s v="PARASITE"/>
    <n v="2016"/>
    <n v="4"/>
    <n v="22"/>
    <n v="23"/>
    <n v="13"/>
    <d v="2016-04-22T00:00:00"/>
    <x v="119"/>
  </r>
  <r>
    <x v="0"/>
    <s v="F:/Sainte Colombe/TP/3 - 21 avril au 05 mai 2016/Wave/"/>
    <s v="ST-COLOM_0_20160422_231711_216.wav"/>
    <s v="parasi"/>
    <s v="Principal"/>
    <s v="parasi"/>
    <n v="4"/>
    <s v="parasi"/>
    <n v="4"/>
    <s v="PARASITE"/>
    <n v="2016"/>
    <n v="4"/>
    <n v="22"/>
    <n v="23"/>
    <n v="17"/>
    <d v="2016-04-22T00:00:00"/>
    <x v="120"/>
  </r>
  <r>
    <x v="0"/>
    <s v="F:/Sainte Colombe/TP/3 - 21 avril au 05 mai 2016/Wave/"/>
    <s v="ST-COLOM_0_20160422_231751_222.wav"/>
    <s v="parasi"/>
    <s v="Principal"/>
    <s v="parasi"/>
    <n v="2"/>
    <s v="parasi"/>
    <n v="2"/>
    <s v="PARASITE"/>
    <n v="2016"/>
    <n v="4"/>
    <n v="22"/>
    <n v="23"/>
    <n v="17"/>
    <d v="2016-04-22T00:00:00"/>
    <x v="120"/>
  </r>
  <r>
    <x v="0"/>
    <s v="F:/Sainte Colombe/TP/3 - 21 avril au 05 mai 2016/Wave/"/>
    <s v="ST-COLOM_0_20160422_232056_246.wav"/>
    <s v="parasi"/>
    <s v="Principal"/>
    <s v="parasi"/>
    <n v="5"/>
    <s v="parasi"/>
    <n v="5"/>
    <s v="PARASITE"/>
    <n v="2016"/>
    <n v="4"/>
    <n v="22"/>
    <n v="23"/>
    <n v="20"/>
    <d v="2016-04-22T00:00:00"/>
    <x v="121"/>
  </r>
  <r>
    <x v="0"/>
    <s v="F:/Sainte Colombe/TP/3 - 21 avril au 05 mai 2016/Wave/"/>
    <s v="ST-COLOM_0_20160422_232111_248.wav"/>
    <s v="ChiroSp"/>
    <s v="Principal"/>
    <s v="Myosp"/>
    <n v="3"/>
    <s v="Myobra"/>
    <n v="0"/>
    <s v="Murin sp"/>
    <n v="2016"/>
    <n v="4"/>
    <n v="22"/>
    <n v="23"/>
    <n v="21"/>
    <d v="2016-04-22T00:00:00"/>
    <x v="122"/>
  </r>
  <r>
    <x v="0"/>
    <s v="F:/Sainte Colombe/TP/3 - 21 avril au 05 mai 2016/Wave/"/>
    <s v="ST-COLOM_0_20160422_232151_254.wav"/>
    <s v="parasi"/>
    <s v="Principal"/>
    <s v="parasi"/>
    <n v="2"/>
    <s v="parasi"/>
    <n v="2"/>
    <s v="PARASITE"/>
    <n v="2016"/>
    <n v="4"/>
    <n v="22"/>
    <n v="23"/>
    <n v="21"/>
    <d v="2016-04-22T00:00:00"/>
    <x v="122"/>
  </r>
  <r>
    <x v="0"/>
    <s v="F:/Sainte Colombe/TP/3 - 21 avril au 05 mai 2016/Wave/"/>
    <s v="ST-COLOM_0_20160422_233731_005.wav"/>
    <s v="parasi"/>
    <s v="Principal"/>
    <s v="parasi"/>
    <n v="3"/>
    <s v="parasi"/>
    <n v="3"/>
    <s v="PARASITE"/>
    <n v="2016"/>
    <n v="4"/>
    <n v="22"/>
    <n v="23"/>
    <n v="37"/>
    <d v="2016-04-22T00:00:00"/>
    <x v="123"/>
  </r>
  <r>
    <x v="0"/>
    <s v="F:/Sainte Colombe/TP/3 - 21 avril au 05 mai 2016/Wave/"/>
    <s v="ST-COLOM_0_20160422_234441_062.wav"/>
    <s v="parasi"/>
    <s v="Principal"/>
    <s v="parasi"/>
    <n v="1"/>
    <s v="parasi"/>
    <n v="1"/>
    <s v="PARASITE"/>
    <n v="2016"/>
    <n v="4"/>
    <n v="22"/>
    <n v="23"/>
    <n v="44"/>
    <d v="2016-04-22T00:00:00"/>
    <x v="124"/>
  </r>
  <r>
    <x v="0"/>
    <s v="F:/Sainte Colombe/TP/3 - 21 avril au 05 mai 2016/Wave/"/>
    <s v="ST-COLOM_0_20160423_062816_913.wav"/>
    <s v="parasi"/>
    <s v="Principal"/>
    <s v="parasi"/>
    <n v="1"/>
    <s v="parasi"/>
    <n v="1"/>
    <s v="PARASITE"/>
    <n v="2016"/>
    <n v="4"/>
    <n v="23"/>
    <n v="6"/>
    <n v="28"/>
    <d v="2016-04-23T00:00:00"/>
    <x v="125"/>
  </r>
  <r>
    <x v="0"/>
    <s v="F:/Sainte Colombe/TP/3 - 21 avril au 05 mai 2016/Wave/"/>
    <s v="ST-COLOM_0_20160423_063251_950.wav"/>
    <s v="parasi"/>
    <s v="Principal"/>
    <s v="parasi"/>
    <n v="6"/>
    <s v="parasi"/>
    <n v="6"/>
    <s v="PARASITE"/>
    <n v="2016"/>
    <n v="4"/>
    <n v="23"/>
    <n v="6"/>
    <n v="32"/>
    <d v="2016-04-23T00:00:00"/>
    <x v="126"/>
  </r>
  <r>
    <x v="0"/>
    <s v="F:/Sainte Colombe/TP/3 - 21 avril au 05 mai 2016/Wave/"/>
    <s v="ST-COLOM_0_20160423_063436_964.wav"/>
    <s v="parasi"/>
    <s v="Principal"/>
    <s v="parasi"/>
    <n v="2"/>
    <s v="parasi"/>
    <n v="2"/>
    <s v="PARASITE"/>
    <n v="2016"/>
    <n v="4"/>
    <n v="23"/>
    <n v="6"/>
    <n v="34"/>
    <d v="2016-04-23T00:00:00"/>
    <x v="127"/>
  </r>
  <r>
    <x v="0"/>
    <s v="F:/Sainte Colombe/TP/3 - 21 avril au 05 mai 2016/Wave/"/>
    <s v="ST-COLOM_0_20160423_065019_228.wav"/>
    <s v="ChiroSp"/>
    <s v="Principal"/>
    <s v="Myosp"/>
    <n v="1"/>
    <s v="Myonat"/>
    <n v="1"/>
    <s v="Murin sp"/>
    <n v="2016"/>
    <n v="4"/>
    <n v="23"/>
    <n v="6"/>
    <n v="50"/>
    <d v="2016-04-23T00:00:00"/>
    <x v="128"/>
  </r>
  <r>
    <x v="0"/>
    <s v="F:/Sainte Colombe/TP/3 - 21 avril au 05 mai 2016/Wave/"/>
    <s v="ST-COLOM_0_20160425_023756_568.wav"/>
    <s v="parasi"/>
    <s v="Principal"/>
    <s v="parasi"/>
    <n v="1"/>
    <s v="parasi"/>
    <n v="1"/>
    <s v="PARASITE"/>
    <n v="2016"/>
    <n v="4"/>
    <n v="25"/>
    <n v="2"/>
    <n v="37"/>
    <d v="2016-04-25T00:00:00"/>
    <x v="129"/>
  </r>
  <r>
    <x v="0"/>
    <s v="F:/Sainte Colombe/TP/3 - 21 avril au 05 mai 2016/Wave/"/>
    <s v="ST-COLOM_0_20160426_011300_483.wav"/>
    <s v="ChiroSp"/>
    <s v="Principal"/>
    <s v="Myosp"/>
    <n v="2"/>
    <s v="Myobra"/>
    <n v="0"/>
    <s v="Murin sp"/>
    <n v="2016"/>
    <n v="4"/>
    <n v="26"/>
    <n v="1"/>
    <n v="13"/>
    <d v="2016-04-26T00:00:00"/>
    <x v="130"/>
  </r>
  <r>
    <x v="0"/>
    <s v="F:/Sainte Colombe/TP/3 - 21 avril au 05 mai 2016/Wave/"/>
    <s v="ST-COLOM_0_20160427_214502_220.wav"/>
    <s v="Pipnat"/>
    <s v="Principal"/>
    <s v="Pipnat"/>
    <n v="10"/>
    <s v="Pipnat"/>
    <n v="7"/>
    <s v="Pipistrelle de Kuhl/Nathusius"/>
    <n v="2016"/>
    <n v="4"/>
    <n v="27"/>
    <n v="21"/>
    <n v="45"/>
    <d v="2016-04-27T00:00:00"/>
    <x v="46"/>
  </r>
  <r>
    <x v="0"/>
    <s v="F:/Sainte Colombe/TP/3 - 21 avril au 05 mai 2016/Wave/"/>
    <s v="ST-COLOM_0_20160428_204844_258.wav"/>
    <s v="PippiT"/>
    <s v="Principal"/>
    <s v="Pip50"/>
    <n v="8"/>
    <s v="PippiT"/>
    <n v="7"/>
    <s v="Pipistrelle commune"/>
    <n v="2016"/>
    <n v="4"/>
    <n v="28"/>
    <n v="20"/>
    <n v="48"/>
    <d v="2016-04-28T00:00:00"/>
    <x v="131"/>
  </r>
  <r>
    <x v="0"/>
    <s v="F:/Sainte Colombe/TP/3 - 21 avril au 05 mai 2016/Wave/"/>
    <s v="ST-COLOM_0_20160428_210447_854.wav"/>
    <s v="PippiT"/>
    <s v="Principal"/>
    <s v="Pip50"/>
    <n v="10"/>
    <s v="PippiT"/>
    <n v="10"/>
    <s v="Pipistrelle commune"/>
    <n v="2016"/>
    <n v="4"/>
    <n v="28"/>
    <n v="21"/>
    <n v="4"/>
    <d v="2016-04-28T00:00:00"/>
    <x v="84"/>
  </r>
  <r>
    <x v="0"/>
    <s v="F:/Sainte Colombe/TP/3 - 21 avril au 05 mai 2016/Wave/"/>
    <s v="ST-COLOM_0_20160428_210452_854.wav"/>
    <s v="PippiT"/>
    <s v="Principal"/>
    <s v="Pip50"/>
    <n v="9"/>
    <s v="PippiT"/>
    <n v="9"/>
    <s v="Pipistrelle commune"/>
    <n v="2016"/>
    <n v="4"/>
    <n v="28"/>
    <n v="21"/>
    <n v="4"/>
    <d v="2016-04-28T00:00:00"/>
    <x v="84"/>
  </r>
  <r>
    <x v="0"/>
    <s v="F:/Sainte Colombe/TP/3 - 21 avril au 05 mai 2016/Wave/"/>
    <s v="ST-COLOM_0_20160428_211132_479.wav"/>
    <s v="PippiT"/>
    <s v="Principal"/>
    <s v="Pip50"/>
    <n v="10"/>
    <s v="PippiT"/>
    <n v="10"/>
    <s v="Pipistrelle commune"/>
    <n v="2016"/>
    <n v="4"/>
    <n v="28"/>
    <n v="21"/>
    <n v="11"/>
    <d v="2016-04-28T00:00:00"/>
    <x v="42"/>
  </r>
  <r>
    <x v="0"/>
    <s v="F:/Sainte Colombe/TP/3 - 21 avril au 05 mai 2016/Wave/"/>
    <s v="ST-COLOM_0_20160428_211603_886.wav"/>
    <s v="PippiT"/>
    <s v="Principal"/>
    <s v="Pip50"/>
    <n v="10"/>
    <s v="PippiT"/>
    <n v="10"/>
    <s v="Pipistrelle commune"/>
    <n v="2016"/>
    <n v="4"/>
    <n v="28"/>
    <n v="21"/>
    <n v="16"/>
    <d v="2016-04-28T00:00:00"/>
    <x v="101"/>
  </r>
  <r>
    <x v="0"/>
    <s v="F:/Sainte Colombe/TP/3 - 21 avril au 05 mai 2016/Wave/"/>
    <s v="ST-COLOM_0_20160428_211608_887.wav"/>
    <s v="PippiT"/>
    <s v="Principal"/>
    <s v="Pip50"/>
    <n v="10"/>
    <s v="PippiT"/>
    <n v="10"/>
    <s v="Pipistrelle commune"/>
    <n v="2016"/>
    <n v="4"/>
    <n v="28"/>
    <n v="21"/>
    <n v="16"/>
    <d v="2016-04-28T00:00:00"/>
    <x v="101"/>
  </r>
  <r>
    <x v="0"/>
    <s v="F:/Sainte Colombe/TP/3 - 21 avril au 05 mai 2016/Wave/"/>
    <s v="ST-COLOM_0_20160428_211655_621.wav"/>
    <s v="PippiT"/>
    <s v="Principal"/>
    <s v="Pip50"/>
    <n v="10"/>
    <s v="PippiT"/>
    <n v="8"/>
    <s v="Pipistrelle commune"/>
    <n v="2016"/>
    <n v="4"/>
    <n v="28"/>
    <n v="21"/>
    <n v="16"/>
    <d v="2016-04-28T00:00:00"/>
    <x v="101"/>
  </r>
  <r>
    <x v="0"/>
    <s v="F:/Sainte Colombe/TP/3 - 21 avril au 05 mai 2016/Wave/"/>
    <s v="ST-COLOM_0_20160428_213139_844.wav"/>
    <s v="PippiT"/>
    <s v="Principal"/>
    <s v="Pip50"/>
    <n v="10"/>
    <s v="PippiT"/>
    <n v="10"/>
    <s v="Pipistrelle commune"/>
    <n v="2016"/>
    <n v="4"/>
    <n v="28"/>
    <n v="21"/>
    <n v="31"/>
    <d v="2016-04-28T00:00:00"/>
    <x v="132"/>
  </r>
  <r>
    <x v="0"/>
    <s v="F:/Sainte Colombe/TP/3 - 21 avril au 05 mai 2016/Wave/"/>
    <s v="ST-COLOM_0_20160428_213144_845.wav"/>
    <s v="PippiT"/>
    <s v="Principal"/>
    <s v="Pip50"/>
    <n v="10"/>
    <s v="PippiT"/>
    <n v="10"/>
    <s v="Pipistrelle commune"/>
    <n v="2016"/>
    <n v="4"/>
    <n v="28"/>
    <n v="21"/>
    <n v="31"/>
    <d v="2016-04-28T00:00:00"/>
    <x v="132"/>
  </r>
  <r>
    <x v="0"/>
    <s v="F:/Sainte Colombe/TP/3 - 21 avril au 05 mai 2016/Wave/"/>
    <s v="ST-COLOM_0_20160428_220340_160.wav"/>
    <s v="PippiT"/>
    <s v="Principal"/>
    <s v="Pip50"/>
    <n v="10"/>
    <s v="PippiT"/>
    <n v="10"/>
    <s v="Pipistrelle commune"/>
    <n v="2016"/>
    <n v="4"/>
    <n v="28"/>
    <n v="22"/>
    <n v="3"/>
    <d v="2016-04-28T00:00:00"/>
    <x v="95"/>
  </r>
  <r>
    <x v="0"/>
    <s v="F:/Sainte Colombe/TP/3 - 21 avril au 05 mai 2016/Wave/"/>
    <s v="ST-COLOM_0_20160428_220345_161.wav"/>
    <s v="PippiT"/>
    <s v="Principal"/>
    <s v="Pip50"/>
    <n v="10"/>
    <s v="PippiT"/>
    <n v="10"/>
    <s v="Pipistrelle commune"/>
    <n v="2016"/>
    <n v="4"/>
    <n v="28"/>
    <n v="22"/>
    <n v="3"/>
    <d v="2016-04-28T00:00:00"/>
    <x v="95"/>
  </r>
  <r>
    <x v="0"/>
    <s v="F:/Sainte Colombe/TP/3 - 21 avril au 05 mai 2016/Wave/"/>
    <s v="ST-COLOM_0_20160428_220636_652.wav"/>
    <s v="PippiT"/>
    <s v="Principal"/>
    <s v="Pip50"/>
    <n v="10"/>
    <s v="PippiT"/>
    <n v="10"/>
    <s v="Pipistrelle commune"/>
    <n v="2016"/>
    <n v="4"/>
    <n v="28"/>
    <n v="22"/>
    <n v="6"/>
    <d v="2016-04-28T00:00:00"/>
    <x v="76"/>
  </r>
  <r>
    <x v="0"/>
    <s v="F:/Sainte Colombe/TP/3 - 21 avril au 05 mai 2016/Wave/"/>
    <s v="ST-COLOM_0_20160428_220641_653.wav"/>
    <s v="PippiT"/>
    <s v="Principal"/>
    <s v="Pip50"/>
    <n v="10"/>
    <s v="PippiT"/>
    <n v="10"/>
    <s v="Pipistrelle commune"/>
    <n v="2016"/>
    <n v="4"/>
    <n v="28"/>
    <n v="22"/>
    <n v="6"/>
    <d v="2016-04-28T00:00:00"/>
    <x v="76"/>
  </r>
  <r>
    <x v="0"/>
    <s v="F:/Sainte Colombe/TP/3 - 21 avril au 05 mai 2016/Wave/"/>
    <s v="ST-COLOM_0_20160428_222540_291.wav"/>
    <s v="PippiT"/>
    <s v="Principal"/>
    <s v="Pip50"/>
    <n v="8"/>
    <s v="PippiT"/>
    <n v="8"/>
    <s v="Pipistrelle commune"/>
    <n v="2016"/>
    <n v="4"/>
    <n v="28"/>
    <n v="22"/>
    <n v="25"/>
    <d v="2016-04-28T00:00:00"/>
    <x v="96"/>
  </r>
  <r>
    <x v="0"/>
    <s v="F:/Sainte Colombe/TP/3 - 21 avril au 05 mai 2016/Wave/"/>
    <s v="ST-COLOM_0_20160429_211343_080.wav"/>
    <s v="ChiroSp"/>
    <s v="Principal"/>
    <s v="Pip50"/>
    <n v="2"/>
    <s v="PippiT"/>
    <n v="2"/>
    <s v="Pipistrelle commune"/>
    <n v="2016"/>
    <n v="4"/>
    <n v="29"/>
    <n v="21"/>
    <n v="13"/>
    <d v="2016-04-29T00:00:00"/>
    <x v="43"/>
  </r>
  <r>
    <x v="0"/>
    <s v="F:/Sainte Colombe/TP/3 - 21 avril au 05 mai 2016/Wave/"/>
    <s v="ST-COLOM_0_20160429_211622_984.wav"/>
    <s v="PippiT"/>
    <s v="Principal"/>
    <s v="Pip50"/>
    <n v="10"/>
    <s v="PippiT"/>
    <n v="10"/>
    <s v="Pipistrelle commune"/>
    <n v="2016"/>
    <n v="4"/>
    <n v="29"/>
    <n v="21"/>
    <n v="16"/>
    <d v="2016-04-29T00:00:00"/>
    <x v="101"/>
  </r>
  <r>
    <x v="0"/>
    <s v="F:/Sainte Colombe/TP/3 - 21 avril au 05 mai 2016/Wave/"/>
    <s v="ST-COLOM_0_20160429_213538_421.wav"/>
    <s v="Pipnat"/>
    <s v="Principal"/>
    <s v="Pipnat"/>
    <n v="10"/>
    <s v="Pipnat"/>
    <n v="8"/>
    <s v="Pipistrelle de Kuhl/Nathusius"/>
    <n v="2016"/>
    <n v="4"/>
    <n v="29"/>
    <n v="21"/>
    <n v="35"/>
    <d v="2016-04-29T00:00:00"/>
    <x v="133"/>
  </r>
  <r>
    <x v="0"/>
    <s v="F:/Sainte Colombe/TP/3 - 21 avril au 05 mai 2016/Wave/"/>
    <s v="ST-COLOM_0_20160429_222033_939.wav"/>
    <s v="PippiT"/>
    <s v="Principal"/>
    <s v="Pip50"/>
    <n v="10"/>
    <s v="PippiT"/>
    <n v="10"/>
    <s v="Pipistrelle commune"/>
    <n v="2016"/>
    <n v="4"/>
    <n v="29"/>
    <n v="22"/>
    <n v="20"/>
    <d v="2016-04-29T00:00:00"/>
    <x v="49"/>
  </r>
  <r>
    <x v="0"/>
    <s v="F:/Sainte Colombe/TP/3 - 21 avril au 05 mai 2016/Wave/"/>
    <s v="ST-COLOM_0_20160429_222038_940.wav"/>
    <s v="PippiT"/>
    <s v="Principal"/>
    <s v="Pip50"/>
    <n v="8"/>
    <s v="PippiT"/>
    <n v="8"/>
    <s v="Pipistrelle commune"/>
    <n v="2016"/>
    <n v="4"/>
    <n v="29"/>
    <n v="22"/>
    <n v="20"/>
    <d v="2016-04-29T00:00:00"/>
    <x v="49"/>
  </r>
  <r>
    <x v="0"/>
    <s v="F:/Sainte Colombe/TP/3 - 21 avril au 05 mai 2016/Wave/"/>
    <s v="ST-COLOM_0_20160430_221820_304.wav"/>
    <s v="parasi"/>
    <s v="Principal"/>
    <s v="parasi"/>
    <n v="1"/>
    <s v="parasi"/>
    <n v="1"/>
    <s v="PARASITE"/>
    <n v="2016"/>
    <n v="4"/>
    <n v="30"/>
    <n v="22"/>
    <n v="18"/>
    <d v="2016-04-30T00:00:00"/>
    <x v="134"/>
  </r>
  <r>
    <x v="0"/>
    <s v="F:/Sainte Colombe/TP/3 - 21 avril au 05 mai 2016/Wave/"/>
    <s v="ST-COLOM_0_20160502_211926_910.wav"/>
    <s v="PippiT"/>
    <s v="Principal"/>
    <s v="Pip50"/>
    <n v="10"/>
    <s v="PippiT"/>
    <n v="10"/>
    <s v="Pipistrelle commune"/>
    <n v="2016"/>
    <n v="5"/>
    <n v="2"/>
    <n v="21"/>
    <n v="19"/>
    <d v="2016-05-02T00:00:00"/>
    <x v="135"/>
  </r>
  <r>
    <x v="0"/>
    <s v="F:/Sainte Colombe/TP/3 - 21 avril au 05 mai 2016/Wave/"/>
    <s v="ST-COLOM_0_20160502_211931_911.wav"/>
    <s v="PippiT"/>
    <s v="Principal"/>
    <s v="Pip50"/>
    <n v="10"/>
    <s v="PippiT"/>
    <n v="10"/>
    <s v="Pipistrelle commune"/>
    <n v="2016"/>
    <n v="5"/>
    <n v="2"/>
    <n v="21"/>
    <n v="19"/>
    <d v="2016-05-02T00:00:00"/>
    <x v="135"/>
  </r>
  <r>
    <x v="0"/>
    <s v="F:/Sainte Colombe/TP/3 - 21 avril au 05 mai 2016/Wave/"/>
    <s v="ST-COLOM_0_20160502_213816_470.wav"/>
    <s v="PippiT"/>
    <s v="Principal"/>
    <s v="Pip50"/>
    <n v="10"/>
    <s v="PippiT"/>
    <n v="10"/>
    <s v="Pipistrelle commune"/>
    <n v="2016"/>
    <n v="5"/>
    <n v="2"/>
    <n v="21"/>
    <n v="38"/>
    <d v="2016-05-02T00:00:00"/>
    <x v="73"/>
  </r>
  <r>
    <x v="0"/>
    <s v="F:/Sainte Colombe/TP/3 - 21 avril au 05 mai 2016/Wave/"/>
    <s v="ST-COLOM_0_20160502_213821_471.wav"/>
    <s v="PippiT"/>
    <s v="Principal"/>
    <s v="Pip50"/>
    <n v="10"/>
    <s v="PippiT"/>
    <n v="10"/>
    <s v="Pipistrelle commune"/>
    <n v="2016"/>
    <n v="5"/>
    <n v="2"/>
    <n v="21"/>
    <n v="38"/>
    <d v="2016-05-02T00:00:00"/>
    <x v="73"/>
  </r>
  <r>
    <x v="0"/>
    <s v="F:/Sainte Colombe/TP/3 - 21 avril au 05 mai 2016/Wave/"/>
    <s v="ST-COLOM_0_20160502_213826_472.wav"/>
    <s v="PippiT"/>
    <s v="Principal"/>
    <s v="Pip50"/>
    <n v="9"/>
    <s v="PippiT"/>
    <n v="9"/>
    <s v="Pipistrelle commune"/>
    <n v="2016"/>
    <n v="5"/>
    <n v="2"/>
    <n v="21"/>
    <n v="38"/>
    <d v="2016-05-02T00:00:00"/>
    <x v="73"/>
  </r>
  <r>
    <x v="0"/>
    <s v="F:/Sainte Colombe/TP/3 - 21 avril au 05 mai 2016/Wave/"/>
    <s v="ST-COLOM_0_20160502_221941_668.wav"/>
    <s v="Pleaus"/>
    <s v="Principal"/>
    <s v="Plesp"/>
    <n v="10"/>
    <s v="Pleaus"/>
    <n v="6"/>
    <s v="Oreillard gris"/>
    <n v="2016"/>
    <n v="5"/>
    <n v="2"/>
    <n v="22"/>
    <n v="19"/>
    <d v="2016-05-02T00:00:00"/>
    <x v="136"/>
  </r>
  <r>
    <x v="0"/>
    <s v="F:/Sainte Colombe/TP/3 - 21 avril au 05 mai 2016/Wave/"/>
    <s v="ST-COLOM_0_20160502_224553_148.wav"/>
    <s v="PippiT"/>
    <s v="Principal"/>
    <s v="Pip50"/>
    <n v="10"/>
    <s v="PippiT"/>
    <n v="10"/>
    <s v="Pipistrelle commune"/>
    <n v="2016"/>
    <n v="5"/>
    <n v="2"/>
    <n v="22"/>
    <n v="45"/>
    <d v="2016-05-02T00:00:00"/>
    <x v="98"/>
  </r>
  <r>
    <x v="0"/>
    <s v="F:/Sainte Colombe/TP/3 - 21 avril au 05 mai 2016/Wave/"/>
    <s v="ST-COLOM_0_20160502_224558_149.wav"/>
    <s v="PippiT"/>
    <s v="Principal"/>
    <s v="Pip50"/>
    <n v="10"/>
    <s v="PippiT"/>
    <n v="10"/>
    <s v="Pipistrelle commune"/>
    <n v="2016"/>
    <n v="5"/>
    <n v="2"/>
    <n v="22"/>
    <n v="45"/>
    <d v="2016-05-02T00:00:00"/>
    <x v="98"/>
  </r>
  <r>
    <x v="0"/>
    <s v="F:/Sainte Colombe/TP/3 - 21 avril au 05 mai 2016/Wave/"/>
    <s v="ST-COLOM_0_20160502_225400_712.wav"/>
    <s v="PippiT"/>
    <s v="Principal"/>
    <s v="Pip50"/>
    <n v="10"/>
    <s v="PippiT"/>
    <n v="10"/>
    <s v="Pipistrelle commune"/>
    <n v="2016"/>
    <n v="5"/>
    <n v="2"/>
    <n v="22"/>
    <n v="54"/>
    <d v="2016-05-02T00:00:00"/>
    <x v="137"/>
  </r>
  <r>
    <x v="0"/>
    <s v="F:/Sainte Colombe/TP/3 - 21 avril au 05 mai 2016/Wave/"/>
    <s v="ST-COLOM_0_20160502_225405_712.wav"/>
    <s v="PippiT"/>
    <s v="Principal"/>
    <s v="Pip50"/>
    <n v="10"/>
    <s v="PippiT"/>
    <n v="10"/>
    <s v="Pipistrelle commune"/>
    <n v="2016"/>
    <n v="5"/>
    <n v="2"/>
    <n v="22"/>
    <n v="54"/>
    <d v="2016-05-02T00:00:00"/>
    <x v="137"/>
  </r>
  <r>
    <x v="0"/>
    <s v="F:/Sainte Colombe/TP/3 - 21 avril au 05 mai 2016/Wave/"/>
    <s v="ST-COLOM_0_20160503_002140_728.wav"/>
    <s v="Myosp"/>
    <s v="Principal"/>
    <s v="Myosp"/>
    <n v="6"/>
    <s v="Myobra"/>
    <n v="0"/>
    <s v="Murin sp"/>
    <n v="2016"/>
    <n v="5"/>
    <n v="3"/>
    <n v="0"/>
    <n v="21"/>
    <d v="2016-05-03T00:00:00"/>
    <x v="138"/>
  </r>
  <r>
    <x v="0"/>
    <s v="F:/Sainte Colombe/TP/3 - 21 avril au 05 mai 2016/Wave/"/>
    <s v="ST-COLOM_0_20160503_002145_729.wav"/>
    <s v="ChiroSp"/>
    <s v="Principal"/>
    <s v="Myosp"/>
    <n v="2"/>
    <s v="Myodau"/>
    <n v="0"/>
    <s v="Murin sp"/>
    <n v="2016"/>
    <n v="5"/>
    <n v="3"/>
    <n v="0"/>
    <n v="21"/>
    <d v="2016-05-03T00:00:00"/>
    <x v="138"/>
  </r>
  <r>
    <x v="0"/>
    <s v="F:/Sainte Colombe/TP/3 - 21 avril au 05 mai 2016/Wave/"/>
    <s v="ST-COLOM_0_20160503_211355_491.wav"/>
    <s v="PippiT"/>
    <s v="Principal"/>
    <s v="Pip50"/>
    <n v="10"/>
    <s v="PippiT"/>
    <n v="10"/>
    <s v="Pipistrelle commune"/>
    <n v="2016"/>
    <n v="5"/>
    <n v="3"/>
    <n v="21"/>
    <n v="13"/>
    <d v="2016-05-03T00:00:00"/>
    <x v="43"/>
  </r>
  <r>
    <x v="0"/>
    <s v="F:/Sainte Colombe/TP/3 - 21 avril au 05 mai 2016/Wave/"/>
    <s v="ST-COLOM_0_20160503_211400_492.wav"/>
    <s v="PippiT"/>
    <s v="Principal"/>
    <s v="Pip50"/>
    <n v="9"/>
    <s v="PippiT"/>
    <n v="9"/>
    <s v="Pipistrelle commune"/>
    <n v="2016"/>
    <n v="5"/>
    <n v="3"/>
    <n v="21"/>
    <n v="14"/>
    <d v="2016-05-03T00:00:00"/>
    <x v="89"/>
  </r>
  <r>
    <x v="0"/>
    <s v="F:/Sainte Colombe/TP/3 - 21 avril au 05 mai 2016/Wave/"/>
    <s v="ST-COLOM_0_20160503_211405_492.wav"/>
    <s v="PippiT"/>
    <s v="Principal"/>
    <s v="Pip50"/>
    <n v="10"/>
    <s v="PippiT"/>
    <n v="10"/>
    <s v="Pipistrelle commune"/>
    <n v="2016"/>
    <n v="5"/>
    <n v="3"/>
    <n v="21"/>
    <n v="14"/>
    <d v="2016-05-03T00:00:00"/>
    <x v="89"/>
  </r>
  <r>
    <x v="0"/>
    <s v="F:/Sainte Colombe/TP/3 - 21 avril au 05 mai 2016/Wave/"/>
    <s v="ST-COLOM_0_20160503_213117_764.wav"/>
    <s v="Pipnat"/>
    <s v="Principal"/>
    <s v="Pipnat"/>
    <n v="10"/>
    <s v="Pipnat"/>
    <n v="10"/>
    <s v="Pipistrelle de Kuhl"/>
    <n v="2016"/>
    <n v="5"/>
    <n v="3"/>
    <n v="21"/>
    <n v="31"/>
    <d v="2016-05-03T00:00:00"/>
    <x v="132"/>
  </r>
  <r>
    <x v="0"/>
    <s v="F:/Sainte Colombe/TP/3 - 21 avril au 05 mai 2016/Wave/"/>
    <s v="ST-COLOM_0_20160503_213122_764.wav"/>
    <s v="Pipnat"/>
    <s v="Principal"/>
    <s v="Pipnat"/>
    <n v="6"/>
    <s v="Pipnat"/>
    <n v="5"/>
    <s v="Pipistrelle de Kuhl"/>
    <n v="2016"/>
    <n v="5"/>
    <n v="3"/>
    <n v="21"/>
    <n v="31"/>
    <d v="2016-05-03T00:00:00"/>
    <x v="132"/>
  </r>
  <r>
    <x v="0"/>
    <s v="F:/Sainte Colombe/TP/3 - 21 avril au 05 mai 2016/Wave/"/>
    <s v="ST-COLOM_0_20160503_213514_227.wav"/>
    <s v="PippiT"/>
    <s v="Principal"/>
    <s v="Pip50"/>
    <n v="10"/>
    <s v="PippiT"/>
    <n v="10"/>
    <s v="Pipistrelle commune"/>
    <n v="2016"/>
    <n v="5"/>
    <n v="3"/>
    <n v="21"/>
    <n v="35"/>
    <d v="2016-05-03T00:00:00"/>
    <x v="133"/>
  </r>
  <r>
    <x v="0"/>
    <s v="F:/Sainte Colombe/TP/3 - 21 avril au 05 mai 2016/Wave/"/>
    <s v="ST-COLOM_0_20160503_213519_228.wav"/>
    <s v="PippiT"/>
    <s v="Principal"/>
    <s v="Pip50"/>
    <n v="10"/>
    <s v="PippiT"/>
    <n v="10"/>
    <s v="Pipistrelle commune"/>
    <n v="2016"/>
    <n v="5"/>
    <n v="3"/>
    <n v="21"/>
    <n v="35"/>
    <d v="2016-05-03T00:00:00"/>
    <x v="133"/>
  </r>
  <r>
    <x v="0"/>
    <s v="F:/Sainte Colombe/TP/3 - 21 avril au 05 mai 2016/Wave/"/>
    <s v="ST-COLOM_0_20160503_221217_355.wav"/>
    <s v="Pleaus"/>
    <s v="Principal"/>
    <s v="Plesp"/>
    <n v="10"/>
    <s v="Pleaus"/>
    <n v="6"/>
    <s v="Oreillard gris"/>
    <n v="2016"/>
    <n v="5"/>
    <n v="3"/>
    <n v="22"/>
    <n v="12"/>
    <d v="2016-05-03T00:00:00"/>
    <x v="139"/>
  </r>
  <r>
    <x v="0"/>
    <s v="F:/Sainte Colombe/TP/3 - 21 avril au 05 mai 2016/Wave/"/>
    <s v="ST-COLOM_0_20160503_221222_356.wav"/>
    <s v="Plesp"/>
    <s v="Principal"/>
    <s v="Plesp"/>
    <n v="8"/>
    <s v="Pleaus"/>
    <n v="2"/>
    <s v="Oreillard gris"/>
    <n v="2016"/>
    <n v="5"/>
    <n v="3"/>
    <n v="22"/>
    <n v="12"/>
    <d v="2016-05-03T00:00:00"/>
    <x v="139"/>
  </r>
  <r>
    <x v="0"/>
    <s v="F:/Sainte Colombe/TP/3 - 21 avril au 05 mai 2016/Wave/"/>
    <s v="ST-COLOM_0_20160503_231337_567.wav"/>
    <s v="PippiT"/>
    <s v="Principal"/>
    <s v="Pip50"/>
    <n v="10"/>
    <s v="PippiT"/>
    <n v="10"/>
    <s v="Pipistrelle commune"/>
    <n v="2016"/>
    <n v="5"/>
    <n v="3"/>
    <n v="23"/>
    <n v="13"/>
    <d v="2016-05-03T00:00:00"/>
    <x v="119"/>
  </r>
  <r>
    <x v="0"/>
    <s v="F:/Sainte Colombe/TP/3 - 21 avril au 05 mai 2016/Wave/"/>
    <s v="ST-COLOM_0_20160503_231342_568.wav"/>
    <s v="PippiT"/>
    <s v="Principal"/>
    <s v="Pip50"/>
    <n v="10"/>
    <s v="PippiT"/>
    <n v="10"/>
    <s v="Pipistrelle commune"/>
    <n v="2016"/>
    <n v="5"/>
    <n v="3"/>
    <n v="23"/>
    <n v="13"/>
    <d v="2016-05-03T00:00:00"/>
    <x v="119"/>
  </r>
  <r>
    <x v="0"/>
    <s v="F:/Sainte Colombe/TP/3 - 21 avril au 05 mai 2016/Wave/"/>
    <s v="ST-COLOM_0_20160504_010713_729.wav"/>
    <s v="Myosp"/>
    <s v="Principal"/>
    <s v="Myosp"/>
    <n v="7"/>
    <s v="Myobra"/>
    <n v="1"/>
    <s v="Murin de Natterer"/>
    <n v="2016"/>
    <n v="5"/>
    <n v="4"/>
    <n v="1"/>
    <n v="7"/>
    <d v="2016-05-04T00:00:00"/>
    <x v="140"/>
  </r>
  <r>
    <x v="0"/>
    <s v="F:/Sainte Colombe/TP/3 - 21 avril au 05 mai 2016/Wave/"/>
    <s v="ST-COLOM_0_20160504_010718_730.wav"/>
    <s v="ChiroSp"/>
    <s v="Principal"/>
    <s v="Myosp"/>
    <n v="5"/>
    <s v="Myomys"/>
    <n v="1"/>
    <s v="Murin sp"/>
    <n v="2016"/>
    <n v="5"/>
    <n v="4"/>
    <n v="1"/>
    <n v="7"/>
    <d v="2016-05-04T00:00:00"/>
    <x v="140"/>
  </r>
  <r>
    <x v="0"/>
    <s v="F:/Sainte Colombe/TP/3 - 21 avril au 05 mai 2016/Wave/"/>
    <s v="ST-COLOM_0_20160504_210655_171.wav"/>
    <s v="PippiT"/>
    <s v="Principal"/>
    <s v="Pip50"/>
    <n v="10"/>
    <s v="PippiT"/>
    <n v="10"/>
    <s v="Pipistrelle commune"/>
    <n v="2016"/>
    <n v="5"/>
    <n v="4"/>
    <n v="21"/>
    <n v="6"/>
    <d v="2016-05-04T00:00:00"/>
    <x v="86"/>
  </r>
  <r>
    <x v="0"/>
    <s v="F:/Sainte Colombe/TP/3 - 21 avril au 05 mai 2016/Wave/"/>
    <s v="ST-COLOM_0_20160504_210730_388.wav"/>
    <s v="PippiT"/>
    <s v="Principal"/>
    <s v="Pip50"/>
    <n v="10"/>
    <s v="PippiT"/>
    <n v="10"/>
    <s v="Pipistrelle commune"/>
    <n v="2016"/>
    <n v="5"/>
    <n v="4"/>
    <n v="21"/>
    <n v="7"/>
    <d v="2016-05-04T00:00:00"/>
    <x v="141"/>
  </r>
  <r>
    <x v="0"/>
    <s v="F:/Sainte Colombe/TP/3 - 21 avril au 05 mai 2016/Wave/"/>
    <s v="ST-COLOM_0_20160504_210735_388.wav"/>
    <s v="PippiT"/>
    <s v="Principal"/>
    <s v="Pip50"/>
    <n v="10"/>
    <s v="PippiT"/>
    <n v="10"/>
    <s v="Pipistrelle commune"/>
    <n v="2016"/>
    <n v="5"/>
    <n v="4"/>
    <n v="21"/>
    <n v="7"/>
    <d v="2016-05-04T00:00:00"/>
    <x v="141"/>
  </r>
  <r>
    <x v="0"/>
    <s v="F:/Sainte Colombe/TP/3 - 21 avril au 05 mai 2016/Wave/"/>
    <s v="ST-COLOM_0_20160504_210740_389.wav"/>
    <s v="ChiroSp"/>
    <s v="Principal"/>
    <s v="Pip50"/>
    <n v="5"/>
    <s v="PippiT"/>
    <n v="5"/>
    <s v="Pipistrelle commune"/>
    <n v="2016"/>
    <n v="5"/>
    <n v="4"/>
    <n v="21"/>
    <n v="7"/>
    <d v="2016-05-04T00:00:00"/>
    <x v="141"/>
  </r>
  <r>
    <x v="0"/>
    <s v="F:/Sainte Colombe/TP/3 - 21 avril au 05 mai 2016/Wave/"/>
    <s v="ST-COLOM_0_20160504_210745_390.wav"/>
    <s v="PippiT"/>
    <s v="Principal"/>
    <s v="Pip50"/>
    <n v="10"/>
    <s v="PippiT"/>
    <n v="10"/>
    <s v="Pipistrelle commune"/>
    <n v="2016"/>
    <n v="5"/>
    <n v="4"/>
    <n v="21"/>
    <n v="7"/>
    <d v="2016-05-04T00:00:00"/>
    <x v="141"/>
  </r>
  <r>
    <x v="0"/>
    <s v="F:/Sainte Colombe/TP/3 - 21 avril au 05 mai 2016/Wave/"/>
    <s v="ST-COLOM_0_20160504_210750_390.wav"/>
    <s v="PippiT"/>
    <s v="Principal"/>
    <s v="Pip50"/>
    <n v="10"/>
    <s v="PippiT"/>
    <n v="10"/>
    <s v="Pipistrelle commune"/>
    <n v="2016"/>
    <n v="5"/>
    <n v="4"/>
    <n v="21"/>
    <n v="7"/>
    <d v="2016-05-04T00:00:00"/>
    <x v="141"/>
  </r>
  <r>
    <x v="0"/>
    <s v="F:/Sainte Colombe/TP/3 - 21 avril au 05 mai 2016/Wave/"/>
    <s v="ST-COLOM_0_20160504_210755_391.wav"/>
    <s v="PippiT"/>
    <s v="Principal"/>
    <s v="Pip50"/>
    <n v="10"/>
    <s v="PippiT"/>
    <n v="10"/>
    <s v="Pipistrelle commune"/>
    <n v="2016"/>
    <n v="5"/>
    <n v="4"/>
    <n v="21"/>
    <n v="7"/>
    <d v="2016-05-04T00:00:00"/>
    <x v="141"/>
  </r>
  <r>
    <x v="0"/>
    <s v="F:/Sainte Colombe/TP/3 - 21 avril au 05 mai 2016/Wave/"/>
    <s v="ST-COLOM_0_20160504_210800_392.wav"/>
    <s v="PippiT"/>
    <s v="Principal"/>
    <s v="Pip50"/>
    <n v="10"/>
    <s v="PippiT"/>
    <n v="10"/>
    <s v="Pipistrelle commune"/>
    <n v="2016"/>
    <n v="5"/>
    <n v="4"/>
    <n v="21"/>
    <n v="8"/>
    <d v="2016-05-04T00:00:00"/>
    <x v="41"/>
  </r>
  <r>
    <x v="0"/>
    <s v="F:/Sainte Colombe/TP/3 - 21 avril au 05 mai 2016/Wave/"/>
    <s v="ST-COLOM_0_20160504_210805_392.wav"/>
    <s v="PippiT"/>
    <s v="Principal"/>
    <s v="Pip50"/>
    <n v="10"/>
    <s v="PippiT"/>
    <n v="10"/>
    <s v="Pipistrelle commune"/>
    <n v="2016"/>
    <n v="5"/>
    <n v="4"/>
    <n v="21"/>
    <n v="8"/>
    <d v="2016-05-04T00:00:00"/>
    <x v="41"/>
  </r>
  <r>
    <x v="0"/>
    <s v="F:/Sainte Colombe/TP/3 - 21 avril au 05 mai 2016/Wave/"/>
    <s v="ST-COLOM_0_20160504_210810_393.wav"/>
    <s v="PippiT"/>
    <s v="Principal"/>
    <s v="Pip50"/>
    <n v="7"/>
    <s v="PippiT"/>
    <n v="7"/>
    <s v="Pipistrelle commune"/>
    <n v="2016"/>
    <n v="5"/>
    <n v="4"/>
    <n v="21"/>
    <n v="8"/>
    <d v="2016-05-04T00:00:00"/>
    <x v="41"/>
  </r>
  <r>
    <x v="0"/>
    <s v="F:/Sainte Colombe/TP/3 - 21 avril au 05 mai 2016/Wave/"/>
    <s v="ST-COLOM_0_20160504_210816_111.wav"/>
    <s v="PippiT"/>
    <s v="Principal"/>
    <s v="Pip50"/>
    <n v="10"/>
    <s v="PippiT"/>
    <n v="10"/>
    <s v="Pipistrelle commune"/>
    <n v="2016"/>
    <n v="5"/>
    <n v="4"/>
    <n v="21"/>
    <n v="8"/>
    <d v="2016-05-04T00:00:00"/>
    <x v="41"/>
  </r>
  <r>
    <x v="0"/>
    <s v="F:/Sainte Colombe/TP/3 - 21 avril au 05 mai 2016/Wave/"/>
    <s v="ST-COLOM_0_20160504_210828_684.wav"/>
    <s v="PippiT"/>
    <s v="Principal"/>
    <s v="Pip50"/>
    <n v="10"/>
    <s v="PippiT"/>
    <n v="10"/>
    <s v="Pipistrelle commune"/>
    <n v="2016"/>
    <n v="5"/>
    <n v="4"/>
    <n v="21"/>
    <n v="8"/>
    <d v="2016-05-04T00:00:00"/>
    <x v="41"/>
  </r>
  <r>
    <x v="0"/>
    <s v="F:/Sainte Colombe/TP/3 - 21 avril au 05 mai 2016/Wave/"/>
    <s v="ST-COLOM_0_20160504_210833_685.wav"/>
    <s v="PippiT"/>
    <s v="Principal"/>
    <s v="Pip50"/>
    <n v="10"/>
    <s v="PippiT"/>
    <n v="10"/>
    <s v="Pipistrelle commune"/>
    <n v="2016"/>
    <n v="5"/>
    <n v="4"/>
    <n v="21"/>
    <n v="8"/>
    <d v="2016-05-04T00:00:00"/>
    <x v="41"/>
  </r>
  <r>
    <x v="0"/>
    <s v="F:/Sainte Colombe/TP/3 - 21 avril au 05 mai 2016/Wave/"/>
    <s v="ST-COLOM_0_20160504_210838_686.wav"/>
    <s v="PippiT"/>
    <s v="Principal"/>
    <s v="Pip50"/>
    <n v="10"/>
    <s v="PippiT"/>
    <n v="10"/>
    <s v="Pipistrelle commune"/>
    <n v="2016"/>
    <n v="5"/>
    <n v="4"/>
    <n v="21"/>
    <n v="8"/>
    <d v="2016-05-04T00:00:00"/>
    <x v="41"/>
  </r>
  <r>
    <x v="0"/>
    <s v="F:/Sainte Colombe/TP/3 - 21 avril au 05 mai 2016/Wave/"/>
    <s v="ST-COLOM_0_20160504_210843_686.wav"/>
    <s v="PippiT"/>
    <s v="Principal"/>
    <s v="Pip50"/>
    <n v="10"/>
    <s v="PippiT"/>
    <n v="10"/>
    <s v="Pipistrelle commune"/>
    <n v="2016"/>
    <n v="5"/>
    <n v="4"/>
    <n v="21"/>
    <n v="8"/>
    <d v="2016-05-04T00:00:00"/>
    <x v="41"/>
  </r>
  <r>
    <x v="0"/>
    <s v="F:/Sainte Colombe/TP/3 - 21 avril au 05 mai 2016/Wave/"/>
    <s v="ST-COLOM_0_20160504_210848_687.wav"/>
    <s v="PippiT"/>
    <s v="Principal"/>
    <s v="Pip50"/>
    <n v="10"/>
    <s v="PippiT"/>
    <n v="10"/>
    <s v="Pipistrelle commune"/>
    <n v="2016"/>
    <n v="5"/>
    <n v="4"/>
    <n v="21"/>
    <n v="8"/>
    <d v="2016-05-04T00:00:00"/>
    <x v="41"/>
  </r>
  <r>
    <x v="0"/>
    <s v="F:/Sainte Colombe/TP/3 - 21 avril au 05 mai 2016/Wave/"/>
    <s v="ST-COLOM_0_20160504_210853_688.wav"/>
    <s v="PippiT"/>
    <s v="Principal"/>
    <s v="Pip50"/>
    <n v="10"/>
    <s v="PippiT"/>
    <n v="10"/>
    <s v="Pipistrelle commune"/>
    <n v="2016"/>
    <n v="5"/>
    <n v="4"/>
    <n v="21"/>
    <n v="8"/>
    <d v="2016-05-04T00:00:00"/>
    <x v="41"/>
  </r>
  <r>
    <x v="0"/>
    <s v="F:/Sainte Colombe/TP/3 - 21 avril au 05 mai 2016/Wave/"/>
    <s v="ST-COLOM_0_20160504_210858_688.wav"/>
    <s v="PippiT"/>
    <s v="Principal"/>
    <s v="Pip50"/>
    <n v="10"/>
    <s v="PippiT"/>
    <n v="10"/>
    <s v="Pipistrelle commune"/>
    <n v="2016"/>
    <n v="5"/>
    <n v="4"/>
    <n v="21"/>
    <n v="8"/>
    <d v="2016-05-04T00:00:00"/>
    <x v="41"/>
  </r>
  <r>
    <x v="0"/>
    <s v="F:/Sainte Colombe/TP/3 - 21 avril au 05 mai 2016/Wave/"/>
    <s v="ST-COLOM_0_20160504_210903_689.wav"/>
    <s v="PippiT"/>
    <s v="Principal"/>
    <s v="Pip50"/>
    <n v="10"/>
    <s v="PippiT"/>
    <n v="10"/>
    <s v="Pipistrelle commune"/>
    <n v="2016"/>
    <n v="5"/>
    <n v="4"/>
    <n v="21"/>
    <n v="9"/>
    <d v="2016-05-04T00:00:00"/>
    <x v="87"/>
  </r>
  <r>
    <x v="0"/>
    <s v="F:/Sainte Colombe/TP/3 - 21 avril au 05 mai 2016/Wave/"/>
    <s v="ST-COLOM_0_20160504_210908_690.wav"/>
    <s v="PippiT"/>
    <s v="Principal"/>
    <s v="Pip50"/>
    <n v="10"/>
    <s v="PippiT"/>
    <n v="10"/>
    <s v="Pipistrelle commune"/>
    <n v="2016"/>
    <n v="5"/>
    <n v="4"/>
    <n v="21"/>
    <n v="9"/>
    <d v="2016-05-04T00:00:00"/>
    <x v="87"/>
  </r>
  <r>
    <x v="0"/>
    <s v="F:/Sainte Colombe/TP/3 - 21 avril au 05 mai 2016/Wave/"/>
    <s v="ST-COLOM_0_20160504_210913_690.wav"/>
    <s v="PippiT"/>
    <s v="Principal"/>
    <s v="Pip50"/>
    <n v="10"/>
    <s v="PippiT"/>
    <n v="10"/>
    <s v="Pipistrelle commune"/>
    <n v="2016"/>
    <n v="5"/>
    <n v="4"/>
    <n v="21"/>
    <n v="9"/>
    <d v="2016-05-04T00:00:00"/>
    <x v="87"/>
  </r>
  <r>
    <x v="0"/>
    <s v="F:/Sainte Colombe/TP/3 - 21 avril au 05 mai 2016/Wave/"/>
    <s v="ST-COLOM_0_20160504_210918_691.wav"/>
    <s v="PippiT"/>
    <s v="Principal"/>
    <s v="Pip50"/>
    <n v="10"/>
    <s v="PippiT"/>
    <n v="10"/>
    <s v="Pipistrelle commune"/>
    <n v="2016"/>
    <n v="5"/>
    <n v="4"/>
    <n v="21"/>
    <n v="9"/>
    <d v="2016-05-04T00:00:00"/>
    <x v="87"/>
  </r>
  <r>
    <x v="0"/>
    <s v="F:/Sainte Colombe/TP/3 - 21 avril au 05 mai 2016/Wave/"/>
    <s v="ST-COLOM_0_20160504_210923_692.wav"/>
    <s v="PippiT"/>
    <s v="Principal"/>
    <s v="Pip50"/>
    <n v="10"/>
    <s v="PippiT"/>
    <n v="10"/>
    <s v="Pipistrelle commune"/>
    <n v="2016"/>
    <n v="5"/>
    <n v="4"/>
    <n v="21"/>
    <n v="9"/>
    <d v="2016-05-04T00:00:00"/>
    <x v="87"/>
  </r>
  <r>
    <x v="0"/>
    <s v="F:/Sainte Colombe/TP/3 - 21 avril au 05 mai 2016/Wave/"/>
    <s v="ST-COLOM_0_20160504_210928_692.wav"/>
    <s v="PippiT"/>
    <s v="Principal"/>
    <s v="Pip50"/>
    <n v="10"/>
    <s v="PippiT"/>
    <n v="10"/>
    <s v="Pipistrelle commune"/>
    <n v="2016"/>
    <n v="5"/>
    <n v="4"/>
    <n v="21"/>
    <n v="9"/>
    <d v="2016-05-04T00:00:00"/>
    <x v="87"/>
  </r>
  <r>
    <x v="0"/>
    <s v="F:/Sainte Colombe/TP/3 - 21 avril au 05 mai 2016/Wave/"/>
    <s v="ST-COLOM_0_20160504_210933_693.wav"/>
    <s v="PippiT"/>
    <s v="Principal"/>
    <s v="Pip50"/>
    <n v="10"/>
    <s v="PippiT"/>
    <n v="10"/>
    <s v="Pipistrelle commune"/>
    <n v="2016"/>
    <n v="5"/>
    <n v="4"/>
    <n v="21"/>
    <n v="9"/>
    <d v="2016-05-04T00:00:00"/>
    <x v="87"/>
  </r>
  <r>
    <x v="0"/>
    <s v="F:/Sainte Colombe/TP/3 - 21 avril au 05 mai 2016/Wave/"/>
    <s v="ST-COLOM_0_20160504_210938_694.wav"/>
    <s v="PippiT"/>
    <s v="Principal"/>
    <s v="Pip50"/>
    <n v="10"/>
    <s v="PippiT"/>
    <n v="10"/>
    <s v="Pipistrelle commune"/>
    <n v="2016"/>
    <n v="5"/>
    <n v="4"/>
    <n v="21"/>
    <n v="9"/>
    <d v="2016-05-04T00:00:00"/>
    <x v="87"/>
  </r>
  <r>
    <x v="0"/>
    <s v="F:/Sainte Colombe/TP/3 - 21 avril au 05 mai 2016/Wave/"/>
    <s v="ST-COLOM_0_20160504_210943_694.wav"/>
    <s v="PippiT"/>
    <s v="Principal"/>
    <s v="Pip50"/>
    <n v="10"/>
    <s v="PippiT"/>
    <n v="10"/>
    <s v="Pipistrelle commune"/>
    <n v="2016"/>
    <n v="5"/>
    <n v="4"/>
    <n v="21"/>
    <n v="9"/>
    <d v="2016-05-04T00:00:00"/>
    <x v="87"/>
  </r>
  <r>
    <x v="0"/>
    <s v="F:/Sainte Colombe/TP/3 - 21 avril au 05 mai 2016/Wave/"/>
    <s v="ST-COLOM_0_20160504_210957_522.wav"/>
    <s v="PippiT"/>
    <s v="Principal"/>
    <s v="Pip50"/>
    <n v="10"/>
    <s v="PippiT"/>
    <n v="10"/>
    <s v="Pipistrelle commune"/>
    <n v="2016"/>
    <n v="5"/>
    <n v="4"/>
    <n v="21"/>
    <n v="9"/>
    <d v="2016-05-04T00:00:00"/>
    <x v="87"/>
  </r>
  <r>
    <x v="0"/>
    <s v="F:/Sainte Colombe/TP/3 - 21 avril au 05 mai 2016/Wave/"/>
    <s v="ST-COLOM_0_20160504_211002_522.wav"/>
    <s v="PippiT"/>
    <s v="Principal"/>
    <s v="Pip50"/>
    <n v="10"/>
    <s v="PippiT"/>
    <n v="10"/>
    <s v="Pipistrelle commune"/>
    <n v="2016"/>
    <n v="5"/>
    <n v="4"/>
    <n v="21"/>
    <n v="10"/>
    <d v="2016-05-04T00:00:00"/>
    <x v="10"/>
  </r>
  <r>
    <x v="0"/>
    <s v="F:/Sainte Colombe/TP/3 - 21 avril au 05 mai 2016/Wave/"/>
    <s v="ST-COLOM_0_20160504_211007_523.wav"/>
    <s v="PippiT"/>
    <s v="Principal"/>
    <s v="Pip50"/>
    <n v="10"/>
    <s v="PippiT"/>
    <n v="10"/>
    <s v="Pipistrelle commune"/>
    <n v="2016"/>
    <n v="5"/>
    <n v="4"/>
    <n v="21"/>
    <n v="10"/>
    <d v="2016-05-04T00:00:00"/>
    <x v="10"/>
  </r>
  <r>
    <x v="0"/>
    <s v="F:/Sainte Colombe/TP/3 - 21 avril au 05 mai 2016/Wave/"/>
    <s v="ST-COLOM_0_20160504_211012_524.wav"/>
    <s v="PippiT"/>
    <s v="Principal"/>
    <s v="Pip50"/>
    <n v="10"/>
    <s v="PippiT"/>
    <n v="10"/>
    <s v="Pipistrelle commune"/>
    <n v="2016"/>
    <n v="5"/>
    <n v="4"/>
    <n v="21"/>
    <n v="10"/>
    <d v="2016-05-04T00:00:00"/>
    <x v="10"/>
  </r>
  <r>
    <x v="0"/>
    <s v="F:/Sainte Colombe/TP/3 - 21 avril au 05 mai 2016/Wave/"/>
    <s v="ST-COLOM_0_20160504_211017_524.wav"/>
    <s v="PippiT"/>
    <s v="Principal"/>
    <s v="Pip50"/>
    <n v="10"/>
    <s v="PippiT"/>
    <n v="10"/>
    <s v="Pipistrelle commune"/>
    <n v="2016"/>
    <n v="5"/>
    <n v="4"/>
    <n v="21"/>
    <n v="10"/>
    <d v="2016-05-04T00:00:00"/>
    <x v="10"/>
  </r>
  <r>
    <x v="0"/>
    <s v="F:/Sainte Colombe/TP/3 - 21 avril au 05 mai 2016/Wave/"/>
    <s v="ST-COLOM_0_20160504_211022_525.wav"/>
    <s v="PippiT"/>
    <s v="Principal"/>
    <s v="Pip50"/>
    <n v="10"/>
    <s v="PippiT"/>
    <n v="10"/>
    <s v="Pipistrelle commune"/>
    <n v="2016"/>
    <n v="5"/>
    <n v="4"/>
    <n v="21"/>
    <n v="10"/>
    <d v="2016-05-04T00:00:00"/>
    <x v="10"/>
  </r>
  <r>
    <x v="0"/>
    <s v="F:/Sainte Colombe/TP/3 - 21 avril au 05 mai 2016/Wave/"/>
    <s v="ST-COLOM_0_20160504_211027_526.wav"/>
    <s v="PippiT"/>
    <s v="Principal"/>
    <s v="Pip50"/>
    <n v="10"/>
    <s v="PippiT"/>
    <n v="10"/>
    <s v="Pipistrelle commune"/>
    <n v="2016"/>
    <n v="5"/>
    <n v="4"/>
    <n v="21"/>
    <n v="10"/>
    <d v="2016-05-04T00:00:00"/>
    <x v="10"/>
  </r>
  <r>
    <x v="0"/>
    <s v="F:/Sainte Colombe/TP/3 - 21 avril au 05 mai 2016/Wave/"/>
    <s v="ST-COLOM_0_20160504_211032_526.wav"/>
    <s v="PippiT"/>
    <s v="Principal"/>
    <s v="Pip50"/>
    <n v="9"/>
    <s v="PippiT"/>
    <n v="8"/>
    <s v="Pipistrelle commune"/>
    <n v="2016"/>
    <n v="5"/>
    <n v="4"/>
    <n v="21"/>
    <n v="10"/>
    <d v="2016-05-04T00:00:00"/>
    <x v="10"/>
  </r>
  <r>
    <x v="0"/>
    <s v="F:/Sainte Colombe/TP/3 - 21 avril au 05 mai 2016/Wave/"/>
    <s v="ST-COLOM_0_20160504_211049_770.wav"/>
    <s v="PippiT"/>
    <s v="Principal"/>
    <s v="Pip50"/>
    <n v="10"/>
    <s v="PippiT"/>
    <n v="10"/>
    <s v="Pipistrelle commune"/>
    <n v="2016"/>
    <n v="5"/>
    <n v="4"/>
    <n v="21"/>
    <n v="10"/>
    <d v="2016-05-04T00:00:00"/>
    <x v="10"/>
  </r>
  <r>
    <x v="0"/>
    <s v="F:/Sainte Colombe/TP/3 - 21 avril au 05 mai 2016/Wave/"/>
    <s v="ST-COLOM_0_20160504_211054_770.wav"/>
    <s v="PippiT"/>
    <s v="Principal"/>
    <s v="Pip50"/>
    <n v="10"/>
    <s v="PippiT"/>
    <n v="10"/>
    <s v="Pipistrelle commune"/>
    <n v="2016"/>
    <n v="5"/>
    <n v="4"/>
    <n v="21"/>
    <n v="10"/>
    <d v="2016-05-04T00:00:00"/>
    <x v="10"/>
  </r>
  <r>
    <x v="0"/>
    <s v="F:/Sainte Colombe/TP/3 - 21 avril au 05 mai 2016/Wave/"/>
    <s v="ST-COLOM_0_20160504_211059_771.wav"/>
    <s v="PippiT"/>
    <s v="Principal"/>
    <s v="Pip50"/>
    <n v="10"/>
    <s v="PippiT"/>
    <n v="10"/>
    <s v="Pipistrelle commune"/>
    <n v="2016"/>
    <n v="5"/>
    <n v="4"/>
    <n v="21"/>
    <n v="10"/>
    <d v="2016-05-04T00:00:00"/>
    <x v="10"/>
  </r>
  <r>
    <x v="0"/>
    <s v="F:/Sainte Colombe/TP/3 - 21 avril au 05 mai 2016/Wave/"/>
    <s v="ST-COLOM_0_20160504_211104_772.wav"/>
    <s v="PippiT"/>
    <s v="Principal"/>
    <s v="Pip50"/>
    <n v="10"/>
    <s v="PippiT"/>
    <n v="10"/>
    <s v="Pipistrelle commune"/>
    <n v="2016"/>
    <n v="5"/>
    <n v="4"/>
    <n v="21"/>
    <n v="11"/>
    <d v="2016-05-04T00:00:00"/>
    <x v="42"/>
  </r>
  <r>
    <x v="0"/>
    <s v="F:/Sainte Colombe/TP/3 - 21 avril au 05 mai 2016/Wave/"/>
    <s v="ST-COLOM_0_20160504_211109_772.wav"/>
    <s v="PippiT"/>
    <s v="Principal"/>
    <s v="Pip50"/>
    <n v="10"/>
    <s v="PippiT"/>
    <n v="10"/>
    <s v="Pipistrelle commune"/>
    <n v="2016"/>
    <n v="5"/>
    <n v="4"/>
    <n v="21"/>
    <n v="11"/>
    <d v="2016-05-04T00:00:00"/>
    <x v="42"/>
  </r>
  <r>
    <x v="0"/>
    <s v="F:/Sainte Colombe/TP/3 - 21 avril au 05 mai 2016/Wave/"/>
    <s v="ST-COLOM_0_20160504_211114_773.wav"/>
    <s v="PippiT"/>
    <s v="Principal"/>
    <s v="Pip50"/>
    <n v="10"/>
    <s v="PippiT"/>
    <n v="10"/>
    <s v="Pipistrelle commune"/>
    <n v="2016"/>
    <n v="5"/>
    <n v="4"/>
    <n v="21"/>
    <n v="11"/>
    <d v="2016-05-04T00:00:00"/>
    <x v="42"/>
  </r>
  <r>
    <x v="0"/>
    <s v="F:/Sainte Colombe/TP/3 - 21 avril au 05 mai 2016/Wave/"/>
    <s v="ST-COLOM_0_20160504_211119_774.wav"/>
    <s v="PippiT"/>
    <s v="Principal"/>
    <s v="Pip50"/>
    <n v="10"/>
    <s v="PippiT"/>
    <n v="10"/>
    <s v="Pipistrelle commune"/>
    <n v="2016"/>
    <n v="5"/>
    <n v="4"/>
    <n v="21"/>
    <n v="11"/>
    <d v="2016-05-04T00:00:00"/>
    <x v="42"/>
  </r>
  <r>
    <x v="0"/>
    <s v="F:/Sainte Colombe/TP/3 - 21 avril au 05 mai 2016/Wave/"/>
    <s v="ST-COLOM_0_20160504_211124_774.wav"/>
    <s v="PippiT"/>
    <s v="Principal"/>
    <s v="Pip50"/>
    <n v="10"/>
    <s v="PippiT"/>
    <n v="10"/>
    <s v="Pipistrelle commune"/>
    <n v="2016"/>
    <n v="5"/>
    <n v="4"/>
    <n v="21"/>
    <n v="11"/>
    <d v="2016-05-04T00:00:00"/>
    <x v="42"/>
  </r>
  <r>
    <x v="0"/>
    <s v="F:/Sainte Colombe/TP/3 - 21 avril au 05 mai 2016/Wave/"/>
    <s v="ST-COLOM_0_20160504_211129_775.wav"/>
    <s v="PippiT"/>
    <s v="Principal"/>
    <s v="Pip50"/>
    <n v="9"/>
    <s v="PippiT"/>
    <n v="9"/>
    <s v="Pipistrelle commune"/>
    <n v="2016"/>
    <n v="5"/>
    <n v="4"/>
    <n v="21"/>
    <n v="11"/>
    <d v="2016-05-04T00:00:00"/>
    <x v="42"/>
  </r>
  <r>
    <x v="0"/>
    <s v="F:/Sainte Colombe/TP/3 - 21 avril au 05 mai 2016/Wave/"/>
    <s v="ST-COLOM_0_20160504_211134_776.wav"/>
    <s v="PippiT"/>
    <s v="Principal"/>
    <s v="Pip50"/>
    <n v="10"/>
    <s v="PippiT"/>
    <n v="10"/>
    <s v="Pipistrelle commune"/>
    <n v="2016"/>
    <n v="5"/>
    <n v="4"/>
    <n v="21"/>
    <n v="11"/>
    <d v="2016-05-04T00:00:00"/>
    <x v="42"/>
  </r>
  <r>
    <x v="0"/>
    <s v="F:/Sainte Colombe/TP/3 - 21 avril au 05 mai 2016/Wave/"/>
    <s v="ST-COLOM_0_20160504_211139_776.wav"/>
    <s v="PippiT"/>
    <s v="Principal"/>
    <s v="Pip50"/>
    <n v="10"/>
    <s v="PippiT"/>
    <n v="10"/>
    <s v="Pipistrelle commune"/>
    <n v="2016"/>
    <n v="5"/>
    <n v="4"/>
    <n v="21"/>
    <n v="11"/>
    <d v="2016-05-04T00:00:00"/>
    <x v="42"/>
  </r>
  <r>
    <x v="0"/>
    <s v="F:/Sainte Colombe/TP/3 - 21 avril au 05 mai 2016/Wave/"/>
    <s v="ST-COLOM_0_20160504_211153_234.wav"/>
    <s v="PippiT"/>
    <s v="Principal"/>
    <s v="Pip50"/>
    <n v="10"/>
    <s v="PippiT"/>
    <n v="10"/>
    <s v="Pipistrelle commune"/>
    <n v="2016"/>
    <n v="5"/>
    <n v="4"/>
    <n v="21"/>
    <n v="11"/>
    <d v="2016-05-04T00:00:00"/>
    <x v="42"/>
  </r>
  <r>
    <x v="0"/>
    <s v="F:/Sainte Colombe/TP/3 - 21 avril au 05 mai 2016/Wave/"/>
    <s v="ST-COLOM_0_20160504_211158_235.wav"/>
    <s v="PippiT"/>
    <s v="Principal"/>
    <s v="Pip50"/>
    <n v="10"/>
    <s v="PippiT"/>
    <n v="10"/>
    <s v="Pipistrelle commune"/>
    <n v="2016"/>
    <n v="5"/>
    <n v="4"/>
    <n v="21"/>
    <n v="11"/>
    <d v="2016-05-04T00:00:00"/>
    <x v="42"/>
  </r>
  <r>
    <x v="0"/>
    <s v="F:/Sainte Colombe/TP/3 - 21 avril au 05 mai 2016/Wave/"/>
    <s v="ST-COLOM_0_20160504_211203_236.wav"/>
    <s v="PippiT"/>
    <s v="Principal"/>
    <s v="Pip50"/>
    <n v="10"/>
    <s v="PippiT"/>
    <n v="10"/>
    <s v="Pipistrelle commune"/>
    <n v="2016"/>
    <n v="5"/>
    <n v="4"/>
    <n v="21"/>
    <n v="12"/>
    <d v="2016-05-04T00:00:00"/>
    <x v="88"/>
  </r>
  <r>
    <x v="0"/>
    <s v="F:/Sainte Colombe/TP/3 - 21 avril au 05 mai 2016/Wave/"/>
    <s v="ST-COLOM_0_20160504_211208_236.wav"/>
    <s v="PippiT"/>
    <s v="Principal"/>
    <s v="Pip50"/>
    <n v="10"/>
    <s v="PippiT"/>
    <n v="10"/>
    <s v="Pipistrelle commune"/>
    <n v="2016"/>
    <n v="5"/>
    <n v="4"/>
    <n v="21"/>
    <n v="12"/>
    <d v="2016-05-04T00:00:00"/>
    <x v="88"/>
  </r>
  <r>
    <x v="0"/>
    <s v="F:/Sainte Colombe/TP/3 - 21 avril au 05 mai 2016/Wave/"/>
    <s v="ST-COLOM_0_20160504_211222_124.wav"/>
    <s v="PippiT"/>
    <s v="Principal"/>
    <s v="Pip50"/>
    <n v="10"/>
    <s v="PippiT"/>
    <n v="10"/>
    <s v="Pipistrelle commune"/>
    <n v="2016"/>
    <n v="5"/>
    <n v="4"/>
    <n v="21"/>
    <n v="12"/>
    <d v="2016-05-04T00:00:00"/>
    <x v="88"/>
  </r>
  <r>
    <x v="0"/>
    <s v="F:/Sainte Colombe/TP/3 - 21 avril au 05 mai 2016/Wave/"/>
    <s v="ST-COLOM_0_20160504_211227_125.wav"/>
    <s v="PippiT"/>
    <s v="Principal"/>
    <s v="Pip50"/>
    <n v="10"/>
    <s v="PippiT"/>
    <n v="10"/>
    <s v="Pipistrelle commune"/>
    <n v="2016"/>
    <n v="5"/>
    <n v="4"/>
    <n v="21"/>
    <n v="12"/>
    <d v="2016-05-04T00:00:00"/>
    <x v="88"/>
  </r>
  <r>
    <x v="0"/>
    <s v="F:/Sainte Colombe/TP/3 - 21 avril au 05 mai 2016/Wave/"/>
    <s v="ST-COLOM_0_20160504_211232_126.wav"/>
    <s v="PippiT"/>
    <s v="Principal"/>
    <s v="Pip50"/>
    <n v="10"/>
    <s v="PippiT"/>
    <n v="10"/>
    <s v="Pipistrelle commune"/>
    <n v="2016"/>
    <n v="5"/>
    <n v="4"/>
    <n v="21"/>
    <n v="12"/>
    <d v="2016-05-04T00:00:00"/>
    <x v="88"/>
  </r>
  <r>
    <x v="0"/>
    <s v="F:/Sainte Colombe/TP/3 - 21 avril au 05 mai 2016/Wave/"/>
    <s v="ST-COLOM_0_20160504_211237_126.wav"/>
    <s v="PippiT"/>
    <s v="Principal"/>
    <s v="Pip50"/>
    <n v="9"/>
    <s v="PippiT"/>
    <n v="9"/>
    <s v="Pipistrelle commune"/>
    <n v="2016"/>
    <n v="5"/>
    <n v="4"/>
    <n v="21"/>
    <n v="12"/>
    <d v="2016-05-04T00:00:00"/>
    <x v="88"/>
  </r>
  <r>
    <x v="0"/>
    <s v="F:/Sainte Colombe/TP/3 - 21 avril au 05 mai 2016/Wave/"/>
    <s v="ST-COLOM_0_20160504_211503_012.wav"/>
    <s v="PippiT"/>
    <s v="Principal"/>
    <s v="Pip50"/>
    <n v="9"/>
    <s v="PippiT"/>
    <n v="9"/>
    <s v="Pipistrelle commune"/>
    <n v="2016"/>
    <n v="5"/>
    <n v="4"/>
    <n v="21"/>
    <n v="15"/>
    <d v="2016-05-04T00:00:00"/>
    <x v="90"/>
  </r>
  <r>
    <x v="0"/>
    <s v="F:/Sainte Colombe/TP/3 - 21 avril au 05 mai 2016/Wave/"/>
    <s v="ST-COLOM_0_20160504_211552_761.wav"/>
    <s v="ChiroSp"/>
    <s v="Principal"/>
    <s v="Pip50"/>
    <n v="4"/>
    <s v="PippiT"/>
    <n v="4"/>
    <s v="Pipistrelle commune"/>
    <n v="2016"/>
    <n v="5"/>
    <n v="4"/>
    <n v="21"/>
    <n v="15"/>
    <d v="2016-05-04T00:00:00"/>
    <x v="90"/>
  </r>
  <r>
    <x v="0"/>
    <s v="F:/Sainte Colombe/TP/3 - 21 avril au 05 mai 2016/Wave/"/>
    <s v="ST-COLOM_0_20160504_211557_762.wav"/>
    <s v="PippiT"/>
    <s v="Principal"/>
    <s v="Pip50"/>
    <n v="10"/>
    <s v="PippiT"/>
    <n v="10"/>
    <s v="Pipistrelle commune"/>
    <n v="2016"/>
    <n v="5"/>
    <n v="4"/>
    <n v="21"/>
    <n v="15"/>
    <d v="2016-05-04T00:00:00"/>
    <x v="90"/>
  </r>
  <r>
    <x v="0"/>
    <s v="F:/Sainte Colombe/TP/3 - 21 avril au 05 mai 2016/Wave/"/>
    <s v="ST-COLOM_0_20160504_211602_762.wav"/>
    <s v="PippiT"/>
    <s v="Principal"/>
    <s v="Pip50"/>
    <n v="10"/>
    <s v="PippiT"/>
    <n v="10"/>
    <s v="Pipistrelle commune"/>
    <n v="2016"/>
    <n v="5"/>
    <n v="4"/>
    <n v="21"/>
    <n v="16"/>
    <d v="2016-05-04T00:00:00"/>
    <x v="101"/>
  </r>
  <r>
    <x v="0"/>
    <s v="F:/Sainte Colombe/TP/3 - 21 avril au 05 mai 2016/Wave/"/>
    <s v="ST-COLOM_0_20160504_211607_763.wav"/>
    <s v="PippiT"/>
    <s v="Principal"/>
    <s v="Pip50"/>
    <n v="10"/>
    <s v="PippiT"/>
    <n v="10"/>
    <s v="Pipistrelle commune"/>
    <n v="2016"/>
    <n v="5"/>
    <n v="4"/>
    <n v="21"/>
    <n v="16"/>
    <d v="2016-05-04T00:00:00"/>
    <x v="101"/>
  </r>
  <r>
    <x v="0"/>
    <s v="F:/Sainte Colombe/TP/3 - 21 avril au 05 mai 2016/Wave/"/>
    <s v="ST-COLOM_0_20160504_211714_148.wav"/>
    <s v="PippiT"/>
    <s v="Principal"/>
    <s v="Pip50"/>
    <n v="10"/>
    <s v="PippiT"/>
    <n v="10"/>
    <s v="Pipistrelle commune"/>
    <n v="2016"/>
    <n v="5"/>
    <n v="4"/>
    <n v="21"/>
    <n v="17"/>
    <d v="2016-05-04T00:00:00"/>
    <x v="44"/>
  </r>
  <r>
    <x v="0"/>
    <s v="F:/Sainte Colombe/TP/3 - 21 avril au 05 mai 2016/Wave/"/>
    <s v="ST-COLOM_0_20160504_211759_006.wav"/>
    <s v="PippiT"/>
    <s v="Principal"/>
    <s v="Pip50"/>
    <n v="10"/>
    <s v="PippiT"/>
    <n v="10"/>
    <s v="Pipistrelle commune"/>
    <n v="2016"/>
    <n v="5"/>
    <n v="4"/>
    <n v="21"/>
    <n v="17"/>
    <d v="2016-05-04T00:00:00"/>
    <x v="44"/>
  </r>
  <r>
    <x v="0"/>
    <s v="F:/Sainte Colombe/TP/3 - 21 avril au 05 mai 2016/Wave/"/>
    <s v="ST-COLOM_0_20160504_211804_006.wav"/>
    <s v="ChiroSp"/>
    <s v="Principal"/>
    <s v="Myosp"/>
    <n v="1"/>
    <s v="Myomys"/>
    <n v="1"/>
    <s v="Murin sp"/>
    <n v="2016"/>
    <n v="5"/>
    <n v="4"/>
    <n v="21"/>
    <n v="18"/>
    <d v="2016-05-04T00:00:00"/>
    <x v="70"/>
  </r>
  <r>
    <x v="0"/>
    <s v="F:/Sainte Colombe/TP/3 - 21 avril au 05 mai 2016/Wave/"/>
    <s v="ST-COLOM_0_20160504_211847_138.wav"/>
    <s v="ChiroSp"/>
    <s v="Principal"/>
    <s v="Pip50"/>
    <n v="0"/>
    <s v="PippiT"/>
    <n v="0"/>
    <s v="PARASITE"/>
    <n v="2016"/>
    <n v="5"/>
    <n v="4"/>
    <n v="21"/>
    <n v="18"/>
    <d v="2016-05-04T00:00:00"/>
    <x v="70"/>
  </r>
  <r>
    <x v="0"/>
    <s v="F:/Sainte Colombe/TP/3 - 21 avril au 05 mai 2016/Wave/"/>
    <s v="ST-COLOM_0_20160504_211855_068.wav"/>
    <s v="PippiT"/>
    <s v="Principal"/>
    <s v="Pip50"/>
    <n v="9"/>
    <s v="PippiT"/>
    <n v="9"/>
    <s v="Pipistrelle commune"/>
    <n v="2016"/>
    <n v="5"/>
    <n v="4"/>
    <n v="21"/>
    <n v="18"/>
    <d v="2016-05-04T00:00:00"/>
    <x v="70"/>
  </r>
  <r>
    <x v="0"/>
    <s v="F:/Sainte Colombe/TP/3 - 21 avril au 05 mai 2016/Wave/"/>
    <s v="ST-COLOM_0_20160504_211900_068.wav"/>
    <s v="PippiT"/>
    <s v="Principal"/>
    <s v="Pip50"/>
    <n v="10"/>
    <s v="PippiT"/>
    <n v="10"/>
    <s v="Pipistrelle commune"/>
    <n v="2016"/>
    <n v="5"/>
    <n v="4"/>
    <n v="21"/>
    <n v="19"/>
    <d v="2016-05-04T00:00:00"/>
    <x v="135"/>
  </r>
  <r>
    <x v="0"/>
    <s v="F:/Sainte Colombe/TP/3 - 21 avril au 05 mai 2016/Wave/"/>
    <s v="ST-COLOM_0_20160504_211953_754.wav"/>
    <s v="PippiT"/>
    <s v="Principal"/>
    <s v="Pip50"/>
    <n v="10"/>
    <s v="PippiT"/>
    <n v="10"/>
    <s v="Pipistrelle commune"/>
    <n v="2016"/>
    <n v="5"/>
    <n v="4"/>
    <n v="21"/>
    <n v="19"/>
    <d v="2016-05-04T00:00:00"/>
    <x v="135"/>
  </r>
  <r>
    <x v="0"/>
    <s v="F:/Sainte Colombe/TP/3 - 21 avril au 05 mai 2016/Wave/"/>
    <s v="ST-COLOM_0_20160504_211958_754.wav"/>
    <s v="PippiT"/>
    <s v="Principal"/>
    <s v="Pip50"/>
    <n v="10"/>
    <s v="PippiT"/>
    <n v="10"/>
    <s v="Pipistrelle commune"/>
    <n v="2016"/>
    <n v="5"/>
    <n v="4"/>
    <n v="21"/>
    <n v="19"/>
    <d v="2016-05-04T00:00:00"/>
    <x v="135"/>
  </r>
  <r>
    <x v="0"/>
    <s v="F:/Sainte Colombe/TP/3 - 21 avril au 05 mai 2016/Wave/"/>
    <s v="ST-COLOM_0_20160504_212003_755.wav"/>
    <s v="PippiT"/>
    <s v="Principal"/>
    <s v="Pip50"/>
    <n v="10"/>
    <s v="PippiT"/>
    <n v="10"/>
    <s v="Pipistrelle commune"/>
    <n v="2016"/>
    <n v="5"/>
    <n v="4"/>
    <n v="21"/>
    <n v="20"/>
    <d v="2016-05-04T00:00:00"/>
    <x v="91"/>
  </r>
  <r>
    <x v="0"/>
    <s v="F:/Sainte Colombe/TP/3 - 21 avril au 05 mai 2016/Wave/"/>
    <s v="ST-COLOM_0_20160504_212008_756.wav"/>
    <s v="PippiT"/>
    <s v="Principal"/>
    <s v="Pip50"/>
    <n v="9"/>
    <s v="PippiT"/>
    <n v="9"/>
    <s v="Pipistrelle commune"/>
    <n v="2016"/>
    <n v="5"/>
    <n v="4"/>
    <n v="21"/>
    <n v="20"/>
    <d v="2016-05-04T00:00:00"/>
    <x v="91"/>
  </r>
  <r>
    <x v="0"/>
    <s v="F:/Sainte Colombe/TP/3 - 21 avril au 05 mai 2016/Wave/"/>
    <s v="ST-COLOM_0_20160504_212017_745.wav"/>
    <s v="ChiroSp"/>
    <s v="Principal"/>
    <s v="Pip50"/>
    <n v="5"/>
    <s v="PippiT"/>
    <n v="2"/>
    <s v="Pipistrelle commune"/>
    <n v="2016"/>
    <n v="5"/>
    <n v="4"/>
    <n v="21"/>
    <n v="20"/>
    <d v="2016-05-04T00:00:00"/>
    <x v="91"/>
  </r>
  <r>
    <x v="0"/>
    <s v="F:/Sainte Colombe/TP/3 - 21 avril au 05 mai 2016/Wave/"/>
    <s v="ST-COLOM_0_20160504_212027_452.wav"/>
    <s v="PippiT"/>
    <s v="Principal"/>
    <s v="Pip50"/>
    <n v="9"/>
    <s v="PippiT"/>
    <n v="9"/>
    <s v="Pipistrelle commune"/>
    <n v="2016"/>
    <n v="5"/>
    <n v="4"/>
    <n v="21"/>
    <n v="20"/>
    <d v="2016-05-04T00:00:00"/>
    <x v="91"/>
  </r>
  <r>
    <x v="0"/>
    <s v="F:/Sainte Colombe/TP/3 - 21 avril au 05 mai 2016/Wave/"/>
    <s v="ST-COLOM_0_20160504_212051_876.wav"/>
    <s v="PippiT"/>
    <s v="Principal"/>
    <s v="Pip50"/>
    <n v="10"/>
    <s v="PippiT"/>
    <n v="10"/>
    <s v="Pipistrelle commune"/>
    <n v="2016"/>
    <n v="5"/>
    <n v="4"/>
    <n v="21"/>
    <n v="20"/>
    <d v="2016-05-04T00:00:00"/>
    <x v="91"/>
  </r>
  <r>
    <x v="0"/>
    <s v="F:/Sainte Colombe/TP/3 - 21 avril au 05 mai 2016/Wave/"/>
    <s v="ST-COLOM_0_20160504_212056_877.wav"/>
    <s v="PippiT"/>
    <s v="Principal"/>
    <s v="Pip50"/>
    <n v="10"/>
    <s v="PippiT"/>
    <n v="10"/>
    <s v="Pipistrelle commune"/>
    <n v="2016"/>
    <n v="5"/>
    <n v="4"/>
    <n v="21"/>
    <n v="20"/>
    <d v="2016-05-04T00:00:00"/>
    <x v="91"/>
  </r>
  <r>
    <x v="0"/>
    <s v="F:/Sainte Colombe/TP/3 - 21 avril au 05 mai 2016/Wave/"/>
    <s v="ST-COLOM_0_20160504_212101_878.wav"/>
    <s v="PippiT"/>
    <s v="Principal"/>
    <s v="Pip50"/>
    <n v="10"/>
    <s v="PippiT"/>
    <n v="10"/>
    <s v="Pipistrelle commune"/>
    <n v="2016"/>
    <n v="5"/>
    <n v="4"/>
    <n v="21"/>
    <n v="21"/>
    <d v="2016-05-04T00:00:00"/>
    <x v="142"/>
  </r>
  <r>
    <x v="0"/>
    <s v="F:/Sainte Colombe/TP/3 - 21 avril au 05 mai 2016/Wave/"/>
    <s v="ST-COLOM_0_20160504_212339_066.wav"/>
    <s v="PippiT"/>
    <s v="Principal"/>
    <s v="Pip50"/>
    <n v="10"/>
    <s v="PippiT"/>
    <n v="10"/>
    <s v="Pipistrelle commune"/>
    <n v="2016"/>
    <n v="5"/>
    <n v="4"/>
    <n v="21"/>
    <n v="23"/>
    <d v="2016-05-04T00:00:00"/>
    <x v="71"/>
  </r>
  <r>
    <x v="0"/>
    <s v="F:/Sainte Colombe/TP/3 - 21 avril au 05 mai 2016/Wave/"/>
    <s v="ST-COLOM_0_20160504_212344_067.wav"/>
    <s v="PippiT"/>
    <s v="Principal"/>
    <s v="Pip50"/>
    <n v="10"/>
    <s v="PippiT"/>
    <n v="10"/>
    <s v="Pipistrelle commune"/>
    <n v="2016"/>
    <n v="5"/>
    <n v="4"/>
    <n v="21"/>
    <n v="23"/>
    <d v="2016-05-04T00:00:00"/>
    <x v="71"/>
  </r>
  <r>
    <x v="0"/>
    <s v="F:/Sainte Colombe/TP/3 - 21 avril au 05 mai 2016/Wave/"/>
    <s v="ST-COLOM_0_20160504_212712_573.wav"/>
    <s v="PippiT"/>
    <s v="Principal"/>
    <s v="Pip50"/>
    <n v="10"/>
    <s v="PippiT"/>
    <n v="10"/>
    <s v="Pipistrelle commune"/>
    <n v="2016"/>
    <n v="5"/>
    <n v="4"/>
    <n v="21"/>
    <n v="27"/>
    <d v="2016-05-04T00:00:00"/>
    <x v="113"/>
  </r>
  <r>
    <x v="0"/>
    <s v="F:/Sainte Colombe/TP/3 - 21 avril au 05 mai 2016/Wave/"/>
    <s v="ST-COLOM_0_20160504_212717_574.wav"/>
    <s v="PippiT"/>
    <s v="Principal"/>
    <s v="Pip50"/>
    <n v="10"/>
    <s v="PippiT"/>
    <n v="10"/>
    <s v="Pipistrelle commune"/>
    <n v="2016"/>
    <n v="5"/>
    <n v="4"/>
    <n v="21"/>
    <n v="27"/>
    <d v="2016-05-04T00:00:00"/>
    <x v="113"/>
  </r>
  <r>
    <x v="0"/>
    <s v="F:/Sainte Colombe/TP/3 - 21 avril au 05 mai 2016/Wave/"/>
    <s v="ST-COLOM_0_20160504_212722_574.wav"/>
    <s v="PippiT"/>
    <s v="Principal"/>
    <s v="Pip50"/>
    <n v="10"/>
    <s v="PippiT"/>
    <n v="10"/>
    <s v="Pipistrelle commune"/>
    <n v="2016"/>
    <n v="5"/>
    <n v="4"/>
    <n v="21"/>
    <n v="27"/>
    <d v="2016-05-04T00:00:00"/>
    <x v="113"/>
  </r>
  <r>
    <x v="0"/>
    <s v="F:/Sainte Colombe/TP/3 - 21 avril au 05 mai 2016/Wave/"/>
    <s v="ST-COLOM_0_20160504_212733_826.wav"/>
    <s v="PippiT"/>
    <s v="Principal"/>
    <s v="Pip50"/>
    <n v="10"/>
    <s v="PippiT"/>
    <n v="10"/>
    <s v="Pipistrelle commune"/>
    <n v="2016"/>
    <n v="5"/>
    <n v="4"/>
    <n v="21"/>
    <n v="27"/>
    <d v="2016-05-04T00:00:00"/>
    <x v="113"/>
  </r>
  <r>
    <x v="0"/>
    <s v="F:/Sainte Colombe/TP/3 - 21 avril au 05 mai 2016/Wave/"/>
    <s v="ST-COLOM_0_20160504_212738_827.wav"/>
    <s v="PippiT"/>
    <s v="Principal"/>
    <s v="Pip50"/>
    <n v="10"/>
    <s v="PippiT"/>
    <n v="10"/>
    <s v="Pipistrelle commune"/>
    <n v="2016"/>
    <n v="5"/>
    <n v="4"/>
    <n v="21"/>
    <n v="27"/>
    <d v="2016-05-04T00:00:00"/>
    <x v="113"/>
  </r>
  <r>
    <x v="0"/>
    <s v="F:/Sainte Colombe/TP/3 - 21 avril au 05 mai 2016/Wave/"/>
    <s v="ST-COLOM_0_20160504_212743_828.wav"/>
    <s v="PippiT"/>
    <s v="Principal"/>
    <s v="Pip50"/>
    <n v="10"/>
    <s v="PippiT"/>
    <n v="10"/>
    <s v="Pipistrelle commune"/>
    <n v="2016"/>
    <n v="5"/>
    <n v="4"/>
    <n v="21"/>
    <n v="27"/>
    <d v="2016-05-04T00:00:00"/>
    <x v="113"/>
  </r>
  <r>
    <x v="0"/>
    <s v="F:/Sainte Colombe/TP/3 - 21 avril au 05 mai 2016/Wave/"/>
    <s v="ST-COLOM_0_20160504_212748_828.wav"/>
    <s v="PippiT"/>
    <s v="Principal"/>
    <s v="Pip50"/>
    <n v="10"/>
    <s v="PippiT"/>
    <n v="10"/>
    <s v="Pipistrelle commune"/>
    <n v="2016"/>
    <n v="5"/>
    <n v="4"/>
    <n v="21"/>
    <n v="27"/>
    <d v="2016-05-04T00:00:00"/>
    <x v="113"/>
  </r>
  <r>
    <x v="0"/>
    <s v="F:/Sainte Colombe/TP/3 - 21 avril au 05 mai 2016/Wave/"/>
    <s v="ST-COLOM_0_20160504_212753_829.wav"/>
    <s v="PippiT"/>
    <s v="Principal"/>
    <s v="Pip50"/>
    <n v="10"/>
    <s v="PippiT"/>
    <n v="10"/>
    <s v="Pipistrelle commune"/>
    <n v="2016"/>
    <n v="5"/>
    <n v="4"/>
    <n v="21"/>
    <n v="27"/>
    <d v="2016-05-04T00:00:00"/>
    <x v="113"/>
  </r>
  <r>
    <x v="0"/>
    <s v="F:/Sainte Colombe/TP/3 - 21 avril au 05 mai 2016/Wave/"/>
    <s v="ST-COLOM_0_20160504_212803_761.wav"/>
    <s v="Pipnat"/>
    <s v="Principal"/>
    <s v="Pipnat"/>
    <n v="10"/>
    <s v="Pipnat"/>
    <n v="7"/>
    <s v="Pipistrelle de Kuhl/Nathusius"/>
    <n v="2016"/>
    <n v="5"/>
    <n v="4"/>
    <n v="21"/>
    <n v="28"/>
    <d v="2016-05-04T00:00:00"/>
    <x v="143"/>
  </r>
  <r>
    <x v="0"/>
    <s v="F:/Sainte Colombe/TP/3 - 21 avril au 05 mai 2016/Wave/"/>
    <s v="ST-COLOM_0_20160504_212814_776.wav"/>
    <s v="PippiT"/>
    <s v="Principal"/>
    <s v="Pip50"/>
    <n v="10"/>
    <s v="PippiT"/>
    <n v="10"/>
    <s v="Pipistrelle commune"/>
    <n v="2016"/>
    <n v="5"/>
    <n v="4"/>
    <n v="21"/>
    <n v="28"/>
    <d v="2016-05-04T00:00:00"/>
    <x v="143"/>
  </r>
  <r>
    <x v="0"/>
    <s v="F:/Sainte Colombe/TP/3 - 21 avril au 05 mai 2016/Wave/"/>
    <s v="ST-COLOM_0_20160504_212819_777.wav"/>
    <s v="PippiT"/>
    <s v="Principal"/>
    <s v="Pip50"/>
    <n v="10"/>
    <s v="PippiT"/>
    <n v="10"/>
    <s v="Pipistrelle commune"/>
    <n v="2016"/>
    <n v="5"/>
    <n v="4"/>
    <n v="21"/>
    <n v="28"/>
    <d v="2016-05-04T00:00:00"/>
    <x v="143"/>
  </r>
  <r>
    <x v="0"/>
    <s v="F:/Sainte Colombe/TP/3 - 21 avril au 05 mai 2016/Wave/"/>
    <s v="ST-COLOM_0_20160504_212824_778.wav"/>
    <s v="PippiT"/>
    <s v="Principal"/>
    <s v="Pip50"/>
    <n v="10"/>
    <s v="PippiT"/>
    <n v="10"/>
    <s v="Pipistrelle commune"/>
    <n v="2016"/>
    <n v="5"/>
    <n v="4"/>
    <n v="21"/>
    <n v="28"/>
    <d v="2016-05-04T00:00:00"/>
    <x v="143"/>
  </r>
  <r>
    <x v="0"/>
    <s v="F:/Sainte Colombe/TP/3 - 21 avril au 05 mai 2016/Wave/"/>
    <s v="ST-COLOM_0_20160504_212834_699.wav"/>
    <s v="PippiT"/>
    <s v="Principal"/>
    <s v="Pip50"/>
    <n v="8"/>
    <s v="PippiT"/>
    <n v="8"/>
    <s v="Pipistrelle commune"/>
    <n v="2016"/>
    <n v="5"/>
    <n v="4"/>
    <n v="21"/>
    <n v="28"/>
    <d v="2016-05-04T00:00:00"/>
    <x v="143"/>
  </r>
  <r>
    <x v="0"/>
    <s v="F:/Sainte Colombe/TP/3 - 21 avril au 05 mai 2016/Wave/"/>
    <s v="ST-COLOM_0_20160504_212850_177.wav"/>
    <s v="PippiT"/>
    <s v="Principal"/>
    <s v="Pip50"/>
    <n v="10"/>
    <s v="PippiT"/>
    <n v="10"/>
    <s v="Pipistrelle commune"/>
    <n v="2016"/>
    <n v="5"/>
    <n v="4"/>
    <n v="21"/>
    <n v="28"/>
    <d v="2016-05-04T00:00:00"/>
    <x v="143"/>
  </r>
  <r>
    <x v="0"/>
    <s v="F:/Sainte Colombe/TP/3 - 21 avril au 05 mai 2016/Wave/"/>
    <s v="ST-COLOM_0_20160504_212855_178.wav"/>
    <s v="PippiT"/>
    <s v="Principal"/>
    <s v="Pip50"/>
    <n v="10"/>
    <s v="PippiT"/>
    <n v="10"/>
    <s v="Pipistrelle commune"/>
    <n v="2016"/>
    <n v="5"/>
    <n v="4"/>
    <n v="21"/>
    <n v="28"/>
    <d v="2016-05-04T00:00:00"/>
    <x v="143"/>
  </r>
  <r>
    <x v="0"/>
    <s v="F:/Sainte Colombe/TP/3 - 21 avril au 05 mai 2016/Wave/"/>
    <s v="ST-COLOM_0_20160504_212930_743.wav"/>
    <s v="PippiT"/>
    <s v="Principal"/>
    <s v="Pip50"/>
    <n v="10"/>
    <s v="PippiT"/>
    <n v="10"/>
    <s v="Pipistrelle commune"/>
    <n v="2016"/>
    <n v="5"/>
    <n v="4"/>
    <n v="21"/>
    <n v="29"/>
    <d v="2016-05-04T00:00:00"/>
    <x v="144"/>
  </r>
  <r>
    <x v="0"/>
    <s v="F:/Sainte Colombe/TP/3 - 21 avril au 05 mai 2016/Wave/"/>
    <s v="ST-COLOM_0_20160504_212935_744.wav"/>
    <s v="PippiT"/>
    <s v="Principal"/>
    <s v="Pip50"/>
    <n v="10"/>
    <s v="PippiT"/>
    <n v="10"/>
    <s v="Pipistrelle commune"/>
    <n v="2016"/>
    <n v="5"/>
    <n v="4"/>
    <n v="21"/>
    <n v="29"/>
    <d v="2016-05-04T00:00:00"/>
    <x v="144"/>
  </r>
  <r>
    <x v="0"/>
    <s v="F:/Sainte Colombe/TP/3 - 21 avril au 05 mai 2016/Wave/"/>
    <s v="ST-COLOM_0_20160504_213207_712.wav"/>
    <s v="PippiT"/>
    <s v="Principal"/>
    <s v="Pip50"/>
    <n v="10"/>
    <s v="PippiT"/>
    <n v="10"/>
    <s v="Pipistrelle commune"/>
    <n v="2016"/>
    <n v="5"/>
    <n v="4"/>
    <n v="21"/>
    <n v="32"/>
    <d v="2016-05-04T00:00:00"/>
    <x v="0"/>
  </r>
  <r>
    <x v="0"/>
    <s v="F:/Sainte Colombe/TP/3 - 21 avril au 05 mai 2016/Wave/"/>
    <s v="ST-COLOM_0_20160504_213212_713.wav"/>
    <s v="PippiT"/>
    <s v="Principal"/>
    <s v="Pip50"/>
    <n v="10"/>
    <s v="PippiT"/>
    <n v="10"/>
    <s v="Pipistrelle commune"/>
    <n v="2016"/>
    <n v="5"/>
    <n v="4"/>
    <n v="21"/>
    <n v="32"/>
    <d v="2016-05-04T00:00:00"/>
    <x v="0"/>
  </r>
  <r>
    <x v="0"/>
    <s v="F:/Sainte Colombe/TP/3 - 21 avril au 05 mai 2016/Wave/"/>
    <s v="ST-COLOM_0_20160504_213530_400.wav"/>
    <s v="PippiT"/>
    <s v="Principal"/>
    <s v="Pip50"/>
    <n v="10"/>
    <s v="PippiT"/>
    <n v="10"/>
    <s v="Pipistrelle commune"/>
    <n v="2016"/>
    <n v="5"/>
    <n v="4"/>
    <n v="21"/>
    <n v="35"/>
    <d v="2016-05-04T00:00:00"/>
    <x v="133"/>
  </r>
  <r>
    <x v="0"/>
    <s v="F:/Sainte Colombe/TP/3 - 21 avril au 05 mai 2016/Wave/"/>
    <s v="ST-COLOM_0_20160504_213535_401.wav"/>
    <s v="PippiT"/>
    <s v="Principal"/>
    <s v="Pip50"/>
    <n v="10"/>
    <s v="PippiT"/>
    <n v="10"/>
    <s v="Pipistrelle commune"/>
    <n v="2016"/>
    <n v="5"/>
    <n v="4"/>
    <n v="21"/>
    <n v="35"/>
    <d v="2016-05-04T00:00:00"/>
    <x v="133"/>
  </r>
  <r>
    <x v="0"/>
    <s v="F:/Sainte Colombe/TP/3 - 21 avril au 05 mai 2016/Wave/"/>
    <s v="ST-COLOM_0_20160504_213540_402.wav"/>
    <s v="PippiT"/>
    <s v="Principal"/>
    <s v="Pip50"/>
    <n v="8"/>
    <s v="PippiT"/>
    <n v="8"/>
    <s v="Pipistrelle commune"/>
    <n v="2016"/>
    <n v="5"/>
    <n v="4"/>
    <n v="21"/>
    <n v="35"/>
    <d v="2016-05-04T00:00:00"/>
    <x v="133"/>
  </r>
  <r>
    <x v="0"/>
    <s v="F:/Sainte Colombe/TP/3 - 21 avril au 05 mai 2016/Wave/"/>
    <s v="ST-COLOM_0_20160504_213545_402.wav"/>
    <s v="PippiT"/>
    <s v="Principal"/>
    <s v="Pip50"/>
    <n v="10"/>
    <s v="PippiT"/>
    <n v="8"/>
    <s v="Pipistrelle commune"/>
    <n v="2016"/>
    <n v="5"/>
    <n v="4"/>
    <n v="21"/>
    <n v="35"/>
    <d v="2016-05-04T00:00:00"/>
    <x v="133"/>
  </r>
  <r>
    <x v="0"/>
    <s v="F:/Sainte Colombe/TP/3 - 21 avril au 05 mai 2016/Wave/"/>
    <s v="ST-COLOM_0_20160504_213550_403.wav"/>
    <s v="PippiT"/>
    <s v="Principal"/>
    <s v="Pip50"/>
    <n v="10"/>
    <s v="PippiT"/>
    <n v="10"/>
    <s v="Pipistrelle commune"/>
    <n v="2016"/>
    <n v="5"/>
    <n v="4"/>
    <n v="21"/>
    <n v="35"/>
    <d v="2016-05-04T00:00:00"/>
    <x v="133"/>
  </r>
  <r>
    <x v="0"/>
    <s v="F:/Sainte Colombe/TP/3 - 21 avril au 05 mai 2016/Wave/"/>
    <s v="ST-COLOM_0_20160504_213949_140.wav"/>
    <s v="Pipnat"/>
    <s v="Principal"/>
    <s v="Pipnat"/>
    <n v="10"/>
    <s v="Pipnat"/>
    <n v="10"/>
    <s v="Pipistrelle de Kuhl/Nathusius"/>
    <n v="2016"/>
    <n v="5"/>
    <n v="4"/>
    <n v="21"/>
    <n v="39"/>
    <d v="2016-05-04T00:00:00"/>
    <x v="45"/>
  </r>
  <r>
    <x v="0"/>
    <s v="F:/Sainte Colombe/TP/3 - 21 avril au 05 mai 2016/Wave/"/>
    <s v="ST-COLOM_0_20160504_213954_141.wav"/>
    <s v="Pipnat"/>
    <s v="Principal"/>
    <s v="Pipnat"/>
    <n v="7"/>
    <s v="Pipnat"/>
    <n v="6"/>
    <s v="Pipistrelle de Kuhl/Nathusius"/>
    <n v="2016"/>
    <n v="5"/>
    <n v="4"/>
    <n v="21"/>
    <n v="39"/>
    <d v="2016-05-04T00:00:00"/>
    <x v="45"/>
  </r>
  <r>
    <x v="0"/>
    <s v="F:/Sainte Colombe/TP/3 - 21 avril au 05 mai 2016/Wave/"/>
    <s v="ST-COLOM_0_20160504_214024_304.wav"/>
    <s v="PippiT"/>
    <s v="Principal"/>
    <s v="Pip50"/>
    <n v="10"/>
    <s v="PippiT"/>
    <n v="10"/>
    <s v="Pipistrelle commune"/>
    <n v="2016"/>
    <n v="5"/>
    <n v="4"/>
    <n v="21"/>
    <n v="40"/>
    <d v="2016-05-04T00:00:00"/>
    <x v="92"/>
  </r>
  <r>
    <x v="0"/>
    <s v="F:/Sainte Colombe/TP/3 - 21 avril au 05 mai 2016/Wave/"/>
    <s v="ST-COLOM_0_20160504_214029_304.wav"/>
    <s v="PippiT"/>
    <s v="Principal"/>
    <s v="Pip50"/>
    <n v="10"/>
    <s v="PippiT"/>
    <n v="10"/>
    <s v="Pipistrelle commune"/>
    <n v="2016"/>
    <n v="5"/>
    <n v="4"/>
    <n v="21"/>
    <n v="40"/>
    <d v="2016-05-04T00:00:00"/>
    <x v="92"/>
  </r>
  <r>
    <x v="0"/>
    <s v="F:/Sainte Colombe/TP/3 - 21 avril au 05 mai 2016/Wave/"/>
    <s v="ST-COLOM_0_20160504_214236_506.wav"/>
    <s v="PippiT"/>
    <s v="Principal"/>
    <s v="Pip50"/>
    <n v="10"/>
    <s v="PippiT"/>
    <n v="10"/>
    <s v="Pipistrelle commune"/>
    <n v="2016"/>
    <n v="5"/>
    <n v="4"/>
    <n v="21"/>
    <n v="42"/>
    <d v="2016-05-04T00:00:00"/>
    <x v="145"/>
  </r>
  <r>
    <x v="0"/>
    <s v="F:/Sainte Colombe/TP/3 - 21 avril au 05 mai 2016/Wave/"/>
    <s v="ST-COLOM_0_20160504_214241_507.wav"/>
    <s v="PippiT"/>
    <s v="Principal"/>
    <s v="Pip50"/>
    <n v="10"/>
    <s v="PippiT"/>
    <n v="7"/>
    <s v="Pipistrelle commune"/>
    <n v="2016"/>
    <n v="5"/>
    <n v="4"/>
    <n v="21"/>
    <n v="42"/>
    <d v="2016-05-04T00:00:00"/>
    <x v="145"/>
  </r>
  <r>
    <x v="0"/>
    <s v="F:/Sainte Colombe/TP/3 - 21 avril au 05 mai 2016/Wave/"/>
    <s v="ST-COLOM_0_20160504_214246_508.wav"/>
    <s v="PippiT"/>
    <s v="Principal"/>
    <s v="Pip50"/>
    <n v="10"/>
    <s v="PippiT"/>
    <n v="6"/>
    <s v="Pipistrelle commune"/>
    <n v="2016"/>
    <n v="5"/>
    <n v="4"/>
    <n v="21"/>
    <n v="42"/>
    <d v="2016-05-04T00:00:00"/>
    <x v="145"/>
  </r>
  <r>
    <x v="0"/>
    <s v="F:/Sainte Colombe/TP/3 - 21 avril au 05 mai 2016/Wave/"/>
    <s v="ST-COLOM_0_20160504_214330_913.wav"/>
    <s v="PippiT"/>
    <s v="Principal"/>
    <s v="Pip50"/>
    <n v="10"/>
    <s v="PippiT"/>
    <n v="8"/>
    <s v="Pipistrelle commune"/>
    <n v="2016"/>
    <n v="5"/>
    <n v="4"/>
    <n v="21"/>
    <n v="43"/>
    <d v="2016-05-04T00:00:00"/>
    <x v="146"/>
  </r>
  <r>
    <x v="0"/>
    <s v="F:/Sainte Colombe/TP/3 - 21 avril au 05 mai 2016/Wave/"/>
    <s v="ST-COLOM_0_20160504_214335_914.wav"/>
    <s v="PippiT"/>
    <s v="Principal"/>
    <s v="Pip50"/>
    <n v="10"/>
    <s v="PippiT"/>
    <n v="8"/>
    <s v="Pipistrelle commune"/>
    <n v="2016"/>
    <n v="5"/>
    <n v="4"/>
    <n v="21"/>
    <n v="43"/>
    <d v="2016-05-04T00:00:00"/>
    <x v="146"/>
  </r>
  <r>
    <x v="0"/>
    <s v="F:/Sainte Colombe/TP/3 - 21 avril au 05 mai 2016/Wave/"/>
    <s v="ST-COLOM_0_20160504_214340_914.wav"/>
    <s v="PippiT"/>
    <s v="Principal"/>
    <s v="Pip50"/>
    <n v="9"/>
    <s v="PippiT"/>
    <n v="9"/>
    <s v="Pipistrelle commune"/>
    <n v="2016"/>
    <n v="5"/>
    <n v="4"/>
    <n v="21"/>
    <n v="43"/>
    <d v="2016-05-04T00:00:00"/>
    <x v="146"/>
  </r>
  <r>
    <x v="0"/>
    <s v="F:/Sainte Colombe/TP/3 - 21 avril au 05 mai 2016/Wave/"/>
    <s v="ST-COLOM_0_20160504_214345_915.wav"/>
    <s v="PippiT"/>
    <s v="Principal"/>
    <s v="Pip50"/>
    <n v="10"/>
    <s v="PippiT"/>
    <n v="6"/>
    <s v="Pipistrelle commune"/>
    <n v="2016"/>
    <n v="5"/>
    <n v="4"/>
    <n v="21"/>
    <n v="43"/>
    <d v="2016-05-04T00:00:00"/>
    <x v="146"/>
  </r>
  <r>
    <x v="0"/>
    <s v="F:/Sainte Colombe/TP/3 - 21 avril au 05 mai 2016/Wave/"/>
    <s v="ST-COLOM_0_20160504_214350_916.wav"/>
    <s v="PippiT"/>
    <s v="Principal"/>
    <s v="Pip50"/>
    <n v="10"/>
    <s v="PippiT"/>
    <n v="7"/>
    <s v="Pipistrelle commune"/>
    <n v="2016"/>
    <n v="5"/>
    <n v="4"/>
    <n v="21"/>
    <n v="43"/>
    <d v="2016-05-04T00:00:00"/>
    <x v="146"/>
  </r>
  <r>
    <x v="0"/>
    <s v="F:/Sainte Colombe/TP/3 - 21 avril au 05 mai 2016/Wave/"/>
    <s v="ST-COLOM_0_20160504_214355_916.wav"/>
    <s v="PippiT"/>
    <s v="Principal"/>
    <s v="Pip50"/>
    <n v="10"/>
    <s v="PippiT"/>
    <n v="10"/>
    <s v="Pipistrelle commune"/>
    <n v="2016"/>
    <n v="5"/>
    <n v="4"/>
    <n v="21"/>
    <n v="43"/>
    <d v="2016-05-04T00:00:00"/>
    <x v="146"/>
  </r>
  <r>
    <x v="0"/>
    <s v="F:/Sainte Colombe/TP/3 - 21 avril au 05 mai 2016/Wave/"/>
    <s v="ST-COLOM_0_20160504_214830_141.wav"/>
    <s v="PippiT"/>
    <s v="Principal"/>
    <s v="Pip50"/>
    <n v="8"/>
    <s v="PippiT"/>
    <n v="8"/>
    <s v="Pipistrelle commune"/>
    <n v="2016"/>
    <n v="5"/>
    <n v="4"/>
    <n v="21"/>
    <n v="48"/>
    <d v="2016-05-04T00:00:00"/>
    <x v="147"/>
  </r>
  <r>
    <x v="0"/>
    <s v="F:/Sainte Colombe/TP/3 - 21 avril au 05 mai 2016/Wave/"/>
    <s v="ST-COLOM_0_20160504_215050_082.wav"/>
    <s v="PippiT"/>
    <s v="Principal"/>
    <s v="Pip50"/>
    <n v="10"/>
    <s v="PippiT"/>
    <n v="10"/>
    <s v="Pipistrelle commune"/>
    <n v="2016"/>
    <n v="5"/>
    <n v="4"/>
    <n v="21"/>
    <n v="50"/>
    <d v="2016-05-04T00:00:00"/>
    <x v="148"/>
  </r>
  <r>
    <x v="0"/>
    <s v="F:/Sainte Colombe/TP/3 - 21 avril au 05 mai 2016/Wave/"/>
    <s v="ST-COLOM_0_20160504_215055_083.wav"/>
    <s v="PippiT"/>
    <s v="Principal"/>
    <s v="Pip50"/>
    <n v="10"/>
    <s v="PippiT"/>
    <n v="10"/>
    <s v="Pipistrelle commune"/>
    <n v="2016"/>
    <n v="5"/>
    <n v="4"/>
    <n v="21"/>
    <n v="50"/>
    <d v="2016-05-04T00:00:00"/>
    <x v="148"/>
  </r>
  <r>
    <x v="0"/>
    <s v="F:/Sainte Colombe/TP/3 - 21 avril au 05 mai 2016/Wave/"/>
    <s v="ST-COLOM_0_20160504_215339_024.wav"/>
    <s v="PippiT"/>
    <s v="Principal"/>
    <s v="Pip50"/>
    <n v="10"/>
    <s v="PippiT"/>
    <n v="10"/>
    <s v="Pipistrelle commune"/>
    <n v="2016"/>
    <n v="5"/>
    <n v="4"/>
    <n v="21"/>
    <n v="53"/>
    <d v="2016-05-04T00:00:00"/>
    <x v="149"/>
  </r>
  <r>
    <x v="0"/>
    <s v="F:/Sainte Colombe/TP/3 - 21 avril au 05 mai 2016/Wave/"/>
    <s v="ST-COLOM_0_20160504_215344_025.wav"/>
    <s v="PippiT"/>
    <s v="Principal"/>
    <s v="Pip50"/>
    <n v="10"/>
    <s v="PippiT"/>
    <n v="10"/>
    <s v="Pipistrelle commune"/>
    <n v="2016"/>
    <n v="5"/>
    <n v="4"/>
    <n v="21"/>
    <n v="53"/>
    <d v="2016-05-04T00:00:00"/>
    <x v="149"/>
  </r>
  <r>
    <x v="0"/>
    <s v="F:/Sainte Colombe/TP/3 - 21 avril au 05 mai 2016/Wave/"/>
    <s v="ST-COLOM_0_20160504_220018_509.wav"/>
    <s v="PippiT"/>
    <s v="Principal"/>
    <s v="Pip50"/>
    <n v="10"/>
    <s v="PippiT"/>
    <n v="10"/>
    <s v="Pipistrelle commune"/>
    <n v="2016"/>
    <n v="5"/>
    <n v="4"/>
    <n v="22"/>
    <n v="0"/>
    <d v="2016-05-04T00:00:00"/>
    <x v="81"/>
  </r>
  <r>
    <x v="0"/>
    <s v="F:/Sainte Colombe/TP/3 - 21 avril au 05 mai 2016/Wave/"/>
    <s v="ST-COLOM_0_20160504_220023_510.wav"/>
    <s v="PippiT"/>
    <s v="Principal"/>
    <s v="Pip50"/>
    <n v="10"/>
    <s v="PippiT"/>
    <n v="10"/>
    <s v="Pipistrelle commune"/>
    <n v="2016"/>
    <n v="5"/>
    <n v="4"/>
    <n v="22"/>
    <n v="0"/>
    <d v="2016-05-04T00:00:00"/>
    <x v="81"/>
  </r>
  <r>
    <x v="0"/>
    <s v="F:/Sainte Colombe/TP/3 - 21 avril au 05 mai 2016/Wave/"/>
    <s v="ST-COLOM_0_20160504_220459_773.wav"/>
    <s v="PippiT"/>
    <s v="Principal"/>
    <s v="Pip50"/>
    <n v="6"/>
    <s v="PippiT"/>
    <n v="6"/>
    <s v="Pipistrelle commune"/>
    <n v="2016"/>
    <n v="5"/>
    <n v="4"/>
    <n v="22"/>
    <n v="4"/>
    <d v="2016-05-04T00:00:00"/>
    <x v="114"/>
  </r>
  <r>
    <x v="0"/>
    <s v="F:/Sainte Colombe/TP/3 - 21 avril au 05 mai 2016/Wave/"/>
    <s v="ST-COLOM_0_20160504_220504_774.wav"/>
    <s v="ChiroSp"/>
    <s v="Principal"/>
    <s v="Pip50"/>
    <n v="5"/>
    <s v="PippiT"/>
    <n v="5"/>
    <s v="Pipistrelle commune"/>
    <n v="2016"/>
    <n v="5"/>
    <n v="4"/>
    <n v="22"/>
    <n v="5"/>
    <d v="2016-05-04T00:00:00"/>
    <x v="115"/>
  </r>
  <r>
    <x v="0"/>
    <s v="F:/Sainte Colombe/TP/3 - 21 avril au 05 mai 2016/Wave/"/>
    <s v="ST-COLOM_0_20160504_220946_522.wav"/>
    <s v="PippiT"/>
    <s v="Principal"/>
    <s v="Pip50"/>
    <n v="10"/>
    <s v="PippiT"/>
    <n v="10"/>
    <s v="Pipistrelle commune"/>
    <n v="2016"/>
    <n v="5"/>
    <n v="4"/>
    <n v="22"/>
    <n v="9"/>
    <d v="2016-05-04T00:00:00"/>
    <x v="2"/>
  </r>
  <r>
    <x v="0"/>
    <s v="F:/Sainte Colombe/TP/3 - 21 avril au 05 mai 2016/Wave/"/>
    <s v="ST-COLOM_0_20160504_220951_522.wav"/>
    <s v="PippiT"/>
    <s v="Principal"/>
    <s v="Pip50"/>
    <n v="10"/>
    <s v="PippiT"/>
    <n v="10"/>
    <s v="Pipistrelle commune"/>
    <n v="2016"/>
    <n v="5"/>
    <n v="4"/>
    <n v="22"/>
    <n v="9"/>
    <d v="2016-05-04T00:00:00"/>
    <x v="2"/>
  </r>
  <r>
    <x v="0"/>
    <s v="F:/Sainte Colombe/TP/3 - 21 avril au 05 mai 2016/Wave/"/>
    <s v="ST-COLOM_0_20160504_221230_617.wav"/>
    <s v="PippiT"/>
    <s v="Principal"/>
    <s v="Pip50"/>
    <n v="10"/>
    <s v="PippiT"/>
    <n v="10"/>
    <s v="Pipistrelle commune"/>
    <n v="2016"/>
    <n v="5"/>
    <n v="4"/>
    <n v="22"/>
    <n v="12"/>
    <d v="2016-05-04T00:00:00"/>
    <x v="139"/>
  </r>
  <r>
    <x v="0"/>
    <s v="F:/Sainte Colombe/TP/3 - 21 avril au 05 mai 2016/Wave/"/>
    <s v="ST-COLOM_0_20160504_221235_618.wav"/>
    <s v="PippiT"/>
    <s v="Principal"/>
    <s v="Pip50"/>
    <n v="10"/>
    <s v="PippiT"/>
    <n v="10"/>
    <s v="Pipistrelle commune"/>
    <n v="2016"/>
    <n v="5"/>
    <n v="4"/>
    <n v="22"/>
    <n v="12"/>
    <d v="2016-05-04T00:00:00"/>
    <x v="139"/>
  </r>
  <r>
    <x v="0"/>
    <s v="F:/Sainte Colombe/TP/3 - 21 avril au 05 mai 2016/Wave/"/>
    <s v="ST-COLOM_0_20160504_221431_672.wav"/>
    <s v="PippiT"/>
    <s v="Principal"/>
    <s v="Pip50"/>
    <n v="10"/>
    <s v="PippiT"/>
    <n v="10"/>
    <s v="Pipistrelle commune"/>
    <n v="2016"/>
    <n v="5"/>
    <n v="4"/>
    <n v="22"/>
    <n v="14"/>
    <d v="2016-05-04T00:00:00"/>
    <x v="48"/>
  </r>
  <r>
    <x v="0"/>
    <s v="F:/Sainte Colombe/TP/3 - 21 avril au 05 mai 2016/Wave/"/>
    <s v="ST-COLOM_0_20160504_221436_673.wav"/>
    <s v="PippiT"/>
    <s v="Principal"/>
    <s v="Pip50"/>
    <n v="9"/>
    <s v="PippiT"/>
    <n v="9"/>
    <s v="Pipistrelle commune"/>
    <n v="2016"/>
    <n v="5"/>
    <n v="4"/>
    <n v="22"/>
    <n v="14"/>
    <d v="2016-05-04T00:00:00"/>
    <x v="48"/>
  </r>
  <r>
    <x v="0"/>
    <s v="F:/Sainte Colombe/TP/3 - 21 avril au 05 mai 2016/Wave/"/>
    <s v="ST-COLOM_0_20160504_221552_475.wav"/>
    <s v="PippiT"/>
    <s v="Principal"/>
    <s v="Pip50"/>
    <n v="10"/>
    <s v="PippiT"/>
    <n v="10"/>
    <s v="Pipistrelle commune"/>
    <n v="2016"/>
    <n v="5"/>
    <n v="4"/>
    <n v="22"/>
    <n v="15"/>
    <d v="2016-05-04T00:00:00"/>
    <x v="23"/>
  </r>
  <r>
    <x v="0"/>
    <s v="F:/Sainte Colombe/TP/3 - 21 avril au 05 mai 2016/Wave/"/>
    <s v="ST-COLOM_0_20160504_221557_476.wav"/>
    <s v="PippiT"/>
    <s v="Principal"/>
    <s v="Pip50"/>
    <n v="10"/>
    <s v="PippiT"/>
    <n v="10"/>
    <s v="Pipistrelle commune"/>
    <n v="2016"/>
    <n v="5"/>
    <n v="4"/>
    <n v="22"/>
    <n v="15"/>
    <d v="2016-05-04T00:00:00"/>
    <x v="23"/>
  </r>
  <r>
    <x v="0"/>
    <s v="F:/Sainte Colombe/TP/3 - 21 avril au 05 mai 2016/Wave/"/>
    <s v="ST-COLOM_0_20160504_221902_496.wav"/>
    <s v="PippiT"/>
    <s v="Principal"/>
    <s v="Pip50"/>
    <n v="10"/>
    <s v="PippiT"/>
    <n v="10"/>
    <s v="Pipistrelle commune"/>
    <n v="2016"/>
    <n v="5"/>
    <n v="4"/>
    <n v="22"/>
    <n v="19"/>
    <d v="2016-05-04T00:00:00"/>
    <x v="136"/>
  </r>
  <r>
    <x v="0"/>
    <s v="F:/Sainte Colombe/TP/3 - 21 avril au 05 mai 2016/Wave/"/>
    <s v="ST-COLOM_0_20160504_221907_497.wav"/>
    <s v="PippiT"/>
    <s v="Principal"/>
    <s v="Pip50"/>
    <n v="10"/>
    <s v="PippiT"/>
    <n v="10"/>
    <s v="Pipistrelle commune"/>
    <n v="2016"/>
    <n v="5"/>
    <n v="4"/>
    <n v="22"/>
    <n v="19"/>
    <d v="2016-05-04T00:00:00"/>
    <x v="136"/>
  </r>
  <r>
    <x v="0"/>
    <s v="F:/Sainte Colombe/TP/3 - 21 avril au 05 mai 2016/Wave/"/>
    <s v="ST-COLOM_0_20160504_221912_498.wav"/>
    <s v="ChiroSp"/>
    <s v="Principal"/>
    <s v="Pip50"/>
    <n v="5"/>
    <s v="PippiT"/>
    <n v="5"/>
    <s v="Pipistrelle commune"/>
    <n v="2016"/>
    <n v="5"/>
    <n v="4"/>
    <n v="22"/>
    <n v="19"/>
    <d v="2016-05-04T00:00:00"/>
    <x v="136"/>
  </r>
  <r>
    <x v="0"/>
    <s v="F:/Sainte Colombe/TP/3 - 21 avril au 05 mai 2016/Wave/"/>
    <s v="ST-COLOM_0_20160504_221935_488.wav"/>
    <s v="PippiT"/>
    <s v="Principal"/>
    <s v="Pip50"/>
    <n v="8"/>
    <s v="PippiT"/>
    <n v="8"/>
    <s v="Pipistrelle commune"/>
    <n v="2016"/>
    <n v="5"/>
    <n v="4"/>
    <n v="22"/>
    <n v="19"/>
    <d v="2016-05-04T00:00:00"/>
    <x v="136"/>
  </r>
  <r>
    <x v="0"/>
    <s v="F:/Sainte Colombe/TP/3 - 21 avril au 05 mai 2016/Wave/"/>
    <s v="ST-COLOM_0_20160504_222554_342.wav"/>
    <s v="PippiT"/>
    <s v="Principal"/>
    <s v="Pip50"/>
    <n v="10"/>
    <s v="PippiT"/>
    <n v="10"/>
    <s v="Pipistrelle commune"/>
    <n v="2016"/>
    <n v="5"/>
    <n v="4"/>
    <n v="22"/>
    <n v="25"/>
    <d v="2016-05-04T00:00:00"/>
    <x v="96"/>
  </r>
  <r>
    <x v="0"/>
    <s v="F:/Sainte Colombe/TP/3 - 21 avril au 05 mai 2016/Wave/"/>
    <s v="ST-COLOM_0_20160504_222559_342.wav"/>
    <s v="PippiT"/>
    <s v="Principal"/>
    <s v="Pip50"/>
    <n v="10"/>
    <s v="PippiT"/>
    <n v="9"/>
    <s v="Pipistrelle commune"/>
    <n v="2016"/>
    <n v="5"/>
    <n v="4"/>
    <n v="22"/>
    <n v="25"/>
    <d v="2016-05-04T00:00:00"/>
    <x v="96"/>
  </r>
  <r>
    <x v="0"/>
    <s v="F:/Sainte Colombe/TP/3 - 21 avril au 05 mai 2016/Wave/"/>
    <s v="ST-COLOM_0_20160504_222604_343.wav"/>
    <s v="PippiT"/>
    <s v="Principal"/>
    <s v="Pip50"/>
    <n v="10"/>
    <s v="PippiT"/>
    <n v="10"/>
    <s v="Pipistrelle commune"/>
    <n v="2016"/>
    <n v="5"/>
    <n v="4"/>
    <n v="22"/>
    <n v="26"/>
    <d v="2016-05-04T00:00:00"/>
    <x v="97"/>
  </r>
  <r>
    <x v="0"/>
    <s v="F:/Sainte Colombe/TP/3 - 21 avril au 05 mai 2016/Wave/"/>
    <s v="ST-COLOM_0_20160504_222749_326.wav"/>
    <s v="PippiT"/>
    <s v="Principal"/>
    <s v="Pip50"/>
    <n v="10"/>
    <s v="PippiT"/>
    <n v="10"/>
    <s v="Pipistrelle commune"/>
    <n v="2016"/>
    <n v="5"/>
    <n v="4"/>
    <n v="22"/>
    <n v="27"/>
    <d v="2016-05-04T00:00:00"/>
    <x v="150"/>
  </r>
  <r>
    <x v="0"/>
    <s v="F:/Sainte Colombe/TP/3 - 21 avril au 05 mai 2016/Wave/"/>
    <s v="ST-COLOM_0_20160504_222754_326.wav"/>
    <s v="PippiT"/>
    <s v="Principal"/>
    <s v="Pip50"/>
    <n v="10"/>
    <s v="PippiT"/>
    <n v="10"/>
    <s v="Pipistrelle commune"/>
    <n v="2016"/>
    <n v="5"/>
    <n v="4"/>
    <n v="22"/>
    <n v="27"/>
    <d v="2016-05-04T00:00:00"/>
    <x v="150"/>
  </r>
  <r>
    <x v="0"/>
    <s v="F:/Sainte Colombe/TP/3 - 21 avril au 05 mai 2016/Wave/"/>
    <s v="ST-COLOM_0_20160504_222759_327.wav"/>
    <s v="PippiT"/>
    <s v="Principal"/>
    <s v="Pip50"/>
    <n v="7"/>
    <s v="PippiT"/>
    <n v="7"/>
    <s v="Pipistrelle commune"/>
    <n v="2016"/>
    <n v="5"/>
    <n v="4"/>
    <n v="22"/>
    <n v="27"/>
    <d v="2016-05-04T00:00:00"/>
    <x v="150"/>
  </r>
  <r>
    <x v="0"/>
    <s v="F:/Sainte Colombe/TP/3 - 21 avril au 05 mai 2016/Wave/"/>
    <s v="ST-COLOM_0_20160504_222839_520.wav"/>
    <s v="PippiT"/>
    <s v="Principal"/>
    <s v="Pip50"/>
    <n v="10"/>
    <s v="PippiT"/>
    <n v="10"/>
    <s v="Pipistrelle commune"/>
    <n v="2016"/>
    <n v="5"/>
    <n v="4"/>
    <n v="22"/>
    <n v="28"/>
    <d v="2016-05-04T00:00:00"/>
    <x v="151"/>
  </r>
  <r>
    <x v="0"/>
    <s v="F:/Sainte Colombe/TP/3 - 21 avril au 05 mai 2016/Wave/"/>
    <s v="ST-COLOM_0_20160504_222844_521.wav"/>
    <s v="PippiT"/>
    <s v="Principal"/>
    <s v="Pip50"/>
    <n v="10"/>
    <s v="PippiT"/>
    <n v="10"/>
    <s v="Pipistrelle commune"/>
    <n v="2016"/>
    <n v="5"/>
    <n v="4"/>
    <n v="22"/>
    <n v="28"/>
    <d v="2016-05-04T00:00:00"/>
    <x v="151"/>
  </r>
  <r>
    <x v="0"/>
    <s v="F:/Sainte Colombe/TP/3 - 21 avril au 05 mai 2016/Wave/"/>
    <s v="ST-COLOM_0_20160504_222927_809.wav"/>
    <s v="PippiT"/>
    <s v="Principal"/>
    <s v="Pip50"/>
    <n v="10"/>
    <s v="PippiT"/>
    <n v="10"/>
    <s v="Pipistrelle commune"/>
    <n v="2016"/>
    <n v="5"/>
    <n v="4"/>
    <n v="22"/>
    <n v="29"/>
    <d v="2016-05-04T00:00:00"/>
    <x v="51"/>
  </r>
  <r>
    <x v="0"/>
    <s v="F:/Sainte Colombe/TP/3 - 21 avril au 05 mai 2016/Wave/"/>
    <s v="ST-COLOM_0_20160504_222932_810.wav"/>
    <s v="PippiT"/>
    <s v="Principal"/>
    <s v="Pip50"/>
    <n v="10"/>
    <s v="PippiT"/>
    <n v="10"/>
    <s v="Pipistrelle commune"/>
    <n v="2016"/>
    <n v="5"/>
    <n v="4"/>
    <n v="22"/>
    <n v="29"/>
    <d v="2016-05-04T00:00:00"/>
    <x v="51"/>
  </r>
  <r>
    <x v="0"/>
    <s v="F:/Sainte Colombe/TP/3 - 21 avril au 05 mai 2016/Wave/"/>
    <s v="ST-COLOM_0_20160504_222953_124.wav"/>
    <s v="PippiT"/>
    <s v="Principal"/>
    <s v="Pip50"/>
    <n v="8"/>
    <s v="PippiT"/>
    <n v="7"/>
    <s v="Pipistrelle commune"/>
    <n v="2016"/>
    <n v="5"/>
    <n v="4"/>
    <n v="22"/>
    <n v="29"/>
    <d v="2016-05-04T00:00:00"/>
    <x v="51"/>
  </r>
  <r>
    <x v="0"/>
    <s v="F:/Sainte Colombe/TP/3 - 21 avril au 05 mai 2016/Wave/"/>
    <s v="ST-COLOM_0_20160504_223040_070.wav"/>
    <s v="PippiT"/>
    <s v="Principal"/>
    <s v="Pip50"/>
    <n v="10"/>
    <s v="PippiT"/>
    <n v="10"/>
    <s v="Pipistrelle commune"/>
    <n v="2016"/>
    <n v="5"/>
    <n v="4"/>
    <n v="22"/>
    <n v="30"/>
    <d v="2016-05-04T00:00:00"/>
    <x v="152"/>
  </r>
  <r>
    <x v="0"/>
    <s v="F:/Sainte Colombe/TP/3 - 21 avril au 05 mai 2016/Wave/"/>
    <s v="ST-COLOM_0_20160504_223045_070.wav"/>
    <s v="PippiT"/>
    <s v="Principal"/>
    <s v="Pip50"/>
    <n v="7"/>
    <s v="PippiT"/>
    <n v="7"/>
    <s v="Pipistrelle commune"/>
    <n v="2016"/>
    <n v="5"/>
    <n v="4"/>
    <n v="22"/>
    <n v="30"/>
    <d v="2016-05-04T00:00:00"/>
    <x v="152"/>
  </r>
  <r>
    <x v="0"/>
    <s v="F:/Sainte Colombe/TP/3 - 21 avril au 05 mai 2016/Wave/"/>
    <s v="ST-COLOM_0_20160504_223329_817.wav"/>
    <s v="PippiT"/>
    <s v="Principal"/>
    <s v="Pip50"/>
    <n v="10"/>
    <s v="PippiT"/>
    <n v="10"/>
    <s v="Pipistrelle commune"/>
    <n v="2016"/>
    <n v="5"/>
    <n v="4"/>
    <n v="22"/>
    <n v="33"/>
    <d v="2016-05-04T00:00:00"/>
    <x v="153"/>
  </r>
  <r>
    <x v="0"/>
    <s v="F:/Sainte Colombe/TP/3 - 21 avril au 05 mai 2016/Wave/"/>
    <s v="ST-COLOM_0_20160504_223334_818.wav"/>
    <s v="PippiT"/>
    <s v="Principal"/>
    <s v="Pip50"/>
    <n v="10"/>
    <s v="PippiT"/>
    <n v="10"/>
    <s v="Pipistrelle commune"/>
    <n v="2016"/>
    <n v="5"/>
    <n v="4"/>
    <n v="22"/>
    <n v="33"/>
    <d v="2016-05-04T00:00:00"/>
    <x v="153"/>
  </r>
  <r>
    <x v="0"/>
    <s v="F:/Sainte Colombe/TP/3 - 21 avril au 05 mai 2016/Wave/"/>
    <s v="ST-COLOM_0_20160504_223545_573.wav"/>
    <s v="PippiT"/>
    <s v="Principal"/>
    <s v="Pip50"/>
    <n v="9"/>
    <s v="PippiT"/>
    <n v="9"/>
    <s v="Pipistrelle commune"/>
    <n v="2016"/>
    <n v="5"/>
    <n v="4"/>
    <n v="22"/>
    <n v="35"/>
    <d v="2016-05-04T00:00:00"/>
    <x v="154"/>
  </r>
  <r>
    <x v="0"/>
    <s v="F:/Sainte Colombe/TP/3 - 21 avril au 05 mai 2016/Wave/"/>
    <s v="ST-COLOM_0_20160504_223550_574.wav"/>
    <s v="ChiroSp"/>
    <s v="Principal"/>
    <s v="Myosp"/>
    <n v="4"/>
    <s v="Myomys"/>
    <n v="4"/>
    <s v="Murin sp"/>
    <n v="2016"/>
    <n v="5"/>
    <n v="4"/>
    <n v="22"/>
    <n v="35"/>
    <d v="2016-05-04T00:00:00"/>
    <x v="154"/>
  </r>
  <r>
    <x v="0"/>
    <s v="F:/Sainte Colombe/TP/3 - 21 avril au 05 mai 2016/Wave/"/>
    <s v="ST-COLOM_0_20160504_223910_040.wav"/>
    <s v="PippiT"/>
    <s v="Principal"/>
    <s v="Pip50"/>
    <n v="10"/>
    <s v="PippiT"/>
    <n v="10"/>
    <s v="Pipistrelle commune"/>
    <n v="2016"/>
    <n v="5"/>
    <n v="4"/>
    <n v="22"/>
    <n v="39"/>
    <d v="2016-05-04T00:00:00"/>
    <x v="155"/>
  </r>
  <r>
    <x v="0"/>
    <s v="F:/Sainte Colombe/TP/3 - 21 avril au 05 mai 2016/Wave/"/>
    <s v="ST-COLOM_0_20160504_223915_040.wav"/>
    <s v="PippiT"/>
    <s v="Principal"/>
    <s v="Pip50"/>
    <n v="10"/>
    <s v="PippiT"/>
    <n v="10"/>
    <s v="Pipistrelle commune"/>
    <n v="2016"/>
    <n v="5"/>
    <n v="4"/>
    <n v="22"/>
    <n v="39"/>
    <d v="2016-05-04T00:00:00"/>
    <x v="155"/>
  </r>
  <r>
    <x v="0"/>
    <s v="F:/Sainte Colombe/TP/3 - 21 avril au 05 mai 2016/Wave/"/>
    <s v="ST-COLOM_0_20160504_224630_500.wav"/>
    <s v="Pipnat"/>
    <s v="Principal"/>
    <s v="Pipnat"/>
    <n v="10"/>
    <s v="Pipnat"/>
    <n v="9"/>
    <s v="Pipistrelle de Kuhl/Nathusius"/>
    <n v="2016"/>
    <n v="5"/>
    <n v="4"/>
    <n v="22"/>
    <n v="46"/>
    <d v="2016-05-04T00:00:00"/>
    <x v="52"/>
  </r>
  <r>
    <x v="0"/>
    <s v="F:/Sainte Colombe/TP/3 - 21 avril au 05 mai 2016/Wave/"/>
    <s v="ST-COLOM_0_20160504_224635_501.wav"/>
    <s v="Pipnat"/>
    <s v="Principal"/>
    <s v="Pipnat"/>
    <n v="10"/>
    <s v="Pipnat"/>
    <n v="9"/>
    <s v="Pipistrelle de Kuhl/Nathusius"/>
    <n v="2016"/>
    <n v="5"/>
    <n v="4"/>
    <n v="22"/>
    <n v="46"/>
    <d v="2016-05-04T00:00:00"/>
    <x v="52"/>
  </r>
  <r>
    <x v="0"/>
    <s v="F:/Sainte Colombe/TP/3 - 21 avril au 05 mai 2016/Wave/"/>
    <s v="ST-COLOM_0_20160504_230225_128.wav"/>
    <s v="PippiT"/>
    <s v="Principal"/>
    <s v="Pip50"/>
    <n v="6"/>
    <s v="PippiT"/>
    <n v="6"/>
    <s v="Pipistrelle commune"/>
    <n v="2016"/>
    <n v="5"/>
    <n v="4"/>
    <n v="23"/>
    <n v="2"/>
    <d v="2016-05-04T00:00:00"/>
    <x v="156"/>
  </r>
  <r>
    <x v="0"/>
    <s v="F:/Sainte Colombe/TP/3 - 21 avril au 05 mai 2016/Wave/"/>
    <s v="ST-COLOM_0_20160505_001939_885.wav"/>
    <s v="Myosp"/>
    <s v="Principal"/>
    <s v="Myosp"/>
    <n v="9"/>
    <s v="Myobec"/>
    <n v="1"/>
    <s v="Murin sp"/>
    <n v="2016"/>
    <n v="5"/>
    <n v="5"/>
    <n v="0"/>
    <n v="19"/>
    <d v="2016-05-05T00:00:00"/>
    <x v="157"/>
  </r>
  <r>
    <x v="0"/>
    <s v="F:/Sainte Colombe/TP/3 - 21 avril au 05 mai 2016/Wave/"/>
    <s v="ST-COLOM_0_20160505_043348_712.wav"/>
    <s v="ENVsp"/>
    <s v="Principal"/>
    <s v="ENVsp"/>
    <n v="6"/>
    <s v="Vesmur"/>
    <n v="3"/>
    <s v="Noctule de Leisler"/>
    <n v="2016"/>
    <n v="5"/>
    <n v="5"/>
    <n v="4"/>
    <n v="33"/>
    <d v="2016-05-05T00:00:00"/>
    <x v="158"/>
  </r>
  <r>
    <x v="0"/>
    <s v="F:/Sainte Colombe/TP/4 - 05 mai au 20 mai 2016/wave/"/>
    <s v="ST-COLOM_0_20160505_204543_428.wav"/>
    <s v="parasi"/>
    <s v="Principal"/>
    <s v="parasi"/>
    <n v="1"/>
    <s v="parasi"/>
    <n v="1"/>
    <s v="PARASITE"/>
    <n v="2016"/>
    <n v="5"/>
    <n v="5"/>
    <n v="20"/>
    <n v="45"/>
    <d v="2016-05-05T00:00:00"/>
    <x v="159"/>
  </r>
  <r>
    <x v="0"/>
    <s v="F:/Sainte Colombe/TP/4 - 05 mai au 20 mai 2016/wave/"/>
    <s v="ST-COLOM_0_20160505_213021_950.wav"/>
    <s v="ChiroSp"/>
    <s v="Principal"/>
    <s v="Pip35"/>
    <n v="2"/>
    <s v="Pipkuh"/>
    <n v="1"/>
    <s v="Pipistrelle de Kuhl/Nathusius"/>
    <n v="2016"/>
    <n v="5"/>
    <n v="5"/>
    <n v="21"/>
    <n v="30"/>
    <d v="2016-05-05T00:00:00"/>
    <x v="160"/>
  </r>
  <r>
    <x v="0"/>
    <s v="F:/Sainte Colombe/TP/4 - 05 mai au 20 mai 2016/wave/"/>
    <s v="ST-COLOM_0_20160505_213026_951.wav"/>
    <s v="Pip35"/>
    <s v="Principal"/>
    <s v="Pip35"/>
    <n v="10"/>
    <s v="Pipkuh"/>
    <n v="3"/>
    <s v="Pipistrelle de Kuhl"/>
    <n v="2016"/>
    <n v="5"/>
    <n v="5"/>
    <n v="21"/>
    <n v="30"/>
    <d v="2016-05-05T00:00:00"/>
    <x v="160"/>
  </r>
  <r>
    <x v="0"/>
    <s v="F:/Sainte Colombe/TP/4 - 05 mai au 20 mai 2016/wave/"/>
    <s v="ST-COLOM_0_20160505_213417_856.wav"/>
    <s v="PippiT"/>
    <s v="Principal"/>
    <s v="PipMi"/>
    <n v="9"/>
    <s v="PippiT"/>
    <n v="9"/>
    <s v="Pipistrelle commune"/>
    <n v="2016"/>
    <n v="5"/>
    <n v="5"/>
    <n v="21"/>
    <n v="34"/>
    <d v="2016-05-05T00:00:00"/>
    <x v="161"/>
  </r>
  <r>
    <x v="0"/>
    <s v="F:/Sainte Colombe/TP/4 - 05 mai au 20 mai 2016/wave/"/>
    <s v="ST-COLOM_0_20160505_214341_228.wav"/>
    <s v="Pip35"/>
    <s v="Principal"/>
    <s v="Pip35"/>
    <n v="10"/>
    <s v="Pipkuh"/>
    <n v="2"/>
    <s v="Pipistrelle de Kuhl"/>
    <n v="2016"/>
    <n v="5"/>
    <n v="5"/>
    <n v="21"/>
    <n v="43"/>
    <d v="2016-05-05T00:00:00"/>
    <x v="146"/>
  </r>
  <r>
    <x v="0"/>
    <s v="F:/Sainte Colombe/TP/4 - 05 mai au 20 mai 2016/wave/"/>
    <s v="ST-COLOM_0_20160505_215706_624.wav"/>
    <s v="Pip35"/>
    <s v="Principal"/>
    <s v="Pip35"/>
    <n v="10"/>
    <s v="Pipkuh"/>
    <n v="1"/>
    <s v="Pipistrelle de Kuhl"/>
    <n v="2016"/>
    <n v="5"/>
    <n v="5"/>
    <n v="21"/>
    <n v="57"/>
    <d v="2016-05-05T00:00:00"/>
    <x v="162"/>
  </r>
  <r>
    <x v="0"/>
    <s v="F:/Sainte Colombe/TP/4 - 05 mai au 20 mai 2016/wave/"/>
    <s v="ST-COLOM_0_20160505_215711_625.wav"/>
    <s v="ChiroSp"/>
    <s v="Principal"/>
    <s v="Pip35"/>
    <n v="2"/>
    <s v="Pipkuh"/>
    <n v="1"/>
    <s v="Pipistrelle de Kuhl/Nathusius"/>
    <n v="2016"/>
    <n v="5"/>
    <n v="5"/>
    <n v="21"/>
    <n v="57"/>
    <d v="2016-05-05T00:00:00"/>
    <x v="162"/>
  </r>
  <r>
    <x v="0"/>
    <s v="F:/Sainte Colombe/TP/4 - 05 mai au 20 mai 2016/wave/"/>
    <s v="ST-COLOM_0_20160505_231337_850.wav"/>
    <s v="ChiroSp"/>
    <s v="Principal"/>
    <s v="MyoHF"/>
    <n v="4"/>
    <s v="Myomys"/>
    <n v="1"/>
    <s v="Murin sp"/>
    <n v="2016"/>
    <n v="5"/>
    <n v="5"/>
    <n v="23"/>
    <n v="13"/>
    <d v="2016-05-05T00:00:00"/>
    <x v="119"/>
  </r>
  <r>
    <x v="0"/>
    <s v="F:/Sainte Colombe/TP/4 - 05 mai au 20 mai 2016/wave/"/>
    <s v="ST-COLOM_0_20160505_231342_851.wav"/>
    <s v="ChiroSp"/>
    <s v="Principal"/>
    <s v="MyoHF"/>
    <n v="5"/>
    <s v="Myomys"/>
    <n v="1"/>
    <s v="Murin sp"/>
    <n v="2016"/>
    <n v="5"/>
    <n v="5"/>
    <n v="23"/>
    <n v="13"/>
    <d v="2016-05-05T00:00:00"/>
    <x v="119"/>
  </r>
  <r>
    <x v="0"/>
    <s v="F:/Sainte Colombe/TP/4 - 05 mai au 20 mai 2016/wave/"/>
    <s v="ST-COLOM_0_20160505_232416_036.wav"/>
    <s v="parasi"/>
    <s v="Principal"/>
    <s v="parasi"/>
    <n v="3"/>
    <s v="parasi"/>
    <n v="3"/>
    <s v="PARASITE"/>
    <n v="2016"/>
    <n v="5"/>
    <n v="5"/>
    <n v="23"/>
    <n v="24"/>
    <d v="2016-05-05T00:00:00"/>
    <x v="163"/>
  </r>
  <r>
    <x v="0"/>
    <s v="F:/Sainte Colombe/TP/4 - 05 mai au 20 mai 2016/wave/"/>
    <s v="ST-COLOM_0_20160506_012031_441.wav"/>
    <s v="parasi"/>
    <s v="Principal"/>
    <s v="parasi"/>
    <n v="1"/>
    <s v="parasi"/>
    <n v="1"/>
    <s v="PARASITE"/>
    <n v="2016"/>
    <n v="5"/>
    <n v="6"/>
    <n v="1"/>
    <n v="20"/>
    <d v="2016-05-06T00:00:00"/>
    <x v="164"/>
  </r>
  <r>
    <x v="0"/>
    <s v="F:/Sainte Colombe/TP/4 - 05 mai au 20 mai 2016/wave/"/>
    <s v="ST-COLOM_0_20160506_223332_242.wav"/>
    <s v="ChiroSp"/>
    <s v="Principal"/>
    <s v="Pip35"/>
    <n v="5"/>
    <s v="Pipkuh"/>
    <n v="4"/>
    <s v="Pipistrelle de Kuhl/Nathusius"/>
    <n v="2016"/>
    <n v="5"/>
    <n v="6"/>
    <n v="22"/>
    <n v="33"/>
    <d v="2016-05-06T00:00:00"/>
    <x v="153"/>
  </r>
  <r>
    <x v="0"/>
    <s v="F:/Sainte Colombe/TP/4 - 05 mai au 20 mai 2016/wave/"/>
    <s v="ST-COLOM_0_20160506_223337_242.wav"/>
    <s v="ChiroSp"/>
    <s v="Principal"/>
    <s v="Pip35"/>
    <n v="5"/>
    <s v="Hypsav"/>
    <n v="1"/>
    <s v="Pipistrelle de Kuhl"/>
    <n v="2016"/>
    <n v="5"/>
    <n v="6"/>
    <n v="22"/>
    <n v="33"/>
    <d v="2016-05-06T00:00:00"/>
    <x v="153"/>
  </r>
  <r>
    <x v="0"/>
    <s v="F:/Sainte Colombe/TP/4 - 05 mai au 20 mai 2016/wave/"/>
    <s v="ST-COLOM_0_20160507_000144_754.wav"/>
    <s v="Pip35"/>
    <s v="Principal"/>
    <s v="Pip35"/>
    <n v="6"/>
    <s v="Pipkuh"/>
    <n v="4"/>
    <s v="Pipistrelle de Kuhl"/>
    <n v="2016"/>
    <n v="5"/>
    <n v="7"/>
    <n v="0"/>
    <n v="1"/>
    <d v="2016-05-07T00:00:00"/>
    <x v="165"/>
  </r>
  <r>
    <x v="0"/>
    <s v="F:/Sainte Colombe/TP/4 - 05 mai au 20 mai 2016/wave/"/>
    <s v="ST-COLOM_0_20160507_003600_590.wav"/>
    <s v="PippiT"/>
    <s v="Principal"/>
    <s v="PipMi"/>
    <n v="10"/>
    <s v="PippiT"/>
    <n v="10"/>
    <s v="Pipistrelle commune"/>
    <n v="2016"/>
    <n v="5"/>
    <n v="7"/>
    <n v="0"/>
    <n v="36"/>
    <d v="2016-05-07T00:00:00"/>
    <x v="166"/>
  </r>
  <r>
    <x v="0"/>
    <s v="F:/Sainte Colombe/TP/4 - 05 mai au 20 mai 2016/wave/"/>
    <s v="ST-COLOM_0_20160507_013942_176.wav"/>
    <s v="parasi"/>
    <s v="Principal"/>
    <s v="parasi"/>
    <n v="1"/>
    <s v="parasi"/>
    <n v="1"/>
    <s v="PARASITE"/>
    <n v="2016"/>
    <n v="5"/>
    <n v="7"/>
    <n v="1"/>
    <n v="39"/>
    <d v="2016-05-07T00:00:00"/>
    <x v="167"/>
  </r>
  <r>
    <x v="0"/>
    <s v="F:/Sainte Colombe/TP/4 - 05 mai au 20 mai 2016/wave/"/>
    <s v="ST-COLOM_0_20160507_211911_709.wav"/>
    <s v="PippiT"/>
    <s v="Principal"/>
    <s v="PipMi"/>
    <n v="7"/>
    <s v="PippiT"/>
    <n v="7"/>
    <s v="Pipistrelle commune"/>
    <n v="2016"/>
    <n v="5"/>
    <n v="7"/>
    <n v="21"/>
    <n v="19"/>
    <d v="2016-05-07T00:00:00"/>
    <x v="135"/>
  </r>
  <r>
    <x v="0"/>
    <s v="F:/Sainte Colombe/TP/4 - 05 mai au 20 mai 2016/wave/"/>
    <s v="ST-COLOM_0_20160507_211916_710.wav"/>
    <s v="PippiT"/>
    <s v="Principal"/>
    <s v="PipMi"/>
    <n v="9"/>
    <s v="PippiT"/>
    <n v="9"/>
    <s v="Pipistrelle commune"/>
    <n v="2016"/>
    <n v="5"/>
    <n v="7"/>
    <n v="21"/>
    <n v="19"/>
    <d v="2016-05-07T00:00:00"/>
    <x v="135"/>
  </r>
  <r>
    <x v="0"/>
    <s v="F:/Sainte Colombe/TP/4 - 05 mai au 20 mai 2016/wave/"/>
    <s v="ST-COLOM_0_20160507_212336_846.wav"/>
    <s v="PippiT"/>
    <s v="Principal"/>
    <s v="PipMi"/>
    <n v="10"/>
    <s v="PippiT"/>
    <n v="10"/>
    <s v="Pipistrelle commune"/>
    <n v="2016"/>
    <n v="5"/>
    <n v="7"/>
    <n v="21"/>
    <n v="23"/>
    <d v="2016-05-07T00:00:00"/>
    <x v="71"/>
  </r>
  <r>
    <x v="0"/>
    <s v="F:/Sainte Colombe/TP/4 - 05 mai au 20 mai 2016/wave/"/>
    <s v="ST-COLOM_0_20160507_213157_030.wav"/>
    <s v="Pip35"/>
    <s v="Principal"/>
    <s v="Pip35"/>
    <n v="6"/>
    <s v="Pipkuh"/>
    <n v="2"/>
    <s v="Pipistrelle de Kuhl"/>
    <n v="2016"/>
    <n v="5"/>
    <n v="7"/>
    <n v="21"/>
    <n v="31"/>
    <d v="2016-05-07T00:00:00"/>
    <x v="132"/>
  </r>
  <r>
    <x v="0"/>
    <s v="F:/Sainte Colombe/TP/4 - 05 mai au 20 mai 2016/wave/"/>
    <s v="ST-COLOM_0_20160507_213202_031.wav"/>
    <s v="PippiT"/>
    <s v="Principal"/>
    <s v="PipMi"/>
    <n v="8"/>
    <s v="PippiT"/>
    <n v="8"/>
    <s v="Pipistrelle commune"/>
    <n v="2016"/>
    <n v="5"/>
    <n v="7"/>
    <n v="21"/>
    <n v="32"/>
    <d v="2016-05-07T00:00:00"/>
    <x v="0"/>
  </r>
  <r>
    <x v="0"/>
    <s v="F:/Sainte Colombe/TP/4 - 05 mai au 20 mai 2016/wave/"/>
    <s v="ST-COLOM_0_20160507_213207_032.wav"/>
    <s v="PippiT"/>
    <s v="Principal"/>
    <s v="PipMi"/>
    <n v="10"/>
    <s v="PippiT"/>
    <n v="10"/>
    <s v="Pipistrelle commune"/>
    <n v="2016"/>
    <n v="5"/>
    <n v="7"/>
    <n v="21"/>
    <n v="32"/>
    <d v="2016-05-07T00:00:00"/>
    <x v="0"/>
  </r>
  <r>
    <x v="0"/>
    <s v="F:/Sainte Colombe/TP/4 - 05 mai au 20 mai 2016/wave/"/>
    <s v="ST-COLOM_0_20160507_213355_272.wav"/>
    <s v="PippiT"/>
    <s v="Principal"/>
    <s v="PipMi"/>
    <n v="10"/>
    <s v="PippiT"/>
    <n v="10"/>
    <s v="Pipistrelle commune"/>
    <n v="2016"/>
    <n v="5"/>
    <n v="7"/>
    <n v="21"/>
    <n v="33"/>
    <d v="2016-05-07T00:00:00"/>
    <x v="60"/>
  </r>
  <r>
    <x v="0"/>
    <s v="F:/Sainte Colombe/TP/4 - 05 mai au 20 mai 2016/wave/"/>
    <s v="ST-COLOM_0_20160507_213415_988.wav"/>
    <s v="Pip35"/>
    <s v="Principal"/>
    <s v="Pip35"/>
    <n v="8"/>
    <s v="Pipkuh"/>
    <n v="3"/>
    <s v="Pipistrelle de Kuhl"/>
    <n v="2016"/>
    <n v="5"/>
    <n v="7"/>
    <n v="21"/>
    <n v="34"/>
    <d v="2016-05-07T00:00:00"/>
    <x v="161"/>
  </r>
  <r>
    <x v="0"/>
    <s v="F:/Sainte Colombe/TP/4 - 05 mai au 20 mai 2016/wave/"/>
    <s v="ST-COLOM_0_20160507_213420_989.wav"/>
    <s v="Pip35"/>
    <s v="Principal"/>
    <s v="Pip35"/>
    <n v="9"/>
    <s v="Pipkuh"/>
    <n v="3"/>
    <s v="Pipistrelle de Kuhl"/>
    <n v="2016"/>
    <n v="5"/>
    <n v="7"/>
    <n v="21"/>
    <n v="34"/>
    <d v="2016-05-07T00:00:00"/>
    <x v="161"/>
  </r>
  <r>
    <x v="0"/>
    <s v="F:/Sainte Colombe/TP/4 - 05 mai au 20 mai 2016/wave/"/>
    <s v="ST-COLOM_0_20160507_213543_916.wav"/>
    <s v="PippiT"/>
    <s v="Principal"/>
    <s v="PipMi"/>
    <n v="9"/>
    <s v="PippiT"/>
    <n v="9"/>
    <s v="Pipistrelle commune"/>
    <n v="2016"/>
    <n v="5"/>
    <n v="7"/>
    <n v="21"/>
    <n v="35"/>
    <d v="2016-05-07T00:00:00"/>
    <x v="133"/>
  </r>
  <r>
    <x v="0"/>
    <s v="F:/Sainte Colombe/TP/4 - 05 mai au 20 mai 2016/wave/"/>
    <s v="ST-COLOM_0_20160507_213802_428.wav"/>
    <s v="PippiT"/>
    <s v="Principal"/>
    <s v="PipMi"/>
    <n v="8"/>
    <s v="PippiT"/>
    <n v="8"/>
    <s v="Pipistrelle commune"/>
    <n v="2016"/>
    <n v="5"/>
    <n v="7"/>
    <n v="21"/>
    <n v="38"/>
    <d v="2016-05-07T00:00:00"/>
    <x v="73"/>
  </r>
  <r>
    <x v="0"/>
    <s v="F:/Sainte Colombe/TP/4 - 05 mai au 20 mai 2016/wave/"/>
    <s v="ST-COLOM_0_20160507_213807_428.wav"/>
    <s v="ChiroSp"/>
    <s v="Principal"/>
    <s v="PipMi"/>
    <n v="5"/>
    <s v="PippiT"/>
    <n v="5"/>
    <s v="Pipistrelle commune"/>
    <n v="2016"/>
    <n v="5"/>
    <n v="7"/>
    <n v="21"/>
    <n v="38"/>
    <d v="2016-05-07T00:00:00"/>
    <x v="73"/>
  </r>
  <r>
    <x v="0"/>
    <s v="F:/Sainte Colombe/TP/4 - 05 mai au 20 mai 2016/wave/"/>
    <s v="ST-COLOM_0_20160507_213852_341.wav"/>
    <s v="ChiroSp"/>
    <s v="Principal"/>
    <s v="Pip35"/>
    <n v="3"/>
    <s v="Pipkuh"/>
    <n v="0"/>
    <s v="Pipistrelle de Kuhl/Nathusius"/>
    <n v="2016"/>
    <n v="5"/>
    <n v="7"/>
    <n v="21"/>
    <n v="38"/>
    <d v="2016-05-07T00:00:00"/>
    <x v="73"/>
  </r>
  <r>
    <x v="0"/>
    <s v="F:/Sainte Colombe/TP/4 - 05 mai au 20 mai 2016/wave/"/>
    <s v="ST-COLOM_0_20160507_214100_334.wav"/>
    <s v="Pip35"/>
    <s v="Principal"/>
    <s v="Pip35"/>
    <n v="7"/>
    <s v="Pipkuh"/>
    <n v="3"/>
    <s v="Pipistrelle de Kuhl"/>
    <n v="2016"/>
    <n v="5"/>
    <n v="7"/>
    <n v="21"/>
    <n v="41"/>
    <d v="2016-05-07T00:00:00"/>
    <x v="168"/>
  </r>
  <r>
    <x v="0"/>
    <s v="F:/Sainte Colombe/TP/4 - 05 mai au 20 mai 2016/wave/"/>
    <s v="ST-COLOM_0_20160507_214105_335.wav"/>
    <s v="Pipkuh"/>
    <s v="Principal"/>
    <s v="Pip35"/>
    <n v="8"/>
    <s v="Pipkuh"/>
    <n v="7"/>
    <s v="Pipistrelle de Kuhl"/>
    <n v="2016"/>
    <n v="5"/>
    <n v="7"/>
    <n v="21"/>
    <n v="41"/>
    <d v="2016-05-07T00:00:00"/>
    <x v="168"/>
  </r>
  <r>
    <x v="0"/>
    <s v="F:/Sainte Colombe/TP/4 - 05 mai au 20 mai 2016/wave/"/>
    <s v="ST-COLOM_0_20160507_215213_737.wav"/>
    <s v="Pip35"/>
    <s v="Principal"/>
    <s v="Pip35"/>
    <n v="10"/>
    <s v="Pipkuh"/>
    <n v="1"/>
    <s v="Pipistrelle de Kuhl"/>
    <n v="2016"/>
    <n v="5"/>
    <n v="7"/>
    <n v="21"/>
    <n v="52"/>
    <d v="2016-05-07T00:00:00"/>
    <x v="169"/>
  </r>
  <r>
    <x v="0"/>
    <s v="F:/Sainte Colombe/TP/4 - 05 mai au 20 mai 2016/wave/"/>
    <s v="ST-COLOM_0_20160507_220351_270.wav"/>
    <s v="ChiroSp"/>
    <s v="Principal"/>
    <s v="MyoHF"/>
    <n v="1"/>
    <s v="Myobec"/>
    <n v="0"/>
    <s v="Murin sp"/>
    <n v="2016"/>
    <n v="5"/>
    <n v="7"/>
    <n v="22"/>
    <n v="3"/>
    <d v="2016-05-07T00:00:00"/>
    <x v="95"/>
  </r>
  <r>
    <x v="0"/>
    <s v="F:/Sainte Colombe/TP/4 - 05 mai au 20 mai 2016/wave/"/>
    <s v="ST-COLOM_0_20160507_232201_278.wav"/>
    <s v="ChiroSp"/>
    <s v="Principal"/>
    <s v="PipMi"/>
    <n v="4"/>
    <s v="PippiT"/>
    <n v="4"/>
    <s v="Pipistrelle commune"/>
    <n v="2016"/>
    <n v="5"/>
    <n v="7"/>
    <n v="23"/>
    <n v="22"/>
    <d v="2016-05-07T00:00:00"/>
    <x v="170"/>
  </r>
  <r>
    <x v="0"/>
    <s v="F:/Sainte Colombe/TP/4 - 05 mai au 20 mai 2016/wave/"/>
    <s v="ST-COLOM_0_20160507_232629_846.wav"/>
    <s v="ChiroSp"/>
    <s v="Principal"/>
    <s v="PipMi"/>
    <n v="2"/>
    <s v="PippiT"/>
    <n v="2"/>
    <s v="Pipistrelle commune"/>
    <n v="2016"/>
    <n v="5"/>
    <n v="7"/>
    <n v="23"/>
    <n v="26"/>
    <d v="2016-05-07T00:00:00"/>
    <x v="171"/>
  </r>
  <r>
    <x v="0"/>
    <s v="F:/Sainte Colombe/TP/4 - 05 mai au 20 mai 2016/wave/"/>
    <s v="ST-COLOM_0_20160508_011059_484.wav"/>
    <s v="ChiroSp"/>
    <s v="Principal"/>
    <s v="Pip35"/>
    <n v="3"/>
    <s v="Pipkuh"/>
    <n v="3"/>
    <s v="Pipistrelle de Kuhl/Nathusius"/>
    <n v="2016"/>
    <n v="5"/>
    <n v="8"/>
    <n v="1"/>
    <n v="10"/>
    <d v="2016-05-08T00:00:00"/>
    <x v="172"/>
  </r>
  <r>
    <x v="0"/>
    <s v="F:/Sainte Colombe/TP/4 - 05 mai au 20 mai 2016/wave/"/>
    <s v="ST-COLOM_0_20160508_220625_740.wav"/>
    <s v="PippiT"/>
    <s v="Principal"/>
    <s v="PipMi"/>
    <n v="10"/>
    <s v="PippiT"/>
    <n v="10"/>
    <s v="Pipistrelle commune"/>
    <n v="2016"/>
    <n v="5"/>
    <n v="8"/>
    <n v="22"/>
    <n v="6"/>
    <d v="2016-05-08T00:00:00"/>
    <x v="76"/>
  </r>
  <r>
    <x v="0"/>
    <s v="F:/Sainte Colombe/TP/4 - 05 mai au 20 mai 2016/wave/"/>
    <s v="ST-COLOM_0_20160509_050006_988.wav"/>
    <s v="PippiT"/>
    <s v="Principal"/>
    <s v="PipMi"/>
    <n v="10"/>
    <s v="PippiT"/>
    <n v="10"/>
    <s v="Pipistrelle commune"/>
    <n v="2016"/>
    <n v="5"/>
    <n v="9"/>
    <n v="5"/>
    <n v="0"/>
    <d v="2016-05-09T00:00:00"/>
    <x v="173"/>
  </r>
  <r>
    <x v="0"/>
    <s v="F:/Sainte Colombe/TP/4 - 05 mai au 20 mai 2016/wave/"/>
    <s v="ST-COLOM_0_20160509_203320_026.wav"/>
    <s v="ChiroSp"/>
    <s v="Principal"/>
    <s v="MyoHF"/>
    <n v="1"/>
    <s v="Myobec"/>
    <n v="1"/>
    <s v="Murin sp"/>
    <n v="2016"/>
    <n v="5"/>
    <n v="9"/>
    <n v="20"/>
    <n v="33"/>
    <d v="2016-05-09T00:00:00"/>
    <x v="174"/>
  </r>
  <r>
    <x v="0"/>
    <s v="F:/Sainte Colombe/TP/4 - 05 mai au 20 mai 2016/wave/"/>
    <s v="ST-COLOM_0_20160509_203910_073.wav"/>
    <s v="parasi"/>
    <s v="Principal"/>
    <s v="parasi"/>
    <n v="2"/>
    <s v="parasi"/>
    <n v="2"/>
    <s v="PARASITE"/>
    <n v="2016"/>
    <n v="5"/>
    <n v="9"/>
    <n v="20"/>
    <n v="39"/>
    <d v="2016-05-09T00:00:00"/>
    <x v="175"/>
  </r>
  <r>
    <x v="0"/>
    <s v="F:/Sainte Colombe/TP/4 - 05 mai au 20 mai 2016/wave/"/>
    <s v="ST-COLOM_0_20160509_204700_136.wav"/>
    <s v="parasi"/>
    <s v="Principal"/>
    <s v="parasi"/>
    <n v="1"/>
    <s v="parasi"/>
    <n v="1"/>
    <s v="PARASITE"/>
    <n v="2016"/>
    <n v="5"/>
    <n v="9"/>
    <n v="20"/>
    <n v="47"/>
    <d v="2016-05-09T00:00:00"/>
    <x v="5"/>
  </r>
  <r>
    <x v="0"/>
    <s v="F:/Sainte Colombe/TP/4 - 05 mai au 20 mai 2016/wave/"/>
    <s v="ST-COLOM_0_20160509_204740_141.wav"/>
    <s v="ChiroSp"/>
    <s v="Principal"/>
    <s v="MyoHF"/>
    <n v="0"/>
    <s v="Myomys"/>
    <n v="0"/>
    <s v="PARASITE"/>
    <n v="2016"/>
    <n v="5"/>
    <n v="9"/>
    <n v="20"/>
    <n v="47"/>
    <d v="2016-05-09T00:00:00"/>
    <x v="5"/>
  </r>
  <r>
    <x v="0"/>
    <s v="F:/Sainte Colombe/TP/4 - 05 mai au 20 mai 2016/wave/"/>
    <s v="ST-COLOM_0_20160509_205545_206.wav"/>
    <s v="ChiroSp"/>
    <s v="Principal"/>
    <s v="MyoHF"/>
    <n v="0"/>
    <s v="Myonat"/>
    <n v="0"/>
    <s v="PARASITE"/>
    <n v="2016"/>
    <n v="5"/>
    <n v="9"/>
    <n v="20"/>
    <n v="55"/>
    <d v="2016-05-09T00:00:00"/>
    <x v="8"/>
  </r>
  <r>
    <x v="0"/>
    <s v="F:/Sainte Colombe/TP/4 - 05 mai au 20 mai 2016/wave/"/>
    <s v="ST-COLOM_0_20160509_210525_283.wav"/>
    <s v="ChiroSp"/>
    <s v="Principal"/>
    <s v="Pip35"/>
    <n v="0"/>
    <s v="Pipkuh"/>
    <n v="0"/>
    <s v="PARASITE"/>
    <n v="2016"/>
    <n v="5"/>
    <n v="9"/>
    <n v="21"/>
    <n v="5"/>
    <d v="2016-05-09T00:00:00"/>
    <x v="85"/>
  </r>
  <r>
    <x v="0"/>
    <s v="F:/Sainte Colombe/TP/4 - 05 mai au 20 mai 2016/wave/"/>
    <s v="ST-COLOM_0_20160509_210705_296.wav"/>
    <s v="parasi"/>
    <s v="Principal"/>
    <s v="parasi"/>
    <n v="1"/>
    <s v="parasi"/>
    <n v="1"/>
    <s v="PARASITE"/>
    <n v="2016"/>
    <n v="5"/>
    <n v="9"/>
    <n v="21"/>
    <n v="7"/>
    <d v="2016-05-09T00:00:00"/>
    <x v="141"/>
  </r>
  <r>
    <x v="0"/>
    <s v="F:/Sainte Colombe/TP/4 - 05 mai au 20 mai 2016/wave/"/>
    <s v="ST-COLOM_0_20160509_211030_324.wav"/>
    <s v="parasi"/>
    <s v="Principal"/>
    <s v="parasi"/>
    <n v="0"/>
    <s v="parasi"/>
    <n v="0"/>
    <s v="PARASITE"/>
    <n v="2016"/>
    <n v="5"/>
    <n v="9"/>
    <n v="21"/>
    <n v="10"/>
    <d v="2016-05-09T00:00:00"/>
    <x v="10"/>
  </r>
  <r>
    <x v="0"/>
    <s v="F:/Sainte Colombe/TP/4 - 05 mai au 20 mai 2016/wave/"/>
    <s v="ST-COLOM_0_20160509_211300_344.wav"/>
    <s v="ChiroSp"/>
    <s v="Principal"/>
    <s v="MyoLF"/>
    <n v="0"/>
    <s v="Myobly"/>
    <n v="0"/>
    <s v="PARASITE"/>
    <n v="2016"/>
    <n v="5"/>
    <n v="9"/>
    <n v="21"/>
    <n v="13"/>
    <d v="2016-05-09T00:00:00"/>
    <x v="43"/>
  </r>
  <r>
    <x v="0"/>
    <s v="F:/Sainte Colombe/TP/4 - 05 mai au 20 mai 2016/wave/"/>
    <s v="ST-COLOM_0_20160509_212259_050.wav"/>
    <s v="ChiroSp"/>
    <s v="Principal"/>
    <s v="RhiHF"/>
    <n v="1"/>
    <s v="Rhihip"/>
    <n v="1"/>
    <s v="PARASITE"/>
    <n v="2016"/>
    <n v="5"/>
    <n v="9"/>
    <n v="21"/>
    <n v="22"/>
    <d v="2016-05-09T00:00:00"/>
    <x v="59"/>
  </r>
  <r>
    <x v="0"/>
    <s v="F:/Sainte Colombe/TP/4 - 05 mai au 20 mai 2016/wave/"/>
    <s v="ST-COLOM_0_20160509_221008_531.wav"/>
    <s v="PippiT"/>
    <s v="Principal"/>
    <s v="PipMi"/>
    <n v="10"/>
    <s v="PippiT"/>
    <n v="10"/>
    <s v="Pipistrelle commune"/>
    <n v="2016"/>
    <n v="5"/>
    <n v="9"/>
    <n v="22"/>
    <n v="10"/>
    <d v="2016-05-09T00:00:00"/>
    <x v="176"/>
  </r>
  <r>
    <x v="0"/>
    <s v="F:/Sainte Colombe/TP/4 - 05 mai au 20 mai 2016/wave/"/>
    <s v="ST-COLOM_0_20160510_003535_260.wav"/>
    <s v="ChiroSp"/>
    <s v="Principal"/>
    <s v="ENVsp"/>
    <n v="0"/>
    <s v="Nyclei"/>
    <n v="0"/>
    <s v="PARASITE"/>
    <n v="2016"/>
    <n v="5"/>
    <n v="10"/>
    <n v="0"/>
    <n v="35"/>
    <d v="2016-05-10T00:00:00"/>
    <x v="177"/>
  </r>
  <r>
    <x v="0"/>
    <s v="F:/Sainte Colombe/TP/4 - 05 mai au 20 mai 2016/wave/"/>
    <s v="ST-COLOM_0_20160510_011809_120.wav"/>
    <s v="ChiroSp"/>
    <s v="Principal"/>
    <s v="Plesp"/>
    <n v="0"/>
    <s v="Pleaus"/>
    <n v="0"/>
    <s v="PARASITE"/>
    <n v="2016"/>
    <n v="5"/>
    <n v="10"/>
    <n v="1"/>
    <n v="18"/>
    <d v="2016-05-10T00:00:00"/>
    <x v="178"/>
  </r>
  <r>
    <x v="0"/>
    <s v="F:/Sainte Colombe/TP/4 - 05 mai au 20 mai 2016/wave/"/>
    <s v="ST-COLOM_0_20160510_013236_393.wav"/>
    <s v="ChiroSp"/>
    <s v="Principal"/>
    <s v="MyoHF"/>
    <n v="0"/>
    <s v="Myodau"/>
    <n v="0"/>
    <s v="PARASITE"/>
    <n v="2016"/>
    <n v="5"/>
    <n v="10"/>
    <n v="1"/>
    <n v="32"/>
    <d v="2016-05-10T00:00:00"/>
    <x v="179"/>
  </r>
  <r>
    <x v="0"/>
    <s v="F:/Sainte Colombe/TP/4 - 05 mai au 20 mai 2016/wave/"/>
    <s v="ST-COLOM_0_20160510_013359_652.wav"/>
    <s v="ChiroSp"/>
    <s v="Principal"/>
    <s v="MyoHF"/>
    <n v="0"/>
    <s v="Myodau"/>
    <n v="0"/>
    <s v="PARASITE"/>
    <n v="2016"/>
    <n v="5"/>
    <n v="10"/>
    <n v="1"/>
    <n v="33"/>
    <d v="2016-05-10T00:00:00"/>
    <x v="180"/>
  </r>
  <r>
    <x v="0"/>
    <s v="F:/Sainte Colombe/TP/4 - 05 mai au 20 mai 2016/wave/"/>
    <s v="ST-COLOM_0_20160510_013404_653.wav"/>
    <s v="parasi"/>
    <s v="Principal"/>
    <s v="parasi"/>
    <n v="1"/>
    <s v="parasi"/>
    <n v="1"/>
    <s v="PARASITE"/>
    <n v="2016"/>
    <n v="5"/>
    <n v="10"/>
    <n v="1"/>
    <n v="34"/>
    <d v="2016-05-10T00:00:00"/>
    <x v="181"/>
  </r>
  <r>
    <x v="0"/>
    <s v="F:/Sainte Colombe/TP/4 - 05 mai au 20 mai 2016/wave/"/>
    <s v="ST-COLOM_0_20160510_031616_355.wav"/>
    <s v="ChiroSp"/>
    <s v="Principal"/>
    <s v="Pip35"/>
    <n v="0"/>
    <s v="Pipkuh"/>
    <n v="0"/>
    <s v="PARASITE"/>
    <n v="2016"/>
    <n v="5"/>
    <n v="10"/>
    <n v="3"/>
    <n v="16"/>
    <d v="2016-05-10T00:00:00"/>
    <x v="182"/>
  </r>
  <r>
    <x v="0"/>
    <s v="F:/Sainte Colombe/TP/4 - 05 mai au 20 mai 2016/wave/"/>
    <s v="ST-COLOM_0_20160510_032031_389.wav"/>
    <s v="parasi"/>
    <s v="Principal"/>
    <s v="parasi"/>
    <n v="2"/>
    <s v="parasi"/>
    <n v="2"/>
    <s v="PARASITE"/>
    <n v="2016"/>
    <n v="5"/>
    <n v="10"/>
    <n v="3"/>
    <n v="20"/>
    <d v="2016-05-10T00:00:00"/>
    <x v="183"/>
  </r>
  <r>
    <x v="0"/>
    <s v="F:/Sainte Colombe/TP/4 - 05 mai au 20 mai 2016/wave/"/>
    <s v="ST-COLOM_0_20160510_032416_419.wav"/>
    <s v="ChiroSp"/>
    <s v="Principal"/>
    <s v="Pip35"/>
    <n v="0"/>
    <s v="Pipkuh"/>
    <n v="0"/>
    <s v="PARASITE"/>
    <n v="2016"/>
    <n v="5"/>
    <n v="10"/>
    <n v="3"/>
    <n v="24"/>
    <d v="2016-05-10T00:00:00"/>
    <x v="184"/>
  </r>
  <r>
    <x v="0"/>
    <s v="F:/Sainte Colombe/TP/4 - 05 mai au 20 mai 2016/wave/"/>
    <s v="ST-COLOM_0_20160510_033252_019.wav"/>
    <s v="ChiroSp"/>
    <s v="Principal"/>
    <s v="Pip35"/>
    <n v="1"/>
    <s v="Pipkuh"/>
    <n v="1"/>
    <s v="Pipistrelle de Kuhl/Nathusius"/>
    <n v="2016"/>
    <n v="5"/>
    <n v="10"/>
    <n v="3"/>
    <n v="32"/>
    <d v="2016-05-10T00:00:00"/>
    <x v="185"/>
  </r>
  <r>
    <x v="0"/>
    <s v="F:/Sainte Colombe/TP/4 - 05 mai au 20 mai 2016/wave/"/>
    <s v="ST-COLOM_0_20160510_033812_062.wav"/>
    <s v="ChiroSp"/>
    <s v="Principal"/>
    <s v="MyoLF"/>
    <n v="1"/>
    <s v="Myobly"/>
    <n v="1"/>
    <s v="Murin sp"/>
    <n v="2016"/>
    <n v="5"/>
    <n v="10"/>
    <n v="3"/>
    <n v="38"/>
    <d v="2016-05-10T00:00:00"/>
    <x v="186"/>
  </r>
  <r>
    <x v="0"/>
    <s v="F:/Sainte Colombe/TP/4 - 05 mai au 20 mai 2016/wave/"/>
    <s v="ST-COLOM_0_20160510_040354_798.wav"/>
    <s v="parasi"/>
    <s v="Principal"/>
    <s v="parasi"/>
    <n v="2"/>
    <s v="parasi"/>
    <n v="2"/>
    <s v="PARASITE"/>
    <n v="2016"/>
    <n v="5"/>
    <n v="10"/>
    <n v="4"/>
    <n v="3"/>
    <d v="2016-05-10T00:00:00"/>
    <x v="187"/>
  </r>
  <r>
    <x v="0"/>
    <s v="F:/Sainte Colombe/TP/4 - 05 mai au 20 mai 2016/wave/"/>
    <s v="ST-COLOM_0_20160510_041244_869.wav"/>
    <s v="parasi"/>
    <s v="Principal"/>
    <s v="parasi"/>
    <n v="2"/>
    <s v="parasi"/>
    <n v="2"/>
    <s v="PARASITE"/>
    <n v="2016"/>
    <n v="5"/>
    <n v="10"/>
    <n v="4"/>
    <n v="12"/>
    <d v="2016-05-10T00:00:00"/>
    <x v="188"/>
  </r>
  <r>
    <x v="0"/>
    <s v="F:/Sainte Colombe/TP/4 - 05 mai au 20 mai 2016/wave/"/>
    <s v="ST-COLOM_0_20160510_043831_170.wav"/>
    <s v="ChiroSp"/>
    <s v="Principal"/>
    <s v="Plesp"/>
    <n v="0"/>
    <s v="Pleaur"/>
    <n v="0"/>
    <s v="PARASITE"/>
    <n v="2016"/>
    <n v="5"/>
    <n v="10"/>
    <n v="4"/>
    <n v="38"/>
    <d v="2016-05-10T00:00:00"/>
    <x v="189"/>
  </r>
  <r>
    <x v="0"/>
    <s v="F:/Sainte Colombe/TP/4 - 05 mai au 20 mai 2016/wave/"/>
    <s v="ST-COLOM_0_20160510_045256_286.wav"/>
    <s v="ChiroSp"/>
    <s v="Principal"/>
    <s v="MyoHF"/>
    <n v="2"/>
    <s v="Myobra"/>
    <n v="2"/>
    <s v="Murin sp"/>
    <n v="2016"/>
    <n v="5"/>
    <n v="10"/>
    <n v="4"/>
    <n v="52"/>
    <d v="2016-05-10T00:00:00"/>
    <x v="32"/>
  </r>
  <r>
    <x v="0"/>
    <s v="F:/Sainte Colombe/TP/4 - 05 mai au 20 mai 2016/wave/"/>
    <s v="ST-COLOM_0_20160510_045551_309.wav"/>
    <s v="parasi"/>
    <s v="Principal"/>
    <s v="parasi"/>
    <n v="0"/>
    <s v="parasi"/>
    <n v="0"/>
    <s v="PARASITE"/>
    <n v="2016"/>
    <n v="5"/>
    <n v="10"/>
    <n v="4"/>
    <n v="55"/>
    <d v="2016-05-10T00:00:00"/>
    <x v="190"/>
  </r>
  <r>
    <x v="0"/>
    <s v="F:/Sainte Colombe/TP/4 - 05 mai au 20 mai 2016/wave/"/>
    <s v="ST-COLOM_0_20160510_045711_320.wav"/>
    <s v="parasi"/>
    <s v="Principal"/>
    <s v="parasi"/>
    <n v="1"/>
    <s v="parasi"/>
    <n v="1"/>
    <s v="PARASITE"/>
    <n v="2016"/>
    <n v="5"/>
    <n v="10"/>
    <n v="4"/>
    <n v="57"/>
    <d v="2016-05-10T00:00:00"/>
    <x v="191"/>
  </r>
  <r>
    <x v="0"/>
    <s v="F:/Sainte Colombe/TP/4 - 05 mai au 20 mai 2016/wave/"/>
    <s v="ST-COLOM_0_20160510_050246_364.wav"/>
    <s v="ChiroSp"/>
    <s v="Principal"/>
    <s v="MyoHF"/>
    <n v="0"/>
    <s v="Myomys"/>
    <n v="0"/>
    <s v="PARASITE"/>
    <n v="2016"/>
    <n v="5"/>
    <n v="10"/>
    <n v="5"/>
    <n v="2"/>
    <d v="2016-05-10T00:00:00"/>
    <x v="192"/>
  </r>
  <r>
    <x v="0"/>
    <s v="F:/Sainte Colombe/TP/4 - 05 mai au 20 mai 2016/wave/"/>
    <s v="ST-COLOM_0_20160510_212143_857.wav"/>
    <s v="PippiT"/>
    <s v="Principal"/>
    <s v="PipMi"/>
    <n v="10"/>
    <s v="PippiT"/>
    <n v="10"/>
    <s v="Pipistrelle commune"/>
    <n v="2016"/>
    <n v="5"/>
    <n v="10"/>
    <n v="21"/>
    <n v="21"/>
    <d v="2016-05-10T00:00:00"/>
    <x v="142"/>
  </r>
  <r>
    <x v="0"/>
    <s v="F:/Sainte Colombe/TP/4 - 05 mai au 20 mai 2016/wave/"/>
    <s v="ST-COLOM_0_20160510_212616_624.wav"/>
    <s v="PippiT"/>
    <s v="Principal"/>
    <s v="PipMi"/>
    <n v="9"/>
    <s v="PippiT"/>
    <n v="9"/>
    <s v="Pipistrelle commune"/>
    <n v="2016"/>
    <n v="5"/>
    <n v="10"/>
    <n v="21"/>
    <n v="26"/>
    <d v="2016-05-10T00:00:00"/>
    <x v="193"/>
  </r>
  <r>
    <x v="0"/>
    <s v="F:/Sainte Colombe/TP/4 - 05 mai au 20 mai 2016/wave/"/>
    <s v="ST-COLOM_0_20160510_212833_991.wav"/>
    <s v="PippiT"/>
    <s v="Principal"/>
    <s v="PipMi"/>
    <n v="10"/>
    <s v="PippiT"/>
    <n v="10"/>
    <s v="Pipistrelle commune"/>
    <n v="2016"/>
    <n v="5"/>
    <n v="10"/>
    <n v="21"/>
    <n v="28"/>
    <d v="2016-05-10T00:00:00"/>
    <x v="143"/>
  </r>
  <r>
    <x v="0"/>
    <s v="F:/Sainte Colombe/TP/4 - 05 mai au 20 mai 2016/wave/"/>
    <s v="ST-COLOM_0_20160510_212842_824.wav"/>
    <s v="Pip35"/>
    <s v="Principal"/>
    <s v="Pip35"/>
    <n v="10"/>
    <s v="Pipkuh"/>
    <n v="3"/>
    <s v="Pipistrelle de Kuhl"/>
    <n v="2016"/>
    <n v="5"/>
    <n v="10"/>
    <n v="21"/>
    <n v="28"/>
    <d v="2016-05-10T00:00:00"/>
    <x v="143"/>
  </r>
  <r>
    <x v="0"/>
    <s v="F:/Sainte Colombe/TP/4 - 05 mai au 20 mai 2016/wave/"/>
    <s v="ST-COLOM_0_20160510_212847_825.wav"/>
    <s v="ChiroSp"/>
    <s v="Principal"/>
    <s v="Pip35"/>
    <n v="2"/>
    <s v="Pipkuh"/>
    <n v="2"/>
    <s v="Pipistrelle de Kuhl/Nathusius"/>
    <n v="2016"/>
    <n v="5"/>
    <n v="10"/>
    <n v="21"/>
    <n v="28"/>
    <d v="2016-05-10T00:00:00"/>
    <x v="143"/>
  </r>
  <r>
    <x v="0"/>
    <s v="F:/Sainte Colombe/TP/4 - 05 mai au 20 mai 2016/wave/"/>
    <s v="ST-COLOM_0_20160510_213337_460.wav"/>
    <s v="PippiT"/>
    <s v="Principal"/>
    <s v="PipMi"/>
    <n v="10"/>
    <s v="PippiT"/>
    <n v="10"/>
    <s v="Pipistrelle commune"/>
    <n v="2016"/>
    <n v="5"/>
    <n v="10"/>
    <n v="21"/>
    <n v="33"/>
    <d v="2016-05-10T00:00:00"/>
    <x v="60"/>
  </r>
  <r>
    <x v="0"/>
    <s v="F:/Sainte Colombe/TP/4 - 05 mai au 20 mai 2016/wave/"/>
    <s v="ST-COLOM_0_20160510_213559_607.wav"/>
    <s v="ChiroSp"/>
    <s v="Principal"/>
    <s v="PipMi"/>
    <n v="5"/>
    <s v="PippiT"/>
    <n v="5"/>
    <s v="Pipistrelle commune"/>
    <n v="2016"/>
    <n v="5"/>
    <n v="10"/>
    <n v="21"/>
    <n v="35"/>
    <d v="2016-05-10T00:00:00"/>
    <x v="133"/>
  </r>
  <r>
    <x v="0"/>
    <s v="F:/Sainte Colombe/TP/4 - 05 mai au 20 mai 2016/wave/"/>
    <s v="ST-COLOM_0_20160510_213630_041.wav"/>
    <s v="PippiT"/>
    <s v="Principal"/>
    <s v="PipMi"/>
    <n v="9"/>
    <s v="PippiT"/>
    <n v="9"/>
    <s v="Pipistrelle commune"/>
    <n v="2016"/>
    <n v="5"/>
    <n v="10"/>
    <n v="21"/>
    <n v="36"/>
    <d v="2016-05-10T00:00:00"/>
    <x v="194"/>
  </r>
  <r>
    <x v="0"/>
    <s v="F:/Sainte Colombe/TP/4 - 05 mai au 20 mai 2016/wave/"/>
    <s v="ST-COLOM_0_20160510_224839_384.wav"/>
    <s v="Pip35"/>
    <s v="Principal"/>
    <s v="Pip35"/>
    <n v="10"/>
    <s v="Pipkuh"/>
    <n v="2"/>
    <s v="Pipistrelle de Kuhl"/>
    <n v="2016"/>
    <n v="5"/>
    <n v="10"/>
    <n v="22"/>
    <n v="48"/>
    <d v="2016-05-10T00:00:00"/>
    <x v="53"/>
  </r>
  <r>
    <x v="0"/>
    <s v="F:/Sainte Colombe/TP/4 - 05 mai au 20 mai 2016/wave/"/>
    <s v="ST-COLOM_0_20160510_230310_113.wav"/>
    <s v="ChiroSp"/>
    <s v="Principal"/>
    <s v="MyoHF"/>
    <n v="1"/>
    <s v="Myobec"/>
    <n v="1"/>
    <s v="Murin sp"/>
    <n v="2016"/>
    <n v="5"/>
    <n v="10"/>
    <n v="23"/>
    <n v="3"/>
    <d v="2016-05-10T00:00:00"/>
    <x v="195"/>
  </r>
  <r>
    <x v="0"/>
    <s v="F:/Sainte Colombe/TP/4 - 05 mai au 20 mai 2016/wave/"/>
    <s v="ST-COLOM_0_20160510_230315_114.wav"/>
    <s v="ChiroSp"/>
    <s v="Principal"/>
    <s v="MyoHF"/>
    <n v="0"/>
    <s v="Myobec"/>
    <n v="0"/>
    <s v="PARASITE"/>
    <n v="2016"/>
    <n v="5"/>
    <n v="10"/>
    <n v="23"/>
    <n v="3"/>
    <d v="2016-05-10T00:00:00"/>
    <x v="195"/>
  </r>
  <r>
    <x v="0"/>
    <s v="F:/Sainte Colombe/TP/4 - 05 mai au 20 mai 2016/wave/"/>
    <s v="ST-COLOM_0_20160511_021037_111.wav"/>
    <s v="ChiroSp"/>
    <s v="Principal"/>
    <s v="Pip35"/>
    <n v="2"/>
    <s v="Pipkuh"/>
    <n v="2"/>
    <s v="Pipistrelle de Kuhl/Nathusius"/>
    <n v="2016"/>
    <n v="5"/>
    <n v="11"/>
    <n v="2"/>
    <n v="10"/>
    <d v="2016-05-11T00:00:00"/>
    <x v="196"/>
  </r>
  <r>
    <x v="0"/>
    <s v="F:/Sainte Colombe/TP/4 - 05 mai au 20 mai 2016/wave/"/>
    <s v="ST-COLOM_0_20160511_052636_183.wav"/>
    <s v="parasi"/>
    <s v="Principal"/>
    <s v="parasi"/>
    <n v="3"/>
    <s v="parasi"/>
    <n v="3"/>
    <s v="PARASITE"/>
    <n v="2016"/>
    <n v="5"/>
    <n v="11"/>
    <n v="5"/>
    <n v="26"/>
    <d v="2016-05-11T00:00:00"/>
    <x v="197"/>
  </r>
  <r>
    <x v="0"/>
    <s v="F:/Sainte Colombe/TP/4 - 05 mai au 20 mai 2016/wave/"/>
    <s v="ST-COLOM_0_20160511_052841_200.wav"/>
    <s v="parasi"/>
    <s v="Principal"/>
    <s v="parasi"/>
    <n v="0"/>
    <s v="parasi"/>
    <n v="0"/>
    <s v="PARASITE"/>
    <n v="2016"/>
    <n v="5"/>
    <n v="11"/>
    <n v="5"/>
    <n v="28"/>
    <d v="2016-05-11T00:00:00"/>
    <x v="198"/>
  </r>
  <r>
    <x v="0"/>
    <s v="F:/Sainte Colombe/TP/4 - 05 mai au 20 mai 2016/wave/"/>
    <s v="ST-COLOM_0_20160511_053436_247.wav"/>
    <s v="ChiroSp"/>
    <s v="Principal"/>
    <s v="Pip35"/>
    <n v="0"/>
    <s v="Pipkuh"/>
    <n v="0"/>
    <s v="PARASITE"/>
    <n v="2016"/>
    <n v="5"/>
    <n v="11"/>
    <n v="5"/>
    <n v="34"/>
    <d v="2016-05-11T00:00:00"/>
    <x v="199"/>
  </r>
  <r>
    <x v="0"/>
    <s v="F:/Sainte Colombe/TP/4 - 05 mai au 20 mai 2016/wave/"/>
    <s v="ST-COLOM_0_20160511_053636_263.wav"/>
    <s v="parasi"/>
    <s v="Principal"/>
    <s v="parasi"/>
    <n v="6"/>
    <s v="parasi"/>
    <n v="6"/>
    <s v="PARASITE"/>
    <n v="2016"/>
    <n v="5"/>
    <n v="11"/>
    <n v="5"/>
    <n v="36"/>
    <d v="2016-05-11T00:00:00"/>
    <x v="200"/>
  </r>
  <r>
    <x v="0"/>
    <s v="F:/Sainte Colombe/TP/4 - 05 mai au 20 mai 2016/wave/"/>
    <s v="ST-COLOM_0_20160511_055646_050.wav"/>
    <s v="ChiroSp"/>
    <s v="Principal"/>
    <s v="Plesp"/>
    <n v="0"/>
    <s v="Pleaur"/>
    <n v="0"/>
    <s v="PARASITE"/>
    <n v="2016"/>
    <n v="5"/>
    <n v="11"/>
    <n v="5"/>
    <n v="56"/>
    <d v="2016-05-11T00:00:00"/>
    <x v="35"/>
  </r>
  <r>
    <x v="0"/>
    <s v="F:/Sainte Colombe/TP/4 - 05 mai au 20 mai 2016/wave/"/>
    <s v="ST-COLOM_0_20160511_060011_078.wav"/>
    <s v="parasi"/>
    <s v="Principal"/>
    <s v="parasi"/>
    <n v="1"/>
    <s v="parasi"/>
    <n v="1"/>
    <s v="PARASITE"/>
    <n v="2016"/>
    <n v="5"/>
    <n v="11"/>
    <n v="6"/>
    <n v="0"/>
    <d v="2016-05-11T00:00:00"/>
    <x v="201"/>
  </r>
  <r>
    <x v="0"/>
    <s v="F:/Sainte Colombe/TP/4 - 05 mai au 20 mai 2016/wave/"/>
    <s v="ST-COLOM_0_20160511_060721_135.wav"/>
    <s v="parasi"/>
    <s v="Principal"/>
    <s v="parasi"/>
    <n v="2"/>
    <s v="parasi"/>
    <n v="2"/>
    <s v="PARASITE"/>
    <n v="2016"/>
    <n v="5"/>
    <n v="11"/>
    <n v="6"/>
    <n v="7"/>
    <d v="2016-05-11T00:00:00"/>
    <x v="202"/>
  </r>
  <r>
    <x v="0"/>
    <s v="F:/Sainte Colombe/TP/4 - 05 mai au 20 mai 2016/wave/"/>
    <s v="ST-COLOM_0_20160511_061026_160.wav"/>
    <s v="parasi"/>
    <s v="Principal"/>
    <s v="parasi"/>
    <n v="1"/>
    <s v="parasi"/>
    <n v="1"/>
    <s v="PARASITE"/>
    <n v="2016"/>
    <n v="5"/>
    <n v="11"/>
    <n v="6"/>
    <n v="10"/>
    <d v="2016-05-11T00:00:00"/>
    <x v="203"/>
  </r>
  <r>
    <x v="0"/>
    <s v="F:/Sainte Colombe/TP/4 - 05 mai au 20 mai 2016/wave/"/>
    <s v="ST-COLOM_0_20160511_062826_304.wav"/>
    <s v="ChiroSp"/>
    <s v="Principal"/>
    <s v="Plesp"/>
    <n v="0"/>
    <s v="Pleaus"/>
    <n v="0"/>
    <s v="PARASITE"/>
    <n v="2016"/>
    <n v="5"/>
    <n v="11"/>
    <n v="6"/>
    <n v="28"/>
    <d v="2016-05-11T00:00:00"/>
    <x v="125"/>
  </r>
  <r>
    <x v="0"/>
    <s v="F:/Sainte Colombe/TP/4 - 05 mai au 20 mai 2016/wave/"/>
    <s v="ST-COLOM_0_20160511_203727_355.wav"/>
    <s v="ChiroSp"/>
    <s v="Principal"/>
    <s v="MyoHF"/>
    <n v="0"/>
    <s v="Myodau"/>
    <n v="0"/>
    <s v="PARASITE"/>
    <n v="2016"/>
    <n v="5"/>
    <n v="11"/>
    <n v="20"/>
    <n v="37"/>
    <d v="2016-05-11T00:00:00"/>
    <x v="204"/>
  </r>
  <r>
    <x v="0"/>
    <s v="F:/Sainte Colombe/TP/4 - 05 mai au 20 mai 2016/wave/"/>
    <s v="ST-COLOM_0_20160511_204147_390.wav"/>
    <s v="ChiroSp"/>
    <s v="Principal"/>
    <s v="Pip35"/>
    <n v="0"/>
    <s v="Pipkuh"/>
    <n v="0"/>
    <s v="PARASITE"/>
    <n v="2016"/>
    <n v="5"/>
    <n v="11"/>
    <n v="20"/>
    <n v="41"/>
    <d v="2016-05-11T00:00:00"/>
    <x v="205"/>
  </r>
  <r>
    <x v="0"/>
    <s v="F:/Sainte Colombe/TP/4 - 05 mai au 20 mai 2016/wave/"/>
    <s v="ST-COLOM_0_20160511_204457_415.wav"/>
    <s v="ChiroSp"/>
    <s v="Principal"/>
    <s v="MyoHF"/>
    <n v="0"/>
    <s v="Myodas"/>
    <n v="0"/>
    <s v="PARASITE"/>
    <n v="2016"/>
    <n v="5"/>
    <n v="11"/>
    <n v="20"/>
    <n v="44"/>
    <d v="2016-05-11T00:00:00"/>
    <x v="206"/>
  </r>
  <r>
    <x v="0"/>
    <s v="F:/Sainte Colombe/TP/4 - 05 mai au 20 mai 2016/wave/"/>
    <s v="ST-COLOM_0_20160511_205017_458.wav"/>
    <s v="parasi"/>
    <s v="Principal"/>
    <s v="parasi"/>
    <n v="1"/>
    <s v="parasi"/>
    <n v="1"/>
    <s v="PARASITE"/>
    <n v="2016"/>
    <n v="5"/>
    <n v="11"/>
    <n v="20"/>
    <n v="50"/>
    <d v="2016-05-11T00:00:00"/>
    <x v="207"/>
  </r>
  <r>
    <x v="0"/>
    <s v="F:/Sainte Colombe/TP/4 - 05 mai au 20 mai 2016/wave/"/>
    <s v="ST-COLOM_0_20160511_205727_515.wav"/>
    <s v="ChiroSp"/>
    <s v="Principal"/>
    <s v="MyoHF"/>
    <n v="0"/>
    <s v="Myobra"/>
    <n v="0"/>
    <s v="PARASITE"/>
    <n v="2016"/>
    <n v="5"/>
    <n v="11"/>
    <n v="20"/>
    <n v="57"/>
    <d v="2016-05-11T00:00:00"/>
    <x v="208"/>
  </r>
  <r>
    <x v="0"/>
    <s v="F:/Sainte Colombe/TP/4 - 05 mai au 20 mai 2016/wave/"/>
    <s v="ST-COLOM_0_20160511_210802_600.wav"/>
    <s v="ChiroSp"/>
    <s v="Principal"/>
    <s v="MyoLF"/>
    <n v="1"/>
    <s v="Myobly"/>
    <n v="1"/>
    <s v="Murin sp"/>
    <n v="2016"/>
    <n v="5"/>
    <n v="11"/>
    <n v="21"/>
    <n v="8"/>
    <d v="2016-05-11T00:00:00"/>
    <x v="41"/>
  </r>
  <r>
    <x v="0"/>
    <s v="F:/Sainte Colombe/TP/4 - 05 mai au 20 mai 2016/wave/"/>
    <s v="ST-COLOM_0_20160511_211327_643.wav"/>
    <s v="ChiroSp"/>
    <s v="Principal"/>
    <s v="Pip35"/>
    <n v="0"/>
    <s v="Pipkuh"/>
    <n v="0"/>
    <s v="PARASITE"/>
    <n v="2016"/>
    <n v="5"/>
    <n v="11"/>
    <n v="21"/>
    <n v="13"/>
    <d v="2016-05-11T00:00:00"/>
    <x v="43"/>
  </r>
  <r>
    <x v="0"/>
    <s v="F:/Sainte Colombe/TP/4 - 05 mai au 20 mai 2016/wave/"/>
    <s v="ST-COLOM_0_20160511_211402_648.wav"/>
    <s v="parasi"/>
    <s v="Principal"/>
    <s v="parasi"/>
    <n v="1"/>
    <s v="parasi"/>
    <n v="1"/>
    <s v="PARASITE"/>
    <n v="2016"/>
    <n v="5"/>
    <n v="11"/>
    <n v="21"/>
    <n v="14"/>
    <d v="2016-05-11T00:00:00"/>
    <x v="89"/>
  </r>
  <r>
    <x v="0"/>
    <s v="F:/Sainte Colombe/TP/4 - 05 mai au 20 mai 2016/wave/"/>
    <s v="ST-COLOM_0_20160511_211442_653.wav"/>
    <s v="ChiroSp"/>
    <s v="Principal"/>
    <s v="MyoLF"/>
    <n v="0"/>
    <s v="Myobly"/>
    <n v="0"/>
    <s v="PARASITE"/>
    <n v="2016"/>
    <n v="5"/>
    <n v="11"/>
    <n v="21"/>
    <n v="14"/>
    <d v="2016-05-11T00:00:00"/>
    <x v="89"/>
  </r>
  <r>
    <x v="0"/>
    <s v="F:/Sainte Colombe/TP/4 - 05 mai au 20 mai 2016/wave/"/>
    <s v="ST-COLOM_0_20160511_212051_032.wav"/>
    <s v="parasi"/>
    <s v="Principal"/>
    <s v="parasi"/>
    <n v="1"/>
    <s v="parasi"/>
    <n v="1"/>
    <s v="PARASITE"/>
    <n v="2016"/>
    <n v="5"/>
    <n v="11"/>
    <n v="21"/>
    <n v="20"/>
    <d v="2016-05-11T00:00:00"/>
    <x v="91"/>
  </r>
  <r>
    <x v="0"/>
    <s v="F:/Sainte Colombe/TP/4 - 05 mai au 20 mai 2016/wave/"/>
    <s v="ST-COLOM_0_20160511_212121_036.wav"/>
    <s v="parasi"/>
    <s v="Principal"/>
    <s v="parasi"/>
    <n v="1"/>
    <s v="parasi"/>
    <n v="1"/>
    <s v="PARASITE"/>
    <n v="2016"/>
    <n v="5"/>
    <n v="11"/>
    <n v="21"/>
    <n v="21"/>
    <d v="2016-05-11T00:00:00"/>
    <x v="142"/>
  </r>
  <r>
    <x v="0"/>
    <s v="F:/Sainte Colombe/TP/4 - 05 mai au 20 mai 2016/wave/"/>
    <s v="ST-COLOM_0_20160511_212411_058.wav"/>
    <s v="ChiroSp"/>
    <s v="Principal"/>
    <s v="MyoHF"/>
    <n v="1"/>
    <s v="Myobra"/>
    <n v="1"/>
    <s v="Murin sp"/>
    <n v="2016"/>
    <n v="5"/>
    <n v="11"/>
    <n v="21"/>
    <n v="24"/>
    <d v="2016-05-11T00:00:00"/>
    <x v="72"/>
  </r>
  <r>
    <x v="0"/>
    <s v="F:/Sainte Colombe/TP/4 - 05 mai au 20 mai 2016/wave/"/>
    <s v="ST-COLOM_0_20160511_220021_348.wav"/>
    <s v="parasi"/>
    <s v="Principal"/>
    <s v="parasi"/>
    <n v="0"/>
    <s v="parasi"/>
    <n v="0"/>
    <s v="PARASITE"/>
    <n v="2016"/>
    <n v="5"/>
    <n v="11"/>
    <n v="22"/>
    <n v="0"/>
    <d v="2016-05-11T00:00:00"/>
    <x v="81"/>
  </r>
  <r>
    <x v="0"/>
    <s v="F:/Sainte Colombe/TP/4 - 05 mai au 20 mai 2016/wave/"/>
    <s v="ST-COLOM_0_20160511_222252_154.wav"/>
    <s v="parasi"/>
    <s v="Principal"/>
    <s v="parasi"/>
    <n v="4"/>
    <s v="parasi"/>
    <n v="4"/>
    <s v="PARASITE"/>
    <n v="2016"/>
    <n v="5"/>
    <n v="11"/>
    <n v="22"/>
    <n v="22"/>
    <d v="2016-05-11T00:00:00"/>
    <x v="209"/>
  </r>
  <r>
    <x v="0"/>
    <s v="F:/Sainte Colombe/TP/4 - 05 mai au 20 mai 2016/wave/"/>
    <s v="ST-COLOM_0_20160512_002029_555.wav"/>
    <s v="parasi"/>
    <s v="Principal"/>
    <s v="parasi"/>
    <n v="2"/>
    <s v="parasi"/>
    <n v="2"/>
    <s v="PARASITE"/>
    <n v="2016"/>
    <n v="5"/>
    <n v="12"/>
    <n v="0"/>
    <n v="20"/>
    <d v="2016-05-12T00:00:00"/>
    <x v="210"/>
  </r>
  <r>
    <x v="0"/>
    <s v="F:/Sainte Colombe/TP/4 - 05 mai au 20 mai 2016/wave/"/>
    <s v="ST-COLOM_0_20160512_002353_000.wav"/>
    <s v="ChiroSp"/>
    <s v="Principal"/>
    <s v="MyoLF"/>
    <n v="0"/>
    <s v="Myobly"/>
    <n v="0"/>
    <s v="PARASITE"/>
    <n v="2016"/>
    <n v="5"/>
    <n v="12"/>
    <n v="0"/>
    <n v="23"/>
    <d v="2016-05-12T00:00:00"/>
    <x v="211"/>
  </r>
  <r>
    <x v="0"/>
    <s v="F:/Sainte Colombe/TP/4 - 05 mai au 20 mai 2016/wave/"/>
    <s v="ST-COLOM_0_20160512_003553_483.wav"/>
    <s v="ChiroSp"/>
    <s v="Principal"/>
    <s v="MyoHF"/>
    <n v="1"/>
    <s v="Myomys"/>
    <n v="1"/>
    <s v="Murin sp"/>
    <n v="2016"/>
    <n v="5"/>
    <n v="12"/>
    <n v="0"/>
    <n v="35"/>
    <d v="2016-05-12T00:00:00"/>
    <x v="177"/>
  </r>
  <r>
    <x v="0"/>
    <s v="F:/Sainte Colombe/TP/4 - 05 mai au 20 mai 2016/wave/"/>
    <s v="ST-COLOM_0_20160512_003718_494.wav"/>
    <s v="parasi"/>
    <s v="Principal"/>
    <s v="parasi"/>
    <n v="1"/>
    <s v="parasi"/>
    <n v="1"/>
    <s v="PARASITE"/>
    <n v="2016"/>
    <n v="5"/>
    <n v="12"/>
    <n v="0"/>
    <n v="37"/>
    <d v="2016-05-12T00:00:00"/>
    <x v="100"/>
  </r>
  <r>
    <x v="0"/>
    <s v="F:/Sainte Colombe/TP/4 - 05 mai au 20 mai 2016/wave/"/>
    <s v="ST-COLOM_0_20160512_003843_506.wav"/>
    <s v="parasi"/>
    <s v="Principal"/>
    <s v="parasi"/>
    <n v="1"/>
    <s v="parasi"/>
    <n v="1"/>
    <s v="PARASITE"/>
    <n v="2016"/>
    <n v="5"/>
    <n v="12"/>
    <n v="0"/>
    <n v="38"/>
    <d v="2016-05-12T00:00:00"/>
    <x v="212"/>
  </r>
  <r>
    <x v="0"/>
    <s v="F:/Sainte Colombe/TP/4 - 05 mai au 20 mai 2016/wave/"/>
    <s v="ST-COLOM_0_20160512_004743_578.wav"/>
    <s v="parasi"/>
    <s v="Principal"/>
    <s v="parasi"/>
    <n v="1"/>
    <s v="parasi"/>
    <n v="1"/>
    <s v="PARASITE"/>
    <n v="2016"/>
    <n v="5"/>
    <n v="12"/>
    <n v="0"/>
    <n v="47"/>
    <d v="2016-05-12T00:00:00"/>
    <x v="213"/>
  </r>
  <r>
    <x v="0"/>
    <s v="F:/Sainte Colombe/TP/4 - 05 mai au 20 mai 2016/wave/"/>
    <s v="ST-COLOM_0_20160512_010148_690.wav"/>
    <s v="parasi"/>
    <s v="Principal"/>
    <s v="parasi"/>
    <n v="3"/>
    <s v="parasi"/>
    <n v="3"/>
    <s v="PARASITE"/>
    <n v="2016"/>
    <n v="5"/>
    <n v="12"/>
    <n v="1"/>
    <n v="1"/>
    <d v="2016-05-12T00:00:00"/>
    <x v="214"/>
  </r>
  <r>
    <x v="0"/>
    <s v="F:/Sainte Colombe/TP/4 - 05 mai au 20 mai 2016/wave/"/>
    <s v="ST-COLOM_0_20160512_010208_693.wav"/>
    <s v="ChiroSp"/>
    <s v="Principal"/>
    <s v="MyoHF"/>
    <n v="0"/>
    <s v="Myodau"/>
    <n v="0"/>
    <s v="PARASITE"/>
    <n v="2016"/>
    <n v="5"/>
    <n v="12"/>
    <n v="1"/>
    <n v="2"/>
    <d v="2016-05-12T00:00:00"/>
    <x v="215"/>
  </r>
  <r>
    <x v="0"/>
    <s v="F:/Sainte Colombe/TP/4 - 05 mai au 20 mai 2016/wave/"/>
    <s v="ST-COLOM_0_20160512_011313_020.wav"/>
    <s v="ChiroSp"/>
    <s v="Principal"/>
    <s v="MyoHF"/>
    <n v="0"/>
    <s v="Myodau"/>
    <n v="0"/>
    <s v="PARASITE"/>
    <n v="2016"/>
    <n v="5"/>
    <n v="12"/>
    <n v="1"/>
    <n v="13"/>
    <d v="2016-05-12T00:00:00"/>
    <x v="130"/>
  </r>
  <r>
    <x v="0"/>
    <s v="F:/Sainte Colombe/TP/4 - 05 mai au 20 mai 2016/wave/"/>
    <s v="ST-COLOM_0_20160512_012553_122.wav"/>
    <s v="ChiroSp"/>
    <s v="Principal"/>
    <s v="MyoHF"/>
    <n v="1"/>
    <s v="Myobra"/>
    <n v="1"/>
    <s v="Murin sp"/>
    <n v="2016"/>
    <n v="5"/>
    <n v="12"/>
    <n v="1"/>
    <n v="25"/>
    <d v="2016-05-12T00:00:00"/>
    <x v="216"/>
  </r>
  <r>
    <x v="0"/>
    <s v="F:/Sainte Colombe/TP/4 - 05 mai au 20 mai 2016/wave/"/>
    <s v="ST-COLOM_0_20160512_012713_132.wav"/>
    <s v="ChiroSp"/>
    <s v="Principal"/>
    <s v="MyoHF"/>
    <n v="1"/>
    <s v="Myodau"/>
    <n v="1"/>
    <s v="Murin sp"/>
    <n v="2016"/>
    <n v="5"/>
    <n v="12"/>
    <n v="1"/>
    <n v="27"/>
    <d v="2016-05-12T00:00:00"/>
    <x v="217"/>
  </r>
  <r>
    <x v="0"/>
    <s v="F:/Sainte Colombe/TP/4 - 05 mai au 20 mai 2016/wave/"/>
    <s v="ST-COLOM_0_20160512_022203_756.wav"/>
    <s v="ChiroSp"/>
    <s v="Principal"/>
    <s v="MyoLF"/>
    <n v="0"/>
    <s v="Myobly"/>
    <n v="0"/>
    <s v="PARASITE"/>
    <n v="2016"/>
    <n v="5"/>
    <n v="12"/>
    <n v="2"/>
    <n v="22"/>
    <d v="2016-05-12T00:00:00"/>
    <x v="218"/>
  </r>
  <r>
    <x v="0"/>
    <s v="F:/Sainte Colombe/TP/4 - 05 mai au 20 mai 2016/wave/"/>
    <s v="ST-COLOM_0_20160512_213640_129.wav"/>
    <s v="Pip35"/>
    <s v="Principal"/>
    <s v="Pip35"/>
    <n v="10"/>
    <s v="Pipnat"/>
    <n v="5"/>
    <s v="Pipistrelle de Nathusius"/>
    <n v="2016"/>
    <n v="5"/>
    <n v="12"/>
    <n v="21"/>
    <n v="36"/>
    <d v="2016-05-12T00:00:00"/>
    <x v="194"/>
  </r>
  <r>
    <x v="0"/>
    <s v="F:/Sainte Colombe/TP/4 - 05 mai au 20 mai 2016/wave/"/>
    <s v="ST-COLOM_0_20160512_213645_693.wav"/>
    <s v="Pip35"/>
    <s v="Principal"/>
    <s v="Pip35"/>
    <n v="10"/>
    <s v="Pipkuh"/>
    <n v="1"/>
    <s v="Pipistrelle de Kuhl"/>
    <n v="2016"/>
    <n v="5"/>
    <n v="12"/>
    <n v="21"/>
    <n v="36"/>
    <d v="2016-05-12T00:00:00"/>
    <x v="194"/>
  </r>
  <r>
    <x v="0"/>
    <s v="F:/Sainte Colombe/TP/4 - 05 mai au 20 mai 2016/wave/"/>
    <s v="ST-COLOM_0_20160512_213650_694.wav"/>
    <s v="ChiroSp"/>
    <s v="Principal"/>
    <s v="Pip35"/>
    <n v="4"/>
    <s v="Pipkuh"/>
    <n v="4"/>
    <s v="Pipistrelle de Kuhl/Nathusius"/>
    <n v="2016"/>
    <n v="5"/>
    <n v="12"/>
    <n v="21"/>
    <n v="36"/>
    <d v="2016-05-12T00:00:00"/>
    <x v="194"/>
  </r>
  <r>
    <x v="0"/>
    <s v="F:/Sainte Colombe/TP/4 - 05 mai au 20 mai 2016/wave/"/>
    <s v="ST-COLOM_0_20160512_213904_954.wav"/>
    <s v="PippiT"/>
    <s v="Principal"/>
    <s v="PipMi"/>
    <n v="10"/>
    <s v="PippiT"/>
    <n v="10"/>
    <s v="Pipistrelle commune"/>
    <n v="2016"/>
    <n v="5"/>
    <n v="12"/>
    <n v="21"/>
    <n v="39"/>
    <d v="2016-05-12T00:00:00"/>
    <x v="45"/>
  </r>
  <r>
    <x v="0"/>
    <s v="F:/Sainte Colombe/TP/4 - 05 mai au 20 mai 2016/wave/"/>
    <s v="ST-COLOM_0_20160512_213909_954.wav"/>
    <s v="PippiT"/>
    <s v="Principal"/>
    <s v="PipMi"/>
    <n v="7"/>
    <s v="PippiT"/>
    <n v="7"/>
    <s v="Pipistrelle commune"/>
    <n v="2016"/>
    <n v="5"/>
    <n v="12"/>
    <n v="21"/>
    <n v="39"/>
    <d v="2016-05-12T00:00:00"/>
    <x v="45"/>
  </r>
  <r>
    <x v="0"/>
    <s v="F:/Sainte Colombe/TP/4 - 05 mai au 20 mai 2016/wave/"/>
    <s v="ST-COLOM_0_20160512_214129_952.wav"/>
    <s v="PippiT"/>
    <s v="Principal"/>
    <s v="PipMi"/>
    <n v="10"/>
    <s v="PippiT"/>
    <n v="10"/>
    <s v="Pipistrelle commune"/>
    <n v="2016"/>
    <n v="5"/>
    <n v="12"/>
    <n v="21"/>
    <n v="41"/>
    <d v="2016-05-12T00:00:00"/>
    <x v="168"/>
  </r>
  <r>
    <x v="0"/>
    <s v="F:/Sainte Colombe/TP/4 - 05 mai au 20 mai 2016/wave/"/>
    <s v="ST-COLOM_0_20160512_214716_663.wav"/>
    <s v="PippiT"/>
    <s v="Principal"/>
    <s v="PipMi"/>
    <n v="10"/>
    <s v="PippiT"/>
    <n v="10"/>
    <s v="Pipistrelle commune"/>
    <n v="2016"/>
    <n v="5"/>
    <n v="12"/>
    <n v="21"/>
    <n v="47"/>
    <d v="2016-05-12T00:00:00"/>
    <x v="219"/>
  </r>
  <r>
    <x v="0"/>
    <s v="F:/Sainte Colombe/TP/4 - 05 mai au 20 mai 2016/wave/"/>
    <s v="ST-COLOM_0_20160512_215314_479.wav"/>
    <s v="PippiT"/>
    <s v="Principal"/>
    <s v="PipMi"/>
    <n v="10"/>
    <s v="PippiT"/>
    <n v="10"/>
    <s v="Pipistrelle commune"/>
    <n v="2016"/>
    <n v="5"/>
    <n v="12"/>
    <n v="21"/>
    <n v="53"/>
    <d v="2016-05-12T00:00:00"/>
    <x v="149"/>
  </r>
  <r>
    <x v="0"/>
    <s v="F:/Sainte Colombe/TP/4 - 05 mai au 20 mai 2016/wave/"/>
    <s v="ST-COLOM_0_20160512_215425_607.wav"/>
    <s v="PippiT"/>
    <s v="Principal"/>
    <s v="PipMi"/>
    <n v="10"/>
    <s v="PippiT"/>
    <n v="8"/>
    <s v="Pipistrelle commune"/>
    <n v="2016"/>
    <n v="5"/>
    <n v="12"/>
    <n v="21"/>
    <n v="54"/>
    <d v="2016-05-12T00:00:00"/>
    <x v="93"/>
  </r>
  <r>
    <x v="0"/>
    <s v="F:/Sainte Colombe/TP/4 - 05 mai au 20 mai 2016/wave/"/>
    <s v="ST-COLOM_0_20160512_215608_526.wav"/>
    <s v="PippiT"/>
    <s v="Principal"/>
    <s v="PipMi"/>
    <n v="10"/>
    <s v="PippiT"/>
    <n v="7"/>
    <s v="Pipistrelle commune"/>
    <n v="2016"/>
    <n v="5"/>
    <n v="12"/>
    <n v="21"/>
    <n v="56"/>
    <d v="2016-05-12T00:00:00"/>
    <x v="220"/>
  </r>
  <r>
    <x v="0"/>
    <s v="F:/Sainte Colombe/TP/4 - 05 mai au 20 mai 2016/wave/"/>
    <s v="ST-COLOM_0_20160512_222509_389.wav"/>
    <s v="PippiT"/>
    <s v="Principal"/>
    <s v="PipMi"/>
    <n v="10"/>
    <s v="PippiT"/>
    <n v="10"/>
    <s v="Pipistrelle commune"/>
    <n v="2016"/>
    <n v="5"/>
    <n v="12"/>
    <n v="22"/>
    <n v="25"/>
    <d v="2016-05-12T00:00:00"/>
    <x v="96"/>
  </r>
  <r>
    <x v="0"/>
    <s v="F:/Sainte Colombe/TP/4 - 05 mai au 20 mai 2016/wave/"/>
    <s v="ST-COLOM_0_20160512_222514_390.wav"/>
    <s v="PippiT"/>
    <s v="Principal"/>
    <s v="PipMi"/>
    <n v="10"/>
    <s v="PippiT"/>
    <n v="10"/>
    <s v="Pipistrelle commune"/>
    <n v="2016"/>
    <n v="5"/>
    <n v="12"/>
    <n v="22"/>
    <n v="25"/>
    <d v="2016-05-12T00:00:00"/>
    <x v="96"/>
  </r>
  <r>
    <x v="0"/>
    <s v="F:/Sainte Colombe/TP/4 - 05 mai au 20 mai 2016/wave/"/>
    <s v="ST-COLOM_0_20160512_223509_200.wav"/>
    <s v="PipMi"/>
    <s v="Principal"/>
    <s v="PipMi"/>
    <n v="10"/>
    <s v="PippiT"/>
    <n v="5"/>
    <s v="Pipistrelle commune"/>
    <n v="2016"/>
    <n v="5"/>
    <n v="12"/>
    <n v="22"/>
    <n v="35"/>
    <d v="2016-05-12T00:00:00"/>
    <x v="154"/>
  </r>
  <r>
    <x v="0"/>
    <s v="F:/Sainte Colombe/TP/4 - 05 mai au 20 mai 2016/wave/"/>
    <s v="ST-COLOM_0_20160512_230246_449.wav"/>
    <s v="PippiT"/>
    <s v="Principal"/>
    <s v="PipMi"/>
    <n v="9"/>
    <s v="PippiT"/>
    <n v="9"/>
    <s v="Pipistrelle commune"/>
    <n v="2016"/>
    <n v="5"/>
    <n v="12"/>
    <n v="23"/>
    <n v="2"/>
    <d v="2016-05-12T00:00:00"/>
    <x v="156"/>
  </r>
  <r>
    <x v="0"/>
    <s v="F:/Sainte Colombe/TP/4 - 05 mai au 20 mai 2016/wave/"/>
    <s v="ST-COLOM_0_20160512_230251_450.wav"/>
    <s v="ChiroSp"/>
    <s v="Principal"/>
    <s v="MyoHF"/>
    <n v="0"/>
    <s v="Myomys"/>
    <n v="0"/>
    <s v="PARASITE"/>
    <n v="2016"/>
    <n v="5"/>
    <n v="12"/>
    <n v="23"/>
    <n v="2"/>
    <d v="2016-05-12T00:00:00"/>
    <x v="156"/>
  </r>
  <r>
    <x v="0"/>
    <s v="F:/Sainte Colombe/TP/4 - 05 mai au 20 mai 2016/wave/"/>
    <s v="ST-COLOM_0_20160512_230401_279.wav"/>
    <s v="PippiT"/>
    <s v="Principal"/>
    <s v="PipMi"/>
    <n v="8"/>
    <s v="PippiT"/>
    <n v="8"/>
    <s v="Pipistrelle commune"/>
    <n v="2016"/>
    <n v="5"/>
    <n v="12"/>
    <n v="23"/>
    <n v="4"/>
    <d v="2016-05-12T00:00:00"/>
    <x v="104"/>
  </r>
  <r>
    <x v="0"/>
    <s v="F:/Sainte Colombe/TP/4 - 05 mai au 20 mai 2016/wave/"/>
    <s v="ST-COLOM_0_20160512_231113_466.wav"/>
    <s v="PippiT"/>
    <s v="Principal"/>
    <s v="PipMi"/>
    <n v="10"/>
    <s v="PippiT"/>
    <n v="10"/>
    <s v="Pipistrelle commune"/>
    <n v="2016"/>
    <n v="5"/>
    <n v="12"/>
    <n v="23"/>
    <n v="11"/>
    <d v="2016-05-12T00:00:00"/>
    <x v="99"/>
  </r>
  <r>
    <x v="0"/>
    <s v="F:/Sainte Colombe/TP/4 - 05 mai au 20 mai 2016/wave/"/>
    <s v="ST-COLOM_0_20160512_233552_528.wav"/>
    <s v="PippiT"/>
    <s v="Principal"/>
    <s v="PipMi"/>
    <n v="10"/>
    <s v="PippiT"/>
    <n v="10"/>
    <s v="Pipistrelle commune"/>
    <n v="2016"/>
    <n v="5"/>
    <n v="12"/>
    <n v="23"/>
    <n v="35"/>
    <d v="2016-05-12T00:00:00"/>
    <x v="221"/>
  </r>
  <r>
    <x v="0"/>
    <s v="F:/Sainte Colombe/TP/4 - 05 mai au 20 mai 2016/wave/"/>
    <s v="ST-COLOM_0_20160512_234215_192.wav"/>
    <s v="PippiT"/>
    <s v="Principal"/>
    <s v="PipMi"/>
    <n v="10"/>
    <s v="PippiT"/>
    <n v="10"/>
    <s v="Pipistrelle commune"/>
    <n v="2016"/>
    <n v="5"/>
    <n v="12"/>
    <n v="23"/>
    <n v="42"/>
    <d v="2016-05-12T00:00:00"/>
    <x v="222"/>
  </r>
  <r>
    <x v="0"/>
    <s v="F:/Sainte Colombe/TP/4 - 05 mai au 20 mai 2016/wave/"/>
    <s v="ST-COLOM_0_20160512_234238_542.wav"/>
    <s v="PippiT"/>
    <s v="Principal"/>
    <s v="PipMi"/>
    <n v="9"/>
    <s v="PippiT"/>
    <n v="9"/>
    <s v="Pipistrelle commune"/>
    <n v="2016"/>
    <n v="5"/>
    <n v="12"/>
    <n v="23"/>
    <n v="42"/>
    <d v="2016-05-12T00:00:00"/>
    <x v="222"/>
  </r>
  <r>
    <x v="0"/>
    <s v="F:/Sainte Colombe/TP/4 - 05 mai au 20 mai 2016/wave/"/>
    <s v="ST-COLOM_0_20160513_001355_103.wav"/>
    <s v="PippiT"/>
    <s v="Principal"/>
    <s v="PipMi"/>
    <n v="10"/>
    <s v="PippiT"/>
    <n v="10"/>
    <s v="Pipistrelle commune"/>
    <n v="2016"/>
    <n v="5"/>
    <n v="13"/>
    <n v="0"/>
    <n v="13"/>
    <d v="2016-05-13T00:00:00"/>
    <x v="223"/>
  </r>
  <r>
    <x v="0"/>
    <s v="F:/Sainte Colombe/TP/4 - 05 mai au 20 mai 2016/wave/"/>
    <s v="ST-COLOM_0_20160513_002558_266.wav"/>
    <s v="PippiT"/>
    <s v="Principal"/>
    <s v="PipMi"/>
    <n v="9"/>
    <s v="PippiT"/>
    <n v="9"/>
    <s v="Pipistrelle commune"/>
    <n v="2016"/>
    <n v="5"/>
    <n v="13"/>
    <n v="0"/>
    <n v="25"/>
    <d v="2016-05-13T00:00:00"/>
    <x v="19"/>
  </r>
  <r>
    <x v="0"/>
    <s v="F:/Sainte Colombe/TP/4 - 05 mai au 20 mai 2016/wave/"/>
    <s v="ST-COLOM_0_20160513_031440_644.wav"/>
    <s v="PippiT"/>
    <s v="Principal"/>
    <s v="PipMi"/>
    <n v="10"/>
    <s v="PippiT"/>
    <n v="10"/>
    <s v="Pipistrelle commune"/>
    <n v="2016"/>
    <n v="5"/>
    <n v="13"/>
    <n v="3"/>
    <n v="14"/>
    <d v="2016-05-13T00:00:00"/>
    <x v="224"/>
  </r>
  <r>
    <x v="0"/>
    <s v="F:/Sainte Colombe/TP/4 - 05 mai au 20 mai 2016/wave/"/>
    <s v="ST-COLOM_0_20160513_053807_418.wav"/>
    <s v="PippiT"/>
    <s v="Principal"/>
    <s v="PipMi"/>
    <n v="9"/>
    <s v="PippiT"/>
    <n v="9"/>
    <s v="Pipistrelle commune"/>
    <n v="2016"/>
    <n v="5"/>
    <n v="13"/>
    <n v="5"/>
    <n v="38"/>
    <d v="2016-05-13T00:00:00"/>
    <x v="225"/>
  </r>
  <r>
    <x v="0"/>
    <s v="F:/Sainte Colombe/TP/4 - 05 mai au 20 mai 2016/wave/"/>
    <s v="ST-COLOM_0_20160513_232506_503.wav"/>
    <s v="ChiroSp"/>
    <s v="Principal"/>
    <s v="MyoHF"/>
    <n v="3"/>
    <s v="Myobra"/>
    <n v="0"/>
    <s v="Murin sp"/>
    <n v="2016"/>
    <n v="5"/>
    <n v="13"/>
    <n v="23"/>
    <n v="25"/>
    <d v="2016-05-13T00:00:00"/>
    <x v="226"/>
  </r>
  <r>
    <x v="0"/>
    <s v="F:/Sainte Colombe/TP/4 - 05 mai au 20 mai 2016/wave/"/>
    <s v="ST-COLOM_0_20160514_054212_205.wav"/>
    <s v="PippiT"/>
    <s v="Principal"/>
    <s v="PipMi"/>
    <n v="10"/>
    <s v="PippiT"/>
    <n v="10"/>
    <s v="Pipistrelle commune"/>
    <n v="2016"/>
    <n v="5"/>
    <n v="14"/>
    <n v="5"/>
    <n v="42"/>
    <d v="2016-05-14T00:00:00"/>
    <x v="227"/>
  </r>
  <r>
    <x v="0"/>
    <s v="F:/Sainte Colombe/TP/4 - 05 mai au 20 mai 2016/wave/"/>
    <s v="ST-COLOM_0_20160514_212923_072.wav"/>
    <s v="ChiroSp"/>
    <s v="Principal"/>
    <s v="PipMi"/>
    <n v="1"/>
    <s v="PippiT"/>
    <n v="1"/>
    <s v="Pipistrelle commune"/>
    <n v="2016"/>
    <n v="5"/>
    <n v="14"/>
    <n v="21"/>
    <n v="29"/>
    <d v="2016-05-14T00:00:00"/>
    <x v="144"/>
  </r>
  <r>
    <x v="0"/>
    <s v="F:/Sainte Colombe/TP/4 - 05 mai au 20 mai 2016/wave/"/>
    <s v="ST-COLOM_0_20160514_212952_406.wav"/>
    <s v="PippiT"/>
    <s v="Principal"/>
    <s v="PipMi"/>
    <n v="10"/>
    <s v="PippiT"/>
    <n v="10"/>
    <s v="Pipistrelle commune"/>
    <n v="2016"/>
    <n v="5"/>
    <n v="14"/>
    <n v="21"/>
    <n v="29"/>
    <d v="2016-05-14T00:00:00"/>
    <x v="144"/>
  </r>
  <r>
    <x v="0"/>
    <s v="F:/Sainte Colombe/TP/4 - 05 mai au 20 mai 2016/wave/"/>
    <s v="ST-COLOM_0_20160514_212957_407.wav"/>
    <s v="PippiT"/>
    <s v="Principal"/>
    <s v="PipMi"/>
    <n v="10"/>
    <s v="PippiT"/>
    <n v="10"/>
    <s v="Pipistrelle commune"/>
    <n v="2016"/>
    <n v="5"/>
    <n v="14"/>
    <n v="21"/>
    <n v="29"/>
    <d v="2016-05-14T00:00:00"/>
    <x v="144"/>
  </r>
  <r>
    <x v="0"/>
    <s v="F:/Sainte Colombe/TP/4 - 05 mai au 20 mai 2016/wave/"/>
    <s v="ST-COLOM_0_20160514_213112_476.wav"/>
    <s v="PippiT"/>
    <s v="Principal"/>
    <s v="PipMi"/>
    <n v="10"/>
    <s v="PippiT"/>
    <n v="10"/>
    <s v="Pipistrelle commune"/>
    <n v="2016"/>
    <n v="5"/>
    <n v="14"/>
    <n v="21"/>
    <n v="31"/>
    <d v="2016-05-14T00:00:00"/>
    <x v="132"/>
  </r>
  <r>
    <x v="0"/>
    <s v="F:/Sainte Colombe/TP/4 - 05 mai au 20 mai 2016/wave/"/>
    <s v="ST-COLOM_0_20160514_213117_477.wav"/>
    <s v="PippiT"/>
    <s v="Principal"/>
    <s v="PipMi"/>
    <n v="10"/>
    <s v="PippiT"/>
    <n v="10"/>
    <s v="Pipistrelle commune"/>
    <n v="2016"/>
    <n v="5"/>
    <n v="14"/>
    <n v="21"/>
    <n v="31"/>
    <d v="2016-05-14T00:00:00"/>
    <x v="132"/>
  </r>
  <r>
    <x v="0"/>
    <s v="F:/Sainte Colombe/TP/4 - 05 mai au 20 mai 2016/wave/"/>
    <s v="ST-COLOM_0_20160514_213140_992.wav"/>
    <s v="PippiT"/>
    <s v="Principal"/>
    <s v="PipMi"/>
    <n v="10"/>
    <s v="PippiT"/>
    <n v="10"/>
    <s v="Pipistrelle commune"/>
    <n v="2016"/>
    <n v="5"/>
    <n v="14"/>
    <n v="21"/>
    <n v="31"/>
    <d v="2016-05-14T00:00:00"/>
    <x v="132"/>
  </r>
  <r>
    <x v="0"/>
    <s v="F:/Sainte Colombe/TP/4 - 05 mai au 20 mai 2016/wave/"/>
    <s v="ST-COLOM_0_20160514_213145_992.wav"/>
    <s v="PippiT"/>
    <s v="Principal"/>
    <s v="PipMi"/>
    <n v="10"/>
    <s v="PippiT"/>
    <n v="10"/>
    <s v="Pipistrelle commune"/>
    <n v="2016"/>
    <n v="5"/>
    <n v="14"/>
    <n v="21"/>
    <n v="31"/>
    <d v="2016-05-14T00:00:00"/>
    <x v="132"/>
  </r>
  <r>
    <x v="0"/>
    <s v="F:/Sainte Colombe/TP/4 - 05 mai au 20 mai 2016/wave/"/>
    <s v="ST-COLOM_0_20160514_213150_993.wav"/>
    <s v="ChiroSp"/>
    <s v="Principal"/>
    <s v="PipMi"/>
    <n v="5"/>
    <s v="PippiT"/>
    <n v="5"/>
    <s v="Pipistrelle commune"/>
    <n v="2016"/>
    <n v="5"/>
    <n v="14"/>
    <n v="21"/>
    <n v="31"/>
    <d v="2016-05-14T00:00:00"/>
    <x v="132"/>
  </r>
  <r>
    <x v="0"/>
    <s v="F:/Sainte Colombe/TP/4 - 05 mai au 20 mai 2016/wave/"/>
    <s v="ST-COLOM_0_20160514_213155_994.wav"/>
    <s v="PippiT"/>
    <s v="Principal"/>
    <s v="PipMi"/>
    <n v="10"/>
    <s v="PippiT"/>
    <n v="10"/>
    <s v="Pipistrelle commune"/>
    <n v="2016"/>
    <n v="5"/>
    <n v="14"/>
    <n v="21"/>
    <n v="31"/>
    <d v="2016-05-14T00:00:00"/>
    <x v="132"/>
  </r>
  <r>
    <x v="0"/>
    <s v="F:/Sainte Colombe/TP/4 - 05 mai au 20 mai 2016/wave/"/>
    <s v="ST-COLOM_0_20160514_213200_994.wav"/>
    <s v="PippiT"/>
    <s v="Principal"/>
    <s v="PipMi"/>
    <n v="10"/>
    <s v="PippiT"/>
    <n v="10"/>
    <s v="Pipistrelle commune"/>
    <n v="2016"/>
    <n v="5"/>
    <n v="14"/>
    <n v="21"/>
    <n v="32"/>
    <d v="2016-05-14T00:00:00"/>
    <x v="0"/>
  </r>
  <r>
    <x v="0"/>
    <s v="F:/Sainte Colombe/TP/4 - 05 mai au 20 mai 2016/wave/"/>
    <s v="ST-COLOM_0_20160514_213205_995.wav"/>
    <s v="PippiT"/>
    <s v="Principal"/>
    <s v="PipMi"/>
    <n v="10"/>
    <s v="PippiT"/>
    <n v="10"/>
    <s v="Pipistrelle commune"/>
    <n v="2016"/>
    <n v="5"/>
    <n v="14"/>
    <n v="21"/>
    <n v="32"/>
    <d v="2016-05-14T00:00:00"/>
    <x v="0"/>
  </r>
  <r>
    <x v="0"/>
    <s v="F:/Sainte Colombe/TP/4 - 05 mai au 20 mai 2016/wave/"/>
    <s v="ST-COLOM_0_20160514_213229_810.wav"/>
    <s v="PippiT"/>
    <s v="Principal"/>
    <s v="PipMi"/>
    <n v="10"/>
    <s v="PippiT"/>
    <n v="10"/>
    <s v="Pipistrelle commune"/>
    <n v="2016"/>
    <n v="5"/>
    <n v="14"/>
    <n v="21"/>
    <n v="32"/>
    <d v="2016-05-14T00:00:00"/>
    <x v="0"/>
  </r>
  <r>
    <x v="0"/>
    <s v="F:/Sainte Colombe/TP/4 - 05 mai au 20 mai 2016/wave/"/>
    <s v="ST-COLOM_0_20160514_213234_810.wav"/>
    <s v="PippiT"/>
    <s v="Principal"/>
    <s v="PipMi"/>
    <n v="10"/>
    <s v="PippiT"/>
    <n v="10"/>
    <s v="Pipistrelle commune"/>
    <n v="2016"/>
    <n v="5"/>
    <n v="14"/>
    <n v="21"/>
    <n v="32"/>
    <d v="2016-05-14T00:00:00"/>
    <x v="0"/>
  </r>
  <r>
    <x v="0"/>
    <s v="F:/Sainte Colombe/TP/4 - 05 mai au 20 mai 2016/wave/"/>
    <s v="ST-COLOM_0_20160514_213239_811.wav"/>
    <s v="PippiT"/>
    <s v="Principal"/>
    <s v="PipMi"/>
    <n v="10"/>
    <s v="PippiT"/>
    <n v="10"/>
    <s v="Pipistrelle commune"/>
    <n v="2016"/>
    <n v="5"/>
    <n v="14"/>
    <n v="21"/>
    <n v="32"/>
    <d v="2016-05-14T00:00:00"/>
    <x v="0"/>
  </r>
  <r>
    <x v="0"/>
    <s v="F:/Sainte Colombe/TP/4 - 05 mai au 20 mai 2016/wave/"/>
    <s v="ST-COLOM_0_20160514_213247_474.wav"/>
    <s v="PippiT"/>
    <s v="Principal"/>
    <s v="PipMi"/>
    <n v="10"/>
    <s v="PippiT"/>
    <n v="10"/>
    <s v="Pipistrelle commune"/>
    <n v="2016"/>
    <n v="5"/>
    <n v="14"/>
    <n v="21"/>
    <n v="32"/>
    <d v="2016-05-14T00:00:00"/>
    <x v="0"/>
  </r>
  <r>
    <x v="0"/>
    <s v="F:/Sainte Colombe/TP/4 - 05 mai au 20 mai 2016/wave/"/>
    <s v="ST-COLOM_0_20160514_213252_474.wav"/>
    <s v="PippiT"/>
    <s v="Principal"/>
    <s v="PipMi"/>
    <n v="10"/>
    <s v="PippiT"/>
    <n v="10"/>
    <s v="Pipistrelle commune"/>
    <n v="2016"/>
    <n v="5"/>
    <n v="14"/>
    <n v="21"/>
    <n v="32"/>
    <d v="2016-05-14T00:00:00"/>
    <x v="0"/>
  </r>
  <r>
    <x v="0"/>
    <s v="F:/Sainte Colombe/TP/4 - 05 mai au 20 mai 2016/wave/"/>
    <s v="ST-COLOM_0_20160514_213340_470.wav"/>
    <s v="PippiT"/>
    <s v="Principal"/>
    <s v="PipMi"/>
    <n v="10"/>
    <s v="PippiT"/>
    <n v="10"/>
    <s v="Pipistrelle commune"/>
    <n v="2016"/>
    <n v="5"/>
    <n v="14"/>
    <n v="21"/>
    <n v="33"/>
    <d v="2016-05-14T00:00:00"/>
    <x v="60"/>
  </r>
  <r>
    <x v="0"/>
    <s v="F:/Sainte Colombe/TP/4 - 05 mai au 20 mai 2016/wave/"/>
    <s v="ST-COLOM_0_20160514_213345_470.wav"/>
    <s v="PippiT"/>
    <s v="Principal"/>
    <s v="PipMi"/>
    <n v="10"/>
    <s v="PippiT"/>
    <n v="10"/>
    <s v="Pipistrelle commune"/>
    <n v="2016"/>
    <n v="5"/>
    <n v="14"/>
    <n v="21"/>
    <n v="33"/>
    <d v="2016-05-14T00:00:00"/>
    <x v="60"/>
  </r>
  <r>
    <x v="0"/>
    <s v="F:/Sainte Colombe/TP/4 - 05 mai au 20 mai 2016/wave/"/>
    <s v="ST-COLOM_0_20160514_213350_471.wav"/>
    <s v="PippiT"/>
    <s v="Principal"/>
    <s v="PipMi"/>
    <n v="10"/>
    <s v="PippiT"/>
    <n v="10"/>
    <s v="Pipistrelle commune"/>
    <n v="2016"/>
    <n v="5"/>
    <n v="14"/>
    <n v="21"/>
    <n v="33"/>
    <d v="2016-05-14T00:00:00"/>
    <x v="60"/>
  </r>
  <r>
    <x v="0"/>
    <s v="F:/Sainte Colombe/TP/4 - 05 mai au 20 mai 2016/wave/"/>
    <s v="ST-COLOM_0_20160514_213355_472.wav"/>
    <s v="PippiT"/>
    <s v="Principal"/>
    <s v="PipMi"/>
    <n v="10"/>
    <s v="PippiT"/>
    <n v="10"/>
    <s v="Pipistrelle commune"/>
    <n v="2016"/>
    <n v="5"/>
    <n v="14"/>
    <n v="21"/>
    <n v="33"/>
    <d v="2016-05-14T00:00:00"/>
    <x v="60"/>
  </r>
  <r>
    <x v="0"/>
    <s v="F:/Sainte Colombe/TP/4 - 05 mai au 20 mai 2016/wave/"/>
    <s v="ST-COLOM_0_20160514_213407_782.wav"/>
    <s v="PippiT"/>
    <s v="Principal"/>
    <s v="PipMi"/>
    <n v="10"/>
    <s v="PippiT"/>
    <n v="10"/>
    <s v="Pipistrelle commune"/>
    <n v="2016"/>
    <n v="5"/>
    <n v="14"/>
    <n v="21"/>
    <n v="34"/>
    <d v="2016-05-14T00:00:00"/>
    <x v="161"/>
  </r>
  <r>
    <x v="0"/>
    <s v="F:/Sainte Colombe/TP/4 - 05 mai au 20 mai 2016/wave/"/>
    <s v="ST-COLOM_0_20160514_213453_100.wav"/>
    <s v="PippiT"/>
    <s v="Principal"/>
    <s v="PipMi"/>
    <n v="10"/>
    <s v="PippiT"/>
    <n v="10"/>
    <s v="Pipistrelle commune"/>
    <n v="2016"/>
    <n v="5"/>
    <n v="14"/>
    <n v="21"/>
    <n v="34"/>
    <d v="2016-05-14T00:00:00"/>
    <x v="161"/>
  </r>
  <r>
    <x v="0"/>
    <s v="F:/Sainte Colombe/TP/4 - 05 mai au 20 mai 2016/wave/"/>
    <s v="ST-COLOM_0_20160514_213458_101.wav"/>
    <s v="PippiT"/>
    <s v="Principal"/>
    <s v="PipMi"/>
    <n v="10"/>
    <s v="PippiT"/>
    <n v="10"/>
    <s v="Pipistrelle commune"/>
    <n v="2016"/>
    <n v="5"/>
    <n v="14"/>
    <n v="21"/>
    <n v="34"/>
    <d v="2016-05-14T00:00:00"/>
    <x v="161"/>
  </r>
  <r>
    <x v="0"/>
    <s v="F:/Sainte Colombe/TP/4 - 05 mai au 20 mai 2016/wave/"/>
    <s v="ST-COLOM_0_20160514_213551_067.wav"/>
    <s v="ChiroSp"/>
    <s v="Principal"/>
    <s v="PipMi"/>
    <n v="3"/>
    <s v="PippiT"/>
    <n v="3"/>
    <s v="Pipistrelle commune"/>
    <n v="2016"/>
    <n v="5"/>
    <n v="14"/>
    <n v="21"/>
    <n v="35"/>
    <d v="2016-05-14T00:00:00"/>
    <x v="133"/>
  </r>
  <r>
    <x v="0"/>
    <s v="F:/Sainte Colombe/TP/4 - 05 mai au 20 mai 2016/wave/"/>
    <s v="ST-COLOM_0_20160514_213606_112.wav"/>
    <s v="PippiT"/>
    <s v="Principal"/>
    <s v="PipMi"/>
    <n v="10"/>
    <s v="PippiT"/>
    <n v="10"/>
    <s v="Pipistrelle commune"/>
    <n v="2016"/>
    <n v="5"/>
    <n v="14"/>
    <n v="21"/>
    <n v="36"/>
    <d v="2016-05-14T00:00:00"/>
    <x v="194"/>
  </r>
  <r>
    <x v="0"/>
    <s v="F:/Sainte Colombe/TP/4 - 05 mai au 20 mai 2016/wave/"/>
    <s v="ST-COLOM_0_20160514_213611_113.wav"/>
    <s v="PippiT"/>
    <s v="Principal"/>
    <s v="PipMi"/>
    <n v="10"/>
    <s v="PippiT"/>
    <n v="10"/>
    <s v="Pipistrelle commune"/>
    <n v="2016"/>
    <n v="5"/>
    <n v="14"/>
    <n v="21"/>
    <n v="36"/>
    <d v="2016-05-14T00:00:00"/>
    <x v="194"/>
  </r>
  <r>
    <x v="0"/>
    <s v="F:/Sainte Colombe/TP/4 - 05 mai au 20 mai 2016/wave/"/>
    <s v="ST-COLOM_0_20160514_213616_114.wav"/>
    <s v="PippiT"/>
    <s v="Principal"/>
    <s v="PipMi"/>
    <n v="9"/>
    <s v="PippiT"/>
    <n v="9"/>
    <s v="Pipistrelle commune"/>
    <n v="2016"/>
    <n v="5"/>
    <n v="14"/>
    <n v="21"/>
    <n v="36"/>
    <d v="2016-05-14T00:00:00"/>
    <x v="194"/>
  </r>
  <r>
    <x v="0"/>
    <s v="F:/Sainte Colombe/TP/4 - 05 mai au 20 mai 2016/wave/"/>
    <s v="ST-COLOM_0_20160514_213631_341.wav"/>
    <s v="PippiT"/>
    <s v="Principal"/>
    <s v="PipMi"/>
    <n v="10"/>
    <s v="PippiT"/>
    <n v="10"/>
    <s v="Pipistrelle commune"/>
    <n v="2016"/>
    <n v="5"/>
    <n v="14"/>
    <n v="21"/>
    <n v="36"/>
    <d v="2016-05-14T00:00:00"/>
    <x v="194"/>
  </r>
  <r>
    <x v="0"/>
    <s v="F:/Sainte Colombe/TP/4 - 05 mai au 20 mai 2016/wave/"/>
    <s v="ST-COLOM_0_20160514_213636_342.wav"/>
    <s v="PippiT"/>
    <s v="Principal"/>
    <s v="PipMi"/>
    <n v="10"/>
    <s v="PippiT"/>
    <n v="10"/>
    <s v="Pipistrelle commune"/>
    <n v="2016"/>
    <n v="5"/>
    <n v="14"/>
    <n v="21"/>
    <n v="36"/>
    <d v="2016-05-14T00:00:00"/>
    <x v="194"/>
  </r>
  <r>
    <x v="0"/>
    <s v="F:/Sainte Colombe/TP/4 - 05 mai au 20 mai 2016/wave/"/>
    <s v="ST-COLOM_0_20160514_213819_920.wav"/>
    <s v="PippiT"/>
    <s v="Principal"/>
    <s v="PipMi"/>
    <n v="10"/>
    <s v="PippiT"/>
    <n v="10"/>
    <s v="Pipistrelle commune"/>
    <n v="2016"/>
    <n v="5"/>
    <n v="14"/>
    <n v="21"/>
    <n v="38"/>
    <d v="2016-05-14T00:00:00"/>
    <x v="73"/>
  </r>
  <r>
    <x v="0"/>
    <s v="F:/Sainte Colombe/TP/4 - 05 mai au 20 mai 2016/wave/"/>
    <s v="ST-COLOM_0_20160514_213908_511.wav"/>
    <s v="ChiroSp"/>
    <s v="Principal"/>
    <s v="Pip35"/>
    <n v="3"/>
    <s v="Pipkuh"/>
    <n v="2"/>
    <s v="Pipistrelle de Kuhl"/>
    <n v="2016"/>
    <n v="5"/>
    <n v="14"/>
    <n v="21"/>
    <n v="39"/>
    <d v="2016-05-14T00:00:00"/>
    <x v="45"/>
  </r>
  <r>
    <x v="0"/>
    <s v="F:/Sainte Colombe/TP/4 - 05 mai au 20 mai 2016/wave/"/>
    <s v="ST-COLOM_0_20160514_213913_512.wav"/>
    <s v="ChiroSp"/>
    <s v="Principal"/>
    <s v="MyoLF"/>
    <n v="1"/>
    <s v="Myobly"/>
    <n v="1"/>
    <s v="Murin sp"/>
    <n v="2016"/>
    <n v="5"/>
    <n v="14"/>
    <n v="21"/>
    <n v="39"/>
    <d v="2016-05-14T00:00:00"/>
    <x v="45"/>
  </r>
  <r>
    <x v="0"/>
    <s v="F:/Sainte Colombe/TP/4 - 05 mai au 20 mai 2016/wave/"/>
    <s v="ST-COLOM_0_20160514_213923_593.wav"/>
    <s v="Pipkuh"/>
    <s v="Principal"/>
    <s v="Pip35"/>
    <n v="9"/>
    <s v="Pipkuh"/>
    <n v="7"/>
    <s v="Pipistrelle de Kuhl"/>
    <n v="2016"/>
    <n v="5"/>
    <n v="14"/>
    <n v="21"/>
    <n v="39"/>
    <d v="2016-05-14T00:00:00"/>
    <x v="45"/>
  </r>
  <r>
    <x v="0"/>
    <s v="F:/Sainte Colombe/TP/4 - 05 mai au 20 mai 2016/wave/"/>
    <s v="ST-COLOM_0_20160514_214121_110.wav"/>
    <s v="PippiT"/>
    <s v="Principal"/>
    <s v="PipMi"/>
    <n v="10"/>
    <s v="PippiT"/>
    <n v="10"/>
    <s v="Pipistrelle commune"/>
    <n v="2016"/>
    <n v="5"/>
    <n v="14"/>
    <n v="21"/>
    <n v="41"/>
    <d v="2016-05-14T00:00:00"/>
    <x v="168"/>
  </r>
  <r>
    <x v="0"/>
    <s v="F:/Sainte Colombe/TP/4 - 05 mai au 20 mai 2016/wave/"/>
    <s v="ST-COLOM_0_20160514_214126_111.wav"/>
    <s v="PippiT"/>
    <s v="Principal"/>
    <s v="PipMi"/>
    <n v="10"/>
    <s v="PippiT"/>
    <n v="10"/>
    <s v="Pipistrelle commune"/>
    <n v="2016"/>
    <n v="5"/>
    <n v="14"/>
    <n v="21"/>
    <n v="41"/>
    <d v="2016-05-14T00:00:00"/>
    <x v="168"/>
  </r>
  <r>
    <x v="0"/>
    <s v="F:/Sainte Colombe/TP/4 - 05 mai au 20 mai 2016/wave/"/>
    <s v="ST-COLOM_0_20160514_214251_137.wav"/>
    <s v="PippiT"/>
    <s v="Principal"/>
    <s v="PipMi"/>
    <n v="10"/>
    <s v="PippiT"/>
    <n v="10"/>
    <s v="Pipistrelle commune"/>
    <n v="2016"/>
    <n v="5"/>
    <n v="14"/>
    <n v="21"/>
    <n v="42"/>
    <d v="2016-05-14T00:00:00"/>
    <x v="145"/>
  </r>
  <r>
    <x v="0"/>
    <s v="F:/Sainte Colombe/TP/4 - 05 mai au 20 mai 2016/wave/"/>
    <s v="ST-COLOM_0_20160514_214256_138.wav"/>
    <s v="PippiT"/>
    <s v="Principal"/>
    <s v="PipMi"/>
    <n v="10"/>
    <s v="PippiT"/>
    <n v="10"/>
    <s v="Pipistrelle commune"/>
    <n v="2016"/>
    <n v="5"/>
    <n v="14"/>
    <n v="21"/>
    <n v="42"/>
    <d v="2016-05-14T00:00:00"/>
    <x v="145"/>
  </r>
  <r>
    <x v="0"/>
    <s v="F:/Sainte Colombe/TP/4 - 05 mai au 20 mai 2016/wave/"/>
    <s v="ST-COLOM_0_20160514_214312_126.wav"/>
    <s v="PippiT"/>
    <s v="Principal"/>
    <s v="PipMi"/>
    <n v="10"/>
    <s v="PippiT"/>
    <n v="10"/>
    <s v="Pipistrelle commune"/>
    <n v="2016"/>
    <n v="5"/>
    <n v="14"/>
    <n v="21"/>
    <n v="43"/>
    <d v="2016-05-14T00:00:00"/>
    <x v="146"/>
  </r>
  <r>
    <x v="0"/>
    <s v="F:/Sainte Colombe/TP/4 - 05 mai au 20 mai 2016/wave/"/>
    <s v="ST-COLOM_0_20160514_214916_725.wav"/>
    <s v="Pip35"/>
    <s v="Principal"/>
    <s v="Pip35"/>
    <n v="10"/>
    <s v="Pipkuh"/>
    <n v="3"/>
    <s v="Pipistrelle de Kuhl"/>
    <n v="2016"/>
    <n v="5"/>
    <n v="14"/>
    <n v="21"/>
    <n v="49"/>
    <d v="2016-05-14T00:00:00"/>
    <x v="228"/>
  </r>
  <r>
    <x v="0"/>
    <s v="F:/Sainte Colombe/TP/4 - 05 mai au 20 mai 2016/wave/"/>
    <s v="ST-COLOM_0_20160514_214921_726.wav"/>
    <s v="Pip35"/>
    <s v="Principal"/>
    <s v="Pip35"/>
    <n v="10"/>
    <s v="Pipkuh"/>
    <n v="4"/>
    <s v="Pipistrelle de Kuhl"/>
    <n v="2016"/>
    <n v="5"/>
    <n v="14"/>
    <n v="21"/>
    <n v="49"/>
    <d v="2016-05-14T00:00:00"/>
    <x v="228"/>
  </r>
  <r>
    <x v="0"/>
    <s v="F:/Sainte Colombe/TP/4 - 05 mai au 20 mai 2016/wave/"/>
    <s v="ST-COLOM_0_20160514_215118_501.wav"/>
    <s v="PippiT"/>
    <s v="Principal"/>
    <s v="PipMi"/>
    <n v="10"/>
    <s v="PippiT"/>
    <n v="10"/>
    <s v="Pipistrelle commune"/>
    <n v="2016"/>
    <n v="5"/>
    <n v="14"/>
    <n v="21"/>
    <n v="51"/>
    <d v="2016-05-14T00:00:00"/>
    <x v="229"/>
  </r>
  <r>
    <x v="0"/>
    <s v="F:/Sainte Colombe/TP/4 - 05 mai au 20 mai 2016/wave/"/>
    <s v="ST-COLOM_0_20160514_215123_502.wav"/>
    <s v="PippiT"/>
    <s v="Principal"/>
    <s v="PipMi"/>
    <n v="10"/>
    <s v="PippiT"/>
    <n v="10"/>
    <s v="Pipistrelle commune"/>
    <n v="2016"/>
    <n v="5"/>
    <n v="14"/>
    <n v="21"/>
    <n v="51"/>
    <d v="2016-05-14T00:00:00"/>
    <x v="229"/>
  </r>
  <r>
    <x v="0"/>
    <s v="F:/Sainte Colombe/TP/4 - 05 mai au 20 mai 2016/wave/"/>
    <s v="ST-COLOM_0_20160514_215514_244.wav"/>
    <s v="PippiT"/>
    <s v="Principal"/>
    <s v="PipMi"/>
    <n v="10"/>
    <s v="PippiT"/>
    <n v="10"/>
    <s v="Pipistrelle commune"/>
    <n v="2016"/>
    <n v="5"/>
    <n v="14"/>
    <n v="21"/>
    <n v="55"/>
    <d v="2016-05-14T00:00:00"/>
    <x v="75"/>
  </r>
  <r>
    <x v="0"/>
    <s v="F:/Sainte Colombe/TP/4 - 05 mai au 20 mai 2016/wave/"/>
    <s v="ST-COLOM_0_20160514_215519_244.wav"/>
    <s v="PippiT"/>
    <s v="Principal"/>
    <s v="PipMi"/>
    <n v="10"/>
    <s v="PippiT"/>
    <n v="10"/>
    <s v="Pipistrelle commune"/>
    <n v="2016"/>
    <n v="5"/>
    <n v="14"/>
    <n v="21"/>
    <n v="55"/>
    <d v="2016-05-14T00:00:00"/>
    <x v="75"/>
  </r>
  <r>
    <x v="0"/>
    <s v="F:/Sainte Colombe/TP/4 - 05 mai au 20 mai 2016/wave/"/>
    <s v="ST-COLOM_0_20160514_220651_872.wav"/>
    <s v="PippiT"/>
    <s v="Principal"/>
    <s v="PipMi"/>
    <n v="10"/>
    <s v="PippiT"/>
    <n v="10"/>
    <s v="Pipistrelle commune"/>
    <n v="2016"/>
    <n v="5"/>
    <n v="14"/>
    <n v="22"/>
    <n v="6"/>
    <d v="2016-05-14T00:00:00"/>
    <x v="76"/>
  </r>
  <r>
    <x v="0"/>
    <s v="F:/Sainte Colombe/TP/4 - 05 mai au 20 mai 2016/wave/"/>
    <s v="ST-COLOM_0_20160514_220656_873.wav"/>
    <s v="PippiT"/>
    <s v="Principal"/>
    <s v="PipMi"/>
    <n v="9"/>
    <s v="PippiT"/>
    <n v="9"/>
    <s v="Pipistrelle commune"/>
    <n v="2016"/>
    <n v="5"/>
    <n v="14"/>
    <n v="22"/>
    <n v="6"/>
    <d v="2016-05-14T00:00:00"/>
    <x v="76"/>
  </r>
  <r>
    <x v="0"/>
    <s v="F:/Sainte Colombe/TP/4 - 05 mai au 20 mai 2016/wave/"/>
    <s v="ST-COLOM_0_20160514_221020_612.wav"/>
    <s v="PippiT"/>
    <s v="Principal"/>
    <s v="PipMi"/>
    <n v="10"/>
    <s v="PippiT"/>
    <n v="10"/>
    <s v="Pipistrelle commune"/>
    <n v="2016"/>
    <n v="5"/>
    <n v="14"/>
    <n v="22"/>
    <n v="10"/>
    <d v="2016-05-14T00:00:00"/>
    <x v="176"/>
  </r>
  <r>
    <x v="0"/>
    <s v="F:/Sainte Colombe/TP/4 - 05 mai au 20 mai 2016/wave/"/>
    <s v="ST-COLOM_0_20160514_221025_613.wav"/>
    <s v="PippiT"/>
    <s v="Principal"/>
    <s v="PipMi"/>
    <n v="10"/>
    <s v="PippiT"/>
    <n v="10"/>
    <s v="Pipistrelle commune"/>
    <n v="2016"/>
    <n v="5"/>
    <n v="14"/>
    <n v="22"/>
    <n v="10"/>
    <d v="2016-05-14T00:00:00"/>
    <x v="176"/>
  </r>
  <r>
    <x v="0"/>
    <s v="F:/Sainte Colombe/TP/4 - 05 mai au 20 mai 2016/wave/"/>
    <s v="ST-COLOM_0_20160514_221057_026.wav"/>
    <s v="Pipkuh"/>
    <s v="Principal"/>
    <s v="Pip35"/>
    <n v="10"/>
    <s v="Pipkuh"/>
    <n v="6"/>
    <s v="Pipistrelle de Kuhl"/>
    <n v="2016"/>
    <n v="5"/>
    <n v="14"/>
    <n v="22"/>
    <n v="10"/>
    <d v="2016-05-14T00:00:00"/>
    <x v="176"/>
  </r>
  <r>
    <x v="0"/>
    <s v="F:/Sainte Colombe/TP/4 - 05 mai au 20 mai 2016/wave/"/>
    <s v="ST-COLOM_0_20160514_221102_027.wav"/>
    <s v="Pip35"/>
    <s v="Principal"/>
    <s v="Pip35"/>
    <n v="8"/>
    <s v="Pipkuh"/>
    <n v="2"/>
    <s v="Pipistrelle de Kuhl"/>
    <n v="2016"/>
    <n v="5"/>
    <n v="14"/>
    <n v="22"/>
    <n v="11"/>
    <d v="2016-05-14T00:00:00"/>
    <x v="230"/>
  </r>
  <r>
    <x v="0"/>
    <s v="F:/Sainte Colombe/TP/4 - 05 mai au 20 mai 2016/wave/"/>
    <s v="ST-COLOM_0_20160514_221508_322.wav"/>
    <s v="MyoHF"/>
    <s v="Principal"/>
    <s v="MyoHF"/>
    <n v="6"/>
    <s v="Myomys"/>
    <n v="3"/>
    <s v="Murin à oreilles échancrées"/>
    <n v="2016"/>
    <n v="5"/>
    <n v="14"/>
    <n v="22"/>
    <n v="15"/>
    <d v="2016-05-14T00:00:00"/>
    <x v="23"/>
  </r>
  <r>
    <x v="0"/>
    <s v="F:/Sainte Colombe/TP/4 - 05 mai au 20 mai 2016/wave/"/>
    <s v="ST-COLOM_0_20160514_225629_774.wav"/>
    <s v="ChiroSp"/>
    <s v="Principal"/>
    <s v="ENVsp"/>
    <n v="5"/>
    <s v="Eptser"/>
    <n v="0"/>
    <s v="Sérotine commune"/>
    <n v="2016"/>
    <n v="5"/>
    <n v="14"/>
    <n v="22"/>
    <n v="56"/>
    <d v="2016-05-14T00:00:00"/>
    <x v="54"/>
  </r>
  <r>
    <x v="0"/>
    <s v="F:/Sainte Colombe/TP/4 - 05 mai au 20 mai 2016/wave/"/>
    <s v="ST-COLOM_0_20160514_225634_774.wav"/>
    <s v="ChiroSp"/>
    <s v="Principal"/>
    <s v="ENVsp"/>
    <n v="2"/>
    <s v="Eptser"/>
    <n v="2"/>
    <s v="Sérotine commune"/>
    <n v="2016"/>
    <n v="5"/>
    <n v="14"/>
    <n v="22"/>
    <n v="56"/>
    <d v="2016-05-14T00:00:00"/>
    <x v="54"/>
  </r>
  <r>
    <x v="0"/>
    <s v="F:/Sainte Colombe/TP/4 - 05 mai au 20 mai 2016/wave/"/>
    <s v="ST-COLOM_0_20160514_233120_019.wav"/>
    <s v="PippiT"/>
    <s v="Principal"/>
    <s v="PipMi"/>
    <n v="10"/>
    <s v="PippiT"/>
    <n v="10"/>
    <s v="Pipistrelle commune"/>
    <n v="2016"/>
    <n v="5"/>
    <n v="14"/>
    <n v="23"/>
    <n v="31"/>
    <d v="2016-05-14T00:00:00"/>
    <x v="231"/>
  </r>
  <r>
    <x v="0"/>
    <s v="F:/Sainte Colombe/TP/4 - 05 mai au 20 mai 2016/wave/"/>
    <s v="ST-COLOM_0_20160514_233125_020.wav"/>
    <s v="PippiT"/>
    <s v="Principal"/>
    <s v="PipMi"/>
    <n v="10"/>
    <s v="PippiT"/>
    <n v="10"/>
    <s v="Pipistrelle commune"/>
    <n v="2016"/>
    <n v="5"/>
    <n v="14"/>
    <n v="23"/>
    <n v="31"/>
    <d v="2016-05-14T00:00:00"/>
    <x v="231"/>
  </r>
  <r>
    <x v="0"/>
    <s v="F:/Sainte Colombe/TP/4 - 05 mai au 20 mai 2016/wave/"/>
    <s v="ST-COLOM_0_20160514_233958_268.wav"/>
    <s v="PippiT"/>
    <s v="Principal"/>
    <s v="PipMi"/>
    <n v="10"/>
    <s v="PippiT"/>
    <n v="10"/>
    <s v="Pipistrelle commune"/>
    <n v="2016"/>
    <n v="5"/>
    <n v="14"/>
    <n v="23"/>
    <n v="39"/>
    <d v="2016-05-14T00:00:00"/>
    <x v="232"/>
  </r>
  <r>
    <x v="0"/>
    <s v="F:/Sainte Colombe/TP/4 - 05 mai au 20 mai 2016/wave/"/>
    <s v="ST-COLOM_0_20160514_234003_268.wav"/>
    <s v="PippiT"/>
    <s v="Principal"/>
    <s v="PipMi"/>
    <n v="10"/>
    <s v="PippiT"/>
    <n v="10"/>
    <s v="Pipistrelle commune"/>
    <n v="2016"/>
    <n v="5"/>
    <n v="14"/>
    <n v="23"/>
    <n v="40"/>
    <d v="2016-05-14T00:00:00"/>
    <x v="36"/>
  </r>
  <r>
    <x v="0"/>
    <s v="F:/Sainte Colombe/TP/4 - 05 mai au 20 mai 2016/wave/"/>
    <s v="ST-COLOM_0_20160514_234439_814.wav"/>
    <s v="Pip35"/>
    <s v="Principal"/>
    <s v="Pip35"/>
    <n v="10"/>
    <s v="Pipkuh"/>
    <n v="1"/>
    <s v="Pipistrelle de Kuhl"/>
    <n v="2016"/>
    <n v="5"/>
    <n v="14"/>
    <n v="23"/>
    <n v="44"/>
    <d v="2016-05-14T00:00:00"/>
    <x v="124"/>
  </r>
  <r>
    <x v="0"/>
    <s v="F:/Sainte Colombe/TP/4 - 05 mai au 20 mai 2016/wave/"/>
    <s v="ST-COLOM_0_20160514_234444_814.wav"/>
    <s v="ChiroSp"/>
    <s v="Principal"/>
    <s v="Pip35"/>
    <n v="3"/>
    <s v="Hypsav"/>
    <n v="2"/>
    <s v="Pipistrelle de Kuhl"/>
    <n v="2016"/>
    <n v="5"/>
    <n v="14"/>
    <n v="23"/>
    <n v="44"/>
    <d v="2016-05-14T00:00:00"/>
    <x v="124"/>
  </r>
  <r>
    <x v="0"/>
    <s v="F:/Sainte Colombe/TP/4 - 05 mai au 20 mai 2016/wave/"/>
    <s v="ST-COLOM_0_20160514_234454_791.wav"/>
    <s v="PippiT"/>
    <s v="Principal"/>
    <s v="PipMi"/>
    <n v="10"/>
    <s v="PippiT"/>
    <n v="10"/>
    <s v="Pipistrelle commune"/>
    <n v="2016"/>
    <n v="5"/>
    <n v="14"/>
    <n v="23"/>
    <n v="44"/>
    <d v="2016-05-14T00:00:00"/>
    <x v="124"/>
  </r>
  <r>
    <x v="0"/>
    <s v="F:/Sainte Colombe/TP/4 - 05 mai au 20 mai 2016/wave/"/>
    <s v="ST-COLOM_0_20160514_234459_792.wav"/>
    <s v="PippiT"/>
    <s v="Principal"/>
    <s v="PipMi"/>
    <n v="10"/>
    <s v="PippiT"/>
    <n v="10"/>
    <s v="Pipistrelle commune"/>
    <n v="2016"/>
    <n v="5"/>
    <n v="14"/>
    <n v="23"/>
    <n v="44"/>
    <d v="2016-05-14T00:00:00"/>
    <x v="124"/>
  </r>
  <r>
    <x v="0"/>
    <s v="F:/Sainte Colombe/TP/4 - 05 mai au 20 mai 2016/wave/"/>
    <s v="ST-COLOM_0_20160514_234513_026.wav"/>
    <s v="PippiT"/>
    <s v="Principal"/>
    <s v="PipMi"/>
    <n v="9"/>
    <s v="PippiT"/>
    <n v="9"/>
    <s v="Pipistrelle commune"/>
    <n v="2016"/>
    <n v="5"/>
    <n v="14"/>
    <n v="23"/>
    <n v="45"/>
    <d v="2016-05-14T00:00:00"/>
    <x v="233"/>
  </r>
  <r>
    <x v="0"/>
    <s v="F:/Sainte Colombe/TP/4 - 05 mai au 20 mai 2016/wave/"/>
    <s v="ST-COLOM_0_20160514_234518_026.wav"/>
    <s v="PippiT"/>
    <s v="Principal"/>
    <s v="PipMi"/>
    <n v="6"/>
    <s v="PippiT"/>
    <n v="6"/>
    <s v="Pipistrelle commune"/>
    <n v="2016"/>
    <n v="5"/>
    <n v="14"/>
    <n v="23"/>
    <n v="45"/>
    <d v="2016-05-14T00:00:00"/>
    <x v="233"/>
  </r>
  <r>
    <x v="0"/>
    <s v="F:/Sainte Colombe/TP/4 - 05 mai au 20 mai 2016/wave/"/>
    <s v="ST-COLOM_0_20160514_234806_266.wav"/>
    <s v="PippiT"/>
    <s v="Principal"/>
    <s v="PipMi"/>
    <n v="10"/>
    <s v="PippiT"/>
    <n v="10"/>
    <s v="Pipistrelle commune"/>
    <n v="2016"/>
    <n v="5"/>
    <n v="14"/>
    <n v="23"/>
    <n v="48"/>
    <d v="2016-05-14T00:00:00"/>
    <x v="234"/>
  </r>
  <r>
    <x v="0"/>
    <s v="F:/Sainte Colombe/TP/4 - 05 mai au 20 mai 2016/wave/"/>
    <s v="ST-COLOM_0_20160514_234811_266.wav"/>
    <s v="PippiT"/>
    <s v="Principal"/>
    <s v="PipMi"/>
    <n v="10"/>
    <s v="PippiT"/>
    <n v="10"/>
    <s v="Pipistrelle commune"/>
    <n v="2016"/>
    <n v="5"/>
    <n v="14"/>
    <n v="23"/>
    <n v="48"/>
    <d v="2016-05-14T00:00:00"/>
    <x v="234"/>
  </r>
  <r>
    <x v="0"/>
    <s v="F:/Sainte Colombe/TP/4 - 05 mai au 20 mai 2016/wave/"/>
    <s v="ST-COLOM_0_20160515_000449_075.wav"/>
    <s v="PippiT"/>
    <s v="Principal"/>
    <s v="PipMi"/>
    <n v="10"/>
    <s v="PippiT"/>
    <n v="10"/>
    <s v="Pipistrelle commune"/>
    <n v="2016"/>
    <n v="5"/>
    <n v="15"/>
    <n v="0"/>
    <n v="4"/>
    <d v="2016-05-15T00:00:00"/>
    <x v="235"/>
  </r>
  <r>
    <x v="0"/>
    <s v="F:/Sainte Colombe/TP/4 - 05 mai au 20 mai 2016/wave/"/>
    <s v="ST-COLOM_0_20160515_000454_076.wav"/>
    <s v="PippiT"/>
    <s v="Principal"/>
    <s v="PipMi"/>
    <n v="10"/>
    <s v="PippiT"/>
    <n v="10"/>
    <s v="Pipistrelle commune"/>
    <n v="2016"/>
    <n v="5"/>
    <n v="15"/>
    <n v="0"/>
    <n v="4"/>
    <d v="2016-05-15T00:00:00"/>
    <x v="235"/>
  </r>
  <r>
    <x v="0"/>
    <s v="F:/Sainte Colombe/TP/4 - 05 mai au 20 mai 2016/wave/"/>
    <s v="ST-COLOM_0_20160515_000605_624.wav"/>
    <s v="PippiT"/>
    <s v="Principal"/>
    <s v="PipMi"/>
    <n v="10"/>
    <s v="PippiT"/>
    <n v="10"/>
    <s v="Pipistrelle commune"/>
    <n v="2016"/>
    <n v="5"/>
    <n v="15"/>
    <n v="0"/>
    <n v="6"/>
    <d v="2016-05-15T00:00:00"/>
    <x v="236"/>
  </r>
  <r>
    <x v="0"/>
    <s v="F:/Sainte Colombe/TP/4 - 05 mai au 20 mai 2016/wave/"/>
    <s v="ST-COLOM_0_20160515_000610_624.wav"/>
    <s v="PippiT"/>
    <s v="Principal"/>
    <s v="PipMi"/>
    <n v="10"/>
    <s v="PippiT"/>
    <n v="10"/>
    <s v="Pipistrelle commune"/>
    <n v="2016"/>
    <n v="5"/>
    <n v="15"/>
    <n v="0"/>
    <n v="6"/>
    <d v="2016-05-15T00:00:00"/>
    <x v="236"/>
  </r>
  <r>
    <x v="0"/>
    <s v="F:/Sainte Colombe/TP/4 - 05 mai au 20 mai 2016/wave/"/>
    <s v="ST-COLOM_0_20160515_001504_398.wav"/>
    <s v="PippiT"/>
    <s v="Principal"/>
    <s v="PipMi"/>
    <n v="10"/>
    <s v="PippiT"/>
    <n v="10"/>
    <s v="Pipistrelle commune"/>
    <n v="2016"/>
    <n v="5"/>
    <n v="15"/>
    <n v="0"/>
    <n v="15"/>
    <d v="2016-05-15T00:00:00"/>
    <x v="3"/>
  </r>
  <r>
    <x v="0"/>
    <s v="F:/Sainte Colombe/TP/4 - 05 mai au 20 mai 2016/wave/"/>
    <s v="ST-COLOM_0_20160515_001509_398.wav"/>
    <s v="PippiT"/>
    <s v="Principal"/>
    <s v="PipMi"/>
    <n v="10"/>
    <s v="PippiT"/>
    <n v="10"/>
    <s v="Pipistrelle commune"/>
    <n v="2016"/>
    <n v="5"/>
    <n v="15"/>
    <n v="0"/>
    <n v="15"/>
    <d v="2016-05-15T00:00:00"/>
    <x v="3"/>
  </r>
  <r>
    <x v="0"/>
    <s v="F:/Sainte Colombe/TP/4 - 05 mai au 20 mai 2016/wave/"/>
    <s v="ST-COLOM_0_20160515_002648_601.wav"/>
    <s v="Pip35"/>
    <s v="Principal"/>
    <s v="Pip35"/>
    <n v="10"/>
    <s v="Pipkuh"/>
    <n v="5"/>
    <s v="Pipistrelle de Kuhl"/>
    <n v="2016"/>
    <n v="5"/>
    <n v="15"/>
    <n v="0"/>
    <n v="26"/>
    <d v="2016-05-15T00:00:00"/>
    <x v="20"/>
  </r>
  <r>
    <x v="0"/>
    <s v="F:/Sainte Colombe/TP/4 - 05 mai au 20 mai 2016/wave/"/>
    <s v="ST-COLOM_0_20160515_002653_602.wav"/>
    <s v="Pip35"/>
    <s v="Principal"/>
    <s v="Pip35"/>
    <n v="10"/>
    <s v="Pipkuh"/>
    <n v="3"/>
    <s v="Pipistrelle de Kuhl"/>
    <n v="2016"/>
    <n v="5"/>
    <n v="15"/>
    <n v="0"/>
    <n v="26"/>
    <d v="2016-05-15T00:00:00"/>
    <x v="20"/>
  </r>
  <r>
    <x v="0"/>
    <s v="F:/Sainte Colombe/TP/4 - 05 mai au 20 mai 2016/wave/"/>
    <s v="ST-COLOM_0_20160515_002952_332.wav"/>
    <s v="PippiT"/>
    <s v="Principal"/>
    <s v="PipMi"/>
    <n v="10"/>
    <s v="PippiT"/>
    <n v="10"/>
    <s v="Pipistrelle commune"/>
    <n v="2016"/>
    <n v="5"/>
    <n v="15"/>
    <n v="0"/>
    <n v="29"/>
    <d v="2016-05-15T00:00:00"/>
    <x v="237"/>
  </r>
  <r>
    <x v="0"/>
    <s v="F:/Sainte Colombe/TP/4 - 05 mai au 20 mai 2016/wave/"/>
    <s v="ST-COLOM_0_20160515_002957_332.wav"/>
    <s v="PippiT"/>
    <s v="Principal"/>
    <s v="PipMi"/>
    <n v="10"/>
    <s v="PippiT"/>
    <n v="10"/>
    <s v="Pipistrelle commune"/>
    <n v="2016"/>
    <n v="5"/>
    <n v="15"/>
    <n v="0"/>
    <n v="29"/>
    <d v="2016-05-15T00:00:00"/>
    <x v="237"/>
  </r>
  <r>
    <x v="0"/>
    <s v="F:/Sainte Colombe/TP/4 - 05 mai au 20 mai 2016/wave/"/>
    <s v="ST-COLOM_0_20160515_013253_373.wav"/>
    <s v="PippiT"/>
    <s v="Principal"/>
    <s v="PipMi"/>
    <n v="10"/>
    <s v="PippiT"/>
    <n v="10"/>
    <s v="Pipistrelle commune"/>
    <n v="2016"/>
    <n v="5"/>
    <n v="15"/>
    <n v="1"/>
    <n v="32"/>
    <d v="2016-05-15T00:00:00"/>
    <x v="179"/>
  </r>
  <r>
    <x v="0"/>
    <s v="F:/Sainte Colombe/TP/4 - 05 mai au 20 mai 2016/wave/"/>
    <s v="ST-COLOM_0_20160515_013258_374.wav"/>
    <s v="PippiT"/>
    <s v="Principal"/>
    <s v="PipMi"/>
    <n v="10"/>
    <s v="PippiT"/>
    <n v="10"/>
    <s v="Pipistrelle commune"/>
    <n v="2016"/>
    <n v="5"/>
    <n v="15"/>
    <n v="1"/>
    <n v="32"/>
    <d v="2016-05-15T00:00:00"/>
    <x v="179"/>
  </r>
  <r>
    <x v="0"/>
    <s v="F:/Sainte Colombe/TP/4 - 05 mai au 20 mai 2016/wave/"/>
    <s v="ST-COLOM_0_20160515_014204_894.wav"/>
    <s v="PippiT"/>
    <s v="Principal"/>
    <s v="PipMi"/>
    <n v="10"/>
    <s v="PippiT"/>
    <n v="10"/>
    <s v="Pipistrelle commune"/>
    <n v="2016"/>
    <n v="5"/>
    <n v="15"/>
    <n v="1"/>
    <n v="42"/>
    <d v="2016-05-15T00:00:00"/>
    <x v="238"/>
  </r>
  <r>
    <x v="0"/>
    <s v="F:/Sainte Colombe/TP/4 - 05 mai au 20 mai 2016/wave/"/>
    <s v="ST-COLOM_0_20160515_014209_894.wav"/>
    <s v="PippiT"/>
    <s v="Principal"/>
    <s v="PipMi"/>
    <n v="10"/>
    <s v="PippiT"/>
    <n v="10"/>
    <s v="Pipistrelle commune"/>
    <n v="2016"/>
    <n v="5"/>
    <n v="15"/>
    <n v="1"/>
    <n v="42"/>
    <d v="2016-05-15T00:00:00"/>
    <x v="238"/>
  </r>
  <r>
    <x v="0"/>
    <s v="F:/Sainte Colombe/TP/4 - 05 mai au 20 mai 2016/wave/"/>
    <s v="ST-COLOM_0_20160515_020517_701.wav"/>
    <s v="PippiT"/>
    <s v="Principal"/>
    <s v="PipMi"/>
    <n v="10"/>
    <s v="PippiT"/>
    <n v="10"/>
    <s v="Pipistrelle commune"/>
    <n v="2016"/>
    <n v="5"/>
    <n v="15"/>
    <n v="2"/>
    <n v="5"/>
    <d v="2016-05-15T00:00:00"/>
    <x v="239"/>
  </r>
  <r>
    <x v="0"/>
    <s v="F:/Sainte Colombe/TP/4 - 05 mai au 20 mai 2016/wave/"/>
    <s v="ST-COLOM_0_20160515_020522_702.wav"/>
    <s v="PippiT"/>
    <s v="Principal"/>
    <s v="PipMi"/>
    <n v="10"/>
    <s v="PippiT"/>
    <n v="10"/>
    <s v="Pipistrelle commune"/>
    <n v="2016"/>
    <n v="5"/>
    <n v="15"/>
    <n v="2"/>
    <n v="5"/>
    <d v="2016-05-15T00:00:00"/>
    <x v="239"/>
  </r>
  <r>
    <x v="0"/>
    <s v="F:/Sainte Colombe/TP/4 - 05 mai au 20 mai 2016/wave/"/>
    <s v="ST-COLOM_0_20160515_024046_134.wav"/>
    <s v="PippiT"/>
    <s v="Principal"/>
    <s v="PipMi"/>
    <n v="10"/>
    <s v="PippiT"/>
    <n v="10"/>
    <s v="Pipistrelle commune"/>
    <n v="2016"/>
    <n v="5"/>
    <n v="15"/>
    <n v="2"/>
    <n v="40"/>
    <d v="2016-05-15T00:00:00"/>
    <x v="105"/>
  </r>
  <r>
    <x v="0"/>
    <s v="F:/Sainte Colombe/TP/4 - 05 mai au 20 mai 2016/wave/"/>
    <s v="ST-COLOM_0_20160515_024051_134.wav"/>
    <s v="PippiT"/>
    <s v="Principal"/>
    <s v="PipMi"/>
    <n v="10"/>
    <s v="PippiT"/>
    <n v="10"/>
    <s v="Pipistrelle commune"/>
    <n v="2016"/>
    <n v="5"/>
    <n v="15"/>
    <n v="2"/>
    <n v="40"/>
    <d v="2016-05-15T00:00:00"/>
    <x v="105"/>
  </r>
  <r>
    <x v="0"/>
    <s v="F:/Sainte Colombe/TP/4 - 05 mai au 20 mai 2016/wave/"/>
    <s v="ST-COLOM_0_20160515_025832_678.wav"/>
    <s v="PippiT"/>
    <s v="Principal"/>
    <s v="PipMi"/>
    <n v="10"/>
    <s v="PippiT"/>
    <n v="10"/>
    <s v="Pipistrelle commune"/>
    <n v="2016"/>
    <n v="5"/>
    <n v="15"/>
    <n v="2"/>
    <n v="58"/>
    <d v="2016-05-15T00:00:00"/>
    <x v="240"/>
  </r>
  <r>
    <x v="0"/>
    <s v="F:/Sainte Colombe/TP/4 - 05 mai au 20 mai 2016/wave/"/>
    <s v="ST-COLOM_0_20160515_025837_678.wav"/>
    <s v="PippiT"/>
    <s v="Principal"/>
    <s v="PipMi"/>
    <n v="10"/>
    <s v="PippiT"/>
    <n v="10"/>
    <s v="Pipistrelle commune"/>
    <n v="2016"/>
    <n v="5"/>
    <n v="15"/>
    <n v="2"/>
    <n v="58"/>
    <d v="2016-05-15T00:00:00"/>
    <x v="240"/>
  </r>
  <r>
    <x v="0"/>
    <s v="F:/Sainte Colombe/TP/4 - 05 mai au 20 mai 2016/wave/"/>
    <s v="ST-COLOM_0_20160515_050624_090.wav"/>
    <s v="PippiT"/>
    <s v="Principal"/>
    <s v="PipMi"/>
    <n v="10"/>
    <s v="PippiT"/>
    <n v="10"/>
    <s v="Pipistrelle commune"/>
    <n v="2016"/>
    <n v="5"/>
    <n v="15"/>
    <n v="5"/>
    <n v="6"/>
    <d v="2016-05-15T00:00:00"/>
    <x v="241"/>
  </r>
  <r>
    <x v="0"/>
    <s v="F:/Sainte Colombe/TP/4 - 05 mai au 20 mai 2016/wave/"/>
    <s v="ST-COLOM_0_20160515_050629_090.wav"/>
    <s v="PippiT"/>
    <s v="Principal"/>
    <s v="PipMi"/>
    <n v="10"/>
    <s v="PippiT"/>
    <n v="10"/>
    <s v="Pipistrelle commune"/>
    <n v="2016"/>
    <n v="5"/>
    <n v="15"/>
    <n v="5"/>
    <n v="6"/>
    <d v="2016-05-15T00:00:00"/>
    <x v="241"/>
  </r>
  <r>
    <x v="0"/>
    <s v="F:/Sainte Colombe/TP/4 - 05 mai au 20 mai 2016/wave/"/>
    <s v="ST-COLOM_0_20160515_211926_720.wav"/>
    <s v="PippiT"/>
    <s v="Principal"/>
    <s v="PipMi"/>
    <n v="10"/>
    <s v="PippiT"/>
    <n v="10"/>
    <s v="Pipistrelle commune"/>
    <n v="2016"/>
    <n v="5"/>
    <n v="15"/>
    <n v="21"/>
    <n v="19"/>
    <d v="2016-05-15T00:00:00"/>
    <x v="135"/>
  </r>
  <r>
    <x v="0"/>
    <s v="F:/Sainte Colombe/TP/4 - 05 mai au 20 mai 2016/wave/"/>
    <s v="ST-COLOM_0_20160515_211931_720.wav"/>
    <s v="PippiT"/>
    <s v="Principal"/>
    <s v="PipMi"/>
    <n v="10"/>
    <s v="PippiT"/>
    <n v="10"/>
    <s v="Pipistrelle commune"/>
    <n v="2016"/>
    <n v="5"/>
    <n v="15"/>
    <n v="21"/>
    <n v="19"/>
    <d v="2016-05-15T00:00:00"/>
    <x v="135"/>
  </r>
  <r>
    <x v="0"/>
    <s v="F:/Sainte Colombe/TP/4 - 05 mai au 20 mai 2016/wave/"/>
    <s v="ST-COLOM_0_20160515_212404_869.wav"/>
    <s v="PippiT"/>
    <s v="Principal"/>
    <s v="PipMi"/>
    <n v="9"/>
    <s v="PippiT"/>
    <n v="9"/>
    <s v="Pipistrelle commune"/>
    <n v="2016"/>
    <n v="5"/>
    <n v="15"/>
    <n v="21"/>
    <n v="24"/>
    <d v="2016-05-15T00:00:00"/>
    <x v="72"/>
  </r>
  <r>
    <x v="0"/>
    <s v="F:/Sainte Colombe/TP/4 - 05 mai au 20 mai 2016/wave/"/>
    <s v="ST-COLOM_0_20160515_212608_078.wav"/>
    <s v="PippiT"/>
    <s v="Principal"/>
    <s v="PipMi"/>
    <n v="10"/>
    <s v="PippiT"/>
    <n v="10"/>
    <s v="Pipistrelle commune"/>
    <n v="2016"/>
    <n v="5"/>
    <n v="15"/>
    <n v="21"/>
    <n v="26"/>
    <d v="2016-05-15T00:00:00"/>
    <x v="193"/>
  </r>
  <r>
    <x v="0"/>
    <s v="F:/Sainte Colombe/TP/4 - 05 mai au 20 mai 2016/wave/"/>
    <s v="ST-COLOM_0_20160515_212820_298.wav"/>
    <s v="PippiT"/>
    <s v="Principal"/>
    <s v="PipMi"/>
    <n v="7"/>
    <s v="PippiT"/>
    <n v="7"/>
    <s v="Pipistrelle commune"/>
    <n v="2016"/>
    <n v="5"/>
    <n v="15"/>
    <n v="21"/>
    <n v="28"/>
    <d v="2016-05-15T00:00:00"/>
    <x v="143"/>
  </r>
  <r>
    <x v="0"/>
    <s v="F:/Sainte Colombe/TP/4 - 05 mai au 20 mai 2016/wave/"/>
    <s v="ST-COLOM_0_20160515_212825_298.wav"/>
    <s v="PippiT"/>
    <s v="Principal"/>
    <s v="PipMi"/>
    <n v="10"/>
    <s v="PippiT"/>
    <n v="10"/>
    <s v="Pipistrelle commune"/>
    <n v="2016"/>
    <n v="5"/>
    <n v="15"/>
    <n v="21"/>
    <n v="28"/>
    <d v="2016-05-15T00:00:00"/>
    <x v="143"/>
  </r>
  <r>
    <x v="0"/>
    <s v="F:/Sainte Colombe/TP/4 - 05 mai au 20 mai 2016/wave/"/>
    <s v="ST-COLOM_0_20160515_212830_299.wav"/>
    <s v="PippiT"/>
    <s v="Principal"/>
    <s v="PipMi"/>
    <n v="9"/>
    <s v="PippiT"/>
    <n v="9"/>
    <s v="Pipistrelle commune"/>
    <n v="2016"/>
    <n v="5"/>
    <n v="15"/>
    <n v="21"/>
    <n v="28"/>
    <d v="2016-05-15T00:00:00"/>
    <x v="143"/>
  </r>
  <r>
    <x v="0"/>
    <s v="F:/Sainte Colombe/TP/4 - 05 mai au 20 mai 2016/wave/"/>
    <s v="ST-COLOM_0_20160515_212835_300.wav"/>
    <s v="PippiT"/>
    <s v="Principal"/>
    <s v="PipMi"/>
    <n v="9"/>
    <s v="PippiT"/>
    <n v="9"/>
    <s v="Pipistrelle commune"/>
    <n v="2016"/>
    <n v="5"/>
    <n v="15"/>
    <n v="21"/>
    <n v="28"/>
    <d v="2016-05-15T00:00:00"/>
    <x v="143"/>
  </r>
  <r>
    <x v="0"/>
    <s v="F:/Sainte Colombe/TP/4 - 05 mai au 20 mai 2016/wave/"/>
    <s v="ST-COLOM_0_20160515_213154_470.wav"/>
    <s v="PippiT"/>
    <s v="Principal"/>
    <s v="PipMi"/>
    <n v="6"/>
    <s v="PippiT"/>
    <n v="6"/>
    <s v="Pipistrelle commune"/>
    <n v="2016"/>
    <n v="5"/>
    <n v="15"/>
    <n v="21"/>
    <n v="31"/>
    <d v="2016-05-15T00:00:00"/>
    <x v="132"/>
  </r>
  <r>
    <x v="0"/>
    <s v="F:/Sainte Colombe/TP/4 - 05 mai au 20 mai 2016/wave/"/>
    <s v="ST-COLOM_0_20160515_213523_146.wav"/>
    <s v="PippiT"/>
    <s v="Principal"/>
    <s v="PipMi"/>
    <n v="8"/>
    <s v="PippiT"/>
    <n v="8"/>
    <s v="Pipistrelle commune"/>
    <n v="2016"/>
    <n v="5"/>
    <n v="15"/>
    <n v="21"/>
    <n v="35"/>
    <d v="2016-05-15T00:00:00"/>
    <x v="133"/>
  </r>
  <r>
    <x v="0"/>
    <s v="F:/Sainte Colombe/TP/4 - 05 mai au 20 mai 2016/wave/"/>
    <s v="ST-COLOM_0_20160515_213925_710.wav"/>
    <s v="Pip35"/>
    <s v="Principal"/>
    <s v="Pip35"/>
    <n v="10"/>
    <s v="Pipnat"/>
    <n v="3"/>
    <s v="Pipistrelle de Nathusius"/>
    <n v="2016"/>
    <n v="5"/>
    <n v="15"/>
    <n v="21"/>
    <n v="39"/>
    <d v="2016-05-15T00:00:00"/>
    <x v="45"/>
  </r>
  <r>
    <x v="0"/>
    <s v="F:/Sainte Colombe/TP/4 - 05 mai au 20 mai 2016/wave/"/>
    <s v="ST-COLOM_0_20160515_213930_710.wav"/>
    <s v="Pip35"/>
    <s v="Principal"/>
    <s v="Pip35"/>
    <n v="10"/>
    <s v="Pipkuh"/>
    <n v="2"/>
    <s v="Pipistrelle de Kuhl"/>
    <n v="2016"/>
    <n v="5"/>
    <n v="15"/>
    <n v="21"/>
    <n v="39"/>
    <d v="2016-05-15T00:00:00"/>
    <x v="45"/>
  </r>
  <r>
    <x v="0"/>
    <s v="F:/Sainte Colombe/TP/4 - 05 mai au 20 mai 2016/wave/"/>
    <s v="ST-COLOM_0_20160515_213940_226.wav"/>
    <s v="PippiT"/>
    <s v="Principal"/>
    <s v="PipMi"/>
    <n v="10"/>
    <s v="PippiT"/>
    <n v="10"/>
    <s v="Pipistrelle commune"/>
    <n v="2016"/>
    <n v="5"/>
    <n v="15"/>
    <n v="21"/>
    <n v="39"/>
    <d v="2016-05-15T00:00:00"/>
    <x v="45"/>
  </r>
  <r>
    <x v="0"/>
    <s v="F:/Sainte Colombe/TP/4 - 05 mai au 20 mai 2016/wave/"/>
    <s v="ST-COLOM_0_20160515_213945_227.wav"/>
    <s v="PippiT"/>
    <s v="Principal"/>
    <s v="PipMi"/>
    <n v="10"/>
    <s v="PippiT"/>
    <n v="10"/>
    <s v="Pipistrelle commune"/>
    <n v="2016"/>
    <n v="5"/>
    <n v="15"/>
    <n v="21"/>
    <n v="39"/>
    <d v="2016-05-15T00:00:00"/>
    <x v="45"/>
  </r>
  <r>
    <x v="0"/>
    <s v="F:/Sainte Colombe/TP/4 - 05 mai au 20 mai 2016/wave/"/>
    <s v="ST-COLOM_0_20160515_214553_308.wav"/>
    <s v="ChiroSp"/>
    <s v="Principal"/>
    <s v="Pip35"/>
    <n v="4"/>
    <s v="Pipkuh"/>
    <n v="4"/>
    <s v="Pipistrelle de Kuhl/Nathusius"/>
    <n v="2016"/>
    <n v="5"/>
    <n v="15"/>
    <n v="21"/>
    <n v="45"/>
    <d v="2016-05-15T00:00:00"/>
    <x v="46"/>
  </r>
  <r>
    <x v="0"/>
    <s v="F:/Sainte Colombe/TP/4 - 05 mai au 20 mai 2016/wave/"/>
    <s v="ST-COLOM_0_20160515_220824_187.wav"/>
    <s v="PippiT"/>
    <s v="Principal"/>
    <s v="PipMi"/>
    <n v="10"/>
    <s v="PippiT"/>
    <n v="10"/>
    <s v="Pipistrelle commune"/>
    <n v="2016"/>
    <n v="5"/>
    <n v="15"/>
    <n v="22"/>
    <n v="8"/>
    <d v="2016-05-15T00:00:00"/>
    <x v="77"/>
  </r>
  <r>
    <x v="0"/>
    <s v="F:/Sainte Colombe/TP/4 - 05 mai au 20 mai 2016/wave/"/>
    <s v="ST-COLOM_0_20160515_220829_188.wav"/>
    <s v="PippiT"/>
    <s v="Principal"/>
    <s v="PipMi"/>
    <n v="10"/>
    <s v="PippiT"/>
    <n v="10"/>
    <s v="Pipistrelle commune"/>
    <n v="2016"/>
    <n v="5"/>
    <n v="15"/>
    <n v="22"/>
    <n v="8"/>
    <d v="2016-05-15T00:00:00"/>
    <x v="77"/>
  </r>
  <r>
    <x v="0"/>
    <s v="F:/Sainte Colombe/TP/4 - 05 mai au 20 mai 2016/wave/"/>
    <s v="ST-COLOM_0_20160515_222806_018.wav"/>
    <s v="Plesp"/>
    <s v="Principal"/>
    <s v="Plesp"/>
    <n v="10"/>
    <s v="Pleaus"/>
    <n v="3"/>
    <s v="Oreillard gris"/>
    <n v="2016"/>
    <n v="5"/>
    <n v="15"/>
    <n v="22"/>
    <n v="28"/>
    <d v="2016-05-15T00:00:00"/>
    <x v="151"/>
  </r>
  <r>
    <x v="0"/>
    <s v="F:/Sainte Colombe/TP/4 - 05 mai au 20 mai 2016/wave/"/>
    <s v="ST-COLOM_0_20160515_234346_287.wav"/>
    <s v="Pip35"/>
    <s v="Principal"/>
    <s v="Pip35"/>
    <n v="10"/>
    <s v="Pipkuh"/>
    <n v="2"/>
    <s v="Pipistrelle de Kuhl"/>
    <n v="2016"/>
    <n v="5"/>
    <n v="15"/>
    <n v="23"/>
    <n v="43"/>
    <d v="2016-05-15T00:00:00"/>
    <x v="242"/>
  </r>
  <r>
    <x v="0"/>
    <s v="F:/Sainte Colombe/TP/4 - 05 mai au 20 mai 2016/wave/"/>
    <s v="ST-COLOM_0_20160515_234351_288.wav"/>
    <s v="ChiroSp"/>
    <s v="Principal"/>
    <s v="Pip35"/>
    <n v="4"/>
    <s v="Pipkuh"/>
    <n v="3"/>
    <s v="Pipistrelle de Kuhl/Nathusius"/>
    <n v="2016"/>
    <n v="5"/>
    <n v="15"/>
    <n v="23"/>
    <n v="43"/>
    <d v="2016-05-15T00:00:00"/>
    <x v="242"/>
  </r>
  <r>
    <x v="0"/>
    <s v="F:/Sainte Colombe/TP/4 - 05 mai au 20 mai 2016/wave/"/>
    <s v="ST-COLOM_0_20160516_001055_896.wav"/>
    <s v="PippiT"/>
    <s v="Principal"/>
    <s v="PipMi"/>
    <n v="7"/>
    <s v="PippiT"/>
    <n v="7"/>
    <s v="Pipistrelle commune"/>
    <n v="2016"/>
    <n v="5"/>
    <n v="16"/>
    <n v="0"/>
    <n v="10"/>
    <d v="2016-05-16T00:00:00"/>
    <x v="57"/>
  </r>
  <r>
    <x v="0"/>
    <s v="F:/Sainte Colombe/TP/4 - 05 mai au 20 mai 2016/wave/"/>
    <s v="ST-COLOM_0_20160516_002451_142.wav"/>
    <s v="PippiT"/>
    <s v="Principal"/>
    <s v="PipMi"/>
    <n v="10"/>
    <s v="PippiT"/>
    <n v="10"/>
    <s v="Pipistrelle commune"/>
    <n v="2016"/>
    <n v="5"/>
    <n v="16"/>
    <n v="0"/>
    <n v="24"/>
    <d v="2016-05-16T00:00:00"/>
    <x v="243"/>
  </r>
  <r>
    <x v="0"/>
    <s v="F:/Sainte Colombe/TP/4 - 05 mai au 20 mai 2016/wave/"/>
    <s v="ST-COLOM_0_20160516_212828_125.wav"/>
    <s v="PippiT"/>
    <s v="Principal"/>
    <s v="PipMi"/>
    <n v="10"/>
    <s v="PippiT"/>
    <n v="10"/>
    <s v="Pipistrelle commune"/>
    <n v="2016"/>
    <n v="5"/>
    <n v="16"/>
    <n v="21"/>
    <n v="28"/>
    <d v="2016-05-16T00:00:00"/>
    <x v="143"/>
  </r>
  <r>
    <x v="0"/>
    <s v="F:/Sainte Colombe/TP/4 - 05 mai au 20 mai 2016/wave/"/>
    <s v="ST-COLOM_0_20160516_212833_126.wav"/>
    <s v="PippiT"/>
    <s v="Principal"/>
    <s v="PipMi"/>
    <n v="10"/>
    <s v="PippiT"/>
    <n v="10"/>
    <s v="Pipistrelle commune"/>
    <n v="2016"/>
    <n v="5"/>
    <n v="16"/>
    <n v="21"/>
    <n v="28"/>
    <d v="2016-05-16T00:00:00"/>
    <x v="143"/>
  </r>
  <r>
    <x v="0"/>
    <s v="F:/Sainte Colombe/TP/4 - 05 mai au 20 mai 2016/wave/"/>
    <s v="ST-COLOM_0_20160516_213047_225.wav"/>
    <s v="PippiT"/>
    <s v="Principal"/>
    <s v="PipMi"/>
    <n v="9"/>
    <s v="PippiT"/>
    <n v="9"/>
    <s v="Pipistrelle commune"/>
    <n v="2016"/>
    <n v="5"/>
    <n v="16"/>
    <n v="21"/>
    <n v="30"/>
    <d v="2016-05-16T00:00:00"/>
    <x v="160"/>
  </r>
  <r>
    <x v="0"/>
    <s v="F:/Sainte Colombe/TP/4 - 05 mai au 20 mai 2016/wave/"/>
    <s v="ST-COLOM_0_20160516_213052_226.wav"/>
    <s v="PippiT"/>
    <s v="Principal"/>
    <s v="PipMi"/>
    <n v="8"/>
    <s v="PippiT"/>
    <n v="8"/>
    <s v="Pipistrelle commune"/>
    <n v="2016"/>
    <n v="5"/>
    <n v="16"/>
    <n v="21"/>
    <n v="30"/>
    <d v="2016-05-16T00:00:00"/>
    <x v="160"/>
  </r>
  <r>
    <x v="0"/>
    <s v="F:/Sainte Colombe/TP/4 - 05 mai au 20 mai 2016/wave/"/>
    <s v="ST-COLOM_0_20160516_213101_056.wav"/>
    <s v="PippiT"/>
    <s v="Principal"/>
    <s v="PipMi"/>
    <n v="8"/>
    <s v="PippiT"/>
    <n v="8"/>
    <s v="Pipistrelle commune"/>
    <n v="2016"/>
    <n v="5"/>
    <n v="16"/>
    <n v="21"/>
    <n v="31"/>
    <d v="2016-05-16T00:00:00"/>
    <x v="132"/>
  </r>
  <r>
    <x v="0"/>
    <s v="F:/Sainte Colombe/TP/4 - 05 mai au 20 mai 2016/wave/"/>
    <s v="ST-COLOM_0_20160516_213313_164.wav"/>
    <s v="PippiT"/>
    <s v="Principal"/>
    <s v="PipMi"/>
    <n v="10"/>
    <s v="PippiT"/>
    <n v="9"/>
    <s v="Pipistrelle commune"/>
    <n v="2016"/>
    <n v="5"/>
    <n v="16"/>
    <n v="21"/>
    <n v="33"/>
    <d v="2016-05-16T00:00:00"/>
    <x v="60"/>
  </r>
  <r>
    <x v="0"/>
    <s v="F:/Sainte Colombe/TP/4 - 05 mai au 20 mai 2016/wave/"/>
    <s v="ST-COLOM_0_20160516_213318_164.wav"/>
    <s v="PippiT"/>
    <s v="Principal"/>
    <s v="PipMi"/>
    <n v="10"/>
    <s v="PippiT"/>
    <n v="10"/>
    <s v="Pipistrelle commune"/>
    <n v="2016"/>
    <n v="5"/>
    <n v="16"/>
    <n v="21"/>
    <n v="33"/>
    <d v="2016-05-16T00:00:00"/>
    <x v="60"/>
  </r>
  <r>
    <x v="0"/>
    <s v="F:/Sainte Colombe/TP/4 - 05 mai au 20 mai 2016/wave/"/>
    <s v="ST-COLOM_0_20160516_213323_165.wav"/>
    <s v="ChiroSp"/>
    <s v="Principal"/>
    <s v="PipMi"/>
    <n v="4"/>
    <s v="PippiT"/>
    <n v="4"/>
    <s v="Pipistrelle commune"/>
    <n v="2016"/>
    <n v="5"/>
    <n v="16"/>
    <n v="21"/>
    <n v="33"/>
    <d v="2016-05-16T00:00:00"/>
    <x v="60"/>
  </r>
  <r>
    <x v="0"/>
    <s v="F:/Sainte Colombe/TP/4 - 05 mai au 20 mai 2016/wave/"/>
    <s v="ST-COLOM_0_20160516_213726_216.wav"/>
    <s v="Pip35"/>
    <s v="Principal"/>
    <s v="Pip35"/>
    <n v="9"/>
    <s v="Pipkuh"/>
    <n v="2"/>
    <s v="Pipistrelle de Kuhl"/>
    <n v="2016"/>
    <n v="5"/>
    <n v="16"/>
    <n v="21"/>
    <n v="37"/>
    <d v="2016-05-16T00:00:00"/>
    <x v="244"/>
  </r>
  <r>
    <x v="0"/>
    <s v="F:/Sainte Colombe/TP/4 - 05 mai au 20 mai 2016/wave/"/>
    <s v="ST-COLOM_0_20160516_213731_217.wav"/>
    <s v="Pip35"/>
    <s v="Principal"/>
    <s v="Pip35"/>
    <n v="6"/>
    <s v="Hypsav"/>
    <n v="2"/>
    <s v="Pipistrelle de Kuhl"/>
    <n v="2016"/>
    <n v="5"/>
    <n v="16"/>
    <n v="21"/>
    <n v="37"/>
    <d v="2016-05-16T00:00:00"/>
    <x v="244"/>
  </r>
  <r>
    <x v="0"/>
    <s v="F:/Sainte Colombe/TP/4 - 05 mai au 20 mai 2016/wave/"/>
    <s v="ST-COLOM_0_20160516_213950_002.wav"/>
    <s v="PippiT"/>
    <s v="Principal"/>
    <s v="PipMi"/>
    <n v="10"/>
    <s v="PippiT"/>
    <n v="7"/>
    <s v="Pipistrelle commune"/>
    <n v="2016"/>
    <n v="5"/>
    <n v="16"/>
    <n v="21"/>
    <n v="39"/>
    <d v="2016-05-16T00:00:00"/>
    <x v="45"/>
  </r>
  <r>
    <x v="0"/>
    <s v="F:/Sainte Colombe/TP/4 - 05 mai au 20 mai 2016/wave/"/>
    <s v="ST-COLOM_0_20160516_213955_003.wav"/>
    <s v="PippiT"/>
    <s v="Principal"/>
    <s v="PipMi"/>
    <n v="10"/>
    <s v="PippiT"/>
    <n v="9"/>
    <s v="Pipistrelle commune"/>
    <n v="2016"/>
    <n v="5"/>
    <n v="16"/>
    <n v="21"/>
    <n v="39"/>
    <d v="2016-05-16T00:00:00"/>
    <x v="45"/>
  </r>
  <r>
    <x v="0"/>
    <s v="F:/Sainte Colombe/TP/4 - 05 mai au 20 mai 2016/wave/"/>
    <s v="ST-COLOM_0_20160516_214145_939.wav"/>
    <s v="Pip35"/>
    <s v="Principal"/>
    <s v="Pip35"/>
    <n v="10"/>
    <s v="Pipkuh"/>
    <n v="3"/>
    <s v="Pipistrelle de Kuhl"/>
    <n v="2016"/>
    <n v="5"/>
    <n v="16"/>
    <n v="21"/>
    <n v="41"/>
    <d v="2016-05-16T00:00:00"/>
    <x v="168"/>
  </r>
  <r>
    <x v="0"/>
    <s v="F:/Sainte Colombe/TP/4 - 05 mai au 20 mai 2016/wave/"/>
    <s v="ST-COLOM_0_20160516_214251_306.wav"/>
    <s v="ChiroSp"/>
    <s v="Principal"/>
    <s v="Pip35"/>
    <n v="5"/>
    <s v="Pipkuh"/>
    <n v="5"/>
    <s v="Pipistrelle de Kuhl/Nathusius"/>
    <n v="2016"/>
    <n v="5"/>
    <n v="16"/>
    <n v="21"/>
    <n v="42"/>
    <d v="2016-05-16T00:00:00"/>
    <x v="145"/>
  </r>
  <r>
    <x v="0"/>
    <s v="F:/Sainte Colombe/TP/4 - 05 mai au 20 mai 2016/wave/"/>
    <s v="ST-COLOM_0_20160516_214256_307.wav"/>
    <s v="PippiT"/>
    <s v="Principal"/>
    <s v="PipMi"/>
    <n v="10"/>
    <s v="PippiT"/>
    <n v="10"/>
    <s v="Pipistrelle commune"/>
    <n v="2016"/>
    <n v="5"/>
    <n v="16"/>
    <n v="21"/>
    <n v="42"/>
    <d v="2016-05-16T00:00:00"/>
    <x v="145"/>
  </r>
  <r>
    <x v="0"/>
    <s v="F:/Sainte Colombe/TP/4 - 05 mai au 20 mai 2016/wave/"/>
    <s v="ST-COLOM_0_20160516_214445_116.wav"/>
    <s v="PippiT"/>
    <s v="Principal"/>
    <s v="PipMi"/>
    <n v="10"/>
    <s v="PippiT"/>
    <n v="10"/>
    <s v="Pipistrelle commune"/>
    <n v="2016"/>
    <n v="5"/>
    <n v="16"/>
    <n v="21"/>
    <n v="44"/>
    <d v="2016-05-16T00:00:00"/>
    <x v="74"/>
  </r>
  <r>
    <x v="0"/>
    <s v="F:/Sainte Colombe/TP/4 - 05 mai au 20 mai 2016/wave/"/>
    <s v="ST-COLOM_0_20160516_214450_116.wav"/>
    <s v="PippiT"/>
    <s v="Principal"/>
    <s v="PipMi"/>
    <n v="10"/>
    <s v="PippiT"/>
    <n v="10"/>
    <s v="Pipistrelle commune"/>
    <n v="2016"/>
    <n v="5"/>
    <n v="16"/>
    <n v="21"/>
    <n v="44"/>
    <d v="2016-05-16T00:00:00"/>
    <x v="74"/>
  </r>
  <r>
    <x v="0"/>
    <s v="F:/Sainte Colombe/TP/4 - 05 mai au 20 mai 2016/wave/"/>
    <s v="ST-COLOM_0_20160516_214455_117.wav"/>
    <s v="PippiT"/>
    <s v="Principal"/>
    <s v="PipMi"/>
    <n v="7"/>
    <s v="PippiT"/>
    <n v="7"/>
    <s v="Pipistrelle commune"/>
    <n v="2016"/>
    <n v="5"/>
    <n v="16"/>
    <n v="21"/>
    <n v="44"/>
    <d v="2016-05-16T00:00:00"/>
    <x v="74"/>
  </r>
  <r>
    <x v="0"/>
    <s v="F:/Sainte Colombe/TP/4 - 05 mai au 20 mai 2016/wave/"/>
    <s v="ST-COLOM_0_20160516_214500_118.wav"/>
    <s v="PippiT"/>
    <s v="Principal"/>
    <s v="PipMi"/>
    <n v="10"/>
    <s v="PippiT"/>
    <n v="8"/>
    <s v="Pipistrelle commune"/>
    <n v="2016"/>
    <n v="5"/>
    <n v="16"/>
    <n v="21"/>
    <n v="45"/>
    <d v="2016-05-16T00:00:00"/>
    <x v="46"/>
  </r>
  <r>
    <x v="0"/>
    <s v="F:/Sainte Colombe/TP/4 - 05 mai au 20 mai 2016/wave/"/>
    <s v="ST-COLOM_0_20160516_214508_844.wav"/>
    <s v="PippiT"/>
    <s v="Principal"/>
    <s v="PipMi"/>
    <n v="10"/>
    <s v="PippiT"/>
    <n v="6"/>
    <s v="Pipistrelle commune"/>
    <n v="2016"/>
    <n v="5"/>
    <n v="16"/>
    <n v="21"/>
    <n v="45"/>
    <d v="2016-05-16T00:00:00"/>
    <x v="46"/>
  </r>
  <r>
    <x v="0"/>
    <s v="F:/Sainte Colombe/TP/4 - 05 mai au 20 mai 2016/wave/"/>
    <s v="ST-COLOM_0_20160516_214513_844.wav"/>
    <s v="PipMi"/>
    <s v="Principal"/>
    <s v="PipMi"/>
    <n v="10"/>
    <s v="PippiT"/>
    <n v="5"/>
    <s v="Pipistrelle commune"/>
    <n v="2016"/>
    <n v="5"/>
    <n v="16"/>
    <n v="21"/>
    <n v="45"/>
    <d v="2016-05-16T00:00:00"/>
    <x v="46"/>
  </r>
  <r>
    <x v="0"/>
    <s v="F:/Sainte Colombe/TP/4 - 05 mai au 20 mai 2016/wave/"/>
    <s v="ST-COLOM_0_20160516_214518_845.wav"/>
    <s v="PippiT"/>
    <s v="Principal"/>
    <s v="PipMi"/>
    <n v="10"/>
    <s v="PippiT"/>
    <n v="6"/>
    <s v="Pipistrelle commune"/>
    <n v="2016"/>
    <n v="5"/>
    <n v="16"/>
    <n v="21"/>
    <n v="45"/>
    <d v="2016-05-16T00:00:00"/>
    <x v="46"/>
  </r>
  <r>
    <x v="0"/>
    <s v="F:/Sainte Colombe/TP/4 - 05 mai au 20 mai 2016/wave/"/>
    <s v="ST-COLOM_0_20160516_214523_846.wav"/>
    <s v="PipMi"/>
    <s v="Principal"/>
    <s v="PipMi"/>
    <n v="10"/>
    <s v="PippiT"/>
    <n v="5"/>
    <s v="Pipistrelle commune"/>
    <n v="2016"/>
    <n v="5"/>
    <n v="16"/>
    <n v="21"/>
    <n v="45"/>
    <d v="2016-05-16T00:00:00"/>
    <x v="46"/>
  </r>
  <r>
    <x v="0"/>
    <s v="F:/Sainte Colombe/TP/4 - 05 mai au 20 mai 2016/wave/"/>
    <s v="ST-COLOM_0_20160516_214528_846.wav"/>
    <s v="PippiT"/>
    <s v="Principal"/>
    <s v="PipMi"/>
    <n v="10"/>
    <s v="PippiT"/>
    <n v="9"/>
    <s v="Pipistrelle commune"/>
    <n v="2016"/>
    <n v="5"/>
    <n v="16"/>
    <n v="21"/>
    <n v="45"/>
    <d v="2016-05-16T00:00:00"/>
    <x v="46"/>
  </r>
  <r>
    <x v="0"/>
    <s v="F:/Sainte Colombe/TP/4 - 05 mai au 20 mai 2016/wave/"/>
    <s v="ST-COLOM_0_20160516_214537_214.wav"/>
    <s v="PippiT"/>
    <s v="Principal"/>
    <s v="PipMi"/>
    <n v="10"/>
    <s v="PippiT"/>
    <n v="8"/>
    <s v="Pipistrelle commune"/>
    <n v="2016"/>
    <n v="5"/>
    <n v="16"/>
    <n v="21"/>
    <n v="45"/>
    <d v="2016-05-16T00:00:00"/>
    <x v="46"/>
  </r>
  <r>
    <x v="0"/>
    <s v="F:/Sainte Colombe/TP/4 - 05 mai au 20 mai 2016/wave/"/>
    <s v="ST-COLOM_0_20160516_214542_215.wav"/>
    <s v="PipMi"/>
    <s v="Principal"/>
    <s v="PipMi"/>
    <n v="6"/>
    <s v="PippiT"/>
    <n v="2"/>
    <s v="Pipistrelle commune"/>
    <n v="2016"/>
    <n v="5"/>
    <n v="16"/>
    <n v="21"/>
    <n v="45"/>
    <d v="2016-05-16T00:00:00"/>
    <x v="46"/>
  </r>
  <r>
    <x v="0"/>
    <s v="F:/Sainte Colombe/TP/4 - 05 mai au 20 mai 2016/wave/"/>
    <s v="ST-COLOM_0_20160516_214753_070.wav"/>
    <s v="PippiT"/>
    <s v="Principal"/>
    <s v="PipMi"/>
    <n v="10"/>
    <s v="PippiT"/>
    <n v="10"/>
    <s v="Pipistrelle commune"/>
    <n v="2016"/>
    <n v="5"/>
    <n v="16"/>
    <n v="21"/>
    <n v="47"/>
    <d v="2016-05-16T00:00:00"/>
    <x v="219"/>
  </r>
  <r>
    <x v="0"/>
    <s v="F:/Sainte Colombe/TP/4 - 05 mai au 20 mai 2016/wave/"/>
    <s v="ST-COLOM_0_20160516_214758_070.wav"/>
    <s v="ChiroSp"/>
    <s v="Principal"/>
    <s v="PipMi"/>
    <n v="5"/>
    <s v="PippiT"/>
    <n v="5"/>
    <s v="Pipistrelle commune"/>
    <n v="2016"/>
    <n v="5"/>
    <n v="16"/>
    <n v="21"/>
    <n v="47"/>
    <d v="2016-05-16T00:00:00"/>
    <x v="219"/>
  </r>
  <r>
    <x v="0"/>
    <s v="F:/Sainte Colombe/TP/4 - 05 mai au 20 mai 2016/wave/"/>
    <s v="ST-COLOM_0_20160516_214859_750.wav"/>
    <s v="PippiT"/>
    <s v="Principal"/>
    <s v="PipMi"/>
    <n v="10"/>
    <s v="PippiT"/>
    <n v="10"/>
    <s v="Pipistrelle commune"/>
    <n v="2016"/>
    <n v="5"/>
    <n v="16"/>
    <n v="21"/>
    <n v="48"/>
    <d v="2016-05-16T00:00:00"/>
    <x v="147"/>
  </r>
  <r>
    <x v="0"/>
    <s v="F:/Sainte Colombe/TP/4 - 05 mai au 20 mai 2016/wave/"/>
    <s v="ST-COLOM_0_20160516_214904_750.wav"/>
    <s v="PippiT"/>
    <s v="Principal"/>
    <s v="PipMi"/>
    <n v="10"/>
    <s v="PippiT"/>
    <n v="10"/>
    <s v="Pipistrelle commune"/>
    <n v="2016"/>
    <n v="5"/>
    <n v="16"/>
    <n v="21"/>
    <n v="49"/>
    <d v="2016-05-16T00:00:00"/>
    <x v="228"/>
  </r>
  <r>
    <x v="0"/>
    <s v="F:/Sainte Colombe/TP/4 - 05 mai au 20 mai 2016/wave/"/>
    <s v="ST-COLOM_0_20160516_214909_751.wav"/>
    <s v="PippiT"/>
    <s v="Principal"/>
    <s v="PipMi"/>
    <n v="10"/>
    <s v="PippiT"/>
    <n v="10"/>
    <s v="Pipistrelle commune"/>
    <n v="2016"/>
    <n v="5"/>
    <n v="16"/>
    <n v="21"/>
    <n v="49"/>
    <d v="2016-05-16T00:00:00"/>
    <x v="228"/>
  </r>
  <r>
    <x v="0"/>
    <s v="F:/Sainte Colombe/TP/4 - 05 mai au 20 mai 2016/wave/"/>
    <s v="ST-COLOM_0_20160516_215027_252.wav"/>
    <s v="PippiT"/>
    <s v="Principal"/>
    <s v="PipMi"/>
    <n v="10"/>
    <s v="PippiT"/>
    <n v="10"/>
    <s v="Pipistrelle commune"/>
    <n v="2016"/>
    <n v="5"/>
    <n v="16"/>
    <n v="21"/>
    <n v="50"/>
    <d v="2016-05-16T00:00:00"/>
    <x v="148"/>
  </r>
  <r>
    <x v="0"/>
    <s v="F:/Sainte Colombe/TP/4 - 05 mai au 20 mai 2016/wave/"/>
    <s v="ST-COLOM_0_20160516_215032_253.wav"/>
    <s v="PippiT"/>
    <s v="Principal"/>
    <s v="PipMi"/>
    <n v="10"/>
    <s v="PippiT"/>
    <n v="10"/>
    <s v="Pipistrelle commune"/>
    <n v="2016"/>
    <n v="5"/>
    <n v="16"/>
    <n v="21"/>
    <n v="50"/>
    <d v="2016-05-16T00:00:00"/>
    <x v="148"/>
  </r>
  <r>
    <x v="0"/>
    <s v="F:/Sainte Colombe/TP/4 - 05 mai au 20 mai 2016/wave/"/>
    <s v="ST-COLOM_0_20160516_215311_976.wav"/>
    <s v="PippiT"/>
    <s v="Principal"/>
    <s v="PipMi"/>
    <n v="10"/>
    <s v="PippiT"/>
    <n v="10"/>
    <s v="Pipistrelle commune"/>
    <n v="2016"/>
    <n v="5"/>
    <n v="16"/>
    <n v="21"/>
    <n v="53"/>
    <d v="2016-05-16T00:00:00"/>
    <x v="149"/>
  </r>
  <r>
    <x v="0"/>
    <s v="F:/Sainte Colombe/TP/4 - 05 mai au 20 mai 2016/wave/"/>
    <s v="ST-COLOM_0_20160516_215316_976.wav"/>
    <s v="PippiT"/>
    <s v="Principal"/>
    <s v="PipMi"/>
    <n v="10"/>
    <s v="PippiT"/>
    <n v="10"/>
    <s v="Pipistrelle commune"/>
    <n v="2016"/>
    <n v="5"/>
    <n v="16"/>
    <n v="21"/>
    <n v="53"/>
    <d v="2016-05-16T00:00:00"/>
    <x v="149"/>
  </r>
  <r>
    <x v="0"/>
    <s v="F:/Sainte Colombe/TP/4 - 05 mai au 20 mai 2016/wave/"/>
    <s v="ST-COLOM_0_20160516_215445_871.wav"/>
    <s v="Pip35"/>
    <s v="Principal"/>
    <s v="Pip35"/>
    <n v="7"/>
    <s v="Pipkuh"/>
    <n v="2"/>
    <s v="Pipistrelle de Kuhl"/>
    <n v="2016"/>
    <n v="5"/>
    <n v="16"/>
    <n v="21"/>
    <n v="54"/>
    <d v="2016-05-16T00:00:00"/>
    <x v="93"/>
  </r>
  <r>
    <x v="0"/>
    <s v="F:/Sainte Colombe/TP/4 - 05 mai au 20 mai 2016/wave/"/>
    <s v="ST-COLOM_0_20160516_215450_872.wav"/>
    <s v="PippiT"/>
    <s v="Principal"/>
    <s v="PipMi"/>
    <n v="10"/>
    <s v="PippiT"/>
    <n v="10"/>
    <s v="Pipistrelle commune"/>
    <n v="2016"/>
    <n v="5"/>
    <n v="16"/>
    <n v="21"/>
    <n v="54"/>
    <d v="2016-05-16T00:00:00"/>
    <x v="93"/>
  </r>
  <r>
    <x v="0"/>
    <s v="F:/Sainte Colombe/TP/4 - 05 mai au 20 mai 2016/wave/"/>
    <s v="ST-COLOM_0_20160516_215455_872.wav"/>
    <s v="PippiT"/>
    <s v="Principal"/>
    <s v="PipMi"/>
    <n v="10"/>
    <s v="PippiT"/>
    <n v="10"/>
    <s v="Pipistrelle commune"/>
    <n v="2016"/>
    <n v="5"/>
    <n v="16"/>
    <n v="21"/>
    <n v="54"/>
    <d v="2016-05-16T00:00:00"/>
    <x v="93"/>
  </r>
  <r>
    <x v="0"/>
    <s v="F:/Sainte Colombe/TP/4 - 05 mai au 20 mai 2016/wave/"/>
    <s v="ST-COLOM_0_20160516_215721_104.wav"/>
    <s v="PippiT"/>
    <s v="Principal"/>
    <s v="PipMi"/>
    <n v="9"/>
    <s v="PippiT"/>
    <n v="9"/>
    <s v="Pipistrelle commune"/>
    <n v="2016"/>
    <n v="5"/>
    <n v="16"/>
    <n v="21"/>
    <n v="57"/>
    <d v="2016-05-16T00:00:00"/>
    <x v="162"/>
  </r>
  <r>
    <x v="0"/>
    <s v="F:/Sainte Colombe/TP/4 - 05 mai au 20 mai 2016/wave/"/>
    <s v="ST-COLOM_0_20160516_215726_104.wav"/>
    <s v="PippiT"/>
    <s v="Principal"/>
    <s v="PipMi"/>
    <n v="8"/>
    <s v="PippiT"/>
    <n v="8"/>
    <s v="Pipistrelle commune"/>
    <n v="2016"/>
    <n v="5"/>
    <n v="16"/>
    <n v="21"/>
    <n v="57"/>
    <d v="2016-05-16T00:00:00"/>
    <x v="162"/>
  </r>
  <r>
    <x v="0"/>
    <s v="F:/Sainte Colombe/TP/4 - 05 mai au 20 mai 2016/wave/"/>
    <s v="ST-COLOM_0_20160516_215731_105.wav"/>
    <s v="PippiT"/>
    <s v="Principal"/>
    <s v="PipMi"/>
    <n v="10"/>
    <s v="PippiT"/>
    <n v="10"/>
    <s v="Pipistrelle commune"/>
    <n v="2016"/>
    <n v="5"/>
    <n v="16"/>
    <n v="21"/>
    <n v="57"/>
    <d v="2016-05-16T00:00:00"/>
    <x v="162"/>
  </r>
  <r>
    <x v="0"/>
    <s v="F:/Sainte Colombe/TP/4 - 05 mai au 20 mai 2016/wave/"/>
    <s v="ST-COLOM_0_20160516_215747_001.wav"/>
    <s v="PippiT"/>
    <s v="Principal"/>
    <s v="PipMi"/>
    <n v="10"/>
    <s v="PippiT"/>
    <n v="10"/>
    <s v="Pipistrelle commune"/>
    <n v="2016"/>
    <n v="5"/>
    <n v="16"/>
    <n v="21"/>
    <n v="57"/>
    <d v="2016-05-16T00:00:00"/>
    <x v="162"/>
  </r>
  <r>
    <x v="0"/>
    <s v="F:/Sainte Colombe/TP/4 - 05 mai au 20 mai 2016/wave/"/>
    <s v="ST-COLOM_0_20160516_215752_002.wav"/>
    <s v="PippiT"/>
    <s v="Principal"/>
    <s v="PipMi"/>
    <n v="9"/>
    <s v="PippiT"/>
    <n v="9"/>
    <s v="Pipistrelle commune"/>
    <n v="2016"/>
    <n v="5"/>
    <n v="16"/>
    <n v="21"/>
    <n v="57"/>
    <d v="2016-05-16T00:00:00"/>
    <x v="162"/>
  </r>
  <r>
    <x v="0"/>
    <s v="F:/Sainte Colombe/TP/4 - 05 mai au 20 mai 2016/wave/"/>
    <s v="ST-COLOM_0_20160516_215851_363.wav"/>
    <s v="Pip35"/>
    <s v="Principal"/>
    <s v="Pip35"/>
    <n v="10"/>
    <s v="Pipkuh"/>
    <n v="2"/>
    <s v="Pipistrelle de Kuhl"/>
    <n v="2016"/>
    <n v="5"/>
    <n v="16"/>
    <n v="21"/>
    <n v="58"/>
    <d v="2016-05-16T00:00:00"/>
    <x v="1"/>
  </r>
  <r>
    <x v="0"/>
    <s v="F:/Sainte Colombe/TP/4 - 05 mai au 20 mai 2016/wave/"/>
    <s v="ST-COLOM_0_20160516_215856_364.wav"/>
    <s v="Pip35"/>
    <s v="Principal"/>
    <s v="Pip35"/>
    <n v="8"/>
    <s v="Pipkuh"/>
    <n v="1"/>
    <s v="Pipistrelle de Kuhl"/>
    <n v="2016"/>
    <n v="5"/>
    <n v="16"/>
    <n v="21"/>
    <n v="58"/>
    <d v="2016-05-16T00:00:00"/>
    <x v="1"/>
  </r>
  <r>
    <x v="0"/>
    <s v="F:/Sainte Colombe/TP/4 - 05 mai au 20 mai 2016/wave/"/>
    <s v="ST-COLOM_0_20160516_215915_376.wav"/>
    <s v="PippiT"/>
    <s v="Principal"/>
    <s v="PipMi"/>
    <n v="10"/>
    <s v="PippiT"/>
    <n v="10"/>
    <s v="Pipistrelle commune"/>
    <n v="2016"/>
    <n v="5"/>
    <n v="16"/>
    <n v="21"/>
    <n v="59"/>
    <d v="2016-05-16T00:00:00"/>
    <x v="245"/>
  </r>
  <r>
    <x v="0"/>
    <s v="F:/Sainte Colombe/TP/4 - 05 mai au 20 mai 2016/wave/"/>
    <s v="ST-COLOM_0_20160516_215920_376.wav"/>
    <s v="PippiT"/>
    <s v="Principal"/>
    <s v="PipMi"/>
    <n v="10"/>
    <s v="PippiT"/>
    <n v="10"/>
    <s v="Pipistrelle commune"/>
    <n v="2016"/>
    <n v="5"/>
    <n v="16"/>
    <n v="21"/>
    <n v="59"/>
    <d v="2016-05-16T00:00:00"/>
    <x v="245"/>
  </r>
  <r>
    <x v="0"/>
    <s v="F:/Sainte Colombe/TP/4 - 05 mai au 20 mai 2016/wave/"/>
    <s v="ST-COLOM_0_20160516_220135_491.wav"/>
    <s v="PippiT"/>
    <s v="Principal"/>
    <s v="PipMi"/>
    <n v="10"/>
    <s v="PippiT"/>
    <n v="10"/>
    <s v="Pipistrelle commune"/>
    <n v="2016"/>
    <n v="5"/>
    <n v="16"/>
    <n v="22"/>
    <n v="1"/>
    <d v="2016-05-16T00:00:00"/>
    <x v="94"/>
  </r>
  <r>
    <x v="0"/>
    <s v="F:/Sainte Colombe/TP/4 - 05 mai au 20 mai 2016/wave/"/>
    <s v="ST-COLOM_0_20160516_220140_492.wav"/>
    <s v="PippiT"/>
    <s v="Principal"/>
    <s v="PipMi"/>
    <n v="10"/>
    <s v="PippiT"/>
    <n v="10"/>
    <s v="Pipistrelle commune"/>
    <n v="2016"/>
    <n v="5"/>
    <n v="16"/>
    <n v="22"/>
    <n v="1"/>
    <d v="2016-05-16T00:00:00"/>
    <x v="94"/>
  </r>
  <r>
    <x v="0"/>
    <s v="F:/Sainte Colombe/TP/4 - 05 mai au 20 mai 2016/wave/"/>
    <s v="ST-COLOM_0_20160516_220303_737.wav"/>
    <s v="PippiT"/>
    <s v="Principal"/>
    <s v="PipMi"/>
    <n v="10"/>
    <s v="PippiT"/>
    <n v="10"/>
    <s v="Pipistrelle commune"/>
    <n v="2016"/>
    <n v="5"/>
    <n v="16"/>
    <n v="22"/>
    <n v="3"/>
    <d v="2016-05-16T00:00:00"/>
    <x v="95"/>
  </r>
  <r>
    <x v="0"/>
    <s v="F:/Sainte Colombe/TP/4 - 05 mai au 20 mai 2016/wave/"/>
    <s v="ST-COLOM_0_20160516_220308_738.wav"/>
    <s v="PippiT"/>
    <s v="Principal"/>
    <s v="PipMi"/>
    <n v="9"/>
    <s v="PippiT"/>
    <n v="9"/>
    <s v="Pipistrelle commune"/>
    <n v="2016"/>
    <n v="5"/>
    <n v="16"/>
    <n v="22"/>
    <n v="3"/>
    <d v="2016-05-16T00:00:00"/>
    <x v="95"/>
  </r>
  <r>
    <x v="0"/>
    <s v="F:/Sainte Colombe/TP/4 - 05 mai au 20 mai 2016/wave/"/>
    <s v="ST-COLOM_0_20160516_220828_018.wav"/>
    <s v="PippiT"/>
    <s v="Principal"/>
    <s v="PipMi"/>
    <n v="9"/>
    <s v="PippiT"/>
    <n v="9"/>
    <s v="Pipistrelle commune"/>
    <n v="2016"/>
    <n v="5"/>
    <n v="16"/>
    <n v="22"/>
    <n v="8"/>
    <d v="2016-05-16T00:00:00"/>
    <x v="77"/>
  </r>
  <r>
    <x v="0"/>
    <s v="F:/Sainte Colombe/TP/4 - 05 mai au 20 mai 2016/wave/"/>
    <s v="ST-COLOM_0_20160516_220833_018.wav"/>
    <s v="PippiT"/>
    <s v="Principal"/>
    <s v="PipMi"/>
    <n v="9"/>
    <s v="PippiT"/>
    <n v="9"/>
    <s v="Pipistrelle commune"/>
    <n v="2016"/>
    <n v="5"/>
    <n v="16"/>
    <n v="22"/>
    <n v="8"/>
    <d v="2016-05-16T00:00:00"/>
    <x v="77"/>
  </r>
  <r>
    <x v="0"/>
    <s v="F:/Sainte Colombe/TP/4 - 05 mai au 20 mai 2016/wave/"/>
    <s v="ST-COLOM_0_20160516_220919_459.wav"/>
    <s v="PippiT"/>
    <s v="Principal"/>
    <s v="PipMi"/>
    <n v="10"/>
    <s v="PippiT"/>
    <n v="10"/>
    <s v="Pipistrelle commune"/>
    <n v="2016"/>
    <n v="5"/>
    <n v="16"/>
    <n v="22"/>
    <n v="9"/>
    <d v="2016-05-16T00:00:00"/>
    <x v="2"/>
  </r>
  <r>
    <x v="0"/>
    <s v="F:/Sainte Colombe/TP/4 - 05 mai au 20 mai 2016/wave/"/>
    <s v="ST-COLOM_0_20160516_220924_460.wav"/>
    <s v="PippiT"/>
    <s v="Principal"/>
    <s v="PipMi"/>
    <n v="10"/>
    <s v="PippiT"/>
    <n v="10"/>
    <s v="Pipistrelle commune"/>
    <n v="2016"/>
    <n v="5"/>
    <n v="16"/>
    <n v="22"/>
    <n v="9"/>
    <d v="2016-05-16T00:00:00"/>
    <x v="2"/>
  </r>
  <r>
    <x v="0"/>
    <s v="F:/Sainte Colombe/TP/4 - 05 mai au 20 mai 2016/wave/"/>
    <s v="ST-COLOM_0_20160516_221314_116.wav"/>
    <s v="PippiT"/>
    <s v="Principal"/>
    <s v="PipMi"/>
    <n v="10"/>
    <s v="PippiT"/>
    <n v="10"/>
    <s v="Pipistrelle commune"/>
    <n v="2016"/>
    <n v="5"/>
    <n v="16"/>
    <n v="22"/>
    <n v="13"/>
    <d v="2016-05-16T00:00:00"/>
    <x v="246"/>
  </r>
  <r>
    <x v="0"/>
    <s v="F:/Sainte Colombe/TP/4 - 05 mai au 20 mai 2016/wave/"/>
    <s v="ST-COLOM_0_20160516_221319_117.wav"/>
    <s v="PippiT"/>
    <s v="Principal"/>
    <s v="PipMi"/>
    <n v="10"/>
    <s v="PippiT"/>
    <n v="10"/>
    <s v="Pipistrelle commune"/>
    <n v="2016"/>
    <n v="5"/>
    <n v="16"/>
    <n v="22"/>
    <n v="13"/>
    <d v="2016-05-16T00:00:00"/>
    <x v="246"/>
  </r>
  <r>
    <x v="0"/>
    <s v="F:/Sainte Colombe/TP/4 - 05 mai au 20 mai 2016/wave/"/>
    <s v="ST-COLOM_0_20160516_221337_879.wav"/>
    <s v="PippiT"/>
    <s v="Principal"/>
    <s v="PipMi"/>
    <n v="10"/>
    <s v="PippiT"/>
    <n v="10"/>
    <s v="Pipistrelle commune"/>
    <n v="2016"/>
    <n v="5"/>
    <n v="16"/>
    <n v="22"/>
    <n v="13"/>
    <d v="2016-05-16T00:00:00"/>
    <x v="246"/>
  </r>
  <r>
    <x v="0"/>
    <s v="F:/Sainte Colombe/TP/4 - 05 mai au 20 mai 2016/wave/"/>
    <s v="ST-COLOM_0_20160516_221342_880.wav"/>
    <s v="PippiT"/>
    <s v="Principal"/>
    <s v="PipMi"/>
    <n v="10"/>
    <s v="PippiT"/>
    <n v="10"/>
    <s v="Pipistrelle commune"/>
    <n v="2016"/>
    <n v="5"/>
    <n v="16"/>
    <n v="22"/>
    <n v="13"/>
    <d v="2016-05-16T00:00:00"/>
    <x v="246"/>
  </r>
  <r>
    <x v="0"/>
    <s v="F:/Sainte Colombe/TP/4 - 05 mai au 20 mai 2016/wave/"/>
    <s v="ST-COLOM_0_20160516_221428_993.wav"/>
    <s v="Pip35"/>
    <s v="Principal"/>
    <s v="Pip35"/>
    <n v="10"/>
    <s v="Pipnat"/>
    <n v="2"/>
    <s v="Pipistrelle de Kuhl/Nathusius"/>
    <n v="2016"/>
    <n v="5"/>
    <n v="16"/>
    <n v="22"/>
    <n v="14"/>
    <d v="2016-05-16T00:00:00"/>
    <x v="48"/>
  </r>
  <r>
    <x v="0"/>
    <s v="F:/Sainte Colombe/TP/4 - 05 mai au 20 mai 2016/wave/"/>
    <s v="ST-COLOM_0_20160516_221433_994.wav"/>
    <s v="Pip35"/>
    <s v="Principal"/>
    <s v="Pip35"/>
    <n v="10"/>
    <s v="Pipkuh"/>
    <n v="5"/>
    <s v="Pipistrelle de Kuhl"/>
    <n v="2016"/>
    <n v="5"/>
    <n v="16"/>
    <n v="22"/>
    <n v="14"/>
    <d v="2016-05-16T00:00:00"/>
    <x v="48"/>
  </r>
  <r>
    <x v="0"/>
    <s v="F:/Sainte Colombe/TP/4 - 05 mai au 20 mai 2016/wave/"/>
    <s v="ST-COLOM_0_20160516_221438_994.wav"/>
    <s v="ChiroSp"/>
    <s v="Principal"/>
    <s v="Pip35"/>
    <n v="1"/>
    <s v="Pipnat"/>
    <n v="1"/>
    <s v="Pipistrelle de Kuhl/Nathusius"/>
    <n v="2016"/>
    <n v="5"/>
    <n v="16"/>
    <n v="22"/>
    <n v="14"/>
    <d v="2016-05-16T00:00:00"/>
    <x v="48"/>
  </r>
  <r>
    <x v="0"/>
    <s v="F:/Sainte Colombe/TP/4 - 05 mai au 20 mai 2016/wave/"/>
    <s v="ST-COLOM_0_20160516_222210_454.wav"/>
    <s v="PippiT"/>
    <s v="Principal"/>
    <s v="PipMi"/>
    <n v="10"/>
    <s v="PippiT"/>
    <n v="10"/>
    <s v="Pipistrelle commune"/>
    <n v="2016"/>
    <n v="5"/>
    <n v="16"/>
    <n v="22"/>
    <n v="22"/>
    <d v="2016-05-16T00:00:00"/>
    <x v="209"/>
  </r>
  <r>
    <x v="0"/>
    <s v="F:/Sainte Colombe/TP/4 - 05 mai au 20 mai 2016/wave/"/>
    <s v="ST-COLOM_0_20160516_222215_454.wav"/>
    <s v="PippiT"/>
    <s v="Principal"/>
    <s v="PipMi"/>
    <n v="10"/>
    <s v="PippiT"/>
    <n v="10"/>
    <s v="Pipistrelle commune"/>
    <n v="2016"/>
    <n v="5"/>
    <n v="16"/>
    <n v="22"/>
    <n v="22"/>
    <d v="2016-05-16T00:00:00"/>
    <x v="209"/>
  </r>
  <r>
    <x v="0"/>
    <s v="F:/Sainte Colombe/TP/4 - 05 mai au 20 mai 2016/wave/"/>
    <s v="ST-COLOM_0_20160516_223455_568.wav"/>
    <s v="PippiT"/>
    <s v="Principal"/>
    <s v="PipMi"/>
    <n v="10"/>
    <s v="PippiT"/>
    <n v="10"/>
    <s v="Pipistrelle commune"/>
    <n v="2016"/>
    <n v="5"/>
    <n v="16"/>
    <n v="22"/>
    <n v="34"/>
    <d v="2016-05-16T00:00:00"/>
    <x v="247"/>
  </r>
  <r>
    <x v="0"/>
    <s v="F:/Sainte Colombe/TP/4 - 05 mai au 20 mai 2016/wave/"/>
    <s v="ST-COLOM_0_20160516_223500_569.wav"/>
    <s v="PippiT"/>
    <s v="Principal"/>
    <s v="PipMi"/>
    <n v="10"/>
    <s v="PippiT"/>
    <n v="10"/>
    <s v="Pipistrelle commune"/>
    <n v="2016"/>
    <n v="5"/>
    <n v="16"/>
    <n v="22"/>
    <n v="35"/>
    <d v="2016-05-16T00:00:00"/>
    <x v="154"/>
  </r>
  <r>
    <x v="0"/>
    <s v="F:/Sainte Colombe/TP/4 - 05 mai au 20 mai 2016/wave/"/>
    <s v="ST-COLOM_0_20160516_223730_334.wav"/>
    <s v="PippiT"/>
    <s v="Principal"/>
    <s v="PipMi"/>
    <n v="10"/>
    <s v="PippiT"/>
    <n v="10"/>
    <s v="Pipistrelle commune"/>
    <n v="2016"/>
    <n v="5"/>
    <n v="16"/>
    <n v="22"/>
    <n v="37"/>
    <d v="2016-05-16T00:00:00"/>
    <x v="248"/>
  </r>
  <r>
    <x v="0"/>
    <s v="F:/Sainte Colombe/TP/4 - 05 mai au 20 mai 2016/wave/"/>
    <s v="ST-COLOM_0_20160516_223735_335.wav"/>
    <s v="PippiT"/>
    <s v="Principal"/>
    <s v="PipMi"/>
    <n v="10"/>
    <s v="PippiT"/>
    <n v="10"/>
    <s v="Pipistrelle commune"/>
    <n v="2016"/>
    <n v="5"/>
    <n v="16"/>
    <n v="22"/>
    <n v="37"/>
    <d v="2016-05-16T00:00:00"/>
    <x v="248"/>
  </r>
  <r>
    <x v="0"/>
    <s v="F:/Sainte Colombe/TP/4 - 05 mai au 20 mai 2016/wave/"/>
    <s v="ST-COLOM_0_20160516_224559_126.wav"/>
    <s v="PippiT"/>
    <s v="Principal"/>
    <s v="PipMi"/>
    <n v="10"/>
    <s v="PippiT"/>
    <n v="10"/>
    <s v="Pipistrelle commune"/>
    <n v="2016"/>
    <n v="5"/>
    <n v="16"/>
    <n v="22"/>
    <n v="45"/>
    <d v="2016-05-16T00:00:00"/>
    <x v="98"/>
  </r>
  <r>
    <x v="0"/>
    <s v="F:/Sainte Colombe/TP/4 - 05 mai au 20 mai 2016/wave/"/>
    <s v="ST-COLOM_0_20160516_224604_126.wav"/>
    <s v="PippiT"/>
    <s v="Principal"/>
    <s v="PipMi"/>
    <n v="10"/>
    <s v="PippiT"/>
    <n v="10"/>
    <s v="Pipistrelle commune"/>
    <n v="2016"/>
    <n v="5"/>
    <n v="16"/>
    <n v="22"/>
    <n v="46"/>
    <d v="2016-05-16T00:00:00"/>
    <x v="52"/>
  </r>
  <r>
    <x v="0"/>
    <s v="F:/Sainte Colombe/TP/4 - 05 mai au 20 mai 2016/wave/"/>
    <s v="ST-COLOM_0_20160516_225534_604.wav"/>
    <s v="PipMi"/>
    <s v="Principal"/>
    <s v="PipMi"/>
    <n v="10"/>
    <s v="PippiT"/>
    <n v="5"/>
    <s v="Pipistrelle commune"/>
    <n v="2016"/>
    <n v="5"/>
    <n v="16"/>
    <n v="22"/>
    <n v="55"/>
    <d v="2016-05-16T00:00:00"/>
    <x v="249"/>
  </r>
  <r>
    <x v="0"/>
    <s v="F:/Sainte Colombe/TP/4 - 05 mai au 20 mai 2016/wave/"/>
    <s v="ST-COLOM_0_20160516_225539_605.wav"/>
    <s v="PippiT"/>
    <s v="Principal"/>
    <s v="PipMi"/>
    <n v="10"/>
    <s v="PippiT"/>
    <n v="10"/>
    <s v="Pipistrelle commune"/>
    <n v="2016"/>
    <n v="5"/>
    <n v="16"/>
    <n v="22"/>
    <n v="55"/>
    <d v="2016-05-16T00:00:00"/>
    <x v="249"/>
  </r>
  <r>
    <x v="0"/>
    <s v="F:/Sainte Colombe/TP/4 - 05 mai au 20 mai 2016/wave/"/>
    <s v="ST-COLOM_0_20160516_230001_102.wav"/>
    <s v="PippiT"/>
    <s v="Principal"/>
    <s v="PipMi"/>
    <n v="8"/>
    <s v="PippiT"/>
    <n v="8"/>
    <s v="Pipistrelle commune"/>
    <n v="2016"/>
    <n v="5"/>
    <n v="16"/>
    <n v="23"/>
    <n v="0"/>
    <d v="2016-05-16T00:00:00"/>
    <x v="250"/>
  </r>
  <r>
    <x v="0"/>
    <s v="F:/Sainte Colombe/TP/4 - 05 mai au 20 mai 2016/wave/"/>
    <s v="ST-COLOM_0_20160516_230407_522.wav"/>
    <s v="PippiT"/>
    <s v="Principal"/>
    <s v="PipMi"/>
    <n v="9"/>
    <s v="PippiT"/>
    <n v="9"/>
    <s v="Pipistrelle commune"/>
    <n v="2016"/>
    <n v="5"/>
    <n v="16"/>
    <n v="23"/>
    <n v="4"/>
    <d v="2016-05-16T00:00:00"/>
    <x v="104"/>
  </r>
  <r>
    <x v="0"/>
    <s v="F:/Sainte Colombe/TP/4 - 05 mai au 20 mai 2016/wave/"/>
    <s v="ST-COLOM_0_20160516_230412_523.wav"/>
    <s v="PippiT"/>
    <s v="Principal"/>
    <s v="PipMi"/>
    <n v="7"/>
    <s v="PippiT"/>
    <n v="7"/>
    <s v="Pipistrelle commune"/>
    <n v="2016"/>
    <n v="5"/>
    <n v="16"/>
    <n v="23"/>
    <n v="4"/>
    <d v="2016-05-16T00:00:00"/>
    <x v="104"/>
  </r>
  <r>
    <x v="0"/>
    <s v="F:/Sainte Colombe/TP/4 - 05 mai au 20 mai 2016/wave/"/>
    <s v="ST-COLOM_0_20160516_230551_978.wav"/>
    <s v="Pipnat"/>
    <s v="Principal"/>
    <s v="Pip35"/>
    <n v="10"/>
    <s v="Pipnat"/>
    <n v="6"/>
    <s v="Pipistrelle de Kuhl/Nathusius"/>
    <n v="2016"/>
    <n v="5"/>
    <n v="16"/>
    <n v="23"/>
    <n v="5"/>
    <d v="2016-05-16T00:00:00"/>
    <x v="251"/>
  </r>
  <r>
    <x v="0"/>
    <s v="F:/Sainte Colombe/TP/4 - 05 mai au 20 mai 2016/wave/"/>
    <s v="ST-COLOM_0_20160516_230556_979.wav"/>
    <s v="Pip35"/>
    <s v="Principal"/>
    <s v="Pip35"/>
    <n v="10"/>
    <s v="Pipnat"/>
    <n v="3"/>
    <s v="Pipistrelle de Kuhl/Nathusius"/>
    <n v="2016"/>
    <n v="5"/>
    <n v="16"/>
    <n v="23"/>
    <n v="5"/>
    <d v="2016-05-16T00:00:00"/>
    <x v="251"/>
  </r>
  <r>
    <x v="0"/>
    <s v="F:/Sainte Colombe/TP/4 - 05 mai au 20 mai 2016/wave/"/>
    <s v="ST-COLOM_0_20160516_231043_902.wav"/>
    <s v="PippiT"/>
    <s v="Principal"/>
    <s v="PipMi"/>
    <n v="10"/>
    <s v="PippiT"/>
    <n v="10"/>
    <s v="Pipistrelle commune"/>
    <n v="2016"/>
    <n v="5"/>
    <n v="16"/>
    <n v="23"/>
    <n v="10"/>
    <d v="2016-05-16T00:00:00"/>
    <x v="252"/>
  </r>
  <r>
    <x v="0"/>
    <s v="F:/Sainte Colombe/TP/4 - 05 mai au 20 mai 2016/wave/"/>
    <s v="ST-COLOM_0_20160516_231048_902.wav"/>
    <s v="PippiT"/>
    <s v="Principal"/>
    <s v="PipMi"/>
    <n v="10"/>
    <s v="PippiT"/>
    <n v="10"/>
    <s v="Pipistrelle commune"/>
    <n v="2016"/>
    <n v="5"/>
    <n v="16"/>
    <n v="23"/>
    <n v="10"/>
    <d v="2016-05-16T00:00:00"/>
    <x v="252"/>
  </r>
  <r>
    <x v="0"/>
    <s v="F:/Sainte Colombe/TP/4 - 05 mai au 20 mai 2016/wave/"/>
    <s v="ST-COLOM_0_20160516_231628_051.wav"/>
    <s v="PippiT"/>
    <s v="Principal"/>
    <s v="PipMi"/>
    <n v="10"/>
    <s v="PippiT"/>
    <n v="10"/>
    <s v="Pipistrelle commune"/>
    <n v="2016"/>
    <n v="5"/>
    <n v="16"/>
    <n v="23"/>
    <n v="16"/>
    <d v="2016-05-16T00:00:00"/>
    <x v="253"/>
  </r>
  <r>
    <x v="0"/>
    <s v="F:/Sainte Colombe/TP/4 - 05 mai au 20 mai 2016/wave/"/>
    <s v="ST-COLOM_0_20160516_231633_052.wav"/>
    <s v="PippiT"/>
    <s v="Principal"/>
    <s v="PipMi"/>
    <n v="10"/>
    <s v="PippiT"/>
    <n v="10"/>
    <s v="Pipistrelle commune"/>
    <n v="2016"/>
    <n v="5"/>
    <n v="16"/>
    <n v="23"/>
    <n v="16"/>
    <d v="2016-05-16T00:00:00"/>
    <x v="253"/>
  </r>
  <r>
    <x v="0"/>
    <s v="F:/Sainte Colombe/TP/4 - 05 mai au 20 mai 2016/wave/"/>
    <s v="ST-COLOM_0_20160516_232242_328.wav"/>
    <s v="PippiT"/>
    <s v="Principal"/>
    <s v="PipMi"/>
    <n v="10"/>
    <s v="PippiT"/>
    <n v="10"/>
    <s v="Pipistrelle commune"/>
    <n v="2016"/>
    <n v="5"/>
    <n v="16"/>
    <n v="23"/>
    <n v="22"/>
    <d v="2016-05-16T00:00:00"/>
    <x v="170"/>
  </r>
  <r>
    <x v="0"/>
    <s v="F:/Sainte Colombe/TP/4 - 05 mai au 20 mai 2016/wave/"/>
    <s v="ST-COLOM_0_20160516_233519_503.wav"/>
    <s v="Pip35"/>
    <s v="Principal"/>
    <s v="Pip35"/>
    <n v="6"/>
    <s v="Pipnat"/>
    <n v="5"/>
    <s v="Pipistrelle de Kuhl/Nathusius"/>
    <n v="2016"/>
    <n v="5"/>
    <n v="16"/>
    <n v="23"/>
    <n v="35"/>
    <d v="2016-05-16T00:00:00"/>
    <x v="221"/>
  </r>
  <r>
    <x v="0"/>
    <s v="F:/Sainte Colombe/TP/4 - 05 mai au 20 mai 2016/wave/"/>
    <s v="ST-COLOM_0_20160516_233524_504.wav"/>
    <s v="Pip35"/>
    <s v="Principal"/>
    <s v="Pip35"/>
    <n v="7"/>
    <s v="Pipnat"/>
    <n v="2"/>
    <s v="Pipistrelle de Kuhl/Nathusius"/>
    <n v="2016"/>
    <n v="5"/>
    <n v="16"/>
    <n v="23"/>
    <n v="35"/>
    <d v="2016-05-16T00:00:00"/>
    <x v="221"/>
  </r>
  <r>
    <x v="0"/>
    <s v="F:/Sainte Colombe/TP/4 - 05 mai au 20 mai 2016/wave/"/>
    <s v="ST-COLOM_0_20160516_235202_296.wav"/>
    <s v="Pip35"/>
    <s v="Principal"/>
    <s v="Pip35"/>
    <n v="10"/>
    <s v="Pipkuh"/>
    <n v="3"/>
    <s v="Pipistrelle de Kuhl"/>
    <n v="2016"/>
    <n v="5"/>
    <n v="16"/>
    <n v="23"/>
    <n v="52"/>
    <d v="2016-05-16T00:00:00"/>
    <x v="11"/>
  </r>
  <r>
    <x v="0"/>
    <s v="F:/Sainte Colombe/TP/4 - 05 mai au 20 mai 2016/wave/"/>
    <s v="ST-COLOM_0_20160516_235207_296.wav"/>
    <s v="Pip35"/>
    <s v="Principal"/>
    <s v="Pip35"/>
    <n v="10"/>
    <s v="Pipkuh"/>
    <n v="5"/>
    <s v="Pipistrelle de Kuhl"/>
    <n v="2016"/>
    <n v="5"/>
    <n v="16"/>
    <n v="23"/>
    <n v="52"/>
    <d v="2016-05-16T00:00:00"/>
    <x v="11"/>
  </r>
  <r>
    <x v="0"/>
    <s v="F:/Sainte Colombe/TP/4 - 05 mai au 20 mai 2016/wave/"/>
    <s v="ST-COLOM_0_20160517_001203_530.wav"/>
    <s v="Pip35"/>
    <s v="Principal"/>
    <s v="Pip35"/>
    <n v="10"/>
    <s v="Pipkuh"/>
    <n v="4"/>
    <s v="Pipistrelle de Kuhl"/>
    <n v="2016"/>
    <n v="5"/>
    <n v="17"/>
    <n v="0"/>
    <n v="12"/>
    <d v="2016-05-17T00:00:00"/>
    <x v="254"/>
  </r>
  <r>
    <x v="0"/>
    <s v="F:/Sainte Colombe/TP/4 - 05 mai au 20 mai 2016/wave/"/>
    <s v="ST-COLOM_0_20160517_001208_530.wav"/>
    <s v="Pip35"/>
    <s v="Principal"/>
    <s v="Pip35"/>
    <n v="8"/>
    <s v="Pipkuh"/>
    <n v="5"/>
    <s v="Pipistrelle de Kuhl"/>
    <n v="2016"/>
    <n v="5"/>
    <n v="17"/>
    <n v="0"/>
    <n v="12"/>
    <d v="2016-05-17T00:00:00"/>
    <x v="254"/>
  </r>
  <r>
    <x v="0"/>
    <s v="F:/Sainte Colombe/TP/4 - 05 mai au 20 mai 2016/wave/"/>
    <s v="ST-COLOM_0_20160517_212512_681.wav"/>
    <s v="PippiT"/>
    <s v="Principal"/>
    <s v="PipMi"/>
    <n v="8"/>
    <s v="PippiT"/>
    <n v="8"/>
    <s v="Pipistrelle commune"/>
    <n v="2016"/>
    <n v="5"/>
    <n v="17"/>
    <n v="21"/>
    <n v="25"/>
    <d v="2016-05-17T00:00:00"/>
    <x v="255"/>
  </r>
  <r>
    <x v="0"/>
    <s v="F:/Sainte Colombe/TP/4 - 05 mai au 20 mai 2016/wave/"/>
    <s v="ST-COLOM_0_20160517_213255_964.wav"/>
    <s v="ChiroSp"/>
    <s v="Principal"/>
    <s v="PipMi"/>
    <n v="5"/>
    <s v="PippiT"/>
    <n v="5"/>
    <s v="Pipistrelle commune"/>
    <n v="2016"/>
    <n v="5"/>
    <n v="17"/>
    <n v="21"/>
    <n v="32"/>
    <d v="2016-05-17T00:00:00"/>
    <x v="0"/>
  </r>
  <r>
    <x v="0"/>
    <s v="F:/Sainte Colombe/TP/4 - 05 mai au 20 mai 2016/wave/"/>
    <s v="ST-COLOM_0_20160517_213300_964.wav"/>
    <s v="ChiroSp"/>
    <s v="Principal"/>
    <s v="Pip35"/>
    <n v="1"/>
    <s v="Pipnat"/>
    <n v="1"/>
    <s v="Pipistrelle de Kuhl/Nathusius"/>
    <n v="2016"/>
    <n v="5"/>
    <n v="17"/>
    <n v="21"/>
    <n v="33"/>
    <d v="2016-05-17T00:00:00"/>
    <x v="60"/>
  </r>
  <r>
    <x v="0"/>
    <s v="F:/Sainte Colombe/TP/4 - 05 mai au 20 mai 2016/wave/"/>
    <s v="ST-COLOM_0_20160517_213305_965.wav"/>
    <s v="ChiroSp"/>
    <s v="Principal"/>
    <s v="PipMi"/>
    <n v="4"/>
    <s v="PippiT"/>
    <n v="4"/>
    <s v="Pipistrelle commune"/>
    <n v="2016"/>
    <n v="5"/>
    <n v="17"/>
    <n v="21"/>
    <n v="33"/>
    <d v="2016-05-17T00:00:00"/>
    <x v="60"/>
  </r>
  <r>
    <x v="0"/>
    <s v="F:/Sainte Colombe/TP/4 - 05 mai au 20 mai 2016/wave/"/>
    <s v="ST-COLOM_0_20160517_213428_859.wav"/>
    <s v="PippiT"/>
    <s v="Principal"/>
    <s v="PipMi"/>
    <n v="10"/>
    <s v="PippiT"/>
    <n v="10"/>
    <s v="Pipistrelle commune"/>
    <n v="2016"/>
    <n v="5"/>
    <n v="17"/>
    <n v="21"/>
    <n v="34"/>
    <d v="2016-05-17T00:00:00"/>
    <x v="161"/>
  </r>
  <r>
    <x v="0"/>
    <s v="F:/Sainte Colombe/TP/4 - 05 mai au 20 mai 2016/wave/"/>
    <s v="ST-COLOM_0_20160517_213433_860.wav"/>
    <s v="PippiT"/>
    <s v="Principal"/>
    <s v="PipMi"/>
    <n v="6"/>
    <s v="PippiT"/>
    <n v="6"/>
    <s v="Pipistrelle commune"/>
    <n v="2016"/>
    <n v="5"/>
    <n v="17"/>
    <n v="21"/>
    <n v="34"/>
    <d v="2016-05-17T00:00:00"/>
    <x v="161"/>
  </r>
  <r>
    <x v="0"/>
    <s v="F:/Sainte Colombe/TP/4 - 05 mai au 20 mai 2016/wave/"/>
    <s v="ST-COLOM_0_20160517_213640_679.wav"/>
    <s v="PippiT"/>
    <s v="Principal"/>
    <s v="PipMi"/>
    <n v="9"/>
    <s v="PippiT"/>
    <n v="9"/>
    <s v="Pipistrelle commune"/>
    <n v="2016"/>
    <n v="5"/>
    <n v="17"/>
    <n v="21"/>
    <n v="36"/>
    <d v="2016-05-17T00:00:00"/>
    <x v="194"/>
  </r>
  <r>
    <x v="0"/>
    <s v="F:/Sainte Colombe/TP/4 - 05 mai au 20 mai 2016/wave/"/>
    <s v="ST-COLOM_0_20160517_213645_680.wav"/>
    <s v="PippiT"/>
    <s v="Principal"/>
    <s v="PipMi"/>
    <n v="9"/>
    <s v="PippiT"/>
    <n v="9"/>
    <s v="Pipistrelle commune"/>
    <n v="2016"/>
    <n v="5"/>
    <n v="17"/>
    <n v="21"/>
    <n v="36"/>
    <d v="2016-05-17T00:00:00"/>
    <x v="194"/>
  </r>
  <r>
    <x v="0"/>
    <s v="F:/Sainte Colombe/TP/4 - 05 mai au 20 mai 2016/wave/"/>
    <s v="ST-COLOM_0_20160517_213949_614.wav"/>
    <s v="PippiT"/>
    <s v="Principal"/>
    <s v="PipMi"/>
    <n v="10"/>
    <s v="PippiT"/>
    <n v="10"/>
    <s v="Pipistrelle commune"/>
    <n v="2016"/>
    <n v="5"/>
    <n v="17"/>
    <n v="21"/>
    <n v="39"/>
    <d v="2016-05-17T00:00:00"/>
    <x v="45"/>
  </r>
  <r>
    <x v="0"/>
    <s v="F:/Sainte Colombe/TP/4 - 05 mai au 20 mai 2016/wave/"/>
    <s v="ST-COLOM_0_20160517_214029_584.wav"/>
    <s v="Pip35"/>
    <s v="Principal"/>
    <s v="Pip35"/>
    <n v="8"/>
    <s v="Pipkuh"/>
    <n v="3"/>
    <s v="Pipistrelle de Kuhl"/>
    <n v="2016"/>
    <n v="5"/>
    <n v="17"/>
    <n v="21"/>
    <n v="40"/>
    <d v="2016-05-17T00:00:00"/>
    <x v="92"/>
  </r>
  <r>
    <x v="0"/>
    <s v="F:/Sainte Colombe/TP/4 - 05 mai au 20 mai 2016/wave/"/>
    <s v="ST-COLOM_0_20160517_214034_585.wav"/>
    <s v="Pip35"/>
    <s v="Principal"/>
    <s v="Pip35"/>
    <n v="8"/>
    <s v="Pipkuh"/>
    <n v="0"/>
    <s v="Pipistrelle de Kuhl"/>
    <n v="2016"/>
    <n v="5"/>
    <n v="17"/>
    <n v="21"/>
    <n v="40"/>
    <d v="2016-05-17T00:00:00"/>
    <x v="92"/>
  </r>
  <r>
    <x v="0"/>
    <s v="F:/Sainte Colombe/TP/4 - 05 mai au 20 mai 2016/wave/"/>
    <s v="ST-COLOM_0_20160517_214154_034.wav"/>
    <s v="PippiT"/>
    <s v="Principal"/>
    <s v="PipMi"/>
    <n v="8"/>
    <s v="PippiT"/>
    <n v="8"/>
    <s v="Pipistrelle commune"/>
    <n v="2016"/>
    <n v="5"/>
    <n v="17"/>
    <n v="21"/>
    <n v="41"/>
    <d v="2016-05-17T00:00:00"/>
    <x v="168"/>
  </r>
  <r>
    <x v="0"/>
    <s v="F:/Sainte Colombe/TP/4 - 05 mai au 20 mai 2016/wave/"/>
    <s v="ST-COLOM_0_20160517_214738_152.wav"/>
    <s v="PippiT"/>
    <s v="Principal"/>
    <s v="PipMi"/>
    <n v="9"/>
    <s v="PippiT"/>
    <n v="7"/>
    <s v="Pipistrelle commune"/>
    <n v="2016"/>
    <n v="5"/>
    <n v="17"/>
    <n v="21"/>
    <n v="47"/>
    <d v="2016-05-17T00:00:00"/>
    <x v="219"/>
  </r>
  <r>
    <x v="0"/>
    <s v="F:/Sainte Colombe/TP/4 - 05 mai au 20 mai 2016/wave/"/>
    <s v="ST-COLOM_0_20160517_214743_152.wav"/>
    <s v="PippiT"/>
    <s v="Principal"/>
    <s v="PipMi"/>
    <n v="10"/>
    <s v="PippiT"/>
    <n v="10"/>
    <s v="Pipistrelle commune"/>
    <n v="2016"/>
    <n v="5"/>
    <n v="17"/>
    <n v="21"/>
    <n v="47"/>
    <d v="2016-05-17T00:00:00"/>
    <x v="219"/>
  </r>
  <r>
    <x v="0"/>
    <s v="F:/Sainte Colombe/TP/4 - 05 mai au 20 mai 2016/wave/"/>
    <s v="ST-COLOM_0_20160517_215014_902.wav"/>
    <s v="Pip35"/>
    <s v="Principal"/>
    <s v="Pip35"/>
    <n v="6"/>
    <s v="Pipkuh"/>
    <n v="0"/>
    <s v="Pipistrelle de Kuhl"/>
    <n v="2016"/>
    <n v="5"/>
    <n v="17"/>
    <n v="21"/>
    <n v="50"/>
    <d v="2016-05-17T00:00:00"/>
    <x v="148"/>
  </r>
  <r>
    <x v="0"/>
    <s v="F:/Sainte Colombe/TP/4 - 05 mai au 20 mai 2016/wave/"/>
    <s v="ST-COLOM_0_20160517_215821_671.wav"/>
    <s v="PippiT"/>
    <s v="Principal"/>
    <s v="PipMi"/>
    <n v="10"/>
    <s v="PippiT"/>
    <n v="10"/>
    <s v="Pipistrelle commune"/>
    <n v="2016"/>
    <n v="5"/>
    <n v="17"/>
    <n v="21"/>
    <n v="58"/>
    <d v="2016-05-17T00:00:00"/>
    <x v="1"/>
  </r>
  <r>
    <x v="0"/>
    <s v="F:/Sainte Colombe/TP/4 - 05 mai au 20 mai 2016/wave/"/>
    <s v="ST-COLOM_0_20160517_220824_568.wav"/>
    <s v="PippiT"/>
    <s v="Principal"/>
    <s v="PipMi"/>
    <n v="10"/>
    <s v="PippiT"/>
    <n v="10"/>
    <s v="Pipistrelle commune"/>
    <n v="2016"/>
    <n v="5"/>
    <n v="17"/>
    <n v="22"/>
    <n v="8"/>
    <d v="2016-05-17T00:00:00"/>
    <x v="77"/>
  </r>
  <r>
    <x v="0"/>
    <s v="F:/Sainte Colombe/TP/4 - 05 mai au 20 mai 2016/wave/"/>
    <s v="ST-COLOM_0_20160517_221118_550.wav"/>
    <s v="MyoHF"/>
    <s v="Principal"/>
    <s v="MyoHF"/>
    <n v="6"/>
    <s v="Myomys"/>
    <n v="0"/>
    <s v="Murin sp"/>
    <n v="2016"/>
    <n v="5"/>
    <n v="17"/>
    <n v="22"/>
    <n v="11"/>
    <d v="2016-05-17T00:00:00"/>
    <x v="230"/>
  </r>
  <r>
    <x v="0"/>
    <s v="F:/Sainte Colombe/TP/4 - 05 mai au 20 mai 2016/wave/"/>
    <s v="ST-COLOM_0_20160517_221255_292.wav"/>
    <s v="PippiT"/>
    <s v="Principal"/>
    <s v="PipMi"/>
    <n v="10"/>
    <s v="PippiT"/>
    <n v="10"/>
    <s v="Pipistrelle commune"/>
    <n v="2016"/>
    <n v="5"/>
    <n v="17"/>
    <n v="22"/>
    <n v="12"/>
    <d v="2016-05-17T00:00:00"/>
    <x v="139"/>
  </r>
  <r>
    <x v="0"/>
    <s v="F:/Sainte Colombe/TP/4 - 05 mai au 20 mai 2016/wave/"/>
    <s v="ST-COLOM_0_20160517_221900_844.wav"/>
    <s v="ChiroSp"/>
    <s v="Principal"/>
    <s v="PipMi"/>
    <n v="4"/>
    <s v="PippiT"/>
    <n v="4"/>
    <s v="Pipistrelle commune"/>
    <n v="2016"/>
    <n v="5"/>
    <n v="17"/>
    <n v="22"/>
    <n v="19"/>
    <d v="2016-05-17T00:00:00"/>
    <x v="136"/>
  </r>
  <r>
    <x v="0"/>
    <s v="F:/Sainte Colombe/TP/4 - 05 mai au 20 mai 2016/wave/"/>
    <s v="ST-COLOM_0_20160517_222623_162.wav"/>
    <s v="PippiT"/>
    <s v="Principal"/>
    <s v="PipMi"/>
    <n v="10"/>
    <s v="PippiT"/>
    <n v="10"/>
    <s v="Pipistrelle commune"/>
    <n v="2016"/>
    <n v="5"/>
    <n v="17"/>
    <n v="22"/>
    <n v="26"/>
    <d v="2016-05-17T00:00:00"/>
    <x v="97"/>
  </r>
  <r>
    <x v="0"/>
    <s v="F:/Sainte Colombe/TP/4 - 05 mai au 20 mai 2016/wave/"/>
    <s v="ST-COLOM_0_20160517_222836_940.wav"/>
    <s v="PippiT"/>
    <s v="Principal"/>
    <s v="PipMi"/>
    <n v="10"/>
    <s v="PippiT"/>
    <n v="10"/>
    <s v="Pipistrelle commune"/>
    <n v="2016"/>
    <n v="5"/>
    <n v="17"/>
    <n v="22"/>
    <n v="28"/>
    <d v="2016-05-17T00:00:00"/>
    <x v="151"/>
  </r>
  <r>
    <x v="0"/>
    <s v="F:/Sainte Colombe/TP/4 - 05 mai au 20 mai 2016/wave/"/>
    <s v="ST-COLOM_0_20160517_222841_941.wav"/>
    <s v="PippiT"/>
    <s v="Principal"/>
    <s v="PipMi"/>
    <n v="10"/>
    <s v="PippiT"/>
    <n v="10"/>
    <s v="Pipistrelle commune"/>
    <n v="2016"/>
    <n v="5"/>
    <n v="17"/>
    <n v="22"/>
    <n v="28"/>
    <d v="2016-05-17T00:00:00"/>
    <x v="151"/>
  </r>
  <r>
    <x v="0"/>
    <s v="F:/Sainte Colombe/TP/4 - 05 mai au 20 mai 2016/wave/"/>
    <s v="ST-COLOM_0_20160517_223653_262.wav"/>
    <s v="PipMi"/>
    <s v="Principal"/>
    <s v="PipMi"/>
    <n v="6"/>
    <s v="Minsch"/>
    <n v="2"/>
    <s v="Pipistrelle pygmée"/>
    <n v="2016"/>
    <n v="5"/>
    <n v="17"/>
    <n v="22"/>
    <n v="36"/>
    <d v="2016-05-17T00:00:00"/>
    <x v="256"/>
  </r>
  <r>
    <x v="0"/>
    <s v="F:/Sainte Colombe/TP/4 - 05 mai au 20 mai 2016/wave/"/>
    <s v="ST-COLOM_0_20160517_223725_571.wav"/>
    <s v="PippiT"/>
    <s v="Principal"/>
    <s v="PipMi"/>
    <n v="10"/>
    <s v="PippiT"/>
    <n v="10"/>
    <s v="Pipistrelle commune"/>
    <n v="2016"/>
    <n v="5"/>
    <n v="17"/>
    <n v="22"/>
    <n v="37"/>
    <d v="2016-05-17T00:00:00"/>
    <x v="248"/>
  </r>
  <r>
    <x v="0"/>
    <s v="F:/Sainte Colombe/TP/4 - 05 mai au 20 mai 2016/wave/"/>
    <s v="ST-COLOM_0_20160517_223730_572.wav"/>
    <s v="PippiT"/>
    <s v="Principal"/>
    <s v="PipMi"/>
    <n v="10"/>
    <s v="PippiT"/>
    <n v="10"/>
    <s v="Pipistrelle commune"/>
    <n v="2016"/>
    <n v="5"/>
    <n v="17"/>
    <n v="22"/>
    <n v="37"/>
    <d v="2016-05-17T00:00:00"/>
    <x v="248"/>
  </r>
  <r>
    <x v="0"/>
    <s v="F:/Sainte Colombe/TP/4 - 05 mai au 20 mai 2016/wave/"/>
    <s v="ST-COLOM_0_20160517_225914_149.wav"/>
    <s v="Barbar"/>
    <s v="Principal"/>
    <s v="Barbar"/>
    <n v="6"/>
    <s v="Barbar"/>
    <n v="6"/>
    <s v="Barbastelle d'Europe"/>
    <n v="2016"/>
    <n v="5"/>
    <n v="17"/>
    <n v="22"/>
    <n v="59"/>
    <d v="2016-05-17T00:00:00"/>
    <x v="257"/>
  </r>
  <r>
    <x v="0"/>
    <s v="F:/Sainte Colombe/TP/4 - 05 mai au 20 mai 2016/wave/"/>
    <s v="ST-COLOM_0_20160517_230055_427.wav"/>
    <s v="PipMi"/>
    <s v="Principal"/>
    <s v="PipMi"/>
    <n v="8"/>
    <s v="PippiT"/>
    <n v="4"/>
    <s v="Pipistrelle commune"/>
    <n v="2016"/>
    <n v="5"/>
    <n v="17"/>
    <n v="23"/>
    <n v="0"/>
    <d v="2016-05-17T00:00:00"/>
    <x v="250"/>
  </r>
  <r>
    <x v="0"/>
    <s v="F:/Sainte Colombe/TP/4 - 05 mai au 20 mai 2016/wave/"/>
    <s v="ST-COLOM_0_20160517_230100_428.wav"/>
    <s v="PippiT"/>
    <s v="Principal"/>
    <s v="PipMi"/>
    <n v="10"/>
    <s v="PippiT"/>
    <n v="6"/>
    <s v="Pipistrelle commune"/>
    <n v="2016"/>
    <n v="5"/>
    <n v="17"/>
    <n v="23"/>
    <n v="1"/>
    <d v="2016-05-17T00:00:00"/>
    <x v="118"/>
  </r>
  <r>
    <x v="0"/>
    <s v="F:/Sainte Colombe/TP/4 - 05 mai au 20 mai 2016/wave/"/>
    <s v="ST-COLOM_0_20160517_230832_471.wav"/>
    <s v="ChiroSp"/>
    <s v="Principal"/>
    <s v="PipMi"/>
    <n v="0"/>
    <s v="PippiT"/>
    <n v="0"/>
    <s v="PARASITE"/>
    <n v="2016"/>
    <n v="5"/>
    <n v="17"/>
    <n v="23"/>
    <n v="8"/>
    <d v="2016-05-17T00:00:00"/>
    <x v="258"/>
  </r>
  <r>
    <x v="0"/>
    <s v="F:/Sainte Colombe/TP/4 - 05 mai au 20 mai 2016/wave/"/>
    <s v="ST-COLOM_0_20160517_232725_563.wav"/>
    <s v="ChiroSp"/>
    <s v="Principal"/>
    <s v="Pip35"/>
    <n v="5"/>
    <s v="Pipkuh"/>
    <n v="5"/>
    <s v="Pipistrelle de Kuhl/Nathusius"/>
    <n v="2016"/>
    <n v="5"/>
    <n v="17"/>
    <n v="23"/>
    <n v="27"/>
    <d v="2016-05-17T00:00:00"/>
    <x v="259"/>
  </r>
  <r>
    <x v="0"/>
    <s v="F:/Sainte Colombe/TP/4 - 05 mai au 20 mai 2016/wave/"/>
    <s v="ST-COLOM_0_20160517_235346_960.wav"/>
    <s v="ChiroSp"/>
    <s v="Principal"/>
    <s v="Pip35"/>
    <n v="4"/>
    <s v="Pipkuh"/>
    <n v="3"/>
    <s v="Pipistrelle de Kuhl/Nathusius"/>
    <n v="2016"/>
    <n v="5"/>
    <n v="17"/>
    <n v="23"/>
    <n v="53"/>
    <d v="2016-05-17T00:00:00"/>
    <x v="260"/>
  </r>
  <r>
    <x v="0"/>
    <s v="F:/Sainte Colombe/TP/4 - 05 mai au 20 mai 2016/wave/"/>
    <s v="ST-COLOM_0_20160518_000533_772.wav"/>
    <s v="MyoHF"/>
    <s v="Principal"/>
    <s v="MyoHF"/>
    <n v="8"/>
    <s v="Myomys"/>
    <n v="0"/>
    <s v="Murin sp"/>
    <n v="2016"/>
    <n v="5"/>
    <n v="18"/>
    <n v="0"/>
    <n v="5"/>
    <d v="2016-05-18T00:00:00"/>
    <x v="261"/>
  </r>
  <r>
    <x v="0"/>
    <s v="F:/Sainte Colombe/TP/4 - 05 mai au 20 mai 2016/wave/"/>
    <s v="ST-COLOM_0_20160518_004518_194.wav"/>
    <s v="Pip35"/>
    <s v="Principal"/>
    <s v="Pip35"/>
    <n v="10"/>
    <s v="Pipkuh"/>
    <n v="2"/>
    <s v="Pipistrelle de Kuhl"/>
    <n v="2016"/>
    <n v="5"/>
    <n v="18"/>
    <n v="0"/>
    <n v="45"/>
    <d v="2016-05-18T00:00:00"/>
    <x v="262"/>
  </r>
  <r>
    <x v="0"/>
    <s v="F:/Sainte Colombe/TP/4 - 05 mai au 20 mai 2016/wave/"/>
    <s v="ST-COLOM_0_20160518_004523_194.wav"/>
    <s v="Pip35"/>
    <s v="Principal"/>
    <s v="Pip35"/>
    <n v="7"/>
    <s v="Pipkuh"/>
    <n v="4"/>
    <s v="Pipistrelle de Kuhl"/>
    <n v="2016"/>
    <n v="5"/>
    <n v="18"/>
    <n v="0"/>
    <n v="45"/>
    <d v="2016-05-18T00:00:00"/>
    <x v="262"/>
  </r>
  <r>
    <x v="0"/>
    <s v="F:/Sainte Colombe/TP/4 - 05 mai au 20 mai 2016/wave/"/>
    <s v="ST-COLOM_0_20160518_005344_217.wav"/>
    <s v="PippiT"/>
    <s v="Principal"/>
    <s v="PipMi"/>
    <n v="9"/>
    <s v="PippiT"/>
    <n v="9"/>
    <s v="Pipistrelle commune"/>
    <n v="2016"/>
    <n v="5"/>
    <n v="18"/>
    <n v="0"/>
    <n v="53"/>
    <d v="2016-05-18T00:00:00"/>
    <x v="263"/>
  </r>
  <r>
    <x v="0"/>
    <s v="F:/Sainte Colombe/TP/4 - 05 mai au 20 mai 2016/wave/"/>
    <s v="ST-COLOM_0_20160518_005413_091.wav"/>
    <s v="MyoHF"/>
    <s v="Principal"/>
    <s v="MyoHF"/>
    <n v="6"/>
    <s v="Myomys"/>
    <n v="1"/>
    <s v="Murin sp"/>
    <n v="2016"/>
    <n v="5"/>
    <n v="18"/>
    <n v="0"/>
    <n v="54"/>
    <d v="2016-05-18T00:00:00"/>
    <x v="264"/>
  </r>
  <r>
    <x v="0"/>
    <s v="F:/Sainte Colombe/TP/4 - 05 mai au 20 mai 2016/wave/"/>
    <s v="ST-COLOM_0_20160518_005418_092.wav"/>
    <s v="MyoHF"/>
    <s v="Principal"/>
    <s v="MyoHF"/>
    <n v="7"/>
    <s v="Myomys"/>
    <n v="2"/>
    <s v="Murin sp"/>
    <n v="2016"/>
    <n v="5"/>
    <n v="18"/>
    <n v="0"/>
    <n v="54"/>
    <d v="2016-05-18T00:00:00"/>
    <x v="264"/>
  </r>
  <r>
    <x v="0"/>
    <s v="F:/Sainte Colombe/TP/4 - 05 mai au 20 mai 2016/wave/"/>
    <s v="ST-COLOM_0_20160518_005453_429.wav"/>
    <s v="ChiroSp"/>
    <s v="Principal"/>
    <s v="Pip35"/>
    <n v="4"/>
    <s v="Hypsav"/>
    <n v="4"/>
    <s v="Pipistrelle de Kuhl"/>
    <n v="2016"/>
    <n v="5"/>
    <n v="18"/>
    <n v="0"/>
    <n v="54"/>
    <d v="2016-05-18T00:00:00"/>
    <x v="264"/>
  </r>
  <r>
    <x v="0"/>
    <s v="F:/Sainte Colombe/TP/4 - 05 mai au 20 mai 2016/wave/"/>
    <s v="ST-COLOM_0_20160518_010523_138.wav"/>
    <s v="Pipnat"/>
    <s v="Principal"/>
    <s v="Pip35"/>
    <n v="10"/>
    <s v="Pipnat"/>
    <n v="6"/>
    <s v="Pipistrelle de Nathusius"/>
    <n v="2016"/>
    <n v="5"/>
    <n v="18"/>
    <n v="1"/>
    <n v="5"/>
    <d v="2016-05-18T00:00:00"/>
    <x v="265"/>
  </r>
  <r>
    <x v="0"/>
    <s v="F:/Sainte Colombe/TP/4 - 05 mai au 20 mai 2016/wave/"/>
    <s v="ST-COLOM_0_20160518_010528_139.wav"/>
    <s v="ChiroSp"/>
    <s v="Principal"/>
    <s v="Pip35"/>
    <n v="3"/>
    <s v="Pipnat"/>
    <n v="3"/>
    <s v="Pipistrelle de Nathusius"/>
    <n v="2016"/>
    <n v="5"/>
    <n v="18"/>
    <n v="1"/>
    <n v="5"/>
    <d v="2016-05-18T00:00:00"/>
    <x v="265"/>
  </r>
  <r>
    <x v="0"/>
    <s v="F:/Sainte Colombe/TP/4 - 05 mai au 20 mai 2016/wave/"/>
    <s v="ST-COLOM_0_20160518_021059_016.wav"/>
    <s v="Pip35"/>
    <s v="Principal"/>
    <s v="Pip35"/>
    <n v="8"/>
    <s v="Pipkuh"/>
    <n v="3"/>
    <s v="Pipistrelle de Kuhl"/>
    <n v="2016"/>
    <n v="5"/>
    <n v="18"/>
    <n v="2"/>
    <n v="10"/>
    <d v="2016-05-18T00:00:00"/>
    <x v="196"/>
  </r>
  <r>
    <x v="0"/>
    <s v="F:/Sainte Colombe/TP/4 - 05 mai au 20 mai 2016/wave/"/>
    <s v="ST-COLOM_0_20160518_030331_292.wav"/>
    <s v="PippiT"/>
    <s v="Principal"/>
    <s v="PipMi"/>
    <n v="10"/>
    <s v="PippiT"/>
    <n v="10"/>
    <s v="Pipistrelle commune"/>
    <n v="2016"/>
    <n v="5"/>
    <n v="18"/>
    <n v="3"/>
    <n v="3"/>
    <d v="2016-05-18T00:00:00"/>
    <x v="266"/>
  </r>
  <r>
    <x v="0"/>
    <s v="F:/Sainte Colombe/TP/4 - 05 mai au 20 mai 2016/wave/"/>
    <s v="ST-COLOM_0_20160518_032040_855.wav"/>
    <s v="ChiroSp"/>
    <s v="Principal"/>
    <s v="Pip35"/>
    <n v="2"/>
    <s v="Pipkuh"/>
    <n v="2"/>
    <s v="Pipistrelle de Kuhl/Nathusius"/>
    <n v="2016"/>
    <n v="5"/>
    <n v="18"/>
    <n v="3"/>
    <n v="20"/>
    <d v="2016-05-18T00:00:00"/>
    <x v="183"/>
  </r>
  <r>
    <x v="0"/>
    <s v="F:/Sainte Colombe/TP/4 - 05 mai au 20 mai 2016/wave/"/>
    <s v="ST-COLOM_0_20160518_052507_570.wav"/>
    <s v="ChiroSp"/>
    <s v="Principal"/>
    <s v="PipMi"/>
    <n v="5"/>
    <s v="PippiT"/>
    <n v="5"/>
    <s v="Pipistrelle commune"/>
    <n v="2016"/>
    <n v="5"/>
    <n v="18"/>
    <n v="5"/>
    <n v="25"/>
    <d v="2016-05-18T00:00:00"/>
    <x v="267"/>
  </r>
  <r>
    <x v="0"/>
    <s v="F:/Sainte Colombe/TP/4 - 05 mai au 20 mai 2016/wave/"/>
    <s v="ST-COLOM_0_20160518_212713_510.wav"/>
    <s v="ChiroSp"/>
    <s v="Principal"/>
    <s v="PipMi"/>
    <n v="5"/>
    <s v="PippiT"/>
    <n v="5"/>
    <s v="Pipistrelle commune"/>
    <n v="2016"/>
    <n v="5"/>
    <n v="18"/>
    <n v="21"/>
    <n v="27"/>
    <d v="2016-05-18T00:00:00"/>
    <x v="113"/>
  </r>
  <r>
    <x v="0"/>
    <s v="F:/Sainte Colombe/TP/4 - 05 mai au 20 mai 2016/wave/"/>
    <s v="ST-COLOM_0_20160518_213635_008.wav"/>
    <s v="PippiT"/>
    <s v="Principal"/>
    <s v="PipMi"/>
    <n v="8"/>
    <s v="PippiT"/>
    <n v="8"/>
    <s v="Pipistrelle commune"/>
    <n v="2016"/>
    <n v="5"/>
    <n v="18"/>
    <n v="21"/>
    <n v="36"/>
    <d v="2016-05-18T00:00:00"/>
    <x v="194"/>
  </r>
  <r>
    <x v="0"/>
    <s v="F:/Sainte Colombe/TP/4 - 05 mai au 20 mai 2016/wave/"/>
    <s v="ST-COLOM_0_20160518_215023_031.wav"/>
    <s v="ChiroSp"/>
    <s v="Principal"/>
    <s v="Pip35"/>
    <n v="2"/>
    <s v="Pipkuh"/>
    <n v="1"/>
    <s v="Pipistrelle de Kuhl/Nathusius"/>
    <n v="2016"/>
    <n v="5"/>
    <n v="18"/>
    <n v="21"/>
    <n v="50"/>
    <d v="2016-05-18T00:00:00"/>
    <x v="148"/>
  </r>
  <r>
    <x v="0"/>
    <s v="F:/Sainte Colombe/TP/4 - 05 mai au 20 mai 2016/wave/"/>
    <s v="ST-COLOM_0_20160518_215031_672.wav"/>
    <s v="Pip35"/>
    <s v="Principal"/>
    <s v="Pip35"/>
    <n v="8"/>
    <s v="Pipkuh"/>
    <n v="4"/>
    <s v="Pipistrelle de Kuhl"/>
    <n v="2016"/>
    <n v="5"/>
    <n v="18"/>
    <n v="21"/>
    <n v="50"/>
    <d v="2016-05-18T00:00:00"/>
    <x v="148"/>
  </r>
  <r>
    <x v="0"/>
    <s v="F:/Sainte Colombe/TP/4 - 05 mai au 20 mai 2016/wave/"/>
    <s v="ST-COLOM_0_20160518_215107_804.wav"/>
    <s v="Pip35"/>
    <s v="Principal"/>
    <s v="Pip35"/>
    <n v="10"/>
    <s v="Pipkuh"/>
    <n v="5"/>
    <s v="Pipistrelle de Kuhl"/>
    <n v="2016"/>
    <n v="5"/>
    <n v="18"/>
    <n v="21"/>
    <n v="51"/>
    <d v="2016-05-18T00:00:00"/>
    <x v="229"/>
  </r>
  <r>
    <x v="0"/>
    <s v="F:/Sainte Colombe/TP/4 - 05 mai au 20 mai 2016/wave/"/>
    <s v="ST-COLOM_0_20160518_215112_805.wav"/>
    <s v="Pip35"/>
    <s v="Principal"/>
    <s v="Pip35"/>
    <n v="8"/>
    <s v="Pipkuh"/>
    <n v="5"/>
    <s v="Pipistrelle de Kuhl"/>
    <n v="2016"/>
    <n v="5"/>
    <n v="18"/>
    <n v="21"/>
    <n v="51"/>
    <d v="2016-05-18T00:00:00"/>
    <x v="229"/>
  </r>
  <r>
    <x v="0"/>
    <s v="F:/Sainte Colombe/TP/4 - 05 mai au 20 mai 2016/wave/"/>
    <s v="ST-COLOM_0_20160518_215413_764.wav"/>
    <s v="ChiroSp"/>
    <s v="Principal"/>
    <s v="Pip35"/>
    <n v="5"/>
    <s v="Pipkuh"/>
    <n v="2"/>
    <s v="Pipistrelle de Kuhl/Nathusius"/>
    <n v="2016"/>
    <n v="5"/>
    <n v="18"/>
    <n v="21"/>
    <n v="54"/>
    <d v="2016-05-18T00:00:00"/>
    <x v="93"/>
  </r>
  <r>
    <x v="0"/>
    <s v="F:/Sainte Colombe/TP/4 - 05 mai au 20 mai 2016/wave/"/>
    <s v="ST-COLOM_0_20160518_220414_920.wav"/>
    <s v="PipMi"/>
    <s v="Principal"/>
    <s v="PipMi"/>
    <n v="10"/>
    <s v="PippiT"/>
    <n v="3"/>
    <s v="Pipistrelle commune"/>
    <n v="2016"/>
    <n v="5"/>
    <n v="18"/>
    <n v="22"/>
    <n v="4"/>
    <d v="2016-05-18T00:00:00"/>
    <x v="114"/>
  </r>
  <r>
    <x v="0"/>
    <s v="F:/Sainte Colombe/TP/4 - 05 mai au 20 mai 2016/wave/"/>
    <s v="ST-COLOM_0_20160518_221015_248.wav"/>
    <s v="PipMi"/>
    <s v="Principal"/>
    <s v="PipMi"/>
    <n v="7"/>
    <s v="PippiT"/>
    <n v="5"/>
    <s v="Pipistrelle commune"/>
    <n v="2016"/>
    <n v="5"/>
    <n v="18"/>
    <n v="22"/>
    <n v="10"/>
    <d v="2016-05-18T00:00:00"/>
    <x v="176"/>
  </r>
  <r>
    <x v="0"/>
    <s v="F:/Sainte Colombe/TP/4 - 05 mai au 20 mai 2016/wave/"/>
    <s v="ST-COLOM_0_20160518_225149_017.wav"/>
    <s v="ChiroSp"/>
    <s v="Principal"/>
    <s v="Pip35"/>
    <n v="2"/>
    <s v="Pipnat"/>
    <n v="2"/>
    <s v="Pipistrelle de Kuhl/Nathusius"/>
    <n v="2016"/>
    <n v="5"/>
    <n v="18"/>
    <n v="22"/>
    <n v="51"/>
    <d v="2016-05-18T00:00:00"/>
    <x v="116"/>
  </r>
  <r>
    <x v="0"/>
    <s v="F:/Sainte Colombe/TP/4 - 05 mai au 20 mai 2016/wave/"/>
    <s v="ST-COLOM_0_20160518_231226_629.wav"/>
    <s v="PippiT"/>
    <s v="Principal"/>
    <s v="PipMi"/>
    <n v="10"/>
    <s v="PippiT"/>
    <n v="10"/>
    <s v="Pipistrelle commune"/>
    <n v="2016"/>
    <n v="5"/>
    <n v="18"/>
    <n v="23"/>
    <n v="12"/>
    <d v="2016-05-18T00:00:00"/>
    <x v="268"/>
  </r>
  <r>
    <x v="0"/>
    <s v="F:/Sainte Colombe/TP/4 - 05 mai au 20 mai 2016/wave/"/>
    <s v="ST-COLOM_0_20160518_231958_224.wav"/>
    <s v="PippiT"/>
    <s v="Principal"/>
    <s v="PipMi"/>
    <n v="10"/>
    <s v="PippiT"/>
    <n v="10"/>
    <s v="Pipistrelle commune"/>
    <n v="2016"/>
    <n v="5"/>
    <n v="18"/>
    <n v="23"/>
    <n v="19"/>
    <d v="2016-05-18T00:00:00"/>
    <x v="55"/>
  </r>
  <r>
    <x v="0"/>
    <s v="F:/Sainte Colombe/TP/4 - 05 mai au 20 mai 2016/wave/"/>
    <s v="ST-COLOM_0_20160518_232003_225.wav"/>
    <s v="PippiT"/>
    <s v="Principal"/>
    <s v="PipMi"/>
    <n v="10"/>
    <s v="PippiT"/>
    <n v="10"/>
    <s v="Pipistrelle commune"/>
    <n v="2016"/>
    <n v="5"/>
    <n v="18"/>
    <n v="23"/>
    <n v="20"/>
    <d v="2016-05-18T00:00:00"/>
    <x v="121"/>
  </r>
  <r>
    <x v="0"/>
    <s v="F:/Sainte Colombe/TP/4 - 05 mai au 20 mai 2016/wave/"/>
    <s v="ST-COLOM_0_20160518_232156_054.wav"/>
    <s v="PippiT"/>
    <s v="Principal"/>
    <s v="PipMi"/>
    <n v="10"/>
    <s v="PippiT"/>
    <n v="10"/>
    <s v="Pipistrelle commune"/>
    <n v="2016"/>
    <n v="5"/>
    <n v="18"/>
    <n v="23"/>
    <n v="21"/>
    <d v="2016-05-18T00:00:00"/>
    <x v="122"/>
  </r>
  <r>
    <x v="0"/>
    <s v="F:/Sainte Colombe/TP/4 - 05 mai au 20 mai 2016/wave/"/>
    <s v="ST-COLOM_0_20160518_232329_893.wav"/>
    <s v="PippiT"/>
    <s v="Principal"/>
    <s v="PipMi"/>
    <n v="10"/>
    <s v="PippiT"/>
    <n v="10"/>
    <s v="Pipistrelle commune"/>
    <n v="2016"/>
    <n v="5"/>
    <n v="18"/>
    <n v="23"/>
    <n v="23"/>
    <d v="2016-05-18T00:00:00"/>
    <x v="269"/>
  </r>
  <r>
    <x v="0"/>
    <s v="F:/Sainte Colombe/TP/4 - 05 mai au 20 mai 2016/wave/"/>
    <s v="ST-COLOM_0_20160518_232339_894.wav"/>
    <s v="PippiT"/>
    <s v="Principal"/>
    <s v="PipMi"/>
    <n v="10"/>
    <s v="PippiT"/>
    <n v="10"/>
    <s v="Pipistrelle commune"/>
    <n v="2016"/>
    <n v="5"/>
    <n v="18"/>
    <n v="23"/>
    <n v="23"/>
    <d v="2016-05-18T00:00:00"/>
    <x v="269"/>
  </r>
  <r>
    <x v="0"/>
    <s v="F:/Sainte Colombe/TP/4 - 05 mai au 20 mai 2016/wave/"/>
    <s v="ST-COLOM_0_20160518_232344_895.wav"/>
    <s v="PippiT"/>
    <s v="Principal"/>
    <s v="PipMi"/>
    <n v="10"/>
    <s v="PippiT"/>
    <n v="10"/>
    <s v="Pipistrelle commune"/>
    <n v="2016"/>
    <n v="5"/>
    <n v="18"/>
    <n v="23"/>
    <n v="23"/>
    <d v="2016-05-18T00:00:00"/>
    <x v="269"/>
  </r>
  <r>
    <x v="0"/>
    <s v="F:/Sainte Colombe/TP/4 - 05 mai au 20 mai 2016/wave/"/>
    <s v="ST-COLOM_0_20160518_232439_922.wav"/>
    <s v="PippiT"/>
    <s v="Principal"/>
    <s v="PipMi"/>
    <n v="10"/>
    <s v="PippiT"/>
    <n v="10"/>
    <s v="Pipistrelle commune"/>
    <n v="2016"/>
    <n v="5"/>
    <n v="18"/>
    <n v="23"/>
    <n v="24"/>
    <d v="2016-05-18T00:00:00"/>
    <x v="163"/>
  </r>
  <r>
    <x v="0"/>
    <s v="F:/Sainte Colombe/TP/4 - 05 mai au 20 mai 2016/wave/"/>
    <s v="ST-COLOM_0_20160518_232609_225.wav"/>
    <s v="ChiroSp"/>
    <s v="Principal"/>
    <s v="PipMi"/>
    <n v="5"/>
    <s v="PippiT"/>
    <n v="5"/>
    <s v="Pipistrelle commune"/>
    <n v="2016"/>
    <n v="5"/>
    <n v="18"/>
    <n v="23"/>
    <n v="26"/>
    <d v="2016-05-18T00:00:00"/>
    <x v="171"/>
  </r>
  <r>
    <x v="0"/>
    <s v="F:/Sainte Colombe/TP/4 - 05 mai au 20 mai 2016/wave/"/>
    <s v="ST-COLOM_0_20160518_235417_800.wav"/>
    <s v="PippiT"/>
    <s v="Principal"/>
    <s v="PipMi"/>
    <n v="10"/>
    <s v="PippiT"/>
    <n v="8"/>
    <s v="Pipistrelle commune"/>
    <n v="2016"/>
    <n v="5"/>
    <n v="18"/>
    <n v="23"/>
    <n v="54"/>
    <d v="2016-05-18T00:00:00"/>
    <x v="270"/>
  </r>
  <r>
    <x v="0"/>
    <s v="F:/Sainte Colombe/TP/4 - 05 mai au 20 mai 2016/wave/"/>
    <s v="ST-COLOM_0_20160518_235422_800.wav"/>
    <s v="PippiT"/>
    <s v="Principal"/>
    <s v="PipMi"/>
    <n v="10"/>
    <s v="PippiT"/>
    <n v="10"/>
    <s v="Pipistrelle commune"/>
    <n v="2016"/>
    <n v="5"/>
    <n v="18"/>
    <n v="23"/>
    <n v="54"/>
    <d v="2016-05-18T00:00:00"/>
    <x v="270"/>
  </r>
  <r>
    <x v="0"/>
    <s v="F:/Sainte Colombe/TP/4 - 05 mai au 20 mai 2016/wave/"/>
    <s v="ST-COLOM_0_20160519_000356_709.wav"/>
    <s v="PippiT"/>
    <s v="Principal"/>
    <s v="PipMi"/>
    <n v="10"/>
    <s v="PippiT"/>
    <n v="10"/>
    <s v="Pipistrelle commune"/>
    <n v="2016"/>
    <n v="5"/>
    <n v="19"/>
    <n v="0"/>
    <n v="3"/>
    <d v="2016-05-19T00:00:00"/>
    <x v="17"/>
  </r>
  <r>
    <x v="0"/>
    <s v="F:/Sainte Colombe/TP/4 - 05 mai au 20 mai 2016/wave/"/>
    <s v="ST-COLOM_0_20160519_000659_776.wav"/>
    <s v="PippiT"/>
    <s v="Principal"/>
    <s v="PipMi"/>
    <n v="10"/>
    <s v="PippiT"/>
    <n v="10"/>
    <s v="Pipistrelle commune"/>
    <n v="2016"/>
    <n v="5"/>
    <n v="19"/>
    <n v="0"/>
    <n v="6"/>
    <d v="2016-05-19T00:00:00"/>
    <x v="236"/>
  </r>
  <r>
    <x v="0"/>
    <s v="F:/Sainte Colombe/TP/4 - 05 mai au 20 mai 2016/wave/"/>
    <s v="ST-COLOM_0_20160519_000704_776.wav"/>
    <s v="PippiT"/>
    <s v="Principal"/>
    <s v="PipMi"/>
    <n v="10"/>
    <s v="PippiT"/>
    <n v="10"/>
    <s v="Pipistrelle commune"/>
    <n v="2016"/>
    <n v="5"/>
    <n v="19"/>
    <n v="0"/>
    <n v="7"/>
    <d v="2016-05-19T00:00:00"/>
    <x v="271"/>
  </r>
  <r>
    <x v="0"/>
    <s v="F:/Sainte Colombe/TP/4 - 05 mai au 20 mai 2016/wave/"/>
    <s v="ST-COLOM_0_20160519_000709_777.wav"/>
    <s v="PippiT"/>
    <s v="Principal"/>
    <s v="PipMi"/>
    <n v="10"/>
    <s v="PippiT"/>
    <n v="10"/>
    <s v="Pipistrelle commune"/>
    <n v="2016"/>
    <n v="5"/>
    <n v="19"/>
    <n v="0"/>
    <n v="7"/>
    <d v="2016-05-19T00:00:00"/>
    <x v="271"/>
  </r>
  <r>
    <x v="0"/>
    <s v="F:/Sainte Colombe/TP/4 - 05 mai au 20 mai 2016/wave/"/>
    <s v="ST-COLOM_0_20160519_005232_189.wav"/>
    <s v="ChiroSp"/>
    <s v="Principal"/>
    <s v="MyoHF"/>
    <n v="1"/>
    <s v="Myoalc"/>
    <n v="1"/>
    <s v="Murin sp"/>
    <n v="2016"/>
    <n v="5"/>
    <n v="19"/>
    <n v="0"/>
    <n v="52"/>
    <d v="2016-05-19T00:00:00"/>
    <x v="272"/>
  </r>
  <r>
    <x v="0"/>
    <s v="F:/Sainte Colombe/TP/4 - 05 mai au 20 mai 2016/wave/"/>
    <s v="ST-COLOM_0_20160519_013550_960.wav"/>
    <s v="PipMi"/>
    <s v="Principal"/>
    <s v="PipMi"/>
    <n v="8"/>
    <s v="Minsch"/>
    <n v="2"/>
    <s v="Minioptère de Schreibers/Pipistrelle pygmée"/>
    <n v="2016"/>
    <n v="5"/>
    <n v="19"/>
    <n v="1"/>
    <n v="35"/>
    <d v="2016-05-19T00:00:00"/>
    <x v="273"/>
  </r>
  <r>
    <x v="0"/>
    <s v="F:/Sainte Colombe/TP/4 - 05 mai au 20 mai 2016/wave/"/>
    <s v="ST-COLOM_0_20160519_213907_636.wav"/>
    <s v="PippiT"/>
    <s v="Principal"/>
    <s v="PipMi"/>
    <n v="9"/>
    <s v="PippiT"/>
    <n v="9"/>
    <s v="Pipistrelle commune"/>
    <n v="2016"/>
    <n v="5"/>
    <n v="19"/>
    <n v="21"/>
    <n v="39"/>
    <d v="2016-05-19T00:00:00"/>
    <x v="45"/>
  </r>
  <r>
    <x v="0"/>
    <s v="F:/Sainte Colombe/TP/4 - 05 mai au 20 mai 2016/wave/"/>
    <s v="ST-COLOM_0_20160519_213912_637.wav"/>
    <s v="PippiT"/>
    <s v="Principal"/>
    <s v="PipMi"/>
    <n v="10"/>
    <s v="PippiT"/>
    <n v="10"/>
    <s v="Pipistrelle commune"/>
    <n v="2016"/>
    <n v="5"/>
    <n v="19"/>
    <n v="21"/>
    <n v="39"/>
    <d v="2016-05-19T00:00:00"/>
    <x v="45"/>
  </r>
  <r>
    <x v="0"/>
    <s v="F:/Sainte Colombe/TP/4 - 05 mai au 20 mai 2016/wave/"/>
    <s v="ST-COLOM_0_20160519_213941_821.wav"/>
    <s v="PippiT"/>
    <s v="Principal"/>
    <s v="PipMi"/>
    <n v="10"/>
    <s v="PippiT"/>
    <n v="10"/>
    <s v="Pipistrelle commune"/>
    <n v="2016"/>
    <n v="5"/>
    <n v="19"/>
    <n v="21"/>
    <n v="39"/>
    <d v="2016-05-19T00:00:00"/>
    <x v="45"/>
  </r>
  <r>
    <x v="0"/>
    <s v="F:/Sainte Colombe/TP/4 - 05 mai au 20 mai 2016/wave/"/>
    <s v="ST-COLOM_0_20160519_213946_822.wav"/>
    <s v="PippiT"/>
    <s v="Principal"/>
    <s v="PipMi"/>
    <n v="9"/>
    <s v="PippiT"/>
    <n v="9"/>
    <s v="Pipistrelle commune"/>
    <n v="2016"/>
    <n v="5"/>
    <n v="19"/>
    <n v="21"/>
    <n v="39"/>
    <d v="2016-05-19T00:00:00"/>
    <x v="45"/>
  </r>
  <r>
    <x v="0"/>
    <s v="F:/Sainte Colombe/TP/4 - 05 mai au 20 mai 2016/wave/"/>
    <s v="ST-COLOM_0_20160519_213951_822.wav"/>
    <s v="PippiT"/>
    <s v="Principal"/>
    <s v="PipMi"/>
    <n v="8"/>
    <s v="PippiT"/>
    <n v="7"/>
    <s v="Pipistrelle commune"/>
    <n v="2016"/>
    <n v="5"/>
    <n v="19"/>
    <n v="21"/>
    <n v="39"/>
    <d v="2016-05-19T00:00:00"/>
    <x v="45"/>
  </r>
  <r>
    <x v="0"/>
    <s v="F:/Sainte Colombe/TP/4 - 05 mai au 20 mai 2016/wave/"/>
    <s v="ST-COLOM_0_20160519_213956_823.wav"/>
    <s v="ChiroSp"/>
    <s v="Principal"/>
    <s v="MyoHF"/>
    <n v="1"/>
    <s v="Myoalc"/>
    <n v="1"/>
    <s v="Murin sp"/>
    <n v="2016"/>
    <n v="5"/>
    <n v="19"/>
    <n v="21"/>
    <n v="39"/>
    <d v="2016-05-19T00:00:00"/>
    <x v="45"/>
  </r>
  <r>
    <x v="0"/>
    <s v="F:/Sainte Colombe/TP/4 - 05 mai au 20 mai 2016/wave/"/>
    <s v="ST-COLOM_0_20160519_214107_978.wav"/>
    <s v="PippiT"/>
    <s v="Principal"/>
    <s v="PipMi"/>
    <n v="10"/>
    <s v="PippiT"/>
    <n v="10"/>
    <s v="Pipistrelle commune"/>
    <n v="2016"/>
    <n v="5"/>
    <n v="19"/>
    <n v="21"/>
    <n v="41"/>
    <d v="2016-05-19T00:00:00"/>
    <x v="168"/>
  </r>
  <r>
    <x v="0"/>
    <s v="F:/Sainte Colombe/TP/4 - 05 mai au 20 mai 2016/wave/"/>
    <s v="ST-COLOM_0_20160519_214227_149.wav"/>
    <s v="PippiT"/>
    <s v="Principal"/>
    <s v="PipMi"/>
    <n v="10"/>
    <s v="PippiT"/>
    <n v="10"/>
    <s v="Pipistrelle commune"/>
    <n v="2016"/>
    <n v="5"/>
    <n v="19"/>
    <n v="21"/>
    <n v="42"/>
    <d v="2016-05-19T00:00:00"/>
    <x v="145"/>
  </r>
  <r>
    <x v="0"/>
    <s v="F:/Sainte Colombe/TP/4 - 05 mai au 20 mai 2016/wave/"/>
    <s v="ST-COLOM_0_20160519_214520_992.wav"/>
    <s v="ChiroSp"/>
    <s v="Principal"/>
    <s v="PipMi"/>
    <n v="5"/>
    <s v="PippiT"/>
    <n v="4"/>
    <s v="Pipistrelle commune"/>
    <n v="2016"/>
    <n v="5"/>
    <n v="19"/>
    <n v="21"/>
    <n v="45"/>
    <d v="2016-05-19T00:00:00"/>
    <x v="46"/>
  </r>
  <r>
    <x v="0"/>
    <s v="F:/Sainte Colombe/TP/4 - 05 mai au 20 mai 2016/wave/"/>
    <s v="ST-COLOM_0_20160519_215912_831.wav"/>
    <s v="PippiT"/>
    <s v="Principal"/>
    <s v="PipMi"/>
    <n v="10"/>
    <s v="PippiT"/>
    <n v="10"/>
    <s v="Pipistrelle commune"/>
    <n v="2016"/>
    <n v="5"/>
    <n v="19"/>
    <n v="21"/>
    <n v="59"/>
    <d v="2016-05-19T00:00:00"/>
    <x v="245"/>
  </r>
  <r>
    <x v="0"/>
    <s v="F:/Sainte Colombe/TP/4 - 05 mai au 20 mai 2016/wave/"/>
    <s v="ST-COLOM_0_20160519_215917_832.wav"/>
    <s v="PippiT"/>
    <s v="Principal"/>
    <s v="PipMi"/>
    <n v="10"/>
    <s v="PippiT"/>
    <n v="10"/>
    <s v="Pipistrelle commune"/>
    <n v="2016"/>
    <n v="5"/>
    <n v="19"/>
    <n v="21"/>
    <n v="59"/>
    <d v="2016-05-19T00:00:00"/>
    <x v="245"/>
  </r>
  <r>
    <x v="0"/>
    <s v="F:/Sainte Colombe/TP/4 - 05 mai au 20 mai 2016/wave/"/>
    <s v="ST-COLOM_0_20160519_220213_084.wav"/>
    <s v="PippiT"/>
    <s v="Principal"/>
    <s v="PipMi"/>
    <n v="10"/>
    <s v="PippiT"/>
    <n v="10"/>
    <s v="Pipistrelle commune"/>
    <n v="2016"/>
    <n v="5"/>
    <n v="19"/>
    <n v="22"/>
    <n v="2"/>
    <d v="2016-05-19T00:00:00"/>
    <x v="274"/>
  </r>
  <r>
    <x v="0"/>
    <s v="F:/Sainte Colombe/TP/4 - 05 mai au 20 mai 2016/wave/"/>
    <s v="ST-COLOM_0_20160519_220218_084.wav"/>
    <s v="PippiT"/>
    <s v="Principal"/>
    <s v="PipMi"/>
    <n v="6"/>
    <s v="PippiT"/>
    <n v="6"/>
    <s v="Pipistrelle commune"/>
    <n v="2016"/>
    <n v="5"/>
    <n v="19"/>
    <n v="22"/>
    <n v="2"/>
    <d v="2016-05-19T00:00:00"/>
    <x v="274"/>
  </r>
  <r>
    <x v="0"/>
    <s v="F:/Sainte Colombe/TP/4 - 05 mai au 20 mai 2016/wave/"/>
    <s v="ST-COLOM_0_20160519_220621_161.wav"/>
    <s v="PippiT"/>
    <s v="Principal"/>
    <s v="PipMi"/>
    <n v="10"/>
    <s v="PippiT"/>
    <n v="10"/>
    <s v="Pipistrelle commune"/>
    <n v="2016"/>
    <n v="5"/>
    <n v="19"/>
    <n v="22"/>
    <n v="6"/>
    <d v="2016-05-19T00:00:00"/>
    <x v="76"/>
  </r>
  <r>
    <x v="0"/>
    <s v="F:/Sainte Colombe/TP/4 - 05 mai au 20 mai 2016/wave/"/>
    <s v="ST-COLOM_0_20160519_220930_212.wav"/>
    <s v="PippiT"/>
    <s v="Principal"/>
    <s v="PipMi"/>
    <n v="10"/>
    <s v="PippiT"/>
    <n v="10"/>
    <s v="Pipistrelle commune"/>
    <n v="2016"/>
    <n v="5"/>
    <n v="19"/>
    <n v="22"/>
    <n v="9"/>
    <d v="2016-05-19T00:00:00"/>
    <x v="2"/>
  </r>
  <r>
    <x v="0"/>
    <s v="F:/Sainte Colombe/TP/4 - 05 mai au 20 mai 2016/wave/"/>
    <s v="ST-COLOM_0_20160519_232115_811.wav"/>
    <s v="ChiroSp"/>
    <s v="Principal"/>
    <s v="MyoHF"/>
    <n v="5"/>
    <s v="Myonat"/>
    <n v="5"/>
    <s v="Murin sp"/>
    <n v="2016"/>
    <n v="5"/>
    <n v="19"/>
    <n v="23"/>
    <n v="21"/>
    <d v="2016-05-19T00:00:00"/>
    <x v="122"/>
  </r>
  <r>
    <x v="0"/>
    <s v="F:/Sainte Colombe/TP/4 - 05 mai au 20 mai 2016/wave/"/>
    <s v="ST-COLOM_0_20160519_232902_294.wav"/>
    <s v="Pip35"/>
    <s v="Principal"/>
    <s v="Pip35"/>
    <n v="10"/>
    <s v="Pipkuh"/>
    <n v="2"/>
    <s v="Pipistrelle de Kuhl"/>
    <n v="2016"/>
    <n v="5"/>
    <n v="19"/>
    <n v="23"/>
    <n v="29"/>
    <d v="2016-05-19T00:00:00"/>
    <x v="275"/>
  </r>
  <r>
    <x v="0"/>
    <s v="F:/Sainte Colombe/TP/4 - 05 mai au 20 mai 2016/wave/"/>
    <s v="ST-COLOM_0_20160519_232907_294.wav"/>
    <s v="ChiroSp"/>
    <s v="Principal"/>
    <s v="Pip35"/>
    <n v="3"/>
    <s v="Pipkuh"/>
    <n v="1"/>
    <s v="Pipistrelle de Kuhl/Nathusius"/>
    <n v="2016"/>
    <n v="5"/>
    <n v="19"/>
    <n v="23"/>
    <n v="29"/>
    <d v="2016-05-19T00:00:00"/>
    <x v="275"/>
  </r>
  <r>
    <x v="0"/>
    <s v="F:/Sainte Colombe/TP/4 - 05 mai au 20 mai 2016/wave/"/>
    <s v="ST-COLOM_0_20160519_233236_168.wav"/>
    <s v="PippiT"/>
    <s v="Principal"/>
    <s v="PipMi"/>
    <n v="10"/>
    <s v="PippiT"/>
    <n v="10"/>
    <s v="Pipistrelle commune"/>
    <n v="2016"/>
    <n v="5"/>
    <n v="19"/>
    <n v="23"/>
    <n v="32"/>
    <d v="2016-05-19T00:00:00"/>
    <x v="276"/>
  </r>
  <r>
    <x v="0"/>
    <s v="F:/Sainte Colombe/TP/4 - 05 mai au 20 mai 2016/wave/"/>
    <s v="ST-COLOM_0_20160519_233241_168.wav"/>
    <s v="PippiT"/>
    <s v="Principal"/>
    <s v="PipMi"/>
    <n v="10"/>
    <s v="PippiT"/>
    <n v="10"/>
    <s v="Pipistrelle commune"/>
    <n v="2016"/>
    <n v="5"/>
    <n v="19"/>
    <n v="23"/>
    <n v="32"/>
    <d v="2016-05-19T00:00:00"/>
    <x v="276"/>
  </r>
  <r>
    <x v="0"/>
    <s v="F:/Sainte Colombe/TP/4 - 05 mai au 20 mai 2016/wave/"/>
    <s v="ST-COLOM_0_20160520_000205_312.wav"/>
    <s v="Pip35"/>
    <s v="Principal"/>
    <s v="Pip35"/>
    <n v="7"/>
    <s v="Pipkuh"/>
    <n v="2"/>
    <s v="Pipistrelle de Kuhl"/>
    <n v="2016"/>
    <n v="5"/>
    <n v="20"/>
    <n v="0"/>
    <n v="2"/>
    <d v="2016-05-20T00:00:00"/>
    <x v="79"/>
  </r>
  <r>
    <x v="0"/>
    <s v="F:/Sainte Colombe/TP/4 - 05 mai au 20 mai 2016/wave/"/>
    <s v="ST-COLOM_0_20160520_002804_214.wav"/>
    <s v="PippiT"/>
    <s v="Principal"/>
    <s v="PipMi"/>
    <n v="10"/>
    <s v="PippiT"/>
    <n v="10"/>
    <s v="Pipistrelle commune"/>
    <n v="2016"/>
    <n v="5"/>
    <n v="20"/>
    <n v="0"/>
    <n v="28"/>
    <d v="2016-05-20T00:00:00"/>
    <x v="277"/>
  </r>
  <r>
    <x v="0"/>
    <s v="F:/Sainte Colombe/TP/4 - 05 mai au 20 mai 2016/wave/"/>
    <s v="ST-COLOM_0_20160520_002809_215.wav"/>
    <s v="PippiT"/>
    <s v="Principal"/>
    <s v="PipMi"/>
    <n v="10"/>
    <s v="PippiT"/>
    <n v="10"/>
    <s v="Pipistrelle commune"/>
    <n v="2016"/>
    <n v="5"/>
    <n v="20"/>
    <n v="0"/>
    <n v="28"/>
    <d v="2016-05-20T00:00:00"/>
    <x v="277"/>
  </r>
  <r>
    <x v="0"/>
    <s v="F:/Sainte Colombe/TP/4 - 05 mai au 20 mai 2016/wave/"/>
    <s v="ST-COLOM_0_20160520_003218_428.wav"/>
    <s v="PippiT"/>
    <s v="Principal"/>
    <s v="PipMi"/>
    <n v="10"/>
    <s v="PippiT"/>
    <n v="10"/>
    <s v="Pipistrelle commune"/>
    <n v="2016"/>
    <n v="5"/>
    <n v="20"/>
    <n v="0"/>
    <n v="32"/>
    <d v="2016-05-20T00:00:00"/>
    <x v="278"/>
  </r>
  <r>
    <x v="0"/>
    <s v="F:/Sainte Colombe/TP/4 - 05 mai au 20 mai 2016/wave/"/>
    <s v="ST-COLOM_0_20160520_003223_429.wav"/>
    <s v="PippiT"/>
    <s v="Principal"/>
    <s v="PipMi"/>
    <n v="10"/>
    <s v="PippiT"/>
    <n v="10"/>
    <s v="Pipistrelle commune"/>
    <n v="2016"/>
    <n v="5"/>
    <n v="20"/>
    <n v="0"/>
    <n v="32"/>
    <d v="2016-05-20T00:00:00"/>
    <x v="278"/>
  </r>
  <r>
    <x v="0"/>
    <s v="F:/Sainte Colombe/TP/4 - 05 mai au 20 mai 2016/wave/"/>
    <s v="ST-COLOM_0_20160520_003431_603.wav"/>
    <s v="PippiT"/>
    <s v="Principal"/>
    <s v="PipMi"/>
    <n v="10"/>
    <s v="PippiT"/>
    <n v="10"/>
    <s v="Pipistrelle commune"/>
    <n v="2016"/>
    <n v="5"/>
    <n v="20"/>
    <n v="0"/>
    <n v="34"/>
    <d v="2016-05-20T00:00:00"/>
    <x v="22"/>
  </r>
  <r>
    <x v="0"/>
    <s v="F:/Sainte Colombe/TP/4 - 05 mai au 20 mai 2016/wave/"/>
    <s v="ST-COLOM_0_20160520_003436_604.wav"/>
    <s v="PippiT"/>
    <s v="Principal"/>
    <s v="PipMi"/>
    <n v="10"/>
    <s v="PippiT"/>
    <n v="10"/>
    <s v="Pipistrelle commune"/>
    <n v="2016"/>
    <n v="5"/>
    <n v="20"/>
    <n v="0"/>
    <n v="34"/>
    <d v="2016-05-20T00:00:00"/>
    <x v="22"/>
  </r>
  <r>
    <x v="0"/>
    <s v="F:/Sainte Colombe/TP/4 - 05 mai au 20 mai 2016/wave/"/>
    <s v="ST-COLOM_0_20160520_004116_397.wav"/>
    <s v="Pipnat"/>
    <s v="Principal"/>
    <s v="Pip35"/>
    <n v="10"/>
    <s v="Pipnat"/>
    <n v="6"/>
    <s v="Pipistrelle de Kuhl"/>
    <n v="2016"/>
    <n v="5"/>
    <n v="20"/>
    <n v="0"/>
    <n v="41"/>
    <d v="2016-05-20T00:00:00"/>
    <x v="279"/>
  </r>
  <r>
    <x v="0"/>
    <s v="F:/Sainte Colombe/TP/4 - 05 mai au 20 mai 2016/wave/"/>
    <s v="ST-COLOM_0_20160520_004121_398.wav"/>
    <s v="Pip35"/>
    <s v="Principal"/>
    <s v="Pip35"/>
    <n v="8"/>
    <s v="Pipnat"/>
    <n v="2"/>
    <s v="Pipistrelle de Kuhl"/>
    <n v="2016"/>
    <n v="5"/>
    <n v="20"/>
    <n v="0"/>
    <n v="41"/>
    <d v="2016-05-20T00:00:00"/>
    <x v="279"/>
  </r>
  <r>
    <x v="0"/>
    <s v="F:/Sainte Colombe/TP/4 - 05 mai au 20 mai 2016/wave/"/>
    <s v="ST-COLOM_0_20160520_024906_328.wav"/>
    <s v="PippiT"/>
    <s v="Principal"/>
    <s v="PipMi"/>
    <n v="10"/>
    <s v="PippiT"/>
    <n v="10"/>
    <s v="Pipistrelle commune"/>
    <n v="2016"/>
    <n v="5"/>
    <n v="20"/>
    <n v="2"/>
    <n v="49"/>
    <d v="2016-05-20T00:00:00"/>
    <x v="280"/>
  </r>
  <r>
    <x v="0"/>
    <s v="F:/Sainte Colombe/TP/4 - 05 mai au 20 mai 2016/wave/"/>
    <s v="ST-COLOM_0_20160520_024911_329.wav"/>
    <s v="PippiT"/>
    <s v="Principal"/>
    <s v="PipMi"/>
    <n v="10"/>
    <s v="PippiT"/>
    <n v="10"/>
    <s v="Pipistrelle commune"/>
    <n v="2016"/>
    <n v="5"/>
    <n v="20"/>
    <n v="2"/>
    <n v="49"/>
    <d v="2016-05-20T00:00:00"/>
    <x v="280"/>
  </r>
  <r>
    <x v="0"/>
    <s v="F:/Sainte Colombe/TP/4 - 05 mai au 20 mai 2016/wave/"/>
    <s v="ST-COLOM_0_20160520_041654_258.wav"/>
    <s v="Pip35"/>
    <s v="Principal"/>
    <s v="Pip35"/>
    <n v="10"/>
    <s v="Pipkuh"/>
    <n v="4"/>
    <s v="Pipistrelle de Kuhl"/>
    <n v="2016"/>
    <n v="5"/>
    <n v="20"/>
    <n v="4"/>
    <n v="16"/>
    <d v="2016-05-20T00:00:00"/>
    <x v="281"/>
  </r>
  <r>
    <x v="0"/>
    <s v="F:/Sainte Colombe/TP/4 - 05 mai au 20 mai 2016/wave/"/>
    <s v="ST-COLOM_0_20160520_041659_258.wav"/>
    <s v="Pip35"/>
    <s v="Principal"/>
    <s v="Pip35"/>
    <n v="7"/>
    <s v="Pipkuh"/>
    <n v="5"/>
    <s v="Pipistrelle de Kuhl"/>
    <n v="2016"/>
    <n v="5"/>
    <n v="20"/>
    <n v="4"/>
    <n v="16"/>
    <d v="2016-05-20T00:00:00"/>
    <x v="281"/>
  </r>
  <r>
    <x v="0"/>
    <s v="F:/Sainte Colombe/TP/4 - 05 mai au 20 mai 2016/wave/"/>
    <s v="ST-COLOM_0_20160520_041832_932.wav"/>
    <s v="PippiT"/>
    <s v="Principal"/>
    <s v="PipMi"/>
    <n v="10"/>
    <s v="PippiT"/>
    <n v="10"/>
    <s v="Pipistrelle commune"/>
    <n v="2016"/>
    <n v="5"/>
    <n v="20"/>
    <n v="4"/>
    <n v="18"/>
    <d v="2016-05-20T00:00:00"/>
    <x v="282"/>
  </r>
  <r>
    <x v="0"/>
    <s v="F:/Sainte Colombe/TP/4 - 05 mai au 20 mai 2016/wave/"/>
    <s v="ST-COLOM_0_20160520_043457_699.wav"/>
    <s v="PippiT"/>
    <s v="Principal"/>
    <s v="PipMi"/>
    <n v="10"/>
    <s v="PippiT"/>
    <n v="10"/>
    <s v="Pipistrelle commune"/>
    <n v="2016"/>
    <n v="5"/>
    <n v="20"/>
    <n v="4"/>
    <n v="34"/>
    <d v="2016-05-20T00:00:00"/>
    <x v="283"/>
  </r>
  <r>
    <x v="0"/>
    <s v="F:/Sainte Colombe/TP/4 - 05 mai au 20 mai 2016/wave/"/>
    <s v="ST-COLOM_0_20160520_043502_700.wav"/>
    <s v="PippiT"/>
    <s v="Principal"/>
    <s v="PipMi"/>
    <n v="10"/>
    <s v="PippiT"/>
    <n v="10"/>
    <s v="Pipistrelle commune"/>
    <n v="2016"/>
    <n v="5"/>
    <n v="20"/>
    <n v="4"/>
    <n v="35"/>
    <d v="2016-05-20T00:00:00"/>
    <x v="284"/>
  </r>
  <r>
    <x v="0"/>
    <s v="F:/Sainte Colombe/TP/4 - 05 mai au 20 mai 2016/wave/"/>
    <s v="ST-COLOM_0_20160520_050328_518.wav"/>
    <s v="PippiT"/>
    <s v="Principal"/>
    <s v="PipMi"/>
    <n v="10"/>
    <s v="PippiT"/>
    <n v="10"/>
    <s v="Pipistrelle commune"/>
    <n v="2016"/>
    <n v="5"/>
    <n v="20"/>
    <n v="5"/>
    <n v="3"/>
    <d v="2016-05-20T00:00:00"/>
    <x v="106"/>
  </r>
  <r>
    <x v="0"/>
    <s v="F:/Sainte Colombe/TP/4 - 05 mai au 20 mai 2016/wave/"/>
    <s v="ST-COLOM_0_20160520_050708_950.wav"/>
    <s v="PippiT"/>
    <s v="Principal"/>
    <s v="PipMi"/>
    <n v="10"/>
    <s v="PippiT"/>
    <n v="10"/>
    <s v="Pipistrelle commune"/>
    <n v="2016"/>
    <n v="5"/>
    <n v="20"/>
    <n v="5"/>
    <n v="7"/>
    <d v="2016-05-20T00:00:00"/>
    <x v="285"/>
  </r>
  <r>
    <x v="0"/>
    <s v="F:/Sainte Colombe/TP/4 - 05 mai au 20 mai 2016/wave/"/>
    <s v="ST-COLOM_0_20160520_052634_623.wav"/>
    <s v="PippiT"/>
    <s v="Principal"/>
    <s v="PipMi"/>
    <n v="10"/>
    <s v="PippiT"/>
    <n v="10"/>
    <s v="Pipistrelle commune"/>
    <n v="2016"/>
    <n v="5"/>
    <n v="20"/>
    <n v="5"/>
    <n v="26"/>
    <d v="2016-05-20T00:00:00"/>
    <x v="197"/>
  </r>
  <r>
    <x v="0"/>
    <s v="F:/Sainte Colombe/TP/4 - 05 mai au 20 mai 2016/wave/"/>
    <s v="ST-COLOM_0_20160520_052835_438.wav"/>
    <s v="PippiT"/>
    <s v="Principal"/>
    <s v="PipMi"/>
    <n v="7"/>
    <s v="PippiT"/>
    <n v="7"/>
    <s v="Pipistrelle commune"/>
    <n v="2016"/>
    <n v="5"/>
    <n v="20"/>
    <n v="5"/>
    <n v="28"/>
    <d v="2016-05-20T00:00:00"/>
    <x v="198"/>
  </r>
  <r>
    <x v="0"/>
    <s v="F:/Sainte Colombe/TP/4 - 05 mai au 20 mai 2016/wave/"/>
    <s v="ST-COLOM_0_20160520_053027_390.wav"/>
    <s v="PippiT"/>
    <s v="Principal"/>
    <s v="PipMi"/>
    <n v="10"/>
    <s v="PippiT"/>
    <n v="10"/>
    <s v="Pipistrelle commune"/>
    <n v="2016"/>
    <n v="5"/>
    <n v="20"/>
    <n v="5"/>
    <n v="30"/>
    <d v="2016-05-20T00:00:00"/>
    <x v="286"/>
  </r>
  <r>
    <x v="0"/>
    <s v="F:/Sainte Colombe/TP/4 - 05 mai au 20 mai 2016/wave/"/>
    <s v="ST-COLOM_0_20160520_053032_391.wav"/>
    <s v="PippiT"/>
    <s v="Principal"/>
    <s v="PipMi"/>
    <n v="10"/>
    <s v="PippiT"/>
    <n v="10"/>
    <s v="Pipistrelle commune"/>
    <n v="2016"/>
    <n v="5"/>
    <n v="20"/>
    <n v="5"/>
    <n v="30"/>
    <d v="2016-05-20T00:00:00"/>
    <x v="286"/>
  </r>
  <r>
    <x v="0"/>
    <s v="F:/Sainte Colombe/TP/4 - 05 mai au 20 mai 2016/wave/"/>
    <s v="ST-COLOM_0_20160516_215445_871.wav"/>
    <s v="PippiT"/>
    <s v="Secondaire"/>
    <s v="PipMi"/>
    <n v="10"/>
    <s v="PippiT"/>
    <n v="10"/>
    <s v="Pipistrelle commune"/>
    <n v="2016"/>
    <n v="5"/>
    <n v="16"/>
    <n v="21"/>
    <n v="54"/>
    <d v="2016-05-16T00:00:00"/>
    <x v="93"/>
  </r>
  <r>
    <x v="0"/>
    <s v="I:/Sainte Colombe/TP/5 - 20 mai au 01 juin 2016/Wave/"/>
    <s v="ST-COLOM_0_20160520_213936_838.wav"/>
    <s v="PippiT"/>
    <s v="Principal"/>
    <s v="PipMi"/>
    <n v="9"/>
    <s v="PippiT"/>
    <n v="9"/>
    <s v="Pipistrelle commune"/>
    <n v="2016"/>
    <n v="5"/>
    <n v="20"/>
    <n v="21"/>
    <n v="39"/>
    <d v="2016-05-20T00:00:00"/>
    <x v="45"/>
  </r>
  <r>
    <x v="0"/>
    <s v="I:/Sainte Colombe/TP/5 - 20 mai au 01 juin 2016/Wave/"/>
    <s v="ST-COLOM_0_20160520_214458_319.wav"/>
    <s v="PippiT"/>
    <s v="Principal"/>
    <s v="PipMi"/>
    <n v="10"/>
    <s v="PippiT"/>
    <n v="10"/>
    <s v="Pipistrelle commune"/>
    <n v="2016"/>
    <n v="5"/>
    <n v="20"/>
    <n v="21"/>
    <n v="44"/>
    <d v="2016-05-20T00:00:00"/>
    <x v="74"/>
  </r>
  <r>
    <x v="0"/>
    <s v="I:/Sainte Colombe/TP/5 - 20 mai au 01 juin 2016/Wave/"/>
    <s v="ST-COLOM_0_20160520_214512_682.wav"/>
    <s v="PippiT"/>
    <s v="Principal"/>
    <s v="PipMi"/>
    <n v="10"/>
    <s v="PippiT"/>
    <n v="10"/>
    <s v="Pipistrelle commune"/>
    <n v="2016"/>
    <n v="5"/>
    <n v="20"/>
    <n v="21"/>
    <n v="45"/>
    <d v="2016-05-20T00:00:00"/>
    <x v="46"/>
  </r>
  <r>
    <x v="0"/>
    <s v="I:/Sainte Colombe/TP/5 - 20 mai au 01 juin 2016/Wave/"/>
    <s v="ST-COLOM_0_20160520_215531_112.wav"/>
    <s v="Pip35"/>
    <s v="Principal"/>
    <s v="Pip35"/>
    <n v="10"/>
    <s v="Hypsav"/>
    <n v="2"/>
    <s v="Pipistrelle de Kuhl"/>
    <n v="2016"/>
    <n v="5"/>
    <n v="20"/>
    <n v="21"/>
    <n v="55"/>
    <d v="2016-05-20T00:00:00"/>
    <x v="75"/>
  </r>
  <r>
    <x v="0"/>
    <s v="I:/Sainte Colombe/TP/5 - 20 mai au 01 juin 2016/Wave/"/>
    <s v="ST-COLOM_0_20160520_215927_029.wav"/>
    <s v="PippiT"/>
    <s v="Principal"/>
    <s v="PipMi"/>
    <n v="10"/>
    <s v="PippiT"/>
    <n v="10"/>
    <s v="Pipistrelle commune"/>
    <n v="2016"/>
    <n v="5"/>
    <n v="20"/>
    <n v="21"/>
    <n v="59"/>
    <d v="2016-05-20T00:00:00"/>
    <x v="245"/>
  </r>
  <r>
    <x v="0"/>
    <s v="I:/Sainte Colombe/TP/5 - 20 mai au 01 juin 2016/Wave/"/>
    <s v="ST-COLOM_0_20160520_220347_706.wav"/>
    <s v="PippiT"/>
    <s v="Principal"/>
    <s v="PipMi"/>
    <n v="9"/>
    <s v="PippiT"/>
    <n v="9"/>
    <s v="Pipistrelle commune"/>
    <n v="2016"/>
    <n v="5"/>
    <n v="20"/>
    <n v="22"/>
    <n v="3"/>
    <d v="2016-05-20T00:00:00"/>
    <x v="95"/>
  </r>
  <r>
    <x v="0"/>
    <s v="I:/Sainte Colombe/TP/5 - 20 mai au 01 juin 2016/Wave/"/>
    <s v="ST-COLOM_0_20160520_221037_784.wav"/>
    <s v="MyoHF"/>
    <s v="Principal"/>
    <s v="MyoHF"/>
    <n v="8"/>
    <s v="Myomys"/>
    <n v="0"/>
    <s v="Murin sp"/>
    <n v="2016"/>
    <n v="5"/>
    <n v="20"/>
    <n v="22"/>
    <n v="10"/>
    <d v="2016-05-20T00:00:00"/>
    <x v="176"/>
  </r>
  <r>
    <x v="0"/>
    <s v="I:/Sainte Colombe/TP/5 - 20 mai au 01 juin 2016/Wave/"/>
    <s v="ST-COLOM_0_20160520_221320_138.wav"/>
    <s v="PippiT"/>
    <s v="Principal"/>
    <s v="PipMi"/>
    <n v="10"/>
    <s v="PippiT"/>
    <n v="10"/>
    <s v="Pipistrelle commune"/>
    <n v="2016"/>
    <n v="5"/>
    <n v="20"/>
    <n v="22"/>
    <n v="13"/>
    <d v="2016-05-20T00:00:00"/>
    <x v="246"/>
  </r>
  <r>
    <x v="0"/>
    <s v="I:/Sainte Colombe/TP/5 - 20 mai au 01 juin 2016/Wave/"/>
    <s v="ST-COLOM_0_20160520_222252_593.wav"/>
    <s v="Pip35"/>
    <s v="Principal"/>
    <s v="Pip35"/>
    <n v="8"/>
    <s v="Pipkuh"/>
    <n v="3"/>
    <s v="Pipistrelle de Kuhl"/>
    <n v="2016"/>
    <n v="5"/>
    <n v="20"/>
    <n v="22"/>
    <n v="22"/>
    <d v="2016-05-20T00:00:00"/>
    <x v="209"/>
  </r>
  <r>
    <x v="0"/>
    <s v="I:/Sainte Colombe/TP/5 - 20 mai au 01 juin 2016/Wave/"/>
    <s v="ST-COLOM_0_20160520_222319_002.wav"/>
    <s v="PipMi"/>
    <s v="Principal"/>
    <s v="PipMi"/>
    <n v="10"/>
    <s v="PippiT"/>
    <n v="3"/>
    <s v="Pipistrelle commune"/>
    <n v="2016"/>
    <n v="5"/>
    <n v="20"/>
    <n v="22"/>
    <n v="23"/>
    <d v="2016-05-20T00:00:00"/>
    <x v="50"/>
  </r>
  <r>
    <x v="0"/>
    <s v="I:/Sainte Colombe/TP/5 - 20 mai au 01 juin 2016/Wave/"/>
    <s v="ST-COLOM_0_20160520_222543_936.wav"/>
    <s v="PippiT"/>
    <s v="Principal"/>
    <s v="PipMi"/>
    <n v="9"/>
    <s v="PippiT"/>
    <n v="6"/>
    <s v="Pipistrelle commune"/>
    <n v="2016"/>
    <n v="5"/>
    <n v="20"/>
    <n v="22"/>
    <n v="25"/>
    <d v="2016-05-20T00:00:00"/>
    <x v="96"/>
  </r>
  <r>
    <x v="0"/>
    <s v="I:/Sainte Colombe/TP/5 - 20 mai au 01 juin 2016/Wave/"/>
    <s v="ST-COLOM_0_20160520_223534_441.wav"/>
    <s v="ENVsp"/>
    <s v="Principal"/>
    <s v="ENVsp"/>
    <n v="6"/>
    <s v="Nyclei"/>
    <n v="3"/>
    <s v="Noctule de Leisler"/>
    <n v="2016"/>
    <n v="5"/>
    <n v="20"/>
    <n v="22"/>
    <n v="35"/>
    <d v="2016-05-20T00:00:00"/>
    <x v="154"/>
  </r>
  <r>
    <x v="0"/>
    <s v="I:/Sainte Colombe/TP/5 - 20 mai au 01 juin 2016/Wave/"/>
    <s v="ST-COLOM_0_20160520_231305_969.wav"/>
    <s v="PipMi"/>
    <s v="Principal"/>
    <s v="PipMi"/>
    <n v="10"/>
    <s v="PippiT"/>
    <n v="4"/>
    <s v="Pipistrelle commune"/>
    <n v="2016"/>
    <n v="5"/>
    <n v="20"/>
    <n v="23"/>
    <n v="13"/>
    <d v="2016-05-20T00:00:00"/>
    <x v="119"/>
  </r>
  <r>
    <x v="0"/>
    <s v="I:/Sainte Colombe/TP/5 - 20 mai au 01 juin 2016/Wave/"/>
    <s v="ST-COLOM_0_20160520_232706_924.wav"/>
    <s v="PippiT"/>
    <s v="Principal"/>
    <s v="PipMi"/>
    <n v="9"/>
    <s v="PippiT"/>
    <n v="9"/>
    <s v="Pipistrelle commune"/>
    <n v="2016"/>
    <n v="5"/>
    <n v="20"/>
    <n v="23"/>
    <n v="27"/>
    <d v="2016-05-20T00:00:00"/>
    <x v="259"/>
  </r>
  <r>
    <x v="0"/>
    <s v="I:/Sainte Colombe/TP/5 - 20 mai au 01 juin 2016/Wave/"/>
    <s v="ST-COLOM_0_20160520_233728_354.wav"/>
    <s v="PippiT"/>
    <s v="Principal"/>
    <s v="PipMi"/>
    <n v="10"/>
    <s v="PippiT"/>
    <n v="9"/>
    <s v="Pipistrelle commune"/>
    <n v="2016"/>
    <n v="5"/>
    <n v="20"/>
    <n v="23"/>
    <n v="37"/>
    <d v="2016-05-20T00:00:00"/>
    <x v="123"/>
  </r>
  <r>
    <x v="0"/>
    <s v="I:/Sainte Colombe/TP/5 - 20 mai au 01 juin 2016/Wave/"/>
    <s v="ST-COLOM_0_20160520_234652_223.wav"/>
    <s v="Pleaus"/>
    <s v="Principal"/>
    <s v="Plesp"/>
    <n v="10"/>
    <s v="Pleaus"/>
    <n v="6"/>
    <s v="Oreillard gris"/>
    <n v="2016"/>
    <n v="5"/>
    <n v="20"/>
    <n v="23"/>
    <n v="46"/>
    <d v="2016-05-20T00:00:00"/>
    <x v="287"/>
  </r>
  <r>
    <x v="0"/>
    <s v="I:/Sainte Colombe/TP/5 - 20 mai au 01 juin 2016/Wave/"/>
    <s v="ST-COLOM_0_20160521_000222_931.wav"/>
    <s v="ChiroSp"/>
    <s v="Principal"/>
    <s v="MyoHF"/>
    <n v="1"/>
    <s v="Myobec"/>
    <n v="1"/>
    <s v="Murin sp"/>
    <n v="2016"/>
    <n v="5"/>
    <n v="21"/>
    <n v="0"/>
    <n v="2"/>
    <d v="2016-05-21T00:00:00"/>
    <x v="79"/>
  </r>
  <r>
    <x v="0"/>
    <s v="I:/Sainte Colombe/TP/5 - 20 mai au 01 juin 2016/Wave/"/>
    <s v="ST-COLOM_0_20160521_004447_496.wav"/>
    <s v="Pip35"/>
    <s v="Principal"/>
    <s v="Pip35"/>
    <n v="9"/>
    <s v="Pipkuh"/>
    <n v="3"/>
    <s v="Pipistrelle de Kuhl"/>
    <n v="2016"/>
    <n v="5"/>
    <n v="21"/>
    <n v="0"/>
    <n v="44"/>
    <d v="2016-05-21T00:00:00"/>
    <x v="288"/>
  </r>
  <r>
    <x v="0"/>
    <s v="I:/Sainte Colombe/TP/5 - 20 mai au 01 juin 2016/Wave/"/>
    <s v="ST-COLOM_0_20160521_012506_744.wav"/>
    <s v="ChiroSp"/>
    <s v="Principal"/>
    <s v="MyoHF"/>
    <n v="0"/>
    <s v="Myobra"/>
    <n v="0"/>
    <s v="PARASITE"/>
    <n v="2016"/>
    <n v="5"/>
    <n v="21"/>
    <n v="1"/>
    <n v="25"/>
    <d v="2016-05-21T00:00:00"/>
    <x v="216"/>
  </r>
  <r>
    <x v="0"/>
    <s v="I:/Sainte Colombe/TP/5 - 20 mai au 01 juin 2016/Wave/"/>
    <s v="ST-COLOM_0_20160521_012511_745.wav"/>
    <s v="ChiroSp"/>
    <s v="Principal"/>
    <s v="MyoHF"/>
    <n v="5"/>
    <s v="Myomys"/>
    <n v="1"/>
    <s v="Murin sp"/>
    <n v="2016"/>
    <n v="5"/>
    <n v="21"/>
    <n v="1"/>
    <n v="25"/>
    <d v="2016-05-21T00:00:00"/>
    <x v="216"/>
  </r>
  <r>
    <x v="0"/>
    <s v="I:/Sainte Colombe/TP/5 - 20 mai au 01 juin 2016/Wave/"/>
    <s v="ST-COLOM_0_20160521_013802_630.wav"/>
    <s v="ChiroSp"/>
    <s v="Principal"/>
    <s v="Plesp"/>
    <n v="5"/>
    <s v="Pleaus"/>
    <n v="4"/>
    <s v="Oreillard gris"/>
    <n v="2016"/>
    <n v="5"/>
    <n v="21"/>
    <n v="1"/>
    <n v="38"/>
    <d v="2016-05-21T00:00:00"/>
    <x v="289"/>
  </r>
  <r>
    <x v="0"/>
    <s v="I:/Sainte Colombe/TP/5 - 20 mai au 01 juin 2016/Wave/"/>
    <s v="ST-COLOM_0_20160521_014249_704.wav"/>
    <s v="PippiT"/>
    <s v="Principal"/>
    <s v="PipMi"/>
    <n v="10"/>
    <s v="PippiT"/>
    <n v="10"/>
    <s v="Pipistrelle commune"/>
    <n v="2016"/>
    <n v="5"/>
    <n v="21"/>
    <n v="1"/>
    <n v="42"/>
    <d v="2016-05-21T00:00:00"/>
    <x v="238"/>
  </r>
  <r>
    <x v="0"/>
    <s v="I:/Sainte Colombe/TP/5 - 20 mai au 01 juin 2016/Wave/"/>
    <s v="ST-COLOM_0_20160521_014254_705.wav"/>
    <s v="PippiT"/>
    <s v="Principal"/>
    <s v="PipMi"/>
    <n v="9"/>
    <s v="PippiT"/>
    <n v="9"/>
    <s v="Pipistrelle commune"/>
    <n v="2016"/>
    <n v="5"/>
    <n v="21"/>
    <n v="1"/>
    <n v="42"/>
    <d v="2016-05-21T00:00:00"/>
    <x v="238"/>
  </r>
  <r>
    <x v="0"/>
    <s v="I:/Sainte Colombe/TP/5 - 20 mai au 01 juin 2016/Wave/"/>
    <s v="ST-COLOM_0_20160521_025421_656.wav"/>
    <s v="ChiroSp"/>
    <s v="Principal"/>
    <s v="Pip35"/>
    <n v="3"/>
    <s v="Hypsav"/>
    <n v="1"/>
    <s v="Pipistrelle de Kuhl"/>
    <n v="2016"/>
    <n v="5"/>
    <n v="21"/>
    <n v="2"/>
    <n v="54"/>
    <d v="2016-05-21T00:00:00"/>
    <x v="290"/>
  </r>
  <r>
    <x v="0"/>
    <s v="I:/Sainte Colombe/TP/5 - 20 mai au 01 juin 2016/Wave/"/>
    <s v="ST-COLOM_0_20160521_031035_568.wav"/>
    <s v="ChiroSp"/>
    <s v="Principal"/>
    <s v="Pip35"/>
    <n v="0"/>
    <s v="Pipkuh"/>
    <n v="0"/>
    <s v="PARASITE"/>
    <n v="2016"/>
    <n v="5"/>
    <n v="21"/>
    <n v="3"/>
    <n v="10"/>
    <d v="2016-05-21T00:00:00"/>
    <x v="291"/>
  </r>
  <r>
    <x v="0"/>
    <s v="I:/Sainte Colombe/TP/5 - 20 mai au 01 juin 2016/Wave/"/>
    <s v="ST-COLOM_0_20160521_031040_569.wav"/>
    <s v="Pip35"/>
    <s v="Principal"/>
    <s v="Pip35"/>
    <n v="8"/>
    <s v="Pipkuh"/>
    <n v="3"/>
    <s v="Pipistrelle de Kuhl"/>
    <n v="2016"/>
    <n v="5"/>
    <n v="21"/>
    <n v="3"/>
    <n v="10"/>
    <d v="2016-05-21T00:00:00"/>
    <x v="291"/>
  </r>
  <r>
    <x v="0"/>
    <s v="I:/Sainte Colombe/TP/5 - 20 mai au 01 juin 2016/Wave/"/>
    <s v="ST-COLOM_0_20160521_031045_570.wav"/>
    <s v="Pip35"/>
    <s v="Principal"/>
    <s v="Pip35"/>
    <n v="8"/>
    <s v="Pipkuh"/>
    <n v="2"/>
    <s v="Pipistrelle de Kuhl"/>
    <n v="2016"/>
    <n v="5"/>
    <n v="21"/>
    <n v="3"/>
    <n v="10"/>
    <d v="2016-05-21T00:00:00"/>
    <x v="291"/>
  </r>
  <r>
    <x v="0"/>
    <s v="I:/Sainte Colombe/TP/5 - 20 mai au 01 juin 2016/Wave/"/>
    <s v="ST-COLOM_0_20160521_031829_699.wav"/>
    <s v="Pipnat"/>
    <s v="Principal"/>
    <s v="Pip35"/>
    <n v="7"/>
    <s v="Pipnat"/>
    <n v="7"/>
    <s v="Pipistrelle de Nathusius"/>
    <n v="2016"/>
    <n v="5"/>
    <n v="21"/>
    <n v="3"/>
    <n v="18"/>
    <d v="2016-05-21T00:00:00"/>
    <x v="292"/>
  </r>
  <r>
    <x v="0"/>
    <s v="I:/Sainte Colombe/TP/5 - 20 mai au 01 juin 2016/Wave/"/>
    <s v="ST-COLOM_0_20160521_032128_447.wav"/>
    <s v="Pip35"/>
    <s v="Principal"/>
    <s v="Pip35"/>
    <n v="7"/>
    <s v="Pipkuh"/>
    <n v="0"/>
    <s v="Pipistrelle de Kuhl"/>
    <n v="2016"/>
    <n v="5"/>
    <n v="21"/>
    <n v="3"/>
    <n v="21"/>
    <d v="2016-05-21T00:00:00"/>
    <x v="293"/>
  </r>
  <r>
    <x v="0"/>
    <s v="I:/Sainte Colombe/TP/5 - 20 mai au 01 juin 2016/Wave/"/>
    <s v="ST-COLOM_0_20160521_032944_038.wav"/>
    <s v="PippiT"/>
    <s v="Principal"/>
    <s v="PipMi"/>
    <n v="10"/>
    <s v="PippiT"/>
    <n v="10"/>
    <s v="Pipistrelle commune"/>
    <n v="2016"/>
    <n v="5"/>
    <n v="21"/>
    <n v="3"/>
    <n v="29"/>
    <d v="2016-05-21T00:00:00"/>
    <x v="294"/>
  </r>
  <r>
    <x v="0"/>
    <s v="I:/Sainte Colombe/TP/5 - 20 mai au 01 juin 2016/Wave/"/>
    <s v="ST-COLOM_0_20160521_033705_712.wav"/>
    <s v="ChiroSp"/>
    <s v="Principal"/>
    <s v="Pip35"/>
    <n v="1"/>
    <s v="Pipkuh"/>
    <n v="1"/>
    <s v="Pipistrelle de Kuhl"/>
    <n v="2016"/>
    <n v="5"/>
    <n v="21"/>
    <n v="3"/>
    <n v="37"/>
    <d v="2016-05-21T00:00:00"/>
    <x v="295"/>
  </r>
  <r>
    <x v="0"/>
    <s v="I:/Sainte Colombe/TP/5 - 20 mai au 01 juin 2016/Wave/"/>
    <s v="ST-COLOM_0_20160521_033710_713.wav"/>
    <s v="PippiT"/>
    <s v="Principal"/>
    <s v="PipMi"/>
    <n v="9"/>
    <s v="PippiT"/>
    <n v="9"/>
    <s v="Pipistrelle commune"/>
    <n v="2016"/>
    <n v="5"/>
    <n v="21"/>
    <n v="3"/>
    <n v="37"/>
    <d v="2016-05-21T00:00:00"/>
    <x v="295"/>
  </r>
  <r>
    <x v="0"/>
    <s v="I:/Sainte Colombe/TP/5 - 20 mai au 01 juin 2016/Wave/"/>
    <s v="ST-COLOM_0_20160521_034812_839.wav"/>
    <s v="PippiT"/>
    <s v="Principal"/>
    <s v="PipMi"/>
    <n v="8"/>
    <s v="PippiT"/>
    <n v="8"/>
    <s v="Pipistrelle commune"/>
    <n v="2016"/>
    <n v="5"/>
    <n v="21"/>
    <n v="3"/>
    <n v="48"/>
    <d v="2016-05-21T00:00:00"/>
    <x v="296"/>
  </r>
  <r>
    <x v="0"/>
    <s v="I:/Sainte Colombe/TP/5 - 20 mai au 01 juin 2016/Wave/"/>
    <s v="ST-COLOM_0_20160521_035335_751.wav"/>
    <s v="PippiT"/>
    <s v="Principal"/>
    <s v="PipMi"/>
    <n v="10"/>
    <s v="PippiT"/>
    <n v="10"/>
    <s v="Pipistrelle commune"/>
    <n v="2016"/>
    <n v="5"/>
    <n v="21"/>
    <n v="3"/>
    <n v="53"/>
    <d v="2016-05-21T00:00:00"/>
    <x v="297"/>
  </r>
  <r>
    <x v="0"/>
    <s v="I:/Sainte Colombe/TP/5 - 20 mai au 01 juin 2016/Wave/"/>
    <s v="ST-COLOM_0_20160521_035411_846.wav"/>
    <s v="PippiT"/>
    <s v="Principal"/>
    <s v="PipMi"/>
    <n v="8"/>
    <s v="PippiT"/>
    <n v="8"/>
    <s v="Pipistrelle commune"/>
    <n v="2016"/>
    <n v="5"/>
    <n v="21"/>
    <n v="3"/>
    <n v="54"/>
    <d v="2016-05-21T00:00:00"/>
    <x v="298"/>
  </r>
  <r>
    <x v="0"/>
    <s v="I:/Sainte Colombe/TP/5 - 20 mai au 01 juin 2016/Wave/"/>
    <s v="ST-COLOM_0_20160521_035416_847.wav"/>
    <s v="PippiT"/>
    <s v="Principal"/>
    <s v="PipMi"/>
    <n v="7"/>
    <s v="PippiT"/>
    <n v="7"/>
    <s v="Pipistrelle commune"/>
    <n v="2016"/>
    <n v="5"/>
    <n v="21"/>
    <n v="3"/>
    <n v="54"/>
    <d v="2016-05-21T00:00:00"/>
    <x v="298"/>
  </r>
  <r>
    <x v="0"/>
    <s v="I:/Sainte Colombe/TP/5 - 20 mai au 01 juin 2016/Wave/"/>
    <s v="ST-COLOM_0_20160521_035456_821.wav"/>
    <s v="ChiroSp"/>
    <s v="Principal"/>
    <s v="PipMi"/>
    <n v="4"/>
    <s v="PippiT"/>
    <n v="4"/>
    <s v="Pipistrelle commune"/>
    <n v="2016"/>
    <n v="5"/>
    <n v="21"/>
    <n v="3"/>
    <n v="54"/>
    <d v="2016-05-21T00:00:00"/>
    <x v="298"/>
  </r>
  <r>
    <x v="0"/>
    <s v="I:/Sainte Colombe/TP/5 - 20 mai au 01 juin 2016/Wave/"/>
    <s v="ST-COLOM_0_20160521_035534_621.wav"/>
    <s v="PippiT"/>
    <s v="Principal"/>
    <s v="PipMi"/>
    <n v="9"/>
    <s v="PippiT"/>
    <n v="9"/>
    <s v="Pipistrelle commune"/>
    <n v="2016"/>
    <n v="5"/>
    <n v="21"/>
    <n v="3"/>
    <n v="55"/>
    <d v="2016-05-21T00:00:00"/>
    <x v="299"/>
  </r>
  <r>
    <x v="0"/>
    <s v="I:/Sainte Colombe/TP/5 - 20 mai au 01 juin 2016/Wave/"/>
    <s v="ST-COLOM_0_20160521_040144_970.wav"/>
    <s v="ChiroSp"/>
    <s v="Principal"/>
    <s v="PipMi"/>
    <n v="5"/>
    <s v="PippiT"/>
    <n v="5"/>
    <s v="Pipistrelle commune"/>
    <n v="2016"/>
    <n v="5"/>
    <n v="21"/>
    <n v="4"/>
    <n v="1"/>
    <d v="2016-05-21T00:00:00"/>
    <x v="300"/>
  </r>
  <r>
    <x v="0"/>
    <s v="I:/Sainte Colombe/TP/5 - 20 mai au 01 juin 2016/Wave/"/>
    <s v="ST-COLOM_0_20160521_040202_750.wav"/>
    <s v="PippiT"/>
    <s v="Principal"/>
    <s v="PipMi"/>
    <n v="10"/>
    <s v="PippiT"/>
    <n v="7"/>
    <s v="Pipistrelle commune"/>
    <n v="2016"/>
    <n v="5"/>
    <n v="21"/>
    <n v="4"/>
    <n v="2"/>
    <d v="2016-05-21T00:00:00"/>
    <x v="301"/>
  </r>
  <r>
    <x v="0"/>
    <s v="I:/Sainte Colombe/TP/5 - 20 mai au 01 juin 2016/Wave/"/>
    <s v="ST-COLOM_0_20160521_040207_751.wav"/>
    <s v="PippiT"/>
    <s v="Principal"/>
    <s v="PipMi"/>
    <n v="10"/>
    <s v="PippiT"/>
    <n v="10"/>
    <s v="Pipistrelle commune"/>
    <n v="2016"/>
    <n v="5"/>
    <n v="21"/>
    <n v="4"/>
    <n v="2"/>
    <d v="2016-05-21T00:00:00"/>
    <x v="301"/>
  </r>
  <r>
    <x v="0"/>
    <s v="I:/Sainte Colombe/TP/5 - 20 mai au 01 juin 2016/Wave/"/>
    <s v="ST-COLOM_0_20160521_040407_384.wav"/>
    <s v="PippiT"/>
    <s v="Principal"/>
    <s v="PipMi"/>
    <n v="8"/>
    <s v="PippiT"/>
    <n v="7"/>
    <s v="Pipistrelle commune"/>
    <n v="2016"/>
    <n v="5"/>
    <n v="21"/>
    <n v="4"/>
    <n v="4"/>
    <d v="2016-05-21T00:00:00"/>
    <x v="302"/>
  </r>
  <r>
    <x v="0"/>
    <s v="I:/Sainte Colombe/TP/5 - 20 mai au 01 juin 2016/Wave/"/>
    <s v="ST-COLOM_0_20160521_040619_203.wav"/>
    <s v="PippiT"/>
    <s v="Principal"/>
    <s v="PipMi"/>
    <n v="10"/>
    <s v="PippiT"/>
    <n v="10"/>
    <s v="Pipistrelle commune"/>
    <n v="2016"/>
    <n v="5"/>
    <n v="21"/>
    <n v="4"/>
    <n v="6"/>
    <d v="2016-05-21T00:00:00"/>
    <x v="303"/>
  </r>
  <r>
    <x v="0"/>
    <s v="I:/Sainte Colombe/TP/5 - 20 mai au 01 juin 2016/Wave/"/>
    <s v="ST-COLOM_0_20160521_040624_204.wav"/>
    <s v="PippiT"/>
    <s v="Principal"/>
    <s v="PipMi"/>
    <n v="10"/>
    <s v="PippiT"/>
    <n v="10"/>
    <s v="Pipistrelle commune"/>
    <n v="2016"/>
    <n v="5"/>
    <n v="21"/>
    <n v="4"/>
    <n v="6"/>
    <d v="2016-05-21T00:00:00"/>
    <x v="303"/>
  </r>
  <r>
    <x v="0"/>
    <s v="I:/Sainte Colombe/TP/5 - 20 mai au 01 juin 2016/Wave/"/>
    <s v="ST-COLOM_0_20160521_040727_064.wav"/>
    <s v="PippiT"/>
    <s v="Principal"/>
    <s v="PipMi"/>
    <n v="10"/>
    <s v="PippiT"/>
    <n v="9"/>
    <s v="Pipistrelle commune"/>
    <n v="2016"/>
    <n v="5"/>
    <n v="21"/>
    <n v="4"/>
    <n v="7"/>
    <d v="2016-05-21T00:00:00"/>
    <x v="304"/>
  </r>
  <r>
    <x v="0"/>
    <s v="I:/Sainte Colombe/TP/5 - 20 mai au 01 juin 2016/Wave/"/>
    <s v="ST-COLOM_0_20160521_040732_065.wav"/>
    <s v="PipMi"/>
    <s v="Principal"/>
    <s v="PipMi"/>
    <n v="10"/>
    <s v="PippiT"/>
    <n v="1"/>
    <s v="Pipistrelle commune"/>
    <n v="2016"/>
    <n v="5"/>
    <n v="21"/>
    <n v="4"/>
    <n v="7"/>
    <d v="2016-05-21T00:00:00"/>
    <x v="304"/>
  </r>
  <r>
    <x v="0"/>
    <s v="I:/Sainte Colombe/TP/5 - 20 mai au 01 juin 2016/Wave/"/>
    <s v="ST-COLOM_0_20160521_040737_066.wav"/>
    <s v="PippiT"/>
    <s v="Principal"/>
    <s v="PipMi"/>
    <n v="10"/>
    <s v="PippiT"/>
    <n v="10"/>
    <s v="Pipistrelle commune"/>
    <n v="2016"/>
    <n v="5"/>
    <n v="21"/>
    <n v="4"/>
    <n v="7"/>
    <d v="2016-05-21T00:00:00"/>
    <x v="304"/>
  </r>
  <r>
    <x v="0"/>
    <s v="I:/Sainte Colombe/TP/5 - 20 mai au 01 juin 2016/Wave/"/>
    <s v="ST-COLOM_0_20160521_040742_066.wav"/>
    <s v="PippiT"/>
    <s v="Principal"/>
    <s v="PipMi"/>
    <n v="7"/>
    <s v="PippiT"/>
    <n v="7"/>
    <s v="Pipistrelle commune"/>
    <n v="2016"/>
    <n v="5"/>
    <n v="21"/>
    <n v="4"/>
    <n v="7"/>
    <d v="2016-05-21T00:00:00"/>
    <x v="304"/>
  </r>
  <r>
    <x v="0"/>
    <s v="I:/Sainte Colombe/TP/5 - 20 mai au 01 juin 2016/Wave/"/>
    <s v="ST-COLOM_0_20160521_040914_993.wav"/>
    <s v="PippiT"/>
    <s v="Principal"/>
    <s v="PipMi"/>
    <n v="10"/>
    <s v="PippiT"/>
    <n v="10"/>
    <s v="Pipistrelle commune"/>
    <n v="2016"/>
    <n v="5"/>
    <n v="21"/>
    <n v="4"/>
    <n v="9"/>
    <d v="2016-05-21T00:00:00"/>
    <x v="305"/>
  </r>
  <r>
    <x v="0"/>
    <s v="I:/Sainte Colombe/TP/5 - 20 mai au 01 juin 2016/Wave/"/>
    <s v="ST-COLOM_0_20160521_040932_289.wav"/>
    <s v="Pipnat"/>
    <s v="Principal"/>
    <s v="Pip35"/>
    <n v="8"/>
    <s v="Pipnat"/>
    <n v="8"/>
    <s v="Pipistrelle de Nathusius"/>
    <n v="2016"/>
    <n v="5"/>
    <n v="21"/>
    <n v="4"/>
    <n v="9"/>
    <d v="2016-05-21T00:00:00"/>
    <x v="305"/>
  </r>
  <r>
    <x v="0"/>
    <s v="I:/Sainte Colombe/TP/5 - 20 mai au 01 juin 2016/Wave/"/>
    <s v="ST-COLOM_0_20160521_041303_903.wav"/>
    <s v="PippiT"/>
    <s v="Principal"/>
    <s v="PipMi"/>
    <n v="10"/>
    <s v="PippiT"/>
    <n v="10"/>
    <s v="Pipistrelle commune"/>
    <n v="2016"/>
    <n v="5"/>
    <n v="21"/>
    <n v="4"/>
    <n v="13"/>
    <d v="2016-05-21T00:00:00"/>
    <x v="306"/>
  </r>
  <r>
    <x v="0"/>
    <s v="I:/Sainte Colombe/TP/5 - 20 mai au 01 juin 2016/Wave/"/>
    <s v="ST-COLOM_0_20160521_042157_135.wav"/>
    <s v="PippiT"/>
    <s v="Principal"/>
    <s v="PipMi"/>
    <n v="10"/>
    <s v="PippiT"/>
    <n v="10"/>
    <s v="Pipistrelle commune"/>
    <n v="2016"/>
    <n v="5"/>
    <n v="21"/>
    <n v="4"/>
    <n v="21"/>
    <d v="2016-05-21T00:00:00"/>
    <x v="307"/>
  </r>
  <r>
    <x v="0"/>
    <s v="I:/Sainte Colombe/TP/5 - 20 mai au 01 juin 2016/Wave/"/>
    <s v="ST-COLOM_0_20160521_042202_136.wav"/>
    <s v="PippiT"/>
    <s v="Principal"/>
    <s v="PipMi"/>
    <n v="10"/>
    <s v="PippiT"/>
    <n v="10"/>
    <s v="Pipistrelle commune"/>
    <n v="2016"/>
    <n v="5"/>
    <n v="21"/>
    <n v="4"/>
    <n v="22"/>
    <d v="2016-05-21T00:00:00"/>
    <x v="308"/>
  </r>
  <r>
    <x v="0"/>
    <s v="I:/Sainte Colombe/TP/5 - 20 mai au 01 juin 2016/Wave/"/>
    <s v="ST-COLOM_0_20160521_042651_955.wav"/>
    <s v="PippiT"/>
    <s v="Principal"/>
    <s v="PipMi"/>
    <n v="10"/>
    <s v="PippiT"/>
    <n v="10"/>
    <s v="Pipistrelle commune"/>
    <n v="2016"/>
    <n v="5"/>
    <n v="21"/>
    <n v="4"/>
    <n v="26"/>
    <d v="2016-05-21T00:00:00"/>
    <x v="309"/>
  </r>
  <r>
    <x v="0"/>
    <s v="I:/Sainte Colombe/TP/5 - 20 mai au 01 juin 2016/Wave/"/>
    <s v="ST-COLOM_0_20160521_042656_956.wav"/>
    <s v="PippiT"/>
    <s v="Principal"/>
    <s v="PipMi"/>
    <n v="10"/>
    <s v="PippiT"/>
    <n v="10"/>
    <s v="Pipistrelle commune"/>
    <n v="2016"/>
    <n v="5"/>
    <n v="21"/>
    <n v="4"/>
    <n v="26"/>
    <d v="2016-05-21T00:00:00"/>
    <x v="309"/>
  </r>
  <r>
    <x v="0"/>
    <s v="I:/Sainte Colombe/TP/5 - 20 mai au 01 juin 2016/Wave/"/>
    <s v="ST-COLOM_0_20160521_043136_257.wav"/>
    <s v="PippiT"/>
    <s v="Principal"/>
    <s v="PipMi"/>
    <n v="10"/>
    <s v="PippiT"/>
    <n v="10"/>
    <s v="Pipistrelle commune"/>
    <n v="2016"/>
    <n v="5"/>
    <n v="21"/>
    <n v="4"/>
    <n v="31"/>
    <d v="2016-05-21T00:00:00"/>
    <x v="310"/>
  </r>
  <r>
    <x v="0"/>
    <s v="I:/Sainte Colombe/TP/5 - 20 mai au 01 juin 2016/Wave/"/>
    <s v="ST-COLOM_0_20160521_043141_258.wav"/>
    <s v="PippiT"/>
    <s v="Principal"/>
    <s v="PipMi"/>
    <n v="10"/>
    <s v="PippiT"/>
    <n v="10"/>
    <s v="Pipistrelle commune"/>
    <n v="2016"/>
    <n v="5"/>
    <n v="21"/>
    <n v="4"/>
    <n v="31"/>
    <d v="2016-05-21T00:00:00"/>
    <x v="310"/>
  </r>
  <r>
    <x v="0"/>
    <s v="I:/Sainte Colombe/TP/5 - 20 mai au 01 juin 2016/Wave/"/>
    <s v="ST-COLOM_0_20160521_043201_034.wav"/>
    <s v="PippiT"/>
    <s v="Principal"/>
    <s v="PipMi"/>
    <n v="8"/>
    <s v="PippiT"/>
    <n v="8"/>
    <s v="Pipistrelle commune"/>
    <n v="2016"/>
    <n v="5"/>
    <n v="21"/>
    <n v="4"/>
    <n v="32"/>
    <d v="2016-05-21T00:00:00"/>
    <x v="311"/>
  </r>
  <r>
    <x v="0"/>
    <s v="I:/Sainte Colombe/TP/5 - 20 mai au 01 juin 2016/Wave/"/>
    <s v="ST-COLOM_0_20160521_043328_246.wav"/>
    <s v="PippiT"/>
    <s v="Principal"/>
    <s v="PipMi"/>
    <n v="10"/>
    <s v="PippiT"/>
    <n v="10"/>
    <s v="Pipistrelle commune"/>
    <n v="2016"/>
    <n v="5"/>
    <n v="21"/>
    <n v="4"/>
    <n v="33"/>
    <d v="2016-05-21T00:00:00"/>
    <x v="158"/>
  </r>
  <r>
    <x v="0"/>
    <s v="I:/Sainte Colombe/TP/5 - 20 mai au 01 juin 2016/Wave/"/>
    <s v="ST-COLOM_0_20160521_043922_320.wav"/>
    <s v="Pipnat"/>
    <s v="Principal"/>
    <s v="Pip35"/>
    <n v="6"/>
    <s v="Pipnat"/>
    <n v="6"/>
    <s v="Pipistrelle de Nathusius"/>
    <n v="2016"/>
    <n v="5"/>
    <n v="21"/>
    <n v="4"/>
    <n v="39"/>
    <d v="2016-05-21T00:00:00"/>
    <x v="312"/>
  </r>
  <r>
    <x v="0"/>
    <s v="I:/Sainte Colombe/TP/5 - 20 mai au 01 juin 2016/Wave/"/>
    <s v="ST-COLOM_0_20160521_043932_444.wav"/>
    <s v="PippiT"/>
    <s v="Principal"/>
    <s v="PipMi"/>
    <n v="10"/>
    <s v="PippiT"/>
    <n v="10"/>
    <s v="Pipistrelle commune"/>
    <n v="2016"/>
    <n v="5"/>
    <n v="21"/>
    <n v="4"/>
    <n v="39"/>
    <d v="2016-05-21T00:00:00"/>
    <x v="312"/>
  </r>
  <r>
    <x v="0"/>
    <s v="I:/Sainte Colombe/TP/5 - 20 mai au 01 juin 2016/Wave/"/>
    <s v="ST-COLOM_0_20160521_043937_444.wav"/>
    <s v="PippiT"/>
    <s v="Principal"/>
    <s v="PipMi"/>
    <n v="9"/>
    <s v="PippiT"/>
    <n v="9"/>
    <s v="Pipistrelle commune"/>
    <n v="2016"/>
    <n v="5"/>
    <n v="21"/>
    <n v="4"/>
    <n v="39"/>
    <d v="2016-05-21T00:00:00"/>
    <x v="312"/>
  </r>
  <r>
    <x v="0"/>
    <s v="I:/Sainte Colombe/TP/5 - 20 mai au 01 juin 2016/Wave/"/>
    <s v="ST-COLOM_0_20160521_044014_579.wav"/>
    <s v="Pipkuh"/>
    <s v="Principal"/>
    <s v="Pip35"/>
    <n v="10"/>
    <s v="Pipkuh"/>
    <n v="6"/>
    <s v="Pipistrelle de Kuhl"/>
    <n v="2016"/>
    <n v="5"/>
    <n v="21"/>
    <n v="4"/>
    <n v="40"/>
    <d v="2016-05-21T00:00:00"/>
    <x v="313"/>
  </r>
  <r>
    <x v="0"/>
    <s v="I:/Sainte Colombe/TP/5 - 20 mai au 01 juin 2016/Wave/"/>
    <s v="ST-COLOM_0_20160521_044019_580.wav"/>
    <s v="Pip35"/>
    <s v="Principal"/>
    <s v="Pip35"/>
    <n v="10"/>
    <s v="Pipkuh"/>
    <n v="5"/>
    <s v="Pipistrelle de Kuhl"/>
    <n v="2016"/>
    <n v="5"/>
    <n v="21"/>
    <n v="4"/>
    <n v="40"/>
    <d v="2016-05-21T00:00:00"/>
    <x v="313"/>
  </r>
  <r>
    <x v="0"/>
    <s v="I:/Sainte Colombe/TP/5 - 20 mai au 01 juin 2016/Wave/"/>
    <s v="ST-COLOM_0_20160521_044140_998.wav"/>
    <s v="ChiroSp"/>
    <s v="Principal"/>
    <s v="ENVsp"/>
    <n v="4"/>
    <s v="Nyclei"/>
    <n v="3"/>
    <s v="Noctule de Leisler"/>
    <n v="2016"/>
    <n v="5"/>
    <n v="21"/>
    <n v="4"/>
    <n v="41"/>
    <d v="2016-05-21T00:00:00"/>
    <x v="314"/>
  </r>
  <r>
    <x v="0"/>
    <s v="I:/Sainte Colombe/TP/5 - 20 mai au 01 juin 2016/Wave/"/>
    <s v="ST-COLOM_0_20160521_044145_998.wav"/>
    <s v="ChiroSp"/>
    <s v="Principal"/>
    <s v="ENVsp"/>
    <n v="5"/>
    <s v="Nycnoc"/>
    <n v="5"/>
    <s v="Noctule commune"/>
    <n v="2016"/>
    <n v="5"/>
    <n v="21"/>
    <n v="4"/>
    <n v="41"/>
    <d v="2016-05-21T00:00:00"/>
    <x v="314"/>
  </r>
  <r>
    <x v="0"/>
    <s v="I:/Sainte Colombe/TP/5 - 20 mai au 01 juin 2016/Wave/"/>
    <s v="ST-COLOM_0_20160521_045153_778.wav"/>
    <s v="PippiT"/>
    <s v="Principal"/>
    <s v="PipMi"/>
    <n v="10"/>
    <s v="PippiT"/>
    <n v="10"/>
    <s v="Pipistrelle commune"/>
    <n v="2016"/>
    <n v="5"/>
    <n v="21"/>
    <n v="4"/>
    <n v="51"/>
    <d v="2016-05-21T00:00:00"/>
    <x v="315"/>
  </r>
  <r>
    <x v="0"/>
    <s v="I:/Sainte Colombe/TP/5 - 20 mai au 01 juin 2016/Wave/"/>
    <s v="ST-COLOM_0_20160521_045158_778.wav"/>
    <s v="ChiroSp"/>
    <s v="Principal"/>
    <s v="PipMi"/>
    <n v="5"/>
    <s v="PippiT"/>
    <n v="5"/>
    <s v="Pipistrelle commune"/>
    <n v="2016"/>
    <n v="5"/>
    <n v="21"/>
    <n v="4"/>
    <n v="51"/>
    <d v="2016-05-21T00:00:00"/>
    <x v="315"/>
  </r>
  <r>
    <x v="0"/>
    <s v="I:/Sainte Colombe/TP/5 - 20 mai au 01 juin 2016/Wave/"/>
    <s v="ST-COLOM_0_20160521_045238_388.wav"/>
    <s v="PippiT"/>
    <s v="Principal"/>
    <s v="PipMi"/>
    <n v="10"/>
    <s v="PippiT"/>
    <n v="10"/>
    <s v="Pipistrelle commune"/>
    <n v="2016"/>
    <n v="5"/>
    <n v="21"/>
    <n v="4"/>
    <n v="52"/>
    <d v="2016-05-21T00:00:00"/>
    <x v="32"/>
  </r>
  <r>
    <x v="0"/>
    <s v="I:/Sainte Colombe/TP/5 - 20 mai au 01 juin 2016/Wave/"/>
    <s v="ST-COLOM_0_20160521_045331_382.wav"/>
    <s v="PippiT"/>
    <s v="Principal"/>
    <s v="PipMi"/>
    <n v="10"/>
    <s v="PippiT"/>
    <n v="10"/>
    <s v="Pipistrelle commune"/>
    <n v="2016"/>
    <n v="5"/>
    <n v="21"/>
    <n v="4"/>
    <n v="53"/>
    <d v="2016-05-21T00:00:00"/>
    <x v="316"/>
  </r>
  <r>
    <x v="0"/>
    <s v="I:/Sainte Colombe/TP/5 - 20 mai au 01 juin 2016/Wave/"/>
    <s v="ST-COLOM_0_20160521_045336_383.wav"/>
    <s v="PippiT"/>
    <s v="Principal"/>
    <s v="PipMi"/>
    <n v="10"/>
    <s v="PippiT"/>
    <n v="10"/>
    <s v="Pipistrelle commune"/>
    <n v="2016"/>
    <n v="5"/>
    <n v="21"/>
    <n v="4"/>
    <n v="53"/>
    <d v="2016-05-21T00:00:00"/>
    <x v="316"/>
  </r>
  <r>
    <x v="0"/>
    <s v="I:/Sainte Colombe/TP/5 - 20 mai au 01 juin 2016/Wave/"/>
    <s v="ST-COLOM_0_20160521_050102_570.wav"/>
    <s v="PippiT"/>
    <s v="Principal"/>
    <s v="PipMi"/>
    <n v="6"/>
    <s v="PippiT"/>
    <n v="6"/>
    <s v="Pipistrelle commune"/>
    <n v="2016"/>
    <n v="5"/>
    <n v="21"/>
    <n v="5"/>
    <n v="1"/>
    <d v="2016-05-21T00:00:00"/>
    <x v="317"/>
  </r>
  <r>
    <x v="0"/>
    <s v="I:/Sainte Colombe/TP/5 - 20 mai au 01 juin 2016/Wave/"/>
    <s v="ST-COLOM_0_20160521_050328_370.wav"/>
    <s v="PippiT"/>
    <s v="Principal"/>
    <s v="PipMi"/>
    <n v="10"/>
    <s v="PippiT"/>
    <n v="10"/>
    <s v="Pipistrelle commune"/>
    <n v="2016"/>
    <n v="5"/>
    <n v="21"/>
    <n v="5"/>
    <n v="3"/>
    <d v="2016-05-21T00:00:00"/>
    <x v="106"/>
  </r>
  <r>
    <x v="0"/>
    <s v="I:/Sainte Colombe/TP/5 - 20 mai au 01 juin 2016/Wave/"/>
    <s v="ST-COLOM_0_20160521_050608_389.wav"/>
    <s v="Pipkuh"/>
    <s v="Principal"/>
    <s v="Pip35"/>
    <n v="10"/>
    <s v="Pipkuh"/>
    <n v="7"/>
    <s v="Pipistrelle de Kuhl"/>
    <n v="2016"/>
    <n v="5"/>
    <n v="21"/>
    <n v="5"/>
    <n v="6"/>
    <d v="2016-05-21T00:00:00"/>
    <x v="241"/>
  </r>
  <r>
    <x v="0"/>
    <s v="I:/Sainte Colombe/TP/5 - 20 mai au 01 juin 2016/Wave/"/>
    <s v="ST-COLOM_0_20160521_050613_390.wav"/>
    <s v="Pip35"/>
    <s v="Principal"/>
    <s v="Pip35"/>
    <n v="10"/>
    <s v="Pipkuh"/>
    <n v="4"/>
    <s v="Pipistrelle de Kuhl"/>
    <n v="2016"/>
    <n v="5"/>
    <n v="21"/>
    <n v="5"/>
    <n v="6"/>
    <d v="2016-05-21T00:00:00"/>
    <x v="241"/>
  </r>
  <r>
    <x v="0"/>
    <s v="I:/Sainte Colombe/TP/5 - 20 mai au 01 juin 2016/Wave/"/>
    <s v="ST-COLOM_0_20160521_050746_176.wav"/>
    <s v="PippiT"/>
    <s v="Principal"/>
    <s v="PipMi"/>
    <n v="10"/>
    <s v="PippiT"/>
    <n v="10"/>
    <s v="Pipistrelle commune"/>
    <n v="2016"/>
    <n v="5"/>
    <n v="21"/>
    <n v="5"/>
    <n v="7"/>
    <d v="2016-05-21T00:00:00"/>
    <x v="285"/>
  </r>
  <r>
    <x v="0"/>
    <s v="I:/Sainte Colombe/TP/5 - 20 mai au 01 juin 2016/Wave/"/>
    <s v="ST-COLOM_0_20160521_050751_176.wav"/>
    <s v="PippiT"/>
    <s v="Principal"/>
    <s v="PipMi"/>
    <n v="7"/>
    <s v="PippiT"/>
    <n v="7"/>
    <s v="Pipistrelle commune"/>
    <n v="2016"/>
    <n v="5"/>
    <n v="21"/>
    <n v="5"/>
    <n v="7"/>
    <d v="2016-05-21T00:00:00"/>
    <x v="285"/>
  </r>
  <r>
    <x v="0"/>
    <s v="I:/Sainte Colombe/TP/5 - 20 mai au 01 juin 2016/Wave/"/>
    <s v="ST-COLOM_0_20160521_050836_736.wav"/>
    <s v="PippiT"/>
    <s v="Principal"/>
    <s v="PipMi"/>
    <n v="9"/>
    <s v="PippiT"/>
    <n v="9"/>
    <s v="Pipistrelle commune"/>
    <n v="2016"/>
    <n v="5"/>
    <n v="21"/>
    <n v="5"/>
    <n v="8"/>
    <d v="2016-05-21T00:00:00"/>
    <x v="318"/>
  </r>
  <r>
    <x v="0"/>
    <s v="I:/Sainte Colombe/TP/5 - 20 mai au 01 juin 2016/Wave/"/>
    <s v="ST-COLOM_0_20160521_050949_288.wav"/>
    <s v="ChiroSp"/>
    <s v="Principal"/>
    <s v="PipMi"/>
    <n v="4"/>
    <s v="PippiT"/>
    <n v="4"/>
    <s v="Pipistrelle commune"/>
    <n v="2016"/>
    <n v="5"/>
    <n v="21"/>
    <n v="5"/>
    <n v="9"/>
    <d v="2016-05-21T00:00:00"/>
    <x v="319"/>
  </r>
  <r>
    <x v="0"/>
    <s v="I:/Sainte Colombe/TP/5 - 20 mai au 01 juin 2016/Wave/"/>
    <s v="ST-COLOM_0_20160521_051534_418.wav"/>
    <s v="ChiroSp"/>
    <s v="Principal"/>
    <s v="Pip35"/>
    <n v="5"/>
    <s v="Pipkuh"/>
    <n v="2"/>
    <s v="Pipistrelle de Kuhl"/>
    <n v="2016"/>
    <n v="5"/>
    <n v="21"/>
    <n v="5"/>
    <n v="15"/>
    <d v="2016-05-21T00:00:00"/>
    <x v="320"/>
  </r>
  <r>
    <x v="0"/>
    <s v="I:/Sainte Colombe/TP/5 - 20 mai au 01 juin 2016/Wave/"/>
    <s v="ST-COLOM_0_20160521_051539_419.wav"/>
    <s v="ChiroSp"/>
    <s v="Principal"/>
    <s v="Pip35"/>
    <n v="4"/>
    <s v="Pipkuh"/>
    <n v="2"/>
    <s v="Pipistrelle de Kuhl"/>
    <n v="2016"/>
    <n v="5"/>
    <n v="21"/>
    <n v="5"/>
    <n v="15"/>
    <d v="2016-05-21T00:00:00"/>
    <x v="320"/>
  </r>
  <r>
    <x v="0"/>
    <s v="I:/Sainte Colombe/TP/5 - 20 mai au 01 juin 2016/Wave/"/>
    <s v="ST-COLOM_0_20160521_051730_788.wav"/>
    <s v="PippiT"/>
    <s v="Principal"/>
    <s v="PipMi"/>
    <n v="10"/>
    <s v="PippiT"/>
    <n v="10"/>
    <s v="Pipistrelle commune"/>
    <n v="2016"/>
    <n v="5"/>
    <n v="21"/>
    <n v="5"/>
    <n v="17"/>
    <d v="2016-05-21T00:00:00"/>
    <x v="321"/>
  </r>
  <r>
    <x v="0"/>
    <s v="I:/Sainte Colombe/TP/5 - 20 mai au 01 juin 2016/Wave/"/>
    <s v="ST-COLOM_0_20160521_052102_187.wav"/>
    <s v="ChiroSp"/>
    <s v="Principal"/>
    <s v="PipMi"/>
    <n v="3"/>
    <s v="PippiT"/>
    <n v="3"/>
    <s v="Pipistrelle commune"/>
    <n v="2016"/>
    <n v="5"/>
    <n v="21"/>
    <n v="5"/>
    <n v="21"/>
    <d v="2016-05-21T00:00:00"/>
    <x v="322"/>
  </r>
  <r>
    <x v="0"/>
    <s v="I:/Sainte Colombe/TP/5 - 20 mai au 01 juin 2016/Wave/"/>
    <s v="ST-COLOM_0_20160521_052603_396.wav"/>
    <s v="PippiT"/>
    <s v="Principal"/>
    <s v="PipMi"/>
    <n v="9"/>
    <s v="PippiT"/>
    <n v="9"/>
    <s v="Pipistrelle commune"/>
    <n v="2016"/>
    <n v="5"/>
    <n v="21"/>
    <n v="5"/>
    <n v="26"/>
    <d v="2016-05-21T00:00:00"/>
    <x v="197"/>
  </r>
  <r>
    <x v="0"/>
    <s v="I:/Sainte Colombe/TP/5 - 20 mai au 01 juin 2016/Wave/"/>
    <s v="ST-COLOM_0_20160521_052937_351.wav"/>
    <s v="PippiT"/>
    <s v="Principal"/>
    <s v="PipMi"/>
    <n v="10"/>
    <s v="PippiT"/>
    <n v="10"/>
    <s v="Pipistrelle commune"/>
    <n v="2016"/>
    <n v="5"/>
    <n v="21"/>
    <n v="5"/>
    <n v="29"/>
    <d v="2016-05-21T00:00:00"/>
    <x v="323"/>
  </r>
  <r>
    <x v="0"/>
    <s v="I:/Sainte Colombe/TP/5 - 20 mai au 01 juin 2016/Wave/"/>
    <s v="ST-COLOM_0_20160521_052942_352.wav"/>
    <s v="PippiT"/>
    <s v="Principal"/>
    <s v="PipMi"/>
    <n v="10"/>
    <s v="PippiT"/>
    <n v="10"/>
    <s v="Pipistrelle commune"/>
    <n v="2016"/>
    <n v="5"/>
    <n v="21"/>
    <n v="5"/>
    <n v="29"/>
    <d v="2016-05-21T00:00:00"/>
    <x v="323"/>
  </r>
  <r>
    <x v="0"/>
    <s v="I:/Sainte Colombe/TP/5 - 20 mai au 01 juin 2016/Wave/"/>
    <s v="ST-COLOM_0_20160522_004944_988.wav"/>
    <s v="PippiT"/>
    <s v="Principal"/>
    <s v="PipMi"/>
    <n v="7"/>
    <s v="PippiT"/>
    <n v="7"/>
    <s v="Pipistrelle commune"/>
    <n v="2016"/>
    <n v="5"/>
    <n v="22"/>
    <n v="0"/>
    <n v="49"/>
    <d v="2016-05-22T00:00:00"/>
    <x v="324"/>
  </r>
  <r>
    <x v="0"/>
    <s v="I:/Sainte Colombe/TP/5 - 20 mai au 01 juin 2016/Wave/"/>
    <s v="ST-COLOM_0_20160522_011834_636.wav"/>
    <s v="ChiroSp"/>
    <s v="Principal"/>
    <s v="ENVsp"/>
    <n v="4"/>
    <s v="Eptnil"/>
    <n v="1"/>
    <s v="Sérotine commune/Nilsson"/>
    <n v="2016"/>
    <n v="5"/>
    <n v="22"/>
    <n v="1"/>
    <n v="18"/>
    <d v="2016-05-22T00:00:00"/>
    <x v="178"/>
  </r>
  <r>
    <x v="0"/>
    <s v="I:/Sainte Colombe/TP/5 - 20 mai au 01 juin 2016/Wave/"/>
    <s v="ST-COLOM_0_20160522_011839_636.wav"/>
    <s v="ENVsp"/>
    <s v="Principal"/>
    <s v="ENVsp"/>
    <n v="8"/>
    <s v="Eptnil"/>
    <n v="0"/>
    <s v="Sérotine commune/Nilsson"/>
    <n v="2016"/>
    <n v="5"/>
    <n v="22"/>
    <n v="1"/>
    <n v="18"/>
    <d v="2016-05-22T00:00:00"/>
    <x v="178"/>
  </r>
  <r>
    <x v="0"/>
    <s v="I:/Sainte Colombe/TP/5 - 20 mai au 01 juin 2016/Wave/"/>
    <s v="ST-COLOM_0_20160522_012531_026.wav"/>
    <s v="parasi"/>
    <s v="Principal"/>
    <s v="parasi"/>
    <n v="0"/>
    <s v="parasi"/>
    <n v="0"/>
    <s v="PARASITE"/>
    <n v="2016"/>
    <n v="5"/>
    <n v="22"/>
    <n v="1"/>
    <n v="25"/>
    <d v="2016-05-22T00:00:00"/>
    <x v="216"/>
  </r>
  <r>
    <x v="0"/>
    <s v="I:/Sainte Colombe/TP/5 - 20 mai au 01 juin 2016/Wave/"/>
    <s v="ST-COLOM_0_20160522_013549_988.wav"/>
    <s v="ChiroSp"/>
    <s v="Principal"/>
    <s v="MyoHF"/>
    <n v="5"/>
    <s v="Myoema"/>
    <n v="1"/>
    <s v="Murin sp"/>
    <n v="2016"/>
    <n v="5"/>
    <n v="22"/>
    <n v="1"/>
    <n v="35"/>
    <d v="2016-05-22T00:00:00"/>
    <x v="273"/>
  </r>
  <r>
    <x v="0"/>
    <s v="I:/Sainte Colombe/TP/5 - 20 mai au 01 juin 2016/Wave/"/>
    <s v="ST-COLOM_0_20160522_023236_039.wav"/>
    <s v="ChiroSp"/>
    <s v="Principal"/>
    <s v="MyoHF"/>
    <n v="0"/>
    <s v="Myobra"/>
    <n v="0"/>
    <s v="PARASITE"/>
    <n v="2016"/>
    <n v="5"/>
    <n v="22"/>
    <n v="2"/>
    <n v="32"/>
    <d v="2016-05-22T00:00:00"/>
    <x v="325"/>
  </r>
  <r>
    <x v="0"/>
    <s v="I:/Sainte Colombe/TP/5 - 20 mai au 01 juin 2016/Wave/"/>
    <s v="ST-COLOM_0_20160522_030523_475.wav"/>
    <s v="Pipkuh"/>
    <s v="Principal"/>
    <s v="Pip35"/>
    <n v="6"/>
    <s v="Pipkuh"/>
    <n v="6"/>
    <s v="Pipistrelle de Kuhl"/>
    <n v="2016"/>
    <n v="5"/>
    <n v="22"/>
    <n v="3"/>
    <n v="5"/>
    <d v="2016-05-22T00:00:00"/>
    <x v="326"/>
  </r>
  <r>
    <x v="0"/>
    <s v="I:/Sainte Colombe/TP/5 - 20 mai au 01 juin 2016/Wave/"/>
    <s v="ST-COLOM_0_20160522_034021_874.wav"/>
    <s v="PippiT"/>
    <s v="Principal"/>
    <s v="PipMi"/>
    <n v="10"/>
    <s v="PippiT"/>
    <n v="10"/>
    <s v="Pipistrelle commune"/>
    <n v="2016"/>
    <n v="5"/>
    <n v="22"/>
    <n v="3"/>
    <n v="40"/>
    <d v="2016-05-22T00:00:00"/>
    <x v="327"/>
  </r>
  <r>
    <x v="0"/>
    <s v="I:/Sainte Colombe/TP/5 - 20 mai au 01 juin 2016/Wave/"/>
    <s v="ST-COLOM_0_20160522_034026_874.wav"/>
    <s v="PippiT"/>
    <s v="Principal"/>
    <s v="PipMi"/>
    <n v="10"/>
    <s v="PippiT"/>
    <n v="10"/>
    <s v="Pipistrelle commune"/>
    <n v="2016"/>
    <n v="5"/>
    <n v="22"/>
    <n v="3"/>
    <n v="40"/>
    <d v="2016-05-22T00:00:00"/>
    <x v="327"/>
  </r>
  <r>
    <x v="0"/>
    <s v="I:/Sainte Colombe/TP/5 - 20 mai au 01 juin 2016/Wave/"/>
    <s v="ST-COLOM_0_20160522_222525_924.wav"/>
    <s v="PippiT"/>
    <s v="Principal"/>
    <s v="PipMi"/>
    <n v="10"/>
    <s v="PippiT"/>
    <n v="10"/>
    <s v="Pipistrelle commune"/>
    <n v="2016"/>
    <n v="5"/>
    <n v="22"/>
    <n v="22"/>
    <n v="25"/>
    <d v="2016-05-22T00:00:00"/>
    <x v="96"/>
  </r>
  <r>
    <x v="0"/>
    <s v="I:/Sainte Colombe/TP/5 - 20 mai au 01 juin 2016/Wave/"/>
    <s v="ST-COLOM_0_20160522_222530_925.wav"/>
    <s v="ChiroSp"/>
    <s v="Principal"/>
    <s v="MyoHF"/>
    <n v="0"/>
    <s v="Myoalc"/>
    <n v="0"/>
    <s v="PARASITE"/>
    <n v="2016"/>
    <n v="5"/>
    <n v="22"/>
    <n v="22"/>
    <n v="25"/>
    <d v="2016-05-22T00:00:00"/>
    <x v="96"/>
  </r>
  <r>
    <x v="0"/>
    <s v="I:/Sainte Colombe/TP/5 - 20 mai au 01 juin 2016/Wave/"/>
    <s v="ST-COLOM_0_20160522_223019_403.wav"/>
    <s v="parasi"/>
    <s v="Principal"/>
    <s v="parasi"/>
    <n v="1"/>
    <s v="parasi"/>
    <n v="1"/>
    <s v="PARASITE"/>
    <n v="2016"/>
    <n v="5"/>
    <n v="22"/>
    <n v="22"/>
    <n v="30"/>
    <d v="2016-05-22T00:00:00"/>
    <x v="152"/>
  </r>
  <r>
    <x v="0"/>
    <s v="I:/Sainte Colombe/TP/5 - 20 mai au 01 juin 2016/Wave/"/>
    <s v="ST-COLOM_0_20160522_223735_705.wav"/>
    <s v="PippiT"/>
    <s v="Principal"/>
    <s v="PipMi"/>
    <n v="10"/>
    <s v="PippiT"/>
    <n v="10"/>
    <s v="Pipistrelle commune"/>
    <n v="2016"/>
    <n v="5"/>
    <n v="22"/>
    <n v="22"/>
    <n v="37"/>
    <d v="2016-05-22T00:00:00"/>
    <x v="248"/>
  </r>
  <r>
    <x v="0"/>
    <s v="I:/Sainte Colombe/TP/5 - 20 mai au 01 juin 2016/Wave/"/>
    <s v="ST-COLOM_0_20160522_233918_028.wav"/>
    <s v="parasi"/>
    <s v="Principal"/>
    <s v="parasi"/>
    <n v="5"/>
    <s v="parasi"/>
    <n v="5"/>
    <s v="PARASITE"/>
    <n v="2016"/>
    <n v="5"/>
    <n v="22"/>
    <n v="23"/>
    <n v="39"/>
    <d v="2016-05-22T00:00:00"/>
    <x v="232"/>
  </r>
  <r>
    <x v="0"/>
    <s v="I:/Sainte Colombe/TP/5 - 20 mai au 01 juin 2016/Wave/"/>
    <s v="ST-COLOM_0_20160522_234033_038.wav"/>
    <s v="ChiroSp"/>
    <s v="Principal"/>
    <s v="Barbar"/>
    <n v="0"/>
    <s v="Barbar"/>
    <n v="0"/>
    <s v="PARASITE"/>
    <n v="2016"/>
    <n v="5"/>
    <n v="22"/>
    <n v="23"/>
    <n v="40"/>
    <d v="2016-05-22T00:00:00"/>
    <x v="36"/>
  </r>
  <r>
    <x v="0"/>
    <s v="I:/Sainte Colombe/TP/5 - 20 mai au 01 juin 2016/Wave/"/>
    <s v="ST-COLOM_0_20160522_234643_087.wav"/>
    <s v="parasi"/>
    <s v="Principal"/>
    <s v="parasi"/>
    <n v="1"/>
    <s v="parasi"/>
    <n v="1"/>
    <s v="PARASITE"/>
    <n v="2016"/>
    <n v="5"/>
    <n v="22"/>
    <n v="23"/>
    <n v="46"/>
    <d v="2016-05-22T00:00:00"/>
    <x v="287"/>
  </r>
  <r>
    <x v="0"/>
    <s v="I:/Sainte Colombe/TP/5 - 20 mai au 01 juin 2016/Wave/"/>
    <s v="ST-COLOM_0_20160522_234903_106.wav"/>
    <s v="ChiroSp"/>
    <s v="Principal"/>
    <s v="PipMi"/>
    <n v="0"/>
    <s v="PippiT"/>
    <n v="0"/>
    <s v="PARASITE"/>
    <n v="2016"/>
    <n v="5"/>
    <n v="22"/>
    <n v="23"/>
    <n v="49"/>
    <d v="2016-05-22T00:00:00"/>
    <x v="328"/>
  </r>
  <r>
    <x v="0"/>
    <s v="I:/Sainte Colombe/TP/5 - 20 mai au 01 juin 2016/Wave/"/>
    <s v="ST-COLOM_0_20160522_235458_153.wav"/>
    <s v="ChiroSp"/>
    <s v="Principal"/>
    <s v="MyoHF"/>
    <n v="0"/>
    <s v="Myoema"/>
    <n v="0"/>
    <s v="PARASITE"/>
    <n v="2016"/>
    <n v="5"/>
    <n v="22"/>
    <n v="23"/>
    <n v="54"/>
    <d v="2016-05-22T00:00:00"/>
    <x v="270"/>
  </r>
  <r>
    <x v="0"/>
    <s v="I:/Sainte Colombe/TP/5 - 20 mai au 01 juin 2016/Wave/"/>
    <s v="ST-COLOM_0_20160523_000003_194.wav"/>
    <s v="parasi"/>
    <s v="Principal"/>
    <s v="parasi"/>
    <n v="3"/>
    <s v="parasi"/>
    <n v="3"/>
    <s v="PARASITE"/>
    <n v="2016"/>
    <n v="5"/>
    <n v="23"/>
    <n v="0"/>
    <n v="0"/>
    <d v="2016-05-23T00:00:00"/>
    <x v="329"/>
  </r>
  <r>
    <x v="0"/>
    <s v="I:/Sainte Colombe/TP/5 - 20 mai au 01 juin 2016/Wave/"/>
    <s v="ST-COLOM_0_20160523_002940_055.wav"/>
    <s v="parasi"/>
    <s v="Principal"/>
    <s v="parasi"/>
    <n v="2"/>
    <s v="parasi"/>
    <n v="2"/>
    <s v="PARASITE"/>
    <n v="2016"/>
    <n v="5"/>
    <n v="23"/>
    <n v="0"/>
    <n v="29"/>
    <d v="2016-05-23T00:00:00"/>
    <x v="237"/>
  </r>
  <r>
    <x v="0"/>
    <s v="I:/Sainte Colombe/TP/5 - 20 mai au 01 juin 2016/Wave/"/>
    <s v="ST-COLOM_0_20160523_051736_448.wav"/>
    <s v="ChiroSp"/>
    <s v="Principal"/>
    <s v="Pip35"/>
    <n v="3"/>
    <s v="Pipkuh"/>
    <n v="3"/>
    <s v="Pipistrelle de Kuhl"/>
    <n v="2016"/>
    <n v="5"/>
    <n v="23"/>
    <n v="5"/>
    <n v="17"/>
    <d v="2016-05-23T00:00:00"/>
    <x v="321"/>
  </r>
  <r>
    <x v="0"/>
    <s v="I:/Sainte Colombe/TP/5 - 20 mai au 01 juin 2016/Wave/"/>
    <s v="ST-COLOM_0_20160523_055045_252.wav"/>
    <s v="parasi"/>
    <s v="Principal"/>
    <s v="parasi"/>
    <n v="1"/>
    <s v="parasi"/>
    <n v="1"/>
    <s v="PARASITE"/>
    <n v="2016"/>
    <n v="5"/>
    <n v="23"/>
    <n v="5"/>
    <n v="50"/>
    <d v="2016-05-23T00:00:00"/>
    <x v="330"/>
  </r>
  <r>
    <x v="0"/>
    <s v="I:/Sainte Colombe/TP/5 - 20 mai au 01 juin 2016/Wave/"/>
    <s v="ST-COLOM_0_20160523_061429_753.wav"/>
    <s v="ChiroSp"/>
    <s v="Principal"/>
    <s v="MyoHF"/>
    <n v="0"/>
    <s v="Myodau"/>
    <n v="0"/>
    <s v="PARASITE"/>
    <n v="2016"/>
    <n v="5"/>
    <n v="23"/>
    <n v="6"/>
    <n v="14"/>
    <d v="2016-05-23T00:00:00"/>
    <x v="65"/>
  </r>
  <r>
    <x v="0"/>
    <s v="I:/Sainte Colombe/TP/5 - 20 mai au 01 juin 2016/Wave/"/>
    <s v="ST-COLOM_0_20160523_214252_696.wav"/>
    <s v="PippiT"/>
    <s v="Principal"/>
    <s v="PipMi"/>
    <n v="9"/>
    <s v="PippiT"/>
    <n v="9"/>
    <s v="Pipistrelle commune"/>
    <n v="2016"/>
    <n v="5"/>
    <n v="23"/>
    <n v="21"/>
    <n v="42"/>
    <d v="2016-05-23T00:00:00"/>
    <x v="145"/>
  </r>
  <r>
    <x v="0"/>
    <s v="I:/Sainte Colombe/TP/5 - 20 mai au 01 juin 2016/Wave/"/>
    <s v="ST-COLOM_0_20160523_214445_658.wav"/>
    <s v="PippiT"/>
    <s v="Principal"/>
    <s v="PipMi"/>
    <n v="9"/>
    <s v="PippiT"/>
    <n v="9"/>
    <s v="Pipistrelle commune"/>
    <n v="2016"/>
    <n v="5"/>
    <n v="23"/>
    <n v="21"/>
    <n v="44"/>
    <d v="2016-05-23T00:00:00"/>
    <x v="74"/>
  </r>
  <r>
    <x v="0"/>
    <s v="I:/Sainte Colombe/TP/5 - 20 mai au 01 juin 2016/Wave/"/>
    <s v="ST-COLOM_0_20160523_214508_353.wav"/>
    <s v="PippiT"/>
    <s v="Principal"/>
    <s v="PipMi"/>
    <n v="10"/>
    <s v="PippiT"/>
    <n v="10"/>
    <s v="Pipistrelle commune"/>
    <n v="2016"/>
    <n v="5"/>
    <n v="23"/>
    <n v="21"/>
    <n v="45"/>
    <d v="2016-05-23T00:00:00"/>
    <x v="46"/>
  </r>
  <r>
    <x v="0"/>
    <s v="I:/Sainte Colombe/TP/5 - 20 mai au 01 juin 2016/Wave/"/>
    <s v="ST-COLOM_0_20160523_214657_870.wav"/>
    <s v="PippiT"/>
    <s v="Principal"/>
    <s v="PipMi"/>
    <n v="6"/>
    <s v="PippiT"/>
    <n v="6"/>
    <s v="Pipistrelle commune"/>
    <n v="2016"/>
    <n v="5"/>
    <n v="23"/>
    <n v="21"/>
    <n v="46"/>
    <d v="2016-05-23T00:00:00"/>
    <x v="331"/>
  </r>
  <r>
    <x v="0"/>
    <s v="I:/Sainte Colombe/TP/5 - 20 mai au 01 juin 2016/Wave/"/>
    <s v="ST-COLOM_0_20160523_214702_871.wav"/>
    <s v="PippiT"/>
    <s v="Principal"/>
    <s v="PipMi"/>
    <n v="10"/>
    <s v="PippiT"/>
    <n v="10"/>
    <s v="Pipistrelle commune"/>
    <n v="2016"/>
    <n v="5"/>
    <n v="23"/>
    <n v="21"/>
    <n v="47"/>
    <d v="2016-05-23T00:00:00"/>
    <x v="219"/>
  </r>
  <r>
    <x v="0"/>
    <s v="I:/Sainte Colombe/TP/5 - 20 mai au 01 juin 2016/Wave/"/>
    <s v="ST-COLOM_0_20160523_214918_964.wav"/>
    <s v="PippiT"/>
    <s v="Principal"/>
    <s v="PipMi"/>
    <n v="9"/>
    <s v="PippiT"/>
    <n v="9"/>
    <s v="Pipistrelle commune"/>
    <n v="2016"/>
    <n v="5"/>
    <n v="23"/>
    <n v="21"/>
    <n v="49"/>
    <d v="2016-05-23T00:00:00"/>
    <x v="228"/>
  </r>
  <r>
    <x v="0"/>
    <s v="I:/Sainte Colombe/TP/5 - 20 mai au 01 juin 2016/Wave/"/>
    <s v="ST-COLOM_0_20160523_214923_964.wav"/>
    <s v="ChiroSp"/>
    <s v="Principal"/>
    <s v="Pip35"/>
    <n v="4"/>
    <s v="Pipnat"/>
    <n v="4"/>
    <s v="Pipistrelle de Kuhl/Nathusius"/>
    <n v="2016"/>
    <n v="5"/>
    <n v="23"/>
    <n v="21"/>
    <n v="49"/>
    <d v="2016-05-23T00:00:00"/>
    <x v="228"/>
  </r>
  <r>
    <x v="0"/>
    <s v="I:/Sainte Colombe/TP/5 - 20 mai au 01 juin 2016/Wave/"/>
    <s v="ST-COLOM_0_20160523_215546_384.wav"/>
    <s v="PippiT"/>
    <s v="Principal"/>
    <s v="PipMi"/>
    <n v="8"/>
    <s v="PippiT"/>
    <n v="8"/>
    <s v="Pipistrelle commune"/>
    <n v="2016"/>
    <n v="5"/>
    <n v="23"/>
    <n v="21"/>
    <n v="55"/>
    <d v="2016-05-23T00:00:00"/>
    <x v="75"/>
  </r>
  <r>
    <x v="0"/>
    <s v="I:/Sainte Colombe/TP/5 - 20 mai au 01 juin 2016/Wave/"/>
    <s v="ST-COLOM_0_20160523_215636_468.wav"/>
    <s v="PippiT"/>
    <s v="Principal"/>
    <s v="PipMi"/>
    <n v="10"/>
    <s v="PippiT"/>
    <n v="10"/>
    <s v="Pipistrelle commune"/>
    <n v="2016"/>
    <n v="5"/>
    <n v="23"/>
    <n v="21"/>
    <n v="56"/>
    <d v="2016-05-23T00:00:00"/>
    <x v="220"/>
  </r>
  <r>
    <x v="0"/>
    <s v="I:/Sainte Colombe/TP/5 - 20 mai au 01 juin 2016/Wave/"/>
    <s v="ST-COLOM_0_20160523_215641_469.wav"/>
    <s v="PippiT"/>
    <s v="Principal"/>
    <s v="PipMi"/>
    <n v="10"/>
    <s v="PippiT"/>
    <n v="10"/>
    <s v="Pipistrelle commune"/>
    <n v="2016"/>
    <n v="5"/>
    <n v="23"/>
    <n v="21"/>
    <n v="56"/>
    <d v="2016-05-23T00:00:00"/>
    <x v="220"/>
  </r>
  <r>
    <x v="0"/>
    <s v="I:/Sainte Colombe/TP/5 - 20 mai au 01 juin 2016/Wave/"/>
    <s v="ST-COLOM_0_20160523_215714_501.wav"/>
    <s v="PippiT"/>
    <s v="Principal"/>
    <s v="PipMi"/>
    <n v="6"/>
    <s v="PippiT"/>
    <n v="6"/>
    <s v="Pipistrelle commune"/>
    <n v="2016"/>
    <n v="5"/>
    <n v="23"/>
    <n v="21"/>
    <n v="57"/>
    <d v="2016-05-23T00:00:00"/>
    <x v="162"/>
  </r>
  <r>
    <x v="0"/>
    <s v="I:/Sainte Colombe/TP/5 - 20 mai au 01 juin 2016/Wave/"/>
    <s v="ST-COLOM_0_20160523_220252_930.wav"/>
    <s v="PippiT"/>
    <s v="Principal"/>
    <s v="PipMi"/>
    <n v="10"/>
    <s v="PippiT"/>
    <n v="10"/>
    <s v="Pipistrelle commune"/>
    <n v="2016"/>
    <n v="5"/>
    <n v="23"/>
    <n v="22"/>
    <n v="2"/>
    <d v="2016-05-23T00:00:00"/>
    <x v="274"/>
  </r>
  <r>
    <x v="0"/>
    <s v="I:/Sainte Colombe/TP/5 - 20 mai au 01 juin 2016/Wave/"/>
    <s v="ST-COLOM_0_20160523_220455_077.wav"/>
    <s v="PippiT"/>
    <s v="Principal"/>
    <s v="PipMi"/>
    <n v="10"/>
    <s v="PippiT"/>
    <n v="10"/>
    <s v="Pipistrelle commune"/>
    <n v="2016"/>
    <n v="5"/>
    <n v="23"/>
    <n v="22"/>
    <n v="4"/>
    <d v="2016-05-23T00:00:00"/>
    <x v="114"/>
  </r>
  <r>
    <x v="0"/>
    <s v="I:/Sainte Colombe/TP/5 - 20 mai au 01 juin 2016/Wave/"/>
    <s v="ST-COLOM_0_20160523_220500_078.wav"/>
    <s v="PippiT"/>
    <s v="Principal"/>
    <s v="PipMi"/>
    <n v="10"/>
    <s v="PippiT"/>
    <n v="10"/>
    <s v="Pipistrelle commune"/>
    <n v="2016"/>
    <n v="5"/>
    <n v="23"/>
    <n v="22"/>
    <n v="5"/>
    <d v="2016-05-23T00:00:00"/>
    <x v="115"/>
  </r>
  <r>
    <x v="0"/>
    <s v="I:/Sainte Colombe/TP/5 - 20 mai au 01 juin 2016/Wave/"/>
    <s v="ST-COLOM_0_20160523_220505_078.wav"/>
    <s v="PippiT"/>
    <s v="Principal"/>
    <s v="PipMi"/>
    <n v="9"/>
    <s v="PippiT"/>
    <n v="9"/>
    <s v="Pipistrelle commune"/>
    <n v="2016"/>
    <n v="5"/>
    <n v="23"/>
    <n v="22"/>
    <n v="5"/>
    <d v="2016-05-23T00:00:00"/>
    <x v="115"/>
  </r>
  <r>
    <x v="0"/>
    <s v="I:/Sainte Colombe/TP/5 - 20 mai au 01 juin 2016/Wave/"/>
    <s v="ST-COLOM_0_20160523_220834_786.wav"/>
    <s v="PippiT"/>
    <s v="Principal"/>
    <s v="PipMi"/>
    <n v="10"/>
    <s v="PippiT"/>
    <n v="10"/>
    <s v="Pipistrelle commune"/>
    <n v="2016"/>
    <n v="5"/>
    <n v="23"/>
    <n v="22"/>
    <n v="8"/>
    <d v="2016-05-23T00:00:00"/>
    <x v="77"/>
  </r>
  <r>
    <x v="0"/>
    <s v="I:/Sainte Colombe/TP/5 - 20 mai au 01 juin 2016/Wave/"/>
    <s v="ST-COLOM_0_20160523_220839_786.wav"/>
    <s v="PippiT"/>
    <s v="Principal"/>
    <s v="PipMi"/>
    <n v="10"/>
    <s v="PippiT"/>
    <n v="10"/>
    <s v="Pipistrelle commune"/>
    <n v="2016"/>
    <n v="5"/>
    <n v="23"/>
    <n v="22"/>
    <n v="8"/>
    <d v="2016-05-23T00:00:00"/>
    <x v="77"/>
  </r>
  <r>
    <x v="0"/>
    <s v="I:/Sainte Colombe/TP/5 - 20 mai au 01 juin 2016/Wave/"/>
    <s v="ST-COLOM_0_20160523_221758_985.wav"/>
    <s v="PippiT"/>
    <s v="Principal"/>
    <s v="PipMi"/>
    <n v="10"/>
    <s v="PippiT"/>
    <n v="10"/>
    <s v="Pipistrelle commune"/>
    <n v="2016"/>
    <n v="5"/>
    <n v="23"/>
    <n v="22"/>
    <n v="17"/>
    <d v="2016-05-23T00:00:00"/>
    <x v="332"/>
  </r>
  <r>
    <x v="0"/>
    <s v="I:/Sainte Colombe/TP/5 - 20 mai au 01 juin 2016/Wave/"/>
    <s v="ST-COLOM_0_20160523_221924_522.wav"/>
    <s v="PippiT"/>
    <s v="Principal"/>
    <s v="PipMi"/>
    <n v="10"/>
    <s v="PippiT"/>
    <n v="10"/>
    <s v="Pipistrelle commune"/>
    <n v="2016"/>
    <n v="5"/>
    <n v="23"/>
    <n v="22"/>
    <n v="19"/>
    <d v="2016-05-23T00:00:00"/>
    <x v="136"/>
  </r>
  <r>
    <x v="0"/>
    <s v="I:/Sainte Colombe/TP/5 - 20 mai au 01 juin 2016/Wave/"/>
    <s v="ST-COLOM_0_20160523_222020_375.wav"/>
    <s v="PippiT"/>
    <s v="Principal"/>
    <s v="PipMi"/>
    <n v="10"/>
    <s v="PippiT"/>
    <n v="10"/>
    <s v="Pipistrelle commune"/>
    <n v="2016"/>
    <n v="5"/>
    <n v="23"/>
    <n v="22"/>
    <n v="20"/>
    <d v="2016-05-23T00:00:00"/>
    <x v="49"/>
  </r>
  <r>
    <x v="0"/>
    <s v="I:/Sainte Colombe/TP/5 - 20 mai au 01 juin 2016/Wave/"/>
    <s v="ST-COLOM_0_20160523_222025_376.wav"/>
    <s v="PippiT"/>
    <s v="Principal"/>
    <s v="PipMi"/>
    <n v="10"/>
    <s v="PippiT"/>
    <n v="10"/>
    <s v="Pipistrelle commune"/>
    <n v="2016"/>
    <n v="5"/>
    <n v="23"/>
    <n v="22"/>
    <n v="20"/>
    <d v="2016-05-23T00:00:00"/>
    <x v="49"/>
  </r>
  <r>
    <x v="0"/>
    <s v="I:/Sainte Colombe/TP/5 - 20 mai au 01 juin 2016/Wave/"/>
    <s v="ST-COLOM_0_20160523_222435_106.wav"/>
    <s v="PippiT"/>
    <s v="Principal"/>
    <s v="PipMi"/>
    <n v="8"/>
    <s v="PippiT"/>
    <n v="8"/>
    <s v="Pipistrelle commune"/>
    <n v="2016"/>
    <n v="5"/>
    <n v="23"/>
    <n v="22"/>
    <n v="24"/>
    <d v="2016-05-23T00:00:00"/>
    <x v="333"/>
  </r>
  <r>
    <x v="0"/>
    <s v="I:/Sainte Colombe/TP/5 - 20 mai au 01 juin 2016/Wave/"/>
    <s v="ST-COLOM_0_20160523_222501_936.wav"/>
    <s v="PippiT"/>
    <s v="Principal"/>
    <s v="PipMi"/>
    <n v="10"/>
    <s v="PippiT"/>
    <n v="10"/>
    <s v="Pipistrelle commune"/>
    <n v="2016"/>
    <n v="5"/>
    <n v="23"/>
    <n v="22"/>
    <n v="25"/>
    <d v="2016-05-23T00:00:00"/>
    <x v="96"/>
  </r>
  <r>
    <x v="0"/>
    <s v="I:/Sainte Colombe/TP/5 - 20 mai au 01 juin 2016/Wave/"/>
    <s v="ST-COLOM_0_20160523_223128_505.wav"/>
    <s v="PippiT"/>
    <s v="Principal"/>
    <s v="PipMi"/>
    <n v="9"/>
    <s v="PippiT"/>
    <n v="7"/>
    <s v="Pipistrelle commune"/>
    <n v="2016"/>
    <n v="5"/>
    <n v="23"/>
    <n v="22"/>
    <n v="31"/>
    <d v="2016-05-23T00:00:00"/>
    <x v="334"/>
  </r>
  <r>
    <x v="0"/>
    <s v="I:/Sainte Colombe/TP/5 - 20 mai au 01 juin 2016/Wave/"/>
    <s v="ST-COLOM_0_20160523_223355_812.wav"/>
    <s v="PippiT"/>
    <s v="Principal"/>
    <s v="PipMi"/>
    <n v="9"/>
    <s v="PippiT"/>
    <n v="9"/>
    <s v="Pipistrelle commune"/>
    <n v="2016"/>
    <n v="5"/>
    <n v="23"/>
    <n v="22"/>
    <n v="33"/>
    <d v="2016-05-23T00:00:00"/>
    <x v="153"/>
  </r>
  <r>
    <x v="0"/>
    <s v="I:/Sainte Colombe/TP/5 - 20 mai au 01 juin 2016/Wave/"/>
    <s v="ST-COLOM_0_20160523_230036_239.wav"/>
    <s v="PipMi"/>
    <s v="Principal"/>
    <s v="PipMi"/>
    <n v="9"/>
    <s v="PippiT"/>
    <n v="4"/>
    <s v="Pipistrelle commune"/>
    <n v="2016"/>
    <n v="5"/>
    <n v="23"/>
    <n v="23"/>
    <n v="0"/>
    <d v="2016-05-23T00:00:00"/>
    <x v="250"/>
  </r>
  <r>
    <x v="0"/>
    <s v="I:/Sainte Colombe/TP/5 - 20 mai au 01 juin 2016/Wave/"/>
    <s v="ST-COLOM_0_20160523_233538_100.wav"/>
    <s v="PippiT"/>
    <s v="Principal"/>
    <s v="PipMi"/>
    <n v="9"/>
    <s v="PippiT"/>
    <n v="9"/>
    <s v="Pipistrelle commune"/>
    <n v="2016"/>
    <n v="5"/>
    <n v="23"/>
    <n v="23"/>
    <n v="35"/>
    <d v="2016-05-23T00:00:00"/>
    <x v="221"/>
  </r>
  <r>
    <x v="0"/>
    <s v="I:/Sainte Colombe/TP/5 - 20 mai au 01 juin 2016/Wave/"/>
    <s v="ST-COLOM_0_20160523_233855_644.wav"/>
    <s v="PippiT"/>
    <s v="Principal"/>
    <s v="PipMi"/>
    <n v="10"/>
    <s v="PippiT"/>
    <n v="10"/>
    <s v="Pipistrelle commune"/>
    <n v="2016"/>
    <n v="5"/>
    <n v="23"/>
    <n v="23"/>
    <n v="38"/>
    <d v="2016-05-23T00:00:00"/>
    <x v="335"/>
  </r>
  <r>
    <x v="0"/>
    <s v="I:/Sainte Colombe/TP/5 - 20 mai au 01 juin 2016/Wave/"/>
    <s v="ST-COLOM_0_20160523_234401_541.wav"/>
    <s v="PippiT"/>
    <s v="Principal"/>
    <s v="PipMi"/>
    <n v="10"/>
    <s v="PippiT"/>
    <n v="10"/>
    <s v="Pipistrelle commune"/>
    <n v="2016"/>
    <n v="5"/>
    <n v="23"/>
    <n v="23"/>
    <n v="44"/>
    <d v="2016-05-23T00:00:00"/>
    <x v="124"/>
  </r>
  <r>
    <x v="0"/>
    <s v="I:/Sainte Colombe/TP/5 - 20 mai au 01 juin 2016/Wave/"/>
    <s v="ST-COLOM_0_20160524_023023_391.wav"/>
    <s v="ChiroSp"/>
    <s v="Principal"/>
    <s v="ENVsp"/>
    <n v="0"/>
    <s v="Nycnoc"/>
    <n v="0"/>
    <s v="PARASITE"/>
    <n v="2016"/>
    <n v="5"/>
    <n v="24"/>
    <n v="2"/>
    <n v="30"/>
    <d v="2016-05-24T00:00:00"/>
    <x v="336"/>
  </r>
  <r>
    <x v="0"/>
    <s v="I:/Sainte Colombe/TP/5 - 20 mai au 01 juin 2016/Wave/"/>
    <s v="ST-COLOM_0_20160524_215046_371.wav"/>
    <s v="PippiT"/>
    <s v="Principal"/>
    <s v="PipMi"/>
    <n v="10"/>
    <s v="PippiT"/>
    <n v="10"/>
    <s v="Pipistrelle commune"/>
    <n v="2016"/>
    <n v="5"/>
    <n v="24"/>
    <n v="21"/>
    <n v="50"/>
    <d v="2016-05-24T00:00:00"/>
    <x v="148"/>
  </r>
  <r>
    <x v="0"/>
    <s v="I:/Sainte Colombe/TP/5 - 20 mai au 01 juin 2016/Wave/"/>
    <s v="ST-COLOM_0_20160524_215316_981.wav"/>
    <s v="PippiT"/>
    <s v="Principal"/>
    <s v="PipMi"/>
    <n v="9"/>
    <s v="PippiT"/>
    <n v="9"/>
    <s v="Pipistrelle commune"/>
    <n v="2016"/>
    <n v="5"/>
    <n v="24"/>
    <n v="21"/>
    <n v="53"/>
    <d v="2016-05-24T00:00:00"/>
    <x v="149"/>
  </r>
  <r>
    <x v="0"/>
    <s v="I:/Sainte Colombe/TP/5 - 20 mai au 01 juin 2016/Wave/"/>
    <s v="ST-COLOM_0_20160524_215321_982.wav"/>
    <s v="PippiT"/>
    <s v="Principal"/>
    <s v="PipMi"/>
    <n v="7"/>
    <s v="PippiT"/>
    <n v="7"/>
    <s v="Pipistrelle commune"/>
    <n v="2016"/>
    <n v="5"/>
    <n v="24"/>
    <n v="21"/>
    <n v="53"/>
    <d v="2016-05-24T00:00:00"/>
    <x v="149"/>
  </r>
  <r>
    <x v="0"/>
    <s v="I:/Sainte Colombe/TP/5 - 20 mai au 01 juin 2016/Wave/"/>
    <s v="ST-COLOM_0_20160524_215413_076.wav"/>
    <s v="PippiT"/>
    <s v="Principal"/>
    <s v="PipMi"/>
    <n v="9"/>
    <s v="PippiT"/>
    <n v="6"/>
    <s v="Pipistrelle commune"/>
    <n v="2016"/>
    <n v="5"/>
    <n v="24"/>
    <n v="21"/>
    <n v="54"/>
    <d v="2016-05-24T00:00:00"/>
    <x v="93"/>
  </r>
  <r>
    <x v="0"/>
    <s v="I:/Sainte Colombe/TP/5 - 20 mai au 01 juin 2016/Wave/"/>
    <s v="ST-COLOM_0_20160524_215421_688.wav"/>
    <s v="PipMi"/>
    <s v="Principal"/>
    <s v="PipMi"/>
    <n v="8"/>
    <s v="PippiT"/>
    <n v="4"/>
    <s v="Pipistrelle commune"/>
    <n v="2016"/>
    <n v="5"/>
    <n v="24"/>
    <n v="21"/>
    <n v="54"/>
    <d v="2016-05-24T00:00:00"/>
    <x v="93"/>
  </r>
  <r>
    <x v="0"/>
    <s v="I:/Sainte Colombe/TP/5 - 20 mai au 01 juin 2016/Wave/"/>
    <s v="ST-COLOM_0_20160524_215426_689.wav"/>
    <s v="PippiT"/>
    <s v="Principal"/>
    <s v="PipMi"/>
    <n v="10"/>
    <s v="PippiT"/>
    <n v="10"/>
    <s v="Pipistrelle commune"/>
    <n v="2016"/>
    <n v="5"/>
    <n v="24"/>
    <n v="21"/>
    <n v="54"/>
    <d v="2016-05-24T00:00:00"/>
    <x v="93"/>
  </r>
  <r>
    <x v="0"/>
    <s v="I:/Sainte Colombe/TP/5 - 20 mai au 01 juin 2016/Wave/"/>
    <s v="ST-COLOM_0_20160524_215431_690.wav"/>
    <s v="PippiT"/>
    <s v="Principal"/>
    <s v="PipMi"/>
    <n v="10"/>
    <s v="PippiT"/>
    <n v="9"/>
    <s v="Pipistrelle commune"/>
    <n v="2016"/>
    <n v="5"/>
    <n v="24"/>
    <n v="21"/>
    <n v="54"/>
    <d v="2016-05-24T00:00:00"/>
    <x v="93"/>
  </r>
  <r>
    <x v="0"/>
    <s v="I:/Sainte Colombe/TP/5 - 20 mai au 01 juin 2016/Wave/"/>
    <s v="ST-COLOM_0_20160524_215626_957.wav"/>
    <s v="Pip35"/>
    <s v="Principal"/>
    <s v="Pip35"/>
    <n v="10"/>
    <s v="Pipkuh"/>
    <n v="5"/>
    <s v="Pipistrelle de Kuhl"/>
    <n v="2016"/>
    <n v="5"/>
    <n v="24"/>
    <n v="21"/>
    <n v="56"/>
    <d v="2016-05-24T00:00:00"/>
    <x v="220"/>
  </r>
  <r>
    <x v="0"/>
    <s v="I:/Sainte Colombe/TP/5 - 20 mai au 01 juin 2016/Wave/"/>
    <s v="ST-COLOM_0_20160524_215631_958.wav"/>
    <s v="ChiroSp"/>
    <s v="Principal"/>
    <s v="Pip35"/>
    <n v="2"/>
    <s v="Pipkuh"/>
    <n v="2"/>
    <s v="Pipistrelle de Kuhl"/>
    <n v="2016"/>
    <n v="5"/>
    <n v="24"/>
    <n v="21"/>
    <n v="56"/>
    <d v="2016-05-24T00:00:00"/>
    <x v="220"/>
  </r>
  <r>
    <x v="0"/>
    <s v="I:/Sainte Colombe/TP/5 - 20 mai au 01 juin 2016/Wave/"/>
    <s v="ST-COLOM_0_20160524_215826_010.wav"/>
    <s v="PippiT"/>
    <s v="Principal"/>
    <s v="PipMi"/>
    <n v="10"/>
    <s v="PippiT"/>
    <n v="8"/>
    <s v="Pipistrelle commune"/>
    <n v="2016"/>
    <n v="5"/>
    <n v="24"/>
    <n v="21"/>
    <n v="58"/>
    <d v="2016-05-24T00:00:00"/>
    <x v="1"/>
  </r>
  <r>
    <x v="0"/>
    <s v="I:/Sainte Colombe/TP/5 - 20 mai au 01 juin 2016/Wave/"/>
    <s v="ST-COLOM_0_20160524_215831_010.wav"/>
    <s v="PippiT"/>
    <s v="Principal"/>
    <s v="PipMi"/>
    <n v="9"/>
    <s v="PippiT"/>
    <n v="9"/>
    <s v="Pipistrelle commune"/>
    <n v="2016"/>
    <n v="5"/>
    <n v="24"/>
    <n v="21"/>
    <n v="58"/>
    <d v="2016-05-24T00:00:00"/>
    <x v="1"/>
  </r>
  <r>
    <x v="0"/>
    <s v="I:/Sainte Colombe/TP/5 - 20 mai au 01 juin 2016/Wave/"/>
    <s v="ST-COLOM_0_20160524_215836_011.wav"/>
    <s v="PippiT"/>
    <s v="Principal"/>
    <s v="PipMi"/>
    <n v="10"/>
    <s v="PippiT"/>
    <n v="10"/>
    <s v="Pipistrelle commune"/>
    <n v="2016"/>
    <n v="5"/>
    <n v="24"/>
    <n v="21"/>
    <n v="58"/>
    <d v="2016-05-24T00:00:00"/>
    <x v="1"/>
  </r>
  <r>
    <x v="0"/>
    <s v="I:/Sainte Colombe/TP/5 - 20 mai au 01 juin 2016/Wave/"/>
    <s v="ST-COLOM_0_20160524_220049_087.wav"/>
    <s v="PippiT"/>
    <s v="Principal"/>
    <s v="PipMi"/>
    <n v="9"/>
    <s v="PippiT"/>
    <n v="9"/>
    <s v="Pipistrelle commune"/>
    <n v="2016"/>
    <n v="5"/>
    <n v="24"/>
    <n v="22"/>
    <n v="0"/>
    <d v="2016-05-24T00:00:00"/>
    <x v="81"/>
  </r>
  <r>
    <x v="0"/>
    <s v="I:/Sainte Colombe/TP/5 - 20 mai au 01 juin 2016/Wave/"/>
    <s v="ST-COLOM_0_20160524_220054_088.wav"/>
    <s v="PippiT"/>
    <s v="Principal"/>
    <s v="PipMi"/>
    <n v="10"/>
    <s v="PippiT"/>
    <n v="10"/>
    <s v="Pipistrelle commune"/>
    <n v="2016"/>
    <n v="5"/>
    <n v="24"/>
    <n v="22"/>
    <n v="0"/>
    <d v="2016-05-24T00:00:00"/>
    <x v="81"/>
  </r>
  <r>
    <x v="0"/>
    <s v="I:/Sainte Colombe/TP/5 - 20 mai au 01 juin 2016/Wave/"/>
    <s v="ST-COLOM_0_20160524_220405_474.wav"/>
    <s v="PippiT"/>
    <s v="Principal"/>
    <s v="PipMi"/>
    <n v="9"/>
    <s v="PippiT"/>
    <n v="9"/>
    <s v="Pipistrelle commune"/>
    <n v="2016"/>
    <n v="5"/>
    <n v="24"/>
    <n v="22"/>
    <n v="4"/>
    <d v="2016-05-24T00:00:00"/>
    <x v="114"/>
  </r>
  <r>
    <x v="0"/>
    <s v="I:/Sainte Colombe/TP/5 - 20 mai au 01 juin 2016/Wave/"/>
    <s v="ST-COLOM_0_20160524_220420_566.wav"/>
    <s v="Pip35"/>
    <s v="Principal"/>
    <s v="Pip35"/>
    <n v="10"/>
    <s v="Pipkuh"/>
    <n v="0"/>
    <s v="Pipistrelle de Kuhl"/>
    <n v="2016"/>
    <n v="5"/>
    <n v="24"/>
    <n v="22"/>
    <n v="4"/>
    <d v="2016-05-24T00:00:00"/>
    <x v="114"/>
  </r>
  <r>
    <x v="0"/>
    <s v="I:/Sainte Colombe/TP/5 - 20 mai au 01 juin 2016/Wave/"/>
    <s v="ST-COLOM_0_20160524_220425_566.wav"/>
    <s v="ChiroSp"/>
    <s v="Principal"/>
    <s v="Pip35"/>
    <n v="4"/>
    <s v="Pipnat"/>
    <n v="3"/>
    <s v="Pipistrelle de Kuhl/Nathusius"/>
    <n v="2016"/>
    <n v="5"/>
    <n v="24"/>
    <n v="22"/>
    <n v="4"/>
    <d v="2016-05-24T00:00:00"/>
    <x v="114"/>
  </r>
  <r>
    <x v="0"/>
    <s v="I:/Sainte Colombe/TP/5 - 20 mai au 01 juin 2016/Wave/"/>
    <s v="ST-COLOM_0_20160524_220519_017.wav"/>
    <s v="PippiT"/>
    <s v="Principal"/>
    <s v="PipMi"/>
    <n v="7"/>
    <s v="PippiT"/>
    <n v="7"/>
    <s v="Pipistrelle commune"/>
    <n v="2016"/>
    <n v="5"/>
    <n v="24"/>
    <n v="22"/>
    <n v="5"/>
    <d v="2016-05-24T00:00:00"/>
    <x v="115"/>
  </r>
  <r>
    <x v="0"/>
    <s v="I:/Sainte Colombe/TP/5 - 20 mai au 01 juin 2016/Wave/"/>
    <s v="ST-COLOM_0_20160524_220625_736.wav"/>
    <s v="PippiT"/>
    <s v="Principal"/>
    <s v="PipMi"/>
    <n v="9"/>
    <s v="PippiT"/>
    <n v="9"/>
    <s v="Pipistrelle commune"/>
    <n v="2016"/>
    <n v="5"/>
    <n v="24"/>
    <n v="22"/>
    <n v="6"/>
    <d v="2016-05-24T00:00:00"/>
    <x v="76"/>
  </r>
  <r>
    <x v="0"/>
    <s v="I:/Sainte Colombe/TP/5 - 20 mai au 01 juin 2016/Wave/"/>
    <s v="ST-COLOM_0_20160524_220630_736.wav"/>
    <s v="PippiT"/>
    <s v="Principal"/>
    <s v="PipMi"/>
    <n v="10"/>
    <s v="PippiT"/>
    <n v="10"/>
    <s v="Pipistrelle commune"/>
    <n v="2016"/>
    <n v="5"/>
    <n v="24"/>
    <n v="22"/>
    <n v="6"/>
    <d v="2016-05-24T00:00:00"/>
    <x v="76"/>
  </r>
  <r>
    <x v="0"/>
    <s v="I:/Sainte Colombe/TP/5 - 20 mai au 01 juin 2016/Wave/"/>
    <s v="ST-COLOM_0_20160524_221055_519.wav"/>
    <s v="PippiT"/>
    <s v="Principal"/>
    <s v="PipMi"/>
    <n v="7"/>
    <s v="PippiT"/>
    <n v="7"/>
    <s v="Pipistrelle commune"/>
    <n v="2016"/>
    <n v="5"/>
    <n v="24"/>
    <n v="22"/>
    <n v="10"/>
    <d v="2016-05-24T00:00:00"/>
    <x v="176"/>
  </r>
  <r>
    <x v="0"/>
    <s v="I:/Sainte Colombe/TP/5 - 20 mai au 01 juin 2016/Wave/"/>
    <s v="ST-COLOM_0_20160524_221100_520.wav"/>
    <s v="PippiT"/>
    <s v="Principal"/>
    <s v="PipMi"/>
    <n v="8"/>
    <s v="PippiT"/>
    <n v="8"/>
    <s v="Pipistrelle commune"/>
    <n v="2016"/>
    <n v="5"/>
    <n v="24"/>
    <n v="22"/>
    <n v="11"/>
    <d v="2016-05-24T00:00:00"/>
    <x v="230"/>
  </r>
  <r>
    <x v="0"/>
    <s v="I:/Sainte Colombe/TP/5 - 20 mai au 01 juin 2016/Wave/"/>
    <s v="ST-COLOM_0_20160524_221128_352.wav"/>
    <s v="PippiT"/>
    <s v="Principal"/>
    <s v="PipMi"/>
    <n v="10"/>
    <s v="PippiT"/>
    <n v="10"/>
    <s v="Pipistrelle commune"/>
    <n v="2016"/>
    <n v="5"/>
    <n v="24"/>
    <n v="22"/>
    <n v="11"/>
    <d v="2016-05-24T00:00:00"/>
    <x v="230"/>
  </r>
  <r>
    <x v="0"/>
    <s v="I:/Sainte Colombe/TP/5 - 20 mai au 01 juin 2016/Wave/"/>
    <s v="ST-COLOM_0_20160524_221133_352.wav"/>
    <s v="PippiT"/>
    <s v="Principal"/>
    <s v="PipMi"/>
    <n v="9"/>
    <s v="PippiT"/>
    <n v="7"/>
    <s v="Pipistrelle commune"/>
    <n v="2016"/>
    <n v="5"/>
    <n v="24"/>
    <n v="22"/>
    <n v="11"/>
    <d v="2016-05-24T00:00:00"/>
    <x v="230"/>
  </r>
  <r>
    <x v="0"/>
    <s v="I:/Sainte Colombe/TP/5 - 20 mai au 01 juin 2016/Wave/"/>
    <s v="ST-COLOM_0_20160524_221138_353.wav"/>
    <s v="PippiT"/>
    <s v="Principal"/>
    <s v="PipMi"/>
    <n v="10"/>
    <s v="PippiT"/>
    <n v="10"/>
    <s v="Pipistrelle commune"/>
    <n v="2016"/>
    <n v="5"/>
    <n v="24"/>
    <n v="22"/>
    <n v="11"/>
    <d v="2016-05-24T00:00:00"/>
    <x v="230"/>
  </r>
  <r>
    <x v="0"/>
    <s v="I:/Sainte Colombe/TP/5 - 20 mai au 01 juin 2016/Wave/"/>
    <s v="ST-COLOM_0_20160524_221247_747.wav"/>
    <s v="PippiT"/>
    <s v="Principal"/>
    <s v="PipMi"/>
    <n v="9"/>
    <s v="PippiT"/>
    <n v="9"/>
    <s v="Pipistrelle commune"/>
    <n v="2016"/>
    <n v="5"/>
    <n v="24"/>
    <n v="22"/>
    <n v="12"/>
    <d v="2016-05-24T00:00:00"/>
    <x v="139"/>
  </r>
  <r>
    <x v="0"/>
    <s v="I:/Sainte Colombe/TP/5 - 20 mai au 01 juin 2016/Wave/"/>
    <s v="ST-COLOM_0_20160524_221252_748.wav"/>
    <s v="ChiroSp"/>
    <s v="Principal"/>
    <s v="PipMi"/>
    <n v="4"/>
    <s v="PippiT"/>
    <n v="4"/>
    <s v="Pipistrelle commune"/>
    <n v="2016"/>
    <n v="5"/>
    <n v="24"/>
    <n v="22"/>
    <n v="12"/>
    <d v="2016-05-24T00:00:00"/>
    <x v="139"/>
  </r>
  <r>
    <x v="0"/>
    <s v="I:/Sainte Colombe/TP/5 - 20 mai au 01 juin 2016/Wave/"/>
    <s v="ST-COLOM_0_20160524_221352_574.wav"/>
    <s v="PippiT"/>
    <s v="Principal"/>
    <s v="PipMi"/>
    <n v="10"/>
    <s v="PippiT"/>
    <n v="10"/>
    <s v="Pipistrelle commune"/>
    <n v="2016"/>
    <n v="5"/>
    <n v="24"/>
    <n v="22"/>
    <n v="13"/>
    <d v="2016-05-24T00:00:00"/>
    <x v="246"/>
  </r>
  <r>
    <x v="0"/>
    <s v="I:/Sainte Colombe/TP/5 - 20 mai au 01 juin 2016/Wave/"/>
    <s v="ST-COLOM_0_20160524_221357_575.wav"/>
    <s v="PippiT"/>
    <s v="Principal"/>
    <s v="PipMi"/>
    <n v="10"/>
    <s v="PippiT"/>
    <n v="10"/>
    <s v="Pipistrelle commune"/>
    <n v="2016"/>
    <n v="5"/>
    <n v="24"/>
    <n v="22"/>
    <n v="13"/>
    <d v="2016-05-24T00:00:00"/>
    <x v="246"/>
  </r>
  <r>
    <x v="0"/>
    <s v="I:/Sainte Colombe/TP/5 - 20 mai au 01 juin 2016/Wave/"/>
    <s v="ST-COLOM_0_20160524_221411_447.wav"/>
    <s v="PippiT"/>
    <s v="Principal"/>
    <s v="PipMi"/>
    <n v="10"/>
    <s v="PippiT"/>
    <n v="10"/>
    <s v="Pipistrelle commune"/>
    <n v="2016"/>
    <n v="5"/>
    <n v="24"/>
    <n v="22"/>
    <n v="14"/>
    <d v="2016-05-24T00:00:00"/>
    <x v="48"/>
  </r>
  <r>
    <x v="0"/>
    <s v="I:/Sainte Colombe/TP/5 - 20 mai au 01 juin 2016/Wave/"/>
    <s v="ST-COLOM_0_20160524_221416_448.wav"/>
    <s v="PippiT"/>
    <s v="Principal"/>
    <s v="PipMi"/>
    <n v="10"/>
    <s v="PippiT"/>
    <n v="10"/>
    <s v="Pipistrelle commune"/>
    <n v="2016"/>
    <n v="5"/>
    <n v="24"/>
    <n v="22"/>
    <n v="14"/>
    <d v="2016-05-24T00:00:00"/>
    <x v="48"/>
  </r>
  <r>
    <x v="0"/>
    <s v="I:/Sainte Colombe/TP/5 - 20 mai au 01 juin 2016/Wave/"/>
    <s v="ST-COLOM_0_20160524_221432_117.wav"/>
    <s v="PippiT"/>
    <s v="Principal"/>
    <s v="PipMi"/>
    <n v="10"/>
    <s v="PippiT"/>
    <n v="10"/>
    <s v="Pipistrelle commune"/>
    <n v="2016"/>
    <n v="5"/>
    <n v="24"/>
    <n v="22"/>
    <n v="14"/>
    <d v="2016-05-24T00:00:00"/>
    <x v="48"/>
  </r>
  <r>
    <x v="0"/>
    <s v="I:/Sainte Colombe/TP/5 - 20 mai au 01 juin 2016/Wave/"/>
    <s v="ST-COLOM_0_20160524_221437_118.wav"/>
    <s v="PippiT"/>
    <s v="Principal"/>
    <s v="PipMi"/>
    <n v="9"/>
    <s v="PippiT"/>
    <n v="9"/>
    <s v="Pipistrelle commune"/>
    <n v="2016"/>
    <n v="5"/>
    <n v="24"/>
    <n v="22"/>
    <n v="14"/>
    <d v="2016-05-24T00:00:00"/>
    <x v="48"/>
  </r>
  <r>
    <x v="0"/>
    <s v="I:/Sainte Colombe/TP/5 - 20 mai au 01 juin 2016/Wave/"/>
    <s v="ST-COLOM_0_20160524_221655_911.wav"/>
    <s v="PippiT"/>
    <s v="Principal"/>
    <s v="PipMi"/>
    <n v="9"/>
    <s v="PippiT"/>
    <n v="9"/>
    <s v="Pipistrelle commune"/>
    <n v="2016"/>
    <n v="5"/>
    <n v="24"/>
    <n v="22"/>
    <n v="16"/>
    <d v="2016-05-24T00:00:00"/>
    <x v="337"/>
  </r>
  <r>
    <x v="0"/>
    <s v="I:/Sainte Colombe/TP/5 - 20 mai au 01 juin 2016/Wave/"/>
    <s v="ST-COLOM_0_20160524_221700_912.wav"/>
    <s v="PippiT"/>
    <s v="Principal"/>
    <s v="PipMi"/>
    <n v="10"/>
    <s v="PippiT"/>
    <n v="10"/>
    <s v="Pipistrelle commune"/>
    <n v="2016"/>
    <n v="5"/>
    <n v="24"/>
    <n v="22"/>
    <n v="17"/>
    <d v="2016-05-24T00:00:00"/>
    <x v="332"/>
  </r>
  <r>
    <x v="0"/>
    <s v="I:/Sainte Colombe/TP/5 - 20 mai au 01 juin 2016/Wave/"/>
    <s v="ST-COLOM_0_20160524_221705_912.wav"/>
    <s v="PippiT"/>
    <s v="Principal"/>
    <s v="PipMi"/>
    <n v="10"/>
    <s v="PippiT"/>
    <n v="10"/>
    <s v="Pipistrelle commune"/>
    <n v="2016"/>
    <n v="5"/>
    <n v="24"/>
    <n v="22"/>
    <n v="17"/>
    <d v="2016-05-24T00:00:00"/>
    <x v="332"/>
  </r>
  <r>
    <x v="0"/>
    <s v="I:/Sainte Colombe/TP/5 - 20 mai au 01 juin 2016/Wave/"/>
    <s v="ST-COLOM_0_20160524_221737_768.wav"/>
    <s v="PippiT"/>
    <s v="Principal"/>
    <s v="PipMi"/>
    <n v="10"/>
    <s v="PippiT"/>
    <n v="10"/>
    <s v="Pipistrelle commune"/>
    <n v="2016"/>
    <n v="5"/>
    <n v="24"/>
    <n v="22"/>
    <n v="17"/>
    <d v="2016-05-24T00:00:00"/>
    <x v="332"/>
  </r>
  <r>
    <x v="0"/>
    <s v="I:/Sainte Colombe/TP/5 - 20 mai au 01 juin 2016/Wave/"/>
    <s v="ST-COLOM_0_20160524_221742_769.wav"/>
    <s v="PippiT"/>
    <s v="Principal"/>
    <s v="PipMi"/>
    <n v="8"/>
    <s v="PippiT"/>
    <n v="8"/>
    <s v="Pipistrelle commune"/>
    <n v="2016"/>
    <n v="5"/>
    <n v="24"/>
    <n v="22"/>
    <n v="17"/>
    <d v="2016-05-24T00:00:00"/>
    <x v="332"/>
  </r>
  <r>
    <x v="0"/>
    <s v="I:/Sainte Colombe/TP/5 - 20 mai au 01 juin 2016/Wave/"/>
    <s v="ST-COLOM_0_20160524_221747_770.wav"/>
    <s v="PippiT"/>
    <s v="Principal"/>
    <s v="PipMi"/>
    <n v="10"/>
    <s v="PippiT"/>
    <n v="10"/>
    <s v="Pipistrelle commune"/>
    <n v="2016"/>
    <n v="5"/>
    <n v="24"/>
    <n v="22"/>
    <n v="17"/>
    <d v="2016-05-24T00:00:00"/>
    <x v="332"/>
  </r>
  <r>
    <x v="0"/>
    <s v="I:/Sainte Colombe/TP/5 - 20 mai au 01 juin 2016/Wave/"/>
    <s v="ST-COLOM_0_20160524_221752_770.wav"/>
    <s v="PippiT"/>
    <s v="Principal"/>
    <s v="PipMi"/>
    <n v="10"/>
    <s v="PippiT"/>
    <n v="10"/>
    <s v="Pipistrelle commune"/>
    <n v="2016"/>
    <n v="5"/>
    <n v="24"/>
    <n v="22"/>
    <n v="17"/>
    <d v="2016-05-24T00:00:00"/>
    <x v="332"/>
  </r>
  <r>
    <x v="0"/>
    <s v="I:/Sainte Colombe/TP/5 - 20 mai au 01 juin 2016/Wave/"/>
    <s v="ST-COLOM_0_20160524_221801_760.wav"/>
    <s v="PippiT"/>
    <s v="Principal"/>
    <s v="PipMi"/>
    <n v="10"/>
    <s v="PippiT"/>
    <n v="10"/>
    <s v="Pipistrelle commune"/>
    <n v="2016"/>
    <n v="5"/>
    <n v="24"/>
    <n v="22"/>
    <n v="18"/>
    <d v="2016-05-24T00:00:00"/>
    <x v="134"/>
  </r>
  <r>
    <x v="0"/>
    <s v="I:/Sainte Colombe/TP/5 - 20 mai au 01 juin 2016/Wave/"/>
    <s v="ST-COLOM_0_20160524_221806_761.wav"/>
    <s v="PipMi"/>
    <s v="Principal"/>
    <s v="PipMi"/>
    <n v="10"/>
    <s v="Minsch"/>
    <n v="2"/>
    <s v="Minioptère de Schreibers"/>
    <n v="2016"/>
    <n v="5"/>
    <n v="24"/>
    <n v="22"/>
    <n v="18"/>
    <d v="2016-05-24T00:00:00"/>
    <x v="134"/>
  </r>
  <r>
    <x v="0"/>
    <s v="I:/Sainte Colombe/TP/5 - 20 mai au 01 juin 2016/Wave/"/>
    <s v="ST-COLOM_0_20160524_221811_762.wav"/>
    <s v="PipMi"/>
    <s v="Principal"/>
    <s v="PipMi"/>
    <n v="10"/>
    <s v="PippiT"/>
    <n v="4"/>
    <s v="Pipistrelle commune"/>
    <n v="2016"/>
    <n v="5"/>
    <n v="24"/>
    <n v="22"/>
    <n v="18"/>
    <d v="2016-05-24T00:00:00"/>
    <x v="134"/>
  </r>
  <r>
    <x v="0"/>
    <s v="I:/Sainte Colombe/TP/5 - 20 mai au 01 juin 2016/Wave/"/>
    <s v="ST-COLOM_0_20160524_221816_762.wav"/>
    <s v="PippiT"/>
    <s v="Principal"/>
    <s v="PipMi"/>
    <n v="9"/>
    <s v="PippiT"/>
    <n v="6"/>
    <s v="Pipistrelle commune"/>
    <n v="2016"/>
    <n v="5"/>
    <n v="24"/>
    <n v="22"/>
    <n v="18"/>
    <d v="2016-05-24T00:00:00"/>
    <x v="134"/>
  </r>
  <r>
    <x v="0"/>
    <s v="I:/Sainte Colombe/TP/5 - 20 mai au 01 juin 2016/Wave/"/>
    <s v="ST-COLOM_0_20160524_221826_040.wav"/>
    <s v="PippiT"/>
    <s v="Principal"/>
    <s v="PipMi"/>
    <n v="10"/>
    <s v="PippiT"/>
    <n v="10"/>
    <s v="Pipistrelle commune"/>
    <n v="2016"/>
    <n v="5"/>
    <n v="24"/>
    <n v="22"/>
    <n v="18"/>
    <d v="2016-05-24T00:00:00"/>
    <x v="134"/>
  </r>
  <r>
    <x v="0"/>
    <s v="I:/Sainte Colombe/TP/5 - 20 mai au 01 juin 2016/Wave/"/>
    <s v="ST-COLOM_0_20160524_221831_040.wav"/>
    <s v="PippiT"/>
    <s v="Principal"/>
    <s v="PipMi"/>
    <n v="10"/>
    <s v="PippiT"/>
    <n v="10"/>
    <s v="Pipistrelle commune"/>
    <n v="2016"/>
    <n v="5"/>
    <n v="24"/>
    <n v="22"/>
    <n v="18"/>
    <d v="2016-05-24T00:00:00"/>
    <x v="134"/>
  </r>
  <r>
    <x v="0"/>
    <s v="I:/Sainte Colombe/TP/5 - 20 mai au 01 juin 2016/Wave/"/>
    <s v="ST-COLOM_0_20160524_221928_510.wav"/>
    <s v="PippiT"/>
    <s v="Principal"/>
    <s v="PipMi"/>
    <n v="10"/>
    <s v="PippiT"/>
    <n v="9"/>
    <s v="Pipistrelle commune"/>
    <n v="2016"/>
    <n v="5"/>
    <n v="24"/>
    <n v="22"/>
    <n v="19"/>
    <d v="2016-05-24T00:00:00"/>
    <x v="136"/>
  </r>
  <r>
    <x v="0"/>
    <s v="I:/Sainte Colombe/TP/5 - 20 mai au 01 juin 2016/Wave/"/>
    <s v="ST-COLOM_0_20160524_221933_510.wav"/>
    <s v="Pleaus"/>
    <s v="Principal"/>
    <s v="Plesp"/>
    <n v="10"/>
    <s v="Pleaus"/>
    <n v="7"/>
    <s v="Oreillard gris"/>
    <n v="2016"/>
    <n v="5"/>
    <n v="24"/>
    <n v="22"/>
    <n v="19"/>
    <d v="2016-05-24T00:00:00"/>
    <x v="136"/>
  </r>
  <r>
    <x v="0"/>
    <s v="I:/Sainte Colombe/TP/5 - 20 mai au 01 juin 2016/Wave/"/>
    <s v="ST-COLOM_0_20160524_221938_511.wav"/>
    <s v="Pleaus"/>
    <s v="Principal"/>
    <s v="Plesp"/>
    <n v="10"/>
    <s v="Pleaus"/>
    <n v="6"/>
    <s v="Oreillard gris"/>
    <n v="2016"/>
    <n v="5"/>
    <n v="24"/>
    <n v="22"/>
    <n v="19"/>
    <d v="2016-05-24T00:00:00"/>
    <x v="136"/>
  </r>
  <r>
    <x v="0"/>
    <s v="I:/Sainte Colombe/TP/5 - 20 mai au 01 juin 2016/Wave/"/>
    <s v="ST-COLOM_0_20160524_222140_764.wav"/>
    <s v="PippiT"/>
    <s v="Principal"/>
    <s v="PipMi"/>
    <n v="10"/>
    <s v="PippiT"/>
    <n v="10"/>
    <s v="Pipistrelle commune"/>
    <n v="2016"/>
    <n v="5"/>
    <n v="24"/>
    <n v="22"/>
    <n v="21"/>
    <d v="2016-05-24T00:00:00"/>
    <x v="338"/>
  </r>
  <r>
    <x v="0"/>
    <s v="I:/Sainte Colombe/TP/5 - 20 mai au 01 juin 2016/Wave/"/>
    <s v="ST-COLOM_0_20160524_222203_670.wav"/>
    <s v="PippiT"/>
    <s v="Principal"/>
    <s v="PipMi"/>
    <n v="10"/>
    <s v="PippiT"/>
    <n v="10"/>
    <s v="Pipistrelle commune"/>
    <n v="2016"/>
    <n v="5"/>
    <n v="24"/>
    <n v="22"/>
    <n v="22"/>
    <d v="2016-05-24T00:00:00"/>
    <x v="209"/>
  </r>
  <r>
    <x v="0"/>
    <s v="I:/Sainte Colombe/TP/5 - 20 mai au 01 juin 2016/Wave/"/>
    <s v="ST-COLOM_0_20160524_222208_670.wav"/>
    <s v="PippiT"/>
    <s v="Principal"/>
    <s v="PipMi"/>
    <n v="10"/>
    <s v="PippiT"/>
    <n v="10"/>
    <s v="Pipistrelle commune"/>
    <n v="2016"/>
    <n v="5"/>
    <n v="24"/>
    <n v="22"/>
    <n v="22"/>
    <d v="2016-05-24T00:00:00"/>
    <x v="209"/>
  </r>
  <r>
    <x v="0"/>
    <s v="I:/Sainte Colombe/TP/5 - 20 mai au 01 juin 2016/Wave/"/>
    <s v="ST-COLOM_0_20160524_222227_345.wav"/>
    <s v="PippiT"/>
    <s v="Principal"/>
    <s v="PipMi"/>
    <n v="10"/>
    <s v="PippiT"/>
    <n v="10"/>
    <s v="Pipistrelle commune"/>
    <n v="2016"/>
    <n v="5"/>
    <n v="24"/>
    <n v="22"/>
    <n v="22"/>
    <d v="2016-05-24T00:00:00"/>
    <x v="209"/>
  </r>
  <r>
    <x v="0"/>
    <s v="I:/Sainte Colombe/TP/5 - 20 mai au 01 juin 2016/Wave/"/>
    <s v="ST-COLOM_0_20160524_222255_958.wav"/>
    <s v="PippiT"/>
    <s v="Principal"/>
    <s v="PipMi"/>
    <n v="10"/>
    <s v="PippiT"/>
    <n v="7"/>
    <s v="Pipistrelle commune"/>
    <n v="2016"/>
    <n v="5"/>
    <n v="24"/>
    <n v="22"/>
    <n v="22"/>
    <d v="2016-05-24T00:00:00"/>
    <x v="209"/>
  </r>
  <r>
    <x v="0"/>
    <s v="I:/Sainte Colombe/TP/5 - 20 mai au 01 juin 2016/Wave/"/>
    <s v="ST-COLOM_0_20160524_222434_314.wav"/>
    <s v="PippiT"/>
    <s v="Principal"/>
    <s v="PipMi"/>
    <n v="10"/>
    <s v="PippiT"/>
    <n v="10"/>
    <s v="Pipistrelle commune"/>
    <n v="2016"/>
    <n v="5"/>
    <n v="24"/>
    <n v="22"/>
    <n v="24"/>
    <d v="2016-05-24T00:00:00"/>
    <x v="333"/>
  </r>
  <r>
    <x v="0"/>
    <s v="I:/Sainte Colombe/TP/5 - 20 mai au 01 juin 2016/Wave/"/>
    <s v="ST-COLOM_0_20160524_222439_315.wav"/>
    <s v="PippiT"/>
    <s v="Principal"/>
    <s v="PipMi"/>
    <n v="7"/>
    <s v="PippiT"/>
    <n v="7"/>
    <s v="Pipistrelle commune"/>
    <n v="2016"/>
    <n v="5"/>
    <n v="24"/>
    <n v="22"/>
    <n v="24"/>
    <d v="2016-05-24T00:00:00"/>
    <x v="333"/>
  </r>
  <r>
    <x v="0"/>
    <s v="I:/Sainte Colombe/TP/5 - 20 mai au 01 juin 2016/Wave/"/>
    <s v="ST-COLOM_0_20160524_222650_068.wav"/>
    <s v="PippiT"/>
    <s v="Principal"/>
    <s v="PipMi"/>
    <n v="10"/>
    <s v="PippiT"/>
    <n v="10"/>
    <s v="Pipistrelle commune"/>
    <n v="2016"/>
    <n v="5"/>
    <n v="24"/>
    <n v="22"/>
    <n v="26"/>
    <d v="2016-05-24T00:00:00"/>
    <x v="97"/>
  </r>
  <r>
    <x v="0"/>
    <s v="I:/Sainte Colombe/TP/5 - 20 mai au 01 juin 2016/Wave/"/>
    <s v="ST-COLOM_0_20160524_222655_068.wav"/>
    <s v="PippiT"/>
    <s v="Principal"/>
    <s v="PipMi"/>
    <n v="10"/>
    <s v="PippiT"/>
    <n v="9"/>
    <s v="Pipistrelle commune"/>
    <n v="2016"/>
    <n v="5"/>
    <n v="24"/>
    <n v="22"/>
    <n v="26"/>
    <d v="2016-05-24T00:00:00"/>
    <x v="97"/>
  </r>
  <r>
    <x v="0"/>
    <s v="I:/Sainte Colombe/TP/5 - 20 mai au 01 juin 2016/Wave/"/>
    <s v="ST-COLOM_0_20160524_223054_684.wav"/>
    <s v="PippiT"/>
    <s v="Principal"/>
    <s v="PipMi"/>
    <n v="10"/>
    <s v="PippiT"/>
    <n v="10"/>
    <s v="Pipistrelle commune"/>
    <n v="2016"/>
    <n v="5"/>
    <n v="24"/>
    <n v="22"/>
    <n v="30"/>
    <d v="2016-05-24T00:00:00"/>
    <x v="152"/>
  </r>
  <r>
    <x v="0"/>
    <s v="I:/Sainte Colombe/TP/5 - 20 mai au 01 juin 2016/Wave/"/>
    <s v="ST-COLOM_0_20160524_223441_478.wav"/>
    <s v="PippiT"/>
    <s v="Principal"/>
    <s v="PipMi"/>
    <n v="10"/>
    <s v="PippiT"/>
    <n v="10"/>
    <s v="Pipistrelle commune"/>
    <n v="2016"/>
    <n v="5"/>
    <n v="24"/>
    <n v="22"/>
    <n v="34"/>
    <d v="2016-05-24T00:00:00"/>
    <x v="247"/>
  </r>
  <r>
    <x v="0"/>
    <s v="I:/Sainte Colombe/TP/5 - 20 mai au 01 juin 2016/Wave/"/>
    <s v="ST-COLOM_0_20160524_223446_478.wav"/>
    <s v="PippiT"/>
    <s v="Principal"/>
    <s v="PipMi"/>
    <n v="10"/>
    <s v="PippiT"/>
    <n v="10"/>
    <s v="Pipistrelle commune"/>
    <n v="2016"/>
    <n v="5"/>
    <n v="24"/>
    <n v="22"/>
    <n v="34"/>
    <d v="2016-05-24T00:00:00"/>
    <x v="247"/>
  </r>
  <r>
    <x v="0"/>
    <s v="I:/Sainte Colombe/TP/5 - 20 mai au 01 juin 2016/Wave/"/>
    <s v="ST-COLOM_0_20160524_224046_072.wav"/>
    <s v="PippiT"/>
    <s v="Principal"/>
    <s v="PipMi"/>
    <n v="10"/>
    <s v="PippiT"/>
    <n v="10"/>
    <s v="Pipistrelle commune"/>
    <n v="2016"/>
    <n v="5"/>
    <n v="24"/>
    <n v="22"/>
    <n v="40"/>
    <d v="2016-05-24T00:00:00"/>
    <x v="339"/>
  </r>
  <r>
    <x v="0"/>
    <s v="I:/Sainte Colombe/TP/5 - 20 mai au 01 juin 2016/Wave/"/>
    <s v="ST-COLOM_0_20160524_224339_023.wav"/>
    <s v="PippiT"/>
    <s v="Principal"/>
    <s v="PipMi"/>
    <n v="10"/>
    <s v="PippiT"/>
    <n v="10"/>
    <s v="Pipistrelle commune"/>
    <n v="2016"/>
    <n v="5"/>
    <n v="24"/>
    <n v="22"/>
    <n v="43"/>
    <d v="2016-05-24T00:00:00"/>
    <x v="340"/>
  </r>
  <r>
    <x v="0"/>
    <s v="I:/Sainte Colombe/TP/5 - 20 mai au 01 juin 2016/Wave/"/>
    <s v="ST-COLOM_0_20160524_224344_024.wav"/>
    <s v="PippiT"/>
    <s v="Principal"/>
    <s v="PipMi"/>
    <n v="9"/>
    <s v="PippiT"/>
    <n v="9"/>
    <s v="Pipistrelle commune"/>
    <n v="2016"/>
    <n v="5"/>
    <n v="24"/>
    <n v="22"/>
    <n v="43"/>
    <d v="2016-05-24T00:00:00"/>
    <x v="340"/>
  </r>
  <r>
    <x v="0"/>
    <s v="I:/Sainte Colombe/TP/5 - 20 mai au 01 juin 2016/Wave/"/>
    <s v="ST-COLOM_0_20160524_224437_228.wav"/>
    <s v="PippiT"/>
    <s v="Principal"/>
    <s v="PipMi"/>
    <n v="10"/>
    <s v="PippiT"/>
    <n v="10"/>
    <s v="Pipistrelle commune"/>
    <n v="2016"/>
    <n v="5"/>
    <n v="24"/>
    <n v="22"/>
    <n v="44"/>
    <d v="2016-05-24T00:00:00"/>
    <x v="341"/>
  </r>
  <r>
    <x v="0"/>
    <s v="I:/Sainte Colombe/TP/5 - 20 mai au 01 juin 2016/Wave/"/>
    <s v="ST-COLOM_0_20160524_225543_606.wav"/>
    <s v="PippiT"/>
    <s v="Principal"/>
    <s v="PipMi"/>
    <n v="10"/>
    <s v="PippiT"/>
    <n v="8"/>
    <s v="Pipistrelle commune"/>
    <n v="2016"/>
    <n v="5"/>
    <n v="24"/>
    <n v="22"/>
    <n v="55"/>
    <d v="2016-05-24T00:00:00"/>
    <x v="249"/>
  </r>
  <r>
    <x v="0"/>
    <s v="I:/Sainte Colombe/TP/5 - 20 mai au 01 juin 2016/Wave/"/>
    <s v="ST-COLOM_0_20160524_232254_050.wav"/>
    <s v="Pip35"/>
    <s v="Principal"/>
    <s v="Pip35"/>
    <n v="10"/>
    <s v="Pipnat"/>
    <n v="5"/>
    <s v="Pipistrelle de Kuhl/Nathusius"/>
    <n v="2016"/>
    <n v="5"/>
    <n v="24"/>
    <n v="23"/>
    <n v="22"/>
    <d v="2016-05-24T00:00:00"/>
    <x v="170"/>
  </r>
  <r>
    <x v="0"/>
    <s v="I:/Sainte Colombe/TP/5 - 20 mai au 01 juin 2016/Wave/"/>
    <s v="ST-COLOM_0_20160524_232259_050.wav"/>
    <s v="ChiroSp"/>
    <s v="Principal"/>
    <s v="Pip35"/>
    <n v="4"/>
    <s v="Pipkuh"/>
    <n v="4"/>
    <s v="Pipistrelle de Kuhl"/>
    <n v="2016"/>
    <n v="5"/>
    <n v="24"/>
    <n v="23"/>
    <n v="22"/>
    <d v="2016-05-24T00:00:00"/>
    <x v="170"/>
  </r>
  <r>
    <x v="0"/>
    <s v="I:/Sainte Colombe/TP/5 - 20 mai au 01 juin 2016/Wave/"/>
    <s v="ST-COLOM_0_20160524_233019_284.wav"/>
    <s v="PippiT"/>
    <s v="Principal"/>
    <s v="PipMi"/>
    <n v="10"/>
    <s v="PippiT"/>
    <n v="10"/>
    <s v="Pipistrelle commune"/>
    <n v="2016"/>
    <n v="5"/>
    <n v="24"/>
    <n v="23"/>
    <n v="30"/>
    <d v="2016-05-24T00:00:00"/>
    <x v="342"/>
  </r>
  <r>
    <x v="0"/>
    <s v="I:/Sainte Colombe/TP/5 - 20 mai au 01 juin 2016/Wave/"/>
    <s v="ST-COLOM_0_20160524_233231_868.wav"/>
    <s v="PippiT"/>
    <s v="Principal"/>
    <s v="PipMi"/>
    <n v="10"/>
    <s v="PippiT"/>
    <n v="10"/>
    <s v="Pipistrelle commune"/>
    <n v="2016"/>
    <n v="5"/>
    <n v="24"/>
    <n v="23"/>
    <n v="32"/>
    <d v="2016-05-24T00:00:00"/>
    <x v="276"/>
  </r>
  <r>
    <x v="0"/>
    <s v="I:/Sainte Colombe/TP/5 - 20 mai au 01 juin 2016/Wave/"/>
    <s v="ST-COLOM_0_20160524_233653_526.wav"/>
    <s v="PippiT"/>
    <s v="Principal"/>
    <s v="PipMi"/>
    <n v="10"/>
    <s v="PippiT"/>
    <n v="10"/>
    <s v="Pipistrelle commune"/>
    <n v="2016"/>
    <n v="5"/>
    <n v="24"/>
    <n v="23"/>
    <n v="36"/>
    <d v="2016-05-24T00:00:00"/>
    <x v="343"/>
  </r>
  <r>
    <x v="0"/>
    <s v="I:/Sainte Colombe/TP/5 - 20 mai au 01 juin 2016/Wave/"/>
    <s v="ST-COLOM_0_20160524_233658_527.wav"/>
    <s v="PippiT"/>
    <s v="Principal"/>
    <s v="PipMi"/>
    <n v="10"/>
    <s v="PippiT"/>
    <n v="10"/>
    <s v="Pipistrelle commune"/>
    <n v="2016"/>
    <n v="5"/>
    <n v="24"/>
    <n v="23"/>
    <n v="36"/>
    <d v="2016-05-24T00:00:00"/>
    <x v="343"/>
  </r>
  <r>
    <x v="0"/>
    <s v="I:/Sainte Colombe/TP/5 - 20 mai au 01 juin 2016/Wave/"/>
    <s v="ST-COLOM_0_20160525_000918_193.wav"/>
    <s v="Plesp"/>
    <s v="Principal"/>
    <s v="Plesp"/>
    <n v="10"/>
    <s v="Pleaus"/>
    <n v="4"/>
    <s v="Oreillard gris"/>
    <n v="2016"/>
    <n v="5"/>
    <n v="25"/>
    <n v="0"/>
    <n v="9"/>
    <d v="2016-05-25T00:00:00"/>
    <x v="344"/>
  </r>
  <r>
    <x v="0"/>
    <s v="I:/Sainte Colombe/TP/5 - 20 mai au 01 juin 2016/Wave/"/>
    <s v="ST-COLOM_0_20160525_003402_817.wav"/>
    <s v="ChiroSp"/>
    <s v="Principal"/>
    <s v="Pip35"/>
    <n v="3"/>
    <s v="Pipnat"/>
    <n v="2"/>
    <s v="Pipistrelle de Kuhl/Nathusius"/>
    <n v="2016"/>
    <n v="5"/>
    <n v="25"/>
    <n v="0"/>
    <n v="34"/>
    <d v="2016-05-25T00:00:00"/>
    <x v="22"/>
  </r>
  <r>
    <x v="0"/>
    <s v="I:/Sainte Colombe/TP/5 - 20 mai au 01 juin 2016/Wave/"/>
    <s v="ST-COLOM_0_20160525_003906_003.wav"/>
    <s v="Plesp"/>
    <s v="Principal"/>
    <s v="Plesp"/>
    <n v="10"/>
    <s v="Pleaus"/>
    <n v="4"/>
    <s v="Oreillard gris"/>
    <n v="2016"/>
    <n v="5"/>
    <n v="25"/>
    <n v="0"/>
    <n v="39"/>
    <d v="2016-05-25T00:00:00"/>
    <x v="345"/>
  </r>
  <r>
    <x v="0"/>
    <s v="I:/Sainte Colombe/TP/5 - 20 mai au 01 juin 2016/Wave/"/>
    <s v="ST-COLOM_0_20160525_010601_310.wav"/>
    <s v="PippiT"/>
    <s v="Principal"/>
    <s v="PipMi"/>
    <n v="6"/>
    <s v="PippiT"/>
    <n v="6"/>
    <s v="Pipistrelle commune"/>
    <n v="2016"/>
    <n v="5"/>
    <n v="25"/>
    <n v="1"/>
    <n v="6"/>
    <d v="2016-05-25T00:00:00"/>
    <x v="346"/>
  </r>
  <r>
    <x v="0"/>
    <s v="I:/Sainte Colombe/TP/5 - 20 mai au 01 juin 2016/Wave/"/>
    <s v="ST-COLOM_0_20160525_014315_645.wav"/>
    <s v="PippiT"/>
    <s v="Principal"/>
    <s v="PipMi"/>
    <n v="10"/>
    <s v="PippiT"/>
    <n v="10"/>
    <s v="Pipistrelle commune"/>
    <n v="2016"/>
    <n v="5"/>
    <n v="25"/>
    <n v="1"/>
    <n v="43"/>
    <d v="2016-05-25T00:00:00"/>
    <x v="347"/>
  </r>
  <r>
    <x v="0"/>
    <s v="I:/Sainte Colombe/TP/5 - 20 mai au 01 juin 2016/Wave/"/>
    <s v="ST-COLOM_0_20160525_014320_646.wav"/>
    <s v="PippiT"/>
    <s v="Principal"/>
    <s v="PipMi"/>
    <n v="10"/>
    <s v="PippiT"/>
    <n v="10"/>
    <s v="Pipistrelle commune"/>
    <n v="2016"/>
    <n v="5"/>
    <n v="25"/>
    <n v="1"/>
    <n v="43"/>
    <d v="2016-05-25T00:00:00"/>
    <x v="347"/>
  </r>
  <r>
    <x v="0"/>
    <s v="I:/Sainte Colombe/TP/5 - 20 mai au 01 juin 2016/Wave/"/>
    <s v="ST-COLOM_0_20160525_014516_756.wav"/>
    <s v="PippiT"/>
    <s v="Principal"/>
    <s v="PipMi"/>
    <n v="10"/>
    <s v="PippiT"/>
    <n v="10"/>
    <s v="Pipistrelle commune"/>
    <n v="2016"/>
    <n v="5"/>
    <n v="25"/>
    <n v="1"/>
    <n v="45"/>
    <d v="2016-05-25T00:00:00"/>
    <x v="348"/>
  </r>
  <r>
    <x v="0"/>
    <s v="I:/Sainte Colombe/TP/5 - 20 mai au 01 juin 2016/Wave/"/>
    <s v="ST-COLOM_0_20160525_015959_399.wav"/>
    <s v="ChiroSp"/>
    <s v="Principal"/>
    <s v="PipMi"/>
    <n v="5"/>
    <s v="PippiT"/>
    <n v="5"/>
    <s v="Pipistrelle commune"/>
    <n v="2016"/>
    <n v="5"/>
    <n v="25"/>
    <n v="1"/>
    <n v="59"/>
    <d v="2016-05-25T00:00:00"/>
    <x v="24"/>
  </r>
  <r>
    <x v="0"/>
    <s v="I:/Sainte Colombe/TP/5 - 20 mai au 01 juin 2016/Wave/"/>
    <s v="ST-COLOM_0_20160525_023156_732.wav"/>
    <s v="PippiT"/>
    <s v="Principal"/>
    <s v="PipMi"/>
    <n v="10"/>
    <s v="PippiT"/>
    <n v="10"/>
    <s v="Pipistrelle commune"/>
    <n v="2016"/>
    <n v="5"/>
    <n v="25"/>
    <n v="2"/>
    <n v="31"/>
    <d v="2016-05-25T00:00:00"/>
    <x v="349"/>
  </r>
  <r>
    <x v="0"/>
    <s v="I:/Sainte Colombe/TP/5 - 20 mai au 01 juin 2016/Wave/"/>
    <s v="ST-COLOM_0_20160525_023323_817.wav"/>
    <s v="PippiT"/>
    <s v="Principal"/>
    <s v="PipMi"/>
    <n v="10"/>
    <s v="PippiT"/>
    <n v="10"/>
    <s v="Pipistrelle commune"/>
    <n v="2016"/>
    <n v="5"/>
    <n v="25"/>
    <n v="2"/>
    <n v="33"/>
    <d v="2016-05-25T00:00:00"/>
    <x v="350"/>
  </r>
  <r>
    <x v="0"/>
    <s v="I:/Sainte Colombe/TP/5 - 20 mai au 01 juin 2016/Wave/"/>
    <s v="ST-COLOM_0_20160525_031127_636.wav"/>
    <s v="PippiT"/>
    <s v="Principal"/>
    <s v="PipMi"/>
    <n v="8"/>
    <s v="PippiT"/>
    <n v="8"/>
    <s v="Pipistrelle commune"/>
    <n v="2016"/>
    <n v="5"/>
    <n v="25"/>
    <n v="3"/>
    <n v="11"/>
    <d v="2016-05-25T00:00:00"/>
    <x v="351"/>
  </r>
  <r>
    <x v="0"/>
    <s v="I:/Sainte Colombe/TP/5 - 20 mai au 01 juin 2016/Wave/"/>
    <s v="ST-COLOM_0_20160525_032419_504.wav"/>
    <s v="PippiT"/>
    <s v="Principal"/>
    <s v="PipMi"/>
    <n v="8"/>
    <s v="PippiT"/>
    <n v="8"/>
    <s v="Pipistrelle commune"/>
    <n v="2016"/>
    <n v="5"/>
    <n v="25"/>
    <n v="3"/>
    <n v="24"/>
    <d v="2016-05-25T00:00:00"/>
    <x v="184"/>
  </r>
  <r>
    <x v="0"/>
    <s v="I:/Sainte Colombe/TP/5 - 20 mai au 01 juin 2016/Wave/"/>
    <s v="ST-COLOM_0_20160525_033645_556.wav"/>
    <s v="ChiroSp"/>
    <s v="Principal"/>
    <s v="PipMi"/>
    <n v="5"/>
    <s v="PippiT"/>
    <n v="5"/>
    <s v="Pipistrelle commune"/>
    <n v="2016"/>
    <n v="5"/>
    <n v="25"/>
    <n v="3"/>
    <n v="36"/>
    <d v="2016-05-25T00:00:00"/>
    <x v="352"/>
  </r>
  <r>
    <x v="0"/>
    <s v="I:/Sainte Colombe/TP/5 - 20 mai au 01 juin 2016/Wave/"/>
    <s v="ST-COLOM_0_20160525_033858_989.wav"/>
    <s v="PippiT"/>
    <s v="Principal"/>
    <s v="PipMi"/>
    <n v="6"/>
    <s v="PippiT"/>
    <n v="6"/>
    <s v="Pipistrelle commune"/>
    <n v="2016"/>
    <n v="5"/>
    <n v="25"/>
    <n v="3"/>
    <n v="38"/>
    <d v="2016-05-25T00:00:00"/>
    <x v="186"/>
  </r>
  <r>
    <x v="0"/>
    <s v="I:/Sainte Colombe/TP/5 - 20 mai au 01 juin 2016/Wave/"/>
    <s v="ST-COLOM_0_20160525_033920_403.wav"/>
    <s v="PippiT"/>
    <s v="Principal"/>
    <s v="PipMi"/>
    <n v="8"/>
    <s v="PippiT"/>
    <n v="8"/>
    <s v="Pipistrelle commune"/>
    <n v="2016"/>
    <n v="5"/>
    <n v="25"/>
    <n v="3"/>
    <n v="39"/>
    <d v="2016-05-25T00:00:00"/>
    <x v="353"/>
  </r>
  <r>
    <x v="0"/>
    <s v="I:/Sainte Colombe/TP/5 - 20 mai au 01 juin 2016/Wave/"/>
    <s v="ST-COLOM_0_20160525_042627_330.wav"/>
    <s v="PippiT"/>
    <s v="Principal"/>
    <s v="PipMi"/>
    <n v="10"/>
    <s v="PippiT"/>
    <n v="10"/>
    <s v="Pipistrelle commune"/>
    <n v="2016"/>
    <n v="5"/>
    <n v="25"/>
    <n v="4"/>
    <n v="26"/>
    <d v="2016-05-25T00:00:00"/>
    <x v="309"/>
  </r>
  <r>
    <x v="0"/>
    <s v="I:/Sainte Colombe/TP/5 - 20 mai au 01 juin 2016/Wave/"/>
    <s v="ST-COLOM_0_20160525_043212_500.wav"/>
    <s v="PippiT"/>
    <s v="Principal"/>
    <s v="PipMi"/>
    <n v="10"/>
    <s v="PippiT"/>
    <n v="10"/>
    <s v="Pipistrelle commune"/>
    <n v="2016"/>
    <n v="5"/>
    <n v="25"/>
    <n v="4"/>
    <n v="32"/>
    <d v="2016-05-25T00:00:00"/>
    <x v="311"/>
  </r>
  <r>
    <x v="0"/>
    <s v="I:/Sainte Colombe/TP/5 - 20 mai au 01 juin 2016/Wave/"/>
    <s v="ST-COLOM_0_20160525_043545_053.wav"/>
    <s v="ChiroSp"/>
    <s v="Principal"/>
    <s v="Pip35"/>
    <n v="4"/>
    <s v="Pipnat"/>
    <n v="4"/>
    <s v="Pipistrelle de Kuhl/Nathusius"/>
    <n v="2016"/>
    <n v="5"/>
    <n v="25"/>
    <n v="4"/>
    <n v="35"/>
    <d v="2016-05-25T00:00:00"/>
    <x v="284"/>
  </r>
  <r>
    <x v="0"/>
    <s v="I:/Sainte Colombe/TP/5 - 20 mai au 01 juin 2016/Wave/"/>
    <s v="ST-COLOM_0_20160525_043625_648.wav"/>
    <s v="ChiroSp"/>
    <s v="Principal"/>
    <s v="Pip35"/>
    <n v="4"/>
    <s v="Pipkuh"/>
    <n v="2"/>
    <s v="Pipistrelle de Kuhl"/>
    <n v="2016"/>
    <n v="5"/>
    <n v="25"/>
    <n v="4"/>
    <n v="36"/>
    <d v="2016-05-25T00:00:00"/>
    <x v="354"/>
  </r>
  <r>
    <x v="0"/>
    <s v="I:/Sainte Colombe/TP/5 - 20 mai au 01 juin 2016/Wave/"/>
    <s v="ST-COLOM_0_20160525_043704_248.wav"/>
    <s v="ChiroSp"/>
    <s v="Principal"/>
    <s v="Pip35"/>
    <n v="5"/>
    <s v="Pipnat"/>
    <n v="2"/>
    <s v="Pipistrelle de Kuhl/Nathusius"/>
    <n v="2016"/>
    <n v="5"/>
    <n v="25"/>
    <n v="4"/>
    <n v="37"/>
    <d v="2016-05-25T00:00:00"/>
    <x v="355"/>
  </r>
  <r>
    <x v="0"/>
    <s v="I:/Sainte Colombe/TP/5 - 20 mai au 01 juin 2016/Wave/"/>
    <s v="ST-COLOM_0_20160525_043756_059.wav"/>
    <s v="ChiroSp"/>
    <s v="Principal"/>
    <s v="Pip35"/>
    <n v="0"/>
    <s v="Pipkuh"/>
    <n v="0"/>
    <s v="PARASITE"/>
    <n v="2016"/>
    <n v="5"/>
    <n v="25"/>
    <n v="4"/>
    <n v="37"/>
    <d v="2016-05-25T00:00:00"/>
    <x v="355"/>
  </r>
  <r>
    <x v="0"/>
    <s v="I:/Sainte Colombe/TP/5 - 20 mai au 01 juin 2016/Wave/"/>
    <s v="ST-COLOM_0_20160525_044016_566.wav"/>
    <s v="ChiroSp"/>
    <s v="Principal"/>
    <s v="Pip35"/>
    <n v="3"/>
    <s v="Pipkuh"/>
    <n v="2"/>
    <s v="Pipistrelle de Kuhl"/>
    <n v="2016"/>
    <n v="5"/>
    <n v="25"/>
    <n v="4"/>
    <n v="40"/>
    <d v="2016-05-25T00:00:00"/>
    <x v="313"/>
  </r>
  <r>
    <x v="0"/>
    <s v="I:/Sainte Colombe/TP/5 - 20 mai au 01 juin 2016/Wave/"/>
    <s v="ST-COLOM_0_20160525_044100_257.wav"/>
    <s v="ChiroSp"/>
    <s v="Principal"/>
    <s v="Pip35"/>
    <n v="3"/>
    <s v="Pipkuh"/>
    <n v="0"/>
    <s v="Pipistrelle de Kuhl"/>
    <n v="2016"/>
    <n v="5"/>
    <n v="25"/>
    <n v="4"/>
    <n v="41"/>
    <d v="2016-05-25T00:00:00"/>
    <x v="314"/>
  </r>
  <r>
    <x v="0"/>
    <s v="I:/Sainte Colombe/TP/5 - 20 mai au 01 juin 2016/Wave/"/>
    <s v="ST-COLOM_0_20160525_044138_858.wav"/>
    <s v="ChiroSp"/>
    <s v="Principal"/>
    <s v="Pip35"/>
    <n v="2"/>
    <s v="Pipnat"/>
    <n v="2"/>
    <s v="Pipistrelle de Kuhl/Nathusius"/>
    <n v="2016"/>
    <n v="5"/>
    <n v="25"/>
    <n v="4"/>
    <n v="41"/>
    <d v="2016-05-25T00:00:00"/>
    <x v="314"/>
  </r>
  <r>
    <x v="0"/>
    <s v="I:/Sainte Colombe/TP/5 - 20 mai au 01 juin 2016/Wave/"/>
    <s v="ST-COLOM_0_20160525_044154_454.wav"/>
    <s v="ChiroSp"/>
    <s v="Principal"/>
    <s v="Pip35"/>
    <n v="5"/>
    <s v="Pipkuh"/>
    <n v="3"/>
    <s v="Pipistrelle de Kuhl"/>
    <n v="2016"/>
    <n v="5"/>
    <n v="25"/>
    <n v="4"/>
    <n v="41"/>
    <d v="2016-05-25T00:00:00"/>
    <x v="314"/>
  </r>
  <r>
    <x v="0"/>
    <s v="I:/Sainte Colombe/TP/5 - 20 mai au 01 juin 2016/Wave/"/>
    <s v="ST-COLOM_0_20160525_045035_309.wav"/>
    <s v="ChiroSp"/>
    <s v="Principal"/>
    <s v="Pip35"/>
    <n v="0"/>
    <s v="Pipkuh"/>
    <n v="0"/>
    <s v="PARASITE"/>
    <n v="2016"/>
    <n v="5"/>
    <n v="25"/>
    <n v="4"/>
    <n v="50"/>
    <d v="2016-05-25T00:00:00"/>
    <x v="356"/>
  </r>
  <r>
    <x v="0"/>
    <s v="I:/Sainte Colombe/TP/5 - 20 mai au 01 juin 2016/Wave/"/>
    <s v="ST-COLOM_0_20160525_045518_384.wav"/>
    <s v="PippiT"/>
    <s v="Principal"/>
    <s v="PipMi"/>
    <n v="9"/>
    <s v="PippiT"/>
    <n v="9"/>
    <s v="Pipistrelle commune"/>
    <n v="2016"/>
    <n v="5"/>
    <n v="25"/>
    <n v="4"/>
    <n v="55"/>
    <d v="2016-05-25T00:00:00"/>
    <x v="190"/>
  </r>
  <r>
    <x v="0"/>
    <s v="I:/Sainte Colombe/TP/5 - 20 mai au 01 juin 2016/Wave/"/>
    <s v="ST-COLOM_0_20160525_045539_978.wav"/>
    <s v="Pip35"/>
    <s v="Principal"/>
    <s v="Pip35"/>
    <n v="6"/>
    <s v="Pipkuh"/>
    <n v="2"/>
    <s v="Pipistrelle de Kuhl"/>
    <n v="2016"/>
    <n v="5"/>
    <n v="25"/>
    <n v="4"/>
    <n v="55"/>
    <d v="2016-05-25T00:00:00"/>
    <x v="190"/>
  </r>
  <r>
    <x v="0"/>
    <s v="I:/Sainte Colombe/TP/5 - 20 mai au 01 juin 2016/Wave/"/>
    <s v="ST-COLOM_0_20160525_045544_978.wav"/>
    <s v="ChiroSp"/>
    <s v="Principal"/>
    <s v="Pip35"/>
    <n v="4"/>
    <s v="Pipkuh"/>
    <n v="4"/>
    <s v="Pipistrelle de Kuhl"/>
    <n v="2016"/>
    <n v="5"/>
    <n v="25"/>
    <n v="4"/>
    <n v="55"/>
    <d v="2016-05-25T00:00:00"/>
    <x v="190"/>
  </r>
  <r>
    <x v="0"/>
    <s v="I:/Sainte Colombe/TP/5 - 20 mai au 01 juin 2016/Wave/"/>
    <s v="ST-COLOM_0_20160525_045552_718.wav"/>
    <s v="Pip35"/>
    <s v="Principal"/>
    <s v="Pip35"/>
    <n v="6"/>
    <s v="Pipnat"/>
    <n v="3"/>
    <s v="Pipistrelle de Kuhl/Nathusius"/>
    <n v="2016"/>
    <n v="5"/>
    <n v="25"/>
    <n v="4"/>
    <n v="55"/>
    <d v="2016-05-25T00:00:00"/>
    <x v="190"/>
  </r>
  <r>
    <x v="0"/>
    <s v="I:/Sainte Colombe/TP/5 - 20 mai au 01 juin 2016/Wave/"/>
    <s v="ST-COLOM_0_20160525_045908_298.wav"/>
    <s v="ChiroSp"/>
    <s v="Principal"/>
    <s v="Pip35"/>
    <n v="2"/>
    <s v="Pipkuh"/>
    <n v="2"/>
    <s v="Pipistrelle de Kuhl"/>
    <n v="2016"/>
    <n v="5"/>
    <n v="25"/>
    <n v="4"/>
    <n v="59"/>
    <d v="2016-05-25T00:00:00"/>
    <x v="357"/>
  </r>
  <r>
    <x v="0"/>
    <s v="I:/Sainte Colombe/TP/5 - 20 mai au 01 juin 2016/Wave/"/>
    <s v="ST-COLOM_0_20160525_050120_573.wav"/>
    <s v="PippiT"/>
    <s v="Principal"/>
    <s v="PipMi"/>
    <n v="6"/>
    <s v="PippiT"/>
    <n v="6"/>
    <s v="Pipistrelle commune"/>
    <n v="2016"/>
    <n v="5"/>
    <n v="25"/>
    <n v="5"/>
    <n v="1"/>
    <d v="2016-05-25T00:00:00"/>
    <x v="317"/>
  </r>
  <r>
    <x v="0"/>
    <s v="I:/Sainte Colombe/TP/5 - 20 mai au 01 juin 2016/Wave/"/>
    <s v="ST-COLOM_0_20160525_050149_390.wav"/>
    <s v="ChiroSp"/>
    <s v="Principal"/>
    <s v="Pip35"/>
    <n v="0"/>
    <s v="Pipkuh"/>
    <n v="0"/>
    <s v="PARASITE"/>
    <n v="2016"/>
    <n v="5"/>
    <n v="25"/>
    <n v="5"/>
    <n v="1"/>
    <d v="2016-05-25T00:00:00"/>
    <x v="317"/>
  </r>
  <r>
    <x v="0"/>
    <s v="I:/Sainte Colombe/TP/5 - 20 mai au 01 juin 2016/Wave/"/>
    <s v="ST-COLOM_0_20160525_050154_391.wav"/>
    <s v="ChiroSp"/>
    <s v="Principal"/>
    <s v="Pip35"/>
    <n v="1"/>
    <s v="Pipkuh"/>
    <n v="0"/>
    <s v="Pipistrelle de Kuhl"/>
    <n v="2016"/>
    <n v="5"/>
    <n v="25"/>
    <n v="5"/>
    <n v="1"/>
    <d v="2016-05-25T00:00:00"/>
    <x v="317"/>
  </r>
  <r>
    <x v="0"/>
    <s v="I:/Sainte Colombe/TP/5 - 20 mai au 01 juin 2016/Wave/"/>
    <s v="ST-COLOM_0_20160525_050301_173.wav"/>
    <s v="ChiroSp"/>
    <s v="Principal"/>
    <s v="Pip35"/>
    <n v="2"/>
    <s v="Pipkuh"/>
    <n v="2"/>
    <s v="Pipistrelle de Kuhl"/>
    <n v="2016"/>
    <n v="5"/>
    <n v="25"/>
    <n v="5"/>
    <n v="3"/>
    <d v="2016-05-25T00:00:00"/>
    <x v="106"/>
  </r>
  <r>
    <x v="0"/>
    <s v="I:/Sainte Colombe/TP/5 - 20 mai au 01 juin 2016/Wave/"/>
    <s v="ST-COLOM_0_20160525_050309_844.wav"/>
    <s v="PippiT"/>
    <s v="Principal"/>
    <s v="PipMi"/>
    <n v="10"/>
    <s v="PippiT"/>
    <n v="10"/>
    <s v="Pipistrelle commune"/>
    <n v="2016"/>
    <n v="5"/>
    <n v="25"/>
    <n v="5"/>
    <n v="3"/>
    <d v="2016-05-25T00:00:00"/>
    <x v="106"/>
  </r>
  <r>
    <x v="0"/>
    <s v="I:/Sainte Colombe/TP/5 - 20 mai au 01 juin 2016/Wave/"/>
    <s v="ST-COLOM_0_20160525_050414_268.wav"/>
    <s v="Pip35"/>
    <s v="Principal"/>
    <s v="Pip35"/>
    <n v="7"/>
    <s v="Pipnat"/>
    <n v="5"/>
    <s v="Pipistrelle de Kuhl/Nathusius"/>
    <n v="2016"/>
    <n v="5"/>
    <n v="25"/>
    <n v="5"/>
    <n v="4"/>
    <d v="2016-05-25T00:00:00"/>
    <x v="358"/>
  </r>
  <r>
    <x v="0"/>
    <s v="I:/Sainte Colombe/TP/5 - 20 mai au 01 juin 2016/Wave/"/>
    <s v="ST-COLOM_0_20160525_050542_868.wav"/>
    <s v="PippiT"/>
    <s v="Principal"/>
    <s v="PipMi"/>
    <n v="7"/>
    <s v="PippiT"/>
    <n v="7"/>
    <s v="Pipistrelle commune"/>
    <n v="2016"/>
    <n v="5"/>
    <n v="25"/>
    <n v="5"/>
    <n v="5"/>
    <d v="2016-05-25T00:00:00"/>
    <x v="359"/>
  </r>
  <r>
    <x v="0"/>
    <s v="I:/Sainte Colombe/TP/5 - 20 mai au 01 juin 2016/Wave/"/>
    <s v="ST-COLOM_0_20160525_050547_868.wav"/>
    <s v="Pip35"/>
    <s v="Principal"/>
    <s v="Pip35"/>
    <n v="8"/>
    <s v="Pipnat"/>
    <n v="4"/>
    <s v="Pipistrelle de Kuhl/Nathusius"/>
    <n v="2016"/>
    <n v="5"/>
    <n v="25"/>
    <n v="5"/>
    <n v="5"/>
    <d v="2016-05-25T00:00:00"/>
    <x v="359"/>
  </r>
  <r>
    <x v="0"/>
    <s v="I:/Sainte Colombe/TP/5 - 20 mai au 01 juin 2016/Wave/"/>
    <s v="ST-COLOM_0_20160525_050552_869.wav"/>
    <s v="Pipkuh"/>
    <s v="Principal"/>
    <s v="Pip35"/>
    <n v="10"/>
    <s v="Pipkuh"/>
    <n v="7"/>
    <s v="Pipistrelle de Kuhl"/>
    <n v="2016"/>
    <n v="5"/>
    <n v="25"/>
    <n v="5"/>
    <n v="5"/>
    <d v="2016-05-25T00:00:00"/>
    <x v="359"/>
  </r>
  <r>
    <x v="0"/>
    <s v="I:/Sainte Colombe/TP/5 - 20 mai au 01 juin 2016/Wave/"/>
    <s v="ST-COLOM_0_20160525_050559_785.wav"/>
    <s v="ChiroSp"/>
    <s v="Principal"/>
    <s v="Pip35"/>
    <n v="3"/>
    <s v="Pipnat"/>
    <n v="3"/>
    <s v="Pipistrelle de Kuhl/Nathusius"/>
    <n v="2016"/>
    <n v="5"/>
    <n v="25"/>
    <n v="5"/>
    <n v="5"/>
    <d v="2016-05-25T00:00:00"/>
    <x v="359"/>
  </r>
  <r>
    <x v="0"/>
    <s v="I:/Sainte Colombe/TP/5 - 20 mai au 01 juin 2016/Wave/"/>
    <s v="ST-COLOM_0_20160525_050645_616.wav"/>
    <s v="ChiroSp"/>
    <s v="Principal"/>
    <s v="Pip35"/>
    <n v="4"/>
    <s v="Pipnat"/>
    <n v="4"/>
    <s v="Pipistrelle de Kuhl/Nathusius"/>
    <n v="2016"/>
    <n v="5"/>
    <n v="25"/>
    <n v="5"/>
    <n v="6"/>
    <d v="2016-05-25T00:00:00"/>
    <x v="241"/>
  </r>
  <r>
    <x v="0"/>
    <s v="I:/Sainte Colombe/TP/5 - 20 mai au 01 juin 2016/Wave/"/>
    <s v="ST-COLOM_0_20160525_050650_616.wav"/>
    <s v="Pip35"/>
    <s v="Principal"/>
    <s v="Pip35"/>
    <n v="8"/>
    <s v="Pipkuh"/>
    <n v="2"/>
    <s v="Pipistrelle de Kuhl"/>
    <n v="2016"/>
    <n v="5"/>
    <n v="25"/>
    <n v="5"/>
    <n v="6"/>
    <d v="2016-05-25T00:00:00"/>
    <x v="241"/>
  </r>
  <r>
    <x v="0"/>
    <s v="I:/Sainte Colombe/TP/5 - 20 mai au 01 juin 2016/Wave/"/>
    <s v="ST-COLOM_0_20160525_050727_688.wav"/>
    <s v="Pip35"/>
    <s v="Principal"/>
    <s v="Pip35"/>
    <n v="7"/>
    <s v="Pipnat"/>
    <n v="3"/>
    <s v="Pipistrelle de Kuhl/Nathusius"/>
    <n v="2016"/>
    <n v="5"/>
    <n v="25"/>
    <n v="5"/>
    <n v="7"/>
    <d v="2016-05-25T00:00:00"/>
    <x v="285"/>
  </r>
  <r>
    <x v="0"/>
    <s v="I:/Sainte Colombe/TP/5 - 20 mai au 01 juin 2016/Wave/"/>
    <s v="ST-COLOM_0_20160525_050732_689.wav"/>
    <s v="parasi"/>
    <s v="Principal"/>
    <s v="parasi"/>
    <n v="0"/>
    <s v="parasi"/>
    <n v="0"/>
    <s v="PARASITE"/>
    <n v="2016"/>
    <n v="5"/>
    <n v="25"/>
    <n v="5"/>
    <n v="7"/>
    <d v="2016-05-25T00:00:00"/>
    <x v="285"/>
  </r>
  <r>
    <x v="0"/>
    <s v="I:/Sainte Colombe/TP/5 - 20 mai au 01 juin 2016/Wave/"/>
    <s v="ST-COLOM_0_20160525_050925_390.wav"/>
    <s v="Pip35"/>
    <s v="Principal"/>
    <s v="Pip35"/>
    <n v="8"/>
    <s v="Pipnat"/>
    <n v="5"/>
    <s v="Pipistrelle de Kuhl/Nathusius"/>
    <n v="2016"/>
    <n v="5"/>
    <n v="25"/>
    <n v="5"/>
    <n v="9"/>
    <d v="2016-05-25T00:00:00"/>
    <x v="319"/>
  </r>
  <r>
    <x v="0"/>
    <s v="I:/Sainte Colombe/TP/5 - 20 mai au 01 juin 2016/Wave/"/>
    <s v="ST-COLOM_0_20160525_051053_350.wav"/>
    <s v="Pip35"/>
    <s v="Principal"/>
    <s v="Pip35"/>
    <n v="6"/>
    <s v="Pipnat"/>
    <n v="2"/>
    <s v="Pipistrelle de Kuhl/Nathusius"/>
    <n v="2016"/>
    <n v="5"/>
    <n v="25"/>
    <n v="5"/>
    <n v="10"/>
    <d v="2016-05-25T00:00:00"/>
    <x v="360"/>
  </r>
  <r>
    <x v="0"/>
    <s v="I:/Sainte Colombe/TP/5 - 20 mai au 01 juin 2016/Wave/"/>
    <s v="ST-COLOM_0_20160525_051108_590.wav"/>
    <s v="Pip35"/>
    <s v="Principal"/>
    <s v="Pip35"/>
    <n v="8"/>
    <s v="Pipnat"/>
    <n v="4"/>
    <s v="Pipistrelle de Kuhl/Nathusius"/>
    <n v="2016"/>
    <n v="5"/>
    <n v="25"/>
    <n v="5"/>
    <n v="11"/>
    <d v="2016-05-25T00:00:00"/>
    <x v="361"/>
  </r>
  <r>
    <x v="0"/>
    <s v="I:/Sainte Colombe/TP/5 - 20 mai au 01 juin 2016/Wave/"/>
    <s v="ST-COLOM_0_20160525_051338_568.wav"/>
    <s v="Pipnat"/>
    <s v="Principal"/>
    <s v="Pip35"/>
    <n v="9"/>
    <s v="Pipnat"/>
    <n v="6"/>
    <s v="Pipistrelle de Nathusius"/>
    <n v="2016"/>
    <n v="5"/>
    <n v="25"/>
    <n v="5"/>
    <n v="13"/>
    <d v="2016-05-25T00:00:00"/>
    <x v="362"/>
  </r>
  <r>
    <x v="0"/>
    <s v="I:/Sainte Colombe/TP/5 - 20 mai au 01 juin 2016/Wave/"/>
    <s v="ST-COLOM_0_20160525_052002_142.wav"/>
    <s v="PippiT"/>
    <s v="Principal"/>
    <s v="PipMi"/>
    <n v="9"/>
    <s v="PippiT"/>
    <n v="9"/>
    <s v="Pipistrelle commune"/>
    <n v="2016"/>
    <n v="5"/>
    <n v="25"/>
    <n v="5"/>
    <n v="20"/>
    <d v="2016-05-25T00:00:00"/>
    <x v="363"/>
  </r>
  <r>
    <x v="0"/>
    <s v="I:/Sainte Colombe/TP/5 - 20 mai au 01 juin 2016/Wave/"/>
    <s v="ST-COLOM_0_20160525_052119_322.wav"/>
    <s v="Pip35"/>
    <s v="Principal"/>
    <s v="Pip35"/>
    <n v="7"/>
    <s v="Pipkuh"/>
    <n v="2"/>
    <s v="Pipistrelle de Kuhl"/>
    <n v="2016"/>
    <n v="5"/>
    <n v="25"/>
    <n v="5"/>
    <n v="21"/>
    <d v="2016-05-25T00:00:00"/>
    <x v="322"/>
  </r>
  <r>
    <x v="0"/>
    <s v="I:/Sainte Colombe/TP/5 - 20 mai au 01 juin 2016/Wave/"/>
    <s v="ST-COLOM_0_20160525_052124_322.wav"/>
    <s v="Pip35"/>
    <s v="Principal"/>
    <s v="Pip35"/>
    <n v="10"/>
    <s v="Pipkuh"/>
    <n v="4"/>
    <s v="Pipistrelle de Kuhl"/>
    <n v="2016"/>
    <n v="5"/>
    <n v="25"/>
    <n v="5"/>
    <n v="21"/>
    <d v="2016-05-25T00:00:00"/>
    <x v="322"/>
  </r>
  <r>
    <x v="0"/>
    <s v="I:/Sainte Colombe/TP/5 - 20 mai au 01 juin 2016/Wave/"/>
    <s v="ST-COLOM_0_20160525_052225_069.wav"/>
    <s v="Pip35"/>
    <s v="Principal"/>
    <s v="Pip35"/>
    <n v="7"/>
    <s v="Pipnat"/>
    <n v="4"/>
    <s v="Pipistrelle de Kuhl/Nathusius"/>
    <n v="2016"/>
    <n v="5"/>
    <n v="25"/>
    <n v="5"/>
    <n v="22"/>
    <d v="2016-05-25T00:00:00"/>
    <x v="107"/>
  </r>
  <r>
    <x v="0"/>
    <s v="I:/Sainte Colombe/TP/5 - 20 mai au 01 juin 2016/Wave/"/>
    <s v="ST-COLOM_0_20160525_052739_701.wav"/>
    <s v="PippiT"/>
    <s v="Principal"/>
    <s v="PipMi"/>
    <n v="10"/>
    <s v="PippiT"/>
    <n v="10"/>
    <s v="Pipistrelle commune"/>
    <n v="2016"/>
    <n v="5"/>
    <n v="25"/>
    <n v="5"/>
    <n v="27"/>
    <d v="2016-05-25T00:00:00"/>
    <x v="364"/>
  </r>
  <r>
    <x v="0"/>
    <s v="I:/Sainte Colombe/TP/5 - 20 mai au 01 juin 2016/Wave/"/>
    <s v="ST-COLOM_0_20160525_052744_702.wav"/>
    <s v="PippiT"/>
    <s v="Principal"/>
    <s v="PipMi"/>
    <n v="10"/>
    <s v="PippiT"/>
    <n v="10"/>
    <s v="Pipistrelle commune"/>
    <n v="2016"/>
    <n v="5"/>
    <n v="25"/>
    <n v="5"/>
    <n v="27"/>
    <d v="2016-05-25T00:00:00"/>
    <x v="364"/>
  </r>
  <r>
    <x v="0"/>
    <s v="I:/Sainte Colombe/TP/5 - 20 mai au 01 juin 2016/Wave/"/>
    <s v="ST-COLOM_0_20160525_053905_003.wav"/>
    <s v="PippiT"/>
    <s v="Principal"/>
    <s v="PipMi"/>
    <n v="10"/>
    <s v="PippiT"/>
    <n v="10"/>
    <s v="Pipistrelle commune"/>
    <n v="2016"/>
    <n v="5"/>
    <n v="25"/>
    <n v="5"/>
    <n v="39"/>
    <d v="2016-05-25T00:00:00"/>
    <x v="365"/>
  </r>
  <r>
    <x v="0"/>
    <s v="I:/Sainte Colombe/TP/5 - 20 mai au 01 juin 2016/Wave/"/>
    <s v="ST-COLOM_0_20160525_053951_730.wav"/>
    <s v="PippiT"/>
    <s v="Principal"/>
    <s v="PipMi"/>
    <n v="10"/>
    <s v="PippiT"/>
    <n v="10"/>
    <s v="Pipistrelle commune"/>
    <n v="2016"/>
    <n v="5"/>
    <n v="25"/>
    <n v="5"/>
    <n v="39"/>
    <d v="2016-05-25T00:00:00"/>
    <x v="365"/>
  </r>
  <r>
    <x v="0"/>
    <s v="I:/Sainte Colombe/TP/5 - 20 mai au 01 juin 2016/Wave/"/>
    <s v="ST-COLOM_0_20160525_054015_708.wav"/>
    <s v="PippiT"/>
    <s v="Principal"/>
    <s v="PipMi"/>
    <n v="9"/>
    <s v="PippiT"/>
    <n v="9"/>
    <s v="Pipistrelle commune"/>
    <n v="2016"/>
    <n v="5"/>
    <n v="25"/>
    <n v="5"/>
    <n v="40"/>
    <d v="2016-05-25T00:00:00"/>
    <x v="366"/>
  </r>
  <r>
    <x v="0"/>
    <s v="I:/Sainte Colombe/TP/5 - 20 mai au 01 juin 2016/Wave/"/>
    <s v="ST-COLOM_0_20160525_213400_238.wav"/>
    <s v="PippiT"/>
    <s v="Principal"/>
    <s v="PipMi"/>
    <n v="9"/>
    <s v="PippiT"/>
    <n v="9"/>
    <s v="Pipistrelle commune"/>
    <n v="2016"/>
    <n v="5"/>
    <n v="25"/>
    <n v="21"/>
    <n v="34"/>
    <d v="2016-05-25T00:00:00"/>
    <x v="161"/>
  </r>
  <r>
    <x v="0"/>
    <s v="I:/Sainte Colombe/TP/5 - 20 mai au 01 juin 2016/Wave/"/>
    <s v="ST-COLOM_0_20160525_213501_018.wav"/>
    <s v="PippiT"/>
    <s v="Principal"/>
    <s v="PipMi"/>
    <n v="7"/>
    <s v="PippiT"/>
    <n v="7"/>
    <s v="Pipistrelle commune"/>
    <n v="2016"/>
    <n v="5"/>
    <n v="25"/>
    <n v="21"/>
    <n v="35"/>
    <d v="2016-05-25T00:00:00"/>
    <x v="133"/>
  </r>
  <r>
    <x v="0"/>
    <s v="I:/Sainte Colombe/TP/5 - 20 mai au 01 juin 2016/Wave/"/>
    <s v="ST-COLOM_0_20160525_213539_465.wav"/>
    <s v="ChiroSp"/>
    <s v="Principal"/>
    <s v="PipMi"/>
    <n v="4"/>
    <s v="PippiT"/>
    <n v="4"/>
    <s v="Pipistrelle commune"/>
    <n v="2016"/>
    <n v="5"/>
    <n v="25"/>
    <n v="21"/>
    <n v="35"/>
    <d v="2016-05-25T00:00:00"/>
    <x v="133"/>
  </r>
  <r>
    <x v="0"/>
    <s v="I:/Sainte Colombe/TP/5 - 20 mai au 01 juin 2016/Wave/"/>
    <s v="ST-COLOM_0_20160525_213621_366.wav"/>
    <s v="PippiT"/>
    <s v="Principal"/>
    <s v="PipMi"/>
    <n v="8"/>
    <s v="PippiT"/>
    <n v="7"/>
    <s v="Pipistrelle commune"/>
    <n v="2016"/>
    <n v="5"/>
    <n v="25"/>
    <n v="21"/>
    <n v="36"/>
    <d v="2016-05-25T00:00:00"/>
    <x v="194"/>
  </r>
  <r>
    <x v="0"/>
    <s v="I:/Sainte Colombe/TP/5 - 20 mai au 01 juin 2016/Wave/"/>
    <s v="ST-COLOM_0_20160525_214126_733.wav"/>
    <s v="PippiT"/>
    <s v="Principal"/>
    <s v="PipMi"/>
    <n v="7"/>
    <s v="PippiT"/>
    <n v="7"/>
    <s v="Pipistrelle commune"/>
    <n v="2016"/>
    <n v="5"/>
    <n v="25"/>
    <n v="21"/>
    <n v="41"/>
    <d v="2016-05-25T00:00:00"/>
    <x v="168"/>
  </r>
  <r>
    <x v="0"/>
    <s v="I:/Sainte Colombe/TP/5 - 20 mai au 01 juin 2016/Wave/"/>
    <s v="ST-COLOM_0_20160525_214505_859.wav"/>
    <s v="PippiT"/>
    <s v="Principal"/>
    <s v="PipMi"/>
    <n v="8"/>
    <s v="PippiT"/>
    <n v="8"/>
    <s v="Pipistrelle commune"/>
    <n v="2016"/>
    <n v="5"/>
    <n v="25"/>
    <n v="21"/>
    <n v="45"/>
    <d v="2016-05-25T00:00:00"/>
    <x v="46"/>
  </r>
  <r>
    <x v="0"/>
    <s v="I:/Sainte Colombe/TP/5 - 20 mai au 01 juin 2016/Wave/"/>
    <s v="ST-COLOM_0_20160525_214540_989.wav"/>
    <s v="ChiroSp"/>
    <s v="Principal"/>
    <s v="PipMi"/>
    <n v="4"/>
    <s v="PippiT"/>
    <n v="4"/>
    <s v="Pipistrelle commune"/>
    <n v="2016"/>
    <n v="5"/>
    <n v="25"/>
    <n v="21"/>
    <n v="45"/>
    <d v="2016-05-25T00:00:00"/>
    <x v="46"/>
  </r>
  <r>
    <x v="0"/>
    <s v="I:/Sainte Colombe/TP/5 - 20 mai au 01 juin 2016/Wave/"/>
    <s v="ST-COLOM_0_20160525_214612_263.wav"/>
    <s v="ChiroSp"/>
    <s v="Principal"/>
    <s v="PipMi"/>
    <n v="1"/>
    <s v="PippiT"/>
    <n v="1"/>
    <s v="Pipistrelle commune"/>
    <n v="2016"/>
    <n v="5"/>
    <n v="25"/>
    <n v="21"/>
    <n v="46"/>
    <d v="2016-05-25T00:00:00"/>
    <x v="331"/>
  </r>
  <r>
    <x v="0"/>
    <s v="I:/Sainte Colombe/TP/5 - 20 mai au 01 juin 2016/Wave/"/>
    <s v="ST-COLOM_0_20160525_215048_836.wav"/>
    <s v="PippiT"/>
    <s v="Principal"/>
    <s v="PipMi"/>
    <n v="9"/>
    <s v="PippiT"/>
    <n v="9"/>
    <s v="Pipistrelle commune"/>
    <n v="2016"/>
    <n v="5"/>
    <n v="25"/>
    <n v="21"/>
    <n v="50"/>
    <d v="2016-05-25T00:00:00"/>
    <x v="148"/>
  </r>
  <r>
    <x v="0"/>
    <s v="I:/Sainte Colombe/TP/5 - 20 mai au 01 juin 2016/Wave/"/>
    <s v="ST-COLOM_0_20160525_215059_057.wav"/>
    <s v="PippiT"/>
    <s v="Principal"/>
    <s v="PipMi"/>
    <n v="6"/>
    <s v="PippiT"/>
    <n v="6"/>
    <s v="Pipistrelle commune"/>
    <n v="2016"/>
    <n v="5"/>
    <n v="25"/>
    <n v="21"/>
    <n v="50"/>
    <d v="2016-05-25T00:00:00"/>
    <x v="148"/>
  </r>
  <r>
    <x v="0"/>
    <s v="I:/Sainte Colombe/TP/5 - 20 mai au 01 juin 2016/Wave/"/>
    <s v="ST-COLOM_0_20160525_215109_063.wav"/>
    <s v="PippiT"/>
    <s v="Principal"/>
    <s v="PipMi"/>
    <n v="9"/>
    <s v="PippiT"/>
    <n v="9"/>
    <s v="Pipistrelle commune"/>
    <n v="2016"/>
    <n v="5"/>
    <n v="25"/>
    <n v="21"/>
    <n v="51"/>
    <d v="2016-05-25T00:00:00"/>
    <x v="229"/>
  </r>
  <r>
    <x v="0"/>
    <s v="I:/Sainte Colombe/TP/5 - 20 mai au 01 juin 2016/Wave/"/>
    <s v="ST-COLOM_0_20160525_215408_092.wav"/>
    <s v="PippiT"/>
    <s v="Principal"/>
    <s v="PipMi"/>
    <n v="10"/>
    <s v="PippiT"/>
    <n v="10"/>
    <s v="Pipistrelle commune"/>
    <n v="2016"/>
    <n v="5"/>
    <n v="25"/>
    <n v="21"/>
    <n v="54"/>
    <d v="2016-05-25T00:00:00"/>
    <x v="93"/>
  </r>
  <r>
    <x v="0"/>
    <s v="I:/Sainte Colombe/TP/5 - 20 mai au 01 juin 2016/Wave/"/>
    <s v="ST-COLOM_0_20160525_215413_092.wav"/>
    <s v="PippiT"/>
    <s v="Principal"/>
    <s v="PipMi"/>
    <n v="9"/>
    <s v="PippiT"/>
    <n v="6"/>
    <s v="Pipistrelle commune"/>
    <n v="2016"/>
    <n v="5"/>
    <n v="25"/>
    <n v="21"/>
    <n v="54"/>
    <d v="2016-05-25T00:00:00"/>
    <x v="93"/>
  </r>
  <r>
    <x v="0"/>
    <s v="I:/Sainte Colombe/TP/5 - 20 mai au 01 juin 2016/Wave/"/>
    <s v="ST-COLOM_0_20160525_215418_093.wav"/>
    <s v="PippiT"/>
    <s v="Principal"/>
    <s v="PipMi"/>
    <n v="10"/>
    <s v="PippiT"/>
    <n v="9"/>
    <s v="Pipistrelle commune"/>
    <n v="2016"/>
    <n v="5"/>
    <n v="25"/>
    <n v="21"/>
    <n v="54"/>
    <d v="2016-05-25T00:00:00"/>
    <x v="93"/>
  </r>
  <r>
    <x v="0"/>
    <s v="I:/Sainte Colombe/TP/5 - 20 mai au 01 juin 2016/Wave/"/>
    <s v="ST-COLOM_0_20160525_215423_094.wav"/>
    <s v="PippiT"/>
    <s v="Principal"/>
    <s v="PipMi"/>
    <n v="10"/>
    <s v="PippiT"/>
    <n v="10"/>
    <s v="Pipistrelle commune"/>
    <n v="2016"/>
    <n v="5"/>
    <n v="25"/>
    <n v="21"/>
    <n v="54"/>
    <d v="2016-05-25T00:00:00"/>
    <x v="93"/>
  </r>
  <r>
    <x v="0"/>
    <s v="I:/Sainte Colombe/TP/5 - 20 mai au 01 juin 2016/Wave/"/>
    <s v="ST-COLOM_0_20160525_215428_094.wav"/>
    <s v="PippiT"/>
    <s v="Principal"/>
    <s v="PipMi"/>
    <n v="10"/>
    <s v="PippiT"/>
    <n v="10"/>
    <s v="Pipistrelle commune"/>
    <n v="2016"/>
    <n v="5"/>
    <n v="25"/>
    <n v="21"/>
    <n v="54"/>
    <d v="2016-05-25T00:00:00"/>
    <x v="93"/>
  </r>
  <r>
    <x v="0"/>
    <s v="I:/Sainte Colombe/TP/5 - 20 mai au 01 juin 2016/Wave/"/>
    <s v="ST-COLOM_0_20160525_215433_095.wav"/>
    <s v="PippiT"/>
    <s v="Principal"/>
    <s v="PipMi"/>
    <n v="10"/>
    <s v="PippiT"/>
    <n v="10"/>
    <s v="Pipistrelle commune"/>
    <n v="2016"/>
    <n v="5"/>
    <n v="25"/>
    <n v="21"/>
    <n v="54"/>
    <d v="2016-05-25T00:00:00"/>
    <x v="93"/>
  </r>
  <r>
    <x v="0"/>
    <s v="I:/Sainte Colombe/TP/5 - 20 mai au 01 juin 2016/Wave/"/>
    <s v="ST-COLOM_0_20160525_215438_096.wav"/>
    <s v="PippiT"/>
    <s v="Principal"/>
    <s v="PipMi"/>
    <n v="10"/>
    <s v="PippiT"/>
    <n v="10"/>
    <s v="Pipistrelle commune"/>
    <n v="2016"/>
    <n v="5"/>
    <n v="25"/>
    <n v="21"/>
    <n v="54"/>
    <d v="2016-05-25T00:00:00"/>
    <x v="93"/>
  </r>
  <r>
    <x v="0"/>
    <s v="I:/Sainte Colombe/TP/5 - 20 mai au 01 juin 2016/Wave/"/>
    <s v="ST-COLOM_0_20160525_215443_096.wav"/>
    <s v="PippiT"/>
    <s v="Principal"/>
    <s v="PipMi"/>
    <n v="10"/>
    <s v="PippiT"/>
    <n v="10"/>
    <s v="Pipistrelle commune"/>
    <n v="2016"/>
    <n v="5"/>
    <n v="25"/>
    <n v="21"/>
    <n v="54"/>
    <d v="2016-05-25T00:00:00"/>
    <x v="93"/>
  </r>
  <r>
    <x v="0"/>
    <s v="I:/Sainte Colombe/TP/5 - 20 mai au 01 juin 2016/Wave/"/>
    <s v="ST-COLOM_0_20160525_215935_565.wav"/>
    <s v="PippiT"/>
    <s v="Principal"/>
    <s v="PipMi"/>
    <n v="10"/>
    <s v="PippiT"/>
    <n v="10"/>
    <s v="Pipistrelle commune"/>
    <n v="2016"/>
    <n v="5"/>
    <n v="25"/>
    <n v="21"/>
    <n v="59"/>
    <d v="2016-05-25T00:00:00"/>
    <x v="245"/>
  </r>
  <r>
    <x v="0"/>
    <s v="I:/Sainte Colombe/TP/5 - 20 mai au 01 juin 2016/Wave/"/>
    <s v="ST-COLOM_0_20160525_220227_739.wav"/>
    <s v="PippiT"/>
    <s v="Principal"/>
    <s v="PipMi"/>
    <n v="7"/>
    <s v="PippiT"/>
    <n v="7"/>
    <s v="Pipistrelle commune"/>
    <n v="2016"/>
    <n v="5"/>
    <n v="25"/>
    <n v="22"/>
    <n v="2"/>
    <d v="2016-05-25T00:00:00"/>
    <x v="274"/>
  </r>
  <r>
    <x v="0"/>
    <s v="I:/Sainte Colombe/TP/5 - 20 mai au 01 juin 2016/Wave/"/>
    <s v="ST-COLOM_0_20160525_220716_149.wav"/>
    <s v="Pip35"/>
    <s v="Principal"/>
    <s v="Pip35"/>
    <n v="10"/>
    <s v="Pipkuh"/>
    <n v="5"/>
    <s v="Pipistrelle de Kuhl"/>
    <n v="2016"/>
    <n v="5"/>
    <n v="25"/>
    <n v="22"/>
    <n v="7"/>
    <d v="2016-05-25T00:00:00"/>
    <x v="47"/>
  </r>
  <r>
    <x v="0"/>
    <s v="I:/Sainte Colombe/TP/5 - 20 mai au 01 juin 2016/Wave/"/>
    <s v="ST-COLOM_0_20160525_220721_150.wav"/>
    <s v="Pip35"/>
    <s v="Principal"/>
    <s v="Pip35"/>
    <n v="8"/>
    <s v="Pipkuh"/>
    <n v="4"/>
    <s v="Pipistrelle de Kuhl"/>
    <n v="2016"/>
    <n v="5"/>
    <n v="25"/>
    <n v="22"/>
    <n v="7"/>
    <d v="2016-05-25T00:00:00"/>
    <x v="47"/>
  </r>
  <r>
    <x v="0"/>
    <s v="I:/Sainte Colombe/TP/5 - 20 mai au 01 juin 2016/Wave/"/>
    <s v="ST-COLOM_0_20160525_220726_150.wav"/>
    <s v="ChiroSp"/>
    <s v="Principal"/>
    <s v="Pip35"/>
    <n v="3"/>
    <s v="Pipkuh"/>
    <n v="2"/>
    <s v="Pipistrelle de Kuhl"/>
    <n v="2016"/>
    <n v="5"/>
    <n v="25"/>
    <n v="22"/>
    <n v="7"/>
    <d v="2016-05-25T00:00:00"/>
    <x v="47"/>
  </r>
  <r>
    <x v="0"/>
    <s v="I:/Sainte Colombe/TP/5 - 20 mai au 01 juin 2016/Wave/"/>
    <s v="ST-COLOM_0_20160525_221056_389.wav"/>
    <s v="PippiT"/>
    <s v="Principal"/>
    <s v="PipMi"/>
    <n v="10"/>
    <s v="PippiT"/>
    <n v="10"/>
    <s v="Pipistrelle commune"/>
    <n v="2016"/>
    <n v="5"/>
    <n v="25"/>
    <n v="22"/>
    <n v="10"/>
    <d v="2016-05-25T00:00:00"/>
    <x v="176"/>
  </r>
  <r>
    <x v="0"/>
    <s v="I:/Sainte Colombe/TP/5 - 20 mai au 01 juin 2016/Wave/"/>
    <s v="ST-COLOM_0_20160525_221547_149.wav"/>
    <s v="PippiT"/>
    <s v="Principal"/>
    <s v="PipMi"/>
    <n v="8"/>
    <s v="PippiT"/>
    <n v="8"/>
    <s v="Pipistrelle commune"/>
    <n v="2016"/>
    <n v="5"/>
    <n v="25"/>
    <n v="22"/>
    <n v="15"/>
    <d v="2016-05-25T00:00:00"/>
    <x v="23"/>
  </r>
  <r>
    <x v="0"/>
    <s v="I:/Sainte Colombe/TP/5 - 20 mai au 01 juin 2016/Wave/"/>
    <s v="ST-COLOM_0_20160525_221552_150.wav"/>
    <s v="PippiT"/>
    <s v="Principal"/>
    <s v="PipMi"/>
    <n v="9"/>
    <s v="PippiT"/>
    <n v="9"/>
    <s v="Pipistrelle commune"/>
    <n v="2016"/>
    <n v="5"/>
    <n v="25"/>
    <n v="22"/>
    <n v="15"/>
    <d v="2016-05-25T00:00:00"/>
    <x v="23"/>
  </r>
  <r>
    <x v="0"/>
    <s v="I:/Sainte Colombe/TP/5 - 20 mai au 01 juin 2016/Wave/"/>
    <s v="ST-COLOM_0_20160525_221749_606.wav"/>
    <s v="PipMi"/>
    <s v="Principal"/>
    <s v="PipMi"/>
    <n v="7"/>
    <s v="PippiT"/>
    <n v="4"/>
    <s v="Pipistrelle commune"/>
    <n v="2016"/>
    <n v="5"/>
    <n v="25"/>
    <n v="22"/>
    <n v="17"/>
    <d v="2016-05-25T00:00:00"/>
    <x v="332"/>
  </r>
  <r>
    <x v="0"/>
    <s v="I:/Sainte Colombe/TP/5 - 20 mai au 01 juin 2016/Wave/"/>
    <s v="ST-COLOM_0_20160525_221754_607.wav"/>
    <s v="PippiT"/>
    <s v="Principal"/>
    <s v="PipMi"/>
    <n v="7"/>
    <s v="PippiT"/>
    <n v="7"/>
    <s v="Pipistrelle commune"/>
    <n v="2016"/>
    <n v="5"/>
    <n v="25"/>
    <n v="22"/>
    <n v="17"/>
    <d v="2016-05-25T00:00:00"/>
    <x v="332"/>
  </r>
  <r>
    <x v="0"/>
    <s v="I:/Sainte Colombe/TP/5 - 20 mai au 01 juin 2016/Wave/"/>
    <s v="ST-COLOM_0_20160525_222212_500.wav"/>
    <s v="PippiT"/>
    <s v="Principal"/>
    <s v="PipMi"/>
    <n v="6"/>
    <s v="PippiT"/>
    <n v="6"/>
    <s v="Pipistrelle commune"/>
    <n v="2016"/>
    <n v="5"/>
    <n v="25"/>
    <n v="22"/>
    <n v="22"/>
    <d v="2016-05-25T00:00:00"/>
    <x v="209"/>
  </r>
  <r>
    <x v="0"/>
    <s v="I:/Sainte Colombe/TP/5 - 20 mai au 01 juin 2016/Wave/"/>
    <s v="ST-COLOM_0_20160525_222222_773.wav"/>
    <s v="ChiroSp"/>
    <s v="Principal"/>
    <s v="PipMi"/>
    <n v="5"/>
    <s v="PippiT"/>
    <n v="5"/>
    <s v="Pipistrelle commune"/>
    <n v="2016"/>
    <n v="5"/>
    <n v="25"/>
    <n v="22"/>
    <n v="22"/>
    <d v="2016-05-25T00:00:00"/>
    <x v="209"/>
  </r>
  <r>
    <x v="0"/>
    <s v="I:/Sainte Colombe/TP/5 - 20 mai au 01 juin 2016/Wave/"/>
    <s v="ST-COLOM_0_20160525_222248_842.wav"/>
    <s v="PippiT"/>
    <s v="Principal"/>
    <s v="PipMi"/>
    <n v="10"/>
    <s v="PippiT"/>
    <n v="7"/>
    <s v="Pipistrelle commune"/>
    <n v="2016"/>
    <n v="5"/>
    <n v="25"/>
    <n v="22"/>
    <n v="22"/>
    <d v="2016-05-25T00:00:00"/>
    <x v="209"/>
  </r>
  <r>
    <x v="0"/>
    <s v="I:/Sainte Colombe/TP/5 - 20 mai au 01 juin 2016/Wave/"/>
    <s v="ST-COLOM_0_20160525_222253_842.wav"/>
    <s v="PippiT"/>
    <s v="Principal"/>
    <s v="PipMi"/>
    <n v="10"/>
    <s v="PippiT"/>
    <n v="8"/>
    <s v="Pipistrelle commune"/>
    <n v="2016"/>
    <n v="5"/>
    <n v="25"/>
    <n v="22"/>
    <n v="22"/>
    <d v="2016-05-25T00:00:00"/>
    <x v="209"/>
  </r>
  <r>
    <x v="0"/>
    <s v="I:/Sainte Colombe/TP/5 - 20 mai au 01 juin 2016/Wave/"/>
    <s v="ST-COLOM_0_20160525_222447_352.wav"/>
    <s v="PippiT"/>
    <s v="Principal"/>
    <s v="PipMi"/>
    <n v="7"/>
    <s v="PippiT"/>
    <n v="7"/>
    <s v="Pipistrelle commune"/>
    <n v="2016"/>
    <n v="5"/>
    <n v="25"/>
    <n v="22"/>
    <n v="24"/>
    <d v="2016-05-25T00:00:00"/>
    <x v="333"/>
  </r>
  <r>
    <x v="0"/>
    <s v="I:/Sainte Colombe/TP/5 - 20 mai au 01 juin 2016/Wave/"/>
    <s v="ST-COLOM_0_20160525_223019_745.wav"/>
    <s v="ChiroSp"/>
    <s v="Principal"/>
    <s v="Pip35"/>
    <n v="3"/>
    <s v="Pipkuh"/>
    <n v="3"/>
    <s v="Pipistrelle de Kuhl"/>
    <n v="2016"/>
    <n v="5"/>
    <n v="25"/>
    <n v="22"/>
    <n v="30"/>
    <d v="2016-05-25T00:00:00"/>
    <x v="152"/>
  </r>
  <r>
    <x v="0"/>
    <s v="I:/Sainte Colombe/TP/5 - 20 mai au 01 juin 2016/Wave/"/>
    <s v="ST-COLOM_0_20160525_223112_230.wav"/>
    <s v="ChiroSp"/>
    <s v="Principal"/>
    <s v="Pip35"/>
    <n v="3"/>
    <s v="Pipkuh"/>
    <n v="0"/>
    <s v="Pipistrelle de Kuhl"/>
    <n v="2016"/>
    <n v="5"/>
    <n v="25"/>
    <n v="22"/>
    <n v="31"/>
    <d v="2016-05-25T00:00:00"/>
    <x v="334"/>
  </r>
  <r>
    <x v="0"/>
    <s v="I:/Sainte Colombe/TP/5 - 20 mai au 01 juin 2016/Wave/"/>
    <s v="ST-COLOM_0_20160525_223734_324.wav"/>
    <s v="PippiT"/>
    <s v="Principal"/>
    <s v="PipMi"/>
    <n v="9"/>
    <s v="PippiT"/>
    <n v="8"/>
    <s v="Pipistrelle commune"/>
    <n v="2016"/>
    <n v="5"/>
    <n v="25"/>
    <n v="22"/>
    <n v="37"/>
    <d v="2016-05-25T00:00:00"/>
    <x v="248"/>
  </r>
  <r>
    <x v="0"/>
    <s v="I:/Sainte Colombe/TP/5 - 20 mai au 01 juin 2016/Wave/"/>
    <s v="ST-COLOM_0_20160525_223739_325.wav"/>
    <s v="PippiT"/>
    <s v="Principal"/>
    <s v="PipMi"/>
    <n v="6"/>
    <s v="PippiT"/>
    <n v="6"/>
    <s v="Pipistrelle commune"/>
    <n v="2016"/>
    <n v="5"/>
    <n v="25"/>
    <n v="22"/>
    <n v="37"/>
    <d v="2016-05-25T00:00:00"/>
    <x v="248"/>
  </r>
  <r>
    <x v="0"/>
    <s v="I:/Sainte Colombe/TP/5 - 20 mai au 01 juin 2016/Wave/"/>
    <s v="ST-COLOM_0_20160525_224925_493.wav"/>
    <s v="PippiT"/>
    <s v="Principal"/>
    <s v="PipMi"/>
    <n v="9"/>
    <s v="PippiT"/>
    <n v="9"/>
    <s v="Pipistrelle commune"/>
    <n v="2016"/>
    <n v="5"/>
    <n v="25"/>
    <n v="22"/>
    <n v="49"/>
    <d v="2016-05-25T00:00:00"/>
    <x v="103"/>
  </r>
  <r>
    <x v="0"/>
    <s v="I:/Sainte Colombe/TP/5 - 20 mai au 01 juin 2016/Wave/"/>
    <s v="ST-COLOM_0_20160525_224930_494.wav"/>
    <s v="PippiT"/>
    <s v="Principal"/>
    <s v="PipMi"/>
    <n v="6"/>
    <s v="PippiT"/>
    <n v="6"/>
    <s v="Pipistrelle commune"/>
    <n v="2016"/>
    <n v="5"/>
    <n v="25"/>
    <n v="22"/>
    <n v="49"/>
    <d v="2016-05-25T00:00:00"/>
    <x v="103"/>
  </r>
  <r>
    <x v="0"/>
    <s v="I:/Sainte Colombe/TP/5 - 20 mai au 01 juin 2016/Wave/"/>
    <s v="ST-COLOM_0_20160525_225031_142.wav"/>
    <s v="PippiT"/>
    <s v="Principal"/>
    <s v="PipMi"/>
    <n v="7"/>
    <s v="PippiT"/>
    <n v="7"/>
    <s v="Pipistrelle commune"/>
    <n v="2016"/>
    <n v="5"/>
    <n v="25"/>
    <n v="22"/>
    <n v="50"/>
    <d v="2016-05-25T00:00:00"/>
    <x v="367"/>
  </r>
  <r>
    <x v="0"/>
    <s v="I:/Sainte Colombe/TP/5 - 20 mai au 01 juin 2016/Wave/"/>
    <s v="ST-COLOM_0_20160525_230207_593.wav"/>
    <s v="PippiT"/>
    <s v="Principal"/>
    <s v="PipMi"/>
    <n v="10"/>
    <s v="PippiT"/>
    <n v="10"/>
    <s v="Pipistrelle commune"/>
    <n v="2016"/>
    <n v="5"/>
    <n v="25"/>
    <n v="23"/>
    <n v="2"/>
    <d v="2016-05-25T00:00:00"/>
    <x v="156"/>
  </r>
  <r>
    <x v="0"/>
    <s v="I:/Sainte Colombe/TP/5 - 20 mai au 01 juin 2016/Wave/"/>
    <s v="ST-COLOM_0_20160525_230212_594.wav"/>
    <s v="PippiT"/>
    <s v="Principal"/>
    <s v="PipMi"/>
    <n v="10"/>
    <s v="PippiT"/>
    <n v="10"/>
    <s v="Pipistrelle commune"/>
    <n v="2016"/>
    <n v="5"/>
    <n v="25"/>
    <n v="23"/>
    <n v="2"/>
    <d v="2016-05-25T00:00:00"/>
    <x v="156"/>
  </r>
  <r>
    <x v="0"/>
    <s v="I:/Sainte Colombe/TP/5 - 20 mai au 01 juin 2016/Wave/"/>
    <s v="ST-COLOM_0_20160525_230221_586.wav"/>
    <s v="PippiT"/>
    <s v="Principal"/>
    <s v="PipMi"/>
    <n v="10"/>
    <s v="PippiT"/>
    <n v="10"/>
    <s v="Pipistrelle commune"/>
    <n v="2016"/>
    <n v="5"/>
    <n v="25"/>
    <n v="23"/>
    <n v="2"/>
    <d v="2016-05-25T00:00:00"/>
    <x v="156"/>
  </r>
  <r>
    <x v="0"/>
    <s v="I:/Sainte Colombe/TP/5 - 20 mai au 01 juin 2016/Wave/"/>
    <s v="ST-COLOM_0_20160525_230226_586.wav"/>
    <s v="PippiT"/>
    <s v="Principal"/>
    <s v="PipMi"/>
    <n v="10"/>
    <s v="PippiT"/>
    <n v="10"/>
    <s v="Pipistrelle commune"/>
    <n v="2016"/>
    <n v="5"/>
    <n v="25"/>
    <n v="23"/>
    <n v="2"/>
    <d v="2016-05-25T00:00:00"/>
    <x v="156"/>
  </r>
  <r>
    <x v="0"/>
    <s v="I:/Sainte Colombe/TP/5 - 20 mai au 01 juin 2016/Wave/"/>
    <s v="ST-COLOM_0_20160525_230243_814.wav"/>
    <s v="PippiT"/>
    <s v="Principal"/>
    <s v="PipMi"/>
    <n v="10"/>
    <s v="PippiT"/>
    <n v="10"/>
    <s v="Pipistrelle commune"/>
    <n v="2016"/>
    <n v="5"/>
    <n v="25"/>
    <n v="23"/>
    <n v="2"/>
    <d v="2016-05-25T00:00:00"/>
    <x v="156"/>
  </r>
  <r>
    <x v="0"/>
    <s v="I:/Sainte Colombe/TP/5 - 20 mai au 01 juin 2016/Wave/"/>
    <s v="ST-COLOM_0_20160525_230248_815.wav"/>
    <s v="PippiT"/>
    <s v="Principal"/>
    <s v="PipMi"/>
    <n v="10"/>
    <s v="PippiT"/>
    <n v="10"/>
    <s v="Pipistrelle commune"/>
    <n v="2016"/>
    <n v="5"/>
    <n v="25"/>
    <n v="23"/>
    <n v="2"/>
    <d v="2016-05-25T00:00:00"/>
    <x v="156"/>
  </r>
  <r>
    <x v="0"/>
    <s v="I:/Sainte Colombe/TP/5 - 20 mai au 01 juin 2016/Wave/"/>
    <s v="ST-COLOM_0_20160525_230253_816.wav"/>
    <s v="PippiT"/>
    <s v="Principal"/>
    <s v="PipMi"/>
    <n v="10"/>
    <s v="PippiT"/>
    <n v="10"/>
    <s v="Pipistrelle commune"/>
    <n v="2016"/>
    <n v="5"/>
    <n v="25"/>
    <n v="23"/>
    <n v="2"/>
    <d v="2016-05-25T00:00:00"/>
    <x v="156"/>
  </r>
  <r>
    <x v="0"/>
    <s v="I:/Sainte Colombe/TP/5 - 20 mai au 01 juin 2016/Wave/"/>
    <s v="ST-COLOM_0_20160525_230258_816.wav"/>
    <s v="PippiT"/>
    <s v="Principal"/>
    <s v="PipMi"/>
    <n v="10"/>
    <s v="PippiT"/>
    <n v="10"/>
    <s v="Pipistrelle commune"/>
    <n v="2016"/>
    <n v="5"/>
    <n v="25"/>
    <n v="23"/>
    <n v="2"/>
    <d v="2016-05-25T00:00:00"/>
    <x v="156"/>
  </r>
  <r>
    <x v="0"/>
    <s v="I:/Sainte Colombe/TP/5 - 20 mai au 01 juin 2016/Wave/"/>
    <s v="ST-COLOM_0_20160525_230303_817.wav"/>
    <s v="PippiT"/>
    <s v="Principal"/>
    <s v="PipMi"/>
    <n v="10"/>
    <s v="PippiT"/>
    <n v="10"/>
    <s v="Pipistrelle commune"/>
    <n v="2016"/>
    <n v="5"/>
    <n v="25"/>
    <n v="23"/>
    <n v="3"/>
    <d v="2016-05-25T00:00:00"/>
    <x v="195"/>
  </r>
  <r>
    <x v="0"/>
    <s v="I:/Sainte Colombe/TP/5 - 20 mai au 01 juin 2016/Wave/"/>
    <s v="ST-COLOM_0_20160525_230308_818.wav"/>
    <s v="PippiT"/>
    <s v="Principal"/>
    <s v="PipMi"/>
    <n v="10"/>
    <s v="PippiT"/>
    <n v="10"/>
    <s v="Pipistrelle commune"/>
    <n v="2016"/>
    <n v="5"/>
    <n v="25"/>
    <n v="23"/>
    <n v="3"/>
    <d v="2016-05-25T00:00:00"/>
    <x v="195"/>
  </r>
  <r>
    <x v="0"/>
    <s v="I:/Sainte Colombe/TP/5 - 20 mai au 01 juin 2016/Wave/"/>
    <s v="ST-COLOM_0_20160525_230322_464.wav"/>
    <s v="PippiT"/>
    <s v="Principal"/>
    <s v="PipMi"/>
    <n v="10"/>
    <s v="PippiT"/>
    <n v="10"/>
    <s v="Pipistrelle commune"/>
    <n v="2016"/>
    <n v="5"/>
    <n v="25"/>
    <n v="23"/>
    <n v="3"/>
    <d v="2016-05-25T00:00:00"/>
    <x v="195"/>
  </r>
  <r>
    <x v="0"/>
    <s v="I:/Sainte Colombe/TP/5 - 20 mai au 01 juin 2016/Wave/"/>
    <s v="ST-COLOM_0_20160525_230327_465.wav"/>
    <s v="PippiT"/>
    <s v="Principal"/>
    <s v="PipMi"/>
    <n v="10"/>
    <s v="PippiT"/>
    <n v="10"/>
    <s v="Pipistrelle commune"/>
    <n v="2016"/>
    <n v="5"/>
    <n v="25"/>
    <n v="23"/>
    <n v="3"/>
    <d v="2016-05-25T00:00:00"/>
    <x v="195"/>
  </r>
  <r>
    <x v="0"/>
    <s v="I:/Sainte Colombe/TP/5 - 20 mai au 01 juin 2016/Wave/"/>
    <s v="ST-COLOM_0_20160525_230332_466.wav"/>
    <s v="PippiT"/>
    <s v="Principal"/>
    <s v="PipMi"/>
    <n v="10"/>
    <s v="PippiT"/>
    <n v="10"/>
    <s v="Pipistrelle commune"/>
    <n v="2016"/>
    <n v="5"/>
    <n v="25"/>
    <n v="23"/>
    <n v="3"/>
    <d v="2016-05-25T00:00:00"/>
    <x v="195"/>
  </r>
  <r>
    <x v="0"/>
    <s v="I:/Sainte Colombe/TP/5 - 20 mai au 01 juin 2016/Wave/"/>
    <s v="ST-COLOM_0_20160525_230337_466.wav"/>
    <s v="PippiT"/>
    <s v="Principal"/>
    <s v="PipMi"/>
    <n v="10"/>
    <s v="PippiT"/>
    <n v="10"/>
    <s v="Pipistrelle commune"/>
    <n v="2016"/>
    <n v="5"/>
    <n v="25"/>
    <n v="23"/>
    <n v="3"/>
    <d v="2016-05-25T00:00:00"/>
    <x v="195"/>
  </r>
  <r>
    <x v="0"/>
    <s v="I:/Sainte Colombe/TP/5 - 20 mai au 01 juin 2016/Wave/"/>
    <s v="ST-COLOM_0_20160525_230349_544.wav"/>
    <s v="PippiT"/>
    <s v="Principal"/>
    <s v="PipMi"/>
    <n v="10"/>
    <s v="PippiT"/>
    <n v="10"/>
    <s v="Pipistrelle commune"/>
    <n v="2016"/>
    <n v="5"/>
    <n v="25"/>
    <n v="23"/>
    <n v="3"/>
    <d v="2016-05-25T00:00:00"/>
    <x v="195"/>
  </r>
  <r>
    <x v="0"/>
    <s v="I:/Sainte Colombe/TP/5 - 20 mai au 01 juin 2016/Wave/"/>
    <s v="ST-COLOM_0_20160525_230354_545.wav"/>
    <s v="PippiT"/>
    <s v="Principal"/>
    <s v="PipMi"/>
    <n v="10"/>
    <s v="PippiT"/>
    <n v="10"/>
    <s v="Pipistrelle commune"/>
    <n v="2016"/>
    <n v="5"/>
    <n v="25"/>
    <n v="23"/>
    <n v="3"/>
    <d v="2016-05-25T00:00:00"/>
    <x v="195"/>
  </r>
  <r>
    <x v="0"/>
    <s v="I:/Sainte Colombe/TP/5 - 20 mai au 01 juin 2016/Wave/"/>
    <s v="ST-COLOM_0_20160525_230359_546.wav"/>
    <s v="PippiT"/>
    <s v="Principal"/>
    <s v="PipMi"/>
    <n v="10"/>
    <s v="PippiT"/>
    <n v="10"/>
    <s v="Pipistrelle commune"/>
    <n v="2016"/>
    <n v="5"/>
    <n v="25"/>
    <n v="23"/>
    <n v="3"/>
    <d v="2016-05-25T00:00:00"/>
    <x v="195"/>
  </r>
  <r>
    <x v="0"/>
    <s v="I:/Sainte Colombe/TP/5 - 20 mai au 01 juin 2016/Wave/"/>
    <s v="ST-COLOM_0_20160525_230404_546.wav"/>
    <s v="PippiT"/>
    <s v="Principal"/>
    <s v="PipMi"/>
    <n v="10"/>
    <s v="PippiT"/>
    <n v="9"/>
    <s v="Pipistrelle commune"/>
    <n v="2016"/>
    <n v="5"/>
    <n v="25"/>
    <n v="23"/>
    <n v="4"/>
    <d v="2016-05-25T00:00:00"/>
    <x v="104"/>
  </r>
  <r>
    <x v="0"/>
    <s v="I:/Sainte Colombe/TP/5 - 20 mai au 01 juin 2016/Wave/"/>
    <s v="ST-COLOM_0_20160525_230409_547.wav"/>
    <s v="PippiT"/>
    <s v="Principal"/>
    <s v="PipMi"/>
    <n v="10"/>
    <s v="PippiT"/>
    <n v="10"/>
    <s v="Pipistrelle commune"/>
    <n v="2016"/>
    <n v="5"/>
    <n v="25"/>
    <n v="23"/>
    <n v="4"/>
    <d v="2016-05-25T00:00:00"/>
    <x v="104"/>
  </r>
  <r>
    <x v="0"/>
    <s v="I:/Sainte Colombe/TP/5 - 20 mai au 01 juin 2016/Wave/"/>
    <s v="ST-COLOM_0_20160525_230414_548.wav"/>
    <s v="PippiT"/>
    <s v="Principal"/>
    <s v="PipMi"/>
    <n v="10"/>
    <s v="PippiT"/>
    <n v="10"/>
    <s v="Pipistrelle commune"/>
    <n v="2016"/>
    <n v="5"/>
    <n v="25"/>
    <n v="23"/>
    <n v="4"/>
    <d v="2016-05-25T00:00:00"/>
    <x v="104"/>
  </r>
  <r>
    <x v="0"/>
    <s v="I:/Sainte Colombe/TP/5 - 20 mai au 01 juin 2016/Wave/"/>
    <s v="ST-COLOM_0_20160525_230419_548.wav"/>
    <s v="PippiT"/>
    <s v="Principal"/>
    <s v="PipMi"/>
    <n v="10"/>
    <s v="PippiT"/>
    <n v="10"/>
    <s v="Pipistrelle commune"/>
    <n v="2016"/>
    <n v="5"/>
    <n v="25"/>
    <n v="23"/>
    <n v="4"/>
    <d v="2016-05-25T00:00:00"/>
    <x v="104"/>
  </r>
  <r>
    <x v="0"/>
    <s v="I:/Sainte Colombe/TP/5 - 20 mai au 01 juin 2016/Wave/"/>
    <s v="ST-COLOM_0_20160525_230424_549.wav"/>
    <s v="PippiT"/>
    <s v="Principal"/>
    <s v="PipMi"/>
    <n v="10"/>
    <s v="PippiT"/>
    <n v="10"/>
    <s v="Pipistrelle commune"/>
    <n v="2016"/>
    <n v="5"/>
    <n v="25"/>
    <n v="23"/>
    <n v="4"/>
    <d v="2016-05-25T00:00:00"/>
    <x v="104"/>
  </r>
  <r>
    <x v="0"/>
    <s v="I:/Sainte Colombe/TP/5 - 20 mai au 01 juin 2016/Wave/"/>
    <s v="ST-COLOM_0_20160525_230429_550.wav"/>
    <s v="PippiT"/>
    <s v="Principal"/>
    <s v="PipMi"/>
    <n v="10"/>
    <s v="PippiT"/>
    <n v="10"/>
    <s v="Pipistrelle commune"/>
    <n v="2016"/>
    <n v="5"/>
    <n v="25"/>
    <n v="23"/>
    <n v="4"/>
    <d v="2016-05-25T00:00:00"/>
    <x v="104"/>
  </r>
  <r>
    <x v="0"/>
    <s v="I:/Sainte Colombe/TP/5 - 20 mai au 01 juin 2016/Wave/"/>
    <s v="ST-COLOM_0_20160525_230434_550.wav"/>
    <s v="PippiT"/>
    <s v="Principal"/>
    <s v="PipMi"/>
    <n v="10"/>
    <s v="PippiT"/>
    <n v="10"/>
    <s v="Pipistrelle commune"/>
    <n v="2016"/>
    <n v="5"/>
    <n v="25"/>
    <n v="23"/>
    <n v="4"/>
    <d v="2016-05-25T00:00:00"/>
    <x v="104"/>
  </r>
  <r>
    <x v="0"/>
    <s v="I:/Sainte Colombe/TP/5 - 20 mai au 01 juin 2016/Wave/"/>
    <s v="ST-COLOM_0_20160525_230439_551.wav"/>
    <s v="PippiT"/>
    <s v="Principal"/>
    <s v="PipMi"/>
    <n v="10"/>
    <s v="PippiT"/>
    <n v="10"/>
    <s v="Pipistrelle commune"/>
    <n v="2016"/>
    <n v="5"/>
    <n v="25"/>
    <n v="23"/>
    <n v="4"/>
    <d v="2016-05-25T00:00:00"/>
    <x v="104"/>
  </r>
  <r>
    <x v="0"/>
    <s v="I:/Sainte Colombe/TP/5 - 20 mai au 01 juin 2016/Wave/"/>
    <s v="ST-COLOM_0_20160525_230444_552.wav"/>
    <s v="PippiT"/>
    <s v="Principal"/>
    <s v="PipMi"/>
    <n v="10"/>
    <s v="PippiT"/>
    <n v="10"/>
    <s v="Pipistrelle commune"/>
    <n v="2016"/>
    <n v="5"/>
    <n v="25"/>
    <n v="23"/>
    <n v="4"/>
    <d v="2016-05-25T00:00:00"/>
    <x v="104"/>
  </r>
  <r>
    <x v="0"/>
    <s v="I:/Sainte Colombe/TP/5 - 20 mai au 01 juin 2016/Wave/"/>
    <s v="ST-COLOM_0_20160525_230449_552.wav"/>
    <s v="PippiT"/>
    <s v="Principal"/>
    <s v="PipMi"/>
    <n v="10"/>
    <s v="PippiT"/>
    <n v="10"/>
    <s v="Pipistrelle commune"/>
    <n v="2016"/>
    <n v="5"/>
    <n v="25"/>
    <n v="23"/>
    <n v="4"/>
    <d v="2016-05-25T00:00:00"/>
    <x v="104"/>
  </r>
  <r>
    <x v="0"/>
    <s v="I:/Sainte Colombe/TP/5 - 20 mai au 01 juin 2016/Wave/"/>
    <s v="ST-COLOM_0_20160525_230454_553.wav"/>
    <s v="PippiT"/>
    <s v="Principal"/>
    <s v="PipMi"/>
    <n v="10"/>
    <s v="PippiT"/>
    <n v="10"/>
    <s v="Pipistrelle commune"/>
    <n v="2016"/>
    <n v="5"/>
    <n v="25"/>
    <n v="23"/>
    <n v="4"/>
    <d v="2016-05-25T00:00:00"/>
    <x v="104"/>
  </r>
  <r>
    <x v="0"/>
    <s v="I:/Sainte Colombe/TP/5 - 20 mai au 01 juin 2016/Wave/"/>
    <s v="ST-COLOM_0_20160525_230459_554.wav"/>
    <s v="PippiT"/>
    <s v="Principal"/>
    <s v="PipMi"/>
    <n v="10"/>
    <s v="PippiT"/>
    <n v="10"/>
    <s v="Pipistrelle commune"/>
    <n v="2016"/>
    <n v="5"/>
    <n v="25"/>
    <n v="23"/>
    <n v="4"/>
    <d v="2016-05-25T00:00:00"/>
    <x v="104"/>
  </r>
  <r>
    <x v="0"/>
    <s v="I:/Sainte Colombe/TP/5 - 20 mai au 01 juin 2016/Wave/"/>
    <s v="ST-COLOM_0_20160525_230504_554.wav"/>
    <s v="PippiT"/>
    <s v="Principal"/>
    <s v="PipMi"/>
    <n v="10"/>
    <s v="PippiT"/>
    <n v="10"/>
    <s v="Pipistrelle commune"/>
    <n v="2016"/>
    <n v="5"/>
    <n v="25"/>
    <n v="23"/>
    <n v="5"/>
    <d v="2016-05-25T00:00:00"/>
    <x v="251"/>
  </r>
  <r>
    <x v="0"/>
    <s v="I:/Sainte Colombe/TP/5 - 20 mai au 01 juin 2016/Wave/"/>
    <s v="ST-COLOM_0_20160525_230509_555.wav"/>
    <s v="PippiT"/>
    <s v="Principal"/>
    <s v="PipMi"/>
    <n v="10"/>
    <s v="PippiT"/>
    <n v="10"/>
    <s v="Pipistrelle commune"/>
    <n v="2016"/>
    <n v="5"/>
    <n v="25"/>
    <n v="23"/>
    <n v="5"/>
    <d v="2016-05-25T00:00:00"/>
    <x v="251"/>
  </r>
  <r>
    <x v="0"/>
    <s v="I:/Sainte Colombe/TP/5 - 20 mai au 01 juin 2016/Wave/"/>
    <s v="ST-COLOM_0_20160525_230514_556.wav"/>
    <s v="PippiT"/>
    <s v="Principal"/>
    <s v="PipMi"/>
    <n v="10"/>
    <s v="PippiT"/>
    <n v="10"/>
    <s v="Pipistrelle commune"/>
    <n v="2016"/>
    <n v="5"/>
    <n v="25"/>
    <n v="23"/>
    <n v="5"/>
    <d v="2016-05-25T00:00:00"/>
    <x v="251"/>
  </r>
  <r>
    <x v="0"/>
    <s v="I:/Sainte Colombe/TP/5 - 20 mai au 01 juin 2016/Wave/"/>
    <s v="ST-COLOM_0_20160525_230519_556.wav"/>
    <s v="PippiT"/>
    <s v="Principal"/>
    <s v="PipMi"/>
    <n v="10"/>
    <s v="PippiT"/>
    <n v="10"/>
    <s v="Pipistrelle commune"/>
    <n v="2016"/>
    <n v="5"/>
    <n v="25"/>
    <n v="23"/>
    <n v="5"/>
    <d v="2016-05-25T00:00:00"/>
    <x v="251"/>
  </r>
  <r>
    <x v="0"/>
    <s v="I:/Sainte Colombe/TP/5 - 20 mai au 01 juin 2016/Wave/"/>
    <s v="ST-COLOM_0_20160525_230524_557.wav"/>
    <s v="PippiT"/>
    <s v="Principal"/>
    <s v="PipMi"/>
    <n v="10"/>
    <s v="PippiT"/>
    <n v="10"/>
    <s v="Pipistrelle commune"/>
    <n v="2016"/>
    <n v="5"/>
    <n v="25"/>
    <n v="23"/>
    <n v="5"/>
    <d v="2016-05-25T00:00:00"/>
    <x v="251"/>
  </r>
  <r>
    <x v="0"/>
    <s v="I:/Sainte Colombe/TP/5 - 20 mai au 01 juin 2016/Wave/"/>
    <s v="ST-COLOM_0_20160525_230529_558.wav"/>
    <s v="PippiT"/>
    <s v="Principal"/>
    <s v="PipMi"/>
    <n v="8"/>
    <s v="PippiT"/>
    <n v="8"/>
    <s v="Pipistrelle commune"/>
    <n v="2016"/>
    <n v="5"/>
    <n v="25"/>
    <n v="23"/>
    <n v="5"/>
    <d v="2016-05-25T00:00:00"/>
    <x v="251"/>
  </r>
  <r>
    <x v="0"/>
    <s v="I:/Sainte Colombe/TP/5 - 20 mai au 01 juin 2016/Wave/"/>
    <s v="ST-COLOM_0_20160525_230534_558.wav"/>
    <s v="PippiT"/>
    <s v="Principal"/>
    <s v="PipMi"/>
    <n v="10"/>
    <s v="PippiT"/>
    <n v="10"/>
    <s v="Pipistrelle commune"/>
    <n v="2016"/>
    <n v="5"/>
    <n v="25"/>
    <n v="23"/>
    <n v="5"/>
    <d v="2016-05-25T00:00:00"/>
    <x v="251"/>
  </r>
  <r>
    <x v="0"/>
    <s v="I:/Sainte Colombe/TP/5 - 20 mai au 01 juin 2016/Wave/"/>
    <s v="ST-COLOM_0_20160525_230539_559.wav"/>
    <s v="PippiT"/>
    <s v="Principal"/>
    <s v="PipMi"/>
    <n v="10"/>
    <s v="PippiT"/>
    <n v="10"/>
    <s v="Pipistrelle commune"/>
    <n v="2016"/>
    <n v="5"/>
    <n v="25"/>
    <n v="23"/>
    <n v="5"/>
    <d v="2016-05-25T00:00:00"/>
    <x v="251"/>
  </r>
  <r>
    <x v="0"/>
    <s v="I:/Sainte Colombe/TP/5 - 20 mai au 01 juin 2016/Wave/"/>
    <s v="ST-COLOM_0_20160525_230544_560.wav"/>
    <s v="PippiT"/>
    <s v="Principal"/>
    <s v="PipMi"/>
    <n v="10"/>
    <s v="PippiT"/>
    <n v="10"/>
    <s v="Pipistrelle commune"/>
    <n v="2016"/>
    <n v="5"/>
    <n v="25"/>
    <n v="23"/>
    <n v="5"/>
    <d v="2016-05-25T00:00:00"/>
    <x v="251"/>
  </r>
  <r>
    <x v="0"/>
    <s v="I:/Sainte Colombe/TP/5 - 20 mai au 01 juin 2016/Wave/"/>
    <s v="ST-COLOM_0_20160525_230650_242.wav"/>
    <s v="PippiT"/>
    <s v="Principal"/>
    <s v="PipMi"/>
    <n v="10"/>
    <s v="PippiT"/>
    <n v="10"/>
    <s v="Pipistrelle commune"/>
    <n v="2016"/>
    <n v="5"/>
    <n v="25"/>
    <n v="23"/>
    <n v="6"/>
    <d v="2016-05-25T00:00:00"/>
    <x v="368"/>
  </r>
  <r>
    <x v="0"/>
    <s v="I:/Sainte Colombe/TP/5 - 20 mai au 01 juin 2016/Wave/"/>
    <s v="ST-COLOM_0_20160525_230655_242.wav"/>
    <s v="PippiT"/>
    <s v="Principal"/>
    <s v="PipMi"/>
    <n v="10"/>
    <s v="PippiT"/>
    <n v="10"/>
    <s v="Pipistrelle commune"/>
    <n v="2016"/>
    <n v="5"/>
    <n v="25"/>
    <n v="23"/>
    <n v="6"/>
    <d v="2016-05-25T00:00:00"/>
    <x v="368"/>
  </r>
  <r>
    <x v="0"/>
    <s v="I:/Sainte Colombe/TP/5 - 20 mai au 01 juin 2016/Wave/"/>
    <s v="ST-COLOM_0_20160525_230700_243.wav"/>
    <s v="PippiT"/>
    <s v="Principal"/>
    <s v="PipMi"/>
    <n v="10"/>
    <s v="PippiT"/>
    <n v="10"/>
    <s v="Pipistrelle commune"/>
    <n v="2016"/>
    <n v="5"/>
    <n v="25"/>
    <n v="23"/>
    <n v="7"/>
    <d v="2016-05-25T00:00:00"/>
    <x v="369"/>
  </r>
  <r>
    <x v="0"/>
    <s v="I:/Sainte Colombe/TP/5 - 20 mai au 01 juin 2016/Wave/"/>
    <s v="ST-COLOM_0_20160525_230723_734.wav"/>
    <s v="PippiT"/>
    <s v="Principal"/>
    <s v="PipMi"/>
    <n v="10"/>
    <s v="PippiT"/>
    <n v="10"/>
    <s v="Pipistrelle commune"/>
    <n v="2016"/>
    <n v="5"/>
    <n v="25"/>
    <n v="23"/>
    <n v="7"/>
    <d v="2016-05-25T00:00:00"/>
    <x v="369"/>
  </r>
  <r>
    <x v="0"/>
    <s v="I:/Sainte Colombe/TP/5 - 20 mai au 01 juin 2016/Wave/"/>
    <s v="ST-COLOM_0_20160525_230728_735.wav"/>
    <s v="PippiT"/>
    <s v="Principal"/>
    <s v="PipMi"/>
    <n v="10"/>
    <s v="PippiT"/>
    <n v="10"/>
    <s v="Pipistrelle commune"/>
    <n v="2016"/>
    <n v="5"/>
    <n v="25"/>
    <n v="23"/>
    <n v="7"/>
    <d v="2016-05-25T00:00:00"/>
    <x v="369"/>
  </r>
  <r>
    <x v="0"/>
    <s v="I:/Sainte Colombe/TP/5 - 20 mai au 01 juin 2016/Wave/"/>
    <s v="ST-COLOM_0_20160525_230739_596.wav"/>
    <s v="PippiT"/>
    <s v="Principal"/>
    <s v="PipMi"/>
    <n v="10"/>
    <s v="PippiT"/>
    <n v="10"/>
    <s v="Pipistrelle commune"/>
    <n v="2016"/>
    <n v="5"/>
    <n v="25"/>
    <n v="23"/>
    <n v="7"/>
    <d v="2016-05-25T00:00:00"/>
    <x v="369"/>
  </r>
  <r>
    <x v="0"/>
    <s v="I:/Sainte Colombe/TP/5 - 20 mai au 01 juin 2016/Wave/"/>
    <s v="ST-COLOM_0_20160525_230744_596.wav"/>
    <s v="PippiT"/>
    <s v="Principal"/>
    <s v="PipMi"/>
    <n v="10"/>
    <s v="PippiT"/>
    <n v="10"/>
    <s v="Pipistrelle commune"/>
    <n v="2016"/>
    <n v="5"/>
    <n v="25"/>
    <n v="23"/>
    <n v="7"/>
    <d v="2016-05-25T00:00:00"/>
    <x v="369"/>
  </r>
  <r>
    <x v="0"/>
    <s v="I:/Sainte Colombe/TP/5 - 20 mai au 01 juin 2016/Wave/"/>
    <s v="ST-COLOM_0_20160525_230749_597.wav"/>
    <s v="PippiT"/>
    <s v="Principal"/>
    <s v="PipMi"/>
    <n v="10"/>
    <s v="PippiT"/>
    <n v="10"/>
    <s v="Pipistrelle commune"/>
    <n v="2016"/>
    <n v="5"/>
    <n v="25"/>
    <n v="23"/>
    <n v="7"/>
    <d v="2016-05-25T00:00:00"/>
    <x v="369"/>
  </r>
  <r>
    <x v="0"/>
    <s v="I:/Sainte Colombe/TP/5 - 20 mai au 01 juin 2016/Wave/"/>
    <s v="ST-COLOM_0_20160525_230805_088.wav"/>
    <s v="PippiT"/>
    <s v="Principal"/>
    <s v="PipMi"/>
    <n v="10"/>
    <s v="PippiT"/>
    <n v="10"/>
    <s v="Pipistrelle commune"/>
    <n v="2016"/>
    <n v="5"/>
    <n v="25"/>
    <n v="23"/>
    <n v="8"/>
    <d v="2016-05-25T00:00:00"/>
    <x v="258"/>
  </r>
  <r>
    <x v="0"/>
    <s v="I:/Sainte Colombe/TP/5 - 20 mai au 01 juin 2016/Wave/"/>
    <s v="ST-COLOM_0_20160525_230823_891.wav"/>
    <s v="PippiT"/>
    <s v="Principal"/>
    <s v="PipMi"/>
    <n v="10"/>
    <s v="PippiT"/>
    <n v="10"/>
    <s v="Pipistrelle commune"/>
    <n v="2016"/>
    <n v="5"/>
    <n v="25"/>
    <n v="23"/>
    <n v="8"/>
    <d v="2016-05-25T00:00:00"/>
    <x v="258"/>
  </r>
  <r>
    <x v="0"/>
    <s v="I:/Sainte Colombe/TP/5 - 20 mai au 01 juin 2016/Wave/"/>
    <s v="ST-COLOM_0_20160525_230828_892.wav"/>
    <s v="PippiT"/>
    <s v="Principal"/>
    <s v="PipMi"/>
    <n v="10"/>
    <s v="PippiT"/>
    <n v="10"/>
    <s v="Pipistrelle commune"/>
    <n v="2016"/>
    <n v="5"/>
    <n v="25"/>
    <n v="23"/>
    <n v="8"/>
    <d v="2016-05-25T00:00:00"/>
    <x v="258"/>
  </r>
  <r>
    <x v="0"/>
    <s v="I:/Sainte Colombe/TP/5 - 20 mai au 01 juin 2016/Wave/"/>
    <s v="ST-COLOM_0_20160525_231525_872.wav"/>
    <s v="PippiT"/>
    <s v="Principal"/>
    <s v="PipMi"/>
    <n v="10"/>
    <s v="PippiT"/>
    <n v="10"/>
    <s v="Pipistrelle commune"/>
    <n v="2016"/>
    <n v="5"/>
    <n v="25"/>
    <n v="23"/>
    <n v="15"/>
    <d v="2016-05-25T00:00:00"/>
    <x v="370"/>
  </r>
  <r>
    <x v="0"/>
    <s v="I:/Sainte Colombe/TP/5 - 20 mai au 01 juin 2016/Wave/"/>
    <s v="ST-COLOM_0_20160525_232100_972.wav"/>
    <s v="ChiroSp"/>
    <s v="Principal"/>
    <s v="PipMi"/>
    <n v="5"/>
    <s v="PippiT"/>
    <n v="0"/>
    <s v="Pipistrelle commune"/>
    <n v="2016"/>
    <n v="5"/>
    <n v="25"/>
    <n v="23"/>
    <n v="21"/>
    <d v="2016-05-25T00:00:00"/>
    <x v="122"/>
  </r>
  <r>
    <x v="0"/>
    <s v="I:/Sainte Colombe/TP/5 - 20 mai au 01 juin 2016/Wave/"/>
    <s v="ST-COLOM_0_20160525_232148_609.wav"/>
    <s v="PippiT"/>
    <s v="Principal"/>
    <s v="PipMi"/>
    <n v="8"/>
    <s v="PippiT"/>
    <n v="6"/>
    <s v="Pipistrelle commune"/>
    <n v="2016"/>
    <n v="5"/>
    <n v="25"/>
    <n v="23"/>
    <n v="21"/>
    <d v="2016-05-25T00:00:00"/>
    <x v="122"/>
  </r>
  <r>
    <x v="0"/>
    <s v="I:/Sainte Colombe/TP/5 - 20 mai au 01 juin 2016/Wave/"/>
    <s v="ST-COLOM_0_20160525_232517_720.wav"/>
    <s v="ChiroSp"/>
    <s v="Principal"/>
    <s v="MyoHF"/>
    <n v="0"/>
    <s v="Myobec"/>
    <n v="0"/>
    <s v="PARASITE"/>
    <n v="2016"/>
    <n v="5"/>
    <n v="25"/>
    <n v="23"/>
    <n v="25"/>
    <d v="2016-05-25T00:00:00"/>
    <x v="226"/>
  </r>
  <r>
    <x v="0"/>
    <s v="I:/Sainte Colombe/TP/5 - 20 mai au 01 juin 2016/Wave/"/>
    <s v="ST-COLOM_0_20160525_233335_528.wav"/>
    <s v="PippiT"/>
    <s v="Principal"/>
    <s v="PipMi"/>
    <n v="10"/>
    <s v="PippiT"/>
    <n v="10"/>
    <s v="Pipistrelle commune"/>
    <n v="2016"/>
    <n v="5"/>
    <n v="25"/>
    <n v="23"/>
    <n v="33"/>
    <d v="2016-05-25T00:00:00"/>
    <x v="371"/>
  </r>
  <r>
    <x v="0"/>
    <s v="I:/Sainte Colombe/TP/5 - 20 mai au 01 juin 2016/Wave/"/>
    <s v="ST-COLOM_0_20160525_233340_529.wav"/>
    <s v="PippiT"/>
    <s v="Principal"/>
    <s v="PipMi"/>
    <n v="8"/>
    <s v="PippiT"/>
    <n v="8"/>
    <s v="Pipistrelle commune"/>
    <n v="2016"/>
    <n v="5"/>
    <n v="25"/>
    <n v="23"/>
    <n v="33"/>
    <d v="2016-05-25T00:00:00"/>
    <x v="371"/>
  </r>
  <r>
    <x v="0"/>
    <s v="I:/Sainte Colombe/TP/5 - 20 mai au 01 juin 2016/Wave/"/>
    <s v="ST-COLOM_0_20160525_233651_586.wav"/>
    <s v="ChiroSp"/>
    <s v="Principal"/>
    <s v="PipMi"/>
    <n v="1"/>
    <s v="PippiT"/>
    <n v="1"/>
    <s v="Pipistrelle commune"/>
    <n v="2016"/>
    <n v="5"/>
    <n v="25"/>
    <n v="23"/>
    <n v="36"/>
    <d v="2016-05-25T00:00:00"/>
    <x v="343"/>
  </r>
  <r>
    <x v="0"/>
    <s v="I:/Sainte Colombe/TP/5 - 20 mai au 01 juin 2016/Wave/"/>
    <s v="ST-COLOM_0_20160525_234017_308.wav"/>
    <s v="PippiT"/>
    <s v="Principal"/>
    <s v="PipMi"/>
    <n v="10"/>
    <s v="PippiT"/>
    <n v="10"/>
    <s v="Pipistrelle commune"/>
    <n v="2016"/>
    <n v="5"/>
    <n v="25"/>
    <n v="23"/>
    <n v="40"/>
    <d v="2016-05-25T00:00:00"/>
    <x v="36"/>
  </r>
  <r>
    <x v="0"/>
    <s v="I:/Sainte Colombe/TP/5 - 20 mai au 01 juin 2016/Wave/"/>
    <s v="ST-COLOM_0_20160525_234532_897.wav"/>
    <s v="ChiroSp"/>
    <s v="Principal"/>
    <s v="Pip35"/>
    <n v="0"/>
    <s v="Pipkuh"/>
    <n v="0"/>
    <s v="PARASITE"/>
    <n v="2016"/>
    <n v="5"/>
    <n v="25"/>
    <n v="23"/>
    <n v="45"/>
    <d v="2016-05-25T00:00:00"/>
    <x v="233"/>
  </r>
  <r>
    <x v="0"/>
    <s v="I:/Sainte Colombe/TP/5 - 20 mai au 01 juin 2016/Wave/"/>
    <s v="ST-COLOM_0_20160525_234933_258.wav"/>
    <s v="PippiT"/>
    <s v="Principal"/>
    <s v="PipMi"/>
    <n v="10"/>
    <s v="PippiT"/>
    <n v="10"/>
    <s v="Pipistrelle commune"/>
    <n v="2016"/>
    <n v="5"/>
    <n v="25"/>
    <n v="23"/>
    <n v="49"/>
    <d v="2016-05-25T00:00:00"/>
    <x v="328"/>
  </r>
  <r>
    <x v="0"/>
    <s v="I:/Sainte Colombe/TP/5 - 20 mai au 01 juin 2016/Wave/"/>
    <s v="ST-COLOM_0_20160525_234938_258.wav"/>
    <s v="PippiT"/>
    <s v="Principal"/>
    <s v="PipMi"/>
    <n v="10"/>
    <s v="PippiT"/>
    <n v="10"/>
    <s v="Pipistrelle commune"/>
    <n v="2016"/>
    <n v="5"/>
    <n v="25"/>
    <n v="23"/>
    <n v="49"/>
    <d v="2016-05-25T00:00:00"/>
    <x v="328"/>
  </r>
  <r>
    <x v="0"/>
    <s v="I:/Sainte Colombe/TP/5 - 20 mai au 01 juin 2016/Wave/"/>
    <s v="ST-COLOM_0_20160525_234947_970.wav"/>
    <s v="PippiT"/>
    <s v="Principal"/>
    <s v="PipMi"/>
    <n v="10"/>
    <s v="PippiT"/>
    <n v="10"/>
    <s v="Pipistrelle commune"/>
    <n v="2016"/>
    <n v="5"/>
    <n v="25"/>
    <n v="23"/>
    <n v="49"/>
    <d v="2016-05-25T00:00:00"/>
    <x v="328"/>
  </r>
  <r>
    <x v="0"/>
    <s v="I:/Sainte Colombe/TP/5 - 20 mai au 01 juin 2016/Wave/"/>
    <s v="ST-COLOM_0_20160525_234952_971.wav"/>
    <s v="PippiT"/>
    <s v="Principal"/>
    <s v="PipMi"/>
    <n v="10"/>
    <s v="PippiT"/>
    <n v="10"/>
    <s v="Pipistrelle commune"/>
    <n v="2016"/>
    <n v="5"/>
    <n v="25"/>
    <n v="23"/>
    <n v="49"/>
    <d v="2016-05-25T00:00:00"/>
    <x v="328"/>
  </r>
  <r>
    <x v="0"/>
    <s v="I:/Sainte Colombe/TP/5 - 20 mai au 01 juin 2016/Wave/"/>
    <s v="ST-COLOM_0_20160525_235005_244.wav"/>
    <s v="PippiT"/>
    <s v="Principal"/>
    <s v="PipMi"/>
    <n v="10"/>
    <s v="PippiT"/>
    <n v="10"/>
    <s v="Pipistrelle commune"/>
    <n v="2016"/>
    <n v="5"/>
    <n v="25"/>
    <n v="23"/>
    <n v="50"/>
    <d v="2016-05-25T00:00:00"/>
    <x v="372"/>
  </r>
  <r>
    <x v="0"/>
    <s v="I:/Sainte Colombe/TP/5 - 20 mai au 01 juin 2016/Wave/"/>
    <s v="ST-COLOM_0_20160525_235010_244.wav"/>
    <s v="PippiT"/>
    <s v="Principal"/>
    <s v="PipMi"/>
    <n v="10"/>
    <s v="PippiT"/>
    <n v="10"/>
    <s v="Pipistrelle commune"/>
    <n v="2016"/>
    <n v="5"/>
    <n v="25"/>
    <n v="23"/>
    <n v="50"/>
    <d v="2016-05-25T00:00:00"/>
    <x v="372"/>
  </r>
  <r>
    <x v="0"/>
    <s v="I:/Sainte Colombe/TP/5 - 20 mai au 01 juin 2016/Wave/"/>
    <s v="ST-COLOM_0_20160525_235015_245.wav"/>
    <s v="PippiT"/>
    <s v="Principal"/>
    <s v="PipMi"/>
    <n v="10"/>
    <s v="PippiT"/>
    <n v="10"/>
    <s v="Pipistrelle commune"/>
    <n v="2016"/>
    <n v="5"/>
    <n v="25"/>
    <n v="23"/>
    <n v="50"/>
    <d v="2016-05-25T00:00:00"/>
    <x v="372"/>
  </r>
  <r>
    <x v="0"/>
    <s v="I:/Sainte Colombe/TP/5 - 20 mai au 01 juin 2016/Wave/"/>
    <s v="ST-COLOM_0_20160525_235024_923.wav"/>
    <s v="PippiT"/>
    <s v="Principal"/>
    <s v="PipMi"/>
    <n v="10"/>
    <s v="PippiT"/>
    <n v="10"/>
    <s v="Pipistrelle commune"/>
    <n v="2016"/>
    <n v="5"/>
    <n v="25"/>
    <n v="23"/>
    <n v="50"/>
    <d v="2016-05-25T00:00:00"/>
    <x v="372"/>
  </r>
  <r>
    <x v="0"/>
    <s v="I:/Sainte Colombe/TP/5 - 20 mai au 01 juin 2016/Wave/"/>
    <s v="ST-COLOM_0_20160525_235029_924.wav"/>
    <s v="PippiT"/>
    <s v="Principal"/>
    <s v="PipMi"/>
    <n v="10"/>
    <s v="PippiT"/>
    <n v="10"/>
    <s v="Pipistrelle commune"/>
    <n v="2016"/>
    <n v="5"/>
    <n v="25"/>
    <n v="23"/>
    <n v="50"/>
    <d v="2016-05-25T00:00:00"/>
    <x v="372"/>
  </r>
  <r>
    <x v="0"/>
    <s v="I:/Sainte Colombe/TP/5 - 20 mai au 01 juin 2016/Wave/"/>
    <s v="ST-COLOM_0_20160525_235034_924.wav"/>
    <s v="PippiT"/>
    <s v="Principal"/>
    <s v="PipMi"/>
    <n v="10"/>
    <s v="PippiT"/>
    <n v="10"/>
    <s v="Pipistrelle commune"/>
    <n v="2016"/>
    <n v="5"/>
    <n v="25"/>
    <n v="23"/>
    <n v="50"/>
    <d v="2016-05-25T00:00:00"/>
    <x v="372"/>
  </r>
  <r>
    <x v="0"/>
    <s v="I:/Sainte Colombe/TP/5 - 20 mai au 01 juin 2016/Wave/"/>
    <s v="ST-COLOM_0_20160525_235039_925.wav"/>
    <s v="PippiT"/>
    <s v="Principal"/>
    <s v="PipMi"/>
    <n v="10"/>
    <s v="PippiT"/>
    <n v="10"/>
    <s v="Pipistrelle commune"/>
    <n v="2016"/>
    <n v="5"/>
    <n v="25"/>
    <n v="23"/>
    <n v="50"/>
    <d v="2016-05-25T00:00:00"/>
    <x v="372"/>
  </r>
  <r>
    <x v="0"/>
    <s v="I:/Sainte Colombe/TP/5 - 20 mai au 01 juin 2016/Wave/"/>
    <s v="ST-COLOM_0_20160525_235055_560.wav"/>
    <s v="PippiT"/>
    <s v="Principal"/>
    <s v="PipMi"/>
    <n v="10"/>
    <s v="PippiT"/>
    <n v="10"/>
    <s v="Pipistrelle commune"/>
    <n v="2016"/>
    <n v="5"/>
    <n v="25"/>
    <n v="23"/>
    <n v="50"/>
    <d v="2016-05-25T00:00:00"/>
    <x v="372"/>
  </r>
  <r>
    <x v="0"/>
    <s v="I:/Sainte Colombe/TP/5 - 20 mai au 01 juin 2016/Wave/"/>
    <s v="ST-COLOM_0_20160525_235100_560.wav"/>
    <s v="PippiT"/>
    <s v="Principal"/>
    <s v="PipMi"/>
    <n v="10"/>
    <s v="PippiT"/>
    <n v="10"/>
    <s v="Pipistrelle commune"/>
    <n v="2016"/>
    <n v="5"/>
    <n v="25"/>
    <n v="23"/>
    <n v="51"/>
    <d v="2016-05-25T00:00:00"/>
    <x v="373"/>
  </r>
  <r>
    <x v="0"/>
    <s v="I:/Sainte Colombe/TP/5 - 20 mai au 01 juin 2016/Wave/"/>
    <s v="ST-COLOM_0_20160525_235127_668.wav"/>
    <s v="PippiT"/>
    <s v="Principal"/>
    <s v="PipMi"/>
    <n v="10"/>
    <s v="PippiT"/>
    <n v="10"/>
    <s v="Pipistrelle commune"/>
    <n v="2016"/>
    <n v="5"/>
    <n v="25"/>
    <n v="23"/>
    <n v="51"/>
    <d v="2016-05-25T00:00:00"/>
    <x v="373"/>
  </r>
  <r>
    <x v="0"/>
    <s v="I:/Sainte Colombe/TP/5 - 20 mai au 01 juin 2016/Wave/"/>
    <s v="ST-COLOM_0_20160525_235132_668.wav"/>
    <s v="PippiT"/>
    <s v="Principal"/>
    <s v="PipMi"/>
    <n v="10"/>
    <s v="PippiT"/>
    <n v="10"/>
    <s v="Pipistrelle commune"/>
    <n v="2016"/>
    <n v="5"/>
    <n v="25"/>
    <n v="23"/>
    <n v="51"/>
    <d v="2016-05-25T00:00:00"/>
    <x v="373"/>
  </r>
  <r>
    <x v="0"/>
    <s v="I:/Sainte Colombe/TP/5 - 20 mai au 01 juin 2016/Wave/"/>
    <s v="ST-COLOM_0_20160525_235430_686.wav"/>
    <s v="PippiT"/>
    <s v="Principal"/>
    <s v="PipMi"/>
    <n v="10"/>
    <s v="PippiT"/>
    <n v="10"/>
    <s v="Pipistrelle commune"/>
    <n v="2016"/>
    <n v="5"/>
    <n v="25"/>
    <n v="23"/>
    <n v="54"/>
    <d v="2016-05-25T00:00:00"/>
    <x v="270"/>
  </r>
  <r>
    <x v="0"/>
    <s v="I:/Sainte Colombe/TP/5 - 20 mai au 01 juin 2016/Wave/"/>
    <s v="ST-COLOM_0_20160525_235435_686.wav"/>
    <s v="PipMi"/>
    <s v="Principal"/>
    <s v="PipMi"/>
    <n v="7"/>
    <s v="PippiT"/>
    <n v="5"/>
    <s v="Pipistrelle commune"/>
    <n v="2016"/>
    <n v="5"/>
    <n v="25"/>
    <n v="23"/>
    <n v="54"/>
    <d v="2016-05-25T00:00:00"/>
    <x v="270"/>
  </r>
  <r>
    <x v="0"/>
    <s v="I:/Sainte Colombe/TP/5 - 20 mai au 01 juin 2016/Wave/"/>
    <s v="ST-COLOM_0_20160525_235820_870.wav"/>
    <s v="PippiT"/>
    <s v="Principal"/>
    <s v="PipMi"/>
    <n v="10"/>
    <s v="PippiT"/>
    <n v="10"/>
    <s v="Pipistrelle commune"/>
    <n v="2016"/>
    <n v="5"/>
    <n v="25"/>
    <n v="23"/>
    <n v="58"/>
    <d v="2016-05-25T00:00:00"/>
    <x v="13"/>
  </r>
  <r>
    <x v="0"/>
    <s v="I:/Sainte Colombe/TP/5 - 20 mai au 01 juin 2016/Wave/"/>
    <s v="ST-COLOM_0_20160526_000401_025.wav"/>
    <s v="PippiT"/>
    <s v="Principal"/>
    <s v="PipMi"/>
    <n v="10"/>
    <s v="PippiT"/>
    <n v="10"/>
    <s v="Pipistrelle commune"/>
    <n v="2016"/>
    <n v="5"/>
    <n v="26"/>
    <n v="0"/>
    <n v="4"/>
    <d v="2016-05-26T00:00:00"/>
    <x v="235"/>
  </r>
  <r>
    <x v="0"/>
    <s v="I:/Sainte Colombe/TP/5 - 20 mai au 01 juin 2016/Wave/"/>
    <s v="ST-COLOM_0_20160526_000514_184.wav"/>
    <s v="PippiT"/>
    <s v="Principal"/>
    <s v="PipMi"/>
    <n v="6"/>
    <s v="PippiT"/>
    <n v="6"/>
    <s v="Pipistrelle commune"/>
    <n v="2016"/>
    <n v="5"/>
    <n v="26"/>
    <n v="0"/>
    <n v="5"/>
    <d v="2016-05-26T00:00:00"/>
    <x v="261"/>
  </r>
  <r>
    <x v="0"/>
    <s v="I:/Sainte Colombe/TP/5 - 20 mai au 01 juin 2016/Wave/"/>
    <s v="ST-COLOM_0_20160526_000605_520.wav"/>
    <s v="ChiroSp"/>
    <s v="Principal"/>
    <s v="PipMi"/>
    <n v="0"/>
    <s v="PippiT"/>
    <n v="0"/>
    <s v="PARASITE"/>
    <n v="2016"/>
    <n v="5"/>
    <n v="26"/>
    <n v="0"/>
    <n v="6"/>
    <d v="2016-05-26T00:00:00"/>
    <x v="236"/>
  </r>
  <r>
    <x v="0"/>
    <s v="I:/Sainte Colombe/TP/5 - 20 mai au 01 juin 2016/Wave/"/>
    <s v="ST-COLOM_0_20160526_001131_289.wav"/>
    <s v="PippiT"/>
    <s v="Principal"/>
    <s v="PipMi"/>
    <n v="9"/>
    <s v="PippiT"/>
    <n v="9"/>
    <s v="Pipistrelle commune"/>
    <n v="2016"/>
    <n v="5"/>
    <n v="26"/>
    <n v="0"/>
    <n v="11"/>
    <d v="2016-05-26T00:00:00"/>
    <x v="374"/>
  </r>
  <r>
    <x v="0"/>
    <s v="I:/Sainte Colombe/TP/5 - 20 mai au 01 juin 2016/Wave/"/>
    <s v="ST-COLOM_0_20160526_001428_110.wav"/>
    <s v="PippiT"/>
    <s v="Principal"/>
    <s v="PipMi"/>
    <n v="8"/>
    <s v="PippiT"/>
    <n v="8"/>
    <s v="Pipistrelle commune"/>
    <n v="2016"/>
    <n v="5"/>
    <n v="26"/>
    <n v="0"/>
    <n v="14"/>
    <d v="2016-05-26T00:00:00"/>
    <x v="375"/>
  </r>
  <r>
    <x v="0"/>
    <s v="I:/Sainte Colombe/TP/5 - 20 mai au 01 juin 2016/Wave/"/>
    <s v="ST-COLOM_0_20160526_001539_949.wav"/>
    <s v="PippiT"/>
    <s v="Principal"/>
    <s v="PipMi"/>
    <n v="9"/>
    <s v="PippiT"/>
    <n v="9"/>
    <s v="Pipistrelle commune"/>
    <n v="2016"/>
    <n v="5"/>
    <n v="26"/>
    <n v="0"/>
    <n v="15"/>
    <d v="2016-05-26T00:00:00"/>
    <x v="3"/>
  </r>
  <r>
    <x v="0"/>
    <s v="I:/Sainte Colombe/TP/5 - 20 mai au 01 juin 2016/Wave/"/>
    <s v="ST-COLOM_0_20160526_002305_120.wav"/>
    <s v="PippiT"/>
    <s v="Principal"/>
    <s v="PipMi"/>
    <n v="10"/>
    <s v="PippiT"/>
    <n v="10"/>
    <s v="Pipistrelle commune"/>
    <n v="2016"/>
    <n v="5"/>
    <n v="26"/>
    <n v="0"/>
    <n v="23"/>
    <d v="2016-05-26T00:00:00"/>
    <x v="211"/>
  </r>
  <r>
    <x v="0"/>
    <s v="I:/Sainte Colombe/TP/5 - 20 mai au 01 juin 2016/Wave/"/>
    <s v="ST-COLOM_0_20160526_002310_121.wav"/>
    <s v="PippiT"/>
    <s v="Principal"/>
    <s v="PipMi"/>
    <n v="10"/>
    <s v="PippiT"/>
    <n v="10"/>
    <s v="Pipistrelle commune"/>
    <n v="2016"/>
    <n v="5"/>
    <n v="26"/>
    <n v="0"/>
    <n v="23"/>
    <d v="2016-05-26T00:00:00"/>
    <x v="211"/>
  </r>
  <r>
    <x v="0"/>
    <s v="I:/Sainte Colombe/TP/5 - 20 mai au 01 juin 2016/Wave/"/>
    <s v="ST-COLOM_0_20160526_002443_176.wav"/>
    <s v="PippiT"/>
    <s v="Principal"/>
    <s v="PipMi"/>
    <n v="9"/>
    <s v="PippiT"/>
    <n v="9"/>
    <s v="Pipistrelle commune"/>
    <n v="2016"/>
    <n v="5"/>
    <n v="26"/>
    <n v="0"/>
    <n v="24"/>
    <d v="2016-05-26T00:00:00"/>
    <x v="243"/>
  </r>
  <r>
    <x v="0"/>
    <s v="I:/Sainte Colombe/TP/5 - 20 mai au 01 juin 2016/Wave/"/>
    <s v="ST-COLOM_0_20160526_002617_220.wav"/>
    <s v="MyoHF"/>
    <s v="Principal"/>
    <s v="MyoHF"/>
    <n v="6"/>
    <s v="Myomys"/>
    <n v="0"/>
    <s v="Murin sp"/>
    <n v="2016"/>
    <n v="5"/>
    <n v="26"/>
    <n v="0"/>
    <n v="26"/>
    <d v="2016-05-26T00:00:00"/>
    <x v="20"/>
  </r>
  <r>
    <x v="0"/>
    <s v="I:/Sainte Colombe/TP/5 - 20 mai au 01 juin 2016/Wave/"/>
    <s v="ST-COLOM_0_20160526_003311_470.wav"/>
    <s v="PippiT"/>
    <s v="Principal"/>
    <s v="PipMi"/>
    <n v="7"/>
    <s v="PippiT"/>
    <n v="7"/>
    <s v="Pipistrelle commune"/>
    <n v="2016"/>
    <n v="5"/>
    <n v="26"/>
    <n v="0"/>
    <n v="33"/>
    <d v="2016-05-26T00:00:00"/>
    <x v="376"/>
  </r>
  <r>
    <x v="0"/>
    <s v="I:/Sainte Colombe/TP/5 - 20 mai au 01 juin 2016/Wave/"/>
    <s v="ST-COLOM_0_20160526_003558_297.wav"/>
    <s v="PippiT"/>
    <s v="Principal"/>
    <s v="PipMi"/>
    <n v="9"/>
    <s v="PippiT"/>
    <n v="9"/>
    <s v="Pipistrelle commune"/>
    <n v="2016"/>
    <n v="5"/>
    <n v="26"/>
    <n v="0"/>
    <n v="35"/>
    <d v="2016-05-26T00:00:00"/>
    <x v="177"/>
  </r>
  <r>
    <x v="0"/>
    <s v="I:/Sainte Colombe/TP/5 - 20 mai au 01 juin 2016/Wave/"/>
    <s v="ST-COLOM_0_20160526_004339_234.wav"/>
    <s v="Plesp"/>
    <s v="Principal"/>
    <s v="Plesp"/>
    <n v="9"/>
    <s v="Pleaus"/>
    <n v="4"/>
    <s v="Oreillard gris"/>
    <n v="2016"/>
    <n v="5"/>
    <n v="26"/>
    <n v="0"/>
    <n v="43"/>
    <d v="2016-05-26T00:00:00"/>
    <x v="377"/>
  </r>
  <r>
    <x v="0"/>
    <s v="I:/Sainte Colombe/TP/5 - 20 mai au 01 juin 2016/Wave/"/>
    <s v="ST-COLOM_0_20160526_004655_468.wav"/>
    <s v="Plesp"/>
    <s v="Principal"/>
    <s v="Plesp"/>
    <n v="8"/>
    <s v="Pleaus"/>
    <n v="3"/>
    <s v="Oreillard gris"/>
    <n v="2016"/>
    <n v="5"/>
    <n v="26"/>
    <n v="0"/>
    <n v="46"/>
    <d v="2016-05-26T00:00:00"/>
    <x v="378"/>
  </r>
  <r>
    <x v="0"/>
    <s v="I:/Sainte Colombe/TP/5 - 20 mai au 01 juin 2016/Wave/"/>
    <s v="ST-COLOM_0_20160526_005109_176.wav"/>
    <s v="PippiT"/>
    <s v="Principal"/>
    <s v="PipMi"/>
    <n v="10"/>
    <s v="PippiT"/>
    <n v="10"/>
    <s v="Pipistrelle commune"/>
    <n v="2016"/>
    <n v="5"/>
    <n v="26"/>
    <n v="0"/>
    <n v="51"/>
    <d v="2016-05-26T00:00:00"/>
    <x v="379"/>
  </r>
  <r>
    <x v="0"/>
    <s v="I:/Sainte Colombe/TP/5 - 20 mai au 01 juin 2016/Wave/"/>
    <s v="ST-COLOM_0_20160526_005544_538.wav"/>
    <s v="PippiT"/>
    <s v="Principal"/>
    <s v="PipMi"/>
    <n v="9"/>
    <s v="PippiT"/>
    <n v="9"/>
    <s v="Pipistrelle commune"/>
    <n v="2016"/>
    <n v="5"/>
    <n v="26"/>
    <n v="0"/>
    <n v="55"/>
    <d v="2016-05-26T00:00:00"/>
    <x v="380"/>
  </r>
  <r>
    <x v="0"/>
    <s v="I:/Sainte Colombe/TP/5 - 20 mai au 01 juin 2016/Wave/"/>
    <s v="ST-COLOM_0_20160526_005805_617.wav"/>
    <s v="PippiT"/>
    <s v="Principal"/>
    <s v="PipMi"/>
    <n v="10"/>
    <s v="PippiT"/>
    <n v="10"/>
    <s v="Pipistrelle commune"/>
    <n v="2016"/>
    <n v="5"/>
    <n v="26"/>
    <n v="0"/>
    <n v="58"/>
    <d v="2016-05-26T00:00:00"/>
    <x v="381"/>
  </r>
  <r>
    <x v="0"/>
    <s v="I:/Sainte Colombe/TP/5 - 20 mai au 01 juin 2016/Wave/"/>
    <s v="ST-COLOM_0_20160526_005810_618.wav"/>
    <s v="PippiT"/>
    <s v="Principal"/>
    <s v="PipMi"/>
    <n v="10"/>
    <s v="PippiT"/>
    <n v="10"/>
    <s v="Pipistrelle commune"/>
    <n v="2016"/>
    <n v="5"/>
    <n v="26"/>
    <n v="0"/>
    <n v="58"/>
    <d v="2016-05-26T00:00:00"/>
    <x v="381"/>
  </r>
  <r>
    <x v="0"/>
    <s v="I:/Sainte Colombe/TP/5 - 20 mai au 01 juin 2016/Wave/"/>
    <s v="ST-COLOM_0_20160526_005815_618.wav"/>
    <s v="PippiT"/>
    <s v="Principal"/>
    <s v="PipMi"/>
    <n v="10"/>
    <s v="PippiT"/>
    <n v="10"/>
    <s v="Pipistrelle commune"/>
    <n v="2016"/>
    <n v="5"/>
    <n v="26"/>
    <n v="0"/>
    <n v="58"/>
    <d v="2016-05-26T00:00:00"/>
    <x v="381"/>
  </r>
  <r>
    <x v="0"/>
    <s v="I:/Sainte Colombe/TP/5 - 20 mai au 01 juin 2016/Wave/"/>
    <s v="ST-COLOM_0_20160526_005820_619.wav"/>
    <s v="PippiT"/>
    <s v="Principal"/>
    <s v="PipMi"/>
    <n v="10"/>
    <s v="PippiT"/>
    <n v="10"/>
    <s v="Pipistrelle commune"/>
    <n v="2016"/>
    <n v="5"/>
    <n v="26"/>
    <n v="0"/>
    <n v="58"/>
    <d v="2016-05-26T00:00:00"/>
    <x v="381"/>
  </r>
  <r>
    <x v="0"/>
    <s v="I:/Sainte Colombe/TP/5 - 20 mai au 01 juin 2016/Wave/"/>
    <s v="ST-COLOM_0_20160526_005825_620.wav"/>
    <s v="PippiT"/>
    <s v="Principal"/>
    <s v="PipMi"/>
    <n v="10"/>
    <s v="PippiT"/>
    <n v="10"/>
    <s v="Pipistrelle commune"/>
    <n v="2016"/>
    <n v="5"/>
    <n v="26"/>
    <n v="0"/>
    <n v="58"/>
    <d v="2016-05-26T00:00:00"/>
    <x v="381"/>
  </r>
  <r>
    <x v="0"/>
    <s v="I:/Sainte Colombe/TP/5 - 20 mai au 01 juin 2016/Wave/"/>
    <s v="ST-COLOM_0_20160526_005832_889.wav"/>
    <s v="PippiT"/>
    <s v="Principal"/>
    <s v="PipMi"/>
    <n v="10"/>
    <s v="PippiT"/>
    <n v="10"/>
    <s v="Pipistrelle commune"/>
    <n v="2016"/>
    <n v="5"/>
    <n v="26"/>
    <n v="0"/>
    <n v="58"/>
    <d v="2016-05-26T00:00:00"/>
    <x v="381"/>
  </r>
  <r>
    <x v="0"/>
    <s v="I:/Sainte Colombe/TP/5 - 20 mai au 01 juin 2016/Wave/"/>
    <s v="ST-COLOM_0_20160526_005837_890.wav"/>
    <s v="PippiT"/>
    <s v="Principal"/>
    <s v="PipMi"/>
    <n v="10"/>
    <s v="PippiT"/>
    <n v="10"/>
    <s v="Pipistrelle commune"/>
    <n v="2016"/>
    <n v="5"/>
    <n v="26"/>
    <n v="0"/>
    <n v="58"/>
    <d v="2016-05-26T00:00:00"/>
    <x v="381"/>
  </r>
  <r>
    <x v="0"/>
    <s v="I:/Sainte Colombe/TP/5 - 20 mai au 01 juin 2016/Wave/"/>
    <s v="ST-COLOM_0_20160526_005842_890.wav"/>
    <s v="PippiT"/>
    <s v="Principal"/>
    <s v="PipMi"/>
    <n v="10"/>
    <s v="PippiT"/>
    <n v="10"/>
    <s v="Pipistrelle commune"/>
    <n v="2016"/>
    <n v="5"/>
    <n v="26"/>
    <n v="0"/>
    <n v="58"/>
    <d v="2016-05-26T00:00:00"/>
    <x v="381"/>
  </r>
  <r>
    <x v="0"/>
    <s v="I:/Sainte Colombe/TP/5 - 20 mai au 01 juin 2016/Wave/"/>
    <s v="ST-COLOM_0_20160526_005903_043.wav"/>
    <s v="PippiT"/>
    <s v="Principal"/>
    <s v="PipMi"/>
    <n v="8"/>
    <s v="PippiT"/>
    <n v="7"/>
    <s v="Pipistrelle commune"/>
    <n v="2016"/>
    <n v="5"/>
    <n v="26"/>
    <n v="0"/>
    <n v="59"/>
    <d v="2016-05-26T00:00:00"/>
    <x v="382"/>
  </r>
  <r>
    <x v="0"/>
    <s v="I:/Sainte Colombe/TP/5 - 20 mai au 01 juin 2016/Wave/"/>
    <s v="ST-COLOM_0_20160526_005914_726.wav"/>
    <s v="ChiroSp"/>
    <s v="Principal"/>
    <s v="PipMi"/>
    <n v="5"/>
    <s v="PippiT"/>
    <n v="5"/>
    <s v="Pipistrelle commune"/>
    <n v="2016"/>
    <n v="5"/>
    <n v="26"/>
    <n v="0"/>
    <n v="59"/>
    <d v="2016-05-26T00:00:00"/>
    <x v="382"/>
  </r>
  <r>
    <x v="0"/>
    <s v="I:/Sainte Colombe/TP/5 - 20 mai au 01 juin 2016/Wave/"/>
    <s v="ST-COLOM_0_20160526_010017_103.wav"/>
    <s v="PippiT"/>
    <s v="Principal"/>
    <s v="PipMi"/>
    <n v="8"/>
    <s v="PippiT"/>
    <n v="8"/>
    <s v="Pipistrelle commune"/>
    <n v="2016"/>
    <n v="5"/>
    <n v="26"/>
    <n v="1"/>
    <n v="0"/>
    <d v="2016-05-26T00:00:00"/>
    <x v="80"/>
  </r>
  <r>
    <x v="0"/>
    <s v="I:/Sainte Colombe/TP/5 - 20 mai au 01 juin 2016/Wave/"/>
    <s v="ST-COLOM_0_20160526_010221_098.wav"/>
    <s v="PippiT"/>
    <s v="Principal"/>
    <s v="PipMi"/>
    <n v="10"/>
    <s v="PippiT"/>
    <n v="10"/>
    <s v="Pipistrelle commune"/>
    <n v="2016"/>
    <n v="5"/>
    <n v="26"/>
    <n v="1"/>
    <n v="2"/>
    <d v="2016-05-26T00:00:00"/>
    <x v="215"/>
  </r>
  <r>
    <x v="0"/>
    <s v="I:/Sainte Colombe/TP/5 - 20 mai au 01 juin 2016/Wave/"/>
    <s v="ST-COLOM_0_20160526_010226_099.wav"/>
    <s v="PippiT"/>
    <s v="Principal"/>
    <s v="PipMi"/>
    <n v="10"/>
    <s v="PippiT"/>
    <n v="10"/>
    <s v="Pipistrelle commune"/>
    <n v="2016"/>
    <n v="5"/>
    <n v="26"/>
    <n v="1"/>
    <n v="2"/>
    <d v="2016-05-26T00:00:00"/>
    <x v="215"/>
  </r>
  <r>
    <x v="0"/>
    <s v="I:/Sainte Colombe/TP/5 - 20 mai au 01 juin 2016/Wave/"/>
    <s v="ST-COLOM_0_20160526_010231_100.wav"/>
    <s v="PippiT"/>
    <s v="Principal"/>
    <s v="PipMi"/>
    <n v="7"/>
    <s v="PippiT"/>
    <n v="7"/>
    <s v="Pipistrelle commune"/>
    <n v="2016"/>
    <n v="5"/>
    <n v="26"/>
    <n v="1"/>
    <n v="2"/>
    <d v="2016-05-26T00:00:00"/>
    <x v="215"/>
  </r>
  <r>
    <x v="0"/>
    <s v="I:/Sainte Colombe/TP/5 - 20 mai au 01 juin 2016/Wave/"/>
    <s v="ST-COLOM_0_20160526_010318_414.wav"/>
    <s v="PippiT"/>
    <s v="Principal"/>
    <s v="PipMi"/>
    <n v="10"/>
    <s v="PippiT"/>
    <n v="10"/>
    <s v="Pipistrelle commune"/>
    <n v="2016"/>
    <n v="5"/>
    <n v="26"/>
    <n v="1"/>
    <n v="3"/>
    <d v="2016-05-26T00:00:00"/>
    <x v="383"/>
  </r>
  <r>
    <x v="0"/>
    <s v="I:/Sainte Colombe/TP/5 - 20 mai au 01 juin 2016/Wave/"/>
    <s v="ST-COLOM_0_20160526_011328_598.wav"/>
    <s v="Pip35"/>
    <s v="Principal"/>
    <s v="Pip35"/>
    <n v="7"/>
    <s v="Pipkuh"/>
    <n v="3"/>
    <s v="Pipistrelle de Kuhl"/>
    <n v="2016"/>
    <n v="5"/>
    <n v="26"/>
    <n v="1"/>
    <n v="13"/>
    <d v="2016-05-26T00:00:00"/>
    <x v="130"/>
  </r>
  <r>
    <x v="0"/>
    <s v="I:/Sainte Colombe/TP/5 - 20 mai au 01 juin 2016/Wave/"/>
    <s v="ST-COLOM_0_20160526_011343_541.wav"/>
    <s v="ChiroSp"/>
    <s v="Principal"/>
    <s v="PipMi"/>
    <n v="5"/>
    <s v="PippiT"/>
    <n v="5"/>
    <s v="Pipistrelle commune"/>
    <n v="2016"/>
    <n v="5"/>
    <n v="26"/>
    <n v="1"/>
    <n v="13"/>
    <d v="2016-05-26T00:00:00"/>
    <x v="130"/>
  </r>
  <r>
    <x v="0"/>
    <s v="I:/Sainte Colombe/TP/5 - 20 mai au 01 juin 2016/Wave/"/>
    <s v="ST-COLOM_0_20160526_011507_335.wav"/>
    <s v="PippiT"/>
    <s v="Principal"/>
    <s v="PipMi"/>
    <n v="6"/>
    <s v="PippiT"/>
    <n v="6"/>
    <s v="Pipistrelle commune"/>
    <n v="2016"/>
    <n v="5"/>
    <n v="26"/>
    <n v="1"/>
    <n v="15"/>
    <d v="2016-05-26T00:00:00"/>
    <x v="384"/>
  </r>
  <r>
    <x v="0"/>
    <s v="I:/Sainte Colombe/TP/5 - 20 mai au 01 juin 2016/Wave/"/>
    <s v="ST-COLOM_0_20160526_011940_354.wav"/>
    <s v="Pipnat"/>
    <s v="Principal"/>
    <s v="Pip35"/>
    <n v="7"/>
    <s v="Pipnat"/>
    <n v="7"/>
    <s v="Pipistrelle de Nathusius"/>
    <n v="2016"/>
    <n v="5"/>
    <n v="26"/>
    <n v="1"/>
    <n v="19"/>
    <d v="2016-05-26T00:00:00"/>
    <x v="385"/>
  </r>
  <r>
    <x v="0"/>
    <s v="I:/Sainte Colombe/TP/5 - 20 mai au 01 juin 2016/Wave/"/>
    <s v="ST-COLOM_0_20160526_011945_355.wav"/>
    <s v="ChiroSp"/>
    <s v="Principal"/>
    <s v="Pip35"/>
    <n v="1"/>
    <s v="Pipkuh"/>
    <n v="1"/>
    <s v="Pipistrelle de Kuhl"/>
    <n v="2016"/>
    <n v="5"/>
    <n v="26"/>
    <n v="1"/>
    <n v="19"/>
    <d v="2016-05-26T00:00:00"/>
    <x v="385"/>
  </r>
  <r>
    <x v="0"/>
    <s v="I:/Sainte Colombe/TP/5 - 20 mai au 01 juin 2016/Wave/"/>
    <s v="ST-COLOM_0_20160526_012250_044.wav"/>
    <s v="Barbar"/>
    <s v="Principal"/>
    <s v="Barbar"/>
    <n v="7"/>
    <s v="Barbar"/>
    <n v="5"/>
    <s v="Barbastelle d'Europe"/>
    <n v="2016"/>
    <n v="5"/>
    <n v="26"/>
    <n v="1"/>
    <n v="22"/>
    <d v="2016-05-26T00:00:00"/>
    <x v="386"/>
  </r>
  <r>
    <x v="0"/>
    <s v="I:/Sainte Colombe/TP/5 - 20 mai au 01 juin 2016/Wave/"/>
    <s v="ST-COLOM_0_20160526_012530_018.wav"/>
    <s v="PippiT"/>
    <s v="Principal"/>
    <s v="PipMi"/>
    <n v="10"/>
    <s v="PippiT"/>
    <n v="10"/>
    <s v="Pipistrelle commune"/>
    <n v="2016"/>
    <n v="5"/>
    <n v="26"/>
    <n v="1"/>
    <n v="25"/>
    <d v="2016-05-26T00:00:00"/>
    <x v="216"/>
  </r>
  <r>
    <x v="0"/>
    <s v="I:/Sainte Colombe/TP/5 - 20 mai au 01 juin 2016/Wave/"/>
    <s v="ST-COLOM_0_20160526_012655_452.wav"/>
    <s v="Plesp"/>
    <s v="Principal"/>
    <s v="Plesp"/>
    <n v="9"/>
    <s v="Pleaus"/>
    <n v="2"/>
    <s v="Oreillard gris"/>
    <n v="2016"/>
    <n v="5"/>
    <n v="26"/>
    <n v="1"/>
    <n v="26"/>
    <d v="2016-05-26T00:00:00"/>
    <x v="387"/>
  </r>
  <r>
    <x v="0"/>
    <s v="I:/Sainte Colombe/TP/5 - 20 mai au 01 juin 2016/Wave/"/>
    <s v="ST-COLOM_0_20160526_012849_302.wav"/>
    <s v="PippiT"/>
    <s v="Principal"/>
    <s v="PipMi"/>
    <n v="6"/>
    <s v="PippiT"/>
    <n v="6"/>
    <s v="Pipistrelle commune"/>
    <n v="2016"/>
    <n v="5"/>
    <n v="26"/>
    <n v="1"/>
    <n v="28"/>
    <d v="2016-05-26T00:00:00"/>
    <x v="388"/>
  </r>
  <r>
    <x v="0"/>
    <s v="I:/Sainte Colombe/TP/5 - 20 mai au 01 juin 2016/Wave/"/>
    <s v="ST-COLOM_0_20160526_013142_310.wav"/>
    <s v="PippiT"/>
    <s v="Principal"/>
    <s v="PipMi"/>
    <n v="10"/>
    <s v="PippiT"/>
    <n v="10"/>
    <s v="Pipistrelle commune"/>
    <n v="2016"/>
    <n v="5"/>
    <n v="26"/>
    <n v="1"/>
    <n v="31"/>
    <d v="2016-05-26T00:00:00"/>
    <x v="389"/>
  </r>
  <r>
    <x v="0"/>
    <s v="I:/Sainte Colombe/TP/5 - 20 mai au 01 juin 2016/Wave/"/>
    <s v="ST-COLOM_0_20160526_013147_310.wav"/>
    <s v="PippiT"/>
    <s v="Principal"/>
    <s v="PipMi"/>
    <n v="7"/>
    <s v="PippiT"/>
    <n v="7"/>
    <s v="Pipistrelle commune"/>
    <n v="2016"/>
    <n v="5"/>
    <n v="26"/>
    <n v="1"/>
    <n v="31"/>
    <d v="2016-05-26T00:00:00"/>
    <x v="389"/>
  </r>
  <r>
    <x v="0"/>
    <s v="I:/Sainte Colombe/TP/5 - 20 mai au 01 juin 2016/Wave/"/>
    <s v="ST-COLOM_0_20160526_013229_499.wav"/>
    <s v="Plesp"/>
    <s v="Principal"/>
    <s v="Plesp"/>
    <n v="10"/>
    <s v="Pleaus"/>
    <n v="2"/>
    <s v="Oreillard gris"/>
    <n v="2016"/>
    <n v="5"/>
    <n v="26"/>
    <n v="1"/>
    <n v="32"/>
    <d v="2016-05-26T00:00:00"/>
    <x v="179"/>
  </r>
  <r>
    <x v="0"/>
    <s v="I:/Sainte Colombe/TP/5 - 20 mai au 01 juin 2016/Wave/"/>
    <s v="ST-COLOM_0_20160526_014042_556.wav"/>
    <s v="ChiroSp"/>
    <s v="Principal"/>
    <s v="MyoHF"/>
    <n v="3"/>
    <s v="Myomys"/>
    <n v="0"/>
    <s v="Murin sp"/>
    <n v="2016"/>
    <n v="5"/>
    <n v="26"/>
    <n v="1"/>
    <n v="40"/>
    <d v="2016-05-26T00:00:00"/>
    <x v="390"/>
  </r>
  <r>
    <x v="0"/>
    <s v="I:/Sainte Colombe/TP/5 - 20 mai au 01 juin 2016/Wave/"/>
    <s v="ST-COLOM_0_20160526_014930_726.wav"/>
    <s v="PippiT"/>
    <s v="Principal"/>
    <s v="PipMi"/>
    <n v="10"/>
    <s v="PippiT"/>
    <n v="10"/>
    <s v="Pipistrelle commune"/>
    <n v="2016"/>
    <n v="5"/>
    <n v="26"/>
    <n v="1"/>
    <n v="49"/>
    <d v="2016-05-26T00:00:00"/>
    <x v="391"/>
  </r>
  <r>
    <x v="0"/>
    <s v="I:/Sainte Colombe/TP/5 - 20 mai au 01 juin 2016/Wave/"/>
    <s v="ST-COLOM_0_20160526_015154_025.wav"/>
    <s v="PippiT"/>
    <s v="Principal"/>
    <s v="PipMi"/>
    <n v="8"/>
    <s v="PippiT"/>
    <n v="8"/>
    <s v="Pipistrelle commune"/>
    <n v="2016"/>
    <n v="5"/>
    <n v="26"/>
    <n v="1"/>
    <n v="51"/>
    <d v="2016-05-26T00:00:00"/>
    <x v="392"/>
  </r>
  <r>
    <x v="0"/>
    <s v="I:/Sainte Colombe/TP/5 - 20 mai au 01 juin 2016/Wave/"/>
    <s v="ST-COLOM_0_20160526_021059_754.wav"/>
    <s v="PippiT"/>
    <s v="Principal"/>
    <s v="PipMi"/>
    <n v="9"/>
    <s v="PippiT"/>
    <n v="9"/>
    <s v="Pipistrelle commune"/>
    <n v="2016"/>
    <n v="5"/>
    <n v="26"/>
    <n v="2"/>
    <n v="10"/>
    <d v="2016-05-26T00:00:00"/>
    <x v="196"/>
  </r>
  <r>
    <x v="0"/>
    <s v="I:/Sainte Colombe/TP/5 - 20 mai au 01 juin 2016/Wave/"/>
    <s v="ST-COLOM_0_20160526_021704_112.wav"/>
    <s v="PippiT"/>
    <s v="Principal"/>
    <s v="PipMi"/>
    <n v="9"/>
    <s v="PippiT"/>
    <n v="9"/>
    <s v="Pipistrelle commune"/>
    <n v="2016"/>
    <n v="5"/>
    <n v="26"/>
    <n v="2"/>
    <n v="17"/>
    <d v="2016-05-26T00:00:00"/>
    <x v="393"/>
  </r>
  <r>
    <x v="0"/>
    <s v="I:/Sainte Colombe/TP/5 - 20 mai au 01 juin 2016/Wave/"/>
    <s v="ST-COLOM_0_20160526_021709_113.wav"/>
    <s v="PippiT"/>
    <s v="Principal"/>
    <s v="PipMi"/>
    <n v="10"/>
    <s v="PippiT"/>
    <n v="10"/>
    <s v="Pipistrelle commune"/>
    <n v="2016"/>
    <n v="5"/>
    <n v="26"/>
    <n v="2"/>
    <n v="17"/>
    <d v="2016-05-26T00:00:00"/>
    <x v="393"/>
  </r>
  <r>
    <x v="0"/>
    <s v="I:/Sainte Colombe/TP/5 - 20 mai au 01 juin 2016/Wave/"/>
    <s v="ST-COLOM_0_20160526_021942_958.wav"/>
    <s v="PippiT"/>
    <s v="Principal"/>
    <s v="PipMi"/>
    <n v="10"/>
    <s v="PippiT"/>
    <n v="10"/>
    <s v="Pipistrelle commune"/>
    <n v="2016"/>
    <n v="5"/>
    <n v="26"/>
    <n v="2"/>
    <n v="19"/>
    <d v="2016-05-26T00:00:00"/>
    <x v="394"/>
  </r>
  <r>
    <x v="0"/>
    <s v="I:/Sainte Colombe/TP/5 - 20 mai au 01 juin 2016/Wave/"/>
    <s v="ST-COLOM_0_20160526_022439_998.wav"/>
    <s v="PippiT"/>
    <s v="Principal"/>
    <s v="PipMi"/>
    <n v="10"/>
    <s v="PippiT"/>
    <n v="10"/>
    <s v="Pipistrelle commune"/>
    <n v="2016"/>
    <n v="5"/>
    <n v="26"/>
    <n v="2"/>
    <n v="24"/>
    <d v="2016-05-26T00:00:00"/>
    <x v="395"/>
  </r>
  <r>
    <x v="0"/>
    <s v="I:/Sainte Colombe/TP/5 - 20 mai au 01 juin 2016/Wave/"/>
    <s v="ST-COLOM_0_20160526_023311_683.wav"/>
    <s v="PippiT"/>
    <s v="Principal"/>
    <s v="PipMi"/>
    <n v="10"/>
    <s v="PippiT"/>
    <n v="10"/>
    <s v="Pipistrelle commune"/>
    <n v="2016"/>
    <n v="5"/>
    <n v="26"/>
    <n v="2"/>
    <n v="33"/>
    <d v="2016-05-26T00:00:00"/>
    <x v="350"/>
  </r>
  <r>
    <x v="0"/>
    <s v="I:/Sainte Colombe/TP/5 - 20 mai au 01 juin 2016/Wave/"/>
    <s v="ST-COLOM_0_20160526_023316_684.wav"/>
    <s v="PippiT"/>
    <s v="Principal"/>
    <s v="PipMi"/>
    <n v="10"/>
    <s v="PippiT"/>
    <n v="10"/>
    <s v="Pipistrelle commune"/>
    <n v="2016"/>
    <n v="5"/>
    <n v="26"/>
    <n v="2"/>
    <n v="33"/>
    <d v="2016-05-26T00:00:00"/>
    <x v="350"/>
  </r>
  <r>
    <x v="0"/>
    <s v="I:/Sainte Colombe/TP/5 - 20 mai au 01 juin 2016/Wave/"/>
    <s v="ST-COLOM_0_20160526_023348_750.wav"/>
    <s v="PippiT"/>
    <s v="Principal"/>
    <s v="PipMi"/>
    <n v="10"/>
    <s v="PippiT"/>
    <n v="9"/>
    <s v="Pipistrelle commune"/>
    <n v="2016"/>
    <n v="5"/>
    <n v="26"/>
    <n v="2"/>
    <n v="33"/>
    <d v="2016-05-26T00:00:00"/>
    <x v="350"/>
  </r>
  <r>
    <x v="0"/>
    <s v="I:/Sainte Colombe/TP/5 - 20 mai au 01 juin 2016/Wave/"/>
    <s v="ST-COLOM_0_20160526_023353_751.wav"/>
    <s v="PippiT"/>
    <s v="Principal"/>
    <s v="PipMi"/>
    <n v="9"/>
    <s v="PippiT"/>
    <n v="6"/>
    <s v="Pipistrelle commune"/>
    <n v="2016"/>
    <n v="5"/>
    <n v="26"/>
    <n v="2"/>
    <n v="33"/>
    <d v="2016-05-26T00:00:00"/>
    <x v="350"/>
  </r>
  <r>
    <x v="0"/>
    <s v="I:/Sainte Colombe/TP/5 - 20 mai au 01 juin 2016/Wave/"/>
    <s v="ST-COLOM_0_20160526_025611_523.wav"/>
    <s v="PippiT"/>
    <s v="Principal"/>
    <s v="PipMi"/>
    <n v="10"/>
    <s v="PippiT"/>
    <n v="10"/>
    <s v="Pipistrelle commune"/>
    <n v="2016"/>
    <n v="5"/>
    <n v="26"/>
    <n v="2"/>
    <n v="56"/>
    <d v="2016-05-26T00:00:00"/>
    <x v="396"/>
  </r>
  <r>
    <x v="0"/>
    <s v="I:/Sainte Colombe/TP/5 - 20 mai au 01 juin 2016/Wave/"/>
    <s v="ST-COLOM_0_20160526_025947_244.wav"/>
    <s v="PippiT"/>
    <s v="Principal"/>
    <s v="PipMi"/>
    <n v="10"/>
    <s v="PippiT"/>
    <n v="10"/>
    <s v="Pipistrelle commune"/>
    <n v="2016"/>
    <n v="5"/>
    <n v="26"/>
    <n v="2"/>
    <n v="59"/>
    <d v="2016-05-26T00:00:00"/>
    <x v="397"/>
  </r>
  <r>
    <x v="0"/>
    <s v="I:/Sainte Colombe/TP/5 - 20 mai au 01 juin 2016/Wave/"/>
    <s v="ST-COLOM_0_20160526_030120_065.wav"/>
    <s v="PippiT"/>
    <s v="Principal"/>
    <s v="PipMi"/>
    <n v="10"/>
    <s v="PippiT"/>
    <n v="10"/>
    <s v="Pipistrelle commune"/>
    <n v="2016"/>
    <n v="5"/>
    <n v="26"/>
    <n v="3"/>
    <n v="1"/>
    <d v="2016-05-26T00:00:00"/>
    <x v="398"/>
  </r>
  <r>
    <x v="0"/>
    <s v="I:/Sainte Colombe/TP/5 - 20 mai au 01 juin 2016/Wave/"/>
    <s v="ST-COLOM_0_20160526_030400_762.wav"/>
    <s v="PippiT"/>
    <s v="Principal"/>
    <s v="PipMi"/>
    <n v="10"/>
    <s v="PippiT"/>
    <n v="10"/>
    <s v="Pipistrelle commune"/>
    <n v="2016"/>
    <n v="5"/>
    <n v="26"/>
    <n v="3"/>
    <n v="4"/>
    <d v="2016-05-26T00:00:00"/>
    <x v="399"/>
  </r>
  <r>
    <x v="0"/>
    <s v="I:/Sainte Colombe/TP/5 - 20 mai au 01 juin 2016/Wave/"/>
    <s v="ST-COLOM_0_20160526_030405_762.wav"/>
    <s v="PippiT"/>
    <s v="Principal"/>
    <s v="PipMi"/>
    <n v="10"/>
    <s v="PippiT"/>
    <n v="10"/>
    <s v="Pipistrelle commune"/>
    <n v="2016"/>
    <n v="5"/>
    <n v="26"/>
    <n v="3"/>
    <n v="4"/>
    <d v="2016-05-26T00:00:00"/>
    <x v="399"/>
  </r>
  <r>
    <x v="0"/>
    <s v="I:/Sainte Colombe/TP/5 - 20 mai au 01 juin 2016/Wave/"/>
    <s v="ST-COLOM_0_20160526_030434_834.wav"/>
    <s v="PippiT"/>
    <s v="Principal"/>
    <s v="PipMi"/>
    <n v="10"/>
    <s v="PippiT"/>
    <n v="6"/>
    <s v="Pipistrelle commune"/>
    <n v="2016"/>
    <n v="5"/>
    <n v="26"/>
    <n v="3"/>
    <n v="4"/>
    <d v="2016-05-26T00:00:00"/>
    <x v="399"/>
  </r>
  <r>
    <x v="0"/>
    <s v="I:/Sainte Colombe/TP/5 - 20 mai au 01 juin 2016/Wave/"/>
    <s v="ST-COLOM_0_20160526_030439_835.wav"/>
    <s v="PippiT"/>
    <s v="Principal"/>
    <s v="PipMi"/>
    <n v="10"/>
    <s v="PippiT"/>
    <n v="10"/>
    <s v="Pipistrelle commune"/>
    <n v="2016"/>
    <n v="5"/>
    <n v="26"/>
    <n v="3"/>
    <n v="4"/>
    <d v="2016-05-26T00:00:00"/>
    <x v="399"/>
  </r>
  <r>
    <x v="0"/>
    <s v="I:/Sainte Colombe/TP/5 - 20 mai au 01 juin 2016/Wave/"/>
    <s v="ST-COLOM_0_20160526_031058_808.wav"/>
    <s v="PippiT"/>
    <s v="Principal"/>
    <s v="PipMi"/>
    <n v="9"/>
    <s v="PippiT"/>
    <n v="9"/>
    <s v="Pipistrelle commune"/>
    <n v="2016"/>
    <n v="5"/>
    <n v="26"/>
    <n v="3"/>
    <n v="10"/>
    <d v="2016-05-26T00:00:00"/>
    <x v="291"/>
  </r>
  <r>
    <x v="0"/>
    <s v="I:/Sainte Colombe/TP/5 - 20 mai au 01 juin 2016/Wave/"/>
    <s v="ST-COLOM_0_20160526_031134_314.wav"/>
    <s v="PippiT"/>
    <s v="Principal"/>
    <s v="PipMi"/>
    <n v="10"/>
    <s v="PippiT"/>
    <n v="10"/>
    <s v="Pipistrelle commune"/>
    <n v="2016"/>
    <n v="5"/>
    <n v="26"/>
    <n v="3"/>
    <n v="11"/>
    <d v="2016-05-26T00:00:00"/>
    <x v="351"/>
  </r>
  <r>
    <x v="0"/>
    <s v="I:/Sainte Colombe/TP/5 - 20 mai au 01 juin 2016/Wave/"/>
    <s v="ST-COLOM_0_20160526_031139_314.wav"/>
    <s v="PippiT"/>
    <s v="Principal"/>
    <s v="PipMi"/>
    <n v="9"/>
    <s v="PippiT"/>
    <n v="9"/>
    <s v="Pipistrelle commune"/>
    <n v="2016"/>
    <n v="5"/>
    <n v="26"/>
    <n v="3"/>
    <n v="11"/>
    <d v="2016-05-26T00:00:00"/>
    <x v="351"/>
  </r>
  <r>
    <x v="0"/>
    <s v="I:/Sainte Colombe/TP/5 - 20 mai au 01 juin 2016/Wave/"/>
    <s v="ST-COLOM_0_20160526_031254_426.wav"/>
    <s v="PippiT"/>
    <s v="Principal"/>
    <s v="PipMi"/>
    <n v="8"/>
    <s v="PippiT"/>
    <n v="8"/>
    <s v="Pipistrelle commune"/>
    <n v="2016"/>
    <n v="5"/>
    <n v="26"/>
    <n v="3"/>
    <n v="12"/>
    <d v="2016-05-26T00:00:00"/>
    <x v="400"/>
  </r>
  <r>
    <x v="0"/>
    <s v="I:/Sainte Colombe/TP/5 - 20 mai au 01 juin 2016/Wave/"/>
    <s v="ST-COLOM_0_20160526_031259_426.wav"/>
    <s v="ChiroSp"/>
    <s v="Principal"/>
    <s v="PipMi"/>
    <n v="5"/>
    <s v="PippiT"/>
    <n v="5"/>
    <s v="Pipistrelle commune"/>
    <n v="2016"/>
    <n v="5"/>
    <n v="26"/>
    <n v="3"/>
    <n v="12"/>
    <d v="2016-05-26T00:00:00"/>
    <x v="400"/>
  </r>
  <r>
    <x v="0"/>
    <s v="I:/Sainte Colombe/TP/5 - 20 mai au 01 juin 2016/Wave/"/>
    <s v="ST-COLOM_0_20160526_032021_378.wav"/>
    <s v="ChiroSp"/>
    <s v="Principal"/>
    <s v="PipMi"/>
    <n v="5"/>
    <s v="PippiT"/>
    <n v="5"/>
    <s v="Pipistrelle commune"/>
    <n v="2016"/>
    <n v="5"/>
    <n v="26"/>
    <n v="3"/>
    <n v="20"/>
    <d v="2016-05-26T00:00:00"/>
    <x v="183"/>
  </r>
  <r>
    <x v="0"/>
    <s v="I:/Sainte Colombe/TP/5 - 20 mai au 01 juin 2016/Wave/"/>
    <s v="ST-COLOM_0_20160526_033009_002.wav"/>
    <s v="PippiT"/>
    <s v="Principal"/>
    <s v="PipMi"/>
    <n v="10"/>
    <s v="PippiT"/>
    <n v="10"/>
    <s v="Pipistrelle commune"/>
    <n v="2016"/>
    <n v="5"/>
    <n v="26"/>
    <n v="3"/>
    <n v="30"/>
    <d v="2016-05-26T00:00:00"/>
    <x v="401"/>
  </r>
  <r>
    <x v="0"/>
    <s v="I:/Sainte Colombe/TP/5 - 20 mai au 01 juin 2016/Wave/"/>
    <s v="ST-COLOM_0_20160526_033550_825.wav"/>
    <s v="ChiroSp"/>
    <s v="Principal"/>
    <s v="PipMi"/>
    <n v="5"/>
    <s v="PippiT"/>
    <n v="5"/>
    <s v="Pipistrelle commune"/>
    <n v="2016"/>
    <n v="5"/>
    <n v="26"/>
    <n v="3"/>
    <n v="35"/>
    <d v="2016-05-26T00:00:00"/>
    <x v="402"/>
  </r>
  <r>
    <x v="0"/>
    <s v="I:/Sainte Colombe/TP/5 - 20 mai au 01 juin 2016/Wave/"/>
    <s v="ST-COLOM_0_20160526_034732_965.wav"/>
    <s v="PippiT"/>
    <s v="Principal"/>
    <s v="PipMi"/>
    <n v="10"/>
    <s v="PippiT"/>
    <n v="6"/>
    <s v="Pipistrelle commune"/>
    <n v="2016"/>
    <n v="5"/>
    <n v="26"/>
    <n v="3"/>
    <n v="47"/>
    <d v="2016-05-26T00:00:00"/>
    <x v="403"/>
  </r>
  <r>
    <x v="0"/>
    <s v="I:/Sainte Colombe/TP/5 - 20 mai au 01 juin 2016/Wave/"/>
    <s v="ST-COLOM_0_20160526_034737_966.wav"/>
    <s v="PippiT"/>
    <s v="Principal"/>
    <s v="PipMi"/>
    <n v="10"/>
    <s v="PippiT"/>
    <n v="10"/>
    <s v="Pipistrelle commune"/>
    <n v="2016"/>
    <n v="5"/>
    <n v="26"/>
    <n v="3"/>
    <n v="47"/>
    <d v="2016-05-26T00:00:00"/>
    <x v="403"/>
  </r>
  <r>
    <x v="0"/>
    <s v="I:/Sainte Colombe/TP/5 - 20 mai au 01 juin 2016/Wave/"/>
    <s v="ST-COLOM_0_20160526_035139_118.wav"/>
    <s v="ChiroSp"/>
    <s v="Principal"/>
    <s v="MyoHF"/>
    <n v="0"/>
    <s v="Myobec"/>
    <n v="0"/>
    <s v="PARASITE"/>
    <n v="2016"/>
    <n v="5"/>
    <n v="26"/>
    <n v="3"/>
    <n v="51"/>
    <d v="2016-05-26T00:00:00"/>
    <x v="404"/>
  </r>
  <r>
    <x v="0"/>
    <s v="I:/Sainte Colombe/TP/5 - 20 mai au 01 juin 2016/Wave/"/>
    <s v="ST-COLOM_0_20160526_035157_122.wav"/>
    <s v="PippiT"/>
    <s v="Principal"/>
    <s v="PipMi"/>
    <n v="10"/>
    <s v="PippiT"/>
    <n v="10"/>
    <s v="Pipistrelle commune"/>
    <n v="2016"/>
    <n v="5"/>
    <n v="26"/>
    <n v="3"/>
    <n v="51"/>
    <d v="2016-05-26T00:00:00"/>
    <x v="404"/>
  </r>
  <r>
    <x v="0"/>
    <s v="I:/Sainte Colombe/TP/5 - 20 mai au 01 juin 2016/Wave/"/>
    <s v="ST-COLOM_0_20160526_035202_123.wav"/>
    <s v="PippiT"/>
    <s v="Principal"/>
    <s v="PipMi"/>
    <n v="10"/>
    <s v="PippiT"/>
    <n v="10"/>
    <s v="Pipistrelle commune"/>
    <n v="2016"/>
    <n v="5"/>
    <n v="26"/>
    <n v="3"/>
    <n v="52"/>
    <d v="2016-05-26T00:00:00"/>
    <x v="405"/>
  </r>
  <r>
    <x v="0"/>
    <s v="I:/Sainte Colombe/TP/5 - 20 mai au 01 juin 2016/Wave/"/>
    <s v="ST-COLOM_0_20160526_035207_124.wav"/>
    <s v="PippiT"/>
    <s v="Principal"/>
    <s v="PipMi"/>
    <n v="7"/>
    <s v="PippiT"/>
    <n v="7"/>
    <s v="Pipistrelle commune"/>
    <n v="2016"/>
    <n v="5"/>
    <n v="26"/>
    <n v="3"/>
    <n v="52"/>
    <d v="2016-05-26T00:00:00"/>
    <x v="405"/>
  </r>
  <r>
    <x v="0"/>
    <s v="I:/Sainte Colombe/TP/5 - 20 mai au 01 juin 2016/Wave/"/>
    <s v="ST-COLOM_0_20160526_035546_259.wav"/>
    <s v="ChiroSp"/>
    <s v="Principal"/>
    <s v="MyoHF"/>
    <n v="3"/>
    <s v="Myomys"/>
    <n v="1"/>
    <s v="Murin sp"/>
    <n v="2016"/>
    <n v="5"/>
    <n v="26"/>
    <n v="3"/>
    <n v="55"/>
    <d v="2016-05-26T00:00:00"/>
    <x v="299"/>
  </r>
  <r>
    <x v="0"/>
    <s v="I:/Sainte Colombe/TP/5 - 20 mai au 01 juin 2016/Wave/"/>
    <s v="ST-COLOM_0_20160526_040048_546.wav"/>
    <s v="PippiT"/>
    <s v="Principal"/>
    <s v="PipMi"/>
    <n v="10"/>
    <s v="PippiT"/>
    <n v="10"/>
    <s v="Pipistrelle commune"/>
    <n v="2016"/>
    <n v="5"/>
    <n v="26"/>
    <n v="4"/>
    <n v="0"/>
    <d v="2016-05-26T00:00:00"/>
    <x v="31"/>
  </r>
  <r>
    <x v="0"/>
    <s v="I:/Sainte Colombe/TP/5 - 20 mai au 01 juin 2016/Wave/"/>
    <s v="ST-COLOM_0_20160526_040053_546.wav"/>
    <s v="PippiT"/>
    <s v="Principal"/>
    <s v="PipMi"/>
    <n v="10"/>
    <s v="PippiT"/>
    <n v="10"/>
    <s v="Pipistrelle commune"/>
    <n v="2016"/>
    <n v="5"/>
    <n v="26"/>
    <n v="4"/>
    <n v="0"/>
    <d v="2016-05-26T00:00:00"/>
    <x v="31"/>
  </r>
  <r>
    <x v="0"/>
    <s v="I:/Sainte Colombe/TP/5 - 20 mai au 01 juin 2016/Wave/"/>
    <s v="ST-COLOM_0_20160526_040429_911.wav"/>
    <s v="PippiT"/>
    <s v="Principal"/>
    <s v="PipMi"/>
    <n v="9"/>
    <s v="PippiT"/>
    <n v="9"/>
    <s v="Pipistrelle commune"/>
    <n v="2016"/>
    <n v="5"/>
    <n v="26"/>
    <n v="4"/>
    <n v="4"/>
    <d v="2016-05-26T00:00:00"/>
    <x v="302"/>
  </r>
  <r>
    <x v="0"/>
    <s v="I:/Sainte Colombe/TP/5 - 20 mai au 01 juin 2016/Wave/"/>
    <s v="ST-COLOM_0_20160526_040434_912.wav"/>
    <s v="PippiT"/>
    <s v="Principal"/>
    <s v="PipMi"/>
    <n v="10"/>
    <s v="PippiT"/>
    <n v="10"/>
    <s v="Pipistrelle commune"/>
    <n v="2016"/>
    <n v="5"/>
    <n v="26"/>
    <n v="4"/>
    <n v="4"/>
    <d v="2016-05-26T00:00:00"/>
    <x v="302"/>
  </r>
  <r>
    <x v="0"/>
    <s v="I:/Sainte Colombe/TP/5 - 20 mai au 01 juin 2016/Wave/"/>
    <s v="ST-COLOM_0_20160526_040702_707.wav"/>
    <s v="PippiT"/>
    <s v="Principal"/>
    <s v="PipMi"/>
    <n v="10"/>
    <s v="PippiT"/>
    <n v="10"/>
    <s v="Pipistrelle commune"/>
    <n v="2016"/>
    <n v="5"/>
    <n v="26"/>
    <n v="4"/>
    <n v="7"/>
    <d v="2016-05-26T00:00:00"/>
    <x v="304"/>
  </r>
  <r>
    <x v="0"/>
    <s v="I:/Sainte Colombe/TP/5 - 20 mai au 01 juin 2016/Wave/"/>
    <s v="ST-COLOM_0_20160526_041050_533.wav"/>
    <s v="PippiT"/>
    <s v="Principal"/>
    <s v="PipMi"/>
    <n v="8"/>
    <s v="PippiT"/>
    <n v="8"/>
    <s v="Pipistrelle commune"/>
    <n v="2016"/>
    <n v="5"/>
    <n v="26"/>
    <n v="4"/>
    <n v="10"/>
    <d v="2016-05-26T00:00:00"/>
    <x v="406"/>
  </r>
  <r>
    <x v="0"/>
    <s v="I:/Sainte Colombe/TP/5 - 20 mai au 01 juin 2016/Wave/"/>
    <s v="ST-COLOM_0_20160526_041055_534.wav"/>
    <s v="ChiroSp"/>
    <s v="Principal"/>
    <s v="PipMi"/>
    <n v="1"/>
    <s v="PippiT"/>
    <n v="1"/>
    <s v="Pipistrelle commune"/>
    <n v="2016"/>
    <n v="5"/>
    <n v="26"/>
    <n v="4"/>
    <n v="10"/>
    <d v="2016-05-26T00:00:00"/>
    <x v="406"/>
  </r>
  <r>
    <x v="0"/>
    <s v="I:/Sainte Colombe/TP/5 - 20 mai au 01 juin 2016/Wave/"/>
    <s v="ST-COLOM_0_20160526_041100_534.wav"/>
    <s v="ChiroSp"/>
    <s v="Principal"/>
    <s v="PipMi"/>
    <n v="5"/>
    <s v="PippiT"/>
    <n v="5"/>
    <s v="Pipistrelle commune"/>
    <n v="2016"/>
    <n v="5"/>
    <n v="26"/>
    <n v="4"/>
    <n v="11"/>
    <d v="2016-05-26T00:00:00"/>
    <x v="407"/>
  </r>
  <r>
    <x v="0"/>
    <s v="I:/Sainte Colombe/TP/5 - 20 mai au 01 juin 2016/Wave/"/>
    <s v="ST-COLOM_0_20160526_041224_636.wav"/>
    <s v="PippiT"/>
    <s v="Principal"/>
    <s v="PipMi"/>
    <n v="6"/>
    <s v="PippiT"/>
    <n v="6"/>
    <s v="Pipistrelle commune"/>
    <n v="2016"/>
    <n v="5"/>
    <n v="26"/>
    <n v="4"/>
    <n v="12"/>
    <d v="2016-05-26T00:00:00"/>
    <x v="188"/>
  </r>
  <r>
    <x v="0"/>
    <s v="I:/Sainte Colombe/TP/5 - 20 mai au 01 juin 2016/Wave/"/>
    <s v="ST-COLOM_0_20160526_041241_325.wav"/>
    <s v="PippiT"/>
    <s v="Principal"/>
    <s v="PipMi"/>
    <n v="8"/>
    <s v="PippiT"/>
    <n v="8"/>
    <s v="Pipistrelle commune"/>
    <n v="2016"/>
    <n v="5"/>
    <n v="26"/>
    <n v="4"/>
    <n v="12"/>
    <d v="2016-05-26T00:00:00"/>
    <x v="188"/>
  </r>
  <r>
    <x v="0"/>
    <s v="I:/Sainte Colombe/TP/5 - 20 mai au 01 juin 2016/Wave/"/>
    <s v="ST-COLOM_0_20160526_041526_000.wav"/>
    <s v="PippiT"/>
    <s v="Principal"/>
    <s v="PipMi"/>
    <n v="10"/>
    <s v="PippiT"/>
    <n v="10"/>
    <s v="Pipistrelle commune"/>
    <n v="2016"/>
    <n v="5"/>
    <n v="26"/>
    <n v="4"/>
    <n v="15"/>
    <d v="2016-05-26T00:00:00"/>
    <x v="408"/>
  </r>
  <r>
    <x v="0"/>
    <s v="I:/Sainte Colombe/TP/5 - 20 mai au 01 juin 2016/Wave/"/>
    <s v="ST-COLOM_0_20160526_041531_000.wav"/>
    <s v="PippiT"/>
    <s v="Principal"/>
    <s v="PipMi"/>
    <n v="9"/>
    <s v="PippiT"/>
    <n v="9"/>
    <s v="Pipistrelle commune"/>
    <n v="2016"/>
    <n v="5"/>
    <n v="26"/>
    <n v="4"/>
    <n v="15"/>
    <d v="2016-05-26T00:00:00"/>
    <x v="408"/>
  </r>
  <r>
    <x v="0"/>
    <s v="I:/Sainte Colombe/TP/5 - 20 mai au 01 juin 2016/Wave/"/>
    <s v="ST-COLOM_0_20160526_041543_224.wav"/>
    <s v="ChiroSp"/>
    <s v="Principal"/>
    <s v="Pip35"/>
    <n v="4"/>
    <s v="Pipkuh"/>
    <n v="3"/>
    <s v="Pipistrelle de Kuhl"/>
    <n v="2016"/>
    <n v="5"/>
    <n v="26"/>
    <n v="4"/>
    <n v="15"/>
    <d v="2016-05-26T00:00:00"/>
    <x v="408"/>
  </r>
  <r>
    <x v="0"/>
    <s v="I:/Sainte Colombe/TP/5 - 20 mai au 01 juin 2016/Wave/"/>
    <s v="ST-COLOM_0_20160526_041637_082.wav"/>
    <s v="PippiT"/>
    <s v="Principal"/>
    <s v="PipMi"/>
    <n v="10"/>
    <s v="PippiT"/>
    <n v="10"/>
    <s v="Pipistrelle commune"/>
    <n v="2016"/>
    <n v="5"/>
    <n v="26"/>
    <n v="4"/>
    <n v="16"/>
    <d v="2016-05-26T00:00:00"/>
    <x v="281"/>
  </r>
  <r>
    <x v="0"/>
    <s v="I:/Sainte Colombe/TP/5 - 20 mai au 01 juin 2016/Wave/"/>
    <s v="ST-COLOM_0_20160526_041642_083.wav"/>
    <s v="Pip35"/>
    <s v="Principal"/>
    <s v="Pip35"/>
    <n v="8"/>
    <s v="Pipkuh"/>
    <n v="0"/>
    <s v="Pipistrelle de Kuhl"/>
    <n v="2016"/>
    <n v="5"/>
    <n v="26"/>
    <n v="4"/>
    <n v="16"/>
    <d v="2016-05-26T00:00:00"/>
    <x v="281"/>
  </r>
  <r>
    <x v="0"/>
    <s v="I:/Sainte Colombe/TP/5 - 20 mai au 01 juin 2016/Wave/"/>
    <s v="ST-COLOM_0_20160526_041647_084.wav"/>
    <s v="ChiroSp"/>
    <s v="Principal"/>
    <s v="Pip35"/>
    <n v="2"/>
    <s v="Pipkuh"/>
    <n v="2"/>
    <s v="Pipistrelle de Kuhl"/>
    <n v="2016"/>
    <n v="5"/>
    <n v="26"/>
    <n v="4"/>
    <n v="16"/>
    <d v="2016-05-26T00:00:00"/>
    <x v="281"/>
  </r>
  <r>
    <x v="0"/>
    <s v="I:/Sainte Colombe/TP/5 - 20 mai au 01 juin 2016/Wave/"/>
    <s v="ST-COLOM_0_20160526_041652_084.wav"/>
    <s v="ChiroSp"/>
    <s v="Principal"/>
    <s v="Pip35"/>
    <n v="3"/>
    <s v="Pipnat"/>
    <n v="3"/>
    <s v="Pipistrelle de Kuhl/Nathusius"/>
    <n v="2016"/>
    <n v="5"/>
    <n v="26"/>
    <n v="4"/>
    <n v="16"/>
    <d v="2016-05-26T00:00:00"/>
    <x v="281"/>
  </r>
  <r>
    <x v="0"/>
    <s v="I:/Sainte Colombe/TP/5 - 20 mai au 01 juin 2016/Wave/"/>
    <s v="ST-COLOM_0_20160526_041800_806.wav"/>
    <s v="parasi"/>
    <s v="Principal"/>
    <s v="parasi"/>
    <n v="0"/>
    <s v="parasi"/>
    <n v="0"/>
    <s v="PARASITE"/>
    <n v="2016"/>
    <n v="5"/>
    <n v="26"/>
    <n v="4"/>
    <n v="18"/>
    <d v="2016-05-26T00:00:00"/>
    <x v="282"/>
  </r>
  <r>
    <x v="0"/>
    <s v="I:/Sainte Colombe/TP/5 - 20 mai au 01 juin 2016/Wave/"/>
    <s v="ST-COLOM_0_20160526_041825_528.wav"/>
    <s v="PippiT"/>
    <s v="Principal"/>
    <s v="PipMi"/>
    <n v="10"/>
    <s v="PippiT"/>
    <n v="10"/>
    <s v="Pipistrelle commune"/>
    <n v="2016"/>
    <n v="5"/>
    <n v="26"/>
    <n v="4"/>
    <n v="18"/>
    <d v="2016-05-26T00:00:00"/>
    <x v="282"/>
  </r>
  <r>
    <x v="0"/>
    <s v="I:/Sainte Colombe/TP/5 - 20 mai au 01 juin 2016/Wave/"/>
    <s v="ST-COLOM_0_20160526_041830_529.wav"/>
    <s v="PippiT"/>
    <s v="Principal"/>
    <s v="PipMi"/>
    <n v="7"/>
    <s v="PippiT"/>
    <n v="7"/>
    <s v="Pipistrelle commune"/>
    <n v="2016"/>
    <n v="5"/>
    <n v="26"/>
    <n v="4"/>
    <n v="18"/>
    <d v="2016-05-26T00:00:00"/>
    <x v="282"/>
  </r>
  <r>
    <x v="0"/>
    <s v="I:/Sainte Colombe/TP/5 - 20 mai au 01 juin 2016/Wave/"/>
    <s v="ST-COLOM_0_20160526_042730_401.wav"/>
    <s v="MyoHF"/>
    <s v="Principal"/>
    <s v="MyoHF"/>
    <n v="7"/>
    <s v="Myomys"/>
    <n v="1"/>
    <s v="Murin sp"/>
    <n v="2016"/>
    <n v="5"/>
    <n v="26"/>
    <n v="4"/>
    <n v="27"/>
    <d v="2016-05-26T00:00:00"/>
    <x v="409"/>
  </r>
  <r>
    <x v="0"/>
    <s v="I:/Sainte Colombe/TP/5 - 20 mai au 01 juin 2016/Wave/"/>
    <s v="ST-COLOM_0_20160526_043315_757.wav"/>
    <s v="PippiT"/>
    <s v="Principal"/>
    <s v="PipMi"/>
    <n v="10"/>
    <s v="PippiT"/>
    <n v="10"/>
    <s v="Pipistrelle commune"/>
    <n v="2016"/>
    <n v="5"/>
    <n v="26"/>
    <n v="4"/>
    <n v="33"/>
    <d v="2016-05-26T00:00:00"/>
    <x v="158"/>
  </r>
  <r>
    <x v="0"/>
    <s v="I:/Sainte Colombe/TP/5 - 20 mai au 01 juin 2016/Wave/"/>
    <s v="ST-COLOM_0_20160526_043320_758.wav"/>
    <s v="PippiT"/>
    <s v="Principal"/>
    <s v="PipMi"/>
    <n v="10"/>
    <s v="PippiT"/>
    <n v="10"/>
    <s v="Pipistrelle commune"/>
    <n v="2016"/>
    <n v="5"/>
    <n v="26"/>
    <n v="4"/>
    <n v="33"/>
    <d v="2016-05-26T00:00:00"/>
    <x v="158"/>
  </r>
  <r>
    <x v="0"/>
    <s v="I:/Sainte Colombe/TP/5 - 20 mai au 01 juin 2016/Wave/"/>
    <s v="ST-COLOM_0_20160526_043817_274.wav"/>
    <s v="PippiT"/>
    <s v="Principal"/>
    <s v="PipMi"/>
    <n v="10"/>
    <s v="PippiT"/>
    <n v="10"/>
    <s v="Pipistrelle commune"/>
    <n v="2016"/>
    <n v="5"/>
    <n v="26"/>
    <n v="4"/>
    <n v="38"/>
    <d v="2016-05-26T00:00:00"/>
    <x v="189"/>
  </r>
  <r>
    <x v="0"/>
    <s v="I:/Sainte Colombe/TP/5 - 20 mai au 01 juin 2016/Wave/"/>
    <s v="ST-COLOM_0_20160526_043822_275.wav"/>
    <s v="PippiT"/>
    <s v="Principal"/>
    <s v="PipMi"/>
    <n v="10"/>
    <s v="PippiT"/>
    <n v="10"/>
    <s v="Pipistrelle commune"/>
    <n v="2016"/>
    <n v="5"/>
    <n v="26"/>
    <n v="4"/>
    <n v="38"/>
    <d v="2016-05-26T00:00:00"/>
    <x v="189"/>
  </r>
  <r>
    <x v="0"/>
    <s v="I:/Sainte Colombe/TP/5 - 20 mai au 01 juin 2016/Wave/"/>
    <s v="ST-COLOM_0_20160526_044407_569.wav"/>
    <s v="ChiroSp"/>
    <s v="Principal"/>
    <s v="Pip35"/>
    <n v="4"/>
    <s v="Pipkuh"/>
    <n v="4"/>
    <s v="Pipistrelle de Kuhl"/>
    <n v="2016"/>
    <n v="5"/>
    <n v="26"/>
    <n v="4"/>
    <n v="44"/>
    <d v="2016-05-26T00:00:00"/>
    <x v="410"/>
  </r>
  <r>
    <x v="0"/>
    <s v="I:/Sainte Colombe/TP/5 - 20 mai au 01 juin 2016/Wave/"/>
    <s v="ST-COLOM_0_20160526_044646_074.wav"/>
    <s v="Pip35"/>
    <s v="Principal"/>
    <s v="Pip35"/>
    <n v="6"/>
    <s v="Pipkuh"/>
    <n v="1"/>
    <s v="Pipistrelle de Kuhl"/>
    <n v="2016"/>
    <n v="5"/>
    <n v="26"/>
    <n v="4"/>
    <n v="46"/>
    <d v="2016-05-26T00:00:00"/>
    <x v="411"/>
  </r>
  <r>
    <x v="0"/>
    <s v="I:/Sainte Colombe/TP/5 - 20 mai au 01 juin 2016/Wave/"/>
    <s v="ST-COLOM_0_20160526_044949_332.wav"/>
    <s v="PippiT"/>
    <s v="Principal"/>
    <s v="PipMi"/>
    <n v="8"/>
    <s v="PippiT"/>
    <n v="8"/>
    <s v="Pipistrelle commune"/>
    <n v="2016"/>
    <n v="5"/>
    <n v="26"/>
    <n v="4"/>
    <n v="49"/>
    <d v="2016-05-26T00:00:00"/>
    <x v="412"/>
  </r>
  <r>
    <x v="0"/>
    <s v="I:/Sainte Colombe/TP/5 - 20 mai au 01 juin 2016/Wave/"/>
    <s v="ST-COLOM_0_20160526_044954_333.wav"/>
    <s v="PippiT"/>
    <s v="Principal"/>
    <s v="PipMi"/>
    <n v="8"/>
    <s v="PippiT"/>
    <n v="8"/>
    <s v="Pipistrelle commune"/>
    <n v="2016"/>
    <n v="5"/>
    <n v="26"/>
    <n v="4"/>
    <n v="49"/>
    <d v="2016-05-26T00:00:00"/>
    <x v="412"/>
  </r>
  <r>
    <x v="0"/>
    <s v="I:/Sainte Colombe/TP/5 - 20 mai au 01 juin 2016/Wave/"/>
    <s v="ST-COLOM_0_20160526_050720_144.wav"/>
    <s v="PippiT"/>
    <s v="Principal"/>
    <s v="PipMi"/>
    <n v="10"/>
    <s v="PippiT"/>
    <n v="10"/>
    <s v="Pipistrelle commune"/>
    <n v="2016"/>
    <n v="5"/>
    <n v="26"/>
    <n v="5"/>
    <n v="7"/>
    <d v="2016-05-26T00:00:00"/>
    <x v="285"/>
  </r>
  <r>
    <x v="0"/>
    <s v="I:/Sainte Colombe/TP/5 - 20 mai au 01 juin 2016/Wave/"/>
    <s v="ST-COLOM_0_20160526_050843_191.wav"/>
    <s v="Pip35"/>
    <s v="Principal"/>
    <s v="Pip35"/>
    <n v="7"/>
    <s v="Pipkuh"/>
    <n v="1"/>
    <s v="Pipistrelle de Kuhl"/>
    <n v="2016"/>
    <n v="5"/>
    <n v="26"/>
    <n v="5"/>
    <n v="8"/>
    <d v="2016-05-26T00:00:00"/>
    <x v="318"/>
  </r>
  <r>
    <x v="0"/>
    <s v="I:/Sainte Colombe/TP/5 - 20 mai au 01 juin 2016/Wave/"/>
    <s v="ST-COLOM_0_20160526_050919_161.wav"/>
    <s v="ChiroSp"/>
    <s v="Principal"/>
    <s v="Pip35"/>
    <n v="5"/>
    <s v="Pipkuh"/>
    <n v="2"/>
    <s v="Pipistrelle de Kuhl"/>
    <n v="2016"/>
    <n v="5"/>
    <n v="26"/>
    <n v="5"/>
    <n v="9"/>
    <d v="2016-05-26T00:00:00"/>
    <x v="319"/>
  </r>
  <r>
    <x v="0"/>
    <s v="I:/Sainte Colombe/TP/5 - 20 mai au 01 juin 2016/Wave/"/>
    <s v="ST-COLOM_0_20160526_050924_162.wav"/>
    <s v="ChiroSp"/>
    <s v="Principal"/>
    <s v="Pip35"/>
    <n v="3"/>
    <s v="Pipkuh"/>
    <n v="3"/>
    <s v="Pipistrelle de Kuhl"/>
    <n v="2016"/>
    <n v="5"/>
    <n v="26"/>
    <n v="5"/>
    <n v="9"/>
    <d v="2016-05-26T00:00:00"/>
    <x v="319"/>
  </r>
  <r>
    <x v="0"/>
    <s v="I:/Sainte Colombe/TP/5 - 20 mai au 01 juin 2016/Wave/"/>
    <s v="ST-COLOM_0_20160526_051049_193.wav"/>
    <s v="PippiT"/>
    <s v="Principal"/>
    <s v="PipMi"/>
    <n v="10"/>
    <s v="PippiT"/>
    <n v="10"/>
    <s v="Pipistrelle commune"/>
    <n v="2016"/>
    <n v="5"/>
    <n v="26"/>
    <n v="5"/>
    <n v="10"/>
    <d v="2016-05-26T00:00:00"/>
    <x v="360"/>
  </r>
  <r>
    <x v="0"/>
    <s v="I:/Sainte Colombe/TP/5 - 20 mai au 01 juin 2016/Wave/"/>
    <s v="ST-COLOM_0_20160526_051054_194.wav"/>
    <s v="PippiT"/>
    <s v="Principal"/>
    <s v="PipMi"/>
    <n v="10"/>
    <s v="PippiT"/>
    <n v="10"/>
    <s v="Pipistrelle commune"/>
    <n v="2016"/>
    <n v="5"/>
    <n v="26"/>
    <n v="5"/>
    <n v="10"/>
    <d v="2016-05-26T00:00:00"/>
    <x v="360"/>
  </r>
  <r>
    <x v="0"/>
    <s v="I:/Sainte Colombe/TP/5 - 20 mai au 01 juin 2016/Wave/"/>
    <s v="ST-COLOM_0_20160526_051247_663.wav"/>
    <s v="PippiT"/>
    <s v="Principal"/>
    <s v="PipMi"/>
    <n v="10"/>
    <s v="PippiT"/>
    <n v="10"/>
    <s v="Pipistrelle commune"/>
    <n v="2016"/>
    <n v="5"/>
    <n v="26"/>
    <n v="5"/>
    <n v="12"/>
    <d v="2016-05-26T00:00:00"/>
    <x v="33"/>
  </r>
  <r>
    <x v="0"/>
    <s v="I:/Sainte Colombe/TP/5 - 20 mai au 01 juin 2016/Wave/"/>
    <s v="ST-COLOM_0_20160526_051337_660.wav"/>
    <s v="ChiroSp"/>
    <s v="Principal"/>
    <s v="Pip35"/>
    <n v="4"/>
    <s v="Pipkuh"/>
    <n v="4"/>
    <s v="Pipistrelle de Kuhl"/>
    <n v="2016"/>
    <n v="5"/>
    <n v="26"/>
    <n v="5"/>
    <n v="13"/>
    <d v="2016-05-26T00:00:00"/>
    <x v="362"/>
  </r>
  <r>
    <x v="0"/>
    <s v="I:/Sainte Colombe/TP/5 - 20 mai au 01 juin 2016/Wave/"/>
    <s v="ST-COLOM_0_20160526_051342_661.wav"/>
    <s v="Pip35"/>
    <s v="Principal"/>
    <s v="Pip35"/>
    <n v="6"/>
    <s v="Pipkuh"/>
    <n v="4"/>
    <s v="Pipistrelle de Kuhl"/>
    <n v="2016"/>
    <n v="5"/>
    <n v="26"/>
    <n v="5"/>
    <n v="13"/>
    <d v="2016-05-26T00:00:00"/>
    <x v="362"/>
  </r>
  <r>
    <x v="0"/>
    <s v="I:/Sainte Colombe/TP/5 - 20 mai au 01 juin 2016/Wave/"/>
    <s v="ST-COLOM_0_20160526_052821_690.wav"/>
    <s v="ChiroSp"/>
    <s v="Principal"/>
    <s v="PipMi"/>
    <n v="2"/>
    <s v="PippiT"/>
    <n v="2"/>
    <s v="Pipistrelle commune"/>
    <n v="2016"/>
    <n v="5"/>
    <n v="26"/>
    <n v="5"/>
    <n v="28"/>
    <d v="2016-05-26T00:00:00"/>
    <x v="198"/>
  </r>
  <r>
    <x v="0"/>
    <s v="I:/Sainte Colombe/TP/5 - 20 mai au 01 juin 2016/Wave/"/>
    <s v="ST-COLOM_0_20160526_052838_074.wav"/>
    <s v="ChiroSp"/>
    <s v="Principal"/>
    <s v="PipMi"/>
    <n v="5"/>
    <s v="PippiT"/>
    <n v="5"/>
    <s v="Pipistrelle commune"/>
    <n v="2016"/>
    <n v="5"/>
    <n v="26"/>
    <n v="5"/>
    <n v="28"/>
    <d v="2016-05-26T00:00:00"/>
    <x v="198"/>
  </r>
  <r>
    <x v="0"/>
    <s v="I:/Sainte Colombe/TP/5 - 20 mai au 01 juin 2016/Wave/"/>
    <s v="ST-COLOM_0_20160526_052905_994.wav"/>
    <s v="PippiT"/>
    <s v="Principal"/>
    <s v="PipMi"/>
    <n v="10"/>
    <s v="PippiT"/>
    <n v="10"/>
    <s v="Pipistrelle commune"/>
    <n v="2016"/>
    <n v="5"/>
    <n v="26"/>
    <n v="5"/>
    <n v="29"/>
    <d v="2016-05-26T00:00:00"/>
    <x v="323"/>
  </r>
  <r>
    <x v="0"/>
    <s v="I:/Sainte Colombe/TP/5 - 20 mai au 01 juin 2016/Wave/"/>
    <s v="ST-COLOM_0_20160526_053013_054.wav"/>
    <s v="PippiT"/>
    <s v="Principal"/>
    <s v="PipMi"/>
    <n v="10"/>
    <s v="PippiT"/>
    <n v="10"/>
    <s v="Pipistrelle commune"/>
    <n v="2016"/>
    <n v="5"/>
    <n v="26"/>
    <n v="5"/>
    <n v="30"/>
    <d v="2016-05-26T00:00:00"/>
    <x v="286"/>
  </r>
  <r>
    <x v="0"/>
    <s v="I:/Sainte Colombe/TP/5 - 20 mai au 01 juin 2016/Wave/"/>
    <s v="ST-COLOM_0_20160526_053307_734.wav"/>
    <s v="PippiT"/>
    <s v="Principal"/>
    <s v="PipMi"/>
    <n v="8"/>
    <s v="PippiT"/>
    <n v="8"/>
    <s v="Pipistrelle commune"/>
    <n v="2016"/>
    <n v="5"/>
    <n v="26"/>
    <n v="5"/>
    <n v="33"/>
    <d v="2016-05-26T00:00:00"/>
    <x v="413"/>
  </r>
  <r>
    <x v="0"/>
    <s v="I:/Sainte Colombe/TP/5 - 20 mai au 01 juin 2016/Wave/"/>
    <s v="ST-COLOM_0_20160526_053312_735.wav"/>
    <s v="ChiroSp"/>
    <s v="Principal"/>
    <s v="PipMi"/>
    <n v="5"/>
    <s v="PippiT"/>
    <n v="5"/>
    <s v="Pipistrelle commune"/>
    <n v="2016"/>
    <n v="5"/>
    <n v="26"/>
    <n v="5"/>
    <n v="33"/>
    <d v="2016-05-26T00:00:00"/>
    <x v="413"/>
  </r>
  <r>
    <x v="0"/>
    <s v="I:/Sainte Colombe/TP/5 - 20 mai au 01 juin 2016/Wave/"/>
    <s v="ST-COLOM_0_20160526_053500_708.wav"/>
    <s v="ChiroSp"/>
    <s v="Principal"/>
    <s v="PipMi"/>
    <n v="5"/>
    <s v="PippiT"/>
    <n v="5"/>
    <s v="Pipistrelle commune"/>
    <n v="2016"/>
    <n v="5"/>
    <n v="26"/>
    <n v="5"/>
    <n v="35"/>
    <d v="2016-05-26T00:00:00"/>
    <x v="414"/>
  </r>
  <r>
    <x v="0"/>
    <s v="I:/Sainte Colombe/TP/5 - 20 mai au 01 juin 2016/Wave/"/>
    <s v="ST-COLOM_0_20160526_053837_366.wav"/>
    <s v="PippiT"/>
    <s v="Principal"/>
    <s v="PipMi"/>
    <n v="9"/>
    <s v="PippiT"/>
    <n v="9"/>
    <s v="Pipistrelle commune"/>
    <n v="2016"/>
    <n v="5"/>
    <n v="26"/>
    <n v="5"/>
    <n v="38"/>
    <d v="2016-05-26T00:00:00"/>
    <x v="225"/>
  </r>
  <r>
    <x v="0"/>
    <s v="I:/Sainte Colombe/TP/5 - 20 mai au 01 juin 2016/Wave/"/>
    <s v="ST-COLOM_0_20160526_053842_366.wav"/>
    <s v="ChiroSp"/>
    <s v="Principal"/>
    <s v="PipMi"/>
    <n v="1"/>
    <s v="PippiT"/>
    <n v="1"/>
    <s v="Pipistrelle commune"/>
    <n v="2016"/>
    <n v="5"/>
    <n v="26"/>
    <n v="5"/>
    <n v="38"/>
    <d v="2016-05-26T00:00:00"/>
    <x v="225"/>
  </r>
  <r>
    <x v="0"/>
    <s v="I:/Sainte Colombe/TP/5 - 20 mai au 01 juin 2016/Wave/"/>
    <s v="ST-COLOM_0_20160526_053954_851.wav"/>
    <s v="PippiT"/>
    <s v="Principal"/>
    <s v="PipMi"/>
    <n v="9"/>
    <s v="PippiT"/>
    <n v="9"/>
    <s v="Pipistrelle commune"/>
    <n v="2016"/>
    <n v="5"/>
    <n v="26"/>
    <n v="5"/>
    <n v="39"/>
    <d v="2016-05-26T00:00:00"/>
    <x v="365"/>
  </r>
  <r>
    <x v="0"/>
    <s v="I:/Sainte Colombe/TP/5 - 20 mai au 01 juin 2016/Wave/"/>
    <s v="ST-COLOM_0_20160526_054013_624.wav"/>
    <s v="PippiT"/>
    <s v="Principal"/>
    <s v="PipMi"/>
    <n v="8"/>
    <s v="PippiT"/>
    <n v="8"/>
    <s v="Pipistrelle commune"/>
    <n v="2016"/>
    <n v="5"/>
    <n v="26"/>
    <n v="5"/>
    <n v="40"/>
    <d v="2016-05-26T00:00:00"/>
    <x v="366"/>
  </r>
  <r>
    <x v="0"/>
    <s v="I:/Sainte Colombe/TP/5 - 20 mai au 01 juin 2016/Wave/"/>
    <s v="ST-COLOM_0_20160526_213656_660.wav"/>
    <s v="PippiT"/>
    <s v="Principal"/>
    <s v="PipMi"/>
    <n v="10"/>
    <s v="PippiT"/>
    <n v="10"/>
    <s v="Pipistrelle commune"/>
    <n v="2016"/>
    <n v="5"/>
    <n v="26"/>
    <n v="21"/>
    <n v="36"/>
    <d v="2016-05-26T00:00:00"/>
    <x v="194"/>
  </r>
  <r>
    <x v="0"/>
    <s v="I:/Sainte Colombe/TP/5 - 20 mai au 01 juin 2016/Wave/"/>
    <s v="ST-COLOM_0_20160526_213711_266.wav"/>
    <s v="PippiT"/>
    <s v="Principal"/>
    <s v="PipMi"/>
    <n v="9"/>
    <s v="PippiT"/>
    <n v="9"/>
    <s v="Pipistrelle commune"/>
    <n v="2016"/>
    <n v="5"/>
    <n v="26"/>
    <n v="21"/>
    <n v="37"/>
    <d v="2016-05-26T00:00:00"/>
    <x v="244"/>
  </r>
  <r>
    <x v="0"/>
    <s v="I:/Sainte Colombe/TP/5 - 20 mai au 01 juin 2016/Wave/"/>
    <s v="ST-COLOM_0_20160526_214014_765.wav"/>
    <s v="PippiT"/>
    <s v="Principal"/>
    <s v="PipMi"/>
    <n v="8"/>
    <s v="PippiT"/>
    <n v="8"/>
    <s v="Pipistrelle commune"/>
    <n v="2016"/>
    <n v="5"/>
    <n v="26"/>
    <n v="21"/>
    <n v="40"/>
    <d v="2016-05-26T00:00:00"/>
    <x v="92"/>
  </r>
  <r>
    <x v="0"/>
    <s v="I:/Sainte Colombe/TP/5 - 20 mai au 01 juin 2016/Wave/"/>
    <s v="ST-COLOM_0_20160526_214415_446.wav"/>
    <s v="PippiT"/>
    <s v="Principal"/>
    <s v="PipMi"/>
    <n v="10"/>
    <s v="PippiT"/>
    <n v="10"/>
    <s v="Pipistrelle commune"/>
    <n v="2016"/>
    <n v="5"/>
    <n v="26"/>
    <n v="21"/>
    <n v="44"/>
    <d v="2016-05-26T00:00:00"/>
    <x v="74"/>
  </r>
  <r>
    <x v="0"/>
    <s v="I:/Sainte Colombe/TP/5 - 20 mai au 01 juin 2016/Wave/"/>
    <s v="ST-COLOM_0_20160526_214422_549.wav"/>
    <s v="ChiroSp"/>
    <s v="Principal"/>
    <s v="PipMi"/>
    <n v="3"/>
    <s v="PippiT"/>
    <n v="3"/>
    <s v="Pipistrelle commune"/>
    <n v="2016"/>
    <n v="5"/>
    <n v="26"/>
    <n v="21"/>
    <n v="44"/>
    <d v="2016-05-26T00:00:00"/>
    <x v="74"/>
  </r>
  <r>
    <x v="0"/>
    <s v="I:/Sainte Colombe/TP/5 - 20 mai au 01 juin 2016/Wave/"/>
    <s v="ST-COLOM_0_20160526_214447_749.wav"/>
    <s v="PippiT"/>
    <s v="Principal"/>
    <s v="PipMi"/>
    <n v="8"/>
    <s v="PippiT"/>
    <n v="8"/>
    <s v="Pipistrelle commune"/>
    <n v="2016"/>
    <n v="5"/>
    <n v="26"/>
    <n v="21"/>
    <n v="44"/>
    <d v="2016-05-26T00:00:00"/>
    <x v="74"/>
  </r>
  <r>
    <x v="0"/>
    <s v="I:/Sainte Colombe/TP/5 - 20 mai au 01 juin 2016/Wave/"/>
    <s v="ST-COLOM_0_20160526_214707_352.wav"/>
    <s v="PippiT"/>
    <s v="Principal"/>
    <s v="PipMi"/>
    <n v="8"/>
    <s v="PippiT"/>
    <n v="8"/>
    <s v="Pipistrelle commune"/>
    <n v="2016"/>
    <n v="5"/>
    <n v="26"/>
    <n v="21"/>
    <n v="47"/>
    <d v="2016-05-26T00:00:00"/>
    <x v="219"/>
  </r>
  <r>
    <x v="0"/>
    <s v="I:/Sainte Colombe/TP/5 - 20 mai au 01 juin 2016/Wave/"/>
    <s v="ST-COLOM_0_20160526_214755_408.wav"/>
    <s v="PippiT"/>
    <s v="Principal"/>
    <s v="PipMi"/>
    <n v="9"/>
    <s v="PippiT"/>
    <n v="9"/>
    <s v="Pipistrelle commune"/>
    <n v="2016"/>
    <n v="5"/>
    <n v="26"/>
    <n v="21"/>
    <n v="47"/>
    <d v="2016-05-26T00:00:00"/>
    <x v="219"/>
  </r>
  <r>
    <x v="0"/>
    <s v="I:/Sainte Colombe/TP/5 - 20 mai au 01 juin 2016/Wave/"/>
    <s v="ST-COLOM_0_20160526_215301_156.wav"/>
    <s v="PippiT"/>
    <s v="Principal"/>
    <s v="PipMi"/>
    <n v="9"/>
    <s v="PippiT"/>
    <n v="9"/>
    <s v="Pipistrelle commune"/>
    <n v="2016"/>
    <n v="5"/>
    <n v="26"/>
    <n v="21"/>
    <n v="53"/>
    <d v="2016-05-26T00:00:00"/>
    <x v="149"/>
  </r>
  <r>
    <x v="0"/>
    <s v="I:/Sainte Colombe/TP/5 - 20 mai au 01 juin 2016/Wave/"/>
    <s v="ST-COLOM_0_20160526_215635_526.wav"/>
    <s v="PippiT"/>
    <s v="Principal"/>
    <s v="PipMi"/>
    <n v="10"/>
    <s v="PippiT"/>
    <n v="7"/>
    <s v="Pipistrelle commune"/>
    <n v="2016"/>
    <n v="5"/>
    <n v="26"/>
    <n v="21"/>
    <n v="56"/>
    <d v="2016-05-26T00:00:00"/>
    <x v="220"/>
  </r>
  <r>
    <x v="0"/>
    <s v="I:/Sainte Colombe/TP/5 - 20 mai au 01 juin 2016/Wave/"/>
    <s v="ST-COLOM_0_20160526_220426_279.wav"/>
    <s v="PippiT"/>
    <s v="Principal"/>
    <s v="PipMi"/>
    <n v="8"/>
    <s v="PippiT"/>
    <n v="6"/>
    <s v="Pipistrelle commune"/>
    <n v="2016"/>
    <n v="5"/>
    <n v="26"/>
    <n v="22"/>
    <n v="4"/>
    <d v="2016-05-26T00:00:00"/>
    <x v="114"/>
  </r>
  <r>
    <x v="0"/>
    <s v="I:/Sainte Colombe/TP/5 - 20 mai au 01 juin 2016/Wave/"/>
    <s v="ST-COLOM_0_20160526_220431_280.wav"/>
    <s v="PippiT"/>
    <s v="Principal"/>
    <s v="PipMi"/>
    <n v="9"/>
    <s v="PippiT"/>
    <n v="7"/>
    <s v="Pipistrelle commune"/>
    <n v="2016"/>
    <n v="5"/>
    <n v="26"/>
    <n v="22"/>
    <n v="4"/>
    <d v="2016-05-26T00:00:00"/>
    <x v="114"/>
  </r>
  <r>
    <x v="0"/>
    <s v="I:/Sainte Colombe/TP/5 - 20 mai au 01 juin 2016/Wave/"/>
    <s v="ST-COLOM_0_20160526_220436_280.wav"/>
    <s v="PipMi"/>
    <s v="Principal"/>
    <s v="PipMi"/>
    <n v="7"/>
    <s v="PippiT"/>
    <n v="4"/>
    <s v="Pipistrelle commune"/>
    <n v="2016"/>
    <n v="5"/>
    <n v="26"/>
    <n v="22"/>
    <n v="4"/>
    <d v="2016-05-26T00:00:00"/>
    <x v="114"/>
  </r>
  <r>
    <x v="0"/>
    <s v="I:/Sainte Colombe/TP/5 - 20 mai au 01 juin 2016/Wave/"/>
    <s v="ST-COLOM_0_20160526_220441_281.wav"/>
    <s v="ChiroSp"/>
    <s v="Principal"/>
    <s v="PipMi"/>
    <n v="5"/>
    <s v="PippiT"/>
    <n v="5"/>
    <s v="Pipistrelle commune"/>
    <n v="2016"/>
    <n v="5"/>
    <n v="26"/>
    <n v="22"/>
    <n v="4"/>
    <d v="2016-05-26T00:00:00"/>
    <x v="114"/>
  </r>
  <r>
    <x v="0"/>
    <s v="I:/Sainte Colombe/TP/5 - 20 mai au 01 juin 2016/Wave/"/>
    <s v="ST-COLOM_0_20160526_220623_210.wav"/>
    <s v="PipMi"/>
    <s v="Principal"/>
    <s v="PipMi"/>
    <n v="7"/>
    <s v="PippiT"/>
    <n v="5"/>
    <s v="Pipistrelle commune"/>
    <n v="2016"/>
    <n v="5"/>
    <n v="26"/>
    <n v="22"/>
    <n v="6"/>
    <d v="2016-05-26T00:00:00"/>
    <x v="76"/>
  </r>
  <r>
    <x v="0"/>
    <s v="I:/Sainte Colombe/TP/5 - 20 mai au 01 juin 2016/Wave/"/>
    <s v="ST-COLOM_0_20160526_220630_424.wav"/>
    <s v="ChiroSp"/>
    <s v="Principal"/>
    <s v="PipMi"/>
    <n v="3"/>
    <s v="PippiT"/>
    <n v="3"/>
    <s v="Pipistrelle commune"/>
    <n v="2016"/>
    <n v="5"/>
    <n v="26"/>
    <n v="22"/>
    <n v="6"/>
    <d v="2016-05-26T00:00:00"/>
    <x v="76"/>
  </r>
  <r>
    <x v="0"/>
    <s v="I:/Sainte Colombe/TP/5 - 20 mai au 01 juin 2016/Wave/"/>
    <s v="ST-COLOM_0_20160526_220826_886.wav"/>
    <s v="PippiT"/>
    <s v="Principal"/>
    <s v="PipMi"/>
    <n v="7"/>
    <s v="PippiT"/>
    <n v="7"/>
    <s v="Pipistrelle commune"/>
    <n v="2016"/>
    <n v="5"/>
    <n v="26"/>
    <n v="22"/>
    <n v="8"/>
    <d v="2016-05-26T00:00:00"/>
    <x v="77"/>
  </r>
  <r>
    <x v="0"/>
    <s v="I:/Sainte Colombe/TP/5 - 20 mai au 01 juin 2016/Wave/"/>
    <s v="ST-COLOM_0_20160526_221025_838.wav"/>
    <s v="ChiroSp"/>
    <s v="Principal"/>
    <s v="PipMi"/>
    <n v="4"/>
    <s v="Pippyg"/>
    <n v="2"/>
    <s v="Minioptère de Schreibers/Pipistrelle pygmée"/>
    <n v="2016"/>
    <n v="5"/>
    <n v="26"/>
    <n v="22"/>
    <n v="10"/>
    <d v="2016-05-26T00:00:00"/>
    <x v="176"/>
  </r>
  <r>
    <x v="0"/>
    <s v="I:/Sainte Colombe/TP/5 - 20 mai au 01 juin 2016/Wave/"/>
    <s v="ST-COLOM_0_20160526_221229_279.wav"/>
    <s v="Pip35"/>
    <s v="Principal"/>
    <s v="Pip35"/>
    <n v="9"/>
    <s v="Pipkuh"/>
    <n v="4"/>
    <s v="Pipistrelle de Kuhl"/>
    <n v="2016"/>
    <n v="5"/>
    <n v="26"/>
    <n v="22"/>
    <n v="12"/>
    <d v="2016-05-26T00:00:00"/>
    <x v="139"/>
  </r>
  <r>
    <x v="0"/>
    <s v="I:/Sainte Colombe/TP/5 - 20 mai au 01 juin 2016/Wave/"/>
    <s v="ST-COLOM_0_20160526_221316_542.wav"/>
    <s v="Pip35"/>
    <s v="Principal"/>
    <s v="Pip35"/>
    <n v="10"/>
    <s v="Pipnat"/>
    <n v="2"/>
    <s v="Pipistrelle de Kuhl"/>
    <n v="2016"/>
    <n v="5"/>
    <n v="26"/>
    <n v="22"/>
    <n v="13"/>
    <d v="2016-05-26T00:00:00"/>
    <x v="246"/>
  </r>
  <r>
    <x v="0"/>
    <s v="I:/Sainte Colombe/TP/5 - 20 mai au 01 juin 2016/Wave/"/>
    <s v="ST-COLOM_0_20160526_221544_146.wav"/>
    <s v="Pip35"/>
    <s v="Principal"/>
    <s v="Pip35"/>
    <n v="8"/>
    <s v="Pipkuh"/>
    <n v="0"/>
    <s v="Pipistrelle de Kuhl"/>
    <n v="2016"/>
    <n v="5"/>
    <n v="26"/>
    <n v="22"/>
    <n v="15"/>
    <d v="2016-05-26T00:00:00"/>
    <x v="23"/>
  </r>
  <r>
    <x v="0"/>
    <s v="I:/Sainte Colombe/TP/5 - 20 mai au 01 juin 2016/Wave/"/>
    <s v="ST-COLOM_0_20160526_221549_146.wav"/>
    <s v="Pip35"/>
    <s v="Principal"/>
    <s v="Pip35"/>
    <n v="7"/>
    <s v="Pipkuh"/>
    <n v="1"/>
    <s v="Pipistrelle de Kuhl"/>
    <n v="2016"/>
    <n v="5"/>
    <n v="26"/>
    <n v="22"/>
    <n v="15"/>
    <d v="2016-05-26T00:00:00"/>
    <x v="23"/>
  </r>
  <r>
    <x v="0"/>
    <s v="I:/Sainte Colombe/TP/5 - 20 mai au 01 juin 2016/Wave/"/>
    <s v="ST-COLOM_0_20160526_221720_214.wav"/>
    <s v="Pipnat"/>
    <s v="Principal"/>
    <s v="Pip35"/>
    <n v="10"/>
    <s v="Pipnat"/>
    <n v="6"/>
    <s v="Pipistrelle de Nathusius"/>
    <n v="2016"/>
    <n v="5"/>
    <n v="26"/>
    <n v="22"/>
    <n v="17"/>
    <d v="2016-05-26T00:00:00"/>
    <x v="332"/>
  </r>
  <r>
    <x v="0"/>
    <s v="I:/Sainte Colombe/TP/5 - 20 mai au 01 juin 2016/Wave/"/>
    <s v="ST-COLOM_0_20160526_221725_214.wav"/>
    <s v="Pipnat"/>
    <s v="Principal"/>
    <s v="Pip35"/>
    <n v="8"/>
    <s v="Pipnat"/>
    <n v="7"/>
    <s v="Pipistrelle de Nathusius"/>
    <n v="2016"/>
    <n v="5"/>
    <n v="26"/>
    <n v="22"/>
    <n v="17"/>
    <d v="2016-05-26T00:00:00"/>
    <x v="332"/>
  </r>
  <r>
    <x v="0"/>
    <s v="I:/Sainte Colombe/TP/5 - 20 mai au 01 juin 2016/Wave/"/>
    <s v="ST-COLOM_0_20160526_222102_070.wav"/>
    <s v="ChiroSp"/>
    <s v="Principal"/>
    <s v="PipMi"/>
    <n v="5"/>
    <s v="PippiT"/>
    <n v="5"/>
    <s v="Pipistrelle commune"/>
    <n v="2016"/>
    <n v="5"/>
    <n v="26"/>
    <n v="22"/>
    <n v="21"/>
    <d v="2016-05-26T00:00:00"/>
    <x v="338"/>
  </r>
  <r>
    <x v="0"/>
    <s v="I:/Sainte Colombe/TP/5 - 20 mai au 01 juin 2016/Wave/"/>
    <s v="ST-COLOM_0_20160526_222553_822.wav"/>
    <s v="PippiT"/>
    <s v="Principal"/>
    <s v="PipMi"/>
    <n v="10"/>
    <s v="PippiT"/>
    <n v="10"/>
    <s v="Pipistrelle commune"/>
    <n v="2016"/>
    <n v="5"/>
    <n v="26"/>
    <n v="22"/>
    <n v="25"/>
    <d v="2016-05-26T00:00:00"/>
    <x v="96"/>
  </r>
  <r>
    <x v="0"/>
    <s v="I:/Sainte Colombe/TP/5 - 20 mai au 01 juin 2016/Wave/"/>
    <s v="ST-COLOM_0_20160526_222652_072.wav"/>
    <s v="ChiroSp"/>
    <s v="Principal"/>
    <s v="Pip35"/>
    <n v="2"/>
    <s v="Pipkuh"/>
    <n v="2"/>
    <s v="Pipistrelle de Kuhl"/>
    <n v="2016"/>
    <n v="5"/>
    <n v="26"/>
    <n v="22"/>
    <n v="26"/>
    <d v="2016-05-26T00:00:00"/>
    <x v="97"/>
  </r>
  <r>
    <x v="0"/>
    <s v="I:/Sainte Colombe/TP/5 - 20 mai au 01 juin 2016/Wave/"/>
    <s v="ST-COLOM_0_20160526_223057_627.wav"/>
    <s v="ChiroSp"/>
    <s v="Principal"/>
    <s v="Pip35"/>
    <n v="0"/>
    <s v="Pipkuh"/>
    <n v="0"/>
    <s v="PARASITE"/>
    <n v="2016"/>
    <n v="5"/>
    <n v="26"/>
    <n v="22"/>
    <n v="30"/>
    <d v="2016-05-26T00:00:00"/>
    <x v="152"/>
  </r>
  <r>
    <x v="0"/>
    <s v="I:/Sainte Colombe/TP/5 - 20 mai au 01 juin 2016/Wave/"/>
    <s v="ST-COLOM_0_20160526_223535_330.wav"/>
    <s v="PippiT"/>
    <s v="Principal"/>
    <s v="PipMi"/>
    <n v="10"/>
    <s v="PippiT"/>
    <n v="10"/>
    <s v="Pipistrelle commune"/>
    <n v="2016"/>
    <n v="5"/>
    <n v="26"/>
    <n v="22"/>
    <n v="35"/>
    <d v="2016-05-26T00:00:00"/>
    <x v="154"/>
  </r>
  <r>
    <x v="0"/>
    <s v="I:/Sainte Colombe/TP/5 - 20 mai au 01 juin 2016/Wave/"/>
    <s v="ST-COLOM_0_20160526_224342_434.wav"/>
    <s v="PippiT"/>
    <s v="Principal"/>
    <s v="PipMi"/>
    <n v="10"/>
    <s v="PippiT"/>
    <n v="10"/>
    <s v="Pipistrelle commune"/>
    <n v="2016"/>
    <n v="5"/>
    <n v="26"/>
    <n v="22"/>
    <n v="43"/>
    <d v="2016-05-26T00:00:00"/>
    <x v="340"/>
  </r>
  <r>
    <x v="0"/>
    <s v="I:/Sainte Colombe/TP/5 - 20 mai au 01 juin 2016/Wave/"/>
    <s v="ST-COLOM_0_20160526_224429_346.wav"/>
    <s v="PippiT"/>
    <s v="Principal"/>
    <s v="PipMi"/>
    <n v="8"/>
    <s v="PippiT"/>
    <n v="8"/>
    <s v="Pipistrelle commune"/>
    <n v="2016"/>
    <n v="5"/>
    <n v="26"/>
    <n v="22"/>
    <n v="44"/>
    <d v="2016-05-26T00:00:00"/>
    <x v="341"/>
  </r>
  <r>
    <x v="0"/>
    <s v="I:/Sainte Colombe/TP/5 - 20 mai au 01 juin 2016/Wave/"/>
    <s v="ST-COLOM_0_20160526_224643_100.wav"/>
    <s v="PippiT"/>
    <s v="Principal"/>
    <s v="PipMi"/>
    <n v="9"/>
    <s v="PippiT"/>
    <n v="9"/>
    <s v="Pipistrelle commune"/>
    <n v="2016"/>
    <n v="5"/>
    <n v="26"/>
    <n v="22"/>
    <n v="46"/>
    <d v="2016-05-26T00:00:00"/>
    <x v="52"/>
  </r>
  <r>
    <x v="0"/>
    <s v="I:/Sainte Colombe/TP/5 - 20 mai au 01 juin 2016/Wave/"/>
    <s v="ST-COLOM_0_20160526_224734_484.wav"/>
    <s v="PipMi"/>
    <s v="Principal"/>
    <s v="PipMi"/>
    <n v="10"/>
    <s v="Minsch"/>
    <n v="2"/>
    <s v="Minioptère de Schreibers/Pipistrelle pygmée"/>
    <n v="2016"/>
    <n v="5"/>
    <n v="26"/>
    <n v="22"/>
    <n v="47"/>
    <d v="2016-05-26T00:00:00"/>
    <x v="415"/>
  </r>
  <r>
    <x v="0"/>
    <s v="I:/Sainte Colombe/TP/5 - 20 mai au 01 juin 2016/Wave/"/>
    <s v="ST-COLOM_0_20160526_224739_485.wav"/>
    <s v="PipMi"/>
    <s v="Principal"/>
    <s v="PipMi"/>
    <n v="9"/>
    <s v="Minsch"/>
    <n v="4"/>
    <s v="Minioptère de Schreibers/Pipistrelle pygmée"/>
    <n v="2016"/>
    <n v="5"/>
    <n v="26"/>
    <n v="22"/>
    <n v="47"/>
    <d v="2016-05-26T00:00:00"/>
    <x v="415"/>
  </r>
  <r>
    <x v="0"/>
    <s v="I:/Sainte Colombe/TP/5 - 20 mai au 01 juin 2016/Wave/"/>
    <s v="ST-COLOM_0_20160526_224856_661.wav"/>
    <s v="PippiT"/>
    <s v="Principal"/>
    <s v="PipMi"/>
    <n v="9"/>
    <s v="PippiT"/>
    <n v="9"/>
    <s v="Pipistrelle commune"/>
    <n v="2016"/>
    <n v="5"/>
    <n v="26"/>
    <n v="22"/>
    <n v="48"/>
    <d v="2016-05-26T00:00:00"/>
    <x v="53"/>
  </r>
  <r>
    <x v="0"/>
    <s v="I:/Sainte Colombe/TP/5 - 20 mai au 01 juin 2016/Wave/"/>
    <s v="ST-COLOM_0_20160526_225112_828.wav"/>
    <s v="PippiT"/>
    <s v="Principal"/>
    <s v="PipMi"/>
    <n v="7"/>
    <s v="PippiT"/>
    <n v="7"/>
    <s v="Pipistrelle commune"/>
    <n v="2016"/>
    <n v="5"/>
    <n v="26"/>
    <n v="22"/>
    <n v="51"/>
    <d v="2016-05-26T00:00:00"/>
    <x v="116"/>
  </r>
  <r>
    <x v="0"/>
    <s v="I:/Sainte Colombe/TP/5 - 20 mai au 01 juin 2016/Wave/"/>
    <s v="ST-COLOM_0_20160526_225314_377.wav"/>
    <s v="PippiT"/>
    <s v="Principal"/>
    <s v="PipMi"/>
    <n v="6"/>
    <s v="PippiT"/>
    <n v="6"/>
    <s v="Pipistrelle commune"/>
    <n v="2016"/>
    <n v="5"/>
    <n v="26"/>
    <n v="22"/>
    <n v="53"/>
    <d v="2016-05-26T00:00:00"/>
    <x v="416"/>
  </r>
  <r>
    <x v="0"/>
    <s v="I:/Sainte Colombe/TP/5 - 20 mai au 01 juin 2016/Wave/"/>
    <s v="ST-COLOM_0_20160526_225801_158.wav"/>
    <s v="PippiT"/>
    <s v="Principal"/>
    <s v="PipMi"/>
    <n v="10"/>
    <s v="PippiT"/>
    <n v="10"/>
    <s v="Pipistrelle commune"/>
    <n v="2016"/>
    <n v="5"/>
    <n v="26"/>
    <n v="22"/>
    <n v="58"/>
    <d v="2016-05-26T00:00:00"/>
    <x v="117"/>
  </r>
  <r>
    <x v="0"/>
    <s v="I:/Sainte Colombe/TP/5 - 20 mai au 01 juin 2016/Wave/"/>
    <s v="ST-COLOM_0_20160526_225806_158.wav"/>
    <s v="PippiT"/>
    <s v="Principal"/>
    <s v="PipMi"/>
    <n v="10"/>
    <s v="PippiT"/>
    <n v="10"/>
    <s v="Pipistrelle commune"/>
    <n v="2016"/>
    <n v="5"/>
    <n v="26"/>
    <n v="22"/>
    <n v="58"/>
    <d v="2016-05-26T00:00:00"/>
    <x v="117"/>
  </r>
  <r>
    <x v="0"/>
    <s v="I:/Sainte Colombe/TP/5 - 20 mai au 01 juin 2016/Wave/"/>
    <s v="ST-COLOM_0_20160526_231556_849.wav"/>
    <s v="Pipkuh"/>
    <s v="Principal"/>
    <s v="Pip35"/>
    <n v="10"/>
    <s v="Pipkuh"/>
    <n v="7"/>
    <s v="Pipistrelle de Kuhl"/>
    <n v="2016"/>
    <n v="5"/>
    <n v="26"/>
    <n v="23"/>
    <n v="15"/>
    <d v="2016-05-26T00:00:00"/>
    <x v="370"/>
  </r>
  <r>
    <x v="0"/>
    <s v="I:/Sainte Colombe/TP/5 - 20 mai au 01 juin 2016/Wave/"/>
    <s v="ST-COLOM_0_20160526_231622_746.wav"/>
    <s v="PipMi"/>
    <s v="Principal"/>
    <s v="PipMi"/>
    <n v="10"/>
    <s v="PippiT"/>
    <n v="5"/>
    <s v="Pipistrelle commune"/>
    <n v="2016"/>
    <n v="5"/>
    <n v="26"/>
    <n v="23"/>
    <n v="16"/>
    <d v="2016-05-26T00:00:00"/>
    <x v="253"/>
  </r>
  <r>
    <x v="0"/>
    <s v="I:/Sainte Colombe/TP/5 - 20 mai au 01 juin 2016/Wave/"/>
    <s v="ST-COLOM_0_20160526_231629_849.wav"/>
    <s v="ChiroSp"/>
    <s v="Principal"/>
    <s v="MyoHF"/>
    <n v="0"/>
    <s v="Myoalc"/>
    <n v="0"/>
    <s v="PARASITE"/>
    <n v="2016"/>
    <n v="5"/>
    <n v="26"/>
    <n v="23"/>
    <n v="16"/>
    <d v="2016-05-26T00:00:00"/>
    <x v="253"/>
  </r>
  <r>
    <x v="0"/>
    <s v="I:/Sainte Colombe/TP/5 - 20 mai au 01 juin 2016/Wave/"/>
    <s v="ST-COLOM_0_20160526_231812_615.wav"/>
    <s v="PippiT"/>
    <s v="Principal"/>
    <s v="PipMi"/>
    <n v="10"/>
    <s v="PippiT"/>
    <n v="10"/>
    <s v="Pipistrelle commune"/>
    <n v="2016"/>
    <n v="5"/>
    <n v="26"/>
    <n v="23"/>
    <n v="18"/>
    <d v="2016-05-26T00:00:00"/>
    <x v="417"/>
  </r>
  <r>
    <x v="0"/>
    <s v="I:/Sainte Colombe/TP/5 - 20 mai au 01 juin 2016/Wave/"/>
    <s v="ST-COLOM_0_20160526_231845_793.wav"/>
    <s v="PippiT"/>
    <s v="Principal"/>
    <s v="PipMi"/>
    <n v="9"/>
    <s v="PippiT"/>
    <n v="9"/>
    <s v="Pipistrelle commune"/>
    <n v="2016"/>
    <n v="5"/>
    <n v="26"/>
    <n v="23"/>
    <n v="18"/>
    <d v="2016-05-26T00:00:00"/>
    <x v="417"/>
  </r>
  <r>
    <x v="0"/>
    <s v="I:/Sainte Colombe/TP/5 - 20 mai au 01 juin 2016/Wave/"/>
    <s v="ST-COLOM_0_20160526_231850_794.wav"/>
    <s v="PippiT"/>
    <s v="Principal"/>
    <s v="PipMi"/>
    <n v="10"/>
    <s v="PippiT"/>
    <n v="10"/>
    <s v="Pipistrelle commune"/>
    <n v="2016"/>
    <n v="5"/>
    <n v="26"/>
    <n v="23"/>
    <n v="18"/>
    <d v="2016-05-26T00:00:00"/>
    <x v="417"/>
  </r>
  <r>
    <x v="0"/>
    <s v="I:/Sainte Colombe/TP/5 - 20 mai au 01 juin 2016/Wave/"/>
    <s v="ST-COLOM_0_20160526_233032_977.wav"/>
    <s v="PippiT"/>
    <s v="Principal"/>
    <s v="PipMi"/>
    <n v="10"/>
    <s v="PippiT"/>
    <n v="10"/>
    <s v="Pipistrelle commune"/>
    <n v="2016"/>
    <n v="5"/>
    <n v="26"/>
    <n v="23"/>
    <n v="30"/>
    <d v="2016-05-26T00:00:00"/>
    <x v="342"/>
  </r>
  <r>
    <x v="0"/>
    <s v="I:/Sainte Colombe/TP/5 - 20 mai au 01 juin 2016/Wave/"/>
    <s v="ST-COLOM_0_20160526_233543_492.wav"/>
    <s v="PippiT"/>
    <s v="Principal"/>
    <s v="PipMi"/>
    <n v="9"/>
    <s v="PippiT"/>
    <n v="9"/>
    <s v="Pipistrelle commune"/>
    <n v="2016"/>
    <n v="5"/>
    <n v="26"/>
    <n v="23"/>
    <n v="35"/>
    <d v="2016-05-26T00:00:00"/>
    <x v="221"/>
  </r>
  <r>
    <x v="0"/>
    <s v="I:/Sainte Colombe/TP/5 - 20 mai au 01 juin 2016/Wave/"/>
    <s v="ST-COLOM_0_20160526_234217_390.wav"/>
    <s v="PippiT"/>
    <s v="Principal"/>
    <s v="PipMi"/>
    <n v="10"/>
    <s v="PippiT"/>
    <n v="10"/>
    <s v="Pipistrelle commune"/>
    <n v="2016"/>
    <n v="5"/>
    <n v="26"/>
    <n v="23"/>
    <n v="42"/>
    <d v="2016-05-26T00:00:00"/>
    <x v="222"/>
  </r>
  <r>
    <x v="0"/>
    <s v="I:/Sainte Colombe/TP/5 - 20 mai au 01 juin 2016/Wave/"/>
    <s v="ST-COLOM_0_20160526_234222_391.wav"/>
    <s v="PipMi"/>
    <s v="Principal"/>
    <s v="PipMi"/>
    <n v="9"/>
    <s v="PippiT"/>
    <n v="5"/>
    <s v="Pipistrelle commune"/>
    <n v="2016"/>
    <n v="5"/>
    <n v="26"/>
    <n v="23"/>
    <n v="42"/>
    <d v="2016-05-26T00:00:00"/>
    <x v="222"/>
  </r>
  <r>
    <x v="0"/>
    <s v="I:/Sainte Colombe/TP/5 - 20 mai au 01 juin 2016/Wave/"/>
    <s v="ST-COLOM_0_20160526_234227_392.wav"/>
    <s v="PipMi"/>
    <s v="Principal"/>
    <s v="PipMi"/>
    <n v="6"/>
    <s v="PippiT"/>
    <n v="3"/>
    <s v="Pipistrelle commune"/>
    <n v="2016"/>
    <n v="5"/>
    <n v="26"/>
    <n v="23"/>
    <n v="42"/>
    <d v="2016-05-26T00:00:00"/>
    <x v="222"/>
  </r>
  <r>
    <x v="0"/>
    <s v="I:/Sainte Colombe/TP/5 - 20 mai au 01 juin 2016/Wave/"/>
    <s v="ST-COLOM_0_20160526_234351_836.wav"/>
    <s v="PipMi"/>
    <s v="Principal"/>
    <s v="PipMi"/>
    <n v="10"/>
    <s v="PippiT"/>
    <n v="3"/>
    <s v="Pipistrelle commune"/>
    <n v="2016"/>
    <n v="5"/>
    <n v="26"/>
    <n v="23"/>
    <n v="43"/>
    <d v="2016-05-26T00:00:00"/>
    <x v="242"/>
  </r>
  <r>
    <x v="0"/>
    <s v="I:/Sainte Colombe/TP/5 - 20 mai au 01 juin 2016/Wave/"/>
    <s v="ST-COLOM_0_20160526_234356_837.wav"/>
    <s v="PipMi"/>
    <s v="Principal"/>
    <s v="PipMi"/>
    <n v="9"/>
    <s v="PippiT"/>
    <n v="4"/>
    <s v="Pipistrelle commune"/>
    <n v="2016"/>
    <n v="5"/>
    <n v="26"/>
    <n v="23"/>
    <n v="43"/>
    <d v="2016-05-26T00:00:00"/>
    <x v="242"/>
  </r>
  <r>
    <x v="0"/>
    <s v="I:/Sainte Colombe/TP/5 - 20 mai au 01 juin 2016/Wave/"/>
    <s v="ST-COLOM_0_20160526_234413_686.wav"/>
    <s v="PipMi"/>
    <s v="Principal"/>
    <s v="PipMi"/>
    <n v="6"/>
    <s v="PippiT"/>
    <n v="2"/>
    <s v="Pipistrelle commune"/>
    <n v="2016"/>
    <n v="5"/>
    <n v="26"/>
    <n v="23"/>
    <n v="44"/>
    <d v="2016-05-26T00:00:00"/>
    <x v="124"/>
  </r>
  <r>
    <x v="0"/>
    <s v="I:/Sainte Colombe/TP/5 - 20 mai au 01 juin 2016/Wave/"/>
    <s v="ST-COLOM_0_20160526_234418_687.wav"/>
    <s v="ChiroSp"/>
    <s v="Principal"/>
    <s v="PipMi"/>
    <n v="5"/>
    <s v="PippiT"/>
    <n v="3"/>
    <s v="Pipistrelle commune"/>
    <n v="2016"/>
    <n v="5"/>
    <n v="26"/>
    <n v="23"/>
    <n v="44"/>
    <d v="2016-05-26T00:00:00"/>
    <x v="124"/>
  </r>
  <r>
    <x v="0"/>
    <s v="I:/Sainte Colombe/TP/5 - 20 mai au 01 juin 2016/Wave/"/>
    <s v="ST-COLOM_0_20160526_234423_688.wav"/>
    <s v="PipMi"/>
    <s v="Principal"/>
    <s v="PipMi"/>
    <n v="6"/>
    <s v="Minsch"/>
    <n v="2"/>
    <s v="Minioptère de Schreibers/Pipistrelle pygmée"/>
    <n v="2016"/>
    <n v="5"/>
    <n v="26"/>
    <n v="23"/>
    <n v="44"/>
    <d v="2016-05-26T00:00:00"/>
    <x v="124"/>
  </r>
  <r>
    <x v="0"/>
    <s v="I:/Sainte Colombe/TP/5 - 20 mai au 01 juin 2016/Wave/"/>
    <s v="ST-COLOM_0_20160526_234439_366.wav"/>
    <s v="PipMi"/>
    <s v="Principal"/>
    <s v="PipMi"/>
    <n v="8"/>
    <s v="Minsch"/>
    <n v="0"/>
    <s v="Minioptère de Schreibers/Pipistrelle pygmée"/>
    <n v="2016"/>
    <n v="5"/>
    <n v="26"/>
    <n v="23"/>
    <n v="44"/>
    <d v="2016-05-26T00:00:00"/>
    <x v="124"/>
  </r>
  <r>
    <x v="0"/>
    <s v="I:/Sainte Colombe/TP/5 - 20 mai au 01 juin 2016/Wave/"/>
    <s v="ST-COLOM_0_20160526_234451_484.wav"/>
    <s v="PipMi"/>
    <s v="Principal"/>
    <s v="PipMi"/>
    <n v="8"/>
    <s v="PippiT"/>
    <n v="3"/>
    <s v="Pipistrelle commune"/>
    <n v="2016"/>
    <n v="5"/>
    <n v="26"/>
    <n v="23"/>
    <n v="44"/>
    <d v="2016-05-26T00:00:00"/>
    <x v="124"/>
  </r>
  <r>
    <x v="0"/>
    <s v="I:/Sainte Colombe/TP/5 - 20 mai au 01 juin 2016/Wave/"/>
    <s v="ST-COLOM_0_20160526_234542_543.wav"/>
    <s v="ChiroSp"/>
    <s v="Principal"/>
    <s v="MyoHF"/>
    <n v="1"/>
    <s v="Myobra"/>
    <n v="0"/>
    <s v="Murin sp"/>
    <n v="2016"/>
    <n v="5"/>
    <n v="26"/>
    <n v="23"/>
    <n v="45"/>
    <d v="2016-05-26T00:00:00"/>
    <x v="233"/>
  </r>
  <r>
    <x v="0"/>
    <s v="I:/Sainte Colombe/TP/5 - 20 mai au 01 juin 2016/Wave/"/>
    <s v="ST-COLOM_0_20160527_001038_614.wav"/>
    <s v="ChiroSp"/>
    <s v="Principal"/>
    <s v="PipMi"/>
    <n v="4"/>
    <s v="PippiT"/>
    <n v="4"/>
    <s v="Pipistrelle commune"/>
    <n v="2016"/>
    <n v="5"/>
    <n v="27"/>
    <n v="0"/>
    <n v="10"/>
    <d v="2016-05-27T00:00:00"/>
    <x v="57"/>
  </r>
  <r>
    <x v="0"/>
    <s v="I:/Sainte Colombe/TP/5 - 20 mai au 01 juin 2016/Wave/"/>
    <s v="ST-COLOM_0_20160527_001421_051.wav"/>
    <s v="PippiT"/>
    <s v="Principal"/>
    <s v="PipMi"/>
    <n v="10"/>
    <s v="PippiT"/>
    <n v="10"/>
    <s v="Pipistrelle commune"/>
    <n v="2016"/>
    <n v="5"/>
    <n v="27"/>
    <n v="0"/>
    <n v="14"/>
    <d v="2016-05-27T00:00:00"/>
    <x v="375"/>
  </r>
  <r>
    <x v="0"/>
    <s v="I:/Sainte Colombe/TP/5 - 20 mai au 01 juin 2016/Wave/"/>
    <s v="ST-COLOM_0_20160527_001430_992.wav"/>
    <s v="PippiT"/>
    <s v="Principal"/>
    <s v="PipMi"/>
    <n v="8"/>
    <s v="PippiT"/>
    <n v="8"/>
    <s v="Pipistrelle commune"/>
    <n v="2016"/>
    <n v="5"/>
    <n v="27"/>
    <n v="0"/>
    <n v="14"/>
    <d v="2016-05-27T00:00:00"/>
    <x v="375"/>
  </r>
  <r>
    <x v="0"/>
    <s v="I:/Sainte Colombe/TP/5 - 20 mai au 01 juin 2016/Wave/"/>
    <s v="ST-COLOM_0_20160527_002123_680.wav"/>
    <s v="PippiT"/>
    <s v="Principal"/>
    <s v="PipMi"/>
    <n v="10"/>
    <s v="PippiT"/>
    <n v="8"/>
    <s v="Pipistrelle commune"/>
    <n v="2016"/>
    <n v="5"/>
    <n v="27"/>
    <n v="0"/>
    <n v="21"/>
    <d v="2016-05-27T00:00:00"/>
    <x v="138"/>
  </r>
  <r>
    <x v="0"/>
    <s v="I:/Sainte Colombe/TP/5 - 20 mai au 01 juin 2016/Wave/"/>
    <s v="ST-COLOM_0_20160527_002128_681.wav"/>
    <s v="PippiT"/>
    <s v="Principal"/>
    <s v="PipMi"/>
    <n v="10"/>
    <s v="PippiT"/>
    <n v="6"/>
    <s v="Pipistrelle commune"/>
    <n v="2016"/>
    <n v="5"/>
    <n v="27"/>
    <n v="0"/>
    <n v="21"/>
    <d v="2016-05-27T00:00:00"/>
    <x v="138"/>
  </r>
  <r>
    <x v="0"/>
    <s v="I:/Sainte Colombe/TP/5 - 20 mai au 01 juin 2016/Wave/"/>
    <s v="ST-COLOM_0_20160527_002133_682.wav"/>
    <s v="PippiT"/>
    <s v="Principal"/>
    <s v="PipMi"/>
    <n v="10"/>
    <s v="PippiT"/>
    <n v="10"/>
    <s v="Pipistrelle commune"/>
    <n v="2016"/>
    <n v="5"/>
    <n v="27"/>
    <n v="0"/>
    <n v="21"/>
    <d v="2016-05-27T00:00:00"/>
    <x v="138"/>
  </r>
  <r>
    <x v="0"/>
    <s v="I:/Sainte Colombe/TP/5 - 20 mai au 01 juin 2016/Wave/"/>
    <s v="ST-COLOM_0_20160527_002531_029.wav"/>
    <s v="PippiT"/>
    <s v="Principal"/>
    <s v="PipMi"/>
    <n v="8"/>
    <s v="PippiT"/>
    <n v="8"/>
    <s v="Pipistrelle commune"/>
    <n v="2016"/>
    <n v="5"/>
    <n v="27"/>
    <n v="0"/>
    <n v="25"/>
    <d v="2016-05-27T00:00:00"/>
    <x v="19"/>
  </r>
  <r>
    <x v="0"/>
    <s v="I:/Sainte Colombe/TP/5 - 20 mai au 01 juin 2016/Wave/"/>
    <s v="ST-COLOM_0_20160527_002733_582.wav"/>
    <s v="ChiroSp"/>
    <s v="Principal"/>
    <s v="PipMi"/>
    <n v="4"/>
    <s v="PippiT"/>
    <n v="4"/>
    <s v="Pipistrelle commune"/>
    <n v="2016"/>
    <n v="5"/>
    <n v="27"/>
    <n v="0"/>
    <n v="27"/>
    <d v="2016-05-27T00:00:00"/>
    <x v="418"/>
  </r>
  <r>
    <x v="0"/>
    <s v="I:/Sainte Colombe/TP/5 - 20 mai au 01 juin 2016/Wave/"/>
    <s v="ST-COLOM_0_20160527_002916_486.wav"/>
    <s v="PippiT"/>
    <s v="Principal"/>
    <s v="PipMi"/>
    <n v="10"/>
    <s v="PippiT"/>
    <n v="10"/>
    <s v="Pipistrelle commune"/>
    <n v="2016"/>
    <n v="5"/>
    <n v="27"/>
    <n v="0"/>
    <n v="29"/>
    <d v="2016-05-27T00:00:00"/>
    <x v="237"/>
  </r>
  <r>
    <x v="0"/>
    <s v="I:/Sainte Colombe/TP/5 - 20 mai au 01 juin 2016/Wave/"/>
    <s v="ST-COLOM_0_20160527_003612_921.wav"/>
    <s v="PippiT"/>
    <s v="Principal"/>
    <s v="PipMi"/>
    <n v="10"/>
    <s v="PippiT"/>
    <n v="10"/>
    <s v="Pipistrelle commune"/>
    <n v="2016"/>
    <n v="5"/>
    <n v="27"/>
    <n v="0"/>
    <n v="36"/>
    <d v="2016-05-27T00:00:00"/>
    <x v="166"/>
  </r>
  <r>
    <x v="0"/>
    <s v="I:/Sainte Colombe/TP/5 - 20 mai au 01 juin 2016/Wave/"/>
    <s v="ST-COLOM_0_20160527_003617_922.wav"/>
    <s v="PippiT"/>
    <s v="Principal"/>
    <s v="PipMi"/>
    <n v="9"/>
    <s v="PippiT"/>
    <n v="7"/>
    <s v="Pipistrelle commune"/>
    <n v="2016"/>
    <n v="5"/>
    <n v="27"/>
    <n v="0"/>
    <n v="36"/>
    <d v="2016-05-27T00:00:00"/>
    <x v="166"/>
  </r>
  <r>
    <x v="0"/>
    <s v="I:/Sainte Colombe/TP/5 - 20 mai au 01 juin 2016/Wave/"/>
    <s v="ST-COLOM_0_20160527_003622_922.wav"/>
    <s v="PippiT"/>
    <s v="Principal"/>
    <s v="PipMi"/>
    <n v="8"/>
    <s v="PippiT"/>
    <n v="8"/>
    <s v="Pipistrelle commune"/>
    <n v="2016"/>
    <n v="5"/>
    <n v="27"/>
    <n v="0"/>
    <n v="36"/>
    <d v="2016-05-27T00:00:00"/>
    <x v="166"/>
  </r>
  <r>
    <x v="0"/>
    <s v="I:/Sainte Colombe/TP/5 - 20 mai au 01 juin 2016/Wave/"/>
    <s v="ST-COLOM_0_20160527_003922_498.wav"/>
    <s v="PippiT"/>
    <s v="Principal"/>
    <s v="PipMi"/>
    <n v="10"/>
    <s v="PippiT"/>
    <n v="10"/>
    <s v="Pipistrelle commune"/>
    <n v="2016"/>
    <n v="5"/>
    <n v="27"/>
    <n v="0"/>
    <n v="39"/>
    <d v="2016-05-27T00:00:00"/>
    <x v="345"/>
  </r>
  <r>
    <x v="0"/>
    <s v="I:/Sainte Colombe/TP/5 - 20 mai au 01 juin 2016/Wave/"/>
    <s v="ST-COLOM_0_20160527_003927_499.wav"/>
    <s v="PippiT"/>
    <s v="Principal"/>
    <s v="PipMi"/>
    <n v="10"/>
    <s v="PippiT"/>
    <n v="10"/>
    <s v="Pipistrelle commune"/>
    <n v="2016"/>
    <n v="5"/>
    <n v="27"/>
    <n v="0"/>
    <n v="39"/>
    <d v="2016-05-27T00:00:00"/>
    <x v="345"/>
  </r>
  <r>
    <x v="0"/>
    <s v="I:/Sainte Colombe/TP/5 - 20 mai au 01 juin 2016/Wave/"/>
    <s v="ST-COLOM_0_20160527_004608_490.wav"/>
    <s v="PippiT"/>
    <s v="Principal"/>
    <s v="PipMi"/>
    <n v="9"/>
    <s v="PippiT"/>
    <n v="9"/>
    <s v="Pipistrelle commune"/>
    <n v="2016"/>
    <n v="5"/>
    <n v="27"/>
    <n v="0"/>
    <n v="46"/>
    <d v="2016-05-27T00:00:00"/>
    <x v="378"/>
  </r>
  <r>
    <x v="0"/>
    <s v="I:/Sainte Colombe/TP/5 - 20 mai au 01 juin 2016/Wave/"/>
    <s v="ST-COLOM_0_20160527_004728_020.wav"/>
    <s v="PippiT"/>
    <s v="Principal"/>
    <s v="PipMi"/>
    <n v="10"/>
    <s v="PippiT"/>
    <n v="10"/>
    <s v="Pipistrelle commune"/>
    <n v="2016"/>
    <n v="5"/>
    <n v="27"/>
    <n v="0"/>
    <n v="47"/>
    <d v="2016-05-27T00:00:00"/>
    <x v="213"/>
  </r>
  <r>
    <x v="0"/>
    <s v="I:/Sainte Colombe/TP/5 - 20 mai au 01 juin 2016/Wave/"/>
    <s v="ST-COLOM_0_20160527_004757_886.wav"/>
    <s v="ChiroSp"/>
    <s v="Principal"/>
    <s v="MyoHF"/>
    <n v="0"/>
    <s v="Myodau"/>
    <n v="0"/>
    <s v="PARASITE"/>
    <n v="2016"/>
    <n v="5"/>
    <n v="27"/>
    <n v="0"/>
    <n v="47"/>
    <d v="2016-05-27T00:00:00"/>
    <x v="213"/>
  </r>
  <r>
    <x v="0"/>
    <s v="I:/Sainte Colombe/TP/5 - 20 mai au 01 juin 2016/Wave/"/>
    <s v="ST-COLOM_0_20160527_005555_708.wav"/>
    <s v="PippiT"/>
    <s v="Principal"/>
    <s v="PipMi"/>
    <n v="6"/>
    <s v="PippiT"/>
    <n v="6"/>
    <s v="Pipistrelle commune"/>
    <n v="2016"/>
    <n v="5"/>
    <n v="27"/>
    <n v="0"/>
    <n v="55"/>
    <d v="2016-05-27T00:00:00"/>
    <x v="380"/>
  </r>
  <r>
    <x v="0"/>
    <s v="I:/Sainte Colombe/TP/5 - 20 mai au 01 juin 2016/Wave/"/>
    <s v="ST-COLOM_0_20160527_011402_525.wav"/>
    <s v="MyoHF"/>
    <s v="Principal"/>
    <s v="MyoHF"/>
    <n v="6"/>
    <s v="Myomys"/>
    <n v="1"/>
    <s v="Murin sp"/>
    <n v="2016"/>
    <n v="5"/>
    <n v="27"/>
    <n v="1"/>
    <n v="14"/>
    <d v="2016-05-27T00:00:00"/>
    <x v="419"/>
  </r>
  <r>
    <x v="0"/>
    <s v="I:/Sainte Colombe/TP/5 - 20 mai au 01 juin 2016/Wave/"/>
    <s v="ST-COLOM_0_20160527_011754_169.wav"/>
    <s v="ENVsp"/>
    <s v="Principal"/>
    <s v="ENVsp"/>
    <n v="10"/>
    <s v="Nyclei"/>
    <n v="2"/>
    <s v="Sérotine commune"/>
    <n v="2016"/>
    <n v="5"/>
    <n v="27"/>
    <n v="1"/>
    <n v="17"/>
    <d v="2016-05-27T00:00:00"/>
    <x v="420"/>
  </r>
  <r>
    <x v="0"/>
    <s v="I:/Sainte Colombe/TP/5 - 20 mai au 01 juin 2016/Wave/"/>
    <s v="ST-COLOM_0_20160527_011759_170.wav"/>
    <s v="ChiroSp"/>
    <s v="Principal"/>
    <s v="ENVsp"/>
    <n v="2"/>
    <s v="Nyclei"/>
    <n v="2"/>
    <s v="Noctule de Leisler"/>
    <n v="2016"/>
    <n v="5"/>
    <n v="27"/>
    <n v="1"/>
    <n v="17"/>
    <d v="2016-05-27T00:00:00"/>
    <x v="420"/>
  </r>
  <r>
    <x v="0"/>
    <s v="I:/Sainte Colombe/TP/5 - 20 mai au 01 juin 2016/Wave/"/>
    <s v="ST-COLOM_0_20160527_012043_599.wav"/>
    <s v="PippiT"/>
    <s v="Principal"/>
    <s v="PipMi"/>
    <n v="7"/>
    <s v="PippiT"/>
    <n v="7"/>
    <s v="Pipistrelle commune"/>
    <n v="2016"/>
    <n v="5"/>
    <n v="27"/>
    <n v="1"/>
    <n v="20"/>
    <d v="2016-05-27T00:00:00"/>
    <x v="164"/>
  </r>
  <r>
    <x v="0"/>
    <s v="I:/Sainte Colombe/TP/5 - 20 mai au 01 juin 2016/Wave/"/>
    <s v="ST-COLOM_0_20160527_012258_679.wav"/>
    <s v="PippiT"/>
    <s v="Principal"/>
    <s v="PipMi"/>
    <n v="9"/>
    <s v="PippiT"/>
    <n v="9"/>
    <s v="Pipistrelle commune"/>
    <n v="2016"/>
    <n v="5"/>
    <n v="27"/>
    <n v="1"/>
    <n v="22"/>
    <d v="2016-05-27T00:00:00"/>
    <x v="386"/>
  </r>
  <r>
    <x v="0"/>
    <s v="I:/Sainte Colombe/TP/5 - 20 mai au 01 juin 2016/Wave/"/>
    <s v="ST-COLOM_0_20160527_012655_122.wav"/>
    <s v="PippiT"/>
    <s v="Principal"/>
    <s v="PipMi"/>
    <n v="10"/>
    <s v="PippiT"/>
    <n v="10"/>
    <s v="Pipistrelle commune"/>
    <n v="2016"/>
    <n v="5"/>
    <n v="27"/>
    <n v="1"/>
    <n v="26"/>
    <d v="2016-05-27T00:00:00"/>
    <x v="387"/>
  </r>
  <r>
    <x v="0"/>
    <s v="I:/Sainte Colombe/TP/5 - 20 mai au 01 juin 2016/Wave/"/>
    <s v="ST-COLOM_0_20160527_012700_122.wav"/>
    <s v="PippiT"/>
    <s v="Principal"/>
    <s v="PipMi"/>
    <n v="10"/>
    <s v="PippiT"/>
    <n v="10"/>
    <s v="Pipistrelle commune"/>
    <n v="2016"/>
    <n v="5"/>
    <n v="27"/>
    <n v="1"/>
    <n v="27"/>
    <d v="2016-05-27T00:00:00"/>
    <x v="217"/>
  </r>
  <r>
    <x v="0"/>
    <s v="I:/Sainte Colombe/TP/5 - 20 mai au 01 juin 2016/Wave/"/>
    <s v="ST-COLOM_0_20160527_012837_291.wav"/>
    <s v="PippiT"/>
    <s v="Principal"/>
    <s v="PipMi"/>
    <n v="10"/>
    <s v="PippiT"/>
    <n v="10"/>
    <s v="Pipistrelle commune"/>
    <n v="2016"/>
    <n v="5"/>
    <n v="27"/>
    <n v="1"/>
    <n v="28"/>
    <d v="2016-05-27T00:00:00"/>
    <x v="388"/>
  </r>
  <r>
    <x v="0"/>
    <s v="I:/Sainte Colombe/TP/5 - 20 mai au 01 juin 2016/Wave/"/>
    <s v="ST-COLOM_0_20160527_013506_452.wav"/>
    <s v="PippiT"/>
    <s v="Principal"/>
    <s v="PipMi"/>
    <n v="10"/>
    <s v="PippiT"/>
    <n v="10"/>
    <s v="Pipistrelle commune"/>
    <n v="2016"/>
    <n v="5"/>
    <n v="27"/>
    <n v="1"/>
    <n v="35"/>
    <d v="2016-05-27T00:00:00"/>
    <x v="273"/>
  </r>
  <r>
    <x v="0"/>
    <s v="I:/Sainte Colombe/TP/5 - 20 mai au 01 juin 2016/Wave/"/>
    <s v="ST-COLOM_0_20160527_013511_452.wav"/>
    <s v="PippiT"/>
    <s v="Principal"/>
    <s v="PipMi"/>
    <n v="9"/>
    <s v="PippiT"/>
    <n v="9"/>
    <s v="Pipistrelle commune"/>
    <n v="2016"/>
    <n v="5"/>
    <n v="27"/>
    <n v="1"/>
    <n v="35"/>
    <d v="2016-05-27T00:00:00"/>
    <x v="273"/>
  </r>
  <r>
    <x v="0"/>
    <s v="I:/Sainte Colombe/TP/5 - 20 mai au 01 juin 2016/Wave/"/>
    <s v="ST-COLOM_0_20160527_013524_807.wav"/>
    <s v="PippiT"/>
    <s v="Principal"/>
    <s v="PipMi"/>
    <n v="10"/>
    <s v="PippiT"/>
    <n v="10"/>
    <s v="Pipistrelle commune"/>
    <n v="2016"/>
    <n v="5"/>
    <n v="27"/>
    <n v="1"/>
    <n v="35"/>
    <d v="2016-05-27T00:00:00"/>
    <x v="273"/>
  </r>
  <r>
    <x v="0"/>
    <s v="I:/Sainte Colombe/TP/5 - 20 mai au 01 juin 2016/Wave/"/>
    <s v="ST-COLOM_0_20160527_013558_123.wav"/>
    <s v="ChiroSp"/>
    <s v="Principal"/>
    <s v="MyoHF"/>
    <n v="0"/>
    <s v="Myobra"/>
    <n v="0"/>
    <s v="PARASITE"/>
    <n v="2016"/>
    <n v="5"/>
    <n v="27"/>
    <n v="1"/>
    <n v="35"/>
    <d v="2016-05-27T00:00:00"/>
    <x v="273"/>
  </r>
  <r>
    <x v="0"/>
    <s v="I:/Sainte Colombe/TP/5 - 20 mai au 01 juin 2016/Wave/"/>
    <s v="ST-COLOM_0_20160527_013929_285.wav"/>
    <s v="Pip35"/>
    <s v="Principal"/>
    <s v="Pip35"/>
    <n v="10"/>
    <s v="Pipkuh"/>
    <n v="3"/>
    <s v="Pipistrelle de Kuhl"/>
    <n v="2016"/>
    <n v="5"/>
    <n v="27"/>
    <n v="1"/>
    <n v="39"/>
    <d v="2016-05-27T00:00:00"/>
    <x v="167"/>
  </r>
  <r>
    <x v="0"/>
    <s v="I:/Sainte Colombe/TP/5 - 20 mai au 01 juin 2016/Wave/"/>
    <s v="ST-COLOM_0_20160527_013934_286.wav"/>
    <s v="ChiroSp"/>
    <s v="Principal"/>
    <s v="Pip35"/>
    <n v="5"/>
    <s v="Pipkuh"/>
    <n v="4"/>
    <s v="Pipistrelle de Kuhl"/>
    <n v="2016"/>
    <n v="5"/>
    <n v="27"/>
    <n v="1"/>
    <n v="39"/>
    <d v="2016-05-27T00:00:00"/>
    <x v="167"/>
  </r>
  <r>
    <x v="0"/>
    <s v="I:/Sainte Colombe/TP/5 - 20 mai au 01 juin 2016/Wave/"/>
    <s v="ST-COLOM_0_20160527_013940_913.wav"/>
    <s v="PippiT"/>
    <s v="Principal"/>
    <s v="PipMi"/>
    <n v="10"/>
    <s v="PippiT"/>
    <n v="10"/>
    <s v="Pipistrelle commune"/>
    <n v="2016"/>
    <n v="5"/>
    <n v="27"/>
    <n v="1"/>
    <n v="39"/>
    <d v="2016-05-27T00:00:00"/>
    <x v="167"/>
  </r>
  <r>
    <x v="0"/>
    <s v="I:/Sainte Colombe/TP/5 - 20 mai au 01 juin 2016/Wave/"/>
    <s v="ST-COLOM_0_20160527_014242_346.wav"/>
    <s v="ChiroSp"/>
    <s v="Principal"/>
    <s v="Plesp"/>
    <n v="3"/>
    <s v="Pleaus"/>
    <n v="3"/>
    <s v="Oreillard gris"/>
    <n v="2016"/>
    <n v="5"/>
    <n v="27"/>
    <n v="1"/>
    <n v="42"/>
    <d v="2016-05-27T00:00:00"/>
    <x v="238"/>
  </r>
  <r>
    <x v="0"/>
    <s v="I:/Sainte Colombe/TP/5 - 20 mai au 01 juin 2016/Wave/"/>
    <s v="ST-COLOM_0_20160527_014247_346.wav"/>
    <s v="ChiroSp"/>
    <s v="Principal"/>
    <s v="Plesp"/>
    <n v="5"/>
    <s v="Pleaus"/>
    <n v="4"/>
    <s v="Oreillard gris"/>
    <n v="2016"/>
    <n v="5"/>
    <n v="27"/>
    <n v="1"/>
    <n v="42"/>
    <d v="2016-05-27T00:00:00"/>
    <x v="238"/>
  </r>
  <r>
    <x v="0"/>
    <s v="I:/Sainte Colombe/TP/5 - 20 mai au 01 juin 2016/Wave/"/>
    <s v="ST-COLOM_0_20160527_014252_347.wav"/>
    <s v="PippiT"/>
    <s v="Principal"/>
    <s v="PipMi"/>
    <n v="10"/>
    <s v="PippiT"/>
    <n v="10"/>
    <s v="Pipistrelle commune"/>
    <n v="2016"/>
    <n v="5"/>
    <n v="27"/>
    <n v="1"/>
    <n v="42"/>
    <d v="2016-05-27T00:00:00"/>
    <x v="238"/>
  </r>
  <r>
    <x v="0"/>
    <s v="I:/Sainte Colombe/TP/5 - 20 mai au 01 juin 2016/Wave/"/>
    <s v="ST-COLOM_0_20160527_014524_689.wav"/>
    <s v="Plesp"/>
    <s v="Principal"/>
    <s v="Plesp"/>
    <n v="10"/>
    <s v="Pleaus"/>
    <n v="2"/>
    <s v="Oreillard gris"/>
    <n v="2016"/>
    <n v="5"/>
    <n v="27"/>
    <n v="1"/>
    <n v="45"/>
    <d v="2016-05-27T00:00:00"/>
    <x v="348"/>
  </r>
  <r>
    <x v="0"/>
    <s v="I:/Sainte Colombe/TP/5 - 20 mai au 01 juin 2016/Wave/"/>
    <s v="ST-COLOM_0_20160527_014608_441.wav"/>
    <s v="Plesp"/>
    <s v="Principal"/>
    <s v="Plesp"/>
    <n v="10"/>
    <s v="Pleaus"/>
    <n v="3"/>
    <s v="Oreillard gris"/>
    <n v="2016"/>
    <n v="5"/>
    <n v="27"/>
    <n v="1"/>
    <n v="46"/>
    <d v="2016-05-27T00:00:00"/>
    <x v="4"/>
  </r>
  <r>
    <x v="0"/>
    <s v="I:/Sainte Colombe/TP/5 - 20 mai au 01 juin 2016/Wave/"/>
    <s v="ST-COLOM_0_20160527_020302_334.wav"/>
    <s v="PippiT"/>
    <s v="Principal"/>
    <s v="PipMi"/>
    <n v="10"/>
    <s v="PippiT"/>
    <n v="10"/>
    <s v="Pipistrelle commune"/>
    <n v="2016"/>
    <n v="5"/>
    <n v="27"/>
    <n v="2"/>
    <n v="3"/>
    <d v="2016-05-27T00:00:00"/>
    <x v="421"/>
  </r>
  <r>
    <x v="0"/>
    <s v="I:/Sainte Colombe/TP/5 - 20 mai au 01 juin 2016/Wave/"/>
    <s v="ST-COLOM_0_20160527_020537_150.wav"/>
    <s v="parasi"/>
    <s v="Principal"/>
    <s v="parasi"/>
    <n v="0"/>
    <s v="parasi"/>
    <n v="0"/>
    <s v="PARASITE"/>
    <n v="2016"/>
    <n v="5"/>
    <n v="27"/>
    <n v="2"/>
    <n v="5"/>
    <d v="2016-05-27T00:00:00"/>
    <x v="239"/>
  </r>
  <r>
    <x v="0"/>
    <s v="I:/Sainte Colombe/TP/5 - 20 mai au 01 juin 2016/Wave/"/>
    <s v="ST-COLOM_0_20160527_023212_120.wav"/>
    <s v="PippiT"/>
    <s v="Principal"/>
    <s v="PipMi"/>
    <n v="10"/>
    <s v="PippiT"/>
    <n v="10"/>
    <s v="Pipistrelle commune"/>
    <n v="2016"/>
    <n v="5"/>
    <n v="27"/>
    <n v="2"/>
    <n v="32"/>
    <d v="2016-05-27T00:00:00"/>
    <x v="325"/>
  </r>
  <r>
    <x v="0"/>
    <s v="I:/Sainte Colombe/TP/5 - 20 mai au 01 juin 2016/Wave/"/>
    <s v="ST-COLOM_0_20160527_023217_120.wav"/>
    <s v="PippiT"/>
    <s v="Principal"/>
    <s v="PipMi"/>
    <n v="10"/>
    <s v="PippiT"/>
    <n v="10"/>
    <s v="Pipistrelle commune"/>
    <n v="2016"/>
    <n v="5"/>
    <n v="27"/>
    <n v="2"/>
    <n v="32"/>
    <d v="2016-05-27T00:00:00"/>
    <x v="325"/>
  </r>
  <r>
    <x v="0"/>
    <s v="I:/Sainte Colombe/TP/5 - 20 mai au 01 juin 2016/Wave/"/>
    <s v="ST-COLOM_0_20160527_023447_334.wav"/>
    <s v="PippiT"/>
    <s v="Principal"/>
    <s v="PipMi"/>
    <n v="9"/>
    <s v="PippiT"/>
    <n v="9"/>
    <s v="Pipistrelle commune"/>
    <n v="2016"/>
    <n v="5"/>
    <n v="27"/>
    <n v="2"/>
    <n v="34"/>
    <d v="2016-05-27T00:00:00"/>
    <x v="62"/>
  </r>
  <r>
    <x v="0"/>
    <s v="I:/Sainte Colombe/TP/5 - 20 mai au 01 juin 2016/Wave/"/>
    <s v="ST-COLOM_0_20160527_025033_132.wav"/>
    <s v="ChiroSp"/>
    <s v="Principal"/>
    <s v="PipMi"/>
    <n v="5"/>
    <s v="PippiT"/>
    <n v="5"/>
    <s v="Pipistrelle commune"/>
    <n v="2016"/>
    <n v="5"/>
    <n v="27"/>
    <n v="2"/>
    <n v="50"/>
    <d v="2016-05-27T00:00:00"/>
    <x v="422"/>
  </r>
  <r>
    <x v="0"/>
    <s v="I:/Sainte Colombe/TP/5 - 20 mai au 01 juin 2016/Wave/"/>
    <s v="ST-COLOM_0_20160527_025240_881.wav"/>
    <s v="PippiT"/>
    <s v="Principal"/>
    <s v="PipMi"/>
    <n v="10"/>
    <s v="PippiT"/>
    <n v="10"/>
    <s v="Pipistrelle commune"/>
    <n v="2016"/>
    <n v="5"/>
    <n v="27"/>
    <n v="2"/>
    <n v="52"/>
    <d v="2016-05-27T00:00:00"/>
    <x v="423"/>
  </r>
  <r>
    <x v="0"/>
    <s v="I:/Sainte Colombe/TP/5 - 20 mai au 01 juin 2016/Wave/"/>
    <s v="ST-COLOM_0_20160527_025331_532.wav"/>
    <s v="ChiroSp"/>
    <s v="Principal"/>
    <s v="PipMi"/>
    <n v="3"/>
    <s v="PippiT"/>
    <n v="3"/>
    <s v="Pipistrelle commune"/>
    <n v="2016"/>
    <n v="5"/>
    <n v="27"/>
    <n v="2"/>
    <n v="53"/>
    <d v="2016-05-27T00:00:00"/>
    <x v="424"/>
  </r>
  <r>
    <x v="0"/>
    <s v="I:/Sainte Colombe/TP/5 - 20 mai au 01 juin 2016/Wave/"/>
    <s v="ST-COLOM_0_20160527_025342_345.wav"/>
    <s v="PippiT"/>
    <s v="Principal"/>
    <s v="PipMi"/>
    <n v="7"/>
    <s v="PippiT"/>
    <n v="7"/>
    <s v="Pipistrelle commune"/>
    <n v="2016"/>
    <n v="5"/>
    <n v="27"/>
    <n v="2"/>
    <n v="53"/>
    <d v="2016-05-27T00:00:00"/>
    <x v="424"/>
  </r>
  <r>
    <x v="0"/>
    <s v="I:/Sainte Colombe/TP/5 - 20 mai au 01 juin 2016/Wave/"/>
    <s v="ST-COLOM_0_20160527_030146_176.wav"/>
    <s v="PippiT"/>
    <s v="Principal"/>
    <s v="PipMi"/>
    <n v="9"/>
    <s v="PippiT"/>
    <n v="9"/>
    <s v="Pipistrelle commune"/>
    <n v="2016"/>
    <n v="5"/>
    <n v="27"/>
    <n v="3"/>
    <n v="1"/>
    <d v="2016-05-27T00:00:00"/>
    <x v="398"/>
  </r>
  <r>
    <x v="0"/>
    <s v="I:/Sainte Colombe/TP/5 - 20 mai au 01 juin 2016/Wave/"/>
    <s v="ST-COLOM_0_20160527_033522_296.wav"/>
    <s v="PippiT"/>
    <s v="Principal"/>
    <s v="PipMi"/>
    <n v="10"/>
    <s v="PippiT"/>
    <n v="10"/>
    <s v="Pipistrelle commune"/>
    <n v="2016"/>
    <n v="5"/>
    <n v="27"/>
    <n v="3"/>
    <n v="35"/>
    <d v="2016-05-27T00:00:00"/>
    <x v="402"/>
  </r>
  <r>
    <x v="0"/>
    <s v="I:/Sainte Colombe/TP/5 - 20 mai au 01 juin 2016/Wave/"/>
    <s v="ST-COLOM_0_20160527_033738_624.wav"/>
    <s v="PippiT"/>
    <s v="Principal"/>
    <s v="PipMi"/>
    <n v="9"/>
    <s v="PippiT"/>
    <n v="9"/>
    <s v="Pipistrelle commune"/>
    <n v="2016"/>
    <n v="5"/>
    <n v="27"/>
    <n v="3"/>
    <n v="37"/>
    <d v="2016-05-27T00:00:00"/>
    <x v="295"/>
  </r>
  <r>
    <x v="0"/>
    <s v="I:/Sainte Colombe/TP/5 - 20 mai au 01 juin 2016/Wave/"/>
    <s v="ST-COLOM_0_20160527_033743_624.wav"/>
    <s v="PippiT"/>
    <s v="Principal"/>
    <s v="PipMi"/>
    <n v="8"/>
    <s v="PippiT"/>
    <n v="8"/>
    <s v="Pipistrelle commune"/>
    <n v="2016"/>
    <n v="5"/>
    <n v="27"/>
    <n v="3"/>
    <n v="37"/>
    <d v="2016-05-27T00:00:00"/>
    <x v="295"/>
  </r>
  <r>
    <x v="0"/>
    <s v="I:/Sainte Colombe/TP/5 - 20 mai au 01 juin 2016/Wave/"/>
    <s v="ST-COLOM_0_20160527_033754_258.wav"/>
    <s v="PippiT"/>
    <s v="Principal"/>
    <s v="PipMi"/>
    <n v="9"/>
    <s v="PippiT"/>
    <n v="9"/>
    <s v="Pipistrelle commune"/>
    <n v="2016"/>
    <n v="5"/>
    <n v="27"/>
    <n v="3"/>
    <n v="37"/>
    <d v="2016-05-27T00:00:00"/>
    <x v="295"/>
  </r>
  <r>
    <x v="0"/>
    <s v="I:/Sainte Colombe/TP/5 - 20 mai au 01 juin 2016/Wave/"/>
    <s v="ST-COLOM_0_20160527_033920_395.wav"/>
    <s v="PippiT"/>
    <s v="Principal"/>
    <s v="PipMi"/>
    <n v="9"/>
    <s v="PippiT"/>
    <n v="9"/>
    <s v="Pipistrelle commune"/>
    <n v="2016"/>
    <n v="5"/>
    <n v="27"/>
    <n v="3"/>
    <n v="39"/>
    <d v="2016-05-27T00:00:00"/>
    <x v="353"/>
  </r>
  <r>
    <x v="0"/>
    <s v="I:/Sainte Colombe/TP/5 - 20 mai au 01 juin 2016/Wave/"/>
    <s v="ST-COLOM_0_20160527_034609_181.wav"/>
    <s v="PippiT"/>
    <s v="Principal"/>
    <s v="PipMi"/>
    <n v="8"/>
    <s v="PippiT"/>
    <n v="8"/>
    <s v="Pipistrelle commune"/>
    <n v="2016"/>
    <n v="5"/>
    <n v="27"/>
    <n v="3"/>
    <n v="46"/>
    <d v="2016-05-27T00:00:00"/>
    <x v="425"/>
  </r>
  <r>
    <x v="0"/>
    <s v="I:/Sainte Colombe/TP/5 - 20 mai au 01 juin 2016/Wave/"/>
    <s v="ST-COLOM_0_20160527_034650_609.wav"/>
    <s v="PippiT"/>
    <s v="Principal"/>
    <s v="PipMi"/>
    <n v="9"/>
    <s v="PippiT"/>
    <n v="9"/>
    <s v="Pipistrelle commune"/>
    <n v="2016"/>
    <n v="5"/>
    <n v="27"/>
    <n v="3"/>
    <n v="46"/>
    <d v="2016-05-27T00:00:00"/>
    <x v="425"/>
  </r>
  <r>
    <x v="0"/>
    <s v="I:/Sainte Colombe/TP/5 - 20 mai au 01 juin 2016/Wave/"/>
    <s v="ST-COLOM_0_20160527_034751_467.wav"/>
    <s v="PippiT"/>
    <s v="Principal"/>
    <s v="PipMi"/>
    <n v="9"/>
    <s v="PippiT"/>
    <n v="9"/>
    <s v="Pipistrelle commune"/>
    <n v="2016"/>
    <n v="5"/>
    <n v="27"/>
    <n v="3"/>
    <n v="47"/>
    <d v="2016-05-27T00:00:00"/>
    <x v="403"/>
  </r>
  <r>
    <x v="0"/>
    <s v="I:/Sainte Colombe/TP/5 - 20 mai au 01 juin 2016/Wave/"/>
    <s v="ST-COLOM_0_20160527_034812_006.wav"/>
    <s v="ChiroSp"/>
    <s v="Principal"/>
    <s v="MyoLF"/>
    <n v="1"/>
    <s v="Myobly"/>
    <n v="0"/>
    <s v="Murin sp"/>
    <n v="2016"/>
    <n v="5"/>
    <n v="27"/>
    <n v="3"/>
    <n v="48"/>
    <d v="2016-05-27T00:00:00"/>
    <x v="296"/>
  </r>
  <r>
    <x v="0"/>
    <s v="I:/Sainte Colombe/TP/5 - 20 mai au 01 juin 2016/Wave/"/>
    <s v="ST-COLOM_0_20160527_035151_164.wav"/>
    <s v="ChiroSp"/>
    <s v="Principal"/>
    <s v="Pip35"/>
    <n v="4"/>
    <s v="Pipkuh"/>
    <n v="4"/>
    <s v="Pipistrelle de Kuhl"/>
    <n v="2016"/>
    <n v="5"/>
    <n v="27"/>
    <n v="3"/>
    <n v="51"/>
    <d v="2016-05-27T00:00:00"/>
    <x v="404"/>
  </r>
  <r>
    <x v="0"/>
    <s v="I:/Sainte Colombe/TP/5 - 20 mai au 01 juin 2016/Wave/"/>
    <s v="ST-COLOM_0_20160527_035156_165.wav"/>
    <s v="ChiroSp"/>
    <s v="Principal"/>
    <s v="MyoHF"/>
    <n v="2"/>
    <s v="Myomys"/>
    <n v="0"/>
    <s v="Murin sp"/>
    <n v="2016"/>
    <n v="5"/>
    <n v="27"/>
    <n v="3"/>
    <n v="51"/>
    <d v="2016-05-27T00:00:00"/>
    <x v="404"/>
  </r>
  <r>
    <x v="0"/>
    <s v="I:/Sainte Colombe/TP/5 - 20 mai au 01 juin 2016/Wave/"/>
    <s v="ST-COLOM_0_20160527_035723_281.wav"/>
    <s v="PippiT"/>
    <s v="Principal"/>
    <s v="PipMi"/>
    <n v="10"/>
    <s v="PippiT"/>
    <n v="10"/>
    <s v="Pipistrelle commune"/>
    <n v="2016"/>
    <n v="5"/>
    <n v="27"/>
    <n v="3"/>
    <n v="57"/>
    <d v="2016-05-27T00:00:00"/>
    <x v="426"/>
  </r>
  <r>
    <x v="0"/>
    <s v="I:/Sainte Colombe/TP/5 - 20 mai au 01 juin 2016/Wave/"/>
    <s v="ST-COLOM_0_20160527_040241_116.wav"/>
    <s v="ChiroSp"/>
    <s v="Principal"/>
    <s v="PipMi"/>
    <n v="3"/>
    <s v="PippiT"/>
    <n v="3"/>
    <s v="Pipistrelle commune"/>
    <n v="2016"/>
    <n v="5"/>
    <n v="27"/>
    <n v="4"/>
    <n v="2"/>
    <d v="2016-05-27T00:00:00"/>
    <x v="301"/>
  </r>
  <r>
    <x v="0"/>
    <s v="I:/Sainte Colombe/TP/5 - 20 mai au 01 juin 2016/Wave/"/>
    <s v="ST-COLOM_0_20160527_040825_296.wav"/>
    <s v="PippiT"/>
    <s v="Principal"/>
    <s v="PipMi"/>
    <n v="6"/>
    <s v="PippiT"/>
    <n v="6"/>
    <s v="Pipistrelle commune"/>
    <n v="2016"/>
    <n v="5"/>
    <n v="27"/>
    <n v="4"/>
    <n v="8"/>
    <d v="2016-05-27T00:00:00"/>
    <x v="427"/>
  </r>
  <r>
    <x v="0"/>
    <s v="I:/Sainte Colombe/TP/5 - 20 mai au 01 juin 2016/Wave/"/>
    <s v="ST-COLOM_0_20160527_042339_311.wav"/>
    <s v="PippiT"/>
    <s v="Principal"/>
    <s v="PipMi"/>
    <n v="6"/>
    <s v="PippiT"/>
    <n v="6"/>
    <s v="Pipistrelle commune"/>
    <n v="2016"/>
    <n v="5"/>
    <n v="27"/>
    <n v="4"/>
    <n v="23"/>
    <d v="2016-05-27T00:00:00"/>
    <x v="428"/>
  </r>
  <r>
    <x v="0"/>
    <s v="I:/Sainte Colombe/TP/5 - 20 mai au 01 juin 2016/Wave/"/>
    <s v="ST-COLOM_0_20160527_043043_814.wav"/>
    <s v="PippiT"/>
    <s v="Principal"/>
    <s v="PipMi"/>
    <n v="8"/>
    <s v="PippiT"/>
    <n v="8"/>
    <s v="Pipistrelle commune"/>
    <n v="2016"/>
    <n v="5"/>
    <n v="27"/>
    <n v="4"/>
    <n v="30"/>
    <d v="2016-05-27T00:00:00"/>
    <x v="429"/>
  </r>
  <r>
    <x v="0"/>
    <s v="I:/Sainte Colombe/TP/5 - 20 mai au 01 juin 2016/Wave/"/>
    <s v="ST-COLOM_0_20160527_043120_351.wav"/>
    <s v="PippiT"/>
    <s v="Principal"/>
    <s v="PipMi"/>
    <n v="10"/>
    <s v="PippiT"/>
    <n v="10"/>
    <s v="Pipistrelle commune"/>
    <n v="2016"/>
    <n v="5"/>
    <n v="27"/>
    <n v="4"/>
    <n v="31"/>
    <d v="2016-05-27T00:00:00"/>
    <x v="310"/>
  </r>
  <r>
    <x v="0"/>
    <s v="I:/Sainte Colombe/TP/5 - 20 mai au 01 juin 2016/Wave/"/>
    <s v="ST-COLOM_0_20160527_043418_280.wav"/>
    <s v="PippiT"/>
    <s v="Principal"/>
    <s v="PipMi"/>
    <n v="6"/>
    <s v="PippiT"/>
    <n v="6"/>
    <s v="Pipistrelle commune"/>
    <n v="2016"/>
    <n v="5"/>
    <n v="27"/>
    <n v="4"/>
    <n v="34"/>
    <d v="2016-05-27T00:00:00"/>
    <x v="283"/>
  </r>
  <r>
    <x v="0"/>
    <s v="I:/Sainte Colombe/TP/5 - 20 mai au 01 juin 2016/Wave/"/>
    <s v="ST-COLOM_0_20160527_043457_096.wav"/>
    <s v="PippiT"/>
    <s v="Principal"/>
    <s v="PipMi"/>
    <n v="9"/>
    <s v="PippiT"/>
    <n v="9"/>
    <s v="Pipistrelle commune"/>
    <n v="2016"/>
    <n v="5"/>
    <n v="27"/>
    <n v="4"/>
    <n v="34"/>
    <d v="2016-05-27T00:00:00"/>
    <x v="283"/>
  </r>
  <r>
    <x v="0"/>
    <s v="I:/Sainte Colombe/TP/5 - 20 mai au 01 juin 2016/Wave/"/>
    <s v="ST-COLOM_0_20160527_043638_837.wav"/>
    <s v="ChiroSp"/>
    <s v="Principal"/>
    <s v="PipMi"/>
    <n v="3"/>
    <s v="PippiT"/>
    <n v="3"/>
    <s v="Pipistrelle commune"/>
    <n v="2016"/>
    <n v="5"/>
    <n v="27"/>
    <n v="4"/>
    <n v="36"/>
    <d v="2016-05-27T00:00:00"/>
    <x v="354"/>
  </r>
  <r>
    <x v="0"/>
    <s v="I:/Sainte Colombe/TP/5 - 20 mai au 01 juin 2016/Wave/"/>
    <s v="ST-COLOM_0_20160527_044111_943.wav"/>
    <s v="PippiT"/>
    <s v="Principal"/>
    <s v="PipMi"/>
    <n v="8"/>
    <s v="PippiT"/>
    <n v="8"/>
    <s v="Pipistrelle commune"/>
    <n v="2016"/>
    <n v="5"/>
    <n v="27"/>
    <n v="4"/>
    <n v="41"/>
    <d v="2016-05-27T00:00:00"/>
    <x v="314"/>
  </r>
  <r>
    <x v="0"/>
    <s v="I:/Sainte Colombe/TP/5 - 20 mai au 01 juin 2016/Wave/"/>
    <s v="ST-COLOM_0_20160527_044210_914.wav"/>
    <s v="ChiroSp"/>
    <s v="Principal"/>
    <s v="Pip35"/>
    <n v="5"/>
    <s v="Pipkuh"/>
    <n v="5"/>
    <s v="Pipistrelle de Kuhl"/>
    <n v="2016"/>
    <n v="5"/>
    <n v="27"/>
    <n v="4"/>
    <n v="42"/>
    <d v="2016-05-27T00:00:00"/>
    <x v="430"/>
  </r>
  <r>
    <x v="0"/>
    <s v="I:/Sainte Colombe/TP/5 - 20 mai au 01 juin 2016/Wave/"/>
    <s v="ST-COLOM_0_20160527_044300_311.wav"/>
    <s v="PippiT"/>
    <s v="Principal"/>
    <s v="PipMi"/>
    <n v="7"/>
    <s v="PippiT"/>
    <n v="7"/>
    <s v="Pipistrelle commune"/>
    <n v="2016"/>
    <n v="5"/>
    <n v="27"/>
    <n v="4"/>
    <n v="43"/>
    <d v="2016-05-27T00:00:00"/>
    <x v="431"/>
  </r>
  <r>
    <x v="0"/>
    <s v="I:/Sainte Colombe/TP/5 - 20 mai au 01 juin 2016/Wave/"/>
    <s v="ST-COLOM_0_20160527_045012_272.wav"/>
    <s v="PippiT"/>
    <s v="Principal"/>
    <s v="PipMi"/>
    <n v="10"/>
    <s v="PippiT"/>
    <n v="10"/>
    <s v="Pipistrelle commune"/>
    <n v="2016"/>
    <n v="5"/>
    <n v="27"/>
    <n v="4"/>
    <n v="50"/>
    <d v="2016-05-27T00:00:00"/>
    <x v="356"/>
  </r>
  <r>
    <x v="0"/>
    <s v="I:/Sainte Colombe/TP/5 - 20 mai au 01 juin 2016/Wave/"/>
    <s v="ST-COLOM_0_20160527_045017_272.wav"/>
    <s v="ChiroSp"/>
    <s v="Principal"/>
    <s v="PipMi"/>
    <n v="5"/>
    <s v="PippiT"/>
    <n v="5"/>
    <s v="Pipistrelle commune"/>
    <n v="2016"/>
    <n v="5"/>
    <n v="27"/>
    <n v="4"/>
    <n v="50"/>
    <d v="2016-05-27T00:00:00"/>
    <x v="356"/>
  </r>
  <r>
    <x v="0"/>
    <s v="I:/Sainte Colombe/TP/5 - 20 mai au 01 juin 2016/Wave/"/>
    <s v="ST-COLOM_0_20160527_045041_168.wav"/>
    <s v="ChiroSp"/>
    <s v="Principal"/>
    <s v="Pip35"/>
    <n v="3"/>
    <s v="Pipkuh"/>
    <n v="2"/>
    <s v="Pipistrelle de Kuhl"/>
    <n v="2016"/>
    <n v="5"/>
    <n v="27"/>
    <n v="4"/>
    <n v="50"/>
    <d v="2016-05-27T00:00:00"/>
    <x v="356"/>
  </r>
  <r>
    <x v="0"/>
    <s v="I:/Sainte Colombe/TP/5 - 20 mai au 01 juin 2016/Wave/"/>
    <s v="ST-COLOM_0_20160527_045700_531.wav"/>
    <s v="ChiroSp"/>
    <s v="Principal"/>
    <s v="Pip35"/>
    <n v="2"/>
    <s v="Pipkuh"/>
    <n v="1"/>
    <s v="Pipistrelle de Kuhl"/>
    <n v="2016"/>
    <n v="5"/>
    <n v="27"/>
    <n v="4"/>
    <n v="57"/>
    <d v="2016-05-27T00:00:00"/>
    <x v="191"/>
  </r>
  <r>
    <x v="0"/>
    <s v="I:/Sainte Colombe/TP/5 - 20 mai au 01 juin 2016/Wave/"/>
    <s v="ST-COLOM_0_20160527_045802_286.wav"/>
    <s v="PippiT"/>
    <s v="Principal"/>
    <s v="PipMi"/>
    <n v="7"/>
    <s v="PippiT"/>
    <n v="7"/>
    <s v="Pipistrelle commune"/>
    <n v="2016"/>
    <n v="5"/>
    <n v="27"/>
    <n v="4"/>
    <n v="58"/>
    <d v="2016-05-27T00:00:00"/>
    <x v="432"/>
  </r>
  <r>
    <x v="0"/>
    <s v="I:/Sainte Colombe/TP/5 - 20 mai au 01 juin 2016/Wave/"/>
    <s v="ST-COLOM_0_20160527_045845_040.wav"/>
    <s v="ChiroSp"/>
    <s v="Principal"/>
    <s v="Pip35"/>
    <n v="5"/>
    <s v="Pipkuh"/>
    <n v="3"/>
    <s v="Pipistrelle de Kuhl"/>
    <n v="2016"/>
    <n v="5"/>
    <n v="27"/>
    <n v="4"/>
    <n v="58"/>
    <d v="2016-05-27T00:00:00"/>
    <x v="432"/>
  </r>
  <r>
    <x v="0"/>
    <s v="I:/Sainte Colombe/TP/5 - 20 mai au 01 juin 2016/Wave/"/>
    <s v="ST-COLOM_0_20160527_045850_040.wav"/>
    <s v="Pip35"/>
    <s v="Principal"/>
    <s v="Pip35"/>
    <n v="6"/>
    <s v="Pipkuh"/>
    <n v="4"/>
    <s v="Pipistrelle de Kuhl"/>
    <n v="2016"/>
    <n v="5"/>
    <n v="27"/>
    <n v="4"/>
    <n v="58"/>
    <d v="2016-05-27T00:00:00"/>
    <x v="432"/>
  </r>
  <r>
    <x v="0"/>
    <s v="I:/Sainte Colombe/TP/5 - 20 mai au 01 juin 2016/Wave/"/>
    <s v="ST-COLOM_0_20160527_045855_041.wav"/>
    <s v="ChiroSp"/>
    <s v="Principal"/>
    <s v="Pip35"/>
    <n v="2"/>
    <s v="Pipkuh"/>
    <n v="2"/>
    <s v="Pipistrelle de Kuhl"/>
    <n v="2016"/>
    <n v="5"/>
    <n v="27"/>
    <n v="4"/>
    <n v="58"/>
    <d v="2016-05-27T00:00:00"/>
    <x v="432"/>
  </r>
  <r>
    <x v="0"/>
    <s v="I:/Sainte Colombe/TP/5 - 20 mai au 01 juin 2016/Wave/"/>
    <s v="ST-COLOM_0_20160527_045911_488.wav"/>
    <s v="Pip35"/>
    <s v="Principal"/>
    <s v="Pip35"/>
    <n v="7"/>
    <s v="Pipkuh"/>
    <n v="2"/>
    <s v="Pipistrelle de Kuhl"/>
    <n v="2016"/>
    <n v="5"/>
    <n v="27"/>
    <n v="4"/>
    <n v="59"/>
    <d v="2016-05-27T00:00:00"/>
    <x v="357"/>
  </r>
  <r>
    <x v="0"/>
    <s v="I:/Sainte Colombe/TP/5 - 20 mai au 01 juin 2016/Wave/"/>
    <s v="ST-COLOM_0_20160527_045916_489.wav"/>
    <s v="ChiroSp"/>
    <s v="Principal"/>
    <s v="PipMi"/>
    <n v="4"/>
    <s v="PippiT"/>
    <n v="4"/>
    <s v="Pipistrelle commune"/>
    <n v="2016"/>
    <n v="5"/>
    <n v="27"/>
    <n v="4"/>
    <n v="59"/>
    <d v="2016-05-27T00:00:00"/>
    <x v="357"/>
  </r>
  <r>
    <x v="0"/>
    <s v="I:/Sainte Colombe/TP/5 - 20 mai au 01 juin 2016/Wave/"/>
    <s v="ST-COLOM_0_20160527_050014_359.wav"/>
    <s v="ChiroSp"/>
    <s v="Principal"/>
    <s v="Pip35"/>
    <n v="3"/>
    <s v="Pipkuh"/>
    <n v="3"/>
    <s v="Pipistrelle de Kuhl"/>
    <n v="2016"/>
    <n v="5"/>
    <n v="27"/>
    <n v="5"/>
    <n v="0"/>
    <d v="2016-05-27T00:00:00"/>
    <x v="173"/>
  </r>
  <r>
    <x v="0"/>
    <s v="I:/Sainte Colombe/TP/5 - 20 mai au 01 juin 2016/Wave/"/>
    <s v="ST-COLOM_0_20160527_052953_634.wav"/>
    <s v="PippiT"/>
    <s v="Principal"/>
    <s v="PipMi"/>
    <n v="10"/>
    <s v="PippiT"/>
    <n v="10"/>
    <s v="Pipistrelle commune"/>
    <n v="2016"/>
    <n v="5"/>
    <n v="27"/>
    <n v="5"/>
    <n v="29"/>
    <d v="2016-05-27T00:00:00"/>
    <x v="323"/>
  </r>
  <r>
    <x v="0"/>
    <s v="I:/Sainte Colombe/TP/5 - 20 mai au 01 juin 2016/Wave/"/>
    <s v="ST-COLOM_0_20160527_053257_740.wav"/>
    <s v="ChiroSp"/>
    <s v="Principal"/>
    <s v="PipMi"/>
    <n v="5"/>
    <s v="PippiT"/>
    <n v="5"/>
    <s v="Pipistrelle commune"/>
    <n v="2016"/>
    <n v="5"/>
    <n v="27"/>
    <n v="5"/>
    <n v="32"/>
    <d v="2016-05-27T00:00:00"/>
    <x v="433"/>
  </r>
  <r>
    <x v="0"/>
    <s v="I:/Sainte Colombe/TP/5 - 20 mai au 01 juin 2016/Wave/"/>
    <s v="ST-COLOM_0_20160527_214220_666.wav"/>
    <s v="ChiroSp"/>
    <s v="Principal"/>
    <s v="PipMi"/>
    <n v="5"/>
    <s v="PippiT"/>
    <n v="5"/>
    <s v="Pipistrelle commune"/>
    <n v="2016"/>
    <n v="5"/>
    <n v="27"/>
    <n v="21"/>
    <n v="42"/>
    <d v="2016-05-27T00:00:00"/>
    <x v="145"/>
  </r>
  <r>
    <x v="0"/>
    <s v="I:/Sainte Colombe/TP/5 - 20 mai au 01 juin 2016/Wave/"/>
    <s v="ST-COLOM_0_20160527_214303_220.wav"/>
    <s v="PippiT"/>
    <s v="Principal"/>
    <s v="PipMi"/>
    <n v="9"/>
    <s v="PippiT"/>
    <n v="6"/>
    <s v="Pipistrelle commune"/>
    <n v="2016"/>
    <n v="5"/>
    <n v="27"/>
    <n v="21"/>
    <n v="43"/>
    <d v="2016-05-27T00:00:00"/>
    <x v="146"/>
  </r>
  <r>
    <x v="0"/>
    <s v="I:/Sainte Colombe/TP/5 - 20 mai au 01 juin 2016/Wave/"/>
    <s v="ST-COLOM_0_20160527_214446_850.wav"/>
    <s v="ChiroSp"/>
    <s v="Principal"/>
    <s v="PipMi"/>
    <n v="5"/>
    <s v="PippiT"/>
    <n v="5"/>
    <s v="Pipistrelle commune"/>
    <n v="2016"/>
    <n v="5"/>
    <n v="27"/>
    <n v="21"/>
    <n v="44"/>
    <d v="2016-05-27T00:00:00"/>
    <x v="74"/>
  </r>
  <r>
    <x v="0"/>
    <s v="I:/Sainte Colombe/TP/5 - 20 mai au 01 juin 2016/Wave/"/>
    <s v="ST-COLOM_0_20160527_214912_239.wav"/>
    <s v="PippiT"/>
    <s v="Principal"/>
    <s v="PipMi"/>
    <n v="10"/>
    <s v="PippiT"/>
    <n v="10"/>
    <s v="Pipistrelle commune"/>
    <n v="2016"/>
    <n v="5"/>
    <n v="27"/>
    <n v="21"/>
    <n v="49"/>
    <d v="2016-05-27T00:00:00"/>
    <x v="228"/>
  </r>
  <r>
    <x v="0"/>
    <s v="I:/Sainte Colombe/TP/5 - 20 mai au 01 juin 2016/Wave/"/>
    <s v="ST-COLOM_0_20160527_214917_240.wav"/>
    <s v="PippiT"/>
    <s v="Principal"/>
    <s v="PipMi"/>
    <n v="10"/>
    <s v="PippiT"/>
    <n v="10"/>
    <s v="Pipistrelle commune"/>
    <n v="2016"/>
    <n v="5"/>
    <n v="27"/>
    <n v="21"/>
    <n v="49"/>
    <d v="2016-05-27T00:00:00"/>
    <x v="228"/>
  </r>
  <r>
    <x v="0"/>
    <s v="I:/Sainte Colombe/TP/5 - 20 mai au 01 juin 2016/Wave/"/>
    <s v="ST-COLOM_0_20160527_214951_406.wav"/>
    <s v="ChiroSp"/>
    <s v="Principal"/>
    <s v="PipMi"/>
    <n v="1"/>
    <s v="PippiT"/>
    <n v="1"/>
    <s v="Pipistrelle commune"/>
    <n v="2016"/>
    <n v="5"/>
    <n v="27"/>
    <n v="21"/>
    <n v="49"/>
    <d v="2016-05-27T00:00:00"/>
    <x v="228"/>
  </r>
  <r>
    <x v="0"/>
    <s v="I:/Sainte Colombe/TP/5 - 20 mai au 01 juin 2016/Wave/"/>
    <s v="ST-COLOM_0_20160527_215109_560.wav"/>
    <s v="PippiT"/>
    <s v="Principal"/>
    <s v="PipMi"/>
    <n v="7"/>
    <s v="PippiT"/>
    <n v="7"/>
    <s v="Pipistrelle commune"/>
    <n v="2016"/>
    <n v="5"/>
    <n v="27"/>
    <n v="21"/>
    <n v="51"/>
    <d v="2016-05-27T00:00:00"/>
    <x v="229"/>
  </r>
  <r>
    <x v="0"/>
    <s v="I:/Sainte Colombe/TP/5 - 20 mai au 01 juin 2016/Wave/"/>
    <s v="ST-COLOM_0_20160527_215409_231.wav"/>
    <s v="PippiT"/>
    <s v="Principal"/>
    <s v="PipMi"/>
    <n v="8"/>
    <s v="PippiT"/>
    <n v="8"/>
    <s v="Pipistrelle commune"/>
    <n v="2016"/>
    <n v="5"/>
    <n v="27"/>
    <n v="21"/>
    <n v="54"/>
    <d v="2016-05-27T00:00:00"/>
    <x v="93"/>
  </r>
  <r>
    <x v="0"/>
    <s v="I:/Sainte Colombe/TP/5 - 20 mai au 01 juin 2016/Wave/"/>
    <s v="ST-COLOM_0_20160527_215416_664.wav"/>
    <s v="PippiT"/>
    <s v="Principal"/>
    <s v="PipMi"/>
    <n v="9"/>
    <s v="PippiT"/>
    <n v="9"/>
    <s v="Pipistrelle commune"/>
    <n v="2016"/>
    <n v="5"/>
    <n v="27"/>
    <n v="21"/>
    <n v="54"/>
    <d v="2016-05-27T00:00:00"/>
    <x v="93"/>
  </r>
  <r>
    <x v="0"/>
    <s v="I:/Sainte Colombe/TP/5 - 20 mai au 01 juin 2016/Wave/"/>
    <s v="ST-COLOM_0_20160527_220114_926.wav"/>
    <s v="PippiT"/>
    <s v="Principal"/>
    <s v="PipMi"/>
    <n v="10"/>
    <s v="PippiT"/>
    <n v="10"/>
    <s v="Pipistrelle commune"/>
    <n v="2016"/>
    <n v="5"/>
    <n v="27"/>
    <n v="22"/>
    <n v="1"/>
    <d v="2016-05-27T00:00:00"/>
    <x v="94"/>
  </r>
  <r>
    <x v="0"/>
    <s v="I:/Sainte Colombe/TP/5 - 20 mai au 01 juin 2016/Wave/"/>
    <s v="ST-COLOM_0_20160527_220119_926.wav"/>
    <s v="PipMi"/>
    <s v="Principal"/>
    <s v="PipMi"/>
    <n v="6"/>
    <s v="PippiT"/>
    <n v="0"/>
    <s v="Pipistrelle commune"/>
    <n v="2016"/>
    <n v="5"/>
    <n v="27"/>
    <n v="22"/>
    <n v="1"/>
    <d v="2016-05-27T00:00:00"/>
    <x v="94"/>
  </r>
  <r>
    <x v="0"/>
    <s v="I:/Sainte Colombe/TP/5 - 20 mai au 01 juin 2016/Wave/"/>
    <s v="ST-COLOM_0_20160527_220519_931.wav"/>
    <s v="PippiT"/>
    <s v="Principal"/>
    <s v="PipMi"/>
    <n v="10"/>
    <s v="PippiT"/>
    <n v="10"/>
    <s v="Pipistrelle commune"/>
    <n v="2016"/>
    <n v="5"/>
    <n v="27"/>
    <n v="22"/>
    <n v="5"/>
    <d v="2016-05-27T00:00:00"/>
    <x v="115"/>
  </r>
  <r>
    <x v="0"/>
    <s v="I:/Sainte Colombe/TP/5 - 20 mai au 01 juin 2016/Wave/"/>
    <s v="ST-COLOM_0_20160527_220907_175.wav"/>
    <s v="Pip35"/>
    <s v="Principal"/>
    <s v="Pip35"/>
    <n v="6"/>
    <s v="Pipkuh"/>
    <n v="4"/>
    <s v="Pipistrelle de Kuhl"/>
    <n v="2016"/>
    <n v="5"/>
    <n v="27"/>
    <n v="22"/>
    <n v="9"/>
    <d v="2016-05-27T00:00:00"/>
    <x v="2"/>
  </r>
  <r>
    <x v="0"/>
    <s v="I:/Sainte Colombe/TP/5 - 20 mai au 01 juin 2016/Wave/"/>
    <s v="ST-COLOM_0_20160527_221021_269.wav"/>
    <s v="Pip35"/>
    <s v="Principal"/>
    <s v="Pip35"/>
    <n v="10"/>
    <s v="Pipkuh"/>
    <n v="3"/>
    <s v="Pipistrelle de Kuhl"/>
    <n v="2016"/>
    <n v="5"/>
    <n v="27"/>
    <n v="22"/>
    <n v="10"/>
    <d v="2016-05-27T00:00:00"/>
    <x v="176"/>
  </r>
  <r>
    <x v="0"/>
    <s v="I:/Sainte Colombe/TP/5 - 20 mai au 01 juin 2016/Wave/"/>
    <s v="ST-COLOM_0_20160527_221026_270.wav"/>
    <s v="Pipkuh"/>
    <s v="Principal"/>
    <s v="Pip35"/>
    <n v="10"/>
    <s v="Pipkuh"/>
    <n v="6"/>
    <s v="Pipistrelle de Kuhl"/>
    <n v="2016"/>
    <n v="5"/>
    <n v="27"/>
    <n v="22"/>
    <n v="10"/>
    <d v="2016-05-27T00:00:00"/>
    <x v="176"/>
  </r>
  <r>
    <x v="0"/>
    <s v="I:/Sainte Colombe/TP/5 - 20 mai au 01 juin 2016/Wave/"/>
    <s v="ST-COLOM_0_20160527_221323_960.wav"/>
    <s v="Pip35"/>
    <s v="Principal"/>
    <s v="Pip35"/>
    <n v="10"/>
    <s v="Pipkuh"/>
    <n v="4"/>
    <s v="Pipistrelle de Kuhl"/>
    <n v="2016"/>
    <n v="5"/>
    <n v="27"/>
    <n v="22"/>
    <n v="13"/>
    <d v="2016-05-27T00:00:00"/>
    <x v="246"/>
  </r>
  <r>
    <x v="0"/>
    <s v="I:/Sainte Colombe/TP/5 - 20 mai au 01 juin 2016/Wave/"/>
    <s v="ST-COLOM_0_20160527_221328_961.wav"/>
    <s v="Pip35"/>
    <s v="Principal"/>
    <s v="Pip35"/>
    <n v="7"/>
    <s v="Pipkuh"/>
    <n v="2"/>
    <s v="Pipistrelle de Kuhl"/>
    <n v="2016"/>
    <n v="5"/>
    <n v="27"/>
    <n v="22"/>
    <n v="13"/>
    <d v="2016-05-27T00:00:00"/>
    <x v="246"/>
  </r>
  <r>
    <x v="0"/>
    <s v="I:/Sainte Colombe/TP/5 - 20 mai au 01 juin 2016/Wave/"/>
    <s v="ST-COLOM_0_20160527_221438_036.wav"/>
    <s v="ChiroSp"/>
    <s v="Principal"/>
    <s v="PipMi"/>
    <n v="4"/>
    <s v="PippiT"/>
    <n v="4"/>
    <s v="Pipistrelle commune"/>
    <n v="2016"/>
    <n v="5"/>
    <n v="27"/>
    <n v="22"/>
    <n v="14"/>
    <d v="2016-05-27T00:00:00"/>
    <x v="48"/>
  </r>
  <r>
    <x v="0"/>
    <s v="I:/Sainte Colombe/TP/5 - 20 mai au 01 juin 2016/Wave/"/>
    <s v="ST-COLOM_0_20160527_221738_150.wav"/>
    <s v="ChiroSp"/>
    <s v="Principal"/>
    <s v="Pip35"/>
    <n v="5"/>
    <s v="Pipkuh"/>
    <n v="5"/>
    <s v="Pipistrelle de Kuhl"/>
    <n v="2016"/>
    <n v="5"/>
    <n v="27"/>
    <n v="22"/>
    <n v="17"/>
    <d v="2016-05-27T00:00:00"/>
    <x v="332"/>
  </r>
  <r>
    <x v="0"/>
    <s v="I:/Sainte Colombe/TP/5 - 20 mai au 01 juin 2016/Wave/"/>
    <s v="ST-COLOM_0_20160527_222357_151.wav"/>
    <s v="PippiT"/>
    <s v="Principal"/>
    <s v="PipMi"/>
    <n v="10"/>
    <s v="PippiT"/>
    <n v="10"/>
    <s v="Pipistrelle commune"/>
    <n v="2016"/>
    <n v="5"/>
    <n v="27"/>
    <n v="22"/>
    <n v="23"/>
    <d v="2016-05-27T00:00:00"/>
    <x v="50"/>
  </r>
  <r>
    <x v="0"/>
    <s v="I:/Sainte Colombe/TP/5 - 20 mai au 01 juin 2016/Wave/"/>
    <s v="ST-COLOM_0_20160527_223937_570.wav"/>
    <s v="PippiT"/>
    <s v="Principal"/>
    <s v="PipMi"/>
    <n v="10"/>
    <s v="PippiT"/>
    <n v="10"/>
    <s v="Pipistrelle commune"/>
    <n v="2016"/>
    <n v="5"/>
    <n v="27"/>
    <n v="22"/>
    <n v="39"/>
    <d v="2016-05-27T00:00:00"/>
    <x v="155"/>
  </r>
  <r>
    <x v="0"/>
    <s v="I:/Sainte Colombe/TP/5 - 20 mai au 01 juin 2016/Wave/"/>
    <s v="ST-COLOM_0_20160527_224947_584.wav"/>
    <s v="ChiroSp"/>
    <s v="Principal"/>
    <s v="PipMi"/>
    <n v="5"/>
    <s v="PippiT"/>
    <n v="5"/>
    <s v="Pipistrelle commune"/>
    <n v="2016"/>
    <n v="5"/>
    <n v="27"/>
    <n v="22"/>
    <n v="49"/>
    <d v="2016-05-27T00:00:00"/>
    <x v="103"/>
  </r>
  <r>
    <x v="0"/>
    <s v="I:/Sainte Colombe/TP/5 - 20 mai au 01 juin 2016/Wave/"/>
    <s v="ST-COLOM_0_20160527_225036_637.wav"/>
    <s v="ChiroSp"/>
    <s v="Principal"/>
    <s v="Pip35"/>
    <n v="4"/>
    <s v="Pipkuh"/>
    <n v="3"/>
    <s v="Pipistrelle de Kuhl"/>
    <n v="2016"/>
    <n v="5"/>
    <n v="27"/>
    <n v="22"/>
    <n v="50"/>
    <d v="2016-05-27T00:00:00"/>
    <x v="367"/>
  </r>
  <r>
    <x v="0"/>
    <s v="I:/Sainte Colombe/TP/5 - 20 mai au 01 juin 2016/Wave/"/>
    <s v="ST-COLOM_0_20160527_230919_148.wav"/>
    <s v="PippiT"/>
    <s v="Principal"/>
    <s v="PipMi"/>
    <n v="10"/>
    <s v="PippiT"/>
    <n v="10"/>
    <s v="Pipistrelle commune"/>
    <n v="2016"/>
    <n v="5"/>
    <n v="27"/>
    <n v="23"/>
    <n v="9"/>
    <d v="2016-05-27T00:00:00"/>
    <x v="434"/>
  </r>
  <r>
    <x v="0"/>
    <s v="I:/Sainte Colombe/TP/5 - 20 mai au 01 juin 2016/Wave/"/>
    <s v="ST-COLOM_0_20160527_232359_499.wav"/>
    <s v="PippiT"/>
    <s v="Principal"/>
    <s v="PipMi"/>
    <n v="8"/>
    <s v="PippiT"/>
    <n v="8"/>
    <s v="Pipistrelle commune"/>
    <n v="2016"/>
    <n v="5"/>
    <n v="27"/>
    <n v="23"/>
    <n v="23"/>
    <d v="2016-05-27T00:00:00"/>
    <x v="269"/>
  </r>
  <r>
    <x v="0"/>
    <s v="I:/Sainte Colombe/TP/5 - 20 mai au 01 juin 2016/Wave/"/>
    <s v="ST-COLOM_0_20160527_232404_500.wav"/>
    <s v="PippiT"/>
    <s v="Principal"/>
    <s v="PipMi"/>
    <n v="6"/>
    <s v="PippiT"/>
    <n v="6"/>
    <s v="Pipistrelle commune"/>
    <n v="2016"/>
    <n v="5"/>
    <n v="27"/>
    <n v="23"/>
    <n v="24"/>
    <d v="2016-05-27T00:00:00"/>
    <x v="163"/>
  </r>
  <r>
    <x v="0"/>
    <s v="I:/Sainte Colombe/TP/5 - 20 mai au 01 juin 2016/Wave/"/>
    <s v="ST-COLOM_0_20160527_232759_182.wav"/>
    <s v="Myonat"/>
    <s v="Principal"/>
    <s v="MyoHF"/>
    <n v="7"/>
    <s v="Myonat"/>
    <n v="7"/>
    <s v="Murin sp"/>
    <n v="2016"/>
    <n v="5"/>
    <n v="27"/>
    <n v="23"/>
    <n v="27"/>
    <d v="2016-05-27T00:00:00"/>
    <x v="259"/>
  </r>
  <r>
    <x v="0"/>
    <s v="I:/Sainte Colombe/TP/5 - 20 mai au 01 juin 2016/Wave/"/>
    <s v="ST-COLOM_0_20160527_233243_481.wav"/>
    <s v="ChiroSp"/>
    <s v="Principal"/>
    <s v="PipMi"/>
    <n v="4"/>
    <s v="PippiT"/>
    <n v="3"/>
    <s v="Pipistrelle commune"/>
    <n v="2016"/>
    <n v="5"/>
    <n v="27"/>
    <n v="23"/>
    <n v="32"/>
    <d v="2016-05-27T00:00:00"/>
    <x v="276"/>
  </r>
  <r>
    <x v="0"/>
    <s v="I:/Sainte Colombe/TP/5 - 20 mai au 01 juin 2016/Wave/"/>
    <s v="ST-COLOM_0_20160527_235005_128.wav"/>
    <s v="PippiT"/>
    <s v="Principal"/>
    <s v="PipMi"/>
    <n v="8"/>
    <s v="PippiT"/>
    <n v="8"/>
    <s v="Pipistrelle commune"/>
    <n v="2016"/>
    <n v="5"/>
    <n v="27"/>
    <n v="23"/>
    <n v="50"/>
    <d v="2016-05-27T00:00:00"/>
    <x v="372"/>
  </r>
  <r>
    <x v="0"/>
    <s v="I:/Sainte Colombe/TP/5 - 20 mai au 01 juin 2016/Wave/"/>
    <s v="ST-COLOM_0_20160528_000310_044.wav"/>
    <s v="PippiT"/>
    <s v="Principal"/>
    <s v="PipMi"/>
    <n v="10"/>
    <s v="PippiT"/>
    <n v="10"/>
    <s v="Pipistrelle commune"/>
    <n v="2016"/>
    <n v="5"/>
    <n v="28"/>
    <n v="0"/>
    <n v="3"/>
    <d v="2016-05-28T00:00:00"/>
    <x v="17"/>
  </r>
  <r>
    <x v="0"/>
    <s v="I:/Sainte Colombe/TP/5 - 20 mai au 01 juin 2016/Wave/"/>
    <s v="ST-COLOM_0_20160528_000422_763.wav"/>
    <s v="ChiroSp"/>
    <s v="Principal"/>
    <s v="PipMi"/>
    <n v="1"/>
    <s v="PippiT"/>
    <n v="1"/>
    <s v="Pipistrelle commune"/>
    <n v="2016"/>
    <n v="5"/>
    <n v="28"/>
    <n v="0"/>
    <n v="4"/>
    <d v="2016-05-28T00:00:00"/>
    <x v="235"/>
  </r>
  <r>
    <x v="0"/>
    <s v="I:/Sainte Colombe/TP/5 - 20 mai au 01 juin 2016/Wave/"/>
    <s v="ST-COLOM_0_20160528_001514_367.wav"/>
    <s v="Pip35"/>
    <s v="Principal"/>
    <s v="Pip35"/>
    <n v="7"/>
    <s v="Pipkuh"/>
    <n v="4"/>
    <s v="Pipistrelle de Kuhl"/>
    <n v="2016"/>
    <n v="5"/>
    <n v="28"/>
    <n v="0"/>
    <n v="15"/>
    <d v="2016-05-28T00:00:00"/>
    <x v="3"/>
  </r>
  <r>
    <x v="0"/>
    <s v="I:/Sainte Colombe/TP/5 - 20 mai au 01 juin 2016/Wave/"/>
    <s v="ST-COLOM_0_20160528_001616_525.wav"/>
    <s v="PipMi"/>
    <s v="Principal"/>
    <s v="PipMi"/>
    <n v="9"/>
    <s v="PippiT"/>
    <n v="5"/>
    <s v="Pipistrelle commune"/>
    <n v="2016"/>
    <n v="5"/>
    <n v="28"/>
    <n v="0"/>
    <n v="16"/>
    <d v="2016-05-28T00:00:00"/>
    <x v="435"/>
  </r>
  <r>
    <x v="0"/>
    <s v="I:/Sainte Colombe/TP/5 - 20 mai au 01 juin 2016/Wave/"/>
    <s v="ST-COLOM_0_20160528_001935_958.wav"/>
    <s v="Pip35"/>
    <s v="Principal"/>
    <s v="Pip35"/>
    <n v="9"/>
    <s v="Pipkuh"/>
    <n v="5"/>
    <s v="Pipistrelle de Kuhl"/>
    <n v="2016"/>
    <n v="5"/>
    <n v="28"/>
    <n v="0"/>
    <n v="19"/>
    <d v="2016-05-28T00:00:00"/>
    <x v="157"/>
  </r>
  <r>
    <x v="0"/>
    <s v="I:/Sainte Colombe/TP/5 - 20 mai au 01 juin 2016/Wave/"/>
    <s v="ST-COLOM_0_20160528_001940_958.wav"/>
    <s v="ChiroSp"/>
    <s v="Principal"/>
    <s v="Pip35"/>
    <n v="3"/>
    <s v="Pipkuh"/>
    <n v="3"/>
    <s v="Pipistrelle de Kuhl"/>
    <n v="2016"/>
    <n v="5"/>
    <n v="28"/>
    <n v="0"/>
    <n v="19"/>
    <d v="2016-05-28T00:00:00"/>
    <x v="157"/>
  </r>
  <r>
    <x v="0"/>
    <s v="I:/Sainte Colombe/TP/5 - 20 mai au 01 juin 2016/Wave/"/>
    <s v="ST-COLOM_0_20160528_002437_049.wav"/>
    <s v="PippiT"/>
    <s v="Principal"/>
    <s v="PipMi"/>
    <n v="8"/>
    <s v="PippiT"/>
    <n v="6"/>
    <s v="Pipistrelle commune"/>
    <n v="2016"/>
    <n v="5"/>
    <n v="28"/>
    <n v="0"/>
    <n v="24"/>
    <d v="2016-05-28T00:00:00"/>
    <x v="243"/>
  </r>
  <r>
    <x v="0"/>
    <s v="I:/Sainte Colombe/TP/5 - 20 mai au 01 juin 2016/Wave/"/>
    <s v="ST-COLOM_0_20160528_002744_004.wav"/>
    <s v="ChiroSp"/>
    <s v="Principal"/>
    <s v="Barbar"/>
    <n v="2"/>
    <s v="Barbar"/>
    <n v="2"/>
    <s v="Barbastelle d'Europe"/>
    <n v="2016"/>
    <n v="5"/>
    <n v="28"/>
    <n v="0"/>
    <n v="27"/>
    <d v="2016-05-28T00:00:00"/>
    <x v="418"/>
  </r>
  <r>
    <x v="0"/>
    <s v="I:/Sainte Colombe/TP/5 - 20 mai au 01 juin 2016/Wave/"/>
    <s v="ST-COLOM_0_20160528_003406_535.wav"/>
    <s v="PippiT"/>
    <s v="Principal"/>
    <s v="PipMi"/>
    <n v="10"/>
    <s v="PippiT"/>
    <n v="10"/>
    <s v="Pipistrelle commune"/>
    <n v="2016"/>
    <n v="5"/>
    <n v="28"/>
    <n v="0"/>
    <n v="34"/>
    <d v="2016-05-28T00:00:00"/>
    <x v="22"/>
  </r>
  <r>
    <x v="0"/>
    <s v="I:/Sainte Colombe/TP/5 - 20 mai au 01 juin 2016/Wave/"/>
    <s v="ST-COLOM_0_20160528_004041_842.wav"/>
    <s v="PippiT"/>
    <s v="Principal"/>
    <s v="PipMi"/>
    <n v="10"/>
    <s v="PippiT"/>
    <n v="10"/>
    <s v="Pipistrelle commune"/>
    <n v="2016"/>
    <n v="5"/>
    <n v="28"/>
    <n v="0"/>
    <n v="40"/>
    <d v="2016-05-28T00:00:00"/>
    <x v="436"/>
  </r>
  <r>
    <x v="0"/>
    <s v="I:/Sainte Colombe/TP/5 - 20 mai au 01 juin 2016/Wave/"/>
    <s v="ST-COLOM_0_20160528_004326_394.wav"/>
    <s v="PippiT"/>
    <s v="Principal"/>
    <s v="PipMi"/>
    <n v="10"/>
    <s v="PippiT"/>
    <n v="10"/>
    <s v="Pipistrelle commune"/>
    <n v="2016"/>
    <n v="5"/>
    <n v="28"/>
    <n v="0"/>
    <n v="43"/>
    <d v="2016-05-28T00:00:00"/>
    <x v="377"/>
  </r>
  <r>
    <x v="0"/>
    <s v="I:/Sainte Colombe/TP/5 - 20 mai au 01 juin 2016/Wave/"/>
    <s v="ST-COLOM_0_20160528_004442_821.wav"/>
    <s v="PippiT"/>
    <s v="Principal"/>
    <s v="PipMi"/>
    <n v="9"/>
    <s v="PippiT"/>
    <n v="9"/>
    <s v="Pipistrelle commune"/>
    <n v="2016"/>
    <n v="5"/>
    <n v="28"/>
    <n v="0"/>
    <n v="44"/>
    <d v="2016-05-28T00:00:00"/>
    <x v="288"/>
  </r>
  <r>
    <x v="0"/>
    <s v="I:/Sainte Colombe/TP/5 - 20 mai au 01 juin 2016/Wave/"/>
    <s v="ST-COLOM_0_20160528_004521_739.wav"/>
    <s v="PippiT"/>
    <s v="Principal"/>
    <s v="PipMi"/>
    <n v="10"/>
    <s v="PippiT"/>
    <n v="10"/>
    <s v="Pipistrelle commune"/>
    <n v="2016"/>
    <n v="5"/>
    <n v="28"/>
    <n v="0"/>
    <n v="45"/>
    <d v="2016-05-28T00:00:00"/>
    <x v="262"/>
  </r>
  <r>
    <x v="0"/>
    <s v="I:/Sainte Colombe/TP/5 - 20 mai au 01 juin 2016/Wave/"/>
    <s v="ST-COLOM_0_20160528_010607_900.wav"/>
    <s v="PippiT"/>
    <s v="Principal"/>
    <s v="PipMi"/>
    <n v="9"/>
    <s v="PippiT"/>
    <n v="9"/>
    <s v="Pipistrelle commune"/>
    <n v="2016"/>
    <n v="5"/>
    <n v="28"/>
    <n v="1"/>
    <n v="6"/>
    <d v="2016-05-28T00:00:00"/>
    <x v="346"/>
  </r>
  <r>
    <x v="0"/>
    <s v="I:/Sainte Colombe/TP/5 - 20 mai au 01 juin 2016/Wave/"/>
    <s v="ST-COLOM_0_20160528_011121_727.wav"/>
    <s v="PippiT"/>
    <s v="Principal"/>
    <s v="PipMi"/>
    <n v="10"/>
    <s v="PippiT"/>
    <n v="10"/>
    <s v="Pipistrelle commune"/>
    <n v="2016"/>
    <n v="5"/>
    <n v="28"/>
    <n v="1"/>
    <n v="11"/>
    <d v="2016-05-28T00:00:00"/>
    <x v="437"/>
  </r>
  <r>
    <x v="0"/>
    <s v="I:/Sainte Colombe/TP/5 - 20 mai au 01 juin 2016/Wave/"/>
    <s v="ST-COLOM_0_20160528_011126_728.wav"/>
    <s v="PippiT"/>
    <s v="Principal"/>
    <s v="PipMi"/>
    <n v="9"/>
    <s v="PippiT"/>
    <n v="9"/>
    <s v="Pipistrelle commune"/>
    <n v="2016"/>
    <n v="5"/>
    <n v="28"/>
    <n v="1"/>
    <n v="11"/>
    <d v="2016-05-28T00:00:00"/>
    <x v="437"/>
  </r>
  <r>
    <x v="0"/>
    <s v="I:/Sainte Colombe/TP/5 - 20 mai au 01 juin 2016/Wave/"/>
    <s v="ST-COLOM_0_20160528_011251_932.wav"/>
    <s v="Barbar"/>
    <s v="Principal"/>
    <s v="Barbar"/>
    <n v="9"/>
    <s v="Barbar"/>
    <n v="9"/>
    <s v="Barbastelle d'Europe"/>
    <n v="2016"/>
    <n v="5"/>
    <n v="28"/>
    <n v="1"/>
    <n v="12"/>
    <d v="2016-05-28T00:00:00"/>
    <x v="111"/>
  </r>
  <r>
    <x v="0"/>
    <s v="I:/Sainte Colombe/TP/5 - 20 mai au 01 juin 2016/Wave/"/>
    <s v="ST-COLOM_0_20160528_011323_832.wav"/>
    <s v="PippiT"/>
    <s v="Principal"/>
    <s v="PipMi"/>
    <n v="10"/>
    <s v="PippiT"/>
    <n v="10"/>
    <s v="Pipistrelle commune"/>
    <n v="2016"/>
    <n v="5"/>
    <n v="28"/>
    <n v="1"/>
    <n v="13"/>
    <d v="2016-05-28T00:00:00"/>
    <x v="130"/>
  </r>
  <r>
    <x v="0"/>
    <s v="I:/Sainte Colombe/TP/5 - 20 mai au 01 juin 2016/Wave/"/>
    <s v="ST-COLOM_0_20160528_011328_832.wav"/>
    <s v="PippiT"/>
    <s v="Principal"/>
    <s v="PipMi"/>
    <n v="10"/>
    <s v="PippiT"/>
    <n v="10"/>
    <s v="Pipistrelle commune"/>
    <n v="2016"/>
    <n v="5"/>
    <n v="28"/>
    <n v="1"/>
    <n v="13"/>
    <d v="2016-05-28T00:00:00"/>
    <x v="130"/>
  </r>
  <r>
    <x v="0"/>
    <s v="I:/Sainte Colombe/TP/5 - 20 mai au 01 juin 2016/Wave/"/>
    <s v="ST-COLOM_0_20160528_011619_490.wav"/>
    <s v="PippiT"/>
    <s v="Principal"/>
    <s v="PipMi"/>
    <n v="7"/>
    <s v="PippiT"/>
    <n v="7"/>
    <s v="Pipistrelle commune"/>
    <n v="2016"/>
    <n v="5"/>
    <n v="28"/>
    <n v="1"/>
    <n v="16"/>
    <d v="2016-05-28T00:00:00"/>
    <x v="438"/>
  </r>
  <r>
    <x v="0"/>
    <s v="I:/Sainte Colombe/TP/5 - 20 mai au 01 juin 2016/Wave/"/>
    <s v="ST-COLOM_0_20160528_012001_410.wav"/>
    <s v="PippiT"/>
    <s v="Principal"/>
    <s v="PipMi"/>
    <n v="10"/>
    <s v="PippiT"/>
    <n v="10"/>
    <s v="Pipistrelle commune"/>
    <n v="2016"/>
    <n v="5"/>
    <n v="28"/>
    <n v="1"/>
    <n v="20"/>
    <d v="2016-05-28T00:00:00"/>
    <x v="164"/>
  </r>
  <r>
    <x v="0"/>
    <s v="I:/Sainte Colombe/TP/5 - 20 mai au 01 juin 2016/Wave/"/>
    <s v="ST-COLOM_0_20160528_013636_661.wav"/>
    <s v="ChiroSp"/>
    <s v="Principal"/>
    <s v="PipMi"/>
    <n v="0"/>
    <s v="PippiT"/>
    <n v="0"/>
    <s v="PARASITE"/>
    <n v="2016"/>
    <n v="5"/>
    <n v="28"/>
    <n v="1"/>
    <n v="36"/>
    <d v="2016-05-28T00:00:00"/>
    <x v="14"/>
  </r>
  <r>
    <x v="0"/>
    <s v="I:/Sainte Colombe/TP/5 - 20 mai au 01 juin 2016/Wave/"/>
    <s v="ST-COLOM_0_20160528_014157_498.wav"/>
    <s v="ChiroSp"/>
    <s v="Principal"/>
    <s v="PipMi"/>
    <n v="5"/>
    <s v="PippiT"/>
    <n v="3"/>
    <s v="Pipistrelle commune"/>
    <n v="2016"/>
    <n v="5"/>
    <n v="28"/>
    <n v="1"/>
    <n v="41"/>
    <d v="2016-05-28T00:00:00"/>
    <x v="439"/>
  </r>
  <r>
    <x v="0"/>
    <s v="I:/Sainte Colombe/TP/5 - 20 mai au 01 juin 2016/Wave/"/>
    <s v="ST-COLOM_0_20160528_014235_982.wav"/>
    <s v="ChiroSp"/>
    <s v="Principal"/>
    <s v="PipMi"/>
    <n v="4"/>
    <s v="PippiT"/>
    <n v="4"/>
    <s v="Pipistrelle commune"/>
    <n v="2016"/>
    <n v="5"/>
    <n v="28"/>
    <n v="1"/>
    <n v="42"/>
    <d v="2016-05-28T00:00:00"/>
    <x v="238"/>
  </r>
  <r>
    <x v="0"/>
    <s v="I:/Sainte Colombe/TP/5 - 20 mai au 01 juin 2016/Wave/"/>
    <s v="ST-COLOM_0_20160528_014819_002.wav"/>
    <s v="ChiroSp"/>
    <s v="Principal"/>
    <s v="Plesp"/>
    <n v="1"/>
    <s v="Pleaur"/>
    <n v="1"/>
    <s v="Oreillard roux"/>
    <n v="2016"/>
    <n v="5"/>
    <n v="28"/>
    <n v="1"/>
    <n v="48"/>
    <d v="2016-05-28T00:00:00"/>
    <x v="440"/>
  </r>
  <r>
    <x v="0"/>
    <s v="I:/Sainte Colombe/TP/5 - 20 mai au 01 juin 2016/Wave/"/>
    <s v="ST-COLOM_0_20160528_015340_239.wav"/>
    <s v="PippiT"/>
    <s v="Principal"/>
    <s v="PipMi"/>
    <n v="6"/>
    <s v="PippiT"/>
    <n v="6"/>
    <s v="Pipistrelle commune"/>
    <n v="2016"/>
    <n v="5"/>
    <n v="28"/>
    <n v="1"/>
    <n v="53"/>
    <d v="2016-05-28T00:00:00"/>
    <x v="441"/>
  </r>
  <r>
    <x v="0"/>
    <s v="I:/Sainte Colombe/TP/5 - 20 mai au 01 juin 2016/Wave/"/>
    <s v="ST-COLOM_0_20160528_015942_336.wav"/>
    <s v="PippiT"/>
    <s v="Principal"/>
    <s v="PipMi"/>
    <n v="8"/>
    <s v="PippiT"/>
    <n v="8"/>
    <s v="Pipistrelle commune"/>
    <n v="2016"/>
    <n v="5"/>
    <n v="28"/>
    <n v="1"/>
    <n v="59"/>
    <d v="2016-05-28T00:00:00"/>
    <x v="24"/>
  </r>
  <r>
    <x v="0"/>
    <s v="I:/Sainte Colombe/TP/5 - 20 mai au 01 juin 2016/Wave/"/>
    <s v="ST-COLOM_0_20160528_021500_356.wav"/>
    <s v="ChiroSp"/>
    <s v="Principal"/>
    <s v="PipMi"/>
    <n v="5"/>
    <s v="PippiT"/>
    <n v="4"/>
    <s v="Pipistrelle commune"/>
    <n v="2016"/>
    <n v="5"/>
    <n v="28"/>
    <n v="2"/>
    <n v="15"/>
    <d v="2016-05-28T00:00:00"/>
    <x v="442"/>
  </r>
  <r>
    <x v="0"/>
    <s v="I:/Sainte Colombe/TP/5 - 20 mai au 01 juin 2016/Wave/"/>
    <s v="ST-COLOM_0_20160528_021505_356.wav"/>
    <s v="PippiT"/>
    <s v="Principal"/>
    <s v="PipMi"/>
    <n v="10"/>
    <s v="PippiT"/>
    <n v="10"/>
    <s v="Pipistrelle commune"/>
    <n v="2016"/>
    <n v="5"/>
    <n v="28"/>
    <n v="2"/>
    <n v="15"/>
    <d v="2016-05-28T00:00:00"/>
    <x v="442"/>
  </r>
  <r>
    <x v="0"/>
    <s v="I:/Sainte Colombe/TP/5 - 20 mai au 01 juin 2016/Wave/"/>
    <s v="ST-COLOM_0_20160528_021749_470.wav"/>
    <s v="ChiroSp"/>
    <s v="Principal"/>
    <s v="Pip35"/>
    <n v="2"/>
    <s v="Hypsav"/>
    <n v="0"/>
    <s v="Pipistrelle de Kuhl"/>
    <n v="2016"/>
    <n v="5"/>
    <n v="28"/>
    <n v="2"/>
    <n v="17"/>
    <d v="2016-05-28T00:00:00"/>
    <x v="393"/>
  </r>
  <r>
    <x v="0"/>
    <s v="I:/Sainte Colombe/TP/5 - 20 mai au 01 juin 2016/Wave/"/>
    <s v="ST-COLOM_0_20160528_022932_290.wav"/>
    <s v="PipMi"/>
    <s v="Principal"/>
    <s v="PipMi"/>
    <n v="6"/>
    <s v="PippiT"/>
    <n v="5"/>
    <s v="Pipistrelle commune"/>
    <n v="2016"/>
    <n v="5"/>
    <n v="28"/>
    <n v="2"/>
    <n v="29"/>
    <d v="2016-05-28T00:00:00"/>
    <x v="443"/>
  </r>
  <r>
    <x v="0"/>
    <s v="I:/Sainte Colombe/TP/5 - 20 mai au 01 juin 2016/Wave/"/>
    <s v="ST-COLOM_0_20160528_035259_846.wav"/>
    <s v="PippiT"/>
    <s v="Principal"/>
    <s v="PipMi"/>
    <n v="10"/>
    <s v="PippiT"/>
    <n v="10"/>
    <s v="Pipistrelle commune"/>
    <n v="2016"/>
    <n v="5"/>
    <n v="28"/>
    <n v="3"/>
    <n v="52"/>
    <d v="2016-05-28T00:00:00"/>
    <x v="405"/>
  </r>
  <r>
    <x v="0"/>
    <s v="I:/Sainte Colombe/TP/5 - 20 mai au 01 juin 2016/Wave/"/>
    <s v="ST-COLOM_0_20160528_035340_130.wav"/>
    <s v="PippiT"/>
    <s v="Principal"/>
    <s v="PipMi"/>
    <n v="9"/>
    <s v="PippiT"/>
    <n v="9"/>
    <s v="Pipistrelle commune"/>
    <n v="2016"/>
    <n v="5"/>
    <n v="28"/>
    <n v="3"/>
    <n v="53"/>
    <d v="2016-05-28T00:00:00"/>
    <x v="297"/>
  </r>
  <r>
    <x v="0"/>
    <s v="I:/Sainte Colombe/TP/5 - 20 mai au 01 juin 2016/Wave/"/>
    <s v="ST-COLOM_0_20160528_041756_773.wav"/>
    <s v="PippiT"/>
    <s v="Principal"/>
    <s v="PipMi"/>
    <n v="8"/>
    <s v="PippiT"/>
    <n v="8"/>
    <s v="Pipistrelle commune"/>
    <n v="2016"/>
    <n v="5"/>
    <n v="28"/>
    <n v="4"/>
    <n v="17"/>
    <d v="2016-05-28T00:00:00"/>
    <x v="444"/>
  </r>
  <r>
    <x v="0"/>
    <s v="I:/Sainte Colombe/TP/5 - 20 mai au 01 juin 2016/Wave/"/>
    <s v="ST-COLOM_0_20160528_043150_056.wav"/>
    <s v="ChiroSp"/>
    <s v="Principal"/>
    <s v="Pip35"/>
    <n v="5"/>
    <s v="Pipkuh"/>
    <n v="5"/>
    <s v="Pipistrelle de Kuhl"/>
    <n v="2016"/>
    <n v="5"/>
    <n v="28"/>
    <n v="4"/>
    <n v="31"/>
    <d v="2016-05-28T00:00:00"/>
    <x v="310"/>
  </r>
  <r>
    <x v="0"/>
    <s v="I:/Sainte Colombe/TP/5 - 20 mai au 01 juin 2016/Wave/"/>
    <s v="ST-COLOM_0_20160528_044151_371.wav"/>
    <s v="PippiT"/>
    <s v="Principal"/>
    <s v="PipMi"/>
    <n v="8"/>
    <s v="PippiT"/>
    <n v="8"/>
    <s v="Pipistrelle commune"/>
    <n v="2016"/>
    <n v="5"/>
    <n v="28"/>
    <n v="4"/>
    <n v="41"/>
    <d v="2016-05-28T00:00:00"/>
    <x v="314"/>
  </r>
  <r>
    <x v="0"/>
    <s v="I:/Sainte Colombe/TP/5 - 20 mai au 01 juin 2016/Wave/"/>
    <s v="ST-COLOM_0_20160528_045301_411.wav"/>
    <s v="ChiroSp"/>
    <s v="Principal"/>
    <s v="Pip35"/>
    <n v="1"/>
    <s v="Pipkuh"/>
    <n v="1"/>
    <s v="Pipistrelle de Kuhl"/>
    <n v="2016"/>
    <n v="5"/>
    <n v="28"/>
    <n v="4"/>
    <n v="53"/>
    <d v="2016-05-28T00:00:00"/>
    <x v="316"/>
  </r>
  <r>
    <x v="0"/>
    <s v="I:/Sainte Colombe/TP/5 - 20 mai au 01 juin 2016/Wave/"/>
    <s v="ST-COLOM_0_20160528_045445_616.wav"/>
    <s v="PippiT"/>
    <s v="Principal"/>
    <s v="PipMi"/>
    <n v="8"/>
    <s v="PippiT"/>
    <n v="8"/>
    <s v="Pipistrelle commune"/>
    <n v="2016"/>
    <n v="5"/>
    <n v="28"/>
    <n v="4"/>
    <n v="54"/>
    <d v="2016-05-28T00:00:00"/>
    <x v="445"/>
  </r>
  <r>
    <x v="0"/>
    <s v="I:/Sainte Colombe/TP/5 - 20 mai au 01 juin 2016/Wave/"/>
    <s v="ST-COLOM_0_20160528_045619_848.wav"/>
    <s v="ChiroSp"/>
    <s v="Principal"/>
    <s v="Barbar"/>
    <n v="2"/>
    <s v="Barbar"/>
    <n v="2"/>
    <s v="Barbastelle d'Europe"/>
    <n v="2016"/>
    <n v="5"/>
    <n v="28"/>
    <n v="4"/>
    <n v="56"/>
    <d v="2016-05-28T00:00:00"/>
    <x v="446"/>
  </r>
  <r>
    <x v="0"/>
    <s v="I:/Sainte Colombe/TP/5 - 20 mai au 01 juin 2016/Wave/"/>
    <s v="ST-COLOM_0_20160528_045621_012.wav"/>
    <s v="Pipkuh"/>
    <s v="Principal"/>
    <s v="Pip35"/>
    <n v="8"/>
    <s v="Pipkuh"/>
    <n v="8"/>
    <s v="Pipistrelle de Kuhl"/>
    <n v="2016"/>
    <n v="5"/>
    <n v="28"/>
    <n v="4"/>
    <n v="56"/>
    <d v="2016-05-28T00:00:00"/>
    <x v="446"/>
  </r>
  <r>
    <x v="0"/>
    <s v="I:/Sainte Colombe/TP/5 - 20 mai au 01 juin 2016/Wave/"/>
    <s v="ST-COLOM_0_20160528_050227_370.wav"/>
    <s v="ChiroSp"/>
    <s v="Principal"/>
    <s v="Pip35"/>
    <n v="5"/>
    <s v="Pipkuh"/>
    <n v="5"/>
    <s v="Pipistrelle de Kuhl"/>
    <n v="2016"/>
    <n v="5"/>
    <n v="28"/>
    <n v="5"/>
    <n v="2"/>
    <d v="2016-05-28T00:00:00"/>
    <x v="192"/>
  </r>
  <r>
    <x v="0"/>
    <s v="I:/Sainte Colombe/TP/5 - 20 mai au 01 juin 2016/Wave/"/>
    <s v="ST-COLOM_0_20160528_050232_370.wav"/>
    <s v="ChiroSp"/>
    <s v="Principal"/>
    <s v="Pip35"/>
    <n v="4"/>
    <s v="Pipkuh"/>
    <n v="4"/>
    <s v="Pipistrelle de Kuhl"/>
    <n v="2016"/>
    <n v="5"/>
    <n v="28"/>
    <n v="5"/>
    <n v="2"/>
    <d v="2016-05-28T00:00:00"/>
    <x v="192"/>
  </r>
  <r>
    <x v="0"/>
    <s v="I:/Sainte Colombe/TP/5 - 20 mai au 01 juin 2016/Wave/"/>
    <s v="ST-COLOM_0_20160528_050537_154.wav"/>
    <s v="ChiroSp"/>
    <s v="Principal"/>
    <s v="PipMi"/>
    <n v="3"/>
    <s v="PippiT"/>
    <n v="3"/>
    <s v="Pipistrelle commune"/>
    <n v="2016"/>
    <n v="5"/>
    <n v="28"/>
    <n v="5"/>
    <n v="5"/>
    <d v="2016-05-28T00:00:00"/>
    <x v="359"/>
  </r>
  <r>
    <x v="0"/>
    <s v="I:/Sainte Colombe/TP/5 - 20 mai au 01 juin 2016/Wave/"/>
    <s v="ST-COLOM_0_20160528_051035_494.wav"/>
    <s v="ChiroSp"/>
    <s v="Principal"/>
    <s v="PipMi"/>
    <n v="2"/>
    <s v="PippiT"/>
    <n v="2"/>
    <s v="Pipistrelle commune"/>
    <n v="2016"/>
    <n v="5"/>
    <n v="28"/>
    <n v="5"/>
    <n v="10"/>
    <d v="2016-05-28T00:00:00"/>
    <x v="360"/>
  </r>
  <r>
    <x v="0"/>
    <s v="I:/Sainte Colombe/TP/5 - 20 mai au 01 juin 2016/Wave/"/>
    <s v="ST-COLOM_0_20160528_051235_543.wav"/>
    <s v="PippiT"/>
    <s v="Principal"/>
    <s v="PipMi"/>
    <n v="10"/>
    <s v="PippiT"/>
    <n v="10"/>
    <s v="Pipistrelle commune"/>
    <n v="2016"/>
    <n v="5"/>
    <n v="28"/>
    <n v="5"/>
    <n v="12"/>
    <d v="2016-05-28T00:00:00"/>
    <x v="33"/>
  </r>
  <r>
    <x v="0"/>
    <s v="I:/Sainte Colombe/TP/5 - 20 mai au 01 juin 2016/Wave/"/>
    <s v="ST-COLOM_0_20160528_051522_174.wav"/>
    <s v="PippiT"/>
    <s v="Principal"/>
    <s v="PipMi"/>
    <n v="10"/>
    <s v="PippiT"/>
    <n v="10"/>
    <s v="Pipistrelle commune"/>
    <n v="2016"/>
    <n v="5"/>
    <n v="28"/>
    <n v="5"/>
    <n v="15"/>
    <d v="2016-05-28T00:00:00"/>
    <x v="320"/>
  </r>
  <r>
    <x v="0"/>
    <s v="I:/Sainte Colombe/TP/5 - 20 mai au 01 juin 2016/Wave/"/>
    <s v="ST-COLOM_0_20160528_051618_426.wav"/>
    <s v="PippiT"/>
    <s v="Principal"/>
    <s v="PipMi"/>
    <n v="10"/>
    <s v="PippiT"/>
    <n v="10"/>
    <s v="Pipistrelle commune"/>
    <n v="2016"/>
    <n v="5"/>
    <n v="28"/>
    <n v="5"/>
    <n v="16"/>
    <d v="2016-05-28T00:00:00"/>
    <x v="447"/>
  </r>
  <r>
    <x v="0"/>
    <s v="I:/Sainte Colombe/TP/5 - 20 mai au 01 juin 2016/Wave/"/>
    <s v="ST-COLOM_0_20160528_051838_532.wav"/>
    <s v="PippiT"/>
    <s v="Principal"/>
    <s v="PipMi"/>
    <n v="10"/>
    <s v="PippiT"/>
    <n v="10"/>
    <s v="Pipistrelle commune"/>
    <n v="2016"/>
    <n v="5"/>
    <n v="28"/>
    <n v="5"/>
    <n v="18"/>
    <d v="2016-05-28T00:00:00"/>
    <x v="448"/>
  </r>
  <r>
    <x v="0"/>
    <s v="I:/Sainte Colombe/TP/5 - 20 mai au 01 juin 2016/Wave/"/>
    <s v="ST-COLOM_0_20160528_051843_533.wav"/>
    <s v="ChiroSp"/>
    <s v="Principal"/>
    <s v="PipMi"/>
    <n v="5"/>
    <s v="PippiT"/>
    <n v="5"/>
    <s v="Pipistrelle commune"/>
    <n v="2016"/>
    <n v="5"/>
    <n v="28"/>
    <n v="5"/>
    <n v="18"/>
    <d v="2016-05-28T00:00:00"/>
    <x v="448"/>
  </r>
  <r>
    <x v="0"/>
    <s v="I:/Sainte Colombe/TP/5 - 20 mai au 01 juin 2016/Wave/"/>
    <s v="ST-COLOM_0_20160528_052208_592.wav"/>
    <s v="PippiT"/>
    <s v="Principal"/>
    <s v="PipMi"/>
    <n v="8"/>
    <s v="PippiT"/>
    <n v="8"/>
    <s v="Pipistrelle commune"/>
    <n v="2016"/>
    <n v="5"/>
    <n v="28"/>
    <n v="5"/>
    <n v="22"/>
    <d v="2016-05-28T00:00:00"/>
    <x v="107"/>
  </r>
  <r>
    <x v="0"/>
    <s v="I:/Sainte Colombe/TP/5 - 20 mai au 01 juin 2016/Wave/"/>
    <s v="ST-COLOM_0_20160528_052830_980.wav"/>
    <s v="ChiroSp"/>
    <s v="Principal"/>
    <s v="PipMi"/>
    <n v="4"/>
    <s v="PippiT"/>
    <n v="4"/>
    <s v="Pipistrelle commune"/>
    <n v="2016"/>
    <n v="5"/>
    <n v="28"/>
    <n v="5"/>
    <n v="28"/>
    <d v="2016-05-28T00:00:00"/>
    <x v="198"/>
  </r>
  <r>
    <x v="0"/>
    <s v="I:/Sainte Colombe/TP/5 - 20 mai au 01 juin 2016/Wave/"/>
    <s v="ST-COLOM_0_20160528_052944_123.wav"/>
    <s v="PippiT"/>
    <s v="Principal"/>
    <s v="PipMi"/>
    <n v="6"/>
    <s v="PippiT"/>
    <n v="6"/>
    <s v="Pipistrelle commune"/>
    <n v="2016"/>
    <n v="5"/>
    <n v="28"/>
    <n v="5"/>
    <n v="29"/>
    <d v="2016-05-28T00:00:00"/>
    <x v="323"/>
  </r>
  <r>
    <x v="0"/>
    <s v="I:/Sainte Colombe/TP/5 - 20 mai au 01 juin 2016/Wave/"/>
    <s v="ST-COLOM_0_20160528_053359_991.wav"/>
    <s v="ChiroSp"/>
    <s v="Principal"/>
    <s v="PipMi"/>
    <n v="3"/>
    <s v="PippiT"/>
    <n v="3"/>
    <s v="Pipistrelle commune"/>
    <n v="2016"/>
    <n v="5"/>
    <n v="28"/>
    <n v="5"/>
    <n v="33"/>
    <d v="2016-05-28T00:00:00"/>
    <x v="413"/>
  </r>
  <r>
    <x v="0"/>
    <s v="I:/Sainte Colombe/TP/5 - 20 mai au 01 juin 2016/Wave/"/>
    <s v="ST-COLOM_0_20160528_211710_088.wav"/>
    <s v="PippiT"/>
    <s v="Principal"/>
    <s v="PipMi"/>
    <n v="10"/>
    <s v="PippiT"/>
    <n v="10"/>
    <s v="Pipistrelle commune"/>
    <n v="2016"/>
    <n v="5"/>
    <n v="28"/>
    <n v="21"/>
    <n v="17"/>
    <d v="2016-05-28T00:00:00"/>
    <x v="44"/>
  </r>
  <r>
    <x v="0"/>
    <s v="I:/Sainte Colombe/TP/5 - 20 mai au 01 juin 2016/Wave/"/>
    <s v="ST-COLOM_0_20160528_213505_015.wav"/>
    <s v="parasi"/>
    <s v="Principal"/>
    <s v="parasi"/>
    <n v="0"/>
    <s v="parasi"/>
    <n v="0"/>
    <s v="PARASITE"/>
    <n v="2016"/>
    <n v="5"/>
    <n v="28"/>
    <n v="21"/>
    <n v="35"/>
    <d v="2016-05-28T00:00:00"/>
    <x v="133"/>
  </r>
  <r>
    <x v="0"/>
    <s v="I:/Sainte Colombe/TP/5 - 20 mai au 01 juin 2016/Wave/"/>
    <s v="ST-COLOM_0_20160528_213520_017.wav"/>
    <s v="parasi"/>
    <s v="Principal"/>
    <s v="parasi"/>
    <n v="1"/>
    <s v="parasi"/>
    <n v="1"/>
    <s v="PARASITE"/>
    <n v="2016"/>
    <n v="5"/>
    <n v="28"/>
    <n v="21"/>
    <n v="35"/>
    <d v="2016-05-28T00:00:00"/>
    <x v="133"/>
  </r>
  <r>
    <x v="0"/>
    <s v="I:/Sainte Colombe/TP/5 - 20 mai au 01 juin 2016/Wave/"/>
    <s v="ST-COLOM_0_20160528_213525_018.wav"/>
    <s v="ChiroSp"/>
    <s v="Principal"/>
    <s v="MyoHF"/>
    <n v="0"/>
    <s v="Myobra"/>
    <n v="0"/>
    <s v="PARASITE"/>
    <n v="2016"/>
    <n v="5"/>
    <n v="28"/>
    <n v="21"/>
    <n v="35"/>
    <d v="2016-05-28T00:00:00"/>
    <x v="133"/>
  </r>
  <r>
    <x v="0"/>
    <s v="I:/Sainte Colombe/TP/5 - 20 mai au 01 juin 2016/Wave/"/>
    <s v="ST-COLOM_0_20160528_214020_057.wav"/>
    <s v="ChiroSp"/>
    <s v="Principal"/>
    <s v="MyoHF"/>
    <n v="1"/>
    <s v="Myoema"/>
    <n v="1"/>
    <s v="Murin sp"/>
    <n v="2016"/>
    <n v="5"/>
    <n v="28"/>
    <n v="21"/>
    <n v="40"/>
    <d v="2016-05-28T00:00:00"/>
    <x v="92"/>
  </r>
  <r>
    <x v="0"/>
    <s v="I:/Sainte Colombe/TP/5 - 20 mai au 01 juin 2016/Wave/"/>
    <s v="ST-COLOM_0_20160528_214935_131.wav"/>
    <s v="parasi"/>
    <s v="Principal"/>
    <s v="parasi"/>
    <n v="2"/>
    <s v="parasi"/>
    <n v="2"/>
    <s v="PARASITE"/>
    <n v="2016"/>
    <n v="5"/>
    <n v="28"/>
    <n v="21"/>
    <n v="49"/>
    <d v="2016-05-28T00:00:00"/>
    <x v="228"/>
  </r>
  <r>
    <x v="0"/>
    <s v="I:/Sainte Colombe/TP/5 - 20 mai au 01 juin 2016/Wave/"/>
    <s v="ST-COLOM_0_20160528_215235_155.wav"/>
    <s v="ChiroSp"/>
    <s v="Principal"/>
    <s v="Pip35"/>
    <n v="0"/>
    <s v="Pipkuh"/>
    <n v="0"/>
    <s v="PARASITE"/>
    <n v="2016"/>
    <n v="5"/>
    <n v="28"/>
    <n v="21"/>
    <n v="52"/>
    <d v="2016-05-28T00:00:00"/>
    <x v="169"/>
  </r>
  <r>
    <x v="0"/>
    <s v="I:/Sainte Colombe/TP/5 - 20 mai au 01 juin 2016/Wave/"/>
    <s v="ST-COLOM_0_20160528_215400_166.wav"/>
    <s v="parasi"/>
    <s v="Principal"/>
    <s v="parasi"/>
    <n v="3"/>
    <s v="parasi"/>
    <n v="3"/>
    <s v="PARASITE"/>
    <n v="2016"/>
    <n v="5"/>
    <n v="28"/>
    <n v="21"/>
    <n v="54"/>
    <d v="2016-05-28T00:00:00"/>
    <x v="93"/>
  </r>
  <r>
    <x v="0"/>
    <s v="I:/Sainte Colombe/TP/5 - 20 mai au 01 juin 2016/Wave/"/>
    <s v="ST-COLOM_0_20160528_215605_183.wav"/>
    <s v="parasi"/>
    <s v="Principal"/>
    <s v="parasi"/>
    <n v="2"/>
    <s v="parasi"/>
    <n v="2"/>
    <s v="PARASITE"/>
    <n v="2016"/>
    <n v="5"/>
    <n v="28"/>
    <n v="21"/>
    <n v="56"/>
    <d v="2016-05-28T00:00:00"/>
    <x v="220"/>
  </r>
  <r>
    <x v="0"/>
    <s v="I:/Sainte Colombe/TP/5 - 20 mai au 01 juin 2016/Wave/"/>
    <s v="ST-COLOM_0_20160528_215635_187.wav"/>
    <s v="parasi"/>
    <s v="Principal"/>
    <s v="parasi"/>
    <n v="0"/>
    <s v="parasi"/>
    <n v="0"/>
    <s v="PARASITE"/>
    <n v="2016"/>
    <n v="5"/>
    <n v="28"/>
    <n v="21"/>
    <n v="56"/>
    <d v="2016-05-28T00:00:00"/>
    <x v="220"/>
  </r>
  <r>
    <x v="0"/>
    <s v="I:/Sainte Colombe/TP/5 - 20 mai au 01 juin 2016/Wave/"/>
    <s v="ST-COLOM_0_20160528_220000_214.wav"/>
    <s v="ChiroSp"/>
    <s v="Principal"/>
    <s v="Pip35"/>
    <n v="1"/>
    <s v="Pipkuh"/>
    <n v="1"/>
    <s v="Pipistrelle de Kuhl"/>
    <n v="2016"/>
    <n v="5"/>
    <n v="28"/>
    <n v="22"/>
    <n v="0"/>
    <d v="2016-05-28T00:00:00"/>
    <x v="81"/>
  </r>
  <r>
    <x v="0"/>
    <s v="I:/Sainte Colombe/TP/5 - 20 mai au 01 juin 2016/Wave/"/>
    <s v="ST-COLOM_0_20160528_221358_092.wav"/>
    <s v="parasi"/>
    <s v="Principal"/>
    <s v="parasi"/>
    <n v="0"/>
    <s v="parasi"/>
    <n v="0"/>
    <s v="PARASITE"/>
    <n v="2016"/>
    <n v="5"/>
    <n v="28"/>
    <n v="22"/>
    <n v="13"/>
    <d v="2016-05-28T00:00:00"/>
    <x v="246"/>
  </r>
  <r>
    <x v="0"/>
    <s v="I:/Sainte Colombe/TP/5 - 20 mai au 01 juin 2016/Wave/"/>
    <s v="ST-COLOM_0_20160528_222013_142.wav"/>
    <s v="parasi"/>
    <s v="Principal"/>
    <s v="parasi"/>
    <n v="2"/>
    <s v="parasi"/>
    <n v="2"/>
    <s v="PARASITE"/>
    <n v="2016"/>
    <n v="5"/>
    <n v="28"/>
    <n v="22"/>
    <n v="20"/>
    <d v="2016-05-28T00:00:00"/>
    <x v="49"/>
  </r>
  <r>
    <x v="0"/>
    <s v="I:/Sainte Colombe/TP/5 - 20 mai au 01 juin 2016/Wave/"/>
    <s v="ST-COLOM_0_20160528_222058_148.wav"/>
    <s v="ChiroSp"/>
    <s v="Principal"/>
    <s v="Pip35"/>
    <n v="0"/>
    <s v="Pipkuh"/>
    <n v="0"/>
    <s v="PARASITE"/>
    <n v="2016"/>
    <n v="5"/>
    <n v="28"/>
    <n v="22"/>
    <n v="20"/>
    <d v="2016-05-28T00:00:00"/>
    <x v="49"/>
  </r>
  <r>
    <x v="0"/>
    <s v="I:/Sainte Colombe/TP/5 - 20 mai au 01 juin 2016/Wave/"/>
    <s v="ST-COLOM_0_20160528_222138_154.wav"/>
    <s v="PippiT"/>
    <s v="Principal"/>
    <s v="PipMi"/>
    <n v="7"/>
    <s v="PippiT"/>
    <n v="7"/>
    <s v="Pipistrelle commune"/>
    <n v="2016"/>
    <n v="5"/>
    <n v="28"/>
    <n v="22"/>
    <n v="21"/>
    <d v="2016-05-28T00:00:00"/>
    <x v="338"/>
  </r>
  <r>
    <x v="0"/>
    <s v="I:/Sainte Colombe/TP/5 - 20 mai au 01 juin 2016/Wave/"/>
    <s v="ST-COLOM_0_20160528_222313_166.wav"/>
    <s v="PippiT"/>
    <s v="Principal"/>
    <s v="PipMi"/>
    <n v="9"/>
    <s v="PippiT"/>
    <n v="9"/>
    <s v="Pipistrelle commune"/>
    <n v="2016"/>
    <n v="5"/>
    <n v="28"/>
    <n v="22"/>
    <n v="23"/>
    <d v="2016-05-28T00:00:00"/>
    <x v="50"/>
  </r>
  <r>
    <x v="0"/>
    <s v="I:/Sainte Colombe/TP/5 - 20 mai au 01 juin 2016/Wave/"/>
    <s v="ST-COLOM_0_20160528_223133_233.wav"/>
    <s v="parasi"/>
    <s v="Principal"/>
    <s v="parasi"/>
    <n v="0"/>
    <s v="parasi"/>
    <n v="0"/>
    <s v="PARASITE"/>
    <n v="2016"/>
    <n v="5"/>
    <n v="28"/>
    <n v="22"/>
    <n v="31"/>
    <d v="2016-05-28T00:00:00"/>
    <x v="334"/>
  </r>
  <r>
    <x v="0"/>
    <s v="I:/Sainte Colombe/TP/5 - 20 mai au 01 juin 2016/Wave/"/>
    <s v="ST-COLOM_0_20160528_223158_236.wav"/>
    <s v="PippiT"/>
    <s v="Principal"/>
    <s v="PipMi"/>
    <n v="10"/>
    <s v="PippiT"/>
    <n v="10"/>
    <s v="Pipistrelle commune"/>
    <n v="2016"/>
    <n v="5"/>
    <n v="28"/>
    <n v="22"/>
    <n v="31"/>
    <d v="2016-05-28T00:00:00"/>
    <x v="334"/>
  </r>
  <r>
    <x v="0"/>
    <s v="I:/Sainte Colombe/TP/5 - 20 mai au 01 juin 2016/Wave/"/>
    <s v="ST-COLOM_0_20160528_223213_238.wav"/>
    <s v="PippiT"/>
    <s v="Principal"/>
    <s v="PipMi"/>
    <n v="10"/>
    <s v="PippiT"/>
    <n v="10"/>
    <s v="Pipistrelle commune"/>
    <n v="2016"/>
    <n v="5"/>
    <n v="28"/>
    <n v="22"/>
    <n v="32"/>
    <d v="2016-05-28T00:00:00"/>
    <x v="449"/>
  </r>
  <r>
    <x v="0"/>
    <s v="I:/Sainte Colombe/TP/5 - 20 mai au 01 juin 2016/Wave/"/>
    <s v="ST-COLOM_0_20160528_223218_239.wav"/>
    <s v="PippiT"/>
    <s v="Principal"/>
    <s v="PipMi"/>
    <n v="10"/>
    <s v="PippiT"/>
    <n v="10"/>
    <s v="Pipistrelle commune"/>
    <n v="2016"/>
    <n v="5"/>
    <n v="28"/>
    <n v="22"/>
    <n v="32"/>
    <d v="2016-05-28T00:00:00"/>
    <x v="449"/>
  </r>
  <r>
    <x v="0"/>
    <s v="I:/Sainte Colombe/TP/5 - 20 mai au 01 juin 2016/Wave/"/>
    <s v="ST-COLOM_0_20160528_223938_298.wav"/>
    <s v="PippiT"/>
    <s v="Principal"/>
    <s v="PipMi"/>
    <n v="10"/>
    <s v="PippiT"/>
    <n v="10"/>
    <s v="Pipistrelle commune"/>
    <n v="2016"/>
    <n v="5"/>
    <n v="28"/>
    <n v="22"/>
    <n v="39"/>
    <d v="2016-05-28T00:00:00"/>
    <x v="155"/>
  </r>
  <r>
    <x v="0"/>
    <s v="I:/Sainte Colombe/TP/5 - 20 mai au 01 juin 2016/Wave/"/>
    <s v="ST-COLOM_0_20160528_223943_298.wav"/>
    <s v="PippiT"/>
    <s v="Principal"/>
    <s v="PipMi"/>
    <n v="10"/>
    <s v="PippiT"/>
    <n v="10"/>
    <s v="Pipistrelle commune"/>
    <n v="2016"/>
    <n v="5"/>
    <n v="28"/>
    <n v="22"/>
    <n v="39"/>
    <d v="2016-05-28T00:00:00"/>
    <x v="155"/>
  </r>
  <r>
    <x v="0"/>
    <s v="I:/Sainte Colombe/TP/5 - 20 mai au 01 juin 2016/Wave/"/>
    <s v="ST-COLOM_0_20160528_223953_300.wav"/>
    <s v="PippiT"/>
    <s v="Principal"/>
    <s v="PipMi"/>
    <n v="10"/>
    <s v="PippiT"/>
    <n v="10"/>
    <s v="Pipistrelle commune"/>
    <n v="2016"/>
    <n v="5"/>
    <n v="28"/>
    <n v="22"/>
    <n v="39"/>
    <d v="2016-05-28T00:00:00"/>
    <x v="155"/>
  </r>
  <r>
    <x v="0"/>
    <s v="I:/Sainte Colombe/TP/5 - 20 mai au 01 juin 2016/Wave/"/>
    <s v="ST-COLOM_0_20160528_223958_300.wav"/>
    <s v="PippiT"/>
    <s v="Principal"/>
    <s v="PipMi"/>
    <n v="10"/>
    <s v="PippiT"/>
    <n v="10"/>
    <s v="Pipistrelle commune"/>
    <n v="2016"/>
    <n v="5"/>
    <n v="28"/>
    <n v="22"/>
    <n v="39"/>
    <d v="2016-05-28T00:00:00"/>
    <x v="155"/>
  </r>
  <r>
    <x v="0"/>
    <s v="I:/Sainte Colombe/TP/5 - 20 mai au 01 juin 2016/Wave/"/>
    <s v="ST-COLOM_0_20160528_224107_492.wav"/>
    <s v="PippiT"/>
    <s v="Principal"/>
    <s v="PipMi"/>
    <n v="10"/>
    <s v="PippiT"/>
    <n v="10"/>
    <s v="Pipistrelle commune"/>
    <n v="2016"/>
    <n v="5"/>
    <n v="28"/>
    <n v="22"/>
    <n v="41"/>
    <d v="2016-05-28T00:00:00"/>
    <x v="102"/>
  </r>
  <r>
    <x v="0"/>
    <s v="I:/Sainte Colombe/TP/5 - 20 mai au 01 juin 2016/Wave/"/>
    <s v="ST-COLOM_0_20160528_224112_492.wav"/>
    <s v="PippiT"/>
    <s v="Principal"/>
    <s v="PipMi"/>
    <n v="10"/>
    <s v="PippiT"/>
    <n v="8"/>
    <s v="Pipistrelle commune"/>
    <n v="2016"/>
    <n v="5"/>
    <n v="28"/>
    <n v="22"/>
    <n v="41"/>
    <d v="2016-05-28T00:00:00"/>
    <x v="102"/>
  </r>
  <r>
    <x v="0"/>
    <s v="I:/Sainte Colombe/TP/5 - 20 mai au 01 juin 2016/Wave/"/>
    <s v="ST-COLOM_0_20160528_224327_510.wav"/>
    <s v="PippiT"/>
    <s v="Principal"/>
    <s v="PipMi"/>
    <n v="10"/>
    <s v="PippiT"/>
    <n v="10"/>
    <s v="Pipistrelle commune"/>
    <n v="2016"/>
    <n v="5"/>
    <n v="28"/>
    <n v="22"/>
    <n v="43"/>
    <d v="2016-05-28T00:00:00"/>
    <x v="340"/>
  </r>
  <r>
    <x v="0"/>
    <s v="I:/Sainte Colombe/TP/5 - 20 mai au 01 juin 2016/Wave/"/>
    <s v="ST-COLOM_0_20160528_224332_511.wav"/>
    <s v="PippiT"/>
    <s v="Principal"/>
    <s v="PipMi"/>
    <n v="10"/>
    <s v="PippiT"/>
    <n v="10"/>
    <s v="Pipistrelle commune"/>
    <n v="2016"/>
    <n v="5"/>
    <n v="28"/>
    <n v="22"/>
    <n v="43"/>
    <d v="2016-05-28T00:00:00"/>
    <x v="340"/>
  </r>
  <r>
    <x v="0"/>
    <s v="I:/Sainte Colombe/TP/5 - 20 mai au 01 juin 2016/Wave/"/>
    <s v="ST-COLOM_0_20160528_224337_512.wav"/>
    <s v="ChiroSp"/>
    <s v="Principal"/>
    <s v="PipMi"/>
    <n v="0"/>
    <s v="PippiT"/>
    <n v="0"/>
    <s v="PARASITE"/>
    <n v="2016"/>
    <n v="5"/>
    <n v="28"/>
    <n v="22"/>
    <n v="43"/>
    <d v="2016-05-28T00:00:00"/>
    <x v="340"/>
  </r>
  <r>
    <x v="0"/>
    <s v="I:/Sainte Colombe/TP/5 - 20 mai au 01 juin 2016/Wave/"/>
    <s v="ST-COLOM_0_20160528_224707_540.wav"/>
    <s v="ChiroSp"/>
    <s v="Principal"/>
    <s v="PipMi"/>
    <n v="0"/>
    <s v="PippiT"/>
    <n v="0"/>
    <s v="PARASITE"/>
    <n v="2016"/>
    <n v="5"/>
    <n v="28"/>
    <n v="22"/>
    <n v="47"/>
    <d v="2016-05-28T00:00:00"/>
    <x v="415"/>
  </r>
  <r>
    <x v="0"/>
    <s v="I:/Sainte Colombe/TP/5 - 20 mai au 01 juin 2016/Wave/"/>
    <s v="ST-COLOM_0_20160528_224712_540.wav"/>
    <s v="PippiT"/>
    <s v="Principal"/>
    <s v="PipMi"/>
    <n v="10"/>
    <s v="PippiT"/>
    <n v="10"/>
    <s v="Pipistrelle commune"/>
    <n v="2016"/>
    <n v="5"/>
    <n v="28"/>
    <n v="22"/>
    <n v="47"/>
    <d v="2016-05-28T00:00:00"/>
    <x v="415"/>
  </r>
  <r>
    <x v="0"/>
    <s v="I:/Sainte Colombe/TP/5 - 20 mai au 01 juin 2016/Wave/"/>
    <s v="ST-COLOM_0_20160528_224926_182.wav"/>
    <s v="PippiT"/>
    <s v="Principal"/>
    <s v="PipMi"/>
    <n v="10"/>
    <s v="PippiT"/>
    <n v="10"/>
    <s v="Pipistrelle commune"/>
    <n v="2016"/>
    <n v="5"/>
    <n v="28"/>
    <n v="22"/>
    <n v="49"/>
    <d v="2016-05-28T00:00:00"/>
    <x v="103"/>
  </r>
  <r>
    <x v="0"/>
    <s v="I:/Sainte Colombe/TP/5 - 20 mai au 01 juin 2016/Wave/"/>
    <s v="ST-COLOM_0_20160528_224931_183.wav"/>
    <s v="PippiT"/>
    <s v="Principal"/>
    <s v="PipMi"/>
    <n v="10"/>
    <s v="PippiT"/>
    <n v="10"/>
    <s v="Pipistrelle commune"/>
    <n v="2016"/>
    <n v="5"/>
    <n v="28"/>
    <n v="22"/>
    <n v="49"/>
    <d v="2016-05-28T00:00:00"/>
    <x v="103"/>
  </r>
  <r>
    <x v="0"/>
    <s v="I:/Sainte Colombe/TP/5 - 20 mai au 01 juin 2016/Wave/"/>
    <s v="ST-COLOM_0_20160528_225131_199.wav"/>
    <s v="PippiT"/>
    <s v="Principal"/>
    <s v="PipMi"/>
    <n v="10"/>
    <s v="PippiT"/>
    <n v="10"/>
    <s v="Pipistrelle commune"/>
    <n v="2016"/>
    <n v="5"/>
    <n v="28"/>
    <n v="22"/>
    <n v="51"/>
    <d v="2016-05-28T00:00:00"/>
    <x v="116"/>
  </r>
  <r>
    <x v="0"/>
    <s v="I:/Sainte Colombe/TP/5 - 20 mai au 01 juin 2016/Wave/"/>
    <s v="ST-COLOM_0_20160528_230552_152.wav"/>
    <s v="PippiT"/>
    <s v="Principal"/>
    <s v="PipMi"/>
    <n v="10"/>
    <s v="PippiT"/>
    <n v="10"/>
    <s v="Pipistrelle commune"/>
    <n v="2016"/>
    <n v="5"/>
    <n v="28"/>
    <n v="23"/>
    <n v="5"/>
    <d v="2016-05-28T00:00:00"/>
    <x v="251"/>
  </r>
  <r>
    <x v="0"/>
    <s v="I:/Sainte Colombe/TP/5 - 20 mai au 01 juin 2016/Wave/"/>
    <s v="ST-COLOM_0_20160528_230557_152.wav"/>
    <s v="PippiT"/>
    <s v="Principal"/>
    <s v="PipMi"/>
    <n v="10"/>
    <s v="PippiT"/>
    <n v="10"/>
    <s v="Pipistrelle commune"/>
    <n v="2016"/>
    <n v="5"/>
    <n v="28"/>
    <n v="23"/>
    <n v="5"/>
    <d v="2016-05-28T00:00:00"/>
    <x v="251"/>
  </r>
  <r>
    <x v="0"/>
    <s v="I:/Sainte Colombe/TP/5 - 20 mai au 01 juin 2016/Wave/"/>
    <s v="ST-COLOM_0_20160528_232001_724.wav"/>
    <s v="ChiroSp"/>
    <s v="Principal"/>
    <s v="PipMi"/>
    <n v="5"/>
    <s v="PippiT"/>
    <n v="5"/>
    <s v="Pipistrelle commune"/>
    <n v="2016"/>
    <n v="5"/>
    <n v="28"/>
    <n v="23"/>
    <n v="20"/>
    <d v="2016-05-28T00:00:00"/>
    <x v="121"/>
  </r>
  <r>
    <x v="0"/>
    <s v="I:/Sainte Colombe/TP/5 - 20 mai au 01 juin 2016/Wave/"/>
    <s v="ST-COLOM_0_20160528_232046_730.wav"/>
    <s v="PippiT"/>
    <s v="Principal"/>
    <s v="PipMi"/>
    <n v="9"/>
    <s v="PippiT"/>
    <n v="9"/>
    <s v="Pipistrelle commune"/>
    <n v="2016"/>
    <n v="5"/>
    <n v="28"/>
    <n v="23"/>
    <n v="20"/>
    <d v="2016-05-28T00:00:00"/>
    <x v="121"/>
  </r>
  <r>
    <x v="0"/>
    <s v="I:/Sainte Colombe/TP/5 - 20 mai au 01 juin 2016/Wave/"/>
    <s v="ST-COLOM_0_20160528_232113_350.wav"/>
    <s v="PippiT"/>
    <s v="Principal"/>
    <s v="PipMi"/>
    <n v="10"/>
    <s v="PippiT"/>
    <n v="10"/>
    <s v="Pipistrelle commune"/>
    <n v="2016"/>
    <n v="5"/>
    <n v="28"/>
    <n v="23"/>
    <n v="21"/>
    <d v="2016-05-28T00:00:00"/>
    <x v="122"/>
  </r>
  <r>
    <x v="0"/>
    <s v="I:/Sainte Colombe/TP/5 - 20 mai au 01 juin 2016/Wave/"/>
    <s v="ST-COLOM_0_20160528_232118_351.wav"/>
    <s v="PippiT"/>
    <s v="Principal"/>
    <s v="PipMi"/>
    <n v="10"/>
    <s v="PippiT"/>
    <n v="10"/>
    <s v="Pipistrelle commune"/>
    <n v="2016"/>
    <n v="5"/>
    <n v="28"/>
    <n v="23"/>
    <n v="21"/>
    <d v="2016-05-28T00:00:00"/>
    <x v="122"/>
  </r>
  <r>
    <x v="0"/>
    <s v="I:/Sainte Colombe/TP/5 - 20 mai au 01 juin 2016/Wave/"/>
    <s v="ST-COLOM_0_20160528_232123_352.wav"/>
    <s v="PippiT"/>
    <s v="Principal"/>
    <s v="PipMi"/>
    <n v="10"/>
    <s v="PippiT"/>
    <n v="10"/>
    <s v="Pipistrelle commune"/>
    <n v="2016"/>
    <n v="5"/>
    <n v="28"/>
    <n v="23"/>
    <n v="21"/>
    <d v="2016-05-28T00:00:00"/>
    <x v="122"/>
  </r>
  <r>
    <x v="0"/>
    <s v="I:/Sainte Colombe/TP/5 - 20 mai au 01 juin 2016/Wave/"/>
    <s v="ST-COLOM_0_20160528_232134_411.wav"/>
    <s v="PippiT"/>
    <s v="Principal"/>
    <s v="PipMi"/>
    <n v="10"/>
    <s v="PippiT"/>
    <n v="10"/>
    <s v="Pipistrelle commune"/>
    <n v="2016"/>
    <n v="5"/>
    <n v="28"/>
    <n v="23"/>
    <n v="21"/>
    <d v="2016-05-28T00:00:00"/>
    <x v="122"/>
  </r>
  <r>
    <x v="0"/>
    <s v="I:/Sainte Colombe/TP/5 - 20 mai au 01 juin 2016/Wave/"/>
    <s v="ST-COLOM_0_20160528_232139_412.wav"/>
    <s v="PippiT"/>
    <s v="Principal"/>
    <s v="PipMi"/>
    <n v="10"/>
    <s v="PippiT"/>
    <n v="10"/>
    <s v="Pipistrelle commune"/>
    <n v="2016"/>
    <n v="5"/>
    <n v="28"/>
    <n v="23"/>
    <n v="21"/>
    <d v="2016-05-28T00:00:00"/>
    <x v="122"/>
  </r>
  <r>
    <x v="0"/>
    <s v="I:/Sainte Colombe/TP/5 - 20 mai au 01 juin 2016/Wave/"/>
    <s v="ST-COLOM_0_20160528_232330_630.wav"/>
    <s v="Pip35"/>
    <s v="Principal"/>
    <s v="Pip35"/>
    <n v="6"/>
    <s v="Pipkuh"/>
    <n v="2"/>
    <s v="Pipistrelle de Kuhl"/>
    <n v="2016"/>
    <n v="5"/>
    <n v="28"/>
    <n v="23"/>
    <n v="23"/>
    <d v="2016-05-28T00:00:00"/>
    <x v="269"/>
  </r>
  <r>
    <x v="0"/>
    <s v="I:/Sainte Colombe/TP/5 - 20 mai au 01 juin 2016/Wave/"/>
    <s v="ST-COLOM_0_20160528_232420_637.wav"/>
    <s v="PippiT"/>
    <s v="Principal"/>
    <s v="PipMi"/>
    <n v="10"/>
    <s v="PippiT"/>
    <n v="10"/>
    <s v="Pipistrelle commune"/>
    <n v="2016"/>
    <n v="5"/>
    <n v="28"/>
    <n v="23"/>
    <n v="24"/>
    <d v="2016-05-28T00:00:00"/>
    <x v="163"/>
  </r>
  <r>
    <x v="0"/>
    <s v="I:/Sainte Colombe/TP/5 - 20 mai au 01 juin 2016/Wave/"/>
    <s v="ST-COLOM_0_20160528_232425_638.wav"/>
    <s v="PippiT"/>
    <s v="Principal"/>
    <s v="PipMi"/>
    <n v="10"/>
    <s v="PippiT"/>
    <n v="10"/>
    <s v="Pipistrelle commune"/>
    <n v="2016"/>
    <n v="5"/>
    <n v="28"/>
    <n v="23"/>
    <n v="24"/>
    <d v="2016-05-28T00:00:00"/>
    <x v="163"/>
  </r>
  <r>
    <x v="0"/>
    <s v="I:/Sainte Colombe/TP/5 - 20 mai au 01 juin 2016/Wave/"/>
    <s v="ST-COLOM_0_20160528_232440_640.wav"/>
    <s v="PippiT"/>
    <s v="Principal"/>
    <s v="PipMi"/>
    <n v="10"/>
    <s v="PippiT"/>
    <n v="10"/>
    <s v="Pipistrelle commune"/>
    <n v="2016"/>
    <n v="5"/>
    <n v="28"/>
    <n v="23"/>
    <n v="24"/>
    <d v="2016-05-28T00:00:00"/>
    <x v="163"/>
  </r>
  <r>
    <x v="0"/>
    <s v="I:/Sainte Colombe/TP/5 - 20 mai au 01 juin 2016/Wave/"/>
    <s v="ST-COLOM_0_20160528_232445_640.wav"/>
    <s v="PippiT"/>
    <s v="Principal"/>
    <s v="PipMi"/>
    <n v="10"/>
    <s v="PippiT"/>
    <n v="10"/>
    <s v="Pipistrelle commune"/>
    <n v="2016"/>
    <n v="5"/>
    <n v="28"/>
    <n v="23"/>
    <n v="24"/>
    <d v="2016-05-28T00:00:00"/>
    <x v="163"/>
  </r>
  <r>
    <x v="0"/>
    <s v="I:/Sainte Colombe/TP/5 - 20 mai au 01 juin 2016/Wave/"/>
    <s v="ST-COLOM_0_20160528_232509_240.wav"/>
    <s v="PippiT"/>
    <s v="Principal"/>
    <s v="PipMi"/>
    <n v="10"/>
    <s v="PippiT"/>
    <n v="10"/>
    <s v="Pipistrelle commune"/>
    <n v="2016"/>
    <n v="5"/>
    <n v="28"/>
    <n v="23"/>
    <n v="25"/>
    <d v="2016-05-28T00:00:00"/>
    <x v="226"/>
  </r>
  <r>
    <x v="0"/>
    <s v="I:/Sainte Colombe/TP/5 - 20 mai au 01 juin 2016/Wave/"/>
    <s v="ST-COLOM_0_20160528_232514_240.wav"/>
    <s v="PippiT"/>
    <s v="Principal"/>
    <s v="PipMi"/>
    <n v="10"/>
    <s v="PippiT"/>
    <n v="10"/>
    <s v="Pipistrelle commune"/>
    <n v="2016"/>
    <n v="5"/>
    <n v="28"/>
    <n v="23"/>
    <n v="25"/>
    <d v="2016-05-28T00:00:00"/>
    <x v="226"/>
  </r>
  <r>
    <x v="0"/>
    <s v="I:/Sainte Colombe/TP/5 - 20 mai au 01 juin 2016/Wave/"/>
    <s v="ST-COLOM_0_20160528_232519_241.wav"/>
    <s v="PippiT"/>
    <s v="Principal"/>
    <s v="PipMi"/>
    <n v="10"/>
    <s v="PippiT"/>
    <n v="10"/>
    <s v="Pipistrelle commune"/>
    <n v="2016"/>
    <n v="5"/>
    <n v="28"/>
    <n v="23"/>
    <n v="25"/>
    <d v="2016-05-28T00:00:00"/>
    <x v="226"/>
  </r>
  <r>
    <x v="0"/>
    <s v="I:/Sainte Colombe/TP/5 - 20 mai au 01 juin 2016/Wave/"/>
    <s v="ST-COLOM_0_20160528_232529_242.wav"/>
    <s v="ChiroSp"/>
    <s v="Principal"/>
    <s v="PipMi"/>
    <n v="5"/>
    <s v="PippiT"/>
    <n v="5"/>
    <s v="Pipistrelle commune"/>
    <n v="2016"/>
    <n v="5"/>
    <n v="28"/>
    <n v="23"/>
    <n v="25"/>
    <d v="2016-05-28T00:00:00"/>
    <x v="226"/>
  </r>
  <r>
    <x v="0"/>
    <s v="I:/Sainte Colombe/TP/5 - 20 mai au 01 juin 2016/Wave/"/>
    <s v="ST-COLOM_0_20160528_232534_243.wav"/>
    <s v="PippiT"/>
    <s v="Principal"/>
    <s v="PipMi"/>
    <n v="10"/>
    <s v="PippiT"/>
    <n v="10"/>
    <s v="Pipistrelle commune"/>
    <n v="2016"/>
    <n v="5"/>
    <n v="28"/>
    <n v="23"/>
    <n v="25"/>
    <d v="2016-05-28T00:00:00"/>
    <x v="226"/>
  </r>
  <r>
    <x v="0"/>
    <s v="I:/Sainte Colombe/TP/5 - 20 mai au 01 juin 2016/Wave/"/>
    <s v="ST-COLOM_0_20160528_233719_713.wav"/>
    <s v="PippiT"/>
    <s v="Principal"/>
    <s v="PipMi"/>
    <n v="10"/>
    <s v="PippiT"/>
    <n v="10"/>
    <s v="Pipistrelle commune"/>
    <n v="2016"/>
    <n v="5"/>
    <n v="28"/>
    <n v="23"/>
    <n v="37"/>
    <d v="2016-05-28T00:00:00"/>
    <x v="123"/>
  </r>
  <r>
    <x v="0"/>
    <s v="I:/Sainte Colombe/TP/5 - 20 mai au 01 juin 2016/Wave/"/>
    <s v="ST-COLOM_0_20160528_233724_714.wav"/>
    <s v="PippiT"/>
    <s v="Principal"/>
    <s v="PipMi"/>
    <n v="10"/>
    <s v="PippiT"/>
    <n v="10"/>
    <s v="Pipistrelle commune"/>
    <n v="2016"/>
    <n v="5"/>
    <n v="28"/>
    <n v="23"/>
    <n v="37"/>
    <d v="2016-05-28T00:00:00"/>
    <x v="123"/>
  </r>
  <r>
    <x v="0"/>
    <s v="I:/Sainte Colombe/TP/5 - 20 mai au 01 juin 2016/Wave/"/>
    <s v="ST-COLOM_0_20160528_233729_714.wav"/>
    <s v="PippiT"/>
    <s v="Principal"/>
    <s v="PipMi"/>
    <n v="10"/>
    <s v="PippiT"/>
    <n v="10"/>
    <s v="Pipistrelle commune"/>
    <n v="2016"/>
    <n v="5"/>
    <n v="28"/>
    <n v="23"/>
    <n v="37"/>
    <d v="2016-05-28T00:00:00"/>
    <x v="123"/>
  </r>
  <r>
    <x v="0"/>
    <s v="I:/Sainte Colombe/TP/5 - 20 mai au 01 juin 2016/Wave/"/>
    <s v="ST-COLOM_0_20160528_233739_716.wav"/>
    <s v="PippiT"/>
    <s v="Principal"/>
    <s v="PipMi"/>
    <n v="6"/>
    <s v="PippiT"/>
    <n v="6"/>
    <s v="Pipistrelle commune"/>
    <n v="2016"/>
    <n v="5"/>
    <n v="28"/>
    <n v="23"/>
    <n v="37"/>
    <d v="2016-05-28T00:00:00"/>
    <x v="123"/>
  </r>
  <r>
    <x v="0"/>
    <s v="I:/Sainte Colombe/TP/5 - 20 mai au 01 juin 2016/Wave/"/>
    <s v="ST-COLOM_0_20160528_233744_716.wav"/>
    <s v="PippiT"/>
    <s v="Principal"/>
    <s v="PipMi"/>
    <n v="7"/>
    <s v="PippiT"/>
    <n v="7"/>
    <s v="Pipistrelle commune"/>
    <n v="2016"/>
    <n v="5"/>
    <n v="28"/>
    <n v="23"/>
    <n v="37"/>
    <d v="2016-05-28T00:00:00"/>
    <x v="123"/>
  </r>
  <r>
    <x v="0"/>
    <s v="I:/Sainte Colombe/TP/5 - 20 mai au 01 juin 2016/Wave/"/>
    <s v="ST-COLOM_0_20160528_233749_717.wav"/>
    <s v="PippiT"/>
    <s v="Principal"/>
    <s v="PipMi"/>
    <n v="10"/>
    <s v="PippiT"/>
    <n v="10"/>
    <s v="Pipistrelle commune"/>
    <n v="2016"/>
    <n v="5"/>
    <n v="28"/>
    <n v="23"/>
    <n v="37"/>
    <d v="2016-05-28T00:00:00"/>
    <x v="123"/>
  </r>
  <r>
    <x v="0"/>
    <s v="I:/Sainte Colombe/TP/5 - 20 mai au 01 juin 2016/Wave/"/>
    <s v="ST-COLOM_0_20160528_233759_718.wav"/>
    <s v="PippiT"/>
    <s v="Principal"/>
    <s v="PipMi"/>
    <n v="10"/>
    <s v="PippiT"/>
    <n v="10"/>
    <s v="Pipistrelle commune"/>
    <n v="2016"/>
    <n v="5"/>
    <n v="28"/>
    <n v="23"/>
    <n v="37"/>
    <d v="2016-05-28T00:00:00"/>
    <x v="123"/>
  </r>
  <r>
    <x v="0"/>
    <s v="I:/Sainte Colombe/TP/5 - 20 mai au 01 juin 2016/Wave/"/>
    <s v="ST-COLOM_0_20160528_233824_766.wav"/>
    <s v="PippiT"/>
    <s v="Principal"/>
    <s v="PipMi"/>
    <n v="10"/>
    <s v="PippiT"/>
    <n v="10"/>
    <s v="Pipistrelle commune"/>
    <n v="2016"/>
    <n v="5"/>
    <n v="28"/>
    <n v="23"/>
    <n v="38"/>
    <d v="2016-05-28T00:00:00"/>
    <x v="335"/>
  </r>
  <r>
    <x v="0"/>
    <s v="I:/Sainte Colombe/TP/5 - 20 mai au 01 juin 2016/Wave/"/>
    <s v="ST-COLOM_0_20160528_233829_766.wav"/>
    <s v="PippiT"/>
    <s v="Principal"/>
    <s v="PipMi"/>
    <n v="10"/>
    <s v="PippiT"/>
    <n v="10"/>
    <s v="Pipistrelle commune"/>
    <n v="2016"/>
    <n v="5"/>
    <n v="28"/>
    <n v="23"/>
    <n v="38"/>
    <d v="2016-05-28T00:00:00"/>
    <x v="335"/>
  </r>
  <r>
    <x v="0"/>
    <s v="I:/Sainte Colombe/TP/5 - 20 mai au 01 juin 2016/Wave/"/>
    <s v="ST-COLOM_0_20160528_233838_152.wav"/>
    <s v="ChiroSp"/>
    <s v="Principal"/>
    <s v="PipMi"/>
    <n v="4"/>
    <s v="PippiT"/>
    <n v="4"/>
    <s v="Pipistrelle commune"/>
    <n v="2016"/>
    <n v="5"/>
    <n v="28"/>
    <n v="23"/>
    <n v="38"/>
    <d v="2016-05-28T00:00:00"/>
    <x v="335"/>
  </r>
  <r>
    <x v="0"/>
    <s v="I:/Sainte Colombe/TP/5 - 20 mai au 01 juin 2016/Wave/"/>
    <s v="ST-COLOM_0_20160528_233843_153.wav"/>
    <s v="PippiT"/>
    <s v="Principal"/>
    <s v="PipMi"/>
    <n v="10"/>
    <s v="PippiT"/>
    <n v="10"/>
    <s v="Pipistrelle commune"/>
    <n v="2016"/>
    <n v="5"/>
    <n v="28"/>
    <n v="23"/>
    <n v="38"/>
    <d v="2016-05-28T00:00:00"/>
    <x v="335"/>
  </r>
  <r>
    <x v="0"/>
    <s v="I:/Sainte Colombe/TP/5 - 20 mai au 01 juin 2016/Wave/"/>
    <s v="ST-COLOM_0_20160528_234042_542.wav"/>
    <s v="ChiroSp"/>
    <s v="Principal"/>
    <s v="MyoLF"/>
    <n v="1"/>
    <s v="Myobly"/>
    <n v="1"/>
    <s v="Murin sp"/>
    <n v="2016"/>
    <n v="5"/>
    <n v="28"/>
    <n v="23"/>
    <n v="40"/>
    <d v="2016-05-28T00:00:00"/>
    <x v="36"/>
  </r>
  <r>
    <x v="0"/>
    <s v="I:/Sainte Colombe/TP/5 - 20 mai au 01 juin 2016/Wave/"/>
    <s v="ST-COLOM_0_20160528_234057_544.wav"/>
    <s v="PippiT"/>
    <s v="Principal"/>
    <s v="PipMi"/>
    <n v="10"/>
    <s v="PippiT"/>
    <n v="10"/>
    <s v="Pipistrelle commune"/>
    <n v="2016"/>
    <n v="5"/>
    <n v="28"/>
    <n v="23"/>
    <n v="40"/>
    <d v="2016-05-28T00:00:00"/>
    <x v="36"/>
  </r>
  <r>
    <x v="0"/>
    <s v="I:/Sainte Colombe/TP/5 - 20 mai au 01 juin 2016/Wave/"/>
    <s v="ST-COLOM_0_20160528_234102_544.wav"/>
    <s v="PippiT"/>
    <s v="Principal"/>
    <s v="PipMi"/>
    <n v="10"/>
    <s v="PippiT"/>
    <n v="10"/>
    <s v="Pipistrelle commune"/>
    <n v="2016"/>
    <n v="5"/>
    <n v="28"/>
    <n v="23"/>
    <n v="41"/>
    <d v="2016-05-28T00:00:00"/>
    <x v="56"/>
  </r>
  <r>
    <x v="0"/>
    <s v="I:/Sainte Colombe/TP/5 - 20 mai au 01 juin 2016/Wave/"/>
    <s v="ST-COLOM_0_20160528_234117_546.wav"/>
    <s v="PippiT"/>
    <s v="Principal"/>
    <s v="PipMi"/>
    <n v="10"/>
    <s v="PippiT"/>
    <n v="10"/>
    <s v="Pipistrelle commune"/>
    <n v="2016"/>
    <n v="5"/>
    <n v="28"/>
    <n v="23"/>
    <n v="41"/>
    <d v="2016-05-28T00:00:00"/>
    <x v="56"/>
  </r>
  <r>
    <x v="0"/>
    <s v="I:/Sainte Colombe/TP/5 - 20 mai au 01 juin 2016/Wave/"/>
    <s v="ST-COLOM_0_20160528_234122_547.wav"/>
    <s v="PippiT"/>
    <s v="Principal"/>
    <s v="PipMi"/>
    <n v="10"/>
    <s v="PippiT"/>
    <n v="10"/>
    <s v="Pipistrelle commune"/>
    <n v="2016"/>
    <n v="5"/>
    <n v="28"/>
    <n v="23"/>
    <n v="41"/>
    <d v="2016-05-28T00:00:00"/>
    <x v="56"/>
  </r>
  <r>
    <x v="0"/>
    <s v="I:/Sainte Colombe/TP/5 - 20 mai au 01 juin 2016/Wave/"/>
    <s v="ST-COLOM_0_20160528_234603_957.wav"/>
    <s v="PippiT"/>
    <s v="Principal"/>
    <s v="PipMi"/>
    <n v="6"/>
    <s v="PippiT"/>
    <n v="6"/>
    <s v="Pipistrelle commune"/>
    <n v="2016"/>
    <n v="5"/>
    <n v="28"/>
    <n v="23"/>
    <n v="46"/>
    <d v="2016-05-28T00:00:00"/>
    <x v="287"/>
  </r>
  <r>
    <x v="0"/>
    <s v="I:/Sainte Colombe/TP/5 - 20 mai au 01 juin 2016/Wave/"/>
    <s v="ST-COLOM_0_20160528_234608_958.wav"/>
    <s v="PippiT"/>
    <s v="Principal"/>
    <s v="PipMi"/>
    <n v="10"/>
    <s v="PippiT"/>
    <n v="10"/>
    <s v="Pipistrelle commune"/>
    <n v="2016"/>
    <n v="5"/>
    <n v="28"/>
    <n v="23"/>
    <n v="46"/>
    <d v="2016-05-28T00:00:00"/>
    <x v="287"/>
  </r>
  <r>
    <x v="0"/>
    <s v="I:/Sainte Colombe/TP/5 - 20 mai au 01 juin 2016/Wave/"/>
    <s v="ST-COLOM_0_20160529_001103_308.wav"/>
    <s v="PippiT"/>
    <s v="Principal"/>
    <s v="PipMi"/>
    <n v="10"/>
    <s v="PippiT"/>
    <n v="10"/>
    <s v="Pipistrelle commune"/>
    <n v="2016"/>
    <n v="5"/>
    <n v="29"/>
    <n v="0"/>
    <n v="11"/>
    <d v="2016-05-29T00:00:00"/>
    <x v="374"/>
  </r>
  <r>
    <x v="0"/>
    <s v="I:/Sainte Colombe/TP/5 - 20 mai au 01 juin 2016/Wave/"/>
    <s v="ST-COLOM_0_20160529_001108_308.wav"/>
    <s v="PippiT"/>
    <s v="Principal"/>
    <s v="PipMi"/>
    <n v="10"/>
    <s v="PippiT"/>
    <n v="10"/>
    <s v="Pipistrelle commune"/>
    <n v="2016"/>
    <n v="5"/>
    <n v="29"/>
    <n v="0"/>
    <n v="11"/>
    <d v="2016-05-29T00:00:00"/>
    <x v="374"/>
  </r>
  <r>
    <x v="0"/>
    <s v="I:/Sainte Colombe/TP/5 - 20 mai au 01 juin 2016/Wave/"/>
    <s v="ST-COLOM_0_20160529_001552_350.wav"/>
    <s v="ChiroSp"/>
    <s v="Principal"/>
    <s v="Plesp"/>
    <n v="1"/>
    <s v="Pleaus"/>
    <n v="0"/>
    <s v="Oreillard gris"/>
    <n v="2016"/>
    <n v="5"/>
    <n v="29"/>
    <n v="0"/>
    <n v="15"/>
    <d v="2016-05-29T00:00:00"/>
    <x v="3"/>
  </r>
  <r>
    <x v="0"/>
    <s v="I:/Sainte Colombe/TP/5 - 20 mai au 01 juin 2016/Wave/"/>
    <s v="ST-COLOM_0_20160529_001632_488.wav"/>
    <s v="ChiroSp"/>
    <s v="Principal"/>
    <s v="Pip35"/>
    <n v="1"/>
    <s v="Pipkuh"/>
    <n v="1"/>
    <s v="Pipistrelle de Kuhl"/>
    <n v="2016"/>
    <n v="5"/>
    <n v="29"/>
    <n v="0"/>
    <n v="16"/>
    <d v="2016-05-29T00:00:00"/>
    <x v="435"/>
  </r>
  <r>
    <x v="0"/>
    <s v="I:/Sainte Colombe/TP/5 - 20 mai au 01 juin 2016/Wave/"/>
    <s v="ST-COLOM_0_20160529_001637_488.wav"/>
    <s v="ChiroSp"/>
    <s v="Principal"/>
    <s v="Pip35"/>
    <n v="2"/>
    <s v="Pipnat"/>
    <n v="2"/>
    <s v="Pipistrelle de Kuhl/Nathusius"/>
    <n v="2016"/>
    <n v="5"/>
    <n v="29"/>
    <n v="0"/>
    <n v="16"/>
    <d v="2016-05-29T00:00:00"/>
    <x v="435"/>
  </r>
  <r>
    <x v="0"/>
    <s v="I:/Sainte Colombe/TP/5 - 20 mai au 01 juin 2016/Wave/"/>
    <s v="ST-COLOM_0_20160529_001751_424.wav"/>
    <s v="PippiT"/>
    <s v="Principal"/>
    <s v="PipMi"/>
    <n v="9"/>
    <s v="PippiT"/>
    <n v="9"/>
    <s v="Pipistrelle commune"/>
    <n v="2016"/>
    <n v="5"/>
    <n v="29"/>
    <n v="0"/>
    <n v="17"/>
    <d v="2016-05-29T00:00:00"/>
    <x v="450"/>
  </r>
  <r>
    <x v="0"/>
    <s v="I:/Sainte Colombe/TP/5 - 20 mai au 01 juin 2016/Wave/"/>
    <s v="ST-COLOM_0_20160529_001756_424.wav"/>
    <s v="PippiT"/>
    <s v="Principal"/>
    <s v="PipMi"/>
    <n v="9"/>
    <s v="PippiT"/>
    <n v="9"/>
    <s v="Pipistrelle commune"/>
    <n v="2016"/>
    <n v="5"/>
    <n v="29"/>
    <n v="0"/>
    <n v="17"/>
    <d v="2016-05-29T00:00:00"/>
    <x v="450"/>
  </r>
  <r>
    <x v="0"/>
    <s v="I:/Sainte Colombe/TP/5 - 20 mai au 01 juin 2016/Wave/"/>
    <s v="ST-COLOM_0_20160529_002417_277.wav"/>
    <s v="ChiroSp"/>
    <s v="Principal"/>
    <s v="PipMi"/>
    <n v="4"/>
    <s v="PippiT"/>
    <n v="4"/>
    <s v="Pipistrelle commune"/>
    <n v="2016"/>
    <n v="5"/>
    <n v="29"/>
    <n v="0"/>
    <n v="24"/>
    <d v="2016-05-29T00:00:00"/>
    <x v="243"/>
  </r>
  <r>
    <x v="0"/>
    <s v="I:/Sainte Colombe/TP/5 - 20 mai au 01 juin 2016/Wave/"/>
    <s v="ST-COLOM_0_20160529_003445_061.wav"/>
    <s v="ChiroSp"/>
    <s v="Principal"/>
    <s v="Barbar"/>
    <n v="1"/>
    <s v="Barbar"/>
    <n v="1"/>
    <s v="Barbastelle d'Europe"/>
    <n v="2016"/>
    <n v="5"/>
    <n v="29"/>
    <n v="0"/>
    <n v="34"/>
    <d v="2016-05-29T00:00:00"/>
    <x v="22"/>
  </r>
  <r>
    <x v="0"/>
    <s v="I:/Sainte Colombe/TP/5 - 20 mai au 01 juin 2016/Wave/"/>
    <s v="ST-COLOM_0_20160529_003549_772.wav"/>
    <s v="PippiT"/>
    <s v="Principal"/>
    <s v="PipMi"/>
    <n v="10"/>
    <s v="PippiT"/>
    <n v="10"/>
    <s v="Pipistrelle commune"/>
    <n v="2016"/>
    <n v="5"/>
    <n v="29"/>
    <n v="0"/>
    <n v="35"/>
    <d v="2016-05-29T00:00:00"/>
    <x v="177"/>
  </r>
  <r>
    <x v="0"/>
    <s v="I:/Sainte Colombe/TP/5 - 20 mai au 01 juin 2016/Wave/"/>
    <s v="ST-COLOM_0_20160529_003554_773.wav"/>
    <s v="PippiT"/>
    <s v="Principal"/>
    <s v="PipMi"/>
    <n v="10"/>
    <s v="PippiT"/>
    <n v="10"/>
    <s v="Pipistrelle commune"/>
    <n v="2016"/>
    <n v="5"/>
    <n v="29"/>
    <n v="0"/>
    <n v="35"/>
    <d v="2016-05-29T00:00:00"/>
    <x v="177"/>
  </r>
  <r>
    <x v="0"/>
    <s v="I:/Sainte Colombe/TP/5 - 20 mai au 01 juin 2016/Wave/"/>
    <s v="ST-COLOM_0_20160529_011101_554.wav"/>
    <s v="PipMi"/>
    <s v="Principal"/>
    <s v="PipMi"/>
    <n v="9"/>
    <s v="Minsch"/>
    <n v="0"/>
    <s v="Minioptère de Schreibers/Pipistrelle pygmée"/>
    <n v="2016"/>
    <n v="5"/>
    <n v="29"/>
    <n v="1"/>
    <n v="11"/>
    <d v="2016-05-29T00:00:00"/>
    <x v="437"/>
  </r>
  <r>
    <x v="0"/>
    <s v="I:/Sainte Colombe/TP/5 - 20 mai au 01 juin 2016/Wave/"/>
    <s v="ST-COLOM_0_20160529_011639_450.wav"/>
    <s v="ChiroSp"/>
    <s v="Principal"/>
    <s v="MyoHF"/>
    <n v="0"/>
    <s v="Myomys"/>
    <n v="0"/>
    <s v="PARASITE"/>
    <n v="2016"/>
    <n v="5"/>
    <n v="29"/>
    <n v="1"/>
    <n v="16"/>
    <d v="2016-05-29T00:00:00"/>
    <x v="438"/>
  </r>
  <r>
    <x v="0"/>
    <s v="I:/Sainte Colombe/TP/5 - 20 mai au 01 juin 2016/Wave/"/>
    <s v="ST-COLOM_0_20160529_011644_450.wav"/>
    <s v="ChiroSp"/>
    <s v="Principal"/>
    <s v="MyoHF"/>
    <n v="1"/>
    <s v="Myobra"/>
    <n v="1"/>
    <s v="Murin sp"/>
    <n v="2016"/>
    <n v="5"/>
    <n v="29"/>
    <n v="1"/>
    <n v="16"/>
    <d v="2016-05-29T00:00:00"/>
    <x v="438"/>
  </r>
  <r>
    <x v="0"/>
    <s v="I:/Sainte Colombe/TP/5 - 20 mai au 01 juin 2016/Wave/"/>
    <s v="ST-COLOM_0_20160529_011649_948.wav"/>
    <s v="ChiroSp"/>
    <s v="Principal"/>
    <s v="MyoHF"/>
    <n v="3"/>
    <s v="Myoema"/>
    <n v="0"/>
    <s v="Murin sp"/>
    <n v="2016"/>
    <n v="5"/>
    <n v="29"/>
    <n v="1"/>
    <n v="16"/>
    <d v="2016-05-29T00:00:00"/>
    <x v="438"/>
  </r>
  <r>
    <x v="0"/>
    <s v="I:/Sainte Colombe/TP/5 - 20 mai au 01 juin 2016/Wave/"/>
    <s v="ST-COLOM_0_20160529_011654_949.wav"/>
    <s v="ChiroSp"/>
    <s v="Principal"/>
    <s v="Pip35"/>
    <n v="2"/>
    <s v="Pipkuh"/>
    <n v="2"/>
    <s v="Pipistrelle de Kuhl"/>
    <n v="2016"/>
    <n v="5"/>
    <n v="29"/>
    <n v="1"/>
    <n v="16"/>
    <d v="2016-05-29T00:00:00"/>
    <x v="438"/>
  </r>
  <r>
    <x v="0"/>
    <s v="I:/Sainte Colombe/TP/5 - 20 mai au 01 juin 2016/Wave/"/>
    <s v="ST-COLOM_0_20160529_011810_913.wav"/>
    <s v="PippiT"/>
    <s v="Principal"/>
    <s v="PipMi"/>
    <n v="10"/>
    <s v="PippiT"/>
    <n v="9"/>
    <s v="Pipistrelle commune"/>
    <n v="2016"/>
    <n v="5"/>
    <n v="29"/>
    <n v="1"/>
    <n v="18"/>
    <d v="2016-05-29T00:00:00"/>
    <x v="178"/>
  </r>
  <r>
    <x v="0"/>
    <s v="I:/Sainte Colombe/TP/5 - 20 mai au 01 juin 2016/Wave/"/>
    <s v="ST-COLOM_0_20160529_011815_914.wav"/>
    <s v="PippiT"/>
    <s v="Principal"/>
    <s v="PipMi"/>
    <n v="10"/>
    <s v="PippiT"/>
    <n v="7"/>
    <s v="Pipistrelle commune"/>
    <n v="2016"/>
    <n v="5"/>
    <n v="29"/>
    <n v="1"/>
    <n v="18"/>
    <d v="2016-05-29T00:00:00"/>
    <x v="178"/>
  </r>
  <r>
    <x v="0"/>
    <s v="I:/Sainte Colombe/TP/5 - 20 mai au 01 juin 2016/Wave/"/>
    <s v="ST-COLOM_0_20160529_011909_168.wav"/>
    <s v="PippiT"/>
    <s v="Principal"/>
    <s v="PipMi"/>
    <n v="9"/>
    <s v="PippiT"/>
    <n v="6"/>
    <s v="Pipistrelle commune"/>
    <n v="2016"/>
    <n v="5"/>
    <n v="29"/>
    <n v="1"/>
    <n v="19"/>
    <d v="2016-05-29T00:00:00"/>
    <x v="385"/>
  </r>
  <r>
    <x v="0"/>
    <s v="I:/Sainte Colombe/TP/5 - 20 mai au 01 juin 2016/Wave/"/>
    <s v="ST-COLOM_0_20160529_012718_351.wav"/>
    <s v="ChiroSp"/>
    <s v="Principal"/>
    <s v="PipMi"/>
    <n v="2"/>
    <s v="PippiT"/>
    <n v="2"/>
    <s v="Pipistrelle commune"/>
    <n v="2016"/>
    <n v="5"/>
    <n v="29"/>
    <n v="1"/>
    <n v="27"/>
    <d v="2016-05-29T00:00:00"/>
    <x v="217"/>
  </r>
  <r>
    <x v="0"/>
    <s v="I:/Sainte Colombe/TP/5 - 20 mai au 01 juin 2016/Wave/"/>
    <s v="ST-COLOM_0_20160529_014217_754.wav"/>
    <s v="ChiroSp"/>
    <s v="Principal"/>
    <s v="PipMi"/>
    <n v="2"/>
    <s v="PippiT"/>
    <n v="0"/>
    <s v="Pipistrelle commune"/>
    <n v="2016"/>
    <n v="5"/>
    <n v="29"/>
    <n v="1"/>
    <n v="42"/>
    <d v="2016-05-29T00:00:00"/>
    <x v="238"/>
  </r>
  <r>
    <x v="0"/>
    <s v="I:/Sainte Colombe/TP/5 - 20 mai au 01 juin 2016/Wave/"/>
    <s v="ST-COLOM_0_20160529_014434_535.wav"/>
    <s v="PippiT"/>
    <s v="Principal"/>
    <s v="PipMi"/>
    <n v="9"/>
    <s v="PippiT"/>
    <n v="9"/>
    <s v="Pipistrelle commune"/>
    <n v="2016"/>
    <n v="5"/>
    <n v="29"/>
    <n v="1"/>
    <n v="44"/>
    <d v="2016-05-29T00:00:00"/>
    <x v="451"/>
  </r>
  <r>
    <x v="0"/>
    <s v="I:/Sainte Colombe/TP/5 - 20 mai au 01 juin 2016/Wave/"/>
    <s v="ST-COLOM_0_20160529_020654_233.wav"/>
    <s v="ChiroSp"/>
    <s v="Principal"/>
    <s v="PipMi"/>
    <n v="5"/>
    <s v="PippiT"/>
    <n v="5"/>
    <s v="Pipistrelle commune"/>
    <n v="2016"/>
    <n v="5"/>
    <n v="29"/>
    <n v="2"/>
    <n v="6"/>
    <d v="2016-05-29T00:00:00"/>
    <x v="452"/>
  </r>
  <r>
    <x v="0"/>
    <s v="I:/Sainte Colombe/TP/5 - 20 mai au 01 juin 2016/Wave/"/>
    <s v="ST-COLOM_0_20160529_022944_625.wav"/>
    <s v="PippiT"/>
    <s v="Principal"/>
    <s v="PipMi"/>
    <n v="9"/>
    <s v="PippiT"/>
    <n v="9"/>
    <s v="Pipistrelle commune"/>
    <n v="2016"/>
    <n v="5"/>
    <n v="29"/>
    <n v="2"/>
    <n v="29"/>
    <d v="2016-05-29T00:00:00"/>
    <x v="443"/>
  </r>
  <r>
    <x v="0"/>
    <s v="I:/Sainte Colombe/TP/5 - 20 mai au 01 juin 2016/Wave/"/>
    <s v="ST-COLOM_0_20160529_022949_626.wav"/>
    <s v="PippiT"/>
    <s v="Principal"/>
    <s v="PipMi"/>
    <n v="8"/>
    <s v="PippiT"/>
    <n v="8"/>
    <s v="Pipistrelle commune"/>
    <n v="2016"/>
    <n v="5"/>
    <n v="29"/>
    <n v="2"/>
    <n v="29"/>
    <d v="2016-05-29T00:00:00"/>
    <x v="443"/>
  </r>
  <r>
    <x v="0"/>
    <s v="I:/Sainte Colombe/TP/5 - 20 mai au 01 juin 2016/Wave/"/>
    <s v="ST-COLOM_0_20160529_024920_726.wav"/>
    <s v="PippiT"/>
    <s v="Principal"/>
    <s v="PipMi"/>
    <n v="9"/>
    <s v="PippiT"/>
    <n v="9"/>
    <s v="Pipistrelle commune"/>
    <n v="2016"/>
    <n v="5"/>
    <n v="29"/>
    <n v="2"/>
    <n v="49"/>
    <d v="2016-05-29T00:00:00"/>
    <x v="280"/>
  </r>
  <r>
    <x v="0"/>
    <s v="I:/Sainte Colombe/TP/5 - 20 mai au 01 juin 2016/Wave/"/>
    <s v="ST-COLOM_0_20160529_025444_701.wav"/>
    <s v="PipMi"/>
    <s v="Principal"/>
    <s v="PipMi"/>
    <n v="6"/>
    <s v="PippiT"/>
    <n v="3"/>
    <s v="Pipistrelle commune"/>
    <n v="2016"/>
    <n v="5"/>
    <n v="29"/>
    <n v="2"/>
    <n v="54"/>
    <d v="2016-05-29T00:00:00"/>
    <x v="290"/>
  </r>
  <r>
    <x v="0"/>
    <s v="I:/Sainte Colombe/TP/5 - 20 mai au 01 juin 2016/Wave/"/>
    <s v="ST-COLOM_0_20160529_030948_892.wav"/>
    <s v="ChiroSp"/>
    <s v="Principal"/>
    <s v="PipMi"/>
    <n v="4"/>
    <s v="PippiT"/>
    <n v="4"/>
    <s v="Pipistrelle commune"/>
    <n v="2016"/>
    <n v="5"/>
    <n v="29"/>
    <n v="3"/>
    <n v="9"/>
    <d v="2016-05-29T00:00:00"/>
    <x v="453"/>
  </r>
  <r>
    <x v="0"/>
    <s v="I:/Sainte Colombe/TP/5 - 20 mai au 01 juin 2016/Wave/"/>
    <s v="ST-COLOM_0_20160529_030953_892.wav"/>
    <s v="ChiroSp"/>
    <s v="Principal"/>
    <s v="MyoHF"/>
    <n v="2"/>
    <s v="Myoema"/>
    <n v="1"/>
    <s v="Murin sp"/>
    <n v="2016"/>
    <n v="5"/>
    <n v="29"/>
    <n v="3"/>
    <n v="9"/>
    <d v="2016-05-29T00:00:00"/>
    <x v="453"/>
  </r>
  <r>
    <x v="0"/>
    <s v="I:/Sainte Colombe/TP/5 - 20 mai au 01 juin 2016/Wave/"/>
    <s v="ST-COLOM_0_20160529_044339_832.wav"/>
    <s v="ChiroSp"/>
    <s v="Principal"/>
    <s v="PipMi"/>
    <n v="1"/>
    <s v="PippiT"/>
    <n v="1"/>
    <s v="Pipistrelle commune"/>
    <n v="2016"/>
    <n v="5"/>
    <n v="29"/>
    <n v="4"/>
    <n v="43"/>
    <d v="2016-05-29T00:00:00"/>
    <x v="431"/>
  </r>
  <r>
    <x v="0"/>
    <s v="I:/Sainte Colombe/TP/5 - 20 mai au 01 juin 2016/Wave/"/>
    <s v="ST-COLOM_0_20160529_045805_365.wav"/>
    <s v="PippiT"/>
    <s v="Principal"/>
    <s v="PipMi"/>
    <n v="6"/>
    <s v="PippiT"/>
    <n v="6"/>
    <s v="Pipistrelle commune"/>
    <n v="2016"/>
    <n v="5"/>
    <n v="29"/>
    <n v="4"/>
    <n v="58"/>
    <d v="2016-05-29T00:00:00"/>
    <x v="432"/>
  </r>
  <r>
    <x v="0"/>
    <s v="I:/Sainte Colombe/TP/5 - 20 mai au 01 juin 2016/Wave/"/>
    <s v="ST-COLOM_0_20160529_050148_830.wav"/>
    <s v="ChiroSp"/>
    <s v="Principal"/>
    <s v="PipMi"/>
    <n v="4"/>
    <s v="PippiT"/>
    <n v="4"/>
    <s v="Pipistrelle commune"/>
    <n v="2016"/>
    <n v="5"/>
    <n v="29"/>
    <n v="5"/>
    <n v="1"/>
    <d v="2016-05-29T00:00:00"/>
    <x v="317"/>
  </r>
  <r>
    <x v="0"/>
    <s v="I:/Sainte Colombe/TP/5 - 20 mai au 01 juin 2016/Wave/"/>
    <s v="ST-COLOM_0_20160529_051032_746.wav"/>
    <s v="PippiT"/>
    <s v="Principal"/>
    <s v="PipMi"/>
    <n v="8"/>
    <s v="PippiT"/>
    <n v="8"/>
    <s v="Pipistrelle commune"/>
    <n v="2016"/>
    <n v="5"/>
    <n v="29"/>
    <n v="5"/>
    <n v="10"/>
    <d v="2016-05-29T00:00:00"/>
    <x v="360"/>
  </r>
  <r>
    <x v="0"/>
    <s v="I:/Sainte Colombe/TP/5 - 20 mai au 01 juin 2016/Wave/"/>
    <s v="ST-COLOM_0_20160529_051207_383.wav"/>
    <s v="PippiT"/>
    <s v="Principal"/>
    <s v="PipMi"/>
    <n v="10"/>
    <s v="PippiT"/>
    <n v="10"/>
    <s v="Pipistrelle commune"/>
    <n v="2016"/>
    <n v="5"/>
    <n v="29"/>
    <n v="5"/>
    <n v="12"/>
    <d v="2016-05-29T00:00:00"/>
    <x v="33"/>
  </r>
  <r>
    <x v="0"/>
    <s v="I:/Sainte Colombe/TP/5 - 20 mai au 01 juin 2016/Wave/"/>
    <s v="ST-COLOM_0_20160529_051212_384.wav"/>
    <s v="ChiroSp"/>
    <s v="Principal"/>
    <s v="PipMi"/>
    <n v="1"/>
    <s v="PippiT"/>
    <n v="1"/>
    <s v="Pipistrelle commune"/>
    <n v="2016"/>
    <n v="5"/>
    <n v="29"/>
    <n v="5"/>
    <n v="12"/>
    <d v="2016-05-29T00:00:00"/>
    <x v="33"/>
  </r>
  <r>
    <x v="0"/>
    <s v="I:/Sainte Colombe/TP/5 - 20 mai au 01 juin 2016/Wave/"/>
    <s v="ST-COLOM_0_20160529_051833_186.wav"/>
    <s v="ChiroSp"/>
    <s v="Principal"/>
    <s v="PipMi"/>
    <n v="2"/>
    <s v="PippiT"/>
    <n v="2"/>
    <s v="Pipistrelle commune"/>
    <n v="2016"/>
    <n v="5"/>
    <n v="29"/>
    <n v="5"/>
    <n v="18"/>
    <d v="2016-05-29T00:00:00"/>
    <x v="448"/>
  </r>
  <r>
    <x v="0"/>
    <s v="I:/Sainte Colombe/TP/5 - 20 mai au 01 juin 2016/Wave/"/>
    <s v="ST-COLOM_0_20160529_052703_889.wav"/>
    <s v="PippiT"/>
    <s v="Principal"/>
    <s v="PipMi"/>
    <n v="7"/>
    <s v="PippiT"/>
    <n v="7"/>
    <s v="Pipistrelle commune"/>
    <n v="2016"/>
    <n v="5"/>
    <n v="29"/>
    <n v="5"/>
    <n v="27"/>
    <d v="2016-05-29T00:00:00"/>
    <x v="364"/>
  </r>
  <r>
    <x v="0"/>
    <s v="I:/Sainte Colombe/TP/5 - 20 mai au 01 juin 2016/Wave/"/>
    <s v="ST-COLOM_0_20160529_053044_870.wav"/>
    <s v="ChiroSp"/>
    <s v="Principal"/>
    <s v="PipMi"/>
    <n v="3"/>
    <s v="PippiT"/>
    <n v="3"/>
    <s v="Pipistrelle commune"/>
    <n v="2016"/>
    <n v="5"/>
    <n v="29"/>
    <n v="5"/>
    <n v="30"/>
    <d v="2016-05-29T00:00:00"/>
    <x v="286"/>
  </r>
  <r>
    <x v="0"/>
    <s v="I:/Sainte Colombe/TP/5 - 20 mai au 01 juin 2016/Wave/"/>
    <s v="ST-COLOM_0_20160529_053053_692.wav"/>
    <s v="PippiT"/>
    <s v="Principal"/>
    <s v="PipMi"/>
    <n v="6"/>
    <s v="PippiT"/>
    <n v="6"/>
    <s v="Pipistrelle commune"/>
    <n v="2016"/>
    <n v="5"/>
    <n v="29"/>
    <n v="5"/>
    <n v="30"/>
    <d v="2016-05-29T00:00:00"/>
    <x v="286"/>
  </r>
  <r>
    <x v="0"/>
    <s v="I:/Sainte Colombe/TP/5 - 20 mai au 01 juin 2016/Wave/"/>
    <s v="ST-COLOM_0_20160529_053533_431.wav"/>
    <s v="ChiroSp"/>
    <s v="Principal"/>
    <s v="PipMi"/>
    <n v="4"/>
    <s v="PippiT"/>
    <n v="4"/>
    <s v="Pipistrelle commune"/>
    <n v="2016"/>
    <n v="5"/>
    <n v="29"/>
    <n v="5"/>
    <n v="35"/>
    <d v="2016-05-29T00:00:00"/>
    <x v="414"/>
  </r>
  <r>
    <x v="0"/>
    <s v="I:/Sainte Colombe/TP/5 - 20 mai au 01 juin 2016/Wave/"/>
    <s v="ST-COLOM_0_20160529_053604_273.wav"/>
    <s v="ChiroSp"/>
    <s v="Principal"/>
    <s v="PipMi"/>
    <n v="5"/>
    <s v="PippiT"/>
    <n v="5"/>
    <s v="Pipistrelle commune"/>
    <n v="2016"/>
    <n v="5"/>
    <n v="29"/>
    <n v="5"/>
    <n v="36"/>
    <d v="2016-05-29T00:00:00"/>
    <x v="200"/>
  </r>
  <r>
    <x v="0"/>
    <s v="I:/Sainte Colombe/TP/5 - 20 mai au 01 juin 2016/Wave/"/>
    <s v="ST-COLOM_0_20160529_213813_352.wav"/>
    <s v="PippiT"/>
    <s v="Principal"/>
    <s v="PipMi"/>
    <n v="9"/>
    <s v="PippiT"/>
    <n v="9"/>
    <s v="Pipistrelle commune"/>
    <n v="2016"/>
    <n v="5"/>
    <n v="29"/>
    <n v="21"/>
    <n v="38"/>
    <d v="2016-05-29T00:00:00"/>
    <x v="73"/>
  </r>
  <r>
    <x v="0"/>
    <s v="I:/Sainte Colombe/TP/5 - 20 mai au 01 juin 2016/Wave/"/>
    <s v="ST-COLOM_0_20160529_214057_878.wav"/>
    <s v="ChiroSp"/>
    <s v="Principal"/>
    <s v="PipMi"/>
    <n v="3"/>
    <s v="PippiT"/>
    <n v="3"/>
    <s v="Pipistrelle commune"/>
    <n v="2016"/>
    <n v="5"/>
    <n v="29"/>
    <n v="21"/>
    <n v="40"/>
    <d v="2016-05-29T00:00:00"/>
    <x v="92"/>
  </r>
  <r>
    <x v="0"/>
    <s v="I:/Sainte Colombe/TP/5 - 20 mai au 01 juin 2016/Wave/"/>
    <s v="ST-COLOM_0_20160529_220214_880.wav"/>
    <s v="PippiT"/>
    <s v="Principal"/>
    <s v="PipMi"/>
    <n v="10"/>
    <s v="PippiT"/>
    <n v="10"/>
    <s v="Pipistrelle commune"/>
    <n v="2016"/>
    <n v="5"/>
    <n v="29"/>
    <n v="22"/>
    <n v="2"/>
    <d v="2016-05-29T00:00:00"/>
    <x v="274"/>
  </r>
  <r>
    <x v="0"/>
    <s v="I:/Sainte Colombe/TP/5 - 20 mai au 01 juin 2016/Wave/"/>
    <s v="ST-COLOM_0_20160529_220219_881.wav"/>
    <s v="PippiT"/>
    <s v="Principal"/>
    <s v="PipMi"/>
    <n v="10"/>
    <s v="PippiT"/>
    <n v="10"/>
    <s v="Pipistrelle commune"/>
    <n v="2016"/>
    <n v="5"/>
    <n v="29"/>
    <n v="22"/>
    <n v="2"/>
    <d v="2016-05-29T00:00:00"/>
    <x v="274"/>
  </r>
  <r>
    <x v="0"/>
    <s v="I:/Sainte Colombe/TP/5 - 20 mai au 01 juin 2016/Wave/"/>
    <s v="ST-COLOM_0_20160529_225257_740.wav"/>
    <s v="ChiroSp"/>
    <s v="Principal"/>
    <s v="PipMi"/>
    <n v="3"/>
    <s v="PippiT"/>
    <n v="3"/>
    <s v="Pipistrelle commune"/>
    <n v="2016"/>
    <n v="5"/>
    <n v="29"/>
    <n v="22"/>
    <n v="52"/>
    <d v="2016-05-29T00:00:00"/>
    <x v="454"/>
  </r>
  <r>
    <x v="0"/>
    <s v="I:/Sainte Colombe/TP/5 - 20 mai au 01 juin 2016/Wave/"/>
    <s v="ST-COLOM_0_20160529_225833_136.wav"/>
    <s v="PippiT"/>
    <s v="Principal"/>
    <s v="PipMi"/>
    <n v="10"/>
    <s v="PippiT"/>
    <n v="8"/>
    <s v="Pipistrelle commune"/>
    <n v="2016"/>
    <n v="5"/>
    <n v="29"/>
    <n v="22"/>
    <n v="58"/>
    <d v="2016-05-29T00:00:00"/>
    <x v="117"/>
  </r>
  <r>
    <x v="0"/>
    <s v="I:/Sainte Colombe/TP/5 - 20 mai au 01 juin 2016/Wave/"/>
    <s v="ST-COLOM_0_20160529_232804_844.wav"/>
    <s v="PippiT"/>
    <s v="Principal"/>
    <s v="PipMi"/>
    <n v="10"/>
    <s v="PippiT"/>
    <n v="10"/>
    <s v="Pipistrelle commune"/>
    <n v="2016"/>
    <n v="5"/>
    <n v="29"/>
    <n v="23"/>
    <n v="28"/>
    <d v="2016-05-29T00:00:00"/>
    <x v="455"/>
  </r>
  <r>
    <x v="0"/>
    <s v="I:/Sainte Colombe/TP/5 - 20 mai au 01 juin 2016/Wave/"/>
    <s v="ST-COLOM_0_20160529_233125_983.wav"/>
    <s v="PippiT"/>
    <s v="Principal"/>
    <s v="PipMi"/>
    <n v="10"/>
    <s v="PippiT"/>
    <n v="10"/>
    <s v="Pipistrelle commune"/>
    <n v="2016"/>
    <n v="5"/>
    <n v="29"/>
    <n v="23"/>
    <n v="31"/>
    <d v="2016-05-29T00:00:00"/>
    <x v="231"/>
  </r>
  <r>
    <x v="0"/>
    <s v="I:/Sainte Colombe/TP/5 - 20 mai au 01 juin 2016/Wave/"/>
    <s v="ST-COLOM_0_20160529_233427_362.wav"/>
    <s v="PippiT"/>
    <s v="Principal"/>
    <s v="PipMi"/>
    <n v="10"/>
    <s v="PippiT"/>
    <n v="10"/>
    <s v="Pipistrelle commune"/>
    <n v="2016"/>
    <n v="5"/>
    <n v="29"/>
    <n v="23"/>
    <n v="34"/>
    <d v="2016-05-29T00:00:00"/>
    <x v="456"/>
  </r>
  <r>
    <x v="0"/>
    <s v="I:/Sainte Colombe/TP/5 - 20 mai au 01 juin 2016/Wave/"/>
    <s v="ST-COLOM_0_20160529_235007_395.wav"/>
    <s v="PippiT"/>
    <s v="Principal"/>
    <s v="PipMi"/>
    <n v="10"/>
    <s v="PippiT"/>
    <n v="10"/>
    <s v="Pipistrelle commune"/>
    <n v="2016"/>
    <n v="5"/>
    <n v="29"/>
    <n v="23"/>
    <n v="50"/>
    <d v="2016-05-29T00:00:00"/>
    <x v="372"/>
  </r>
  <r>
    <x v="0"/>
    <s v="I:/Sainte Colombe/TP/5 - 20 mai au 01 juin 2016/Wave/"/>
    <s v="ST-COLOM_0_20160530_000444_174.wav"/>
    <s v="PippiT"/>
    <s v="Principal"/>
    <s v="PipMi"/>
    <n v="10"/>
    <s v="PippiT"/>
    <n v="10"/>
    <s v="Pipistrelle commune"/>
    <n v="2016"/>
    <n v="5"/>
    <n v="30"/>
    <n v="0"/>
    <n v="4"/>
    <d v="2016-05-30T00:00:00"/>
    <x v="235"/>
  </r>
  <r>
    <x v="0"/>
    <s v="I:/Sainte Colombe/TP/5 - 20 mai au 01 juin 2016/Wave/"/>
    <s v="ST-COLOM_0_20160530_000923_659.wav"/>
    <s v="PippiT"/>
    <s v="Principal"/>
    <s v="PipMi"/>
    <n v="9"/>
    <s v="PippiT"/>
    <n v="9"/>
    <s v="Pipistrelle commune"/>
    <n v="2016"/>
    <n v="5"/>
    <n v="30"/>
    <n v="0"/>
    <n v="9"/>
    <d v="2016-05-30T00:00:00"/>
    <x v="344"/>
  </r>
  <r>
    <x v="0"/>
    <s v="I:/Sainte Colombe/TP/5 - 20 mai au 01 juin 2016/Wave/"/>
    <s v="ST-COLOM_0_20160530_000928_660.wav"/>
    <s v="PippiT"/>
    <s v="Principal"/>
    <s v="PipMi"/>
    <n v="10"/>
    <s v="PippiT"/>
    <n v="10"/>
    <s v="Pipistrelle commune"/>
    <n v="2016"/>
    <n v="5"/>
    <n v="30"/>
    <n v="0"/>
    <n v="9"/>
    <d v="2016-05-30T00:00:00"/>
    <x v="344"/>
  </r>
  <r>
    <x v="0"/>
    <s v="I:/Sainte Colombe/TP/5 - 20 mai au 01 juin 2016/Wave/"/>
    <s v="ST-COLOM_0_20160530_001014_748.wav"/>
    <s v="ChiroSp"/>
    <s v="Principal"/>
    <s v="MyoHF"/>
    <n v="0"/>
    <s v="Myoalc"/>
    <n v="0"/>
    <s v="PARASITE"/>
    <n v="2016"/>
    <n v="5"/>
    <n v="30"/>
    <n v="0"/>
    <n v="10"/>
    <d v="2016-05-30T00:00:00"/>
    <x v="57"/>
  </r>
  <r>
    <x v="0"/>
    <s v="I:/Sainte Colombe/TP/5 - 20 mai au 01 juin 2016/Wave/"/>
    <s v="ST-COLOM_0_20160530_005041_842.wav"/>
    <s v="MyoHF"/>
    <s v="Principal"/>
    <s v="MyoHF"/>
    <n v="7"/>
    <s v="Myoema"/>
    <n v="1"/>
    <s v="Murin à oreilles échancrées"/>
    <n v="2016"/>
    <n v="5"/>
    <n v="30"/>
    <n v="0"/>
    <n v="50"/>
    <d v="2016-05-30T00:00:00"/>
    <x v="457"/>
  </r>
  <r>
    <x v="0"/>
    <s v="I:/Sainte Colombe/TP/5 - 20 mai au 01 juin 2016/Wave/"/>
    <s v="ST-COLOM_0_20160530_005155_654.wav"/>
    <s v="PippiT"/>
    <s v="Principal"/>
    <s v="PipMi"/>
    <n v="8"/>
    <s v="PippiT"/>
    <n v="8"/>
    <s v="Pipistrelle commune"/>
    <n v="2016"/>
    <n v="5"/>
    <n v="30"/>
    <n v="0"/>
    <n v="51"/>
    <d v="2016-05-30T00:00:00"/>
    <x v="379"/>
  </r>
  <r>
    <x v="0"/>
    <s v="I:/Sainte Colombe/TP/5 - 20 mai au 01 juin 2016/Wave/"/>
    <s v="ST-COLOM_0_20160530_005228_623.wav"/>
    <s v="PippiT"/>
    <s v="Principal"/>
    <s v="PipMi"/>
    <n v="7"/>
    <s v="PippiT"/>
    <n v="7"/>
    <s v="Pipistrelle commune"/>
    <n v="2016"/>
    <n v="5"/>
    <n v="30"/>
    <n v="0"/>
    <n v="52"/>
    <d v="2016-05-30T00:00:00"/>
    <x v="272"/>
  </r>
  <r>
    <x v="0"/>
    <s v="I:/Sainte Colombe/TP/5 - 20 mai au 01 juin 2016/Wave/"/>
    <s v="ST-COLOM_0_20160530_005427_514.wav"/>
    <s v="PipMi"/>
    <s v="Principal"/>
    <s v="PipMi"/>
    <n v="6"/>
    <s v="PippiT"/>
    <n v="5"/>
    <s v="Pipistrelle commune"/>
    <n v="2016"/>
    <n v="5"/>
    <n v="30"/>
    <n v="0"/>
    <n v="54"/>
    <d v="2016-05-30T00:00:00"/>
    <x v="264"/>
  </r>
  <r>
    <x v="0"/>
    <s v="I:/Sainte Colombe/TP/5 - 20 mai au 01 juin 2016/Wave/"/>
    <s v="ST-COLOM_0_20160530_005500_548.wav"/>
    <s v="PippiT"/>
    <s v="Principal"/>
    <s v="PipMi"/>
    <n v="8"/>
    <s v="PippiT"/>
    <n v="8"/>
    <s v="Pipistrelle commune"/>
    <n v="2016"/>
    <n v="5"/>
    <n v="30"/>
    <n v="0"/>
    <n v="55"/>
    <d v="2016-05-30T00:00:00"/>
    <x v="380"/>
  </r>
  <r>
    <x v="0"/>
    <s v="I:/Sainte Colombe/TP/5 - 20 mai au 01 juin 2016/Wave/"/>
    <s v="ST-COLOM_0_20160530_005658_672.wav"/>
    <s v="ChiroSp"/>
    <s v="Principal"/>
    <s v="PipMi"/>
    <n v="5"/>
    <s v="PippiT"/>
    <n v="5"/>
    <s v="Pipistrelle commune"/>
    <n v="2016"/>
    <n v="5"/>
    <n v="30"/>
    <n v="0"/>
    <n v="56"/>
    <d v="2016-05-30T00:00:00"/>
    <x v="458"/>
  </r>
  <r>
    <x v="0"/>
    <s v="I:/Sainte Colombe/TP/5 - 20 mai au 01 juin 2016/Wave/"/>
    <s v="ST-COLOM_0_20160530_005856_930.wav"/>
    <s v="PippiT"/>
    <s v="Principal"/>
    <s v="PipMi"/>
    <n v="9"/>
    <s v="PippiT"/>
    <n v="9"/>
    <s v="Pipistrelle commune"/>
    <n v="2016"/>
    <n v="5"/>
    <n v="30"/>
    <n v="0"/>
    <n v="58"/>
    <d v="2016-05-30T00:00:00"/>
    <x v="381"/>
  </r>
  <r>
    <x v="0"/>
    <s v="I:/Sainte Colombe/TP/5 - 20 mai au 01 juin 2016/Wave/"/>
    <s v="ST-COLOM_0_20160530_005901_931.wav"/>
    <s v="ChiroSp"/>
    <s v="Principal"/>
    <s v="PipMi"/>
    <n v="1"/>
    <s v="PippiT"/>
    <n v="1"/>
    <s v="Pipistrelle commune"/>
    <n v="2016"/>
    <n v="5"/>
    <n v="30"/>
    <n v="0"/>
    <n v="59"/>
    <d v="2016-05-30T00:00:00"/>
    <x v="382"/>
  </r>
  <r>
    <x v="0"/>
    <s v="I:/Sainte Colombe/TP/5 - 20 mai au 01 juin 2016/Wave/"/>
    <s v="ST-COLOM_0_20160530_005934_123.wav"/>
    <s v="PippiT"/>
    <s v="Principal"/>
    <s v="PipMi"/>
    <n v="10"/>
    <s v="PippiT"/>
    <n v="10"/>
    <s v="Pipistrelle commune"/>
    <n v="2016"/>
    <n v="5"/>
    <n v="30"/>
    <n v="0"/>
    <n v="59"/>
    <d v="2016-05-30T00:00:00"/>
    <x v="382"/>
  </r>
  <r>
    <x v="0"/>
    <s v="I:/Sainte Colombe/TP/5 - 20 mai au 01 juin 2016/Wave/"/>
    <s v="ST-COLOM_0_20160530_015824_446.wav"/>
    <s v="PippiT"/>
    <s v="Principal"/>
    <s v="PipMi"/>
    <n v="10"/>
    <s v="PippiT"/>
    <n v="10"/>
    <s v="Pipistrelle commune"/>
    <n v="2016"/>
    <n v="5"/>
    <n v="30"/>
    <n v="1"/>
    <n v="58"/>
    <d v="2016-05-30T00:00:00"/>
    <x v="459"/>
  </r>
  <r>
    <x v="0"/>
    <s v="I:/Sainte Colombe/TP/5 - 20 mai au 01 juin 2016/Wave/"/>
    <s v="ST-COLOM_0_20160530_051759_691.wav"/>
    <s v="PippiT"/>
    <s v="Principal"/>
    <s v="PipMi"/>
    <n v="10"/>
    <s v="PippiT"/>
    <n v="10"/>
    <s v="Pipistrelle commune"/>
    <n v="2016"/>
    <n v="5"/>
    <n v="30"/>
    <n v="5"/>
    <n v="17"/>
    <d v="2016-05-30T00:00:00"/>
    <x v="321"/>
  </r>
  <r>
    <x v="0"/>
    <s v="I:/Sainte Colombe/TP/5 - 20 mai au 01 juin 2016/Wave/"/>
    <s v="ST-COLOM_0_20160530_052022_120.wav"/>
    <s v="PippiT"/>
    <s v="Principal"/>
    <s v="PipMi"/>
    <n v="10"/>
    <s v="PippiT"/>
    <n v="10"/>
    <s v="Pipistrelle commune"/>
    <n v="2016"/>
    <n v="5"/>
    <n v="30"/>
    <n v="5"/>
    <n v="20"/>
    <d v="2016-05-30T00:00:00"/>
    <x v="363"/>
  </r>
  <r>
    <x v="0"/>
    <s v="I:/Sainte Colombe/TP/5 - 20 mai au 01 juin 2016/Wave/"/>
    <s v="ST-COLOM_0_20160530_214540_434.wav"/>
    <s v="PippiT"/>
    <s v="Principal"/>
    <s v="PipMi"/>
    <n v="10"/>
    <s v="PippiT"/>
    <n v="10"/>
    <s v="Pipistrelle commune"/>
    <n v="2016"/>
    <n v="5"/>
    <n v="30"/>
    <n v="21"/>
    <n v="45"/>
    <d v="2016-05-30T00:00:00"/>
    <x v="46"/>
  </r>
  <r>
    <x v="0"/>
    <s v="I:/Sainte Colombe/TP/5 - 20 mai au 01 juin 2016/Wave/"/>
    <s v="ST-COLOM_0_20160530_214545_435.wav"/>
    <s v="PippiT"/>
    <s v="Principal"/>
    <s v="PipMi"/>
    <n v="7"/>
    <s v="PippiT"/>
    <n v="7"/>
    <s v="Pipistrelle commune"/>
    <n v="2016"/>
    <n v="5"/>
    <n v="30"/>
    <n v="21"/>
    <n v="45"/>
    <d v="2016-05-30T00:00:00"/>
    <x v="46"/>
  </r>
  <r>
    <x v="0"/>
    <s v="I:/Sainte Colombe/TP/5 - 20 mai au 01 juin 2016/Wave/"/>
    <s v="ST-COLOM_0_20160530_215631_668.wav"/>
    <s v="PippiT"/>
    <s v="Principal"/>
    <s v="PipMi"/>
    <n v="6"/>
    <s v="PippiT"/>
    <n v="6"/>
    <s v="Pipistrelle commune"/>
    <n v="2016"/>
    <n v="5"/>
    <n v="30"/>
    <n v="21"/>
    <n v="56"/>
    <d v="2016-05-30T00:00:00"/>
    <x v="220"/>
  </r>
  <r>
    <x v="0"/>
    <s v="I:/Sainte Colombe/TP/5 - 20 mai au 01 juin 2016/Wave/"/>
    <s v="ST-COLOM_0_20160530_215746_593.wav"/>
    <s v="PippiT"/>
    <s v="Principal"/>
    <s v="PipMi"/>
    <n v="6"/>
    <s v="PippiT"/>
    <n v="6"/>
    <s v="Pipistrelle commune"/>
    <n v="2016"/>
    <n v="5"/>
    <n v="30"/>
    <n v="21"/>
    <n v="57"/>
    <d v="2016-05-30T00:00:00"/>
    <x v="162"/>
  </r>
  <r>
    <x v="0"/>
    <s v="I:/Sainte Colombe/TP/5 - 20 mai au 01 juin 2016/Wave/"/>
    <s v="ST-COLOM_0_20160530_220832_945.wav"/>
    <s v="PippiT"/>
    <s v="Principal"/>
    <s v="PipMi"/>
    <n v="10"/>
    <s v="PippiT"/>
    <n v="9"/>
    <s v="Pipistrelle commune"/>
    <n v="2016"/>
    <n v="5"/>
    <n v="30"/>
    <n v="22"/>
    <n v="8"/>
    <d v="2016-05-30T00:00:00"/>
    <x v="77"/>
  </r>
  <r>
    <x v="0"/>
    <s v="I:/Sainte Colombe/TP/5 - 20 mai au 01 juin 2016/Wave/"/>
    <s v="ST-COLOM_0_20160530_221215_319.wav"/>
    <s v="PippiT"/>
    <s v="Principal"/>
    <s v="PipMi"/>
    <n v="10"/>
    <s v="PippiT"/>
    <n v="10"/>
    <s v="Pipistrelle commune"/>
    <n v="2016"/>
    <n v="5"/>
    <n v="30"/>
    <n v="22"/>
    <n v="12"/>
    <d v="2016-05-30T00:00:00"/>
    <x v="139"/>
  </r>
  <r>
    <x v="0"/>
    <s v="I:/Sainte Colombe/TP/5 - 20 mai au 01 juin 2016/Wave/"/>
    <s v="ST-COLOM_0_20160530_221220_320.wav"/>
    <s v="PippiT"/>
    <s v="Principal"/>
    <s v="PipMi"/>
    <n v="10"/>
    <s v="PippiT"/>
    <n v="10"/>
    <s v="Pipistrelle commune"/>
    <n v="2016"/>
    <n v="5"/>
    <n v="30"/>
    <n v="22"/>
    <n v="12"/>
    <d v="2016-05-30T00:00:00"/>
    <x v="139"/>
  </r>
  <r>
    <x v="0"/>
    <s v="I:/Sainte Colombe/TP/5 - 20 mai au 01 juin 2016/Wave/"/>
    <s v="ST-COLOM_0_20160530_222238_992.wav"/>
    <s v="PippiT"/>
    <s v="Principal"/>
    <s v="PipMi"/>
    <n v="8"/>
    <s v="PippiT"/>
    <n v="8"/>
    <s v="Pipistrelle commune"/>
    <n v="2016"/>
    <n v="5"/>
    <n v="30"/>
    <n v="22"/>
    <n v="22"/>
    <d v="2016-05-30T00:00:00"/>
    <x v="209"/>
  </r>
  <r>
    <x v="0"/>
    <s v="I:/Sainte Colombe/TP/5 - 20 mai au 01 juin 2016/Wave/"/>
    <s v="ST-COLOM_0_20160530_222436_980.wav"/>
    <s v="PipMi"/>
    <s v="Principal"/>
    <s v="PipMi"/>
    <n v="10"/>
    <s v="PippiT"/>
    <n v="3"/>
    <s v="Pipistrelle commune"/>
    <n v="2016"/>
    <n v="5"/>
    <n v="30"/>
    <n v="22"/>
    <n v="24"/>
    <d v="2016-05-30T00:00:00"/>
    <x v="333"/>
  </r>
  <r>
    <x v="0"/>
    <s v="I:/Sainte Colombe/TP/5 - 20 mai au 01 juin 2016/Wave/"/>
    <s v="ST-COLOM_0_20160530_222830_778.wav"/>
    <s v="PippiT"/>
    <s v="Principal"/>
    <s v="PipMi"/>
    <n v="10"/>
    <s v="PippiT"/>
    <n v="9"/>
    <s v="Pipistrelle commune"/>
    <n v="2016"/>
    <n v="5"/>
    <n v="30"/>
    <n v="22"/>
    <n v="28"/>
    <d v="2016-05-30T00:00:00"/>
    <x v="151"/>
  </r>
  <r>
    <x v="0"/>
    <s v="I:/Sainte Colombe/TP/5 - 20 mai au 01 juin 2016/Wave/"/>
    <s v="ST-COLOM_0_20160530_222835_779.wav"/>
    <s v="PippiT"/>
    <s v="Principal"/>
    <s v="PipMi"/>
    <n v="7"/>
    <s v="PippiT"/>
    <n v="7"/>
    <s v="Pipistrelle commune"/>
    <n v="2016"/>
    <n v="5"/>
    <n v="30"/>
    <n v="22"/>
    <n v="28"/>
    <d v="2016-05-30T00:00:00"/>
    <x v="151"/>
  </r>
  <r>
    <x v="0"/>
    <s v="I:/Sainte Colombe/TP/5 - 20 mai au 01 juin 2016/Wave/"/>
    <s v="ST-COLOM_0_20160530_223057_898.wav"/>
    <s v="PippiT"/>
    <s v="Principal"/>
    <s v="PipMi"/>
    <n v="10"/>
    <s v="PippiT"/>
    <n v="10"/>
    <s v="Pipistrelle commune"/>
    <n v="2016"/>
    <n v="5"/>
    <n v="30"/>
    <n v="22"/>
    <n v="30"/>
    <d v="2016-05-30T00:00:00"/>
    <x v="152"/>
  </r>
  <r>
    <x v="0"/>
    <s v="I:/Sainte Colombe/TP/5 - 20 mai au 01 juin 2016/Wave/"/>
    <s v="ST-COLOM_0_20160530_223102_898.wav"/>
    <s v="ChiroSp"/>
    <s v="Principal"/>
    <s v="PipMi"/>
    <n v="5"/>
    <s v="PippiT"/>
    <n v="5"/>
    <s v="Pipistrelle commune"/>
    <n v="2016"/>
    <n v="5"/>
    <n v="30"/>
    <n v="22"/>
    <n v="31"/>
    <d v="2016-05-30T00:00:00"/>
    <x v="334"/>
  </r>
  <r>
    <x v="0"/>
    <s v="I:/Sainte Colombe/TP/5 - 20 mai au 01 juin 2016/Wave/"/>
    <s v="ST-COLOM_0_20160530_231534_782.wav"/>
    <s v="PippiT"/>
    <s v="Principal"/>
    <s v="PipMi"/>
    <n v="10"/>
    <s v="PippiT"/>
    <n v="10"/>
    <s v="Pipistrelle commune"/>
    <n v="2016"/>
    <n v="5"/>
    <n v="30"/>
    <n v="23"/>
    <n v="15"/>
    <d v="2016-05-30T00:00:00"/>
    <x v="370"/>
  </r>
  <r>
    <x v="0"/>
    <s v="I:/Sainte Colombe/TP/5 - 20 mai au 01 juin 2016/Wave/"/>
    <s v="ST-COLOM_0_20160530_231539_782.wav"/>
    <s v="PippiT"/>
    <s v="Principal"/>
    <s v="PipMi"/>
    <n v="8"/>
    <s v="PippiT"/>
    <n v="8"/>
    <s v="Pipistrelle commune"/>
    <n v="2016"/>
    <n v="5"/>
    <n v="30"/>
    <n v="23"/>
    <n v="15"/>
    <d v="2016-05-30T00:00:00"/>
    <x v="370"/>
  </r>
  <r>
    <x v="0"/>
    <s v="I:/Sainte Colombe/TP/5 - 20 mai au 01 juin 2016/Wave/"/>
    <s v="ST-COLOM_0_20160530_231941_475.wav"/>
    <s v="PippiT"/>
    <s v="Principal"/>
    <s v="PipMi"/>
    <n v="7"/>
    <s v="PippiT"/>
    <n v="7"/>
    <s v="Pipistrelle commune"/>
    <n v="2016"/>
    <n v="5"/>
    <n v="30"/>
    <n v="23"/>
    <n v="19"/>
    <d v="2016-05-30T00:00:00"/>
    <x v="55"/>
  </r>
  <r>
    <x v="0"/>
    <s v="I:/Sainte Colombe/TP/5 - 20 mai au 01 juin 2016/Wave/"/>
    <s v="ST-COLOM_0_20160530_233101_640.wav"/>
    <s v="PipMi"/>
    <s v="Principal"/>
    <s v="PipMi"/>
    <n v="7"/>
    <s v="PippiT"/>
    <n v="5"/>
    <s v="Pipistrelle commune"/>
    <n v="2016"/>
    <n v="5"/>
    <n v="30"/>
    <n v="23"/>
    <n v="31"/>
    <d v="2016-05-30T00:00:00"/>
    <x v="231"/>
  </r>
  <r>
    <x v="0"/>
    <s v="I:/Sainte Colombe/TP/5 - 20 mai au 01 juin 2016/Wave/"/>
    <s v="ST-COLOM_0_20160530_234656_627.wav"/>
    <s v="PippiT"/>
    <s v="Principal"/>
    <s v="PipMi"/>
    <n v="8"/>
    <s v="PippiT"/>
    <n v="8"/>
    <s v="Pipistrelle commune"/>
    <n v="2016"/>
    <n v="5"/>
    <n v="30"/>
    <n v="23"/>
    <n v="46"/>
    <d v="2016-05-30T00:00:00"/>
    <x v="287"/>
  </r>
  <r>
    <x v="0"/>
    <s v="I:/Sainte Colombe/TP/5 - 20 mai au 01 juin 2016/Wave/"/>
    <s v="ST-COLOM_0_20160530_235917_217.wav"/>
    <s v="ChiroSp"/>
    <s v="Principal"/>
    <s v="PipMi"/>
    <n v="5"/>
    <s v="PippiT"/>
    <n v="5"/>
    <s v="Pipistrelle commune"/>
    <n v="2016"/>
    <n v="5"/>
    <n v="30"/>
    <n v="23"/>
    <n v="59"/>
    <d v="2016-05-30T00:00:00"/>
    <x v="460"/>
  </r>
  <r>
    <x v="0"/>
    <s v="I:/Sainte Colombe/TP/5 - 20 mai au 01 juin 2016/Wave/"/>
    <s v="ST-COLOM_0_20160531_000357_416.wav"/>
    <s v="ChiroSp"/>
    <s v="Principal"/>
    <s v="PipMi"/>
    <n v="4"/>
    <s v="PippiT"/>
    <n v="4"/>
    <s v="Pipistrelle commune"/>
    <n v="2016"/>
    <n v="5"/>
    <n v="31"/>
    <n v="0"/>
    <n v="3"/>
    <d v="2016-05-31T00:00:00"/>
    <x v="17"/>
  </r>
  <r>
    <x v="0"/>
    <s v="I:/Sainte Colombe/TP/5 - 20 mai au 01 juin 2016/Wave/"/>
    <s v="ST-COLOM_0_20160531_000402_416.wav"/>
    <s v="ChiroSp"/>
    <s v="Principal"/>
    <s v="PipMi"/>
    <n v="2"/>
    <s v="PippiT"/>
    <n v="2"/>
    <s v="Pipistrelle commune"/>
    <n v="2016"/>
    <n v="5"/>
    <n v="31"/>
    <n v="0"/>
    <n v="4"/>
    <d v="2016-05-31T00:00:00"/>
    <x v="235"/>
  </r>
  <r>
    <x v="0"/>
    <s v="I:/Sainte Colombe/TP/5 - 20 mai au 01 juin 2016/Wave/"/>
    <s v="ST-COLOM_0_20160531_002844_625.wav"/>
    <s v="PippiT"/>
    <s v="Principal"/>
    <s v="PipMi"/>
    <n v="10"/>
    <s v="PippiT"/>
    <n v="10"/>
    <s v="Pipistrelle commune"/>
    <n v="2016"/>
    <n v="5"/>
    <n v="31"/>
    <n v="0"/>
    <n v="28"/>
    <d v="2016-05-31T00:00:00"/>
    <x v="277"/>
  </r>
  <r>
    <x v="0"/>
    <s v="I:/Sainte Colombe/TP/5 - 20 mai au 01 juin 2016/Wave/"/>
    <s v="ST-COLOM_0_20160531_002849_626.wav"/>
    <s v="ChiroSp"/>
    <s v="Principal"/>
    <s v="PipMi"/>
    <n v="5"/>
    <s v="PippiT"/>
    <n v="5"/>
    <s v="Pipistrelle commune"/>
    <n v="2016"/>
    <n v="5"/>
    <n v="31"/>
    <n v="0"/>
    <n v="28"/>
    <d v="2016-05-31T00:00:00"/>
    <x v="277"/>
  </r>
  <r>
    <x v="0"/>
    <s v="I:/Sainte Colombe/TP/5 - 20 mai au 01 juin 2016/Wave/"/>
    <s v="ST-COLOM_0_20160531_002918_703.wav"/>
    <s v="PippiT"/>
    <s v="Principal"/>
    <s v="PipMi"/>
    <n v="10"/>
    <s v="PippiT"/>
    <n v="10"/>
    <s v="Pipistrelle commune"/>
    <n v="2016"/>
    <n v="5"/>
    <n v="31"/>
    <n v="0"/>
    <n v="29"/>
    <d v="2016-05-31T00:00:00"/>
    <x v="237"/>
  </r>
  <r>
    <x v="0"/>
    <s v="I:/Sainte Colombe/TP/5 - 20 mai au 01 juin 2016/Wave/"/>
    <s v="ST-COLOM_0_20160531_002923_704.wav"/>
    <s v="PippiT"/>
    <s v="Principal"/>
    <s v="PipMi"/>
    <n v="10"/>
    <s v="PippiT"/>
    <n v="10"/>
    <s v="Pipistrelle commune"/>
    <n v="2016"/>
    <n v="5"/>
    <n v="31"/>
    <n v="0"/>
    <n v="29"/>
    <d v="2016-05-31T00:00:00"/>
    <x v="237"/>
  </r>
  <r>
    <x v="0"/>
    <s v="I:/Sainte Colombe/TP/5 - 20 mai au 01 juin 2016/Wave/"/>
    <s v="ST-COLOM_0_20160531_003508_576.wav"/>
    <s v="PippiT"/>
    <s v="Principal"/>
    <s v="PipMi"/>
    <n v="10"/>
    <s v="PippiT"/>
    <n v="10"/>
    <s v="Pipistrelle commune"/>
    <n v="2016"/>
    <n v="5"/>
    <n v="31"/>
    <n v="0"/>
    <n v="35"/>
    <d v="2016-05-31T00:00:00"/>
    <x v="177"/>
  </r>
  <r>
    <x v="0"/>
    <s v="I:/Sainte Colombe/TP/5 - 20 mai au 01 juin 2016/Wave/"/>
    <s v="ST-COLOM_0_20160531_005816_623.wav"/>
    <s v="PippiT"/>
    <s v="Principal"/>
    <s v="PipMi"/>
    <n v="10"/>
    <s v="PippiT"/>
    <n v="10"/>
    <s v="Pipistrelle commune"/>
    <n v="2016"/>
    <n v="5"/>
    <n v="31"/>
    <n v="0"/>
    <n v="58"/>
    <d v="2016-05-31T00:00:00"/>
    <x v="381"/>
  </r>
  <r>
    <x v="0"/>
    <s v="I:/Sainte Colombe/TP/5 - 20 mai au 01 juin 2016/Wave/"/>
    <s v="ST-COLOM_0_20160531_005955_068.wav"/>
    <s v="PippiT"/>
    <s v="Principal"/>
    <s v="PipMi"/>
    <n v="10"/>
    <s v="PippiT"/>
    <n v="10"/>
    <s v="Pipistrelle commune"/>
    <n v="2016"/>
    <n v="5"/>
    <n v="31"/>
    <n v="0"/>
    <n v="59"/>
    <d v="2016-05-31T00:00:00"/>
    <x v="382"/>
  </r>
  <r>
    <x v="0"/>
    <s v="I:/Sainte Colombe/TP/5 - 20 mai au 01 juin 2016/Wave/"/>
    <s v="ST-COLOM_0_20160531_011016_406.wav"/>
    <s v="ChiroSp"/>
    <s v="Principal"/>
    <s v="PipMi"/>
    <n v="5"/>
    <s v="PippiT"/>
    <n v="5"/>
    <s v="Pipistrelle commune"/>
    <n v="2016"/>
    <n v="5"/>
    <n v="31"/>
    <n v="1"/>
    <n v="10"/>
    <d v="2016-05-31T00:00:00"/>
    <x v="172"/>
  </r>
  <r>
    <x v="0"/>
    <s v="I:/Sainte Colombe/TP/5 - 20 mai au 01 juin 2016/Wave/"/>
    <s v="ST-COLOM_0_20160531_011314_650.wav"/>
    <s v="PippiT"/>
    <s v="Principal"/>
    <s v="PipMi"/>
    <n v="10"/>
    <s v="PippiT"/>
    <n v="10"/>
    <s v="Pipistrelle commune"/>
    <n v="2016"/>
    <n v="5"/>
    <n v="31"/>
    <n v="1"/>
    <n v="13"/>
    <d v="2016-05-31T00:00:00"/>
    <x v="130"/>
  </r>
  <r>
    <x v="0"/>
    <s v="I:/Sainte Colombe/TP/5 - 20 mai au 01 juin 2016/Wave/"/>
    <s v="ST-COLOM_0_20160531_011319_650.wav"/>
    <s v="PippiT"/>
    <s v="Principal"/>
    <s v="PipMi"/>
    <n v="8"/>
    <s v="PippiT"/>
    <n v="8"/>
    <s v="Pipistrelle commune"/>
    <n v="2016"/>
    <n v="5"/>
    <n v="31"/>
    <n v="1"/>
    <n v="13"/>
    <d v="2016-05-31T00:00:00"/>
    <x v="130"/>
  </r>
  <r>
    <x v="0"/>
    <s v="I:/Sainte Colombe/TP/5 - 20 mai au 01 juin 2016/Wave/"/>
    <s v="ST-COLOM_0_20160531_041440_186.wav"/>
    <s v="PippiT"/>
    <s v="Principal"/>
    <s v="PipMi"/>
    <n v="10"/>
    <s v="PippiT"/>
    <n v="10"/>
    <s v="Pipistrelle commune"/>
    <n v="2016"/>
    <n v="5"/>
    <n v="31"/>
    <n v="4"/>
    <n v="14"/>
    <d v="2016-05-31T00:00:00"/>
    <x v="461"/>
  </r>
  <r>
    <x v="0"/>
    <s v="I:/Sainte Colombe/TP/5 - 20 mai au 01 juin 2016/Wave/"/>
    <s v="ST-COLOM_0_20160531_042331_514.wav"/>
    <s v="PippiT"/>
    <s v="Principal"/>
    <s v="PipMi"/>
    <n v="6"/>
    <s v="PippiT"/>
    <n v="6"/>
    <s v="Pipistrelle commune"/>
    <n v="2016"/>
    <n v="5"/>
    <n v="31"/>
    <n v="4"/>
    <n v="23"/>
    <d v="2016-05-31T00:00:00"/>
    <x v="428"/>
  </r>
  <r>
    <x v="0"/>
    <s v="I:/Sainte Colombe/TP/5 - 20 mai au 01 juin 2016/Wave/"/>
    <s v="ST-COLOM_0_20160531_042411_149.wav"/>
    <s v="PippiT"/>
    <s v="Principal"/>
    <s v="PipMi"/>
    <n v="6"/>
    <s v="PippiT"/>
    <n v="6"/>
    <s v="Pipistrelle commune"/>
    <n v="2016"/>
    <n v="5"/>
    <n v="31"/>
    <n v="4"/>
    <n v="24"/>
    <d v="2016-05-31T00:00:00"/>
    <x v="462"/>
  </r>
  <r>
    <x v="0"/>
    <s v="I:/Sainte Colombe/TP/5 - 20 mai au 01 juin 2016/Wave/"/>
    <s v="ST-COLOM_0_20160531_043207_080.wav"/>
    <s v="PippiT"/>
    <s v="Principal"/>
    <s v="PipMi"/>
    <n v="10"/>
    <s v="PippiT"/>
    <n v="10"/>
    <s v="Pipistrelle commune"/>
    <n v="2016"/>
    <n v="5"/>
    <n v="31"/>
    <n v="4"/>
    <n v="32"/>
    <d v="2016-05-31T00:00:00"/>
    <x v="311"/>
  </r>
  <r>
    <x v="0"/>
    <s v="I:/Sainte Colombe/TP/5 - 20 mai au 01 juin 2016/Wave/"/>
    <s v="ST-COLOM_0_20160531_043212_080.wav"/>
    <s v="PippiT"/>
    <s v="Principal"/>
    <s v="PipMi"/>
    <n v="6"/>
    <s v="PippiT"/>
    <n v="6"/>
    <s v="Pipistrelle commune"/>
    <n v="2016"/>
    <n v="5"/>
    <n v="31"/>
    <n v="4"/>
    <n v="32"/>
    <d v="2016-05-31T00:00:00"/>
    <x v="311"/>
  </r>
  <r>
    <x v="0"/>
    <s v="I:/Sainte Colombe/TP/5 - 20 mai au 01 juin 2016/Wave/"/>
    <s v="ST-COLOM_0_20160531_050917_227.wav"/>
    <s v="PippiT"/>
    <s v="Principal"/>
    <s v="PipMi"/>
    <n v="8"/>
    <s v="PippiT"/>
    <n v="8"/>
    <s v="Pipistrelle commune"/>
    <n v="2016"/>
    <n v="5"/>
    <n v="31"/>
    <n v="5"/>
    <n v="9"/>
    <d v="2016-05-31T00:00:00"/>
    <x v="319"/>
  </r>
  <r>
    <x v="0"/>
    <s v="I:/Sainte Colombe/TP/5 - 20 mai au 01 juin 2016/Wave/"/>
    <s v="ST-COLOM_0_20160531_052508_879.wav"/>
    <s v="PippiT"/>
    <s v="Principal"/>
    <s v="PipMi"/>
    <n v="10"/>
    <s v="PippiT"/>
    <n v="10"/>
    <s v="Pipistrelle commune"/>
    <n v="2016"/>
    <n v="5"/>
    <n v="31"/>
    <n v="5"/>
    <n v="25"/>
    <d v="2016-05-31T00:00:00"/>
    <x v="267"/>
  </r>
  <r>
    <x v="0"/>
    <s v="I:/Sainte Colombe/TP/5 - 20 mai au 01 juin 2016/Wave/"/>
    <s v="ST-COLOM_0_20160531_053051_197.wav"/>
    <s v="PippiT"/>
    <s v="Principal"/>
    <s v="PipMi"/>
    <n v="8"/>
    <s v="PippiT"/>
    <n v="8"/>
    <s v="Pipistrelle commune"/>
    <n v="2016"/>
    <n v="5"/>
    <n v="31"/>
    <n v="5"/>
    <n v="30"/>
    <d v="2016-05-31T00:00:00"/>
    <x v="286"/>
  </r>
  <r>
    <x v="1"/>
    <s v="I:/Sainte Colombe/MB/01 - 01 au 16 juin 2016/Wave/"/>
    <s v="ST-COLOM_0_20160601_221904_626.wav"/>
    <s v="ChiroSp"/>
    <s v="Principal"/>
    <s v="Plesp"/>
    <n v="4"/>
    <s v="Pleaus"/>
    <n v="1"/>
    <s v="Oreillard gris"/>
    <n v="2016"/>
    <n v="6"/>
    <n v="1"/>
    <n v="22"/>
    <n v="19"/>
    <d v="2016-06-01T00:00:00"/>
    <x v="136"/>
  </r>
  <r>
    <x v="1"/>
    <s v="I:/Sainte Colombe/MB/01 - 01 au 16 juin 2016/Wave/"/>
    <s v="ST-COLOM_0_20160601_234739_234.wav"/>
    <s v="ChiroSp"/>
    <s v="Principal"/>
    <s v="PipMi"/>
    <n v="5"/>
    <s v="PippiT"/>
    <n v="5"/>
    <s v="Pipistrelle commune"/>
    <n v="2016"/>
    <n v="6"/>
    <n v="1"/>
    <n v="23"/>
    <n v="47"/>
    <d v="2016-06-01T00:00:00"/>
    <x v="463"/>
  </r>
  <r>
    <x v="1"/>
    <s v="I:/Sainte Colombe/MB/01 - 01 au 16 juin 2016/Wave/"/>
    <s v="ST-COLOM_0_20160602_001848_054.wav"/>
    <s v="ChiroSp"/>
    <s v="Principal"/>
    <s v="PipMi"/>
    <n v="5"/>
    <s v="PippiT"/>
    <n v="5"/>
    <s v="Pipistrelle commune"/>
    <n v="2016"/>
    <n v="6"/>
    <n v="2"/>
    <n v="0"/>
    <n v="18"/>
    <d v="2016-06-02T00:00:00"/>
    <x v="464"/>
  </r>
  <r>
    <x v="1"/>
    <s v="I:/Sainte Colombe/MB/01 - 01 au 16 juin 2016/Wave/"/>
    <s v="ST-COLOM_0_20160602_001917_530.wav"/>
    <s v="PippiT"/>
    <s v="Principal"/>
    <s v="PipMi"/>
    <n v="10"/>
    <s v="PippiT"/>
    <n v="10"/>
    <s v="Pipistrelle commune"/>
    <n v="2016"/>
    <n v="6"/>
    <n v="2"/>
    <n v="0"/>
    <n v="19"/>
    <d v="2016-06-02T00:00:00"/>
    <x v="157"/>
  </r>
  <r>
    <x v="1"/>
    <s v="I:/Sainte Colombe/MB/01 - 01 au 16 juin 2016/Wave/"/>
    <s v="ST-COLOM_0_20160602_003536_834.wav"/>
    <s v="ChiroSp"/>
    <s v="Principal"/>
    <s v="Pip35"/>
    <n v="1"/>
    <s v="Pipkuh"/>
    <n v="1"/>
    <s v="Pipistrelle de Kuhl"/>
    <n v="2016"/>
    <n v="6"/>
    <n v="2"/>
    <n v="0"/>
    <n v="35"/>
    <d v="2016-06-02T00:00:00"/>
    <x v="177"/>
  </r>
  <r>
    <x v="1"/>
    <s v="I:/Sainte Colombe/MB/01 - 01 au 16 juin 2016/Wave/"/>
    <s v="ST-COLOM_0_20160602_010051_760.wav"/>
    <s v="PippiT"/>
    <s v="Principal"/>
    <s v="PipMi"/>
    <n v="8"/>
    <s v="PippiT"/>
    <n v="8"/>
    <s v="Pipistrelle commune"/>
    <n v="2016"/>
    <n v="6"/>
    <n v="2"/>
    <n v="1"/>
    <n v="0"/>
    <d v="2016-06-02T00:00:00"/>
    <x v="80"/>
  </r>
  <r>
    <x v="1"/>
    <s v="I:/Sainte Colombe/MB/01 - 01 au 16 juin 2016/Wave/"/>
    <s v="ST-COLOM_0_20160602_010056_761.wav"/>
    <s v="ChiroSp"/>
    <s v="Principal"/>
    <s v="PipMi"/>
    <n v="0"/>
    <s v="PippiT"/>
    <n v="0"/>
    <s v="PARASITE"/>
    <n v="2016"/>
    <n v="6"/>
    <n v="2"/>
    <n v="1"/>
    <n v="0"/>
    <d v="2016-06-02T00:00:00"/>
    <x v="80"/>
  </r>
  <r>
    <x v="1"/>
    <s v="I:/Sainte Colombe/MB/01 - 01 au 16 juin 2016/Wave/"/>
    <s v="ST-COLOM_0_20160602_013738_206.wav"/>
    <s v="PippiT"/>
    <s v="Principal"/>
    <s v="PipMi"/>
    <n v="6"/>
    <s v="PippiT"/>
    <n v="6"/>
    <s v="Pipistrelle commune"/>
    <n v="2016"/>
    <n v="6"/>
    <n v="2"/>
    <n v="1"/>
    <n v="37"/>
    <d v="2016-06-02T00:00:00"/>
    <x v="15"/>
  </r>
  <r>
    <x v="1"/>
    <s v="I:/Sainte Colombe/MB/01 - 01 au 16 juin 2016/Wave/"/>
    <s v="ST-COLOM_0_20160602_020828_268.wav"/>
    <s v="PippiT"/>
    <s v="Principal"/>
    <s v="PipMi"/>
    <n v="7"/>
    <s v="PippiT"/>
    <n v="7"/>
    <s v="Pipistrelle commune"/>
    <n v="2016"/>
    <n v="6"/>
    <n v="2"/>
    <n v="2"/>
    <n v="8"/>
    <d v="2016-06-02T00:00:00"/>
    <x v="12"/>
  </r>
  <r>
    <x v="1"/>
    <s v="I:/Sainte Colombe/MB/01 - 01 au 16 juin 2016/Wave/"/>
    <s v="ST-COLOM_0_20160602_214255_215.wav"/>
    <s v="ChiroSp"/>
    <s v="Principal"/>
    <s v="PipMi"/>
    <n v="5"/>
    <s v="PippiT"/>
    <n v="5"/>
    <s v="Pipistrelle commune"/>
    <n v="2016"/>
    <n v="6"/>
    <n v="2"/>
    <n v="21"/>
    <n v="42"/>
    <d v="2016-06-02T00:00:00"/>
    <x v="145"/>
  </r>
  <r>
    <x v="1"/>
    <s v="I:/Sainte Colombe/MB/01 - 01 au 16 juin 2016/Wave/"/>
    <s v="ST-COLOM_0_20160602_215150_266.wav"/>
    <s v="PippiT"/>
    <s v="Principal"/>
    <s v="PipMi"/>
    <n v="10"/>
    <s v="PippiT"/>
    <n v="10"/>
    <s v="Pipistrelle commune"/>
    <n v="2016"/>
    <n v="6"/>
    <n v="2"/>
    <n v="21"/>
    <n v="51"/>
    <d v="2016-06-02T00:00:00"/>
    <x v="229"/>
  </r>
  <r>
    <x v="1"/>
    <s v="I:/Sainte Colombe/MB/01 - 01 au 16 juin 2016/Wave/"/>
    <s v="ST-COLOM_0_20160602_221734_662.wav"/>
    <s v="PippiT"/>
    <s v="Principal"/>
    <s v="PipMi"/>
    <n v="10"/>
    <s v="PippiT"/>
    <n v="10"/>
    <s v="Pipistrelle commune"/>
    <n v="2016"/>
    <n v="6"/>
    <n v="2"/>
    <n v="22"/>
    <n v="17"/>
    <d v="2016-06-02T00:00:00"/>
    <x v="332"/>
  </r>
  <r>
    <x v="1"/>
    <s v="I:/Sainte Colombe/MB/01 - 01 au 16 juin 2016/Wave/"/>
    <s v="ST-COLOM_0_20160602_222546_140.wav"/>
    <s v="PippiT"/>
    <s v="Principal"/>
    <s v="PipMi"/>
    <n v="10"/>
    <s v="PippiT"/>
    <n v="10"/>
    <s v="Pipistrelle commune"/>
    <n v="2016"/>
    <n v="6"/>
    <n v="2"/>
    <n v="22"/>
    <n v="25"/>
    <d v="2016-06-02T00:00:00"/>
    <x v="96"/>
  </r>
  <r>
    <x v="1"/>
    <s v="I:/Sainte Colombe/MB/01 - 01 au 16 juin 2016/Wave/"/>
    <s v="ST-COLOM_0_20160602_222551_140.wav"/>
    <s v="PippiT"/>
    <s v="Principal"/>
    <s v="PipMi"/>
    <n v="8"/>
    <s v="PippiT"/>
    <n v="8"/>
    <s v="Pipistrelle commune"/>
    <n v="2016"/>
    <n v="6"/>
    <n v="2"/>
    <n v="22"/>
    <n v="25"/>
    <d v="2016-06-02T00:00:00"/>
    <x v="96"/>
  </r>
  <r>
    <x v="1"/>
    <s v="I:/Sainte Colombe/MB/01 - 01 au 16 juin 2016/Wave/"/>
    <s v="ST-COLOM_0_20160602_223510_522.wav"/>
    <s v="PipMi"/>
    <s v="Principal"/>
    <s v="PipMi"/>
    <n v="10"/>
    <s v="Minsch"/>
    <n v="5"/>
    <s v="Minioptère de Schreibers/Pipistrelle pygmée"/>
    <n v="2016"/>
    <n v="6"/>
    <n v="2"/>
    <n v="22"/>
    <n v="35"/>
    <d v="2016-06-02T00:00:00"/>
    <x v="154"/>
  </r>
  <r>
    <x v="1"/>
    <s v="I:/Sainte Colombe/MB/01 - 01 au 16 juin 2016/Wave/"/>
    <s v="ST-COLOM_0_20160602_225139_268.wav"/>
    <s v="MyoHF"/>
    <s v="Principal"/>
    <s v="MyoHF"/>
    <n v="9"/>
    <s v="Myoema"/>
    <n v="4"/>
    <s v="Murin à oreilles échancrées"/>
    <n v="2016"/>
    <n v="6"/>
    <n v="2"/>
    <n v="22"/>
    <n v="51"/>
    <d v="2016-06-02T00:00:00"/>
    <x v="116"/>
  </r>
  <r>
    <x v="1"/>
    <s v="I:/Sainte Colombe/MB/01 - 01 au 16 juin 2016/Wave/"/>
    <s v="ST-COLOM_0_20160602_225347_737.wav"/>
    <s v="Pip35"/>
    <s v="Principal"/>
    <s v="Pip35"/>
    <n v="10"/>
    <s v="Pipkuh"/>
    <n v="1"/>
    <s v="Pipistrelle de Kuhl"/>
    <n v="2016"/>
    <n v="6"/>
    <n v="2"/>
    <n v="22"/>
    <n v="53"/>
    <d v="2016-06-02T00:00:00"/>
    <x v="416"/>
  </r>
  <r>
    <x v="1"/>
    <s v="I:/Sainte Colombe/MB/01 - 01 au 16 juin 2016/Wave/"/>
    <s v="ST-COLOM_0_20160602_225447_238.wav"/>
    <s v="ChiroSp"/>
    <s v="Principal"/>
    <s v="MyoLF"/>
    <n v="1"/>
    <s v="Myobly"/>
    <n v="1"/>
    <s v="Murin sp"/>
    <n v="2016"/>
    <n v="6"/>
    <n v="2"/>
    <n v="22"/>
    <n v="54"/>
    <d v="2016-06-02T00:00:00"/>
    <x v="137"/>
  </r>
  <r>
    <x v="1"/>
    <s v="I:/Sainte Colombe/MB/01 - 01 au 16 juin 2016/Wave/"/>
    <s v="ST-COLOM_0_20160602_225922_972.wav"/>
    <s v="PipMi"/>
    <s v="Principal"/>
    <s v="PipMi"/>
    <n v="10"/>
    <s v="PippiT"/>
    <n v="5"/>
    <s v="Pipistrelle commune"/>
    <n v="2016"/>
    <n v="6"/>
    <n v="2"/>
    <n v="22"/>
    <n v="59"/>
    <d v="2016-06-02T00:00:00"/>
    <x v="257"/>
  </r>
  <r>
    <x v="1"/>
    <s v="I:/Sainte Colombe/MB/01 - 01 au 16 juin 2016/Wave/"/>
    <s v="ST-COLOM_0_20160602_232041_229.wav"/>
    <s v="PippiT"/>
    <s v="Principal"/>
    <s v="PipMi"/>
    <n v="8"/>
    <s v="PippiT"/>
    <n v="8"/>
    <s v="Pipistrelle commune"/>
    <n v="2016"/>
    <n v="6"/>
    <n v="2"/>
    <n v="23"/>
    <n v="20"/>
    <d v="2016-06-02T00:00:00"/>
    <x v="121"/>
  </r>
  <r>
    <x v="1"/>
    <s v="I:/Sainte Colombe/MB/01 - 01 au 16 juin 2016/Wave/"/>
    <s v="ST-COLOM_0_20160602_233850_282.wav"/>
    <s v="Plesp"/>
    <s v="Principal"/>
    <s v="Plesp"/>
    <n v="8"/>
    <s v="Pleaur"/>
    <n v="0"/>
    <s v="Oreillard roux"/>
    <n v="2016"/>
    <n v="6"/>
    <n v="2"/>
    <n v="23"/>
    <n v="38"/>
    <d v="2016-06-02T00:00:00"/>
    <x v="335"/>
  </r>
  <r>
    <x v="1"/>
    <s v="I:/Sainte Colombe/MB/01 - 01 au 16 juin 2016/Wave/"/>
    <s v="ST-COLOM_0_20160602_233954_002.wav"/>
    <s v="PippiT"/>
    <s v="Principal"/>
    <s v="PipMi"/>
    <n v="10"/>
    <s v="PippiT"/>
    <n v="10"/>
    <s v="Pipistrelle commune"/>
    <n v="2016"/>
    <n v="6"/>
    <n v="2"/>
    <n v="23"/>
    <n v="39"/>
    <d v="2016-06-02T00:00:00"/>
    <x v="232"/>
  </r>
  <r>
    <x v="1"/>
    <s v="I:/Sainte Colombe/MB/01 - 01 au 16 juin 2016/Wave/"/>
    <s v="ST-COLOM_0_20160602_234002_061.wav"/>
    <s v="PippiT"/>
    <s v="Principal"/>
    <s v="PipMi"/>
    <n v="9"/>
    <s v="PippiT"/>
    <n v="9"/>
    <s v="Pipistrelle commune"/>
    <n v="2016"/>
    <n v="6"/>
    <n v="2"/>
    <n v="23"/>
    <n v="40"/>
    <d v="2016-06-02T00:00:00"/>
    <x v="36"/>
  </r>
  <r>
    <x v="1"/>
    <s v="I:/Sainte Colombe/MB/01 - 01 au 16 juin 2016/Wave/"/>
    <s v="ST-COLOM_0_20160602_234117_577.wav"/>
    <s v="PippiT"/>
    <s v="Principal"/>
    <s v="PipMi"/>
    <n v="10"/>
    <s v="PippiT"/>
    <n v="10"/>
    <s v="Pipistrelle commune"/>
    <n v="2016"/>
    <n v="6"/>
    <n v="2"/>
    <n v="23"/>
    <n v="41"/>
    <d v="2016-06-02T00:00:00"/>
    <x v="56"/>
  </r>
  <r>
    <x v="1"/>
    <s v="I:/Sainte Colombe/MB/01 - 01 au 16 juin 2016/Wave/"/>
    <s v="ST-COLOM_0_20160602_234622_962.wav"/>
    <s v="PippiT"/>
    <s v="Principal"/>
    <s v="PipMi"/>
    <n v="10"/>
    <s v="PippiT"/>
    <n v="10"/>
    <s v="Pipistrelle commune"/>
    <n v="2016"/>
    <n v="6"/>
    <n v="2"/>
    <n v="23"/>
    <n v="46"/>
    <d v="2016-06-02T00:00:00"/>
    <x v="287"/>
  </r>
  <r>
    <x v="1"/>
    <s v="I:/Sainte Colombe/MB/01 - 01 au 16 juin 2016/Wave/"/>
    <s v="ST-COLOM_0_20160602_235132_674.wav"/>
    <s v="PippiT"/>
    <s v="Principal"/>
    <s v="PipMi"/>
    <n v="9"/>
    <s v="PippiT"/>
    <n v="9"/>
    <s v="Pipistrelle commune"/>
    <n v="2016"/>
    <n v="6"/>
    <n v="2"/>
    <n v="23"/>
    <n v="51"/>
    <d v="2016-06-02T00:00:00"/>
    <x v="373"/>
  </r>
  <r>
    <x v="1"/>
    <s v="I:/Sainte Colombe/MB/01 - 01 au 16 juin 2016/Wave/"/>
    <s v="ST-COLOM_0_20160603_001655_196.wav"/>
    <s v="PippiT"/>
    <s v="Principal"/>
    <s v="PipMi"/>
    <n v="10"/>
    <s v="PippiT"/>
    <n v="10"/>
    <s v="Pipistrelle commune"/>
    <n v="2016"/>
    <n v="6"/>
    <n v="3"/>
    <n v="0"/>
    <n v="16"/>
    <d v="2016-06-03T00:00:00"/>
    <x v="435"/>
  </r>
  <r>
    <x v="1"/>
    <s v="I:/Sainte Colombe/MB/01 - 01 au 16 juin 2016/Wave/"/>
    <s v="ST-COLOM_0_20160603_001700_197.wav"/>
    <s v="PippiT"/>
    <s v="Principal"/>
    <s v="PipMi"/>
    <n v="10"/>
    <s v="PippiT"/>
    <n v="10"/>
    <s v="Pipistrelle commune"/>
    <n v="2016"/>
    <n v="6"/>
    <n v="3"/>
    <n v="0"/>
    <n v="17"/>
    <d v="2016-06-03T00:00:00"/>
    <x v="450"/>
  </r>
  <r>
    <x v="1"/>
    <s v="I:/Sainte Colombe/MB/01 - 01 au 16 juin 2016/Wave/"/>
    <s v="ST-COLOM_0_20160603_001715_940.wav"/>
    <s v="ChiroSp"/>
    <s v="Principal"/>
    <s v="MyoHF"/>
    <n v="0"/>
    <s v="Myobra"/>
    <n v="0"/>
    <s v="PARASITE"/>
    <n v="2016"/>
    <n v="6"/>
    <n v="3"/>
    <n v="0"/>
    <n v="17"/>
    <d v="2016-06-03T00:00:00"/>
    <x v="450"/>
  </r>
  <r>
    <x v="1"/>
    <s v="I:/Sainte Colombe/MB/01 - 01 au 16 juin 2016/Wave/"/>
    <s v="ST-COLOM_0_20160603_002538_891.wav"/>
    <s v="PippiT"/>
    <s v="Principal"/>
    <s v="PipMi"/>
    <n v="10"/>
    <s v="PippiT"/>
    <n v="10"/>
    <s v="Pipistrelle commune"/>
    <n v="2016"/>
    <n v="6"/>
    <n v="3"/>
    <n v="0"/>
    <n v="25"/>
    <d v="2016-06-03T00:00:00"/>
    <x v="19"/>
  </r>
  <r>
    <x v="1"/>
    <s v="I:/Sainte Colombe/MB/01 - 01 au 16 juin 2016/Wave/"/>
    <s v="ST-COLOM_0_20160603_002811_687.wav"/>
    <s v="ChiroSp"/>
    <s v="Principal"/>
    <s v="Barbar"/>
    <n v="5"/>
    <s v="Barbar"/>
    <n v="4"/>
    <s v="Barbastelle d'Europe"/>
    <n v="2016"/>
    <n v="6"/>
    <n v="3"/>
    <n v="0"/>
    <n v="28"/>
    <d v="2016-06-03T00:00:00"/>
    <x v="277"/>
  </r>
  <r>
    <x v="1"/>
    <s v="I:/Sainte Colombe/MB/01 - 01 au 16 juin 2016/Wave/"/>
    <s v="ST-COLOM_0_20160603_003715_106.wav"/>
    <s v="PippiT"/>
    <s v="Principal"/>
    <s v="PipMi"/>
    <n v="10"/>
    <s v="PippiT"/>
    <n v="10"/>
    <s v="Pipistrelle commune"/>
    <n v="2016"/>
    <n v="6"/>
    <n v="3"/>
    <n v="0"/>
    <n v="37"/>
    <d v="2016-06-03T00:00:00"/>
    <x v="100"/>
  </r>
  <r>
    <x v="1"/>
    <s v="I:/Sainte Colombe/MB/01 - 01 au 16 juin 2016/Wave/"/>
    <s v="ST-COLOM_0_20160603_004125_359.wav"/>
    <s v="Plesp"/>
    <s v="Principal"/>
    <s v="Plesp"/>
    <n v="8"/>
    <s v="Pleaus"/>
    <n v="4"/>
    <s v="Oreillard gris"/>
    <n v="2016"/>
    <n v="6"/>
    <n v="3"/>
    <n v="0"/>
    <n v="41"/>
    <d v="2016-06-03T00:00:00"/>
    <x v="279"/>
  </r>
  <r>
    <x v="1"/>
    <s v="I:/Sainte Colombe/MB/01 - 01 au 16 juin 2016/Wave/"/>
    <s v="ST-COLOM_0_20160603_004209_123.wav"/>
    <s v="Barbar"/>
    <s v="Principal"/>
    <s v="Barbar"/>
    <n v="8"/>
    <s v="Barbar"/>
    <n v="6"/>
    <s v="Barbastelle d'Europe"/>
    <n v="2016"/>
    <n v="6"/>
    <n v="3"/>
    <n v="0"/>
    <n v="42"/>
    <d v="2016-06-03T00:00:00"/>
    <x v="465"/>
  </r>
  <r>
    <x v="1"/>
    <s v="I:/Sainte Colombe/MB/01 - 01 au 16 juin 2016/Wave/"/>
    <s v="ST-COLOM_0_20160603_004230_814.wav"/>
    <s v="ChiroSp"/>
    <s v="Principal"/>
    <s v="Barbar"/>
    <n v="2"/>
    <s v="Barbar"/>
    <n v="1"/>
    <s v="Barbastelle d'Europe"/>
    <n v="2016"/>
    <n v="6"/>
    <n v="3"/>
    <n v="0"/>
    <n v="42"/>
    <d v="2016-06-03T00:00:00"/>
    <x v="465"/>
  </r>
  <r>
    <x v="1"/>
    <s v="I:/Sainte Colombe/MB/01 - 01 au 16 juin 2016/Wave/"/>
    <s v="ST-COLOM_0_20160603_004255_324.wav"/>
    <s v="ChiroSp"/>
    <s v="Principal"/>
    <s v="Barbar"/>
    <n v="4"/>
    <s v="Barbar"/>
    <n v="4"/>
    <s v="Barbastelle d'Europe"/>
    <n v="2016"/>
    <n v="6"/>
    <n v="3"/>
    <n v="0"/>
    <n v="42"/>
    <d v="2016-06-03T00:00:00"/>
    <x v="465"/>
  </r>
  <r>
    <x v="1"/>
    <s v="I:/Sainte Colombe/MB/01 - 01 au 16 juin 2016/Wave/"/>
    <s v="ST-COLOM_0_20160603_004832_174.wav"/>
    <s v="PippiT"/>
    <s v="Principal"/>
    <s v="PipMi"/>
    <n v="10"/>
    <s v="PippiT"/>
    <n v="7"/>
    <s v="Pipistrelle commune"/>
    <n v="2016"/>
    <n v="6"/>
    <n v="3"/>
    <n v="0"/>
    <n v="48"/>
    <d v="2016-06-03T00:00:00"/>
    <x v="466"/>
  </r>
  <r>
    <x v="1"/>
    <s v="I:/Sainte Colombe/MB/01 - 01 au 16 juin 2016/Wave/"/>
    <s v="ST-COLOM_0_20160603_004918_640.wav"/>
    <s v="ChiroSp"/>
    <s v="Principal"/>
    <s v="Barbar"/>
    <n v="5"/>
    <s v="Barbar"/>
    <n v="5"/>
    <s v="Barbastelle d'Europe"/>
    <n v="2016"/>
    <n v="6"/>
    <n v="3"/>
    <n v="0"/>
    <n v="49"/>
    <d v="2016-06-03T00:00:00"/>
    <x v="324"/>
  </r>
  <r>
    <x v="1"/>
    <s v="I:/Sainte Colombe/MB/01 - 01 au 16 juin 2016/Wave/"/>
    <s v="ST-COLOM_0_20160603_005123_174.wav"/>
    <s v="PippiT"/>
    <s v="Principal"/>
    <s v="PipMi"/>
    <n v="10"/>
    <s v="PippiT"/>
    <n v="10"/>
    <s v="Pipistrelle commune"/>
    <n v="2016"/>
    <n v="6"/>
    <n v="3"/>
    <n v="0"/>
    <n v="51"/>
    <d v="2016-06-03T00:00:00"/>
    <x v="379"/>
  </r>
  <r>
    <x v="1"/>
    <s v="I:/Sainte Colombe/MB/01 - 01 au 16 juin 2016/Wave/"/>
    <s v="ST-COLOM_0_20160603_005128_174.wav"/>
    <s v="ChiroSp"/>
    <s v="Principal"/>
    <s v="PipMi"/>
    <n v="3"/>
    <s v="PippiT"/>
    <n v="3"/>
    <s v="Pipistrelle commune"/>
    <n v="2016"/>
    <n v="6"/>
    <n v="3"/>
    <n v="0"/>
    <n v="51"/>
    <d v="2016-06-03T00:00:00"/>
    <x v="379"/>
  </r>
  <r>
    <x v="1"/>
    <s v="I:/Sainte Colombe/MB/01 - 01 au 16 juin 2016/Wave/"/>
    <s v="ST-COLOM_0_20160603_005154_610.wav"/>
    <s v="ChiroSp"/>
    <s v="Principal"/>
    <s v="MyoHF"/>
    <n v="0"/>
    <s v="Myodau"/>
    <n v="0"/>
    <s v="PARASITE"/>
    <n v="2016"/>
    <n v="6"/>
    <n v="3"/>
    <n v="0"/>
    <n v="51"/>
    <d v="2016-06-03T00:00:00"/>
    <x v="379"/>
  </r>
  <r>
    <x v="1"/>
    <s v="I:/Sainte Colombe/MB/01 - 01 au 16 juin 2016/Wave/"/>
    <s v="ST-COLOM_0_20160603_005201_827.wav"/>
    <s v="ChiroSp"/>
    <s v="Principal"/>
    <s v="Barbar"/>
    <n v="2"/>
    <s v="Barbar"/>
    <n v="2"/>
    <s v="Barbastelle d'Europe"/>
    <n v="2016"/>
    <n v="6"/>
    <n v="3"/>
    <n v="0"/>
    <n v="52"/>
    <d v="2016-06-03T00:00:00"/>
    <x v="272"/>
  </r>
  <r>
    <x v="1"/>
    <s v="I:/Sainte Colombe/MB/01 - 01 au 16 juin 2016/Wave/"/>
    <s v="ST-COLOM_0_20160603_005330_797.wav"/>
    <s v="Barbar"/>
    <s v="Principal"/>
    <s v="Barbar"/>
    <n v="6"/>
    <s v="Barbar"/>
    <n v="6"/>
    <s v="Barbastelle d'Europe"/>
    <n v="2016"/>
    <n v="6"/>
    <n v="3"/>
    <n v="0"/>
    <n v="53"/>
    <d v="2016-06-03T00:00:00"/>
    <x v="263"/>
  </r>
  <r>
    <x v="1"/>
    <s v="I:/Sainte Colombe/MB/01 - 01 au 16 juin 2016/Wave/"/>
    <s v="ST-COLOM_0_20160603_005516_937.wav"/>
    <s v="ChiroSp"/>
    <s v="Principal"/>
    <s v="Barbar"/>
    <n v="5"/>
    <s v="Barbar"/>
    <n v="2"/>
    <s v="Barbastelle d'Europe"/>
    <n v="2016"/>
    <n v="6"/>
    <n v="3"/>
    <n v="0"/>
    <n v="55"/>
    <d v="2016-06-03T00:00:00"/>
    <x v="380"/>
  </r>
  <r>
    <x v="1"/>
    <s v="I:/Sainte Colombe/MB/01 - 01 au 16 juin 2016/Wave/"/>
    <s v="ST-COLOM_0_20160603_005623_303.wav"/>
    <s v="PippiT"/>
    <s v="Principal"/>
    <s v="PipMi"/>
    <n v="10"/>
    <s v="PippiT"/>
    <n v="10"/>
    <s v="Pipistrelle commune"/>
    <n v="2016"/>
    <n v="6"/>
    <n v="3"/>
    <n v="0"/>
    <n v="56"/>
    <d v="2016-06-03T00:00:00"/>
    <x v="458"/>
  </r>
  <r>
    <x v="1"/>
    <s v="I:/Sainte Colombe/MB/01 - 01 au 16 juin 2016/Wave/"/>
    <s v="ST-COLOM_0_20160603_005806_650.wav"/>
    <s v="PippiT"/>
    <s v="Principal"/>
    <s v="PipMi"/>
    <n v="10"/>
    <s v="PippiT"/>
    <n v="10"/>
    <s v="Pipistrelle commune"/>
    <n v="2016"/>
    <n v="6"/>
    <n v="3"/>
    <n v="0"/>
    <n v="58"/>
    <d v="2016-06-03T00:00:00"/>
    <x v="381"/>
  </r>
  <r>
    <x v="1"/>
    <s v="I:/Sainte Colombe/MB/01 - 01 au 16 juin 2016/Wave/"/>
    <s v="ST-COLOM_0_20160603_010230_932.wav"/>
    <s v="ChiroSp"/>
    <s v="Principal"/>
    <s v="MyoHF"/>
    <n v="1"/>
    <s v="Myobec"/>
    <n v="0"/>
    <s v="Murin sp"/>
    <n v="2016"/>
    <n v="6"/>
    <n v="3"/>
    <n v="1"/>
    <n v="2"/>
    <d v="2016-06-03T00:00:00"/>
    <x v="215"/>
  </r>
  <r>
    <x v="1"/>
    <s v="I:/Sainte Colombe/MB/01 - 01 au 16 juin 2016/Wave/"/>
    <s v="ST-COLOM_0_20160603_010628_655.wav"/>
    <s v="ChiroSp"/>
    <s v="Principal"/>
    <s v="Barbar"/>
    <n v="3"/>
    <s v="Barbar"/>
    <n v="3"/>
    <s v="Barbastelle d'Europe"/>
    <n v="2016"/>
    <n v="6"/>
    <n v="3"/>
    <n v="1"/>
    <n v="6"/>
    <d v="2016-06-03T00:00:00"/>
    <x v="346"/>
  </r>
  <r>
    <x v="1"/>
    <s v="I:/Sainte Colombe/MB/01 - 01 au 16 juin 2016/Wave/"/>
    <s v="ST-COLOM_0_20160603_010900_041.wav"/>
    <s v="ChiroSp"/>
    <s v="Principal"/>
    <s v="Plesp"/>
    <n v="4"/>
    <s v="Pleaus"/>
    <n v="4"/>
    <s v="Oreillard gris"/>
    <n v="2016"/>
    <n v="6"/>
    <n v="3"/>
    <n v="1"/>
    <n v="9"/>
    <d v="2016-06-03T00:00:00"/>
    <x v="467"/>
  </r>
  <r>
    <x v="1"/>
    <s v="I:/Sainte Colombe/MB/01 - 01 au 16 juin 2016/Wave/"/>
    <s v="ST-COLOM_0_20160603_010953_515.wav"/>
    <s v="ChiroSp"/>
    <s v="Principal"/>
    <s v="Barbar"/>
    <n v="5"/>
    <s v="Barbar"/>
    <n v="3"/>
    <s v="Barbastelle d'Europe"/>
    <n v="2016"/>
    <n v="6"/>
    <n v="3"/>
    <n v="1"/>
    <n v="9"/>
    <d v="2016-06-03T00:00:00"/>
    <x v="467"/>
  </r>
  <r>
    <x v="1"/>
    <s v="I:/Sainte Colombe/MB/01 - 01 au 16 juin 2016/Wave/"/>
    <s v="ST-COLOM_0_20160603_012152_932.wav"/>
    <s v="PippiT"/>
    <s v="Principal"/>
    <s v="PipMi"/>
    <n v="10"/>
    <s v="PippiT"/>
    <n v="10"/>
    <s v="Pipistrelle commune"/>
    <n v="2016"/>
    <n v="6"/>
    <n v="3"/>
    <n v="1"/>
    <n v="21"/>
    <d v="2016-06-03T00:00:00"/>
    <x v="468"/>
  </r>
  <r>
    <x v="1"/>
    <s v="I:/Sainte Colombe/MB/01 - 01 au 16 juin 2016/Wave/"/>
    <s v="ST-COLOM_0_20160603_012345_012.wav"/>
    <s v="PippiT"/>
    <s v="Principal"/>
    <s v="PipMi"/>
    <n v="10"/>
    <s v="PippiT"/>
    <n v="10"/>
    <s v="Pipistrelle commune"/>
    <n v="2016"/>
    <n v="6"/>
    <n v="3"/>
    <n v="1"/>
    <n v="23"/>
    <d v="2016-06-03T00:00:00"/>
    <x v="469"/>
  </r>
  <r>
    <x v="1"/>
    <s v="I:/Sainte Colombe/MB/01 - 01 au 16 juin 2016/Wave/"/>
    <s v="ST-COLOM_0_20160603_012844_967.wav"/>
    <s v="ChiroSp"/>
    <s v="Principal"/>
    <s v="Barbar"/>
    <n v="1"/>
    <s v="Barbar"/>
    <n v="1"/>
    <s v="Barbastelle d'Europe"/>
    <n v="2016"/>
    <n v="6"/>
    <n v="3"/>
    <n v="1"/>
    <n v="28"/>
    <d v="2016-06-03T00:00:00"/>
    <x v="388"/>
  </r>
  <r>
    <x v="1"/>
    <s v="I:/Sainte Colombe/MB/01 - 01 au 16 juin 2016/Wave/"/>
    <s v="ST-COLOM_0_20160603_012959_407.wav"/>
    <s v="ChiroSp"/>
    <s v="Principal"/>
    <s v="Barbar"/>
    <n v="5"/>
    <s v="Barbar"/>
    <n v="5"/>
    <s v="Barbastelle d'Europe"/>
    <n v="2016"/>
    <n v="6"/>
    <n v="3"/>
    <n v="1"/>
    <n v="29"/>
    <d v="2016-06-03T00:00:00"/>
    <x v="470"/>
  </r>
  <r>
    <x v="1"/>
    <s v="I:/Sainte Colombe/MB/01 - 01 au 16 juin 2016/Wave/"/>
    <s v="ST-COLOM_0_20160603_013016_882.wav"/>
    <s v="ChiroSp"/>
    <s v="Principal"/>
    <s v="Pip35"/>
    <n v="2"/>
    <s v="Pipkuh"/>
    <n v="0"/>
    <s v="Pipistrelle de Kuhl"/>
    <n v="2016"/>
    <n v="6"/>
    <n v="3"/>
    <n v="1"/>
    <n v="30"/>
    <d v="2016-06-03T00:00:00"/>
    <x v="471"/>
  </r>
  <r>
    <x v="1"/>
    <s v="I:/Sainte Colombe/MB/01 - 01 au 16 juin 2016/Wave/"/>
    <s v="ST-COLOM_0_20160603_013132_126.wav"/>
    <s v="ChiroSp"/>
    <s v="Principal"/>
    <s v="Barbar"/>
    <n v="0"/>
    <s v="Barbar"/>
    <n v="0"/>
    <s v="PARASITE"/>
    <n v="2016"/>
    <n v="6"/>
    <n v="3"/>
    <n v="1"/>
    <n v="31"/>
    <d v="2016-06-03T00:00:00"/>
    <x v="389"/>
  </r>
  <r>
    <x v="1"/>
    <s v="I:/Sainte Colombe/MB/01 - 01 au 16 juin 2016/Wave/"/>
    <s v="ST-COLOM_0_20160603_013257_525.wav"/>
    <s v="ChiroSp"/>
    <s v="Principal"/>
    <s v="Barbar"/>
    <n v="2"/>
    <s v="Barbar"/>
    <n v="2"/>
    <s v="Barbastelle d'Europe"/>
    <n v="2016"/>
    <n v="6"/>
    <n v="3"/>
    <n v="1"/>
    <n v="32"/>
    <d v="2016-06-03T00:00:00"/>
    <x v="179"/>
  </r>
  <r>
    <x v="1"/>
    <s v="I:/Sainte Colombe/MB/01 - 01 au 16 juin 2016/Wave/"/>
    <s v="ST-COLOM_0_20160603_013308_302.wav"/>
    <s v="PipMi"/>
    <s v="Principal"/>
    <s v="PipMi"/>
    <n v="10"/>
    <s v="Minsch"/>
    <n v="0"/>
    <s v="Minioptère de Schreibers/Pipistrelle pygmée"/>
    <n v="2016"/>
    <n v="6"/>
    <n v="3"/>
    <n v="1"/>
    <n v="33"/>
    <d v="2016-06-03T00:00:00"/>
    <x v="180"/>
  </r>
  <r>
    <x v="1"/>
    <s v="I:/Sainte Colombe/MB/01 - 01 au 16 juin 2016/Wave/"/>
    <s v="ST-COLOM_0_20160603_013313_303.wav"/>
    <s v="PipMi"/>
    <s v="Principal"/>
    <s v="PipMi"/>
    <n v="10"/>
    <s v="PippiT"/>
    <n v="2"/>
    <s v="Pipistrelle commune"/>
    <n v="2016"/>
    <n v="6"/>
    <n v="3"/>
    <n v="1"/>
    <n v="33"/>
    <d v="2016-06-03T00:00:00"/>
    <x v="180"/>
  </r>
  <r>
    <x v="1"/>
    <s v="I:/Sainte Colombe/MB/01 - 01 au 16 juin 2016/Wave/"/>
    <s v="ST-COLOM_0_20160603_013359_898.wav"/>
    <s v="ChiroSp"/>
    <s v="Principal"/>
    <s v="Barbar"/>
    <n v="1"/>
    <s v="Barbar"/>
    <n v="0"/>
    <s v="Barbastelle d'Europe"/>
    <n v="2016"/>
    <n v="6"/>
    <n v="3"/>
    <n v="1"/>
    <n v="33"/>
    <d v="2016-06-03T00:00:00"/>
    <x v="180"/>
  </r>
  <r>
    <x v="1"/>
    <s v="I:/Sainte Colombe/MB/01 - 01 au 16 juin 2016/Wave/"/>
    <s v="ST-COLOM_0_20160603_013448_684.wav"/>
    <s v="ChiroSp"/>
    <s v="Principal"/>
    <s v="Barbar"/>
    <n v="3"/>
    <s v="Barbar"/>
    <n v="1"/>
    <s v="Barbastelle d'Europe"/>
    <n v="2016"/>
    <n v="6"/>
    <n v="3"/>
    <n v="1"/>
    <n v="34"/>
    <d v="2016-06-03T00:00:00"/>
    <x v="181"/>
  </r>
  <r>
    <x v="1"/>
    <s v="I:/Sainte Colombe/MB/01 - 01 au 16 juin 2016/Wave/"/>
    <s v="ST-COLOM_0_20160603_013948_696.wav"/>
    <s v="Plesp"/>
    <s v="Principal"/>
    <s v="Plesp"/>
    <n v="10"/>
    <s v="Pleaus"/>
    <n v="4"/>
    <s v="Oreillard gris"/>
    <n v="2016"/>
    <n v="6"/>
    <n v="3"/>
    <n v="1"/>
    <n v="39"/>
    <d v="2016-06-03T00:00:00"/>
    <x v="167"/>
  </r>
  <r>
    <x v="1"/>
    <s v="I:/Sainte Colombe/MB/01 - 01 au 16 juin 2016/Wave/"/>
    <s v="ST-COLOM_0_20160603_014008_147.wav"/>
    <s v="ChiroSp"/>
    <s v="Principal"/>
    <s v="Barbar"/>
    <n v="5"/>
    <s v="Barbar"/>
    <n v="5"/>
    <s v="Barbastelle d'Europe"/>
    <n v="2016"/>
    <n v="6"/>
    <n v="3"/>
    <n v="1"/>
    <n v="40"/>
    <d v="2016-06-03T00:00:00"/>
    <x v="390"/>
  </r>
  <r>
    <x v="1"/>
    <s v="I:/Sainte Colombe/MB/01 - 01 au 16 juin 2016/Wave/"/>
    <s v="ST-COLOM_0_20160603_014016_468.wav"/>
    <s v="Pip35"/>
    <s v="Principal"/>
    <s v="Pip35"/>
    <n v="8"/>
    <s v="Pipnat"/>
    <n v="5"/>
    <s v="Pipistrelle de Nathusius"/>
    <n v="2016"/>
    <n v="6"/>
    <n v="3"/>
    <n v="1"/>
    <n v="40"/>
    <d v="2016-06-03T00:00:00"/>
    <x v="390"/>
  </r>
  <r>
    <x v="1"/>
    <s v="I:/Sainte Colombe/MB/01 - 01 au 16 juin 2016/Wave/"/>
    <s v="ST-COLOM_0_20160603_014050_039.wav"/>
    <s v="ChiroSp"/>
    <s v="Principal"/>
    <s v="Barbar"/>
    <n v="2"/>
    <s v="Barbar"/>
    <n v="2"/>
    <s v="Barbastelle d'Europe"/>
    <n v="2016"/>
    <n v="6"/>
    <n v="3"/>
    <n v="1"/>
    <n v="40"/>
    <d v="2016-06-03T00:00:00"/>
    <x v="390"/>
  </r>
  <r>
    <x v="1"/>
    <s v="I:/Sainte Colombe/MB/01 - 01 au 16 juin 2016/Wave/"/>
    <s v="ST-COLOM_0_20160603_014318_889.wav"/>
    <s v="ChiroSp"/>
    <s v="Principal"/>
    <s v="Barbar"/>
    <n v="4"/>
    <s v="Barbar"/>
    <n v="4"/>
    <s v="Barbastelle d'Europe"/>
    <n v="2016"/>
    <n v="6"/>
    <n v="3"/>
    <n v="1"/>
    <n v="43"/>
    <d v="2016-06-03T00:00:00"/>
    <x v="347"/>
  </r>
  <r>
    <x v="1"/>
    <s v="I:/Sainte Colombe/MB/01 - 01 au 16 juin 2016/Wave/"/>
    <s v="ST-COLOM_0_20160603_014435_532.wav"/>
    <s v="Barbar"/>
    <s v="Principal"/>
    <s v="Barbar"/>
    <n v="7"/>
    <s v="Barbar"/>
    <n v="7"/>
    <s v="Barbastelle d'Europe"/>
    <n v="2016"/>
    <n v="6"/>
    <n v="3"/>
    <n v="1"/>
    <n v="44"/>
    <d v="2016-06-03T00:00:00"/>
    <x v="451"/>
  </r>
  <r>
    <x v="1"/>
    <s v="I:/Sainte Colombe/MB/01 - 01 au 16 juin 2016/Wave/"/>
    <s v="ST-COLOM_0_20160603_014514_513.wav"/>
    <s v="ChiroSp"/>
    <s v="Principal"/>
    <s v="Barbar"/>
    <n v="4"/>
    <s v="Barbar"/>
    <n v="2"/>
    <s v="Barbastelle d'Europe"/>
    <n v="2016"/>
    <n v="6"/>
    <n v="3"/>
    <n v="1"/>
    <n v="45"/>
    <d v="2016-06-03T00:00:00"/>
    <x v="348"/>
  </r>
  <r>
    <x v="1"/>
    <s v="I:/Sainte Colombe/MB/01 - 01 au 16 juin 2016/Wave/"/>
    <s v="ST-COLOM_0_20160603_014609_338.wav"/>
    <s v="ChiroSp"/>
    <s v="Principal"/>
    <s v="MyoHF"/>
    <n v="0"/>
    <s v="Myodau"/>
    <n v="0"/>
    <s v="PARASITE"/>
    <n v="2016"/>
    <n v="6"/>
    <n v="3"/>
    <n v="1"/>
    <n v="46"/>
    <d v="2016-06-03T00:00:00"/>
    <x v="4"/>
  </r>
  <r>
    <x v="1"/>
    <s v="I:/Sainte Colombe/MB/01 - 01 au 16 juin 2016/Wave/"/>
    <s v="ST-COLOM_0_20160603_014952_772.wav"/>
    <s v="ChiroSp"/>
    <s v="Principal"/>
    <s v="Barbar"/>
    <n v="3"/>
    <s v="Barbar"/>
    <n v="1"/>
    <s v="Barbastelle d'Europe"/>
    <n v="2016"/>
    <n v="6"/>
    <n v="3"/>
    <n v="1"/>
    <n v="49"/>
    <d v="2016-06-03T00:00:00"/>
    <x v="391"/>
  </r>
  <r>
    <x v="1"/>
    <s v="I:/Sainte Colombe/MB/01 - 01 au 16 juin 2016/Wave/"/>
    <s v="ST-COLOM_0_20160603_015243_859.wav"/>
    <s v="PippiT"/>
    <s v="Principal"/>
    <s v="PipMi"/>
    <n v="10"/>
    <s v="PippiT"/>
    <n v="10"/>
    <s v="Pipistrelle commune"/>
    <n v="2016"/>
    <n v="6"/>
    <n v="3"/>
    <n v="1"/>
    <n v="52"/>
    <d v="2016-06-03T00:00:00"/>
    <x v="472"/>
  </r>
  <r>
    <x v="1"/>
    <s v="I:/Sainte Colombe/MB/01 - 01 au 16 juin 2016/Wave/"/>
    <s v="ST-COLOM_0_20160603_015248_860.wav"/>
    <s v="PippiT"/>
    <s v="Principal"/>
    <s v="PipMi"/>
    <n v="9"/>
    <s v="PippiT"/>
    <n v="9"/>
    <s v="Pipistrelle commune"/>
    <n v="2016"/>
    <n v="6"/>
    <n v="3"/>
    <n v="1"/>
    <n v="52"/>
    <d v="2016-06-03T00:00:00"/>
    <x v="472"/>
  </r>
  <r>
    <x v="1"/>
    <s v="I:/Sainte Colombe/MB/01 - 01 au 16 juin 2016/Wave/"/>
    <s v="ST-COLOM_0_20160603_015704_165.wav"/>
    <s v="PippiT"/>
    <s v="Principal"/>
    <s v="PipMi"/>
    <n v="10"/>
    <s v="PippiT"/>
    <n v="10"/>
    <s v="Pipistrelle commune"/>
    <n v="2016"/>
    <n v="6"/>
    <n v="3"/>
    <n v="1"/>
    <n v="57"/>
    <d v="2016-06-03T00:00:00"/>
    <x v="473"/>
  </r>
  <r>
    <x v="1"/>
    <s v="I:/Sainte Colombe/MB/01 - 01 au 16 juin 2016/Wave/"/>
    <s v="ST-COLOM_0_20160603_015714_622.wav"/>
    <s v="PippiT"/>
    <s v="Principal"/>
    <s v="PipMi"/>
    <n v="10"/>
    <s v="PippiT"/>
    <n v="10"/>
    <s v="Pipistrelle commune"/>
    <n v="2016"/>
    <n v="6"/>
    <n v="3"/>
    <n v="1"/>
    <n v="57"/>
    <d v="2016-06-03T00:00:00"/>
    <x v="473"/>
  </r>
  <r>
    <x v="1"/>
    <s v="I:/Sainte Colombe/MB/01 - 01 au 16 juin 2016/Wave/"/>
    <s v="ST-COLOM_0_20160603_015719_622.wav"/>
    <s v="ChiroSp"/>
    <s v="Principal"/>
    <s v="Barbar"/>
    <n v="4"/>
    <s v="Barbar"/>
    <n v="4"/>
    <s v="Barbastelle d'Europe"/>
    <n v="2016"/>
    <n v="6"/>
    <n v="3"/>
    <n v="1"/>
    <n v="57"/>
    <d v="2016-06-03T00:00:00"/>
    <x v="473"/>
  </r>
  <r>
    <x v="1"/>
    <s v="I:/Sainte Colombe/MB/01 - 01 au 16 juin 2016/Wave/"/>
    <s v="ST-COLOM_0_20160603_020037_597.wav"/>
    <s v="ChiroSp"/>
    <s v="Principal"/>
    <s v="Barbar"/>
    <n v="0"/>
    <s v="Barbar"/>
    <n v="0"/>
    <s v="PARASITE"/>
    <n v="2016"/>
    <n v="6"/>
    <n v="3"/>
    <n v="2"/>
    <n v="0"/>
    <d v="2016-06-03T00:00:00"/>
    <x v="474"/>
  </r>
  <r>
    <x v="1"/>
    <s v="I:/Sainte Colombe/MB/01 - 01 au 16 juin 2016/Wave/"/>
    <s v="ST-COLOM_0_20160603_021113_222.wav"/>
    <s v="PippiT"/>
    <s v="Principal"/>
    <s v="PipMi"/>
    <n v="10"/>
    <s v="PippiT"/>
    <n v="10"/>
    <s v="Pipistrelle commune"/>
    <n v="2016"/>
    <n v="6"/>
    <n v="3"/>
    <n v="2"/>
    <n v="11"/>
    <d v="2016-06-03T00:00:00"/>
    <x v="475"/>
  </r>
  <r>
    <x v="1"/>
    <s v="I:/Sainte Colombe/MB/01 - 01 au 16 juin 2016/Wave/"/>
    <s v="ST-COLOM_0_20160603_021643_044.wav"/>
    <s v="Pip35"/>
    <s v="Principal"/>
    <s v="Pip35"/>
    <n v="9"/>
    <s v="Pipkuh"/>
    <n v="4"/>
    <s v="Pipistrelle de Kuhl"/>
    <n v="2016"/>
    <n v="6"/>
    <n v="3"/>
    <n v="2"/>
    <n v="16"/>
    <d v="2016-06-03T00:00:00"/>
    <x v="476"/>
  </r>
  <r>
    <x v="1"/>
    <s v="I:/Sainte Colombe/MB/01 - 01 au 16 juin 2016/Wave/"/>
    <s v="ST-COLOM_0_20160603_022035_106.wav"/>
    <s v="Barbar"/>
    <s v="Principal"/>
    <s v="Barbar"/>
    <n v="6"/>
    <s v="Barbar"/>
    <n v="6"/>
    <s v="Barbastelle d'Europe"/>
    <n v="2016"/>
    <n v="6"/>
    <n v="3"/>
    <n v="2"/>
    <n v="20"/>
    <d v="2016-06-03T00:00:00"/>
    <x v="477"/>
  </r>
  <r>
    <x v="1"/>
    <s v="I:/Sainte Colombe/MB/01 - 01 au 16 juin 2016/Wave/"/>
    <s v="ST-COLOM_0_20160603_022602_582.wav"/>
    <s v="ChiroSp"/>
    <s v="Principal"/>
    <s v="Plesp"/>
    <n v="5"/>
    <s v="Pleaus"/>
    <n v="4"/>
    <s v="Oreillard gris"/>
    <n v="2016"/>
    <n v="6"/>
    <n v="3"/>
    <n v="2"/>
    <n v="26"/>
    <d v="2016-06-03T00:00:00"/>
    <x v="478"/>
  </r>
  <r>
    <x v="1"/>
    <s v="I:/Sainte Colombe/MB/01 - 01 au 16 juin 2016/Wave/"/>
    <s v="ST-COLOM_0_20160603_022609_340.wav"/>
    <s v="Plesp"/>
    <s v="Principal"/>
    <s v="Plesp"/>
    <n v="8"/>
    <s v="Pleaus"/>
    <n v="3"/>
    <s v="Oreillard gris"/>
    <n v="2016"/>
    <n v="6"/>
    <n v="3"/>
    <n v="2"/>
    <n v="26"/>
    <d v="2016-06-03T00:00:00"/>
    <x v="478"/>
  </r>
  <r>
    <x v="1"/>
    <s v="I:/Sainte Colombe/MB/01 - 01 au 16 juin 2016/Wave/"/>
    <s v="ST-COLOM_0_20160603_022743_430.wav"/>
    <s v="ChiroSp"/>
    <s v="Principal"/>
    <s v="Barbar"/>
    <n v="2"/>
    <s v="Barbar"/>
    <n v="2"/>
    <s v="Barbastelle d'Europe"/>
    <n v="2016"/>
    <n v="6"/>
    <n v="3"/>
    <n v="2"/>
    <n v="27"/>
    <d v="2016-06-03T00:00:00"/>
    <x v="25"/>
  </r>
  <r>
    <x v="1"/>
    <s v="I:/Sainte Colombe/MB/01 - 01 au 16 juin 2016/Wave/"/>
    <s v="ST-COLOM_0_20160603_023249_266.wav"/>
    <s v="ChiroSp"/>
    <s v="Principal"/>
    <s v="Barbar"/>
    <n v="2"/>
    <s v="Barbar"/>
    <n v="2"/>
    <s v="Barbastelle d'Europe"/>
    <n v="2016"/>
    <n v="6"/>
    <n v="3"/>
    <n v="2"/>
    <n v="32"/>
    <d v="2016-06-03T00:00:00"/>
    <x v="325"/>
  </r>
  <r>
    <x v="1"/>
    <s v="I:/Sainte Colombe/MB/01 - 01 au 16 juin 2016/Wave/"/>
    <s v="ST-COLOM_0_20160603_023359_087.wav"/>
    <s v="ChiroSp"/>
    <s v="Principal"/>
    <s v="Barbar"/>
    <n v="5"/>
    <s v="Barbar"/>
    <n v="3"/>
    <s v="Barbastelle d'Europe"/>
    <n v="2016"/>
    <n v="6"/>
    <n v="3"/>
    <n v="2"/>
    <n v="33"/>
    <d v="2016-06-03T00:00:00"/>
    <x v="350"/>
  </r>
  <r>
    <x v="1"/>
    <s v="I:/Sainte Colombe/MB/01 - 01 au 16 juin 2016/Wave/"/>
    <s v="ST-COLOM_0_20160603_023425_563.wav"/>
    <s v="Barbar"/>
    <s v="Principal"/>
    <s v="Barbar"/>
    <n v="7"/>
    <s v="Barbar"/>
    <n v="7"/>
    <s v="Barbastelle d'Europe"/>
    <n v="2016"/>
    <n v="6"/>
    <n v="3"/>
    <n v="2"/>
    <n v="34"/>
    <d v="2016-06-03T00:00:00"/>
    <x v="62"/>
  </r>
  <r>
    <x v="1"/>
    <s v="I:/Sainte Colombe/MB/01 - 01 au 16 juin 2016/Wave/"/>
    <s v="ST-COLOM_0_20160603_030136_253.wav"/>
    <s v="PippiT"/>
    <s v="Principal"/>
    <s v="PipMi"/>
    <n v="10"/>
    <s v="PippiT"/>
    <n v="10"/>
    <s v="Pipistrelle commune"/>
    <n v="2016"/>
    <n v="6"/>
    <n v="3"/>
    <n v="3"/>
    <n v="1"/>
    <d v="2016-06-03T00:00:00"/>
    <x v="398"/>
  </r>
  <r>
    <x v="1"/>
    <s v="I:/Sainte Colombe/MB/01 - 01 au 16 juin 2016/Wave/"/>
    <s v="ST-COLOM_0_20160603_030141_254.wav"/>
    <s v="PippiT"/>
    <s v="Principal"/>
    <s v="PipMi"/>
    <n v="9"/>
    <s v="PippiT"/>
    <n v="9"/>
    <s v="Pipistrelle commune"/>
    <n v="2016"/>
    <n v="6"/>
    <n v="3"/>
    <n v="3"/>
    <n v="1"/>
    <d v="2016-06-03T00:00:00"/>
    <x v="398"/>
  </r>
  <r>
    <x v="1"/>
    <s v="I:/Sainte Colombe/MB/01 - 01 au 16 juin 2016/Wave/"/>
    <s v="ST-COLOM_0_20160603_030418_122.wav"/>
    <s v="PippiT"/>
    <s v="Principal"/>
    <s v="PipMi"/>
    <n v="10"/>
    <s v="PippiT"/>
    <n v="9"/>
    <s v="Pipistrelle commune"/>
    <n v="2016"/>
    <n v="6"/>
    <n v="3"/>
    <n v="3"/>
    <n v="4"/>
    <d v="2016-06-03T00:00:00"/>
    <x v="399"/>
  </r>
  <r>
    <x v="1"/>
    <s v="I:/Sainte Colombe/MB/01 - 01 au 16 juin 2016/Wave/"/>
    <s v="ST-COLOM_0_20160603_030607_746.wav"/>
    <s v="PippiT"/>
    <s v="Principal"/>
    <s v="PipMi"/>
    <n v="10"/>
    <s v="PippiT"/>
    <n v="7"/>
    <s v="Pipistrelle commune"/>
    <n v="2016"/>
    <n v="6"/>
    <n v="3"/>
    <n v="3"/>
    <n v="6"/>
    <d v="2016-06-03T00:00:00"/>
    <x v="479"/>
  </r>
  <r>
    <x v="1"/>
    <s v="I:/Sainte Colombe/MB/01 - 01 au 16 juin 2016/Wave/"/>
    <s v="ST-COLOM_0_20160603_032443_660.wav"/>
    <s v="PippiT"/>
    <s v="Principal"/>
    <s v="PipMi"/>
    <n v="9"/>
    <s v="PippiT"/>
    <n v="9"/>
    <s v="Pipistrelle commune"/>
    <n v="2016"/>
    <n v="6"/>
    <n v="3"/>
    <n v="3"/>
    <n v="24"/>
    <d v="2016-06-03T00:00:00"/>
    <x v="184"/>
  </r>
  <r>
    <x v="1"/>
    <s v="I:/Sainte Colombe/MB/01 - 01 au 16 juin 2016/Wave/"/>
    <s v="ST-COLOM_0_20160603_032448_660.wav"/>
    <s v="PippiT"/>
    <s v="Principal"/>
    <s v="PipMi"/>
    <n v="10"/>
    <s v="PippiT"/>
    <n v="10"/>
    <s v="Pipistrelle commune"/>
    <n v="2016"/>
    <n v="6"/>
    <n v="3"/>
    <n v="3"/>
    <n v="24"/>
    <d v="2016-06-03T00:00:00"/>
    <x v="184"/>
  </r>
  <r>
    <x v="1"/>
    <s v="I:/Sainte Colombe/MB/01 - 01 au 16 juin 2016/Wave/"/>
    <s v="ST-COLOM_0_20160603_033442_322.wav"/>
    <s v="ChiroSp"/>
    <s v="Principal"/>
    <s v="Barbar"/>
    <n v="2"/>
    <s v="Barbar"/>
    <n v="2"/>
    <s v="Barbastelle d'Europe"/>
    <n v="2016"/>
    <n v="6"/>
    <n v="3"/>
    <n v="3"/>
    <n v="34"/>
    <d v="2016-06-03T00:00:00"/>
    <x v="30"/>
  </r>
  <r>
    <x v="1"/>
    <s v="I:/Sainte Colombe/MB/01 - 01 au 16 juin 2016/Wave/"/>
    <s v="ST-COLOM_0_20160603_033633_463.wav"/>
    <s v="PippiT"/>
    <s v="Principal"/>
    <s v="PipMi"/>
    <n v="10"/>
    <s v="PippiT"/>
    <n v="10"/>
    <s v="Pipistrelle commune"/>
    <n v="2016"/>
    <n v="6"/>
    <n v="3"/>
    <n v="3"/>
    <n v="36"/>
    <d v="2016-06-03T00:00:00"/>
    <x v="352"/>
  </r>
  <r>
    <x v="1"/>
    <s v="I:/Sainte Colombe/MB/01 - 01 au 16 juin 2016/Wave/"/>
    <s v="ST-COLOM_0_20160603_033638_464.wav"/>
    <s v="ChiroSp"/>
    <s v="Principal"/>
    <s v="PipMi"/>
    <n v="4"/>
    <s v="PippiT"/>
    <n v="4"/>
    <s v="Pipistrelle commune"/>
    <n v="2016"/>
    <n v="6"/>
    <n v="3"/>
    <n v="3"/>
    <n v="36"/>
    <d v="2016-06-03T00:00:00"/>
    <x v="352"/>
  </r>
  <r>
    <x v="1"/>
    <s v="I:/Sainte Colombe/MB/01 - 01 au 16 juin 2016/Wave/"/>
    <s v="ST-COLOM_0_20160603_033712_522.wav"/>
    <s v="PippiT"/>
    <s v="Principal"/>
    <s v="PipMi"/>
    <n v="10"/>
    <s v="PippiT"/>
    <n v="10"/>
    <s v="Pipistrelle commune"/>
    <n v="2016"/>
    <n v="6"/>
    <n v="3"/>
    <n v="3"/>
    <n v="37"/>
    <d v="2016-06-03T00:00:00"/>
    <x v="295"/>
  </r>
  <r>
    <x v="1"/>
    <s v="I:/Sainte Colombe/MB/01 - 01 au 16 juin 2016/Wave/"/>
    <s v="ST-COLOM_0_20160603_033744_417.wav"/>
    <s v="PippiT"/>
    <s v="Principal"/>
    <s v="PipMi"/>
    <n v="9"/>
    <s v="PippiT"/>
    <n v="9"/>
    <s v="Pipistrelle commune"/>
    <n v="2016"/>
    <n v="6"/>
    <n v="3"/>
    <n v="3"/>
    <n v="37"/>
    <d v="2016-06-03T00:00:00"/>
    <x v="295"/>
  </r>
  <r>
    <x v="1"/>
    <s v="I:/Sainte Colombe/MB/01 - 01 au 16 juin 2016/Wave/"/>
    <s v="ST-COLOM_0_20160603_034124_284.wav"/>
    <s v="PippiT"/>
    <s v="Principal"/>
    <s v="PipMi"/>
    <n v="10"/>
    <s v="PippiT"/>
    <n v="10"/>
    <s v="Pipistrelle commune"/>
    <n v="2016"/>
    <n v="6"/>
    <n v="3"/>
    <n v="3"/>
    <n v="41"/>
    <d v="2016-06-03T00:00:00"/>
    <x v="480"/>
  </r>
  <r>
    <x v="1"/>
    <s v="I:/Sainte Colombe/MB/01 - 01 au 16 juin 2016/Wave/"/>
    <s v="ST-COLOM_0_20160603_034645_646.wav"/>
    <s v="PippiT"/>
    <s v="Principal"/>
    <s v="PipMi"/>
    <n v="9"/>
    <s v="PippiT"/>
    <n v="8"/>
    <s v="Pipistrelle commune"/>
    <n v="2016"/>
    <n v="6"/>
    <n v="3"/>
    <n v="3"/>
    <n v="46"/>
    <d v="2016-06-03T00:00:00"/>
    <x v="425"/>
  </r>
  <r>
    <x v="1"/>
    <s v="I:/Sainte Colombe/MB/01 - 01 au 16 juin 2016/Wave/"/>
    <s v="ST-COLOM_0_20160603_034906_386.wav"/>
    <s v="ChiroSp"/>
    <s v="Principal"/>
    <s v="PipMi"/>
    <n v="4"/>
    <s v="PippiT"/>
    <n v="0"/>
    <s v="Pipistrelle commune"/>
    <n v="2016"/>
    <n v="6"/>
    <n v="3"/>
    <n v="3"/>
    <n v="49"/>
    <d v="2016-06-03T00:00:00"/>
    <x v="481"/>
  </r>
  <r>
    <x v="1"/>
    <s v="I:/Sainte Colombe/MB/01 - 01 au 16 juin 2016/Wave/"/>
    <s v="ST-COLOM_0_20160603_034946_608.wav"/>
    <s v="PippiT"/>
    <s v="Principal"/>
    <s v="PipMi"/>
    <n v="8"/>
    <s v="PippiT"/>
    <n v="8"/>
    <s v="Pipistrelle commune"/>
    <n v="2016"/>
    <n v="6"/>
    <n v="3"/>
    <n v="3"/>
    <n v="49"/>
    <d v="2016-06-03T00:00:00"/>
    <x v="481"/>
  </r>
  <r>
    <x v="1"/>
    <s v="I:/Sainte Colombe/MB/01 - 01 au 16 juin 2016/Wave/"/>
    <s v="ST-COLOM_0_20160603_040319_340.wav"/>
    <s v="PippiT"/>
    <s v="Principal"/>
    <s v="PipMi"/>
    <n v="10"/>
    <s v="PippiT"/>
    <n v="9"/>
    <s v="Pipistrelle commune"/>
    <n v="2016"/>
    <n v="6"/>
    <n v="3"/>
    <n v="4"/>
    <n v="3"/>
    <d v="2016-06-03T00:00:00"/>
    <x v="187"/>
  </r>
  <r>
    <x v="1"/>
    <s v="I:/Sainte Colombe/MB/01 - 01 au 16 juin 2016/Wave/"/>
    <s v="ST-COLOM_0_20160603_040534_317.wav"/>
    <s v="PippiT"/>
    <s v="Principal"/>
    <s v="PipMi"/>
    <n v="10"/>
    <s v="PippiT"/>
    <n v="10"/>
    <s v="Pipistrelle commune"/>
    <n v="2016"/>
    <n v="6"/>
    <n v="3"/>
    <n v="4"/>
    <n v="5"/>
    <d v="2016-06-03T00:00:00"/>
    <x v="482"/>
  </r>
  <r>
    <x v="1"/>
    <s v="I:/Sainte Colombe/MB/01 - 01 au 16 juin 2016/Wave/"/>
    <s v="ST-COLOM_0_20160603_040646_505.wav"/>
    <s v="PippiT"/>
    <s v="Principal"/>
    <s v="PipMi"/>
    <n v="10"/>
    <s v="PippiT"/>
    <n v="10"/>
    <s v="Pipistrelle commune"/>
    <n v="2016"/>
    <n v="6"/>
    <n v="3"/>
    <n v="4"/>
    <n v="6"/>
    <d v="2016-06-03T00:00:00"/>
    <x v="303"/>
  </r>
  <r>
    <x v="1"/>
    <s v="I:/Sainte Colombe/MB/01 - 01 au 16 juin 2016/Wave/"/>
    <s v="ST-COLOM_0_20160603_040930_618.wav"/>
    <s v="PippiT"/>
    <s v="Principal"/>
    <s v="PipMi"/>
    <n v="10"/>
    <s v="PippiT"/>
    <n v="10"/>
    <s v="Pipistrelle commune"/>
    <n v="2016"/>
    <n v="6"/>
    <n v="3"/>
    <n v="4"/>
    <n v="9"/>
    <d v="2016-06-03T00:00:00"/>
    <x v="305"/>
  </r>
  <r>
    <x v="1"/>
    <s v="I:/Sainte Colombe/MB/01 - 01 au 16 juin 2016/Wave/"/>
    <s v="ST-COLOM_0_20160603_040938_640.wav"/>
    <s v="PippiT"/>
    <s v="Principal"/>
    <s v="PipMi"/>
    <n v="10"/>
    <s v="PippiT"/>
    <n v="10"/>
    <s v="Pipistrelle commune"/>
    <n v="2016"/>
    <n v="6"/>
    <n v="3"/>
    <n v="4"/>
    <n v="9"/>
    <d v="2016-06-03T00:00:00"/>
    <x v="305"/>
  </r>
  <r>
    <x v="1"/>
    <s v="I:/Sainte Colombe/MB/01 - 01 au 16 juin 2016/Wave/"/>
    <s v="ST-COLOM_0_20160603_040943_640.wav"/>
    <s v="PippiT"/>
    <s v="Principal"/>
    <s v="PipMi"/>
    <n v="10"/>
    <s v="PippiT"/>
    <n v="10"/>
    <s v="Pipistrelle commune"/>
    <n v="2016"/>
    <n v="6"/>
    <n v="3"/>
    <n v="4"/>
    <n v="9"/>
    <d v="2016-06-03T00:00:00"/>
    <x v="305"/>
  </r>
  <r>
    <x v="1"/>
    <s v="I:/Sainte Colombe/MB/01 - 01 au 16 juin 2016/Wave/"/>
    <s v="ST-COLOM_0_20160603_040958_168.wav"/>
    <s v="PippiT"/>
    <s v="Principal"/>
    <s v="PipMi"/>
    <n v="10"/>
    <s v="PippiT"/>
    <n v="10"/>
    <s v="Pipistrelle commune"/>
    <n v="2016"/>
    <n v="6"/>
    <n v="3"/>
    <n v="4"/>
    <n v="9"/>
    <d v="2016-06-03T00:00:00"/>
    <x v="305"/>
  </r>
  <r>
    <x v="1"/>
    <s v="I:/Sainte Colombe/MB/01 - 01 au 16 juin 2016/Wave/"/>
    <s v="ST-COLOM_0_20160603_041025_104.wav"/>
    <s v="PippiT"/>
    <s v="Principal"/>
    <s v="PipMi"/>
    <n v="10"/>
    <s v="PippiT"/>
    <n v="10"/>
    <s v="Pipistrelle commune"/>
    <n v="2016"/>
    <n v="6"/>
    <n v="3"/>
    <n v="4"/>
    <n v="10"/>
    <d v="2016-06-03T00:00:00"/>
    <x v="406"/>
  </r>
  <r>
    <x v="1"/>
    <s v="I:/Sainte Colombe/MB/01 - 01 au 16 juin 2016/Wave/"/>
    <s v="ST-COLOM_0_20160603_041214_923.wav"/>
    <s v="PippiT"/>
    <s v="Principal"/>
    <s v="PipMi"/>
    <n v="10"/>
    <s v="PippiT"/>
    <n v="10"/>
    <s v="Pipistrelle commune"/>
    <n v="2016"/>
    <n v="6"/>
    <n v="3"/>
    <n v="4"/>
    <n v="12"/>
    <d v="2016-06-03T00:00:00"/>
    <x v="188"/>
  </r>
  <r>
    <x v="1"/>
    <s v="I:/Sainte Colombe/MB/01 - 01 au 16 juin 2016/Wave/"/>
    <s v="ST-COLOM_0_20160603_041356_920.wav"/>
    <s v="PippiT"/>
    <s v="Principal"/>
    <s v="PipMi"/>
    <n v="10"/>
    <s v="PippiT"/>
    <n v="10"/>
    <s v="Pipistrelle commune"/>
    <n v="2016"/>
    <n v="6"/>
    <n v="3"/>
    <n v="4"/>
    <n v="13"/>
    <d v="2016-06-03T00:00:00"/>
    <x v="306"/>
  </r>
  <r>
    <x v="1"/>
    <s v="I:/Sainte Colombe/MB/01 - 01 au 16 juin 2016/Wave/"/>
    <s v="ST-COLOM_0_20160603_043919_415.wav"/>
    <s v="PippiT"/>
    <s v="Principal"/>
    <s v="PipMi"/>
    <n v="10"/>
    <s v="PippiT"/>
    <n v="10"/>
    <s v="Pipistrelle commune"/>
    <n v="2016"/>
    <n v="6"/>
    <n v="3"/>
    <n v="4"/>
    <n v="39"/>
    <d v="2016-06-03T00:00:00"/>
    <x v="312"/>
  </r>
  <r>
    <x v="1"/>
    <s v="I:/Sainte Colombe/MB/01 - 01 au 16 juin 2016/Wave/"/>
    <s v="ST-COLOM_0_20160603_044402_002.wav"/>
    <s v="PippiT"/>
    <s v="Principal"/>
    <s v="PipMi"/>
    <n v="10"/>
    <s v="PippiT"/>
    <n v="10"/>
    <s v="Pipistrelle commune"/>
    <n v="2016"/>
    <n v="6"/>
    <n v="3"/>
    <n v="4"/>
    <n v="44"/>
    <d v="2016-06-03T00:00:00"/>
    <x v="410"/>
  </r>
  <r>
    <x v="1"/>
    <s v="I:/Sainte Colombe/MB/01 - 01 au 16 juin 2016/Wave/"/>
    <s v="ST-COLOM_0_20160603_045046_222.wav"/>
    <s v="PipMi"/>
    <s v="Principal"/>
    <s v="PipMi"/>
    <n v="10"/>
    <s v="PippiT"/>
    <n v="3"/>
    <s v="Pipistrelle commune"/>
    <n v="2016"/>
    <n v="6"/>
    <n v="3"/>
    <n v="4"/>
    <n v="50"/>
    <d v="2016-06-03T00:00:00"/>
    <x v="356"/>
  </r>
  <r>
    <x v="1"/>
    <s v="I:/Sainte Colombe/MB/01 - 01 au 16 juin 2016/Wave/"/>
    <s v="ST-COLOM_0_20160603_050211_591.wav"/>
    <s v="Pip35"/>
    <s v="Principal"/>
    <s v="Pip35"/>
    <n v="10"/>
    <s v="Pipkuh"/>
    <n v="3"/>
    <s v="Pipistrelle de Kuhl"/>
    <n v="2016"/>
    <n v="6"/>
    <n v="3"/>
    <n v="5"/>
    <n v="2"/>
    <d v="2016-06-03T00:00:00"/>
    <x v="192"/>
  </r>
  <r>
    <x v="1"/>
    <s v="I:/Sainte Colombe/MB/01 - 01 au 16 juin 2016/Wave/"/>
    <s v="ST-COLOM_0_20160603_050727_731.wav"/>
    <s v="PippiT"/>
    <s v="Principal"/>
    <s v="PipMi"/>
    <n v="9"/>
    <s v="PippiT"/>
    <n v="9"/>
    <s v="Pipistrelle commune"/>
    <n v="2016"/>
    <n v="6"/>
    <n v="3"/>
    <n v="5"/>
    <n v="7"/>
    <d v="2016-06-03T00:00:00"/>
    <x v="285"/>
  </r>
  <r>
    <x v="1"/>
    <s v="I:/Sainte Colombe/MB/01 - 01 au 16 juin 2016/Wave/"/>
    <s v="ST-COLOM_0_20160603_050822_423.wav"/>
    <s v="PippiT"/>
    <s v="Principal"/>
    <s v="PipMi"/>
    <n v="10"/>
    <s v="PippiT"/>
    <n v="10"/>
    <s v="Pipistrelle commune"/>
    <n v="2016"/>
    <n v="6"/>
    <n v="3"/>
    <n v="5"/>
    <n v="8"/>
    <d v="2016-06-03T00:00:00"/>
    <x v="318"/>
  </r>
  <r>
    <x v="1"/>
    <s v="I:/Sainte Colombe/MB/01 - 01 au 16 juin 2016/Wave/"/>
    <s v="ST-COLOM_0_20160603_050902_034.wav"/>
    <s v="PippiT"/>
    <s v="Principal"/>
    <s v="PipMi"/>
    <n v="9"/>
    <s v="PippiT"/>
    <n v="9"/>
    <s v="Pipistrelle commune"/>
    <n v="2016"/>
    <n v="6"/>
    <n v="3"/>
    <n v="5"/>
    <n v="9"/>
    <d v="2016-06-03T00:00:00"/>
    <x v="319"/>
  </r>
  <r>
    <x v="1"/>
    <s v="I:/Sainte Colombe/MB/01 - 01 au 16 juin 2016/Wave/"/>
    <s v="ST-COLOM_0_20160603_051339_869.wav"/>
    <s v="PippiT"/>
    <s v="Principal"/>
    <s v="PipMi"/>
    <n v="10"/>
    <s v="PippiT"/>
    <n v="10"/>
    <s v="Pipistrelle commune"/>
    <n v="2016"/>
    <n v="6"/>
    <n v="3"/>
    <n v="5"/>
    <n v="13"/>
    <d v="2016-06-03T00:00:00"/>
    <x v="362"/>
  </r>
  <r>
    <x v="1"/>
    <s v="I:/Sainte Colombe/MB/01 - 01 au 16 juin 2016/Wave/"/>
    <s v="ST-COLOM_0_20160603_052410_976.wav"/>
    <s v="PippiT"/>
    <s v="Principal"/>
    <s v="PipMi"/>
    <n v="10"/>
    <s v="PippiT"/>
    <n v="10"/>
    <s v="Pipistrelle commune"/>
    <n v="2016"/>
    <n v="6"/>
    <n v="3"/>
    <n v="5"/>
    <n v="24"/>
    <d v="2016-06-03T00:00:00"/>
    <x v="34"/>
  </r>
  <r>
    <x v="1"/>
    <s v="I:/Sainte Colombe/MB/01 - 01 au 16 juin 2016/Wave/"/>
    <s v="ST-COLOM_0_20160603_052502_208.wav"/>
    <s v="PippiT"/>
    <s v="Principal"/>
    <s v="PipMi"/>
    <n v="8"/>
    <s v="PippiT"/>
    <n v="8"/>
    <s v="Pipistrelle commune"/>
    <n v="2016"/>
    <n v="6"/>
    <n v="3"/>
    <n v="5"/>
    <n v="25"/>
    <d v="2016-06-03T00:00:00"/>
    <x v="267"/>
  </r>
  <r>
    <x v="1"/>
    <s v="I:/Sainte Colombe/MB/01 - 01 au 16 juin 2016/Wave/"/>
    <s v="ST-COLOM_0_20160603_052543_092.wav"/>
    <s v="PippiT"/>
    <s v="Principal"/>
    <s v="PipMi"/>
    <n v="10"/>
    <s v="PippiT"/>
    <n v="10"/>
    <s v="Pipistrelle commune"/>
    <n v="2016"/>
    <n v="6"/>
    <n v="3"/>
    <n v="5"/>
    <n v="25"/>
    <d v="2016-06-03T00:00:00"/>
    <x v="267"/>
  </r>
  <r>
    <x v="1"/>
    <s v="I:/Sainte Colombe/MB/01 - 01 au 16 juin 2016/Wave/"/>
    <s v="ST-COLOM_0_20160603_052554_356.wav"/>
    <s v="PippiT"/>
    <s v="Principal"/>
    <s v="PipMi"/>
    <n v="9"/>
    <s v="PippiT"/>
    <n v="9"/>
    <s v="Pipistrelle commune"/>
    <n v="2016"/>
    <n v="6"/>
    <n v="3"/>
    <n v="5"/>
    <n v="25"/>
    <d v="2016-06-03T00:00:00"/>
    <x v="267"/>
  </r>
  <r>
    <x v="1"/>
    <s v="I:/Sainte Colombe/MB/01 - 01 au 16 juin 2016/Wave/"/>
    <s v="ST-COLOM_0_20160603_052706_952.wav"/>
    <s v="PippiT"/>
    <s v="Principal"/>
    <s v="PipMi"/>
    <n v="10"/>
    <s v="PippiT"/>
    <n v="10"/>
    <s v="Pipistrelle commune"/>
    <n v="2016"/>
    <n v="6"/>
    <n v="3"/>
    <n v="5"/>
    <n v="27"/>
    <d v="2016-06-03T00:00:00"/>
    <x v="364"/>
  </r>
  <r>
    <x v="1"/>
    <s v="I:/Sainte Colombe/MB/01 - 01 au 16 juin 2016/Wave/"/>
    <s v="ST-COLOM_0_20160603_052810_396.wav"/>
    <s v="PippiT"/>
    <s v="Principal"/>
    <s v="PipMi"/>
    <n v="10"/>
    <s v="PippiT"/>
    <n v="10"/>
    <s v="Pipistrelle commune"/>
    <n v="2016"/>
    <n v="6"/>
    <n v="3"/>
    <n v="5"/>
    <n v="28"/>
    <d v="2016-06-03T00:00:00"/>
    <x v="198"/>
  </r>
  <r>
    <x v="1"/>
    <s v="I:/Sainte Colombe/MB/01 - 01 au 16 juin 2016/Wave/"/>
    <s v="ST-COLOM_0_20160603_052844_279.wav"/>
    <s v="PippiT"/>
    <s v="Principal"/>
    <s v="PipMi"/>
    <n v="7"/>
    <s v="PippiT"/>
    <n v="7"/>
    <s v="Pipistrelle commune"/>
    <n v="2016"/>
    <n v="6"/>
    <n v="3"/>
    <n v="5"/>
    <n v="28"/>
    <d v="2016-06-03T00:00:00"/>
    <x v="198"/>
  </r>
  <r>
    <x v="1"/>
    <s v="I:/Sainte Colombe/MB/01 - 01 au 16 juin 2016/Wave/"/>
    <s v="ST-COLOM_0_20160603_052852_084.wav"/>
    <s v="ChiroSp"/>
    <s v="Principal"/>
    <s v="PipMi"/>
    <n v="3"/>
    <s v="PippiT"/>
    <n v="3"/>
    <s v="Pipistrelle commune"/>
    <n v="2016"/>
    <n v="6"/>
    <n v="3"/>
    <n v="5"/>
    <n v="28"/>
    <d v="2016-06-03T00:00:00"/>
    <x v="198"/>
  </r>
  <r>
    <x v="1"/>
    <s v="I:/Sainte Colombe/MB/01 - 01 au 16 juin 2016/Wave/"/>
    <s v="ST-COLOM_0_20160603_052941_753.wav"/>
    <s v="PippiT"/>
    <s v="Principal"/>
    <s v="PipMi"/>
    <n v="8"/>
    <s v="PippiT"/>
    <n v="7"/>
    <s v="Pipistrelle commune"/>
    <n v="2016"/>
    <n v="6"/>
    <n v="3"/>
    <n v="5"/>
    <n v="29"/>
    <d v="2016-06-03T00:00:00"/>
    <x v="323"/>
  </r>
  <r>
    <x v="1"/>
    <s v="I:/Sainte Colombe/MB/01 - 01 au 16 juin 2016/Wave/"/>
    <s v="ST-COLOM_0_20160603_052954_548.wav"/>
    <s v="PippiT"/>
    <s v="Principal"/>
    <s v="PipMi"/>
    <n v="6"/>
    <s v="PippiT"/>
    <n v="6"/>
    <s v="Pipistrelle commune"/>
    <n v="2016"/>
    <n v="6"/>
    <n v="3"/>
    <n v="5"/>
    <n v="29"/>
    <d v="2016-06-03T00:00:00"/>
    <x v="323"/>
  </r>
  <r>
    <x v="1"/>
    <s v="I:/Sainte Colombe/MB/01 - 01 au 16 juin 2016/Wave/"/>
    <s v="ST-COLOM_0_20160603_053032_033.wav"/>
    <s v="PippiT"/>
    <s v="Principal"/>
    <s v="PipMi"/>
    <n v="9"/>
    <s v="PippiT"/>
    <n v="9"/>
    <s v="Pipistrelle commune"/>
    <n v="2016"/>
    <n v="6"/>
    <n v="3"/>
    <n v="5"/>
    <n v="30"/>
    <d v="2016-06-03T00:00:00"/>
    <x v="286"/>
  </r>
  <r>
    <x v="1"/>
    <s v="I:/Sainte Colombe/MB/01 - 01 au 16 juin 2016/Wave/"/>
    <s v="ST-COLOM_0_20160603_214124_833.wav"/>
    <s v="ChiroSp"/>
    <s v="Principal"/>
    <s v="PipMi"/>
    <n v="1"/>
    <s v="PippiT"/>
    <n v="1"/>
    <s v="Pipistrelle commune"/>
    <n v="2016"/>
    <n v="6"/>
    <n v="3"/>
    <n v="21"/>
    <n v="41"/>
    <d v="2016-06-03T00:00:00"/>
    <x v="168"/>
  </r>
  <r>
    <x v="1"/>
    <s v="I:/Sainte Colombe/MB/01 - 01 au 16 juin 2016/Wave/"/>
    <s v="ST-COLOM_0_20160603_214550_342.wav"/>
    <s v="PippiT"/>
    <s v="Principal"/>
    <s v="PipMi"/>
    <n v="7"/>
    <s v="PippiT"/>
    <n v="7"/>
    <s v="Pipistrelle commune"/>
    <n v="2016"/>
    <n v="6"/>
    <n v="3"/>
    <n v="21"/>
    <n v="45"/>
    <d v="2016-06-03T00:00:00"/>
    <x v="46"/>
  </r>
  <r>
    <x v="1"/>
    <s v="I:/Sainte Colombe/MB/01 - 01 au 16 juin 2016/Wave/"/>
    <s v="ST-COLOM_0_20160603_221240_195.wav"/>
    <s v="ChiroSp"/>
    <s v="Principal"/>
    <s v="Pip35"/>
    <n v="5"/>
    <s v="Pipkuh"/>
    <n v="5"/>
    <s v="Pipistrelle de Kuhl"/>
    <n v="2016"/>
    <n v="6"/>
    <n v="3"/>
    <n v="22"/>
    <n v="12"/>
    <d v="2016-06-03T00:00:00"/>
    <x v="139"/>
  </r>
  <r>
    <x v="1"/>
    <s v="I:/Sainte Colombe/MB/01 - 01 au 16 juin 2016/Wave/"/>
    <s v="ST-COLOM_0_20160603_221841_767.wav"/>
    <s v="PippiT"/>
    <s v="Principal"/>
    <s v="PipMi"/>
    <n v="10"/>
    <s v="PippiT"/>
    <n v="10"/>
    <s v="Pipistrelle commune"/>
    <n v="2016"/>
    <n v="6"/>
    <n v="3"/>
    <n v="22"/>
    <n v="18"/>
    <d v="2016-06-03T00:00:00"/>
    <x v="134"/>
  </r>
  <r>
    <x v="1"/>
    <s v="I:/Sainte Colombe/MB/01 - 01 au 16 juin 2016/Wave/"/>
    <s v="ST-COLOM_0_20160603_221846_768.wav"/>
    <s v="PipMi"/>
    <s v="Principal"/>
    <s v="PipMi"/>
    <n v="10"/>
    <s v="Minsch"/>
    <n v="4"/>
    <s v="Minioptère de Schreibers/Pipistrelle pygmée"/>
    <n v="2016"/>
    <n v="6"/>
    <n v="3"/>
    <n v="22"/>
    <n v="18"/>
    <d v="2016-06-03T00:00:00"/>
    <x v="134"/>
  </r>
  <r>
    <x v="1"/>
    <s v="I:/Sainte Colombe/MB/01 - 01 au 16 juin 2016/Wave/"/>
    <s v="ST-COLOM_0_20160603_222406_106.wav"/>
    <s v="ChiroSp"/>
    <s v="Principal"/>
    <s v="ENVsp"/>
    <n v="1"/>
    <s v="Eptser"/>
    <n v="1"/>
    <s v="Sérotine commune"/>
    <n v="2016"/>
    <n v="6"/>
    <n v="3"/>
    <n v="22"/>
    <n v="24"/>
    <d v="2016-06-03T00:00:00"/>
    <x v="333"/>
  </r>
  <r>
    <x v="1"/>
    <s v="I:/Sainte Colombe/MB/01 - 01 au 16 juin 2016/Wave/"/>
    <s v="ST-COLOM_0_20160603_224751_604.wav"/>
    <s v="PippiT"/>
    <s v="Principal"/>
    <s v="PipMi"/>
    <n v="9"/>
    <s v="PippiT"/>
    <n v="9"/>
    <s v="Pipistrelle commune"/>
    <n v="2016"/>
    <n v="6"/>
    <n v="3"/>
    <n v="22"/>
    <n v="47"/>
    <d v="2016-06-03T00:00:00"/>
    <x v="415"/>
  </r>
  <r>
    <x v="1"/>
    <s v="I:/Sainte Colombe/MB/01 - 01 au 16 juin 2016/Wave/"/>
    <s v="ST-COLOM_0_20160603_224756_604.wav"/>
    <s v="PippiT"/>
    <s v="Principal"/>
    <s v="PipMi"/>
    <n v="10"/>
    <s v="PippiT"/>
    <n v="10"/>
    <s v="Pipistrelle commune"/>
    <n v="2016"/>
    <n v="6"/>
    <n v="3"/>
    <n v="22"/>
    <n v="47"/>
    <d v="2016-06-03T00:00:00"/>
    <x v="415"/>
  </r>
  <r>
    <x v="1"/>
    <s v="I:/Sainte Colombe/MB/01 - 01 au 16 juin 2016/Wave/"/>
    <s v="ST-COLOM_0_20160603_225153_186.wav"/>
    <s v="Pip35"/>
    <s v="Principal"/>
    <s v="Pip35"/>
    <n v="10"/>
    <s v="Pipkuh"/>
    <n v="3"/>
    <s v="Pipistrelle de Kuhl"/>
    <n v="2016"/>
    <n v="6"/>
    <n v="3"/>
    <n v="22"/>
    <n v="51"/>
    <d v="2016-06-03T00:00:00"/>
    <x v="116"/>
  </r>
  <r>
    <x v="1"/>
    <s v="I:/Sainte Colombe/MB/01 - 01 au 16 juin 2016/Wave/"/>
    <s v="ST-COLOM_0_20160603_225158_186.wav"/>
    <s v="Pip35"/>
    <s v="Principal"/>
    <s v="Pip35"/>
    <n v="8"/>
    <s v="Pipkuh"/>
    <n v="3"/>
    <s v="Pipistrelle de Kuhl"/>
    <n v="2016"/>
    <n v="6"/>
    <n v="3"/>
    <n v="22"/>
    <n v="51"/>
    <d v="2016-06-03T00:00:00"/>
    <x v="116"/>
  </r>
  <r>
    <x v="1"/>
    <s v="I:/Sainte Colombe/MB/01 - 01 au 16 juin 2016/Wave/"/>
    <s v="ST-COLOM_0_20160603_230430_451.wav"/>
    <s v="ChiroSp"/>
    <s v="Principal"/>
    <s v="Pip35"/>
    <n v="2"/>
    <s v="Pipkuh"/>
    <n v="0"/>
    <s v="Pipistrelle de Kuhl"/>
    <n v="2016"/>
    <n v="6"/>
    <n v="3"/>
    <n v="23"/>
    <n v="4"/>
    <d v="2016-06-03T00:00:00"/>
    <x v="104"/>
  </r>
  <r>
    <x v="1"/>
    <s v="I:/Sainte Colombe/MB/01 - 01 au 16 juin 2016/Wave/"/>
    <s v="ST-COLOM_0_20160603_230435_452.wav"/>
    <s v="Pip35"/>
    <s v="Principal"/>
    <s v="Pip35"/>
    <n v="10"/>
    <s v="Pipkuh"/>
    <n v="5"/>
    <s v="Pipistrelle de Kuhl"/>
    <n v="2016"/>
    <n v="6"/>
    <n v="3"/>
    <n v="23"/>
    <n v="4"/>
    <d v="2016-06-03T00:00:00"/>
    <x v="104"/>
  </r>
  <r>
    <x v="1"/>
    <s v="I:/Sainte Colombe/MB/01 - 01 au 16 juin 2016/Wave/"/>
    <s v="ST-COLOM_0_20160603_230501_938.wav"/>
    <s v="MyoHF"/>
    <s v="Principal"/>
    <s v="MyoHF"/>
    <n v="6"/>
    <s v="Myobra"/>
    <n v="0"/>
    <s v="Murin de Bechstein"/>
    <n v="2016"/>
    <n v="6"/>
    <n v="3"/>
    <n v="23"/>
    <n v="5"/>
    <d v="2016-06-03T00:00:00"/>
    <x v="251"/>
  </r>
  <r>
    <x v="1"/>
    <s v="I:/Sainte Colombe/MB/01 - 01 au 16 juin 2016/Wave/"/>
    <s v="ST-COLOM_0_20160603_231102_004.wav"/>
    <s v="PippiT"/>
    <s v="Principal"/>
    <s v="PipMi"/>
    <n v="8"/>
    <s v="PippiT"/>
    <n v="7"/>
    <s v="Pipistrelle commune"/>
    <n v="2016"/>
    <n v="6"/>
    <n v="3"/>
    <n v="23"/>
    <n v="11"/>
    <d v="2016-06-03T00:00:00"/>
    <x v="99"/>
  </r>
  <r>
    <x v="1"/>
    <s v="I:/Sainte Colombe/MB/01 - 01 au 16 juin 2016/Wave/"/>
    <s v="ST-COLOM_0_20160603_231237_724.wav"/>
    <s v="PippiT"/>
    <s v="Principal"/>
    <s v="PipMi"/>
    <n v="10"/>
    <s v="PippiT"/>
    <n v="10"/>
    <s v="Pipistrelle commune"/>
    <n v="2016"/>
    <n v="6"/>
    <n v="3"/>
    <n v="23"/>
    <n v="12"/>
    <d v="2016-06-03T00:00:00"/>
    <x v="268"/>
  </r>
  <r>
    <x v="1"/>
    <s v="I:/Sainte Colombe/MB/01 - 01 au 16 juin 2016/Wave/"/>
    <s v="ST-COLOM_0_20160603_232208_536.wav"/>
    <s v="PipMi"/>
    <s v="Principal"/>
    <s v="PipMi"/>
    <n v="7"/>
    <s v="PippiT"/>
    <n v="4"/>
    <s v="Pipistrelle commune"/>
    <n v="2016"/>
    <n v="6"/>
    <n v="3"/>
    <n v="23"/>
    <n v="22"/>
    <d v="2016-06-03T00:00:00"/>
    <x v="170"/>
  </r>
  <r>
    <x v="1"/>
    <s v="I:/Sainte Colombe/MB/01 - 01 au 16 juin 2016/Wave/"/>
    <s v="ST-COLOM_0_20160603_232913_836.wav"/>
    <s v="PippiT"/>
    <s v="Principal"/>
    <s v="PipMi"/>
    <n v="10"/>
    <s v="PippiT"/>
    <n v="10"/>
    <s v="Pipistrelle commune"/>
    <n v="2016"/>
    <n v="6"/>
    <n v="3"/>
    <n v="23"/>
    <n v="29"/>
    <d v="2016-06-03T00:00:00"/>
    <x v="275"/>
  </r>
  <r>
    <x v="1"/>
    <s v="I:/Sainte Colombe/MB/01 - 01 au 16 juin 2016/Wave/"/>
    <s v="ST-COLOM_0_20160603_232918_837.wav"/>
    <s v="ChiroSp"/>
    <s v="Principal"/>
    <s v="PipMi"/>
    <n v="5"/>
    <s v="PippiT"/>
    <n v="5"/>
    <s v="Pipistrelle commune"/>
    <n v="2016"/>
    <n v="6"/>
    <n v="3"/>
    <n v="23"/>
    <n v="29"/>
    <d v="2016-06-03T00:00:00"/>
    <x v="275"/>
  </r>
  <r>
    <x v="1"/>
    <s v="I:/Sainte Colombe/MB/01 - 01 au 16 juin 2016/Wave/"/>
    <s v="ST-COLOM_0_20160603_233159_010.wav"/>
    <s v="PippiT"/>
    <s v="Principal"/>
    <s v="PipMi"/>
    <n v="10"/>
    <s v="PippiT"/>
    <n v="10"/>
    <s v="Pipistrelle commune"/>
    <n v="2016"/>
    <n v="6"/>
    <n v="3"/>
    <n v="23"/>
    <n v="31"/>
    <d v="2016-06-03T00:00:00"/>
    <x v="231"/>
  </r>
  <r>
    <x v="1"/>
    <s v="I:/Sainte Colombe/MB/01 - 01 au 16 juin 2016/Wave/"/>
    <s v="ST-COLOM_0_20160603_233204_010.wav"/>
    <s v="ChiroSp"/>
    <s v="Principal"/>
    <s v="PipMi"/>
    <n v="2"/>
    <s v="PippiT"/>
    <n v="2"/>
    <s v="Pipistrelle commune"/>
    <n v="2016"/>
    <n v="6"/>
    <n v="3"/>
    <n v="23"/>
    <n v="32"/>
    <d v="2016-06-03T00:00:00"/>
    <x v="276"/>
  </r>
  <r>
    <x v="1"/>
    <s v="I:/Sainte Colombe/MB/01 - 01 au 16 juin 2016/Wave/"/>
    <s v="ST-COLOM_0_20160603_233411_126.wav"/>
    <s v="PippiT"/>
    <s v="Principal"/>
    <s v="PipMi"/>
    <n v="10"/>
    <s v="PippiT"/>
    <n v="7"/>
    <s v="Pipistrelle commune"/>
    <n v="2016"/>
    <n v="6"/>
    <n v="3"/>
    <n v="23"/>
    <n v="34"/>
    <d v="2016-06-03T00:00:00"/>
    <x v="456"/>
  </r>
  <r>
    <x v="1"/>
    <s v="I:/Sainte Colombe/MB/01 - 01 au 16 juin 2016/Wave/"/>
    <s v="ST-COLOM_0_20160603_233416_126.wav"/>
    <s v="PippiT"/>
    <s v="Principal"/>
    <s v="PipMi"/>
    <n v="10"/>
    <s v="PippiT"/>
    <n v="10"/>
    <s v="Pipistrelle commune"/>
    <n v="2016"/>
    <n v="6"/>
    <n v="3"/>
    <n v="23"/>
    <n v="34"/>
    <d v="2016-06-03T00:00:00"/>
    <x v="456"/>
  </r>
  <r>
    <x v="1"/>
    <s v="I:/Sainte Colombe/MB/01 - 01 au 16 juin 2016/Wave/"/>
    <s v="ST-COLOM_0_20160603_234211_722.wav"/>
    <s v="Pip35"/>
    <s v="Principal"/>
    <s v="Pip35"/>
    <n v="10"/>
    <s v="Pipkuh"/>
    <n v="1"/>
    <s v="Pipistrelle de Kuhl"/>
    <n v="2016"/>
    <n v="6"/>
    <n v="3"/>
    <n v="23"/>
    <n v="42"/>
    <d v="2016-06-03T00:00:00"/>
    <x v="222"/>
  </r>
  <r>
    <x v="1"/>
    <s v="I:/Sainte Colombe/MB/01 - 01 au 16 juin 2016/Wave/"/>
    <s v="ST-COLOM_0_20160603_234216_722.wav"/>
    <s v="ChiroSp"/>
    <s v="Principal"/>
    <s v="Pip35"/>
    <n v="3"/>
    <s v="Pipkuh"/>
    <n v="2"/>
    <s v="Pipistrelle de Kuhl"/>
    <n v="2016"/>
    <n v="6"/>
    <n v="3"/>
    <n v="23"/>
    <n v="42"/>
    <d v="2016-06-03T00:00:00"/>
    <x v="222"/>
  </r>
  <r>
    <x v="1"/>
    <s v="I:/Sainte Colombe/MB/01 - 01 au 16 juin 2016/Wave/"/>
    <s v="ST-COLOM_0_20160603_234541_412.wav"/>
    <s v="PippiT"/>
    <s v="Principal"/>
    <s v="PipMi"/>
    <n v="10"/>
    <s v="PippiT"/>
    <n v="10"/>
    <s v="Pipistrelle commune"/>
    <n v="2016"/>
    <n v="6"/>
    <n v="3"/>
    <n v="23"/>
    <n v="45"/>
    <d v="2016-06-03T00:00:00"/>
    <x v="233"/>
  </r>
  <r>
    <x v="1"/>
    <s v="I:/Sainte Colombe/MB/01 - 01 au 16 juin 2016/Wave/"/>
    <s v="ST-COLOM_0_20160603_235110_996.wav"/>
    <s v="PippiT"/>
    <s v="Principal"/>
    <s v="PipMi"/>
    <n v="7"/>
    <s v="PippiT"/>
    <n v="7"/>
    <s v="Pipistrelle commune"/>
    <n v="2016"/>
    <n v="6"/>
    <n v="3"/>
    <n v="23"/>
    <n v="51"/>
    <d v="2016-06-03T00:00:00"/>
    <x v="373"/>
  </r>
  <r>
    <x v="1"/>
    <s v="I:/Sainte Colombe/MB/01 - 01 au 16 juin 2016/Wave/"/>
    <s v="ST-COLOM_0_20160603_235217_890.wav"/>
    <s v="ChiroSp"/>
    <s v="Principal"/>
    <s v="ENVsp"/>
    <n v="5"/>
    <s v="Nyclei"/>
    <n v="2"/>
    <s v="Noctule de Leisler"/>
    <n v="2016"/>
    <n v="6"/>
    <n v="3"/>
    <n v="23"/>
    <n v="52"/>
    <d v="2016-06-03T00:00:00"/>
    <x v="11"/>
  </r>
  <r>
    <x v="1"/>
    <s v="I:/Sainte Colombe/MB/01 - 01 au 16 juin 2016/Wave/"/>
    <s v="ST-COLOM_0_20160603_235318_843.wav"/>
    <s v="PippiT"/>
    <s v="Principal"/>
    <s v="PipMi"/>
    <n v="10"/>
    <s v="PippiT"/>
    <n v="10"/>
    <s v="Pipistrelle commune"/>
    <n v="2016"/>
    <n v="6"/>
    <n v="3"/>
    <n v="23"/>
    <n v="53"/>
    <d v="2016-06-03T00:00:00"/>
    <x v="260"/>
  </r>
  <r>
    <x v="1"/>
    <s v="I:/Sainte Colombe/MB/01 - 01 au 16 juin 2016/Wave/"/>
    <s v="ST-COLOM_0_20160604_000500_280.wav"/>
    <s v="PippiT"/>
    <s v="Principal"/>
    <s v="PipMi"/>
    <n v="10"/>
    <s v="PippiT"/>
    <n v="10"/>
    <s v="Pipistrelle commune"/>
    <n v="2016"/>
    <n v="6"/>
    <n v="4"/>
    <n v="0"/>
    <n v="5"/>
    <d v="2016-06-04T00:00:00"/>
    <x v="261"/>
  </r>
  <r>
    <x v="1"/>
    <s v="I:/Sainte Colombe/MB/01 - 01 au 16 juin 2016/Wave/"/>
    <s v="ST-COLOM_0_20160604_000615_754.wav"/>
    <s v="PippiT"/>
    <s v="Principal"/>
    <s v="PipMi"/>
    <n v="9"/>
    <s v="PippiT"/>
    <n v="7"/>
    <s v="Pipistrelle commune"/>
    <n v="2016"/>
    <n v="6"/>
    <n v="4"/>
    <n v="0"/>
    <n v="6"/>
    <d v="2016-06-04T00:00:00"/>
    <x v="236"/>
  </r>
  <r>
    <x v="1"/>
    <s v="I:/Sainte Colombe/MB/01 - 01 au 16 juin 2016/Wave/"/>
    <s v="ST-COLOM_0_20160604_002515_446.wav"/>
    <s v="PipMi"/>
    <s v="Principal"/>
    <s v="PipMi"/>
    <n v="10"/>
    <s v="PippiT"/>
    <n v="3"/>
    <s v="Pipistrelle commune"/>
    <n v="2016"/>
    <n v="6"/>
    <n v="4"/>
    <n v="0"/>
    <n v="25"/>
    <d v="2016-06-04T00:00:00"/>
    <x v="19"/>
  </r>
  <r>
    <x v="1"/>
    <s v="I:/Sainte Colombe/MB/01 - 01 au 16 juin 2016/Wave/"/>
    <s v="ST-COLOM_0_20160604_003752_931.wav"/>
    <s v="Barbar"/>
    <s v="Principal"/>
    <s v="Barbar"/>
    <n v="8"/>
    <s v="Barbar"/>
    <n v="8"/>
    <s v="Barbastelle d'Europe"/>
    <n v="2016"/>
    <n v="6"/>
    <n v="4"/>
    <n v="0"/>
    <n v="37"/>
    <d v="2016-06-04T00:00:00"/>
    <x v="100"/>
  </r>
  <r>
    <x v="1"/>
    <s v="I:/Sainte Colombe/MB/01 - 01 au 16 juin 2016/Wave/"/>
    <s v="ST-COLOM_0_20160604_005031_708.wav"/>
    <s v="PippiT"/>
    <s v="Principal"/>
    <s v="PipMi"/>
    <n v="7"/>
    <s v="PippiT"/>
    <n v="7"/>
    <s v="Pipistrelle commune"/>
    <n v="2016"/>
    <n v="6"/>
    <n v="4"/>
    <n v="0"/>
    <n v="50"/>
    <d v="2016-06-04T00:00:00"/>
    <x v="457"/>
  </r>
  <r>
    <x v="1"/>
    <s v="I:/Sainte Colombe/MB/01 - 01 au 16 juin 2016/Wave/"/>
    <s v="ST-COLOM_0_20160604_010511_320.wav"/>
    <s v="PipMi"/>
    <s v="Principal"/>
    <s v="PipMi"/>
    <n v="6"/>
    <s v="PippiT"/>
    <n v="2"/>
    <s v="Pipistrelle commune"/>
    <n v="2016"/>
    <n v="6"/>
    <n v="4"/>
    <n v="1"/>
    <n v="5"/>
    <d v="2016-06-04T00:00:00"/>
    <x v="265"/>
  </r>
  <r>
    <x v="1"/>
    <s v="I:/Sainte Colombe/MB/01 - 01 au 16 juin 2016/Wave/"/>
    <s v="ST-COLOM_0_20160604_010841_000.wav"/>
    <s v="Plesp"/>
    <s v="Principal"/>
    <s v="Plesp"/>
    <n v="9"/>
    <s v="Pleaus"/>
    <n v="3"/>
    <s v="Oreillard gris"/>
    <n v="2016"/>
    <n v="6"/>
    <n v="4"/>
    <n v="1"/>
    <n v="8"/>
    <d v="2016-06-04T00:00:00"/>
    <x v="483"/>
  </r>
  <r>
    <x v="1"/>
    <s v="I:/Sainte Colombe/MB/01 - 01 au 16 juin 2016/Wave/"/>
    <s v="ST-COLOM_0_20160604_012702_139.wav"/>
    <s v="PippiT"/>
    <s v="Principal"/>
    <s v="PipMi"/>
    <n v="10"/>
    <s v="PippiT"/>
    <n v="10"/>
    <s v="Pipistrelle commune"/>
    <n v="2016"/>
    <n v="6"/>
    <n v="4"/>
    <n v="1"/>
    <n v="27"/>
    <d v="2016-06-04T00:00:00"/>
    <x v="217"/>
  </r>
  <r>
    <x v="1"/>
    <s v="I:/Sainte Colombe/MB/01 - 01 au 16 juin 2016/Wave/"/>
    <s v="ST-COLOM_0_20160604_014921_146.wav"/>
    <s v="PipMi"/>
    <s v="Principal"/>
    <s v="PipMi"/>
    <n v="10"/>
    <s v="Minsch"/>
    <n v="2"/>
    <s v="Minioptère de Schreibers/Pipistrelle pygmée"/>
    <n v="2016"/>
    <n v="6"/>
    <n v="4"/>
    <n v="1"/>
    <n v="49"/>
    <d v="2016-06-04T00:00:00"/>
    <x v="391"/>
  </r>
  <r>
    <x v="1"/>
    <s v="I:/Sainte Colombe/MB/01 - 01 au 16 juin 2016/Wave/"/>
    <s v="ST-COLOM_0_20160604_014926_146.wav"/>
    <s v="PippiT"/>
    <s v="Principal"/>
    <s v="PipMi"/>
    <n v="10"/>
    <s v="PippiT"/>
    <n v="8"/>
    <s v="Pipistrelle commune"/>
    <n v="2016"/>
    <n v="6"/>
    <n v="4"/>
    <n v="1"/>
    <n v="49"/>
    <d v="2016-06-04T00:00:00"/>
    <x v="391"/>
  </r>
  <r>
    <x v="1"/>
    <s v="I:/Sainte Colombe/MB/01 - 01 au 16 juin 2016/Wave/"/>
    <s v="ST-COLOM_0_20160604_022525_220.wav"/>
    <s v="Plesp"/>
    <s v="Principal"/>
    <s v="Plesp"/>
    <n v="10"/>
    <s v="Pleaus"/>
    <n v="3"/>
    <s v="Oreillard gris"/>
    <n v="2016"/>
    <n v="6"/>
    <n v="4"/>
    <n v="2"/>
    <n v="25"/>
    <d v="2016-06-04T00:00:00"/>
    <x v="484"/>
  </r>
  <r>
    <x v="1"/>
    <s v="I:/Sainte Colombe/MB/01 - 01 au 16 juin 2016/Wave/"/>
    <s v="ST-COLOM_0_20160604_030547_931.wav"/>
    <s v="Barbar"/>
    <s v="Principal"/>
    <s v="Barbar"/>
    <n v="9"/>
    <s v="Barbar"/>
    <n v="8"/>
    <s v="Barbastelle d'Europe"/>
    <n v="2016"/>
    <n v="6"/>
    <n v="4"/>
    <n v="3"/>
    <n v="5"/>
    <d v="2016-06-04T00:00:00"/>
    <x v="326"/>
  </r>
  <r>
    <x v="1"/>
    <s v="I:/Sainte Colombe/MB/01 - 01 au 16 juin 2016/Wave/"/>
    <s v="ST-COLOM_0_20160604_030654_442.wav"/>
    <s v="Barbar"/>
    <s v="Principal"/>
    <s v="Barbar"/>
    <n v="7"/>
    <s v="Barbar"/>
    <n v="5"/>
    <s v="Barbastelle d'Europe"/>
    <n v="2016"/>
    <n v="6"/>
    <n v="4"/>
    <n v="3"/>
    <n v="6"/>
    <d v="2016-06-04T00:00:00"/>
    <x v="479"/>
  </r>
  <r>
    <x v="1"/>
    <s v="I:/Sainte Colombe/MB/01 - 01 au 16 juin 2016/Wave/"/>
    <s v="ST-COLOM_0_20160604_033313_340.wav"/>
    <s v="PipMi"/>
    <s v="Principal"/>
    <s v="PipMi"/>
    <n v="10"/>
    <s v="Pippyg"/>
    <n v="3"/>
    <s v="Minioptère de Schreibers"/>
    <n v="2016"/>
    <n v="6"/>
    <n v="4"/>
    <n v="3"/>
    <n v="33"/>
    <d v="2016-06-04T00:00:00"/>
    <x v="485"/>
  </r>
  <r>
    <x v="1"/>
    <s v="I:/Sainte Colombe/MB/01 - 01 au 16 juin 2016/Wave/"/>
    <s v="ST-COLOM_0_20160604_033318_341.wav"/>
    <s v="PippiT"/>
    <s v="Principal"/>
    <s v="PipMi"/>
    <n v="10"/>
    <s v="PippiT"/>
    <n v="6"/>
    <s v="Pipistrelle commune"/>
    <n v="2016"/>
    <n v="6"/>
    <n v="4"/>
    <n v="3"/>
    <n v="33"/>
    <d v="2016-06-04T00:00:00"/>
    <x v="485"/>
  </r>
  <r>
    <x v="1"/>
    <s v="I:/Sainte Colombe/MB/01 - 01 au 16 juin 2016/Wave/"/>
    <s v="ST-COLOM_0_20160604_040113_784.wav"/>
    <s v="PippiT"/>
    <s v="Principal"/>
    <s v="PipMi"/>
    <n v="8"/>
    <s v="PippiT"/>
    <n v="8"/>
    <s v="Pipistrelle commune"/>
    <n v="2016"/>
    <n v="6"/>
    <n v="4"/>
    <n v="4"/>
    <n v="1"/>
    <d v="2016-06-04T00:00:00"/>
    <x v="300"/>
  </r>
  <r>
    <x v="1"/>
    <s v="I:/Sainte Colombe/MB/01 - 01 au 16 juin 2016/Wave/"/>
    <s v="ST-COLOM_0_20160604_041718_516.wav"/>
    <s v="PippiT"/>
    <s v="Principal"/>
    <s v="PipMi"/>
    <n v="9"/>
    <s v="PippiT"/>
    <n v="9"/>
    <s v="Pipistrelle commune"/>
    <n v="2016"/>
    <n v="6"/>
    <n v="4"/>
    <n v="4"/>
    <n v="17"/>
    <d v="2016-06-04T00:00:00"/>
    <x v="444"/>
  </r>
  <r>
    <x v="1"/>
    <s v="I:/Sainte Colombe/MB/01 - 01 au 16 juin 2016/Wave/"/>
    <s v="ST-COLOM_0_20160604_042050_210.wav"/>
    <s v="ChiroSp"/>
    <s v="Principal"/>
    <s v="PipMi"/>
    <n v="3"/>
    <s v="PippiT"/>
    <n v="3"/>
    <s v="Pipistrelle commune"/>
    <n v="2016"/>
    <n v="6"/>
    <n v="4"/>
    <n v="4"/>
    <n v="20"/>
    <d v="2016-06-04T00:00:00"/>
    <x v="486"/>
  </r>
  <r>
    <x v="1"/>
    <s v="I:/Sainte Colombe/MB/01 - 01 au 16 juin 2016/Wave/"/>
    <s v="ST-COLOM_0_20160604_043116_406.wav"/>
    <s v="PippiT"/>
    <s v="Principal"/>
    <s v="PipMi"/>
    <n v="10"/>
    <s v="PippiT"/>
    <n v="10"/>
    <s v="Pipistrelle commune"/>
    <n v="2016"/>
    <n v="6"/>
    <n v="4"/>
    <n v="4"/>
    <n v="31"/>
    <d v="2016-06-04T00:00:00"/>
    <x v="310"/>
  </r>
  <r>
    <x v="1"/>
    <s v="I:/Sainte Colombe/MB/01 - 01 au 16 juin 2016/Wave/"/>
    <s v="ST-COLOM_0_20160604_043121_407.wav"/>
    <s v="PippiT"/>
    <s v="Principal"/>
    <s v="PipMi"/>
    <n v="10"/>
    <s v="PippiT"/>
    <n v="10"/>
    <s v="Pipistrelle commune"/>
    <n v="2016"/>
    <n v="6"/>
    <n v="4"/>
    <n v="4"/>
    <n v="31"/>
    <d v="2016-06-04T00:00:00"/>
    <x v="310"/>
  </r>
  <r>
    <x v="1"/>
    <s v="I:/Sainte Colombe/MB/01 - 01 au 16 juin 2016/Wave/"/>
    <s v="ST-COLOM_0_20160604_043304_512.wav"/>
    <s v="PippiT"/>
    <s v="Principal"/>
    <s v="PipMi"/>
    <n v="6"/>
    <s v="PippiT"/>
    <n v="6"/>
    <s v="Pipistrelle commune"/>
    <n v="2016"/>
    <n v="6"/>
    <n v="4"/>
    <n v="4"/>
    <n v="33"/>
    <d v="2016-06-04T00:00:00"/>
    <x v="158"/>
  </r>
  <r>
    <x v="1"/>
    <s v="I:/Sainte Colombe/MB/01 - 01 au 16 juin 2016/Wave/"/>
    <s v="ST-COLOM_0_20160604_043345_178.wav"/>
    <s v="PippiT"/>
    <s v="Principal"/>
    <s v="PipMi"/>
    <n v="10"/>
    <s v="PippiT"/>
    <n v="10"/>
    <s v="Pipistrelle commune"/>
    <n v="2016"/>
    <n v="6"/>
    <n v="4"/>
    <n v="4"/>
    <n v="33"/>
    <d v="2016-06-04T00:00:00"/>
    <x v="158"/>
  </r>
  <r>
    <x v="1"/>
    <s v="I:/Sainte Colombe/MB/01 - 01 au 16 juin 2016/Wave/"/>
    <s v="ST-COLOM_0_20160604_051454_693.wav"/>
    <s v="PipMi"/>
    <s v="Principal"/>
    <s v="PipMi"/>
    <n v="6"/>
    <s v="PippiT"/>
    <n v="5"/>
    <s v="Pipistrelle commune"/>
    <n v="2016"/>
    <n v="6"/>
    <n v="4"/>
    <n v="5"/>
    <n v="14"/>
    <d v="2016-06-04T00:00:00"/>
    <x v="487"/>
  </r>
  <r>
    <x v="1"/>
    <s v="I:/Sainte Colombe/MB/01 - 01 au 16 juin 2016/Wave/"/>
    <s v="ST-COLOM_0_20160604_051515_150.wav"/>
    <s v="PippiT"/>
    <s v="Principal"/>
    <s v="PipMi"/>
    <n v="10"/>
    <s v="PippiT"/>
    <n v="10"/>
    <s v="Pipistrelle commune"/>
    <n v="2016"/>
    <n v="6"/>
    <n v="4"/>
    <n v="5"/>
    <n v="15"/>
    <d v="2016-06-04T00:00:00"/>
    <x v="320"/>
  </r>
  <r>
    <x v="1"/>
    <s v="I:/Sainte Colombe/MB/01 - 01 au 16 juin 2016/Wave/"/>
    <s v="ST-COLOM_0_20160604_052004_248.wav"/>
    <s v="PippiT"/>
    <s v="Principal"/>
    <s v="PipMi"/>
    <n v="9"/>
    <s v="PippiT"/>
    <n v="9"/>
    <s v="Pipistrelle commune"/>
    <n v="2016"/>
    <n v="6"/>
    <n v="4"/>
    <n v="5"/>
    <n v="20"/>
    <d v="2016-06-04T00:00:00"/>
    <x v="363"/>
  </r>
  <r>
    <x v="1"/>
    <s v="I:/Sainte Colombe/MB/01 - 01 au 16 juin 2016/Wave/"/>
    <s v="ST-COLOM_0_20160604_052611_232.wav"/>
    <s v="PippiT"/>
    <s v="Principal"/>
    <s v="PipMi"/>
    <n v="6"/>
    <s v="PippiT"/>
    <n v="6"/>
    <s v="Pipistrelle commune"/>
    <n v="2016"/>
    <n v="6"/>
    <n v="4"/>
    <n v="5"/>
    <n v="26"/>
    <d v="2016-06-04T00:00:00"/>
    <x v="197"/>
  </r>
  <r>
    <x v="1"/>
    <s v="I:/Sainte Colombe/MB/01 - 01 au 16 juin 2016/Wave/"/>
    <s v="ST-COLOM_0_20160604_052727_771.wav"/>
    <s v="PippiT"/>
    <s v="Principal"/>
    <s v="PipMi"/>
    <n v="10"/>
    <s v="PippiT"/>
    <n v="7"/>
    <s v="Pipistrelle commune"/>
    <n v="2016"/>
    <n v="6"/>
    <n v="4"/>
    <n v="5"/>
    <n v="27"/>
    <d v="2016-06-04T00:00:00"/>
    <x v="364"/>
  </r>
  <r>
    <x v="1"/>
    <s v="I:/Sainte Colombe/MB/01 - 01 au 16 juin 2016/Wave/"/>
    <s v="ST-COLOM_0_20160604_053136_260.wav"/>
    <s v="ChiroSp"/>
    <s v="Principal"/>
    <s v="Pip35"/>
    <n v="4"/>
    <s v="Pipkuh"/>
    <n v="0"/>
    <s v="Pipistrelle de Kuhl"/>
    <n v="2016"/>
    <n v="6"/>
    <n v="4"/>
    <n v="5"/>
    <n v="31"/>
    <d v="2016-06-04T00:00:00"/>
    <x v="488"/>
  </r>
  <r>
    <x v="1"/>
    <s v="I:/Sainte Colombe/MB/01 - 01 au 16 juin 2016/Wave/"/>
    <s v="ST-COLOM_0_20160604_215005_681.wav"/>
    <s v="ChiroSp"/>
    <s v="Principal"/>
    <s v="PipMi"/>
    <n v="3"/>
    <s v="PippiT"/>
    <n v="3"/>
    <s v="Pipistrelle commune"/>
    <n v="2016"/>
    <n v="6"/>
    <n v="4"/>
    <n v="21"/>
    <n v="50"/>
    <d v="2016-06-04T00:00:00"/>
    <x v="148"/>
  </r>
  <r>
    <x v="1"/>
    <s v="I:/Sainte Colombe/MB/01 - 01 au 16 juin 2016/Wave/"/>
    <s v="ST-COLOM_0_20160604_215158_209.wav"/>
    <s v="ChiroSp"/>
    <s v="Principal"/>
    <s v="Plesp"/>
    <n v="0"/>
    <s v="Pleaur"/>
    <n v="0"/>
    <s v="PARASITE"/>
    <n v="2016"/>
    <n v="6"/>
    <n v="4"/>
    <n v="21"/>
    <n v="51"/>
    <d v="2016-06-04T00:00:00"/>
    <x v="229"/>
  </r>
  <r>
    <x v="1"/>
    <s v="I:/Sainte Colombe/MB/01 - 01 au 16 juin 2016/Wave/"/>
    <s v="ST-COLOM_0_20160604_215603_088.wav"/>
    <s v="PippiT"/>
    <s v="Principal"/>
    <s v="PipMi"/>
    <n v="8"/>
    <s v="PippiT"/>
    <n v="8"/>
    <s v="Pipistrelle commune"/>
    <n v="2016"/>
    <n v="6"/>
    <n v="4"/>
    <n v="21"/>
    <n v="56"/>
    <d v="2016-06-04T00:00:00"/>
    <x v="220"/>
  </r>
  <r>
    <x v="1"/>
    <s v="I:/Sainte Colombe/MB/01 - 01 au 16 juin 2016/Wave/"/>
    <s v="ST-COLOM_0_20160604_215612_229.wav"/>
    <s v="PippiT"/>
    <s v="Principal"/>
    <s v="PipMi"/>
    <n v="7"/>
    <s v="PippiT"/>
    <n v="7"/>
    <s v="Pipistrelle commune"/>
    <n v="2016"/>
    <n v="6"/>
    <n v="4"/>
    <n v="21"/>
    <n v="56"/>
    <d v="2016-06-04T00:00:00"/>
    <x v="220"/>
  </r>
  <r>
    <x v="1"/>
    <s v="I:/Sainte Colombe/MB/01 - 01 au 16 juin 2016/Wave/"/>
    <s v="ST-COLOM_0_20160604_220419_889.wav"/>
    <s v="PippiT"/>
    <s v="Principal"/>
    <s v="PipMi"/>
    <n v="10"/>
    <s v="PippiT"/>
    <n v="10"/>
    <s v="Pipistrelle commune"/>
    <n v="2016"/>
    <n v="6"/>
    <n v="4"/>
    <n v="22"/>
    <n v="4"/>
    <d v="2016-06-04T00:00:00"/>
    <x v="114"/>
  </r>
  <r>
    <x v="1"/>
    <s v="I:/Sainte Colombe/MB/01 - 01 au 16 juin 2016/Wave/"/>
    <s v="ST-COLOM_0_20160604_220424_890.wav"/>
    <s v="PippiT"/>
    <s v="Principal"/>
    <s v="PipMi"/>
    <n v="10"/>
    <s v="PippiT"/>
    <n v="10"/>
    <s v="Pipistrelle commune"/>
    <n v="2016"/>
    <n v="6"/>
    <n v="4"/>
    <n v="22"/>
    <n v="4"/>
    <d v="2016-06-04T00:00:00"/>
    <x v="114"/>
  </r>
  <r>
    <x v="1"/>
    <s v="I:/Sainte Colombe/MB/01 - 01 au 16 juin 2016/Wave/"/>
    <s v="ST-COLOM_0_20160604_220745_264.wav"/>
    <s v="PippiT"/>
    <s v="Principal"/>
    <s v="PipMi"/>
    <n v="10"/>
    <s v="PippiT"/>
    <n v="10"/>
    <s v="Pipistrelle commune"/>
    <n v="2016"/>
    <n v="6"/>
    <n v="4"/>
    <n v="22"/>
    <n v="7"/>
    <d v="2016-06-04T00:00:00"/>
    <x v="47"/>
  </r>
  <r>
    <x v="1"/>
    <s v="I:/Sainte Colombe/MB/01 - 01 au 16 juin 2016/Wave/"/>
    <s v="ST-COLOM_0_20160604_220750_264.wav"/>
    <s v="PippiT"/>
    <s v="Principal"/>
    <s v="PipMi"/>
    <n v="10"/>
    <s v="PippiT"/>
    <n v="10"/>
    <s v="Pipistrelle commune"/>
    <n v="2016"/>
    <n v="6"/>
    <n v="4"/>
    <n v="22"/>
    <n v="7"/>
    <d v="2016-06-04T00:00:00"/>
    <x v="47"/>
  </r>
  <r>
    <x v="1"/>
    <s v="I:/Sainte Colombe/MB/01 - 01 au 16 juin 2016/Wave/"/>
    <s v="ST-COLOM_0_20160604_220945_218.wav"/>
    <s v="PippiT"/>
    <s v="Principal"/>
    <s v="PipMi"/>
    <n v="7"/>
    <s v="PippiT"/>
    <n v="7"/>
    <s v="Pipistrelle commune"/>
    <n v="2016"/>
    <n v="6"/>
    <n v="4"/>
    <n v="22"/>
    <n v="9"/>
    <d v="2016-06-04T00:00:00"/>
    <x v="2"/>
  </r>
  <r>
    <x v="1"/>
    <s v="I:/Sainte Colombe/MB/01 - 01 au 16 juin 2016/Wave/"/>
    <s v="ST-COLOM_0_20160604_221157_047.wav"/>
    <s v="PippiT"/>
    <s v="Principal"/>
    <s v="PipMi"/>
    <n v="10"/>
    <s v="PippiT"/>
    <n v="10"/>
    <s v="Pipistrelle commune"/>
    <n v="2016"/>
    <n v="6"/>
    <n v="4"/>
    <n v="22"/>
    <n v="11"/>
    <d v="2016-06-04T00:00:00"/>
    <x v="230"/>
  </r>
  <r>
    <x v="1"/>
    <s v="I:/Sainte Colombe/MB/01 - 01 au 16 juin 2016/Wave/"/>
    <s v="ST-COLOM_0_20160604_222626_402.wav"/>
    <s v="PippiT"/>
    <s v="Principal"/>
    <s v="PipMi"/>
    <n v="10"/>
    <s v="PippiT"/>
    <n v="10"/>
    <s v="Pipistrelle commune"/>
    <n v="2016"/>
    <n v="6"/>
    <n v="4"/>
    <n v="22"/>
    <n v="26"/>
    <d v="2016-06-04T00:00:00"/>
    <x v="97"/>
  </r>
  <r>
    <x v="1"/>
    <s v="I:/Sainte Colombe/MB/01 - 01 au 16 juin 2016/Wave/"/>
    <s v="ST-COLOM_0_20160604_222631_402.wav"/>
    <s v="PippiT"/>
    <s v="Principal"/>
    <s v="PipMi"/>
    <n v="10"/>
    <s v="PippiT"/>
    <n v="10"/>
    <s v="Pipistrelle commune"/>
    <n v="2016"/>
    <n v="6"/>
    <n v="4"/>
    <n v="22"/>
    <n v="26"/>
    <d v="2016-06-04T00:00:00"/>
    <x v="97"/>
  </r>
  <r>
    <x v="1"/>
    <s v="I:/Sainte Colombe/MB/01 - 01 au 16 juin 2016/Wave/"/>
    <s v="ST-COLOM_0_20160604_222636_403.wav"/>
    <s v="PippiT"/>
    <s v="Principal"/>
    <s v="PipMi"/>
    <n v="10"/>
    <s v="PippiT"/>
    <n v="10"/>
    <s v="Pipistrelle commune"/>
    <n v="2016"/>
    <n v="6"/>
    <n v="4"/>
    <n v="22"/>
    <n v="26"/>
    <d v="2016-06-04T00:00:00"/>
    <x v="97"/>
  </r>
  <r>
    <x v="1"/>
    <s v="I:/Sainte Colombe/MB/01 - 01 au 16 juin 2016/Wave/"/>
    <s v="ST-COLOM_0_20160604_223107_652.wav"/>
    <s v="PippiT"/>
    <s v="Principal"/>
    <s v="PipMi"/>
    <n v="10"/>
    <s v="PippiT"/>
    <n v="10"/>
    <s v="Pipistrelle commune"/>
    <n v="2016"/>
    <n v="6"/>
    <n v="4"/>
    <n v="22"/>
    <n v="31"/>
    <d v="2016-06-04T00:00:00"/>
    <x v="334"/>
  </r>
  <r>
    <x v="1"/>
    <s v="I:/Sainte Colombe/MB/01 - 01 au 16 juin 2016/Wave/"/>
    <s v="ST-COLOM_0_20160604_223112_652.wav"/>
    <s v="PippiT"/>
    <s v="Principal"/>
    <s v="PipMi"/>
    <n v="10"/>
    <s v="PippiT"/>
    <n v="10"/>
    <s v="Pipistrelle commune"/>
    <n v="2016"/>
    <n v="6"/>
    <n v="4"/>
    <n v="22"/>
    <n v="31"/>
    <d v="2016-06-04T00:00:00"/>
    <x v="334"/>
  </r>
  <r>
    <x v="1"/>
    <s v="I:/Sainte Colombe/MB/01 - 01 au 16 juin 2016/Wave/"/>
    <s v="ST-COLOM_0_20160604_224308_156.wav"/>
    <s v="PippiT"/>
    <s v="Principal"/>
    <s v="PipMi"/>
    <n v="10"/>
    <s v="PippiT"/>
    <n v="10"/>
    <s v="Pipistrelle commune"/>
    <n v="2016"/>
    <n v="6"/>
    <n v="4"/>
    <n v="22"/>
    <n v="43"/>
    <d v="2016-06-04T00:00:00"/>
    <x v="340"/>
  </r>
  <r>
    <x v="1"/>
    <s v="I:/Sainte Colombe/MB/01 - 01 au 16 juin 2016/Wave/"/>
    <s v="ST-COLOM_0_20160604_224457_368.wav"/>
    <s v="ChiroSp"/>
    <s v="Principal"/>
    <s v="PipMi"/>
    <n v="0"/>
    <s v="PippiT"/>
    <n v="0"/>
    <s v="PARASITE"/>
    <n v="2016"/>
    <n v="6"/>
    <n v="4"/>
    <n v="22"/>
    <n v="44"/>
    <d v="2016-06-04T00:00:00"/>
    <x v="341"/>
  </r>
  <r>
    <x v="1"/>
    <s v="I:/Sainte Colombe/MB/01 - 01 au 16 juin 2016/Wave/"/>
    <s v="ST-COLOM_0_20160604_233825_022.wav"/>
    <s v="Plesp"/>
    <s v="Principal"/>
    <s v="Plesp"/>
    <n v="10"/>
    <s v="Pleaur"/>
    <n v="2"/>
    <s v="Oreillard roux"/>
    <n v="2016"/>
    <n v="6"/>
    <n v="4"/>
    <n v="23"/>
    <n v="38"/>
    <d v="2016-06-04T00:00:00"/>
    <x v="335"/>
  </r>
  <r>
    <x v="1"/>
    <s v="I:/Sainte Colombe/MB/01 - 01 au 16 juin 2016/Wave/"/>
    <s v="ST-COLOM_0_20160604_234659_593.wav"/>
    <s v="Plesp"/>
    <s v="Principal"/>
    <s v="Plesp"/>
    <n v="8"/>
    <s v="Pleaus"/>
    <n v="4"/>
    <s v="Oreillard gris"/>
    <n v="2016"/>
    <n v="6"/>
    <n v="4"/>
    <n v="23"/>
    <n v="46"/>
    <d v="2016-06-04T00:00:00"/>
    <x v="287"/>
  </r>
  <r>
    <x v="1"/>
    <s v="I:/Sainte Colombe/MB/01 - 01 au 16 juin 2016/Wave/"/>
    <s v="ST-COLOM_0_20160604_234744_292.wav"/>
    <s v="PippiT"/>
    <s v="Principal"/>
    <s v="PipMi"/>
    <n v="10"/>
    <s v="PippiT"/>
    <n v="10"/>
    <s v="Pipistrelle commune"/>
    <n v="2016"/>
    <n v="6"/>
    <n v="4"/>
    <n v="23"/>
    <n v="47"/>
    <d v="2016-06-04T00:00:00"/>
    <x v="463"/>
  </r>
  <r>
    <x v="1"/>
    <s v="I:/Sainte Colombe/MB/01 - 01 au 16 juin 2016/Wave/"/>
    <s v="ST-COLOM_0_20160605_000043_254.wav"/>
    <s v="ChiroSp"/>
    <s v="Principal"/>
    <s v="PipMi"/>
    <n v="5"/>
    <s v="PippiT"/>
    <n v="5"/>
    <s v="Pipistrelle commune"/>
    <n v="2016"/>
    <n v="6"/>
    <n v="5"/>
    <n v="0"/>
    <n v="0"/>
    <d v="2016-06-05T00:00:00"/>
    <x v="329"/>
  </r>
  <r>
    <x v="1"/>
    <s v="I:/Sainte Colombe/MB/01 - 01 au 16 juin 2016/Wave/"/>
    <s v="ST-COLOM_0_20160605_000601_425.wav"/>
    <s v="PipMi"/>
    <s v="Principal"/>
    <s v="PipMi"/>
    <n v="10"/>
    <s v="PippiT"/>
    <n v="2"/>
    <s v="Pipistrelle commune"/>
    <n v="2016"/>
    <n v="6"/>
    <n v="5"/>
    <n v="0"/>
    <n v="6"/>
    <d v="2016-06-05T00:00:00"/>
    <x v="236"/>
  </r>
  <r>
    <x v="1"/>
    <s v="I:/Sainte Colombe/MB/01 - 01 au 16 juin 2016/Wave/"/>
    <s v="ST-COLOM_0_20160605_002030_569.wav"/>
    <s v="Barbar"/>
    <s v="Principal"/>
    <s v="Barbar"/>
    <n v="7"/>
    <s v="Barbar"/>
    <n v="5"/>
    <s v="Barbastelle d'Europe"/>
    <n v="2016"/>
    <n v="6"/>
    <n v="5"/>
    <n v="0"/>
    <n v="20"/>
    <d v="2016-06-05T00:00:00"/>
    <x v="210"/>
  </r>
  <r>
    <x v="1"/>
    <s v="I:/Sainte Colombe/MB/01 - 01 au 16 juin 2016/Wave/"/>
    <s v="ST-COLOM_0_20160605_003514_513.wav"/>
    <s v="PippiT"/>
    <s v="Principal"/>
    <s v="PipMi"/>
    <n v="10"/>
    <s v="PippiT"/>
    <n v="10"/>
    <s v="Pipistrelle commune"/>
    <n v="2016"/>
    <n v="6"/>
    <n v="5"/>
    <n v="0"/>
    <n v="35"/>
    <d v="2016-06-05T00:00:00"/>
    <x v="177"/>
  </r>
  <r>
    <x v="1"/>
    <s v="I:/Sainte Colombe/MB/01 - 01 au 16 juin 2016/Wave/"/>
    <s v="ST-COLOM_0_20160605_003519_514.wav"/>
    <s v="PippiT"/>
    <s v="Principal"/>
    <s v="PipMi"/>
    <n v="10"/>
    <s v="PippiT"/>
    <n v="10"/>
    <s v="Pipistrelle commune"/>
    <n v="2016"/>
    <n v="6"/>
    <n v="5"/>
    <n v="0"/>
    <n v="35"/>
    <d v="2016-06-05T00:00:00"/>
    <x v="177"/>
  </r>
  <r>
    <x v="1"/>
    <s v="I:/Sainte Colombe/MB/01 - 01 au 16 juin 2016/Wave/"/>
    <s v="ST-COLOM_0_20160605_003900_042.wav"/>
    <s v="PippiT"/>
    <s v="Principal"/>
    <s v="PipMi"/>
    <n v="10"/>
    <s v="PippiT"/>
    <n v="10"/>
    <s v="Pipistrelle commune"/>
    <n v="2016"/>
    <n v="6"/>
    <n v="5"/>
    <n v="0"/>
    <n v="39"/>
    <d v="2016-06-05T00:00:00"/>
    <x v="345"/>
  </r>
  <r>
    <x v="1"/>
    <s v="I:/Sainte Colombe/MB/01 - 01 au 16 juin 2016/Wave/"/>
    <s v="ST-COLOM_0_20160605_003905_043.wav"/>
    <s v="PippiT"/>
    <s v="Principal"/>
    <s v="PipMi"/>
    <n v="10"/>
    <s v="PippiT"/>
    <n v="10"/>
    <s v="Pipistrelle commune"/>
    <n v="2016"/>
    <n v="6"/>
    <n v="5"/>
    <n v="0"/>
    <n v="39"/>
    <d v="2016-06-05T00:00:00"/>
    <x v="345"/>
  </r>
  <r>
    <x v="1"/>
    <s v="I:/Sainte Colombe/MB/01 - 01 au 16 juin 2016/Wave/"/>
    <s v="ST-COLOM_0_20160605_004645_244.wav"/>
    <s v="ChiroSp"/>
    <s v="Principal"/>
    <s v="PipMi"/>
    <n v="4"/>
    <s v="PippiT"/>
    <n v="4"/>
    <s v="Pipistrelle commune"/>
    <n v="2016"/>
    <n v="6"/>
    <n v="5"/>
    <n v="0"/>
    <n v="46"/>
    <d v="2016-06-05T00:00:00"/>
    <x v="378"/>
  </r>
  <r>
    <x v="1"/>
    <s v="I:/Sainte Colombe/MB/01 - 01 au 16 juin 2016/Wave/"/>
    <s v="ST-COLOM_0_20160605_005153_811.wav"/>
    <s v="PippiT"/>
    <s v="Principal"/>
    <s v="PipMi"/>
    <n v="10"/>
    <s v="PippiT"/>
    <n v="9"/>
    <s v="Pipistrelle commune"/>
    <n v="2016"/>
    <n v="6"/>
    <n v="5"/>
    <n v="0"/>
    <n v="51"/>
    <d v="2016-06-05T00:00:00"/>
    <x v="379"/>
  </r>
  <r>
    <x v="1"/>
    <s v="I:/Sainte Colombe/MB/01 - 01 au 16 juin 2016/Wave/"/>
    <s v="ST-COLOM_0_20160605_005959_668.wav"/>
    <s v="ChiroSp"/>
    <s v="Principal"/>
    <s v="PipMi"/>
    <n v="4"/>
    <s v="PippiT"/>
    <n v="4"/>
    <s v="Pipistrelle commune"/>
    <n v="2016"/>
    <n v="6"/>
    <n v="5"/>
    <n v="0"/>
    <n v="59"/>
    <d v="2016-06-05T00:00:00"/>
    <x v="382"/>
  </r>
  <r>
    <x v="1"/>
    <s v="I:/Sainte Colombe/MB/01 - 01 au 16 juin 2016/Wave/"/>
    <s v="ST-COLOM_0_20160605_012220_079.wav"/>
    <s v="PippiT"/>
    <s v="Principal"/>
    <s v="PipMi"/>
    <n v="9"/>
    <s v="PippiT"/>
    <n v="9"/>
    <s v="Pipistrelle commune"/>
    <n v="2016"/>
    <n v="6"/>
    <n v="5"/>
    <n v="1"/>
    <n v="22"/>
    <d v="2016-06-05T00:00:00"/>
    <x v="386"/>
  </r>
  <r>
    <x v="1"/>
    <s v="I:/Sainte Colombe/MB/01 - 01 au 16 juin 2016/Wave/"/>
    <s v="ST-COLOM_0_20160605_012436_050.wav"/>
    <s v="PippiT"/>
    <s v="Principal"/>
    <s v="PipMi"/>
    <n v="10"/>
    <s v="PippiT"/>
    <n v="10"/>
    <s v="Pipistrelle commune"/>
    <n v="2016"/>
    <n v="6"/>
    <n v="5"/>
    <n v="1"/>
    <n v="24"/>
    <d v="2016-06-05T00:00:00"/>
    <x v="489"/>
  </r>
  <r>
    <x v="1"/>
    <s v="I:/Sainte Colombe/MB/01 - 01 au 16 juin 2016/Wave/"/>
    <s v="ST-COLOM_0_20160605_014304_521.wav"/>
    <s v="Pip35"/>
    <s v="Principal"/>
    <s v="Pip35"/>
    <n v="10"/>
    <s v="Pipnat"/>
    <n v="1"/>
    <s v="Pipistrelle de Nathusius"/>
    <n v="2016"/>
    <n v="6"/>
    <n v="5"/>
    <n v="1"/>
    <n v="43"/>
    <d v="2016-06-05T00:00:00"/>
    <x v="347"/>
  </r>
  <r>
    <x v="1"/>
    <s v="I:/Sainte Colombe/MB/01 - 01 au 16 juin 2016/Wave/"/>
    <s v="ST-COLOM_0_20160605_015423_096.wav"/>
    <s v="PippiT"/>
    <s v="Principal"/>
    <s v="PipMi"/>
    <n v="10"/>
    <s v="PippiT"/>
    <n v="10"/>
    <s v="Pipistrelle commune"/>
    <n v="2016"/>
    <n v="6"/>
    <n v="5"/>
    <n v="1"/>
    <n v="54"/>
    <d v="2016-06-05T00:00:00"/>
    <x v="490"/>
  </r>
  <r>
    <x v="1"/>
    <s v="I:/Sainte Colombe/MB/01 - 01 au 16 juin 2016/Wave/"/>
    <s v="ST-COLOM_0_20160605_015428_097.wav"/>
    <s v="PippiT"/>
    <s v="Principal"/>
    <s v="PipMi"/>
    <n v="10"/>
    <s v="PippiT"/>
    <n v="10"/>
    <s v="Pipistrelle commune"/>
    <n v="2016"/>
    <n v="6"/>
    <n v="5"/>
    <n v="1"/>
    <n v="54"/>
    <d v="2016-06-05T00:00:00"/>
    <x v="490"/>
  </r>
  <r>
    <x v="1"/>
    <s v="I:/Sainte Colombe/MB/01 - 01 au 16 juin 2016/Wave/"/>
    <s v="ST-COLOM_0_20160605_015939_991.wav"/>
    <s v="Barbar"/>
    <s v="Principal"/>
    <s v="Barbar"/>
    <n v="9"/>
    <s v="Barbar"/>
    <n v="8"/>
    <s v="Barbastelle d'Europe"/>
    <n v="2016"/>
    <n v="6"/>
    <n v="5"/>
    <n v="1"/>
    <n v="59"/>
    <d v="2016-06-05T00:00:00"/>
    <x v="24"/>
  </r>
  <r>
    <x v="1"/>
    <s v="I:/Sainte Colombe/MB/01 - 01 au 16 juin 2016/Wave/"/>
    <s v="ST-COLOM_0_20160605_020029_702.wav"/>
    <s v="PippiT"/>
    <s v="Principal"/>
    <s v="PipMi"/>
    <n v="10"/>
    <s v="PippiT"/>
    <n v="10"/>
    <s v="Pipistrelle commune"/>
    <n v="2016"/>
    <n v="6"/>
    <n v="5"/>
    <n v="2"/>
    <n v="0"/>
    <d v="2016-06-05T00:00:00"/>
    <x v="474"/>
  </r>
  <r>
    <x v="1"/>
    <s v="I:/Sainte Colombe/MB/01 - 01 au 16 juin 2016/Wave/"/>
    <s v="ST-COLOM_0_20160605_021755_392.wav"/>
    <s v="PippiT"/>
    <s v="Principal"/>
    <s v="PipMi"/>
    <n v="7"/>
    <s v="PippiT"/>
    <n v="7"/>
    <s v="Pipistrelle commune"/>
    <n v="2016"/>
    <n v="6"/>
    <n v="5"/>
    <n v="2"/>
    <n v="17"/>
    <d v="2016-06-05T00:00:00"/>
    <x v="393"/>
  </r>
  <r>
    <x v="1"/>
    <s v="I:/Sainte Colombe/MB/01 - 01 au 16 juin 2016/Wave/"/>
    <s v="ST-COLOM_0_20160605_025857_098.wav"/>
    <s v="PippiT"/>
    <s v="Principal"/>
    <s v="PipMi"/>
    <n v="10"/>
    <s v="PippiT"/>
    <n v="10"/>
    <s v="Pipistrelle commune"/>
    <n v="2016"/>
    <n v="6"/>
    <n v="5"/>
    <n v="2"/>
    <n v="58"/>
    <d v="2016-06-05T00:00:00"/>
    <x v="240"/>
  </r>
  <r>
    <x v="1"/>
    <s v="I:/Sainte Colombe/MB/01 - 01 au 16 juin 2016/Wave/"/>
    <s v="ST-COLOM_0_20160605_030231_743.wav"/>
    <s v="PipMi"/>
    <s v="Principal"/>
    <s v="PipMi"/>
    <n v="9"/>
    <s v="Minsch"/>
    <n v="2"/>
    <s v="Minioptère de Schreibers/Pipistrelle pygmée"/>
    <n v="2016"/>
    <n v="6"/>
    <n v="5"/>
    <n v="3"/>
    <n v="2"/>
    <d v="2016-06-05T00:00:00"/>
    <x v="63"/>
  </r>
  <r>
    <x v="1"/>
    <s v="I:/Sainte Colombe/MB/01 - 01 au 16 juin 2016/Wave/"/>
    <s v="ST-COLOM_0_20160605_030442_813.wav"/>
    <s v="ChiroSp"/>
    <s v="Principal"/>
    <s v="MyoHF"/>
    <n v="1"/>
    <s v="Myobec"/>
    <n v="1"/>
    <s v="Murin sp"/>
    <n v="2016"/>
    <n v="6"/>
    <n v="5"/>
    <n v="3"/>
    <n v="4"/>
    <d v="2016-06-05T00:00:00"/>
    <x v="399"/>
  </r>
  <r>
    <x v="1"/>
    <s v="I:/Sainte Colombe/MB/01 - 01 au 16 juin 2016/Wave/"/>
    <s v="ST-COLOM_0_20160605_031708_181.wav"/>
    <s v="ChiroSp"/>
    <s v="Principal"/>
    <s v="PipMi"/>
    <n v="3"/>
    <s v="PippiT"/>
    <n v="3"/>
    <s v="Pipistrelle commune"/>
    <n v="2016"/>
    <n v="6"/>
    <n v="5"/>
    <n v="3"/>
    <n v="17"/>
    <d v="2016-06-05T00:00:00"/>
    <x v="491"/>
  </r>
  <r>
    <x v="1"/>
    <s v="I:/Sainte Colombe/MB/01 - 01 au 16 juin 2016/Wave/"/>
    <s v="ST-COLOM_0_20160605_031844_111.wav"/>
    <s v="PippiT"/>
    <s v="Principal"/>
    <s v="PipMi"/>
    <n v="10"/>
    <s v="PippiT"/>
    <n v="10"/>
    <s v="Pipistrelle commune"/>
    <n v="2016"/>
    <n v="6"/>
    <n v="5"/>
    <n v="3"/>
    <n v="18"/>
    <d v="2016-06-05T00:00:00"/>
    <x v="292"/>
  </r>
  <r>
    <x v="1"/>
    <s v="I:/Sainte Colombe/MB/01 - 01 au 16 juin 2016/Wave/"/>
    <s v="ST-COLOM_0_20160605_033644_436.wav"/>
    <s v="PippiT"/>
    <s v="Principal"/>
    <s v="PipMi"/>
    <n v="7"/>
    <s v="PippiT"/>
    <n v="7"/>
    <s v="Pipistrelle commune"/>
    <n v="2016"/>
    <n v="6"/>
    <n v="5"/>
    <n v="3"/>
    <n v="36"/>
    <d v="2016-06-05T00:00:00"/>
    <x v="352"/>
  </r>
  <r>
    <x v="1"/>
    <s v="I:/Sainte Colombe/MB/01 - 01 au 16 juin 2016/Wave/"/>
    <s v="ST-COLOM_0_20160605_034521_564.wav"/>
    <s v="ChiroSp"/>
    <s v="Principal"/>
    <s v="MyoHF"/>
    <n v="5"/>
    <s v="Myonat"/>
    <n v="3"/>
    <s v="Murin de Natterer"/>
    <n v="2016"/>
    <n v="6"/>
    <n v="5"/>
    <n v="3"/>
    <n v="45"/>
    <d v="2016-06-05T00:00:00"/>
    <x v="492"/>
  </r>
  <r>
    <x v="1"/>
    <s v="I:/Sainte Colombe/MB/01 - 01 au 16 juin 2016/Wave/"/>
    <s v="ST-COLOM_0_20160605_035103_266.wav"/>
    <s v="PippiT"/>
    <s v="Principal"/>
    <s v="PipMi"/>
    <n v="10"/>
    <s v="PippiT"/>
    <n v="10"/>
    <s v="Pipistrelle commune"/>
    <n v="2016"/>
    <n v="6"/>
    <n v="5"/>
    <n v="3"/>
    <n v="51"/>
    <d v="2016-06-05T00:00:00"/>
    <x v="404"/>
  </r>
  <r>
    <x v="1"/>
    <s v="I:/Sainte Colombe/MB/01 - 01 au 16 juin 2016/Wave/"/>
    <s v="ST-COLOM_0_20160605_035108_267.wav"/>
    <s v="PippiT"/>
    <s v="Principal"/>
    <s v="PipMi"/>
    <n v="10"/>
    <s v="PippiT"/>
    <n v="10"/>
    <s v="Pipistrelle commune"/>
    <n v="2016"/>
    <n v="6"/>
    <n v="5"/>
    <n v="3"/>
    <n v="51"/>
    <d v="2016-06-05T00:00:00"/>
    <x v="404"/>
  </r>
  <r>
    <x v="1"/>
    <s v="I:/Sainte Colombe/MB/01 - 01 au 16 juin 2016/Wave/"/>
    <s v="ST-COLOM_0_20160605_040600_388.wav"/>
    <s v="PippiT"/>
    <s v="Principal"/>
    <s v="PipMi"/>
    <n v="10"/>
    <s v="PippiT"/>
    <n v="10"/>
    <s v="Pipistrelle commune"/>
    <n v="2016"/>
    <n v="6"/>
    <n v="5"/>
    <n v="4"/>
    <n v="6"/>
    <d v="2016-06-05T00:00:00"/>
    <x v="303"/>
  </r>
  <r>
    <x v="1"/>
    <s v="I:/Sainte Colombe/MB/01 - 01 au 16 juin 2016/Wave/"/>
    <s v="ST-COLOM_0_20160605_040605_389.wav"/>
    <s v="PippiT"/>
    <s v="Principal"/>
    <s v="PipMi"/>
    <n v="7"/>
    <s v="PippiT"/>
    <n v="7"/>
    <s v="Pipistrelle commune"/>
    <n v="2016"/>
    <n v="6"/>
    <n v="5"/>
    <n v="4"/>
    <n v="6"/>
    <d v="2016-06-05T00:00:00"/>
    <x v="303"/>
  </r>
  <r>
    <x v="1"/>
    <s v="I:/Sainte Colombe/MB/01 - 01 au 16 juin 2016/Wave/"/>
    <s v="ST-COLOM_0_20160605_041031_220.wav"/>
    <s v="PippiT"/>
    <s v="Principal"/>
    <s v="PipMi"/>
    <n v="10"/>
    <s v="PippiT"/>
    <n v="10"/>
    <s v="Pipistrelle commune"/>
    <n v="2016"/>
    <n v="6"/>
    <n v="5"/>
    <n v="4"/>
    <n v="10"/>
    <d v="2016-06-05T00:00:00"/>
    <x v="406"/>
  </r>
  <r>
    <x v="1"/>
    <s v="I:/Sainte Colombe/MB/01 - 01 au 16 juin 2016/Wave/"/>
    <s v="ST-COLOM_0_20160605_041653_480.wav"/>
    <s v="PippiT"/>
    <s v="Principal"/>
    <s v="PipMi"/>
    <n v="10"/>
    <s v="PippiT"/>
    <n v="10"/>
    <s v="Pipistrelle commune"/>
    <n v="2016"/>
    <n v="6"/>
    <n v="5"/>
    <n v="4"/>
    <n v="16"/>
    <d v="2016-06-05T00:00:00"/>
    <x v="281"/>
  </r>
  <r>
    <x v="1"/>
    <s v="I:/Sainte Colombe/MB/01 - 01 au 16 juin 2016/Wave/"/>
    <s v="ST-COLOM_0_20160605_041721_635.wav"/>
    <s v="PippiT"/>
    <s v="Principal"/>
    <s v="PipMi"/>
    <n v="8"/>
    <s v="PippiT"/>
    <n v="8"/>
    <s v="Pipistrelle commune"/>
    <n v="2016"/>
    <n v="6"/>
    <n v="5"/>
    <n v="4"/>
    <n v="17"/>
    <d v="2016-06-05T00:00:00"/>
    <x v="444"/>
  </r>
  <r>
    <x v="1"/>
    <s v="I:/Sainte Colombe/MB/01 - 01 au 16 juin 2016/Wave/"/>
    <s v="ST-COLOM_0_20160605_042929_988.wav"/>
    <s v="PippiT"/>
    <s v="Principal"/>
    <s v="PipMi"/>
    <n v="10"/>
    <s v="PippiT"/>
    <n v="10"/>
    <s v="Pipistrelle commune"/>
    <n v="2016"/>
    <n v="6"/>
    <n v="5"/>
    <n v="4"/>
    <n v="29"/>
    <d v="2016-06-05T00:00:00"/>
    <x v="493"/>
  </r>
  <r>
    <x v="1"/>
    <s v="I:/Sainte Colombe/MB/01 - 01 au 16 juin 2016/Wave/"/>
    <s v="ST-COLOM_0_20160605_043626_064.wav"/>
    <s v="ChiroSp"/>
    <s v="Principal"/>
    <s v="Pip35"/>
    <n v="2"/>
    <s v="Pipkuh"/>
    <n v="2"/>
    <s v="Pipistrelle de Kuhl"/>
    <n v="2016"/>
    <n v="6"/>
    <n v="5"/>
    <n v="4"/>
    <n v="36"/>
    <d v="2016-06-05T00:00:00"/>
    <x v="354"/>
  </r>
  <r>
    <x v="1"/>
    <s v="I:/Sainte Colombe/MB/01 - 01 au 16 juin 2016/Wave/"/>
    <s v="ST-COLOM_0_20160605_043631_065.wav"/>
    <s v="ChiroSp"/>
    <s v="Principal"/>
    <s v="Pip35"/>
    <n v="4"/>
    <s v="Pipkuh"/>
    <n v="2"/>
    <s v="Pipistrelle de Kuhl"/>
    <n v="2016"/>
    <n v="6"/>
    <n v="5"/>
    <n v="4"/>
    <n v="36"/>
    <d v="2016-06-05T00:00:00"/>
    <x v="354"/>
  </r>
  <r>
    <x v="1"/>
    <s v="I:/Sainte Colombe/MB/01 - 01 au 16 juin 2016/Wave/"/>
    <s v="ST-COLOM_0_20160605_043809_996.wav"/>
    <s v="PippiT"/>
    <s v="Principal"/>
    <s v="PipMi"/>
    <n v="7"/>
    <s v="PippiT"/>
    <n v="7"/>
    <s v="Pipistrelle commune"/>
    <n v="2016"/>
    <n v="6"/>
    <n v="5"/>
    <n v="4"/>
    <n v="38"/>
    <d v="2016-06-05T00:00:00"/>
    <x v="189"/>
  </r>
  <r>
    <x v="1"/>
    <s v="I:/Sainte Colombe/MB/01 - 01 au 16 juin 2016/Wave/"/>
    <s v="ST-COLOM_0_20160605_044032_507.wav"/>
    <s v="PippiT"/>
    <s v="Principal"/>
    <s v="PipMi"/>
    <n v="10"/>
    <s v="PippiT"/>
    <n v="10"/>
    <s v="Pipistrelle commune"/>
    <n v="2016"/>
    <n v="6"/>
    <n v="5"/>
    <n v="4"/>
    <n v="40"/>
    <d v="2016-06-05T00:00:00"/>
    <x v="313"/>
  </r>
  <r>
    <x v="1"/>
    <s v="I:/Sainte Colombe/MB/01 - 01 au 16 juin 2016/Wave/"/>
    <s v="ST-COLOM_0_20160605_044109_522.wav"/>
    <s v="parasi"/>
    <s v="Principal"/>
    <s v="parasi"/>
    <n v="0"/>
    <s v="parasi"/>
    <n v="0"/>
    <s v="PARASITE"/>
    <n v="2016"/>
    <n v="6"/>
    <n v="5"/>
    <n v="4"/>
    <n v="41"/>
    <d v="2016-06-05T00:00:00"/>
    <x v="314"/>
  </r>
  <r>
    <x v="1"/>
    <s v="I:/Sainte Colombe/MB/01 - 01 au 16 juin 2016/Wave/"/>
    <s v="ST-COLOM_0_20160605_050613_834.wav"/>
    <s v="PippiT"/>
    <s v="Principal"/>
    <s v="PipMi"/>
    <n v="10"/>
    <s v="PippiT"/>
    <n v="8"/>
    <s v="Pipistrelle commune"/>
    <n v="2016"/>
    <n v="6"/>
    <n v="5"/>
    <n v="5"/>
    <n v="6"/>
    <d v="2016-06-05T00:00:00"/>
    <x v="241"/>
  </r>
  <r>
    <x v="1"/>
    <s v="I:/Sainte Colombe/MB/01 - 01 au 16 juin 2016/Wave/"/>
    <s v="ST-COLOM_0_20160605_050618_835.wav"/>
    <s v="PippiT"/>
    <s v="Principal"/>
    <s v="PipMi"/>
    <n v="10"/>
    <s v="PippiT"/>
    <n v="10"/>
    <s v="Pipistrelle commune"/>
    <n v="2016"/>
    <n v="6"/>
    <n v="5"/>
    <n v="5"/>
    <n v="6"/>
    <d v="2016-06-05T00:00:00"/>
    <x v="241"/>
  </r>
  <r>
    <x v="1"/>
    <s v="I:/Sainte Colombe/MB/01 - 01 au 16 juin 2016/Wave/"/>
    <s v="ST-COLOM_0_20160605_051323_646.wav"/>
    <s v="PippiT"/>
    <s v="Principal"/>
    <s v="PipMi"/>
    <n v="7"/>
    <s v="PippiT"/>
    <n v="7"/>
    <s v="Pipistrelle commune"/>
    <n v="2016"/>
    <n v="6"/>
    <n v="5"/>
    <n v="5"/>
    <n v="13"/>
    <d v="2016-06-05T00:00:00"/>
    <x v="362"/>
  </r>
  <r>
    <x v="1"/>
    <s v="I:/Sainte Colombe/MB/01 - 01 au 16 juin 2016/Wave/"/>
    <s v="ST-COLOM_0_20160605_052019_166.wav"/>
    <s v="PippiT"/>
    <s v="Principal"/>
    <s v="PipMi"/>
    <n v="10"/>
    <s v="PippiT"/>
    <n v="10"/>
    <s v="Pipistrelle commune"/>
    <n v="2016"/>
    <n v="6"/>
    <n v="5"/>
    <n v="5"/>
    <n v="20"/>
    <d v="2016-06-05T00:00:00"/>
    <x v="363"/>
  </r>
  <r>
    <x v="1"/>
    <s v="I:/Sainte Colombe/MB/01 - 01 au 16 juin 2016/Wave/"/>
    <s v="ST-COLOM_0_20160605_052035_329.wav"/>
    <s v="PippiT"/>
    <s v="Principal"/>
    <s v="PipMi"/>
    <n v="10"/>
    <s v="PippiT"/>
    <n v="10"/>
    <s v="Pipistrelle commune"/>
    <n v="2016"/>
    <n v="6"/>
    <n v="5"/>
    <n v="5"/>
    <n v="20"/>
    <d v="2016-06-05T00:00:00"/>
    <x v="363"/>
  </r>
  <r>
    <x v="1"/>
    <s v="I:/Sainte Colombe/MB/01 - 01 au 16 juin 2016/Wave/"/>
    <s v="ST-COLOM_0_20160605_052040_330.wav"/>
    <s v="PippiT"/>
    <s v="Principal"/>
    <s v="PipMi"/>
    <n v="10"/>
    <s v="PippiT"/>
    <n v="10"/>
    <s v="Pipistrelle commune"/>
    <n v="2016"/>
    <n v="6"/>
    <n v="5"/>
    <n v="5"/>
    <n v="20"/>
    <d v="2016-06-05T00:00:00"/>
    <x v="363"/>
  </r>
  <r>
    <x v="1"/>
    <s v="I:/Sainte Colombe/MB/01 - 01 au 16 juin 2016/Wave/"/>
    <s v="ST-COLOM_0_20160605_052135_130.wav"/>
    <s v="PippiT"/>
    <s v="Principal"/>
    <s v="PipMi"/>
    <n v="10"/>
    <s v="PippiT"/>
    <n v="10"/>
    <s v="Pipistrelle commune"/>
    <n v="2016"/>
    <n v="6"/>
    <n v="5"/>
    <n v="5"/>
    <n v="21"/>
    <d v="2016-06-05T00:00:00"/>
    <x v="322"/>
  </r>
  <r>
    <x v="1"/>
    <s v="I:/Sainte Colombe/MB/01 - 01 au 16 juin 2016/Wave/"/>
    <s v="ST-COLOM_0_20160605_052140_130.wav"/>
    <s v="ChiroSp"/>
    <s v="Principal"/>
    <s v="PipMi"/>
    <n v="4"/>
    <s v="PippiT"/>
    <n v="4"/>
    <s v="Pipistrelle commune"/>
    <n v="2016"/>
    <n v="6"/>
    <n v="5"/>
    <n v="5"/>
    <n v="21"/>
    <d v="2016-06-05T00:00:00"/>
    <x v="322"/>
  </r>
  <r>
    <x v="1"/>
    <s v="I:/Sainte Colombe/MB/01 - 01 au 16 juin 2016/Wave/"/>
    <s v="ST-COLOM_0_20160605_052518_908.wav"/>
    <s v="PippiT"/>
    <s v="Principal"/>
    <s v="PipMi"/>
    <n v="10"/>
    <s v="PippiT"/>
    <n v="10"/>
    <s v="Pipistrelle commune"/>
    <n v="2016"/>
    <n v="6"/>
    <n v="5"/>
    <n v="5"/>
    <n v="25"/>
    <d v="2016-06-05T00:00:00"/>
    <x v="267"/>
  </r>
  <r>
    <x v="1"/>
    <s v="I:/Sainte Colombe/MB/01 - 01 au 16 juin 2016/Wave/"/>
    <s v="ST-COLOM_0_20160605_052722_473.wav"/>
    <s v="ChiroSp"/>
    <s v="Principal"/>
    <s v="PipMi"/>
    <n v="4"/>
    <s v="PippiT"/>
    <n v="4"/>
    <s v="Pipistrelle commune"/>
    <n v="2016"/>
    <n v="6"/>
    <n v="5"/>
    <n v="5"/>
    <n v="27"/>
    <d v="2016-06-05T00:00:00"/>
    <x v="364"/>
  </r>
  <r>
    <x v="1"/>
    <s v="I:/Sainte Colombe/MB/01 - 01 au 16 juin 2016/Wave/"/>
    <s v="ST-COLOM_0_20160605_052941_262.wav"/>
    <s v="PippiT"/>
    <s v="Principal"/>
    <s v="PipMi"/>
    <n v="7"/>
    <s v="PippiT"/>
    <n v="7"/>
    <s v="Pipistrelle commune"/>
    <n v="2016"/>
    <n v="6"/>
    <n v="5"/>
    <n v="5"/>
    <n v="29"/>
    <d v="2016-06-05T00:00:00"/>
    <x v="323"/>
  </r>
  <r>
    <x v="1"/>
    <s v="I:/Sainte Colombe/MB/01 - 01 au 16 juin 2016/Wave/"/>
    <s v="ST-COLOM_0_20160605_053058_366.wav"/>
    <s v="PippiT"/>
    <s v="Principal"/>
    <s v="PipMi"/>
    <n v="8"/>
    <s v="PippiT"/>
    <n v="8"/>
    <s v="Pipistrelle commune"/>
    <n v="2016"/>
    <n v="6"/>
    <n v="5"/>
    <n v="5"/>
    <n v="30"/>
    <d v="2016-06-05T00:00:00"/>
    <x v="286"/>
  </r>
  <r>
    <x v="1"/>
    <s v="I:/Sainte Colombe/MB/01 - 01 au 16 juin 2016/Wave/"/>
    <s v="ST-COLOM_0_20160605_053511_692.wav"/>
    <s v="PippiT"/>
    <s v="Principal"/>
    <s v="PipMi"/>
    <n v="10"/>
    <s v="PippiT"/>
    <n v="10"/>
    <s v="Pipistrelle commune"/>
    <n v="2016"/>
    <n v="6"/>
    <n v="5"/>
    <n v="5"/>
    <n v="35"/>
    <d v="2016-06-05T00:00:00"/>
    <x v="414"/>
  </r>
  <r>
    <x v="1"/>
    <s v="I:/Sainte Colombe/MB/01 - 01 au 16 juin 2016/Wave/"/>
    <s v="ST-COLOM_0_20160605_215057_391.wav"/>
    <s v="ChiroSp"/>
    <s v="Principal"/>
    <s v="PipMi"/>
    <n v="3"/>
    <s v="PippiT"/>
    <n v="3"/>
    <s v="Pipistrelle commune"/>
    <n v="2016"/>
    <n v="6"/>
    <n v="5"/>
    <n v="21"/>
    <n v="50"/>
    <d v="2016-06-05T00:00:00"/>
    <x v="148"/>
  </r>
  <r>
    <x v="1"/>
    <s v="I:/Sainte Colombe/MB/01 - 01 au 16 juin 2016/Wave/"/>
    <s v="ST-COLOM_0_20160605_215506_789.wav"/>
    <s v="ChiroSp"/>
    <s v="Principal"/>
    <s v="PipMi"/>
    <n v="3"/>
    <s v="PippiT"/>
    <n v="1"/>
    <s v="Pipistrelle commune"/>
    <n v="2016"/>
    <n v="6"/>
    <n v="5"/>
    <n v="21"/>
    <n v="55"/>
    <d v="2016-06-05T00:00:00"/>
    <x v="75"/>
  </r>
  <r>
    <x v="1"/>
    <s v="I:/Sainte Colombe/MB/01 - 01 au 16 juin 2016/Wave/"/>
    <s v="ST-COLOM_0_20160605_220830_113.wav"/>
    <s v="ChiroSp"/>
    <s v="Principal"/>
    <s v="PipMi"/>
    <n v="4"/>
    <s v="PippiT"/>
    <n v="4"/>
    <s v="Pipistrelle commune"/>
    <n v="2016"/>
    <n v="6"/>
    <n v="5"/>
    <n v="22"/>
    <n v="8"/>
    <d v="2016-06-05T00:00:00"/>
    <x v="77"/>
  </r>
  <r>
    <x v="1"/>
    <s v="I:/Sainte Colombe/MB/01 - 01 au 16 juin 2016/Wave/"/>
    <s v="ST-COLOM_0_20160605_221545_862.wav"/>
    <s v="PippiT"/>
    <s v="Principal"/>
    <s v="PipMi"/>
    <n v="10"/>
    <s v="PippiT"/>
    <n v="10"/>
    <s v="Pipistrelle commune"/>
    <n v="2016"/>
    <n v="6"/>
    <n v="5"/>
    <n v="22"/>
    <n v="15"/>
    <d v="2016-06-05T00:00:00"/>
    <x v="23"/>
  </r>
  <r>
    <x v="1"/>
    <s v="I:/Sainte Colombe/MB/01 - 01 au 16 juin 2016/Wave/"/>
    <s v="ST-COLOM_0_20160605_225903_412.wav"/>
    <s v="ChiroSp"/>
    <s v="Principal"/>
    <s v="Pip35"/>
    <n v="3"/>
    <s v="Pipkuh"/>
    <n v="3"/>
    <s v="Pipistrelle de Kuhl"/>
    <n v="2016"/>
    <n v="6"/>
    <n v="5"/>
    <n v="22"/>
    <n v="59"/>
    <d v="2016-06-05T00:00:00"/>
    <x v="257"/>
  </r>
  <r>
    <x v="1"/>
    <s v="I:/Sainte Colombe/MB/01 - 01 au 16 juin 2016/Wave/"/>
    <s v="ST-COLOM_0_20160605_231508_070.wav"/>
    <s v="PippiT"/>
    <s v="Principal"/>
    <s v="PipMi"/>
    <n v="10"/>
    <s v="PippiT"/>
    <n v="10"/>
    <s v="Pipistrelle commune"/>
    <n v="2016"/>
    <n v="6"/>
    <n v="5"/>
    <n v="23"/>
    <n v="15"/>
    <d v="2016-06-05T00:00:00"/>
    <x v="370"/>
  </r>
  <r>
    <x v="1"/>
    <s v="I:/Sainte Colombe/MB/01 - 01 au 16 juin 2016/Wave/"/>
    <s v="ST-COLOM_0_20160605_231513_071.wav"/>
    <s v="PippiT"/>
    <s v="Principal"/>
    <s v="PipMi"/>
    <n v="10"/>
    <s v="PippiT"/>
    <n v="9"/>
    <s v="Pipistrelle commune"/>
    <n v="2016"/>
    <n v="6"/>
    <n v="5"/>
    <n v="23"/>
    <n v="15"/>
    <d v="2016-06-05T00:00:00"/>
    <x v="370"/>
  </r>
  <r>
    <x v="1"/>
    <s v="I:/Sainte Colombe/MB/01 - 01 au 16 juin 2016/Wave/"/>
    <s v="ST-COLOM_0_20160605_231518_072.wav"/>
    <s v="PippiT"/>
    <s v="Principal"/>
    <s v="PipMi"/>
    <n v="10"/>
    <s v="PippiT"/>
    <n v="10"/>
    <s v="Pipistrelle commune"/>
    <n v="2016"/>
    <n v="6"/>
    <n v="5"/>
    <n v="23"/>
    <n v="15"/>
    <d v="2016-06-05T00:00:00"/>
    <x v="370"/>
  </r>
  <r>
    <x v="1"/>
    <s v="I:/Sainte Colombe/MB/01 - 01 au 16 juin 2016/Wave/"/>
    <s v="ST-COLOM_0_20160605_231606_317.wav"/>
    <s v="PippiT"/>
    <s v="Principal"/>
    <s v="PipMi"/>
    <n v="9"/>
    <s v="PippiT"/>
    <n v="6"/>
    <s v="Pipistrelle commune"/>
    <n v="2016"/>
    <n v="6"/>
    <n v="5"/>
    <n v="23"/>
    <n v="16"/>
    <d v="2016-06-05T00:00:00"/>
    <x v="253"/>
  </r>
  <r>
    <x v="1"/>
    <s v="I:/Sainte Colombe/MB/01 - 01 au 16 juin 2016/Wave/"/>
    <s v="ST-COLOM_0_20160605_231611_318.wav"/>
    <s v="PippiT"/>
    <s v="Principal"/>
    <s v="PipMi"/>
    <n v="8"/>
    <s v="PippiT"/>
    <n v="8"/>
    <s v="Pipistrelle commune"/>
    <n v="2016"/>
    <n v="6"/>
    <n v="5"/>
    <n v="23"/>
    <n v="16"/>
    <d v="2016-06-05T00:00:00"/>
    <x v="253"/>
  </r>
  <r>
    <x v="1"/>
    <s v="I:/Sainte Colombe/MB/01 - 01 au 16 juin 2016/Wave/"/>
    <s v="ST-COLOM_0_20160605_231830_908.wav"/>
    <s v="PippiT"/>
    <s v="Principal"/>
    <s v="PipMi"/>
    <n v="10"/>
    <s v="PippiT"/>
    <n v="10"/>
    <s v="Pipistrelle commune"/>
    <n v="2016"/>
    <n v="6"/>
    <n v="5"/>
    <n v="23"/>
    <n v="18"/>
    <d v="2016-06-05T00:00:00"/>
    <x v="417"/>
  </r>
  <r>
    <x v="1"/>
    <s v="I:/Sainte Colombe/MB/01 - 01 au 16 juin 2016/Wave/"/>
    <s v="ST-COLOM_0_20160605_232350_212.wav"/>
    <s v="PippiT"/>
    <s v="Principal"/>
    <s v="PipMi"/>
    <n v="10"/>
    <s v="PippiT"/>
    <n v="10"/>
    <s v="Pipistrelle commune"/>
    <n v="2016"/>
    <n v="6"/>
    <n v="5"/>
    <n v="23"/>
    <n v="23"/>
    <d v="2016-06-05T00:00:00"/>
    <x v="269"/>
  </r>
  <r>
    <x v="1"/>
    <s v="I:/Sainte Colombe/MB/01 - 01 au 16 juin 2016/Wave/"/>
    <s v="ST-COLOM_0_20160605_232355_213.wav"/>
    <s v="PippiT"/>
    <s v="Principal"/>
    <s v="PipMi"/>
    <n v="10"/>
    <s v="PippiT"/>
    <n v="10"/>
    <s v="Pipistrelle commune"/>
    <n v="2016"/>
    <n v="6"/>
    <n v="5"/>
    <n v="23"/>
    <n v="23"/>
    <d v="2016-06-05T00:00:00"/>
    <x v="269"/>
  </r>
  <r>
    <x v="1"/>
    <s v="I:/Sainte Colombe/MB/01 - 01 au 16 juin 2016/Wave/"/>
    <s v="ST-COLOM_0_20160605_233247_264.wav"/>
    <s v="PippiT"/>
    <s v="Principal"/>
    <s v="PipMi"/>
    <n v="9"/>
    <s v="PippiT"/>
    <n v="9"/>
    <s v="Pipistrelle commune"/>
    <n v="2016"/>
    <n v="6"/>
    <n v="5"/>
    <n v="23"/>
    <n v="32"/>
    <d v="2016-06-05T00:00:00"/>
    <x v="276"/>
  </r>
  <r>
    <x v="1"/>
    <s v="I:/Sainte Colombe/MB/01 - 01 au 16 juin 2016/Wave/"/>
    <s v="ST-COLOM_0_20160606_000615_878.wav"/>
    <s v="ChiroSp"/>
    <s v="Principal"/>
    <s v="PipMi"/>
    <n v="4"/>
    <s v="PippiT"/>
    <n v="4"/>
    <s v="Pipistrelle commune"/>
    <n v="2016"/>
    <n v="6"/>
    <n v="6"/>
    <n v="0"/>
    <n v="6"/>
    <d v="2016-06-06T00:00:00"/>
    <x v="236"/>
  </r>
  <r>
    <x v="1"/>
    <s v="I:/Sainte Colombe/MB/01 - 01 au 16 juin 2016/Wave/"/>
    <s v="ST-COLOM_0_20160606_001320_939.wav"/>
    <s v="PippiT"/>
    <s v="Principal"/>
    <s v="PipMi"/>
    <n v="10"/>
    <s v="PippiT"/>
    <n v="10"/>
    <s v="Pipistrelle commune"/>
    <n v="2016"/>
    <n v="6"/>
    <n v="6"/>
    <n v="0"/>
    <n v="13"/>
    <d v="2016-06-06T00:00:00"/>
    <x v="223"/>
  </r>
  <r>
    <x v="1"/>
    <s v="I:/Sainte Colombe/MB/01 - 01 au 16 juin 2016/Wave/"/>
    <s v="ST-COLOM_0_20160606_001325_940.wav"/>
    <s v="PippiT"/>
    <s v="Principal"/>
    <s v="PipMi"/>
    <n v="10"/>
    <s v="PippiT"/>
    <n v="10"/>
    <s v="Pipistrelle commune"/>
    <n v="2016"/>
    <n v="6"/>
    <n v="6"/>
    <n v="0"/>
    <n v="13"/>
    <d v="2016-06-06T00:00:00"/>
    <x v="223"/>
  </r>
  <r>
    <x v="1"/>
    <s v="I:/Sainte Colombe/MB/01 - 01 au 16 juin 2016/Wave/"/>
    <s v="ST-COLOM_0_20160606_012025_388.wav"/>
    <s v="ChiroSp"/>
    <s v="Principal"/>
    <s v="PipMi"/>
    <n v="1"/>
    <s v="PippiT"/>
    <n v="1"/>
    <s v="Pipistrelle commune"/>
    <n v="2016"/>
    <n v="6"/>
    <n v="6"/>
    <n v="1"/>
    <n v="20"/>
    <d v="2016-06-06T00:00:00"/>
    <x v="164"/>
  </r>
  <r>
    <x v="1"/>
    <s v="I:/Sainte Colombe/MB/01 - 01 au 16 juin 2016/Wave/"/>
    <s v="ST-COLOM_0_20160606_012245_733.wav"/>
    <s v="PipMi"/>
    <s v="Principal"/>
    <s v="PipMi"/>
    <n v="10"/>
    <s v="PippiT"/>
    <n v="5"/>
    <s v="Pipistrelle commune"/>
    <n v="2016"/>
    <n v="6"/>
    <n v="6"/>
    <n v="1"/>
    <n v="22"/>
    <d v="2016-06-06T00:00:00"/>
    <x v="386"/>
  </r>
  <r>
    <x v="1"/>
    <s v="I:/Sainte Colombe/MB/01 - 01 au 16 juin 2016/Wave/"/>
    <s v="ST-COLOM_0_20160606_012250_734.wav"/>
    <s v="PipMi"/>
    <s v="Principal"/>
    <s v="PipMi"/>
    <n v="10"/>
    <s v="PippiT"/>
    <n v="3"/>
    <s v="Pipistrelle commune"/>
    <n v="2016"/>
    <n v="6"/>
    <n v="6"/>
    <n v="1"/>
    <n v="22"/>
    <d v="2016-06-06T00:00:00"/>
    <x v="386"/>
  </r>
  <r>
    <x v="1"/>
    <s v="I:/Sainte Colombe/MB/01 - 01 au 16 juin 2016/Wave/"/>
    <s v="ST-COLOM_0_20160606_014314_278.wav"/>
    <s v="PippiT"/>
    <s v="Principal"/>
    <s v="PipMi"/>
    <n v="10"/>
    <s v="PippiT"/>
    <n v="10"/>
    <s v="Pipistrelle commune"/>
    <n v="2016"/>
    <n v="6"/>
    <n v="6"/>
    <n v="1"/>
    <n v="43"/>
    <d v="2016-06-06T00:00:00"/>
    <x v="347"/>
  </r>
  <r>
    <x v="1"/>
    <s v="I:/Sainte Colombe/MB/01 - 01 au 16 juin 2016/Wave/"/>
    <s v="ST-COLOM_0_20160606_014319_279.wav"/>
    <s v="PippiT"/>
    <s v="Principal"/>
    <s v="PipMi"/>
    <n v="9"/>
    <s v="PippiT"/>
    <n v="9"/>
    <s v="Pipistrelle commune"/>
    <n v="2016"/>
    <n v="6"/>
    <n v="6"/>
    <n v="1"/>
    <n v="43"/>
    <d v="2016-06-06T00:00:00"/>
    <x v="347"/>
  </r>
  <r>
    <x v="1"/>
    <s v="I:/Sainte Colombe/MB/01 - 01 au 16 juin 2016/Wave/"/>
    <s v="ST-COLOM_0_20160606_014549_715.wav"/>
    <s v="Barbar"/>
    <s v="Principal"/>
    <s v="Barbar"/>
    <n v="6"/>
    <s v="Barbar"/>
    <n v="5"/>
    <s v="Barbastelle d'Europe"/>
    <n v="2016"/>
    <n v="6"/>
    <n v="6"/>
    <n v="1"/>
    <n v="45"/>
    <d v="2016-06-06T00:00:00"/>
    <x v="348"/>
  </r>
  <r>
    <x v="1"/>
    <s v="I:/Sainte Colombe/MB/01 - 01 au 16 juin 2016/Wave/"/>
    <s v="ST-COLOM_0_20160606_021354_336.wav"/>
    <s v="PippiT"/>
    <s v="Principal"/>
    <s v="PipMi"/>
    <n v="9"/>
    <s v="PippiT"/>
    <n v="9"/>
    <s v="Pipistrelle commune"/>
    <n v="2016"/>
    <n v="6"/>
    <n v="6"/>
    <n v="2"/>
    <n v="13"/>
    <d v="2016-06-06T00:00:00"/>
    <x v="58"/>
  </r>
  <r>
    <x v="1"/>
    <s v="I:/Sainte Colombe/MB/01 - 01 au 16 juin 2016/Wave/"/>
    <s v="ST-COLOM_0_20160606_030404_227.wav"/>
    <s v="PippiT"/>
    <s v="Principal"/>
    <s v="PipMi"/>
    <n v="9"/>
    <s v="PippiT"/>
    <n v="9"/>
    <s v="Pipistrelle commune"/>
    <n v="2016"/>
    <n v="6"/>
    <n v="6"/>
    <n v="3"/>
    <n v="4"/>
    <d v="2016-06-06T00:00:00"/>
    <x v="399"/>
  </r>
  <r>
    <x v="1"/>
    <s v="I:/Sainte Colombe/MB/01 - 01 au 16 juin 2016/Wave/"/>
    <s v="ST-COLOM_0_20160606_030529_263.wav"/>
    <s v="PippiT"/>
    <s v="Principal"/>
    <s v="PipMi"/>
    <n v="7"/>
    <s v="PippiT"/>
    <n v="7"/>
    <s v="Pipistrelle commune"/>
    <n v="2016"/>
    <n v="6"/>
    <n v="6"/>
    <n v="3"/>
    <n v="5"/>
    <d v="2016-06-06T00:00:00"/>
    <x v="326"/>
  </r>
  <r>
    <x v="1"/>
    <s v="I:/Sainte Colombe/MB/01 - 01 au 16 juin 2016/Wave/"/>
    <s v="ST-COLOM_0_20160606_030849_161.wav"/>
    <s v="PippiT"/>
    <s v="Principal"/>
    <s v="PipMi"/>
    <n v="8"/>
    <s v="PippiT"/>
    <n v="8"/>
    <s v="Pipistrelle commune"/>
    <n v="2016"/>
    <n v="6"/>
    <n v="6"/>
    <n v="3"/>
    <n v="8"/>
    <d v="2016-06-06T00:00:00"/>
    <x v="494"/>
  </r>
  <r>
    <x v="1"/>
    <s v="I:/Sainte Colombe/MB/01 - 01 au 16 juin 2016/Wave/"/>
    <s v="ST-COLOM_0_20160606_030934_763.wav"/>
    <s v="ChiroSp"/>
    <s v="Principal"/>
    <s v="PipMi"/>
    <n v="5"/>
    <s v="PippiT"/>
    <n v="5"/>
    <s v="Pipistrelle commune"/>
    <n v="2016"/>
    <n v="6"/>
    <n v="6"/>
    <n v="3"/>
    <n v="9"/>
    <d v="2016-06-06T00:00:00"/>
    <x v="453"/>
  </r>
  <r>
    <x v="1"/>
    <s v="I:/Sainte Colombe/MB/01 - 01 au 16 juin 2016/Wave/"/>
    <s v="ST-COLOM_0_20160606_033306_730.wav"/>
    <s v="PipMi"/>
    <s v="Principal"/>
    <s v="PipMi"/>
    <n v="7"/>
    <s v="PippiT"/>
    <n v="5"/>
    <s v="Pipistrelle commune"/>
    <n v="2016"/>
    <n v="6"/>
    <n v="6"/>
    <n v="3"/>
    <n v="33"/>
    <d v="2016-06-06T00:00:00"/>
    <x v="485"/>
  </r>
  <r>
    <x v="1"/>
    <s v="I:/Sainte Colombe/MB/01 - 01 au 16 juin 2016/Wave/"/>
    <s v="ST-COLOM_0_20160606_042940_707.wav"/>
    <s v="PippiT"/>
    <s v="Principal"/>
    <s v="PipMi"/>
    <n v="8"/>
    <s v="PippiT"/>
    <n v="8"/>
    <s v="Pipistrelle commune"/>
    <n v="2016"/>
    <n v="6"/>
    <n v="6"/>
    <n v="4"/>
    <n v="29"/>
    <d v="2016-06-06T00:00:00"/>
    <x v="493"/>
  </r>
  <r>
    <x v="1"/>
    <s v="I:/Sainte Colombe/MB/01 - 01 au 16 juin 2016/Wave/"/>
    <s v="ST-COLOM_0_20160606_043129_570.wav"/>
    <s v="ChiroSp"/>
    <s v="Principal"/>
    <s v="PipMi"/>
    <n v="5"/>
    <s v="PippiT"/>
    <n v="5"/>
    <s v="Pipistrelle commune"/>
    <n v="2016"/>
    <n v="6"/>
    <n v="6"/>
    <n v="4"/>
    <n v="31"/>
    <d v="2016-06-06T00:00:00"/>
    <x v="310"/>
  </r>
  <r>
    <x v="1"/>
    <s v="I:/Sainte Colombe/MB/01 - 01 au 16 juin 2016/Wave/"/>
    <s v="ST-COLOM_0_20160606_043142_789.wav"/>
    <s v="ChiroSp"/>
    <s v="Principal"/>
    <s v="PipMi"/>
    <n v="4"/>
    <s v="PippiT"/>
    <n v="4"/>
    <s v="Pipistrelle commune"/>
    <n v="2016"/>
    <n v="6"/>
    <n v="6"/>
    <n v="4"/>
    <n v="31"/>
    <d v="2016-06-06T00:00:00"/>
    <x v="310"/>
  </r>
  <r>
    <x v="1"/>
    <s v="I:/Sainte Colombe/MB/01 - 01 au 16 juin 2016/Wave/"/>
    <s v="ST-COLOM_0_20160606_043313_068.wav"/>
    <s v="ChiroSp"/>
    <s v="Principal"/>
    <s v="PipMi"/>
    <n v="5"/>
    <s v="PippiT"/>
    <n v="5"/>
    <s v="Pipistrelle commune"/>
    <n v="2016"/>
    <n v="6"/>
    <n v="6"/>
    <n v="4"/>
    <n v="33"/>
    <d v="2016-06-06T00:00:00"/>
    <x v="158"/>
  </r>
  <r>
    <x v="1"/>
    <s v="I:/Sainte Colombe/MB/01 - 01 au 16 juin 2016/Wave/"/>
    <s v="ST-COLOM_0_20160606_044228_141.wav"/>
    <s v="PippiT"/>
    <s v="Principal"/>
    <s v="PipMi"/>
    <n v="10"/>
    <s v="PippiT"/>
    <n v="10"/>
    <s v="Pipistrelle commune"/>
    <n v="2016"/>
    <n v="6"/>
    <n v="6"/>
    <n v="4"/>
    <n v="42"/>
    <d v="2016-06-06T00:00:00"/>
    <x v="430"/>
  </r>
  <r>
    <x v="1"/>
    <s v="I:/Sainte Colombe/MB/01 - 01 au 16 juin 2016/Wave/"/>
    <s v="ST-COLOM_0_20160606_050757_089.wav"/>
    <s v="ChiroSp"/>
    <s v="Principal"/>
    <s v="PipMi"/>
    <n v="3"/>
    <s v="PippiT"/>
    <n v="3"/>
    <s v="Pipistrelle commune"/>
    <n v="2016"/>
    <n v="6"/>
    <n v="6"/>
    <n v="5"/>
    <n v="7"/>
    <d v="2016-06-06T00:00:00"/>
    <x v="285"/>
  </r>
  <r>
    <x v="1"/>
    <s v="I:/Sainte Colombe/MB/01 - 01 au 16 juin 2016/Wave/"/>
    <s v="ST-COLOM_0_20160606_214935_982.wav"/>
    <s v="ChiroSp"/>
    <s v="Principal"/>
    <s v="PipMi"/>
    <n v="1"/>
    <s v="PippiT"/>
    <n v="1"/>
    <s v="Pipistrelle commune"/>
    <n v="2016"/>
    <n v="6"/>
    <n v="6"/>
    <n v="21"/>
    <n v="49"/>
    <d v="2016-06-06T00:00:00"/>
    <x v="228"/>
  </r>
  <r>
    <x v="1"/>
    <s v="I:/Sainte Colombe/MB/01 - 01 au 16 juin 2016/Wave/"/>
    <s v="ST-COLOM_0_20160606_214943_045.wav"/>
    <s v="ChiroSp"/>
    <s v="Principal"/>
    <s v="Pip35"/>
    <n v="3"/>
    <s v="Pipnat"/>
    <n v="1"/>
    <s v="Pipistrelle de Nathusius"/>
    <n v="2016"/>
    <n v="6"/>
    <n v="6"/>
    <n v="21"/>
    <n v="49"/>
    <d v="2016-06-06T00:00:00"/>
    <x v="228"/>
  </r>
  <r>
    <x v="1"/>
    <s v="I:/Sainte Colombe/MB/01 - 01 au 16 juin 2016/Wave/"/>
    <s v="ST-COLOM_0_20160606_221418_309.wav"/>
    <s v="ChiroSp"/>
    <s v="Principal"/>
    <s v="Pip35"/>
    <n v="4"/>
    <s v="Pipnat"/>
    <n v="2"/>
    <s v="Pipistrelle de Nathusius"/>
    <n v="2016"/>
    <n v="6"/>
    <n v="6"/>
    <n v="22"/>
    <n v="14"/>
    <d v="2016-06-06T00:00:00"/>
    <x v="48"/>
  </r>
  <r>
    <x v="1"/>
    <s v="I:/Sainte Colombe/MB/01 - 01 au 16 juin 2016/Wave/"/>
    <s v="ST-COLOM_0_20160606_221721_263.wav"/>
    <s v="MyoHF"/>
    <s v="Principal"/>
    <s v="MyoHF"/>
    <n v="7"/>
    <s v="Myomys"/>
    <n v="0"/>
    <s v="Murin sp"/>
    <n v="2016"/>
    <n v="6"/>
    <n v="6"/>
    <n v="22"/>
    <n v="17"/>
    <d v="2016-06-06T00:00:00"/>
    <x v="332"/>
  </r>
  <r>
    <x v="1"/>
    <s v="I:/Sainte Colombe/MB/01 - 01 au 16 juin 2016/Wave/"/>
    <s v="ST-COLOM_0_20160606_221751_572.wav"/>
    <s v="ChiroSp"/>
    <s v="Principal"/>
    <s v="MyoHF"/>
    <n v="3"/>
    <s v="Myobra"/>
    <n v="0"/>
    <s v="Murin sp"/>
    <n v="2016"/>
    <n v="6"/>
    <n v="6"/>
    <n v="22"/>
    <n v="17"/>
    <d v="2016-06-06T00:00:00"/>
    <x v="332"/>
  </r>
  <r>
    <x v="1"/>
    <s v="I:/Sainte Colombe/MB/01 - 01 au 16 juin 2016/Wave/"/>
    <s v="ST-COLOM_0_20160606_222647_816.wav"/>
    <s v="Pip35"/>
    <s v="Principal"/>
    <s v="Pip35"/>
    <n v="10"/>
    <s v="Pipkuh"/>
    <n v="1"/>
    <s v="Pipistrelle de Kuhl"/>
    <n v="2016"/>
    <n v="6"/>
    <n v="6"/>
    <n v="22"/>
    <n v="26"/>
    <d v="2016-06-06T00:00:00"/>
    <x v="97"/>
  </r>
  <r>
    <x v="1"/>
    <s v="I:/Sainte Colombe/MB/01 - 01 au 16 juin 2016/Wave/"/>
    <s v="ST-COLOM_0_20160606_222652_817.wav"/>
    <s v="Pip35"/>
    <s v="Principal"/>
    <s v="Pip35"/>
    <n v="9"/>
    <s v="Pipkuh"/>
    <n v="0"/>
    <s v="Pipistrelle de Kuhl"/>
    <n v="2016"/>
    <n v="6"/>
    <n v="6"/>
    <n v="22"/>
    <n v="26"/>
    <d v="2016-06-06T00:00:00"/>
    <x v="97"/>
  </r>
  <r>
    <x v="1"/>
    <s v="I:/Sainte Colombe/MB/01 - 01 au 16 juin 2016/Wave/"/>
    <s v="ST-COLOM_0_20160606_223350_084.wav"/>
    <s v="PippiT"/>
    <s v="Principal"/>
    <s v="PipMi"/>
    <n v="10"/>
    <s v="PippiT"/>
    <n v="10"/>
    <s v="Pipistrelle commune"/>
    <n v="2016"/>
    <n v="6"/>
    <n v="6"/>
    <n v="22"/>
    <n v="33"/>
    <d v="2016-06-06T00:00:00"/>
    <x v="153"/>
  </r>
  <r>
    <x v="1"/>
    <s v="I:/Sainte Colombe/MB/01 - 01 au 16 juin 2016/Wave/"/>
    <s v="ST-COLOM_0_20160606_223355_084.wav"/>
    <s v="PippiT"/>
    <s v="Principal"/>
    <s v="PipMi"/>
    <n v="6"/>
    <s v="PippiT"/>
    <n v="6"/>
    <s v="Pipistrelle commune"/>
    <n v="2016"/>
    <n v="6"/>
    <n v="6"/>
    <n v="22"/>
    <n v="33"/>
    <d v="2016-06-06T00:00:00"/>
    <x v="153"/>
  </r>
  <r>
    <x v="1"/>
    <s v="I:/Sainte Colombe/MB/01 - 01 au 16 juin 2016/Wave/"/>
    <s v="ST-COLOM_0_20160606_223519_018.wav"/>
    <s v="Pipkuh"/>
    <s v="Principal"/>
    <s v="Pip35"/>
    <n v="10"/>
    <s v="Pipkuh"/>
    <n v="6"/>
    <s v="Pipistrelle de Kuhl"/>
    <n v="2016"/>
    <n v="6"/>
    <n v="6"/>
    <n v="22"/>
    <n v="35"/>
    <d v="2016-06-06T00:00:00"/>
    <x v="154"/>
  </r>
  <r>
    <x v="1"/>
    <s v="I:/Sainte Colombe/MB/01 - 01 au 16 juin 2016/Wave/"/>
    <s v="ST-COLOM_0_20160606_223524_018.wav"/>
    <s v="ChiroSp"/>
    <s v="Principal"/>
    <s v="Pip35"/>
    <n v="3"/>
    <s v="Pipkuh"/>
    <n v="3"/>
    <s v="Pipistrelle de Kuhl"/>
    <n v="2016"/>
    <n v="6"/>
    <n v="6"/>
    <n v="22"/>
    <n v="35"/>
    <d v="2016-06-06T00:00:00"/>
    <x v="154"/>
  </r>
  <r>
    <x v="1"/>
    <s v="I:/Sainte Colombe/MB/01 - 01 au 16 juin 2016/Wave/"/>
    <s v="ST-COLOM_0_20160606_224032_836.wav"/>
    <s v="PippiT"/>
    <s v="Principal"/>
    <s v="PipMi"/>
    <n v="10"/>
    <s v="PippiT"/>
    <n v="10"/>
    <s v="Pipistrelle commune"/>
    <n v="2016"/>
    <n v="6"/>
    <n v="6"/>
    <n v="22"/>
    <n v="40"/>
    <d v="2016-06-06T00:00:00"/>
    <x v="339"/>
  </r>
  <r>
    <x v="1"/>
    <s v="I:/Sainte Colombe/MB/01 - 01 au 16 juin 2016/Wave/"/>
    <s v="ST-COLOM_0_20160606_224158_524.wav"/>
    <s v="ChiroSp"/>
    <s v="Principal"/>
    <s v="Pip35"/>
    <n v="0"/>
    <s v="Pipkuh"/>
    <n v="0"/>
    <s v="PARASITE"/>
    <n v="2016"/>
    <n v="6"/>
    <n v="6"/>
    <n v="22"/>
    <n v="41"/>
    <d v="2016-06-06T00:00:00"/>
    <x v="102"/>
  </r>
  <r>
    <x v="1"/>
    <s v="I:/Sainte Colombe/MB/01 - 01 au 16 juin 2016/Wave/"/>
    <s v="ST-COLOM_0_20160606_224837_651.wav"/>
    <s v="PipMi"/>
    <s v="Principal"/>
    <s v="PipMi"/>
    <n v="8"/>
    <s v="PippiT"/>
    <n v="4"/>
    <s v="Pipistrelle commune"/>
    <n v="2016"/>
    <n v="6"/>
    <n v="6"/>
    <n v="22"/>
    <n v="48"/>
    <d v="2016-06-06T00:00:00"/>
    <x v="53"/>
  </r>
  <r>
    <x v="1"/>
    <s v="I:/Sainte Colombe/MB/01 - 01 au 16 juin 2016/Wave/"/>
    <s v="ST-COLOM_0_20160606_230155_144.wav"/>
    <s v="ChiroSp"/>
    <s v="Principal"/>
    <s v="Pip35"/>
    <n v="4"/>
    <s v="Pipnat"/>
    <n v="4"/>
    <s v="Pipistrelle de Nathusius"/>
    <n v="2016"/>
    <n v="6"/>
    <n v="6"/>
    <n v="23"/>
    <n v="1"/>
    <d v="2016-06-06T00:00:00"/>
    <x v="118"/>
  </r>
  <r>
    <x v="1"/>
    <s v="I:/Sainte Colombe/MB/01 - 01 au 16 juin 2016/Wave/"/>
    <s v="ST-COLOM_0_20160606_230946_680.wav"/>
    <s v="Pip35"/>
    <s v="Principal"/>
    <s v="Pip35"/>
    <n v="8"/>
    <s v="Pipkuh"/>
    <n v="4"/>
    <s v="Pipistrelle de Kuhl"/>
    <n v="2016"/>
    <n v="6"/>
    <n v="6"/>
    <n v="23"/>
    <n v="9"/>
    <d v="2016-06-06T00:00:00"/>
    <x v="434"/>
  </r>
  <r>
    <x v="1"/>
    <s v="I:/Sainte Colombe/MB/01 - 01 au 16 juin 2016/Wave/"/>
    <s v="ST-COLOM_0_20160606_231134_174.wav"/>
    <s v="ChiroSp"/>
    <s v="Principal"/>
    <s v="PipMi"/>
    <n v="5"/>
    <s v="PippiT"/>
    <n v="5"/>
    <s v="Pipistrelle commune"/>
    <n v="2016"/>
    <n v="6"/>
    <n v="6"/>
    <n v="23"/>
    <n v="11"/>
    <d v="2016-06-06T00:00:00"/>
    <x v="99"/>
  </r>
  <r>
    <x v="1"/>
    <s v="I:/Sainte Colombe/MB/01 - 01 au 16 juin 2016/Wave/"/>
    <s v="ST-COLOM_0_20160606_231428_664.wav"/>
    <s v="PippiT"/>
    <s v="Principal"/>
    <s v="PipMi"/>
    <n v="10"/>
    <s v="PippiT"/>
    <n v="10"/>
    <s v="Pipistrelle commune"/>
    <n v="2016"/>
    <n v="6"/>
    <n v="6"/>
    <n v="23"/>
    <n v="14"/>
    <d v="2016-06-06T00:00:00"/>
    <x v="495"/>
  </r>
  <r>
    <x v="1"/>
    <s v="I:/Sainte Colombe/MB/01 - 01 au 16 juin 2016/Wave/"/>
    <s v="ST-COLOM_0_20160606_231753_600.wav"/>
    <s v="Pipkuh"/>
    <s v="Principal"/>
    <s v="Pip35"/>
    <n v="7"/>
    <s v="Pipkuh"/>
    <n v="7"/>
    <s v="Pipistrelle de Kuhl"/>
    <n v="2016"/>
    <n v="6"/>
    <n v="6"/>
    <n v="23"/>
    <n v="17"/>
    <d v="2016-06-06T00:00:00"/>
    <x v="120"/>
  </r>
  <r>
    <x v="1"/>
    <s v="I:/Sainte Colombe/MB/01 - 01 au 16 juin 2016/Wave/"/>
    <s v="ST-COLOM_0_20160606_231855_622.wav"/>
    <s v="Pipkuh"/>
    <s v="Principal"/>
    <s v="Pip35"/>
    <n v="10"/>
    <s v="Pipkuh"/>
    <n v="7"/>
    <s v="Pipistrelle de Kuhl"/>
    <n v="2016"/>
    <n v="6"/>
    <n v="6"/>
    <n v="23"/>
    <n v="18"/>
    <d v="2016-06-06T00:00:00"/>
    <x v="417"/>
  </r>
  <r>
    <x v="1"/>
    <s v="I:/Sainte Colombe/MB/01 - 01 au 16 juin 2016/Wave/"/>
    <s v="ST-COLOM_0_20160606_231900_623.wav"/>
    <s v="ChiroSp"/>
    <s v="Principal"/>
    <s v="Pip35"/>
    <n v="5"/>
    <s v="Pipkuh"/>
    <n v="2"/>
    <s v="Pipistrelle de Kuhl"/>
    <n v="2016"/>
    <n v="6"/>
    <n v="6"/>
    <n v="23"/>
    <n v="19"/>
    <d v="2016-06-06T00:00:00"/>
    <x v="55"/>
  </r>
  <r>
    <x v="1"/>
    <s v="I:/Sainte Colombe/MB/01 - 01 au 16 juin 2016/Wave/"/>
    <s v="ST-COLOM_0_20160606_233339_783.wav"/>
    <s v="ChiroSp"/>
    <s v="Principal"/>
    <s v="Pip35"/>
    <n v="4"/>
    <s v="Pipkuh"/>
    <n v="4"/>
    <s v="Pipistrelle de Kuhl"/>
    <n v="2016"/>
    <n v="6"/>
    <n v="6"/>
    <n v="23"/>
    <n v="33"/>
    <d v="2016-06-06T00:00:00"/>
    <x v="371"/>
  </r>
  <r>
    <x v="1"/>
    <s v="I:/Sainte Colombe/MB/01 - 01 au 16 juin 2016/Wave/"/>
    <s v="ST-COLOM_0_20160606_233647_433.wav"/>
    <s v="PippiT"/>
    <s v="Principal"/>
    <s v="PipMi"/>
    <n v="10"/>
    <s v="PippiT"/>
    <n v="10"/>
    <s v="Pipistrelle commune"/>
    <n v="2016"/>
    <n v="6"/>
    <n v="6"/>
    <n v="23"/>
    <n v="36"/>
    <d v="2016-06-06T00:00:00"/>
    <x v="343"/>
  </r>
  <r>
    <x v="1"/>
    <s v="I:/Sainte Colombe/MB/01 - 01 au 16 juin 2016/Wave/"/>
    <s v="ST-COLOM_0_20160606_234023_734.wav"/>
    <s v="Pip35"/>
    <s v="Principal"/>
    <s v="Pip35"/>
    <n v="9"/>
    <s v="Pipkuh"/>
    <n v="1"/>
    <s v="Pipistrelle de Kuhl"/>
    <n v="2016"/>
    <n v="6"/>
    <n v="6"/>
    <n v="23"/>
    <n v="40"/>
    <d v="2016-06-06T00:00:00"/>
    <x v="36"/>
  </r>
  <r>
    <x v="1"/>
    <s v="I:/Sainte Colombe/MB/01 - 01 au 16 juin 2016/Wave/"/>
    <s v="ST-COLOM_0_20160606_234614_333.wav"/>
    <s v="Pip35"/>
    <s v="Principal"/>
    <s v="Pip35"/>
    <n v="8"/>
    <s v="Pipkuh"/>
    <n v="4"/>
    <s v="Pipistrelle de Kuhl"/>
    <n v="2016"/>
    <n v="6"/>
    <n v="6"/>
    <n v="23"/>
    <n v="46"/>
    <d v="2016-06-06T00:00:00"/>
    <x v="287"/>
  </r>
  <r>
    <x v="1"/>
    <s v="I:/Sainte Colombe/MB/01 - 01 au 16 juin 2016/Wave/"/>
    <s v="ST-COLOM_0_20160606_235616_762.wav"/>
    <s v="PippiT"/>
    <s v="Principal"/>
    <s v="PipMi"/>
    <n v="10"/>
    <s v="PippiT"/>
    <n v="10"/>
    <s v="Pipistrelle commune"/>
    <n v="2016"/>
    <n v="6"/>
    <n v="6"/>
    <n v="23"/>
    <n v="56"/>
    <d v="2016-06-06T00:00:00"/>
    <x v="496"/>
  </r>
  <r>
    <x v="1"/>
    <s v="I:/Sainte Colombe/MB/01 - 01 au 16 juin 2016/Wave/"/>
    <s v="ST-COLOM_0_20160606_235621_762.wav"/>
    <s v="PippiT"/>
    <s v="Principal"/>
    <s v="PipMi"/>
    <n v="8"/>
    <s v="PippiT"/>
    <n v="8"/>
    <s v="Pipistrelle commune"/>
    <n v="2016"/>
    <n v="6"/>
    <n v="6"/>
    <n v="23"/>
    <n v="56"/>
    <d v="2016-06-06T00:00:00"/>
    <x v="496"/>
  </r>
  <r>
    <x v="1"/>
    <s v="I:/Sainte Colombe/MB/01 - 01 au 16 juin 2016/Wave/"/>
    <s v="ST-COLOM_0_20160607_001957_402.wav"/>
    <s v="PippiT"/>
    <s v="Principal"/>
    <s v="PipMi"/>
    <n v="10"/>
    <s v="PippiT"/>
    <n v="10"/>
    <s v="Pipistrelle commune"/>
    <n v="2016"/>
    <n v="6"/>
    <n v="7"/>
    <n v="0"/>
    <n v="19"/>
    <d v="2016-06-07T00:00:00"/>
    <x v="157"/>
  </r>
  <r>
    <x v="1"/>
    <s v="I:/Sainte Colombe/MB/01 - 01 au 16 juin 2016/Wave/"/>
    <s v="ST-COLOM_0_20160607_002521_802.wav"/>
    <s v="PippiT"/>
    <s v="Principal"/>
    <s v="PipMi"/>
    <n v="8"/>
    <s v="PippiT"/>
    <n v="8"/>
    <s v="Pipistrelle commune"/>
    <n v="2016"/>
    <n v="6"/>
    <n v="7"/>
    <n v="0"/>
    <n v="25"/>
    <d v="2016-06-07T00:00:00"/>
    <x v="19"/>
  </r>
  <r>
    <x v="1"/>
    <s v="I:/Sainte Colombe/MB/01 - 01 au 16 juin 2016/Wave/"/>
    <s v="ST-COLOM_0_20160607_003907_779.wav"/>
    <s v="PippiT"/>
    <s v="Principal"/>
    <s v="PipMi"/>
    <n v="10"/>
    <s v="PippiT"/>
    <n v="10"/>
    <s v="Pipistrelle commune"/>
    <n v="2016"/>
    <n v="6"/>
    <n v="7"/>
    <n v="0"/>
    <n v="39"/>
    <d v="2016-06-07T00:00:00"/>
    <x v="345"/>
  </r>
  <r>
    <x v="1"/>
    <s v="I:/Sainte Colombe/MB/01 - 01 au 16 juin 2016/Wave/"/>
    <s v="ST-COLOM_0_20160607_004031_157.wav"/>
    <s v="PippiT"/>
    <s v="Principal"/>
    <s v="PipMi"/>
    <n v="10"/>
    <s v="PippiT"/>
    <n v="10"/>
    <s v="Pipistrelle commune"/>
    <n v="2016"/>
    <n v="6"/>
    <n v="7"/>
    <n v="0"/>
    <n v="40"/>
    <d v="2016-06-07T00:00:00"/>
    <x v="436"/>
  </r>
  <r>
    <x v="1"/>
    <s v="I:/Sainte Colombe/MB/01 - 01 au 16 juin 2016/Wave/"/>
    <s v="ST-COLOM_0_20160607_004036_158.wav"/>
    <s v="ChiroSp"/>
    <s v="Principal"/>
    <s v="PipMi"/>
    <n v="5"/>
    <s v="PippiT"/>
    <n v="5"/>
    <s v="Pipistrelle commune"/>
    <n v="2016"/>
    <n v="6"/>
    <n v="7"/>
    <n v="0"/>
    <n v="40"/>
    <d v="2016-06-07T00:00:00"/>
    <x v="436"/>
  </r>
  <r>
    <x v="1"/>
    <s v="I:/Sainte Colombe/MB/01 - 01 au 16 juin 2016/Wave/"/>
    <s v="ST-COLOM_0_20160607_005333_038.wav"/>
    <s v="PippiT"/>
    <s v="Principal"/>
    <s v="PipMi"/>
    <n v="6"/>
    <s v="PippiT"/>
    <n v="6"/>
    <s v="Pipistrelle commune"/>
    <n v="2016"/>
    <n v="6"/>
    <n v="7"/>
    <n v="0"/>
    <n v="53"/>
    <d v="2016-06-07T00:00:00"/>
    <x v="263"/>
  </r>
  <r>
    <x v="1"/>
    <s v="I:/Sainte Colombe/MB/01 - 01 au 16 juin 2016/Wave/"/>
    <s v="ST-COLOM_0_20160607_010325_264.wav"/>
    <s v="ChiroSp"/>
    <s v="Principal"/>
    <s v="Pip35"/>
    <n v="4"/>
    <s v="Pipkuh"/>
    <n v="2"/>
    <s v="Pipistrelle de Kuhl"/>
    <n v="2016"/>
    <n v="6"/>
    <n v="7"/>
    <n v="1"/>
    <n v="3"/>
    <d v="2016-06-07T00:00:00"/>
    <x v="383"/>
  </r>
  <r>
    <x v="1"/>
    <s v="I:/Sainte Colombe/MB/01 - 01 au 16 juin 2016/Wave/"/>
    <s v="ST-COLOM_0_20160607_010348_254.wav"/>
    <s v="PipMi"/>
    <s v="Principal"/>
    <s v="PipMi"/>
    <n v="9"/>
    <s v="PippiT"/>
    <n v="3"/>
    <s v="Pipistrelle commune"/>
    <n v="2016"/>
    <n v="6"/>
    <n v="7"/>
    <n v="1"/>
    <n v="3"/>
    <d v="2016-06-07T00:00:00"/>
    <x v="383"/>
  </r>
  <r>
    <x v="1"/>
    <s v="I:/Sainte Colombe/MB/01 - 01 au 16 juin 2016/Wave/"/>
    <s v="ST-COLOM_0_20160607_010959_780.wav"/>
    <s v="PippiT"/>
    <s v="Principal"/>
    <s v="PipMi"/>
    <n v="10"/>
    <s v="PippiT"/>
    <n v="10"/>
    <s v="Pipistrelle commune"/>
    <n v="2016"/>
    <n v="6"/>
    <n v="7"/>
    <n v="1"/>
    <n v="9"/>
    <d v="2016-06-07T00:00:00"/>
    <x v="467"/>
  </r>
  <r>
    <x v="1"/>
    <s v="I:/Sainte Colombe/MB/01 - 01 au 16 juin 2016/Wave/"/>
    <s v="ST-COLOM_0_20160607_011311_340.wav"/>
    <s v="PippiT"/>
    <s v="Principal"/>
    <s v="PipMi"/>
    <n v="10"/>
    <s v="PippiT"/>
    <n v="10"/>
    <s v="Pipistrelle commune"/>
    <n v="2016"/>
    <n v="6"/>
    <n v="7"/>
    <n v="1"/>
    <n v="13"/>
    <d v="2016-06-07T00:00:00"/>
    <x v="130"/>
  </r>
  <r>
    <x v="1"/>
    <s v="I:/Sainte Colombe/MB/01 - 01 au 16 juin 2016/Wave/"/>
    <s v="ST-COLOM_0_20160607_011316_340.wav"/>
    <s v="PippiT"/>
    <s v="Principal"/>
    <s v="PipMi"/>
    <n v="10"/>
    <s v="PippiT"/>
    <n v="10"/>
    <s v="Pipistrelle commune"/>
    <n v="2016"/>
    <n v="6"/>
    <n v="7"/>
    <n v="1"/>
    <n v="13"/>
    <d v="2016-06-07T00:00:00"/>
    <x v="130"/>
  </r>
  <r>
    <x v="1"/>
    <s v="I:/Sainte Colombe/MB/01 - 01 au 16 juin 2016/Wave/"/>
    <s v="ST-COLOM_0_20160607_011335_969.wav"/>
    <s v="Pip35"/>
    <s v="Principal"/>
    <s v="Pip35"/>
    <n v="8"/>
    <s v="Pipkuh"/>
    <n v="4"/>
    <s v="Pipistrelle de Kuhl"/>
    <n v="2016"/>
    <n v="6"/>
    <n v="7"/>
    <n v="1"/>
    <n v="13"/>
    <d v="2016-06-07T00:00:00"/>
    <x v="130"/>
  </r>
  <r>
    <x v="1"/>
    <s v="I:/Sainte Colombe/MB/01 - 01 au 16 juin 2016/Wave/"/>
    <s v="ST-COLOM_0_20160607_011340_970.wav"/>
    <s v="Pipkuh"/>
    <s v="Principal"/>
    <s v="Pip35"/>
    <n v="10"/>
    <s v="Pipkuh"/>
    <n v="6"/>
    <s v="Pipistrelle de Kuhl"/>
    <n v="2016"/>
    <n v="6"/>
    <n v="7"/>
    <n v="1"/>
    <n v="13"/>
    <d v="2016-06-07T00:00:00"/>
    <x v="130"/>
  </r>
  <r>
    <x v="1"/>
    <s v="I:/Sainte Colombe/MB/01 - 01 au 16 juin 2016/Wave/"/>
    <s v="ST-COLOM_0_20160607_011816_364.wav"/>
    <s v="ChiroSp"/>
    <s v="Principal"/>
    <s v="PipMi"/>
    <n v="3"/>
    <s v="PippiT"/>
    <n v="3"/>
    <s v="Pipistrelle commune"/>
    <n v="2016"/>
    <n v="6"/>
    <n v="7"/>
    <n v="1"/>
    <n v="18"/>
    <d v="2016-06-07T00:00:00"/>
    <x v="178"/>
  </r>
  <r>
    <x v="1"/>
    <s v="I:/Sainte Colombe/MB/01 - 01 au 16 juin 2016/Wave/"/>
    <s v="ST-COLOM_0_20160607_012336_088.wav"/>
    <s v="Pip35"/>
    <s v="Principal"/>
    <s v="Pip35"/>
    <n v="7"/>
    <s v="Pipkuh"/>
    <n v="1"/>
    <s v="Pipistrelle de Kuhl"/>
    <n v="2016"/>
    <n v="6"/>
    <n v="7"/>
    <n v="1"/>
    <n v="23"/>
    <d v="2016-06-07T00:00:00"/>
    <x v="469"/>
  </r>
  <r>
    <x v="1"/>
    <s v="I:/Sainte Colombe/MB/01 - 01 au 16 juin 2016/Wave/"/>
    <s v="ST-COLOM_0_20160607_012700_521.wav"/>
    <s v="Pip35"/>
    <s v="Principal"/>
    <s v="Pip35"/>
    <n v="10"/>
    <s v="Pipkuh"/>
    <n v="3"/>
    <s v="Pipistrelle de Kuhl"/>
    <n v="2016"/>
    <n v="6"/>
    <n v="7"/>
    <n v="1"/>
    <n v="27"/>
    <d v="2016-06-07T00:00:00"/>
    <x v="217"/>
  </r>
  <r>
    <x v="1"/>
    <s v="I:/Sainte Colombe/MB/01 - 01 au 16 juin 2016/Wave/"/>
    <s v="ST-COLOM_0_20160607_012705_522.wav"/>
    <s v="Pip35"/>
    <s v="Principal"/>
    <s v="Pip35"/>
    <n v="8"/>
    <s v="Pipkuh"/>
    <n v="3"/>
    <s v="Pipistrelle de Kuhl"/>
    <n v="2016"/>
    <n v="6"/>
    <n v="7"/>
    <n v="1"/>
    <n v="27"/>
    <d v="2016-06-07T00:00:00"/>
    <x v="217"/>
  </r>
  <r>
    <x v="1"/>
    <s v="I:/Sainte Colombe/MB/01 - 01 au 16 juin 2016/Wave/"/>
    <s v="ST-COLOM_0_20160607_013059_354.wav"/>
    <s v="PippiT"/>
    <s v="Principal"/>
    <s v="PipMi"/>
    <n v="10"/>
    <s v="PippiT"/>
    <n v="10"/>
    <s v="Pipistrelle commune"/>
    <n v="2016"/>
    <n v="6"/>
    <n v="7"/>
    <n v="1"/>
    <n v="30"/>
    <d v="2016-06-07T00:00:00"/>
    <x v="471"/>
  </r>
  <r>
    <x v="1"/>
    <s v="I:/Sainte Colombe/MB/01 - 01 au 16 juin 2016/Wave/"/>
    <s v="ST-COLOM_0_20160607_013104_355.wav"/>
    <s v="ChiroSp"/>
    <s v="Principal"/>
    <s v="PipMi"/>
    <n v="4"/>
    <s v="PippiT"/>
    <n v="0"/>
    <s v="Pipistrelle commune"/>
    <n v="2016"/>
    <n v="6"/>
    <n v="7"/>
    <n v="1"/>
    <n v="31"/>
    <d v="2016-06-07T00:00:00"/>
    <x v="389"/>
  </r>
  <r>
    <x v="1"/>
    <s v="I:/Sainte Colombe/MB/01 - 01 au 16 juin 2016/Wave/"/>
    <s v="ST-COLOM_0_20160607_013733_298.wav"/>
    <s v="PipMi"/>
    <s v="Principal"/>
    <s v="PipMi"/>
    <n v="10"/>
    <s v="Minsch"/>
    <n v="0"/>
    <s v="Minioptère de Schreibers/Pipistrelle pygmée"/>
    <n v="2016"/>
    <n v="6"/>
    <n v="7"/>
    <n v="1"/>
    <n v="37"/>
    <d v="2016-06-07T00:00:00"/>
    <x v="15"/>
  </r>
  <r>
    <x v="1"/>
    <s v="I:/Sainte Colombe/MB/01 - 01 au 16 juin 2016/Wave/"/>
    <s v="ST-COLOM_0_20160607_014350_385.wav"/>
    <s v="PippiT"/>
    <s v="Principal"/>
    <s v="PipMi"/>
    <n v="10"/>
    <s v="PippiT"/>
    <n v="10"/>
    <s v="Pipistrelle commune"/>
    <n v="2016"/>
    <n v="6"/>
    <n v="7"/>
    <n v="1"/>
    <n v="43"/>
    <d v="2016-06-07T00:00:00"/>
    <x v="347"/>
  </r>
  <r>
    <x v="1"/>
    <s v="I:/Sainte Colombe/MB/01 - 01 au 16 juin 2016/Wave/"/>
    <s v="ST-COLOM_0_20160607_014530_354.wav"/>
    <s v="PippiT"/>
    <s v="Principal"/>
    <s v="PipMi"/>
    <n v="9"/>
    <s v="PippiT"/>
    <n v="9"/>
    <s v="Pipistrelle commune"/>
    <n v="2016"/>
    <n v="6"/>
    <n v="7"/>
    <n v="1"/>
    <n v="45"/>
    <d v="2016-06-07T00:00:00"/>
    <x v="348"/>
  </r>
  <r>
    <x v="1"/>
    <s v="I:/Sainte Colombe/MB/01 - 01 au 16 juin 2016/Wave/"/>
    <s v="ST-COLOM_0_20160607_014913_508.wav"/>
    <s v="ChiroSp"/>
    <s v="Principal"/>
    <s v="Pip35"/>
    <n v="2"/>
    <s v="Pipkuh"/>
    <n v="2"/>
    <s v="Pipistrelle de Kuhl"/>
    <n v="2016"/>
    <n v="6"/>
    <n v="7"/>
    <n v="1"/>
    <n v="49"/>
    <d v="2016-06-07T00:00:00"/>
    <x v="391"/>
  </r>
  <r>
    <x v="1"/>
    <s v="I:/Sainte Colombe/MB/01 - 01 au 16 juin 2016/Wave/"/>
    <s v="ST-COLOM_0_20160607_020135_825.wav"/>
    <s v="ChiroSp"/>
    <s v="Principal"/>
    <s v="MyoHF"/>
    <n v="4"/>
    <s v="Myonat"/>
    <n v="3"/>
    <s v="Murin de Natterer"/>
    <n v="2016"/>
    <n v="6"/>
    <n v="7"/>
    <n v="2"/>
    <n v="1"/>
    <d v="2016-06-07T00:00:00"/>
    <x v="497"/>
  </r>
  <r>
    <x v="1"/>
    <s v="I:/Sainte Colombe/MB/01 - 01 au 16 juin 2016/Wave/"/>
    <s v="ST-COLOM_0_20160607_020213_339.wav"/>
    <s v="PippiT"/>
    <s v="Principal"/>
    <s v="PipMi"/>
    <n v="9"/>
    <s v="PippiT"/>
    <n v="9"/>
    <s v="Pipistrelle commune"/>
    <n v="2016"/>
    <n v="6"/>
    <n v="7"/>
    <n v="2"/>
    <n v="2"/>
    <d v="2016-06-07T00:00:00"/>
    <x v="498"/>
  </r>
  <r>
    <x v="1"/>
    <s v="I:/Sainte Colombe/MB/01 - 01 au 16 juin 2016/Wave/"/>
    <s v="ST-COLOM_0_20160607_021728_880.wav"/>
    <s v="Pip35"/>
    <s v="Principal"/>
    <s v="Pip35"/>
    <n v="7"/>
    <s v="Pipkuh"/>
    <n v="4"/>
    <s v="Pipistrelle de Kuhl"/>
    <n v="2016"/>
    <n v="6"/>
    <n v="7"/>
    <n v="2"/>
    <n v="17"/>
    <d v="2016-06-07T00:00:00"/>
    <x v="393"/>
  </r>
  <r>
    <x v="1"/>
    <s v="I:/Sainte Colombe/MB/01 - 01 au 16 juin 2016/Wave/"/>
    <s v="ST-COLOM_0_20160607_022314_316.wav"/>
    <s v="Pipnat"/>
    <s v="Principal"/>
    <s v="Pip35"/>
    <n v="9"/>
    <s v="Pipnat"/>
    <n v="9"/>
    <s v="Pipistrelle de Nathusius"/>
    <n v="2016"/>
    <n v="6"/>
    <n v="7"/>
    <n v="2"/>
    <n v="23"/>
    <d v="2016-06-07T00:00:00"/>
    <x v="499"/>
  </r>
  <r>
    <x v="1"/>
    <s v="I:/Sainte Colombe/MB/01 - 01 au 16 juin 2016/Wave/"/>
    <s v="ST-COLOM_0_20160607_022333_585.wav"/>
    <s v="PippiT"/>
    <s v="Principal"/>
    <s v="PipMi"/>
    <n v="10"/>
    <s v="PippiT"/>
    <n v="10"/>
    <s v="Pipistrelle commune"/>
    <n v="2016"/>
    <n v="6"/>
    <n v="7"/>
    <n v="2"/>
    <n v="23"/>
    <d v="2016-06-07T00:00:00"/>
    <x v="499"/>
  </r>
  <r>
    <x v="1"/>
    <s v="I:/Sainte Colombe/MB/01 - 01 au 16 juin 2016/Wave/"/>
    <s v="ST-COLOM_0_20160607_022443_338.wav"/>
    <s v="ChiroSp"/>
    <s v="Principal"/>
    <s v="PipMi"/>
    <n v="2"/>
    <s v="Minsch"/>
    <n v="0"/>
    <s v="Minioptère de Schreibers/Pipistrelle pygmée"/>
    <n v="2016"/>
    <n v="6"/>
    <n v="7"/>
    <n v="2"/>
    <n v="24"/>
    <d v="2016-06-07T00:00:00"/>
    <x v="395"/>
  </r>
  <r>
    <x v="1"/>
    <s v="I:/Sainte Colombe/MB/01 - 01 au 16 juin 2016/Wave/"/>
    <s v="ST-COLOM_0_20160607_023250_045.wav"/>
    <s v="Plesp"/>
    <s v="Principal"/>
    <s v="Plesp"/>
    <n v="10"/>
    <s v="Pleaus"/>
    <n v="4"/>
    <s v="Oreillard gris"/>
    <n v="2016"/>
    <n v="6"/>
    <n v="7"/>
    <n v="2"/>
    <n v="32"/>
    <d v="2016-06-07T00:00:00"/>
    <x v="325"/>
  </r>
  <r>
    <x v="1"/>
    <s v="I:/Sainte Colombe/MB/01 - 01 au 16 juin 2016/Wave/"/>
    <s v="ST-COLOM_0_20160607_024408_562.wav"/>
    <s v="PippiT"/>
    <s v="Principal"/>
    <s v="PipMi"/>
    <n v="10"/>
    <s v="PippiT"/>
    <n v="10"/>
    <s v="Pipistrelle commune"/>
    <n v="2016"/>
    <n v="6"/>
    <n v="7"/>
    <n v="2"/>
    <n v="44"/>
    <d v="2016-06-07T00:00:00"/>
    <x v="26"/>
  </r>
  <r>
    <x v="1"/>
    <s v="I:/Sainte Colombe/MB/01 - 01 au 16 juin 2016/Wave/"/>
    <s v="ST-COLOM_0_20160607_031812_365.wav"/>
    <s v="PippiT"/>
    <s v="Principal"/>
    <s v="PipMi"/>
    <n v="10"/>
    <s v="PippiT"/>
    <n v="10"/>
    <s v="Pipistrelle commune"/>
    <n v="2016"/>
    <n v="6"/>
    <n v="7"/>
    <n v="3"/>
    <n v="18"/>
    <d v="2016-06-07T00:00:00"/>
    <x v="292"/>
  </r>
  <r>
    <x v="1"/>
    <s v="I:/Sainte Colombe/MB/01 - 01 au 16 juin 2016/Wave/"/>
    <s v="ST-COLOM_0_20160607_033328_296.wav"/>
    <s v="Plesp"/>
    <s v="Principal"/>
    <s v="Plesp"/>
    <n v="9"/>
    <s v="Pleaus"/>
    <n v="3"/>
    <s v="Oreillard gris"/>
    <n v="2016"/>
    <n v="6"/>
    <n v="7"/>
    <n v="3"/>
    <n v="33"/>
    <d v="2016-06-07T00:00:00"/>
    <x v="485"/>
  </r>
  <r>
    <x v="1"/>
    <s v="I:/Sainte Colombe/MB/01 - 01 au 16 juin 2016/Wave/"/>
    <s v="ST-COLOM_0_20160607_034023_354.wav"/>
    <s v="PippiT"/>
    <s v="Principal"/>
    <s v="PipMi"/>
    <n v="7"/>
    <s v="PippiT"/>
    <n v="7"/>
    <s v="Pipistrelle commune"/>
    <n v="2016"/>
    <n v="6"/>
    <n v="7"/>
    <n v="3"/>
    <n v="40"/>
    <d v="2016-06-07T00:00:00"/>
    <x v="327"/>
  </r>
  <r>
    <x v="1"/>
    <s v="I:/Sainte Colombe/MB/01 - 01 au 16 juin 2016/Wave/"/>
    <s v="ST-COLOM_0_20160607_034452_422.wav"/>
    <s v="PippiT"/>
    <s v="Principal"/>
    <s v="PipMi"/>
    <n v="8"/>
    <s v="PippiT"/>
    <n v="8"/>
    <s v="Pipistrelle commune"/>
    <n v="2016"/>
    <n v="6"/>
    <n v="7"/>
    <n v="3"/>
    <n v="44"/>
    <d v="2016-06-07T00:00:00"/>
    <x v="500"/>
  </r>
  <r>
    <x v="1"/>
    <s v="I:/Sainte Colombe/MB/01 - 01 au 16 juin 2016/Wave/"/>
    <s v="ST-COLOM_0_20160607_034457_422.wav"/>
    <s v="PipMi"/>
    <s v="Principal"/>
    <s v="PipMi"/>
    <n v="9"/>
    <s v="PippiT"/>
    <n v="2"/>
    <s v="Pipistrelle commune"/>
    <n v="2016"/>
    <n v="6"/>
    <n v="7"/>
    <n v="3"/>
    <n v="44"/>
    <d v="2016-06-07T00:00:00"/>
    <x v="500"/>
  </r>
  <r>
    <x v="1"/>
    <s v="I:/Sainte Colombe/MB/01 - 01 au 16 juin 2016/Wave/"/>
    <s v="ST-COLOM_0_20160607_034502_423.wav"/>
    <s v="PipMi"/>
    <s v="Principal"/>
    <s v="PipMi"/>
    <n v="10"/>
    <s v="Minsch"/>
    <n v="1"/>
    <s v="Minioptère de Schreibers/Pipistrelle pygmée"/>
    <n v="2016"/>
    <n v="6"/>
    <n v="7"/>
    <n v="3"/>
    <n v="45"/>
    <d v="2016-06-07T00:00:00"/>
    <x v="492"/>
  </r>
  <r>
    <x v="1"/>
    <s v="I:/Sainte Colombe/MB/01 - 01 au 16 juin 2016/Wave/"/>
    <s v="ST-COLOM_0_20160607_035358_646.wav"/>
    <s v="PippiT"/>
    <s v="Principal"/>
    <s v="PipMi"/>
    <n v="10"/>
    <s v="PippiT"/>
    <n v="10"/>
    <s v="Pipistrelle commune"/>
    <n v="2016"/>
    <n v="6"/>
    <n v="7"/>
    <n v="3"/>
    <n v="53"/>
    <d v="2016-06-07T00:00:00"/>
    <x v="297"/>
  </r>
  <r>
    <x v="1"/>
    <s v="I:/Sainte Colombe/MB/01 - 01 au 16 juin 2016/Wave/"/>
    <s v="ST-COLOM_0_20160607_035854_888.wav"/>
    <s v="ChiroSp"/>
    <s v="Principal"/>
    <s v="PipMi"/>
    <n v="0"/>
    <s v="PippiT"/>
    <n v="0"/>
    <s v="PARASITE"/>
    <n v="2016"/>
    <n v="6"/>
    <n v="7"/>
    <n v="3"/>
    <n v="58"/>
    <d v="2016-06-07T00:00:00"/>
    <x v="501"/>
  </r>
  <r>
    <x v="1"/>
    <s v="I:/Sainte Colombe/MB/01 - 01 au 16 juin 2016/Wave/"/>
    <s v="ST-COLOM_0_20160607_040836_492.wav"/>
    <s v="ChiroSp"/>
    <s v="Principal"/>
    <s v="PipMi"/>
    <n v="3"/>
    <s v="PippiT"/>
    <n v="3"/>
    <s v="Pipistrelle commune"/>
    <n v="2016"/>
    <n v="6"/>
    <n v="7"/>
    <n v="4"/>
    <n v="8"/>
    <d v="2016-06-07T00:00:00"/>
    <x v="427"/>
  </r>
  <r>
    <x v="1"/>
    <s v="I:/Sainte Colombe/MB/01 - 01 au 16 juin 2016/Wave/"/>
    <s v="ST-COLOM_0_20160607_041200_020.wav"/>
    <s v="PippiT"/>
    <s v="Principal"/>
    <s v="PipMi"/>
    <n v="10"/>
    <s v="PippiT"/>
    <n v="10"/>
    <s v="Pipistrelle commune"/>
    <n v="2016"/>
    <n v="6"/>
    <n v="7"/>
    <n v="4"/>
    <n v="12"/>
    <d v="2016-06-07T00:00:00"/>
    <x v="188"/>
  </r>
  <r>
    <x v="1"/>
    <s v="I:/Sainte Colombe/MB/01 - 01 au 16 juin 2016/Wave/"/>
    <s v="ST-COLOM_0_20160607_041205_020.wav"/>
    <s v="PippiT"/>
    <s v="Principal"/>
    <s v="PipMi"/>
    <n v="10"/>
    <s v="PippiT"/>
    <n v="10"/>
    <s v="Pipistrelle commune"/>
    <n v="2016"/>
    <n v="6"/>
    <n v="7"/>
    <n v="4"/>
    <n v="12"/>
    <d v="2016-06-07T00:00:00"/>
    <x v="188"/>
  </r>
  <r>
    <x v="1"/>
    <s v="I:/Sainte Colombe/MB/01 - 01 au 16 juin 2016/Wave/"/>
    <s v="ST-COLOM_0_20160607_041347_660.wav"/>
    <s v="PippiT"/>
    <s v="Principal"/>
    <s v="PipMi"/>
    <n v="10"/>
    <s v="PippiT"/>
    <n v="10"/>
    <s v="Pipistrelle commune"/>
    <n v="2016"/>
    <n v="6"/>
    <n v="7"/>
    <n v="4"/>
    <n v="13"/>
    <d v="2016-06-07T00:00:00"/>
    <x v="306"/>
  </r>
  <r>
    <x v="1"/>
    <s v="I:/Sainte Colombe/MB/01 - 01 au 16 juin 2016/Wave/"/>
    <s v="ST-COLOM_0_20160607_041352_661.wav"/>
    <s v="PippiT"/>
    <s v="Principal"/>
    <s v="PipMi"/>
    <n v="10"/>
    <s v="PippiT"/>
    <n v="10"/>
    <s v="Pipistrelle commune"/>
    <n v="2016"/>
    <n v="6"/>
    <n v="7"/>
    <n v="4"/>
    <n v="13"/>
    <d v="2016-06-07T00:00:00"/>
    <x v="306"/>
  </r>
  <r>
    <x v="1"/>
    <s v="I:/Sainte Colombe/MB/01 - 01 au 16 juin 2016/Wave/"/>
    <s v="ST-COLOM_0_20160607_042603_116.wav"/>
    <s v="PippiT"/>
    <s v="Principal"/>
    <s v="PipMi"/>
    <n v="9"/>
    <s v="PippiT"/>
    <n v="9"/>
    <s v="Pipistrelle commune"/>
    <n v="2016"/>
    <n v="6"/>
    <n v="7"/>
    <n v="4"/>
    <n v="26"/>
    <d v="2016-06-07T00:00:00"/>
    <x v="309"/>
  </r>
  <r>
    <x v="1"/>
    <s v="I:/Sainte Colombe/MB/01 - 01 au 16 juin 2016/Wave/"/>
    <s v="ST-COLOM_0_20160607_042723_585.wav"/>
    <s v="ChiroSp"/>
    <s v="Principal"/>
    <s v="Pip35"/>
    <n v="2"/>
    <s v="Pipkuh"/>
    <n v="2"/>
    <s v="Pipistrelle de Kuhl"/>
    <n v="2016"/>
    <n v="6"/>
    <n v="7"/>
    <n v="4"/>
    <n v="27"/>
    <d v="2016-06-07T00:00:00"/>
    <x v="409"/>
  </r>
  <r>
    <x v="1"/>
    <s v="I:/Sainte Colombe/MB/01 - 01 au 16 juin 2016/Wave/"/>
    <s v="ST-COLOM_0_20160607_044119_860.wav"/>
    <s v="Pip35"/>
    <s v="Principal"/>
    <s v="Pip35"/>
    <n v="7"/>
    <s v="Pipnat"/>
    <n v="2"/>
    <s v="Pipistrelle de Nathusius"/>
    <n v="2016"/>
    <n v="6"/>
    <n v="7"/>
    <n v="4"/>
    <n v="41"/>
    <d v="2016-06-07T00:00:00"/>
    <x v="314"/>
  </r>
  <r>
    <x v="1"/>
    <s v="I:/Sainte Colombe/MB/01 - 01 au 16 juin 2016/Wave/"/>
    <s v="ST-COLOM_0_20160607_044502_754.wav"/>
    <s v="ChiroSp"/>
    <s v="Principal"/>
    <s v="PipMi"/>
    <n v="4"/>
    <s v="PippiT"/>
    <n v="3"/>
    <s v="Pipistrelle commune"/>
    <n v="2016"/>
    <n v="6"/>
    <n v="7"/>
    <n v="4"/>
    <n v="45"/>
    <d v="2016-06-07T00:00:00"/>
    <x v="502"/>
  </r>
  <r>
    <x v="1"/>
    <s v="I:/Sainte Colombe/MB/01 - 01 au 16 juin 2016/Wave/"/>
    <s v="ST-COLOM_0_20160607_045305_832.wav"/>
    <s v="ChiroSp"/>
    <s v="Principal"/>
    <s v="Pip35"/>
    <n v="3"/>
    <s v="Pipnat"/>
    <n v="1"/>
    <s v="Pipistrelle de Nathusius"/>
    <n v="2016"/>
    <n v="6"/>
    <n v="7"/>
    <n v="4"/>
    <n v="53"/>
    <d v="2016-06-07T00:00:00"/>
    <x v="316"/>
  </r>
  <r>
    <x v="1"/>
    <s v="I:/Sainte Colombe/MB/01 - 01 au 16 juin 2016/Wave/"/>
    <s v="ST-COLOM_0_20160607_051249_345.wav"/>
    <s v="PippiT"/>
    <s v="Principal"/>
    <s v="PipMi"/>
    <n v="10"/>
    <s v="PippiT"/>
    <n v="10"/>
    <s v="Pipistrelle commune"/>
    <n v="2016"/>
    <n v="6"/>
    <n v="7"/>
    <n v="5"/>
    <n v="12"/>
    <d v="2016-06-07T00:00:00"/>
    <x v="33"/>
  </r>
  <r>
    <x v="1"/>
    <s v="I:/Sainte Colombe/MB/01 - 01 au 16 juin 2016/Wave/"/>
    <s v="ST-COLOM_0_20160607_051749_907.wav"/>
    <s v="PippiT"/>
    <s v="Principal"/>
    <s v="PipMi"/>
    <n v="10"/>
    <s v="PippiT"/>
    <n v="10"/>
    <s v="Pipistrelle commune"/>
    <n v="2016"/>
    <n v="6"/>
    <n v="7"/>
    <n v="5"/>
    <n v="17"/>
    <d v="2016-06-07T00:00:00"/>
    <x v="321"/>
  </r>
  <r>
    <x v="1"/>
    <s v="I:/Sainte Colombe/MB/01 - 01 au 16 juin 2016/Wave/"/>
    <s v="ST-COLOM_0_20160607_052009_868.wav"/>
    <s v="PippiT"/>
    <s v="Principal"/>
    <s v="PipMi"/>
    <n v="10"/>
    <s v="PippiT"/>
    <n v="10"/>
    <s v="Pipistrelle commune"/>
    <n v="2016"/>
    <n v="6"/>
    <n v="7"/>
    <n v="5"/>
    <n v="20"/>
    <d v="2016-06-07T00:00:00"/>
    <x v="363"/>
  </r>
  <r>
    <x v="1"/>
    <s v="I:/Sainte Colombe/MB/01 - 01 au 16 juin 2016/Wave/"/>
    <s v="ST-COLOM_0_20160607_052325_194.wav"/>
    <s v="ChiroSp"/>
    <s v="Principal"/>
    <s v="PipMi"/>
    <n v="4"/>
    <s v="PippiT"/>
    <n v="4"/>
    <s v="Pipistrelle commune"/>
    <n v="2016"/>
    <n v="6"/>
    <n v="7"/>
    <n v="5"/>
    <n v="23"/>
    <d v="2016-06-07T00:00:00"/>
    <x v="503"/>
  </r>
  <r>
    <x v="1"/>
    <s v="I:/Sainte Colombe/MB/01 - 01 au 16 juin 2016/Wave/"/>
    <s v="ST-COLOM_0_20160607_052425_520.wav"/>
    <s v="PippiT"/>
    <s v="Principal"/>
    <s v="PipMi"/>
    <n v="10"/>
    <s v="PippiT"/>
    <n v="10"/>
    <s v="Pipistrelle commune"/>
    <n v="2016"/>
    <n v="6"/>
    <n v="7"/>
    <n v="5"/>
    <n v="24"/>
    <d v="2016-06-07T00:00:00"/>
    <x v="34"/>
  </r>
  <r>
    <x v="1"/>
    <s v="I:/Sainte Colombe/MB/01 - 01 au 16 juin 2016/Wave/"/>
    <s v="ST-COLOM_0_20160607_052430_520.wav"/>
    <s v="PippiT"/>
    <s v="Principal"/>
    <s v="PipMi"/>
    <n v="9"/>
    <s v="PippiT"/>
    <n v="9"/>
    <s v="Pipistrelle commune"/>
    <n v="2016"/>
    <n v="6"/>
    <n v="7"/>
    <n v="5"/>
    <n v="24"/>
    <d v="2016-06-07T00:00:00"/>
    <x v="34"/>
  </r>
  <r>
    <x v="1"/>
    <s v="I:/Sainte Colombe/MB/01 - 01 au 16 juin 2016/Wave/"/>
    <s v="ST-COLOM_0_20160607_052959_349.wav"/>
    <s v="ChiroSp"/>
    <s v="Principal"/>
    <s v="PipMi"/>
    <n v="3"/>
    <s v="PippiT"/>
    <n v="2"/>
    <s v="Pipistrelle commune"/>
    <n v="2016"/>
    <n v="6"/>
    <n v="7"/>
    <n v="5"/>
    <n v="29"/>
    <d v="2016-06-07T00:00:00"/>
    <x v="323"/>
  </r>
  <r>
    <x v="1"/>
    <s v="I:/Sainte Colombe/MB/01 - 01 au 16 juin 2016/Wave/"/>
    <s v="ST-COLOM_0_20160607_053144_765.wav"/>
    <s v="PippiT"/>
    <s v="Principal"/>
    <s v="PipMi"/>
    <n v="8"/>
    <s v="PippiT"/>
    <n v="8"/>
    <s v="Pipistrelle commune"/>
    <n v="2016"/>
    <n v="6"/>
    <n v="7"/>
    <n v="5"/>
    <n v="31"/>
    <d v="2016-06-07T00:00:00"/>
    <x v="488"/>
  </r>
  <r>
    <x v="1"/>
    <s v="I:/Sainte Colombe/MB/01 - 01 au 16 juin 2016/Wave/"/>
    <s v="ST-COLOM_0_20160607_215911_284.wav"/>
    <s v="PippiT"/>
    <s v="Principal"/>
    <s v="PipMi"/>
    <n v="9"/>
    <s v="PippiT"/>
    <n v="9"/>
    <s v="Pipistrelle commune"/>
    <n v="2016"/>
    <n v="6"/>
    <n v="7"/>
    <n v="21"/>
    <n v="59"/>
    <d v="2016-06-07T00:00:00"/>
    <x v="245"/>
  </r>
  <r>
    <x v="1"/>
    <s v="I:/Sainte Colombe/MB/01 - 01 au 16 juin 2016/Wave/"/>
    <s v="ST-COLOM_0_20160607_215916_284.wav"/>
    <s v="PipMi"/>
    <s v="Principal"/>
    <s v="PipMi"/>
    <n v="10"/>
    <s v="PippiT"/>
    <n v="5"/>
    <s v="Pipistrelle commune"/>
    <n v="2016"/>
    <n v="6"/>
    <n v="7"/>
    <n v="21"/>
    <n v="59"/>
    <d v="2016-06-07T00:00:00"/>
    <x v="245"/>
  </r>
  <r>
    <x v="1"/>
    <s v="I:/Sainte Colombe/MB/01 - 01 au 16 juin 2016/Wave/"/>
    <s v="ST-COLOM_0_20160607_220230_926.wav"/>
    <s v="PippiT"/>
    <s v="Principal"/>
    <s v="PipMi"/>
    <n v="10"/>
    <s v="PippiT"/>
    <n v="10"/>
    <s v="Pipistrelle commune"/>
    <n v="2016"/>
    <n v="6"/>
    <n v="7"/>
    <n v="22"/>
    <n v="2"/>
    <d v="2016-06-07T00:00:00"/>
    <x v="274"/>
  </r>
  <r>
    <x v="1"/>
    <s v="I:/Sainte Colombe/MB/01 - 01 au 16 juin 2016/Wave/"/>
    <s v="ST-COLOM_0_20160607_220721_051.wav"/>
    <s v="PippiT"/>
    <s v="Principal"/>
    <s v="PipMi"/>
    <n v="10"/>
    <s v="PippiT"/>
    <n v="10"/>
    <s v="Pipistrelle commune"/>
    <n v="2016"/>
    <n v="6"/>
    <n v="7"/>
    <n v="22"/>
    <n v="7"/>
    <d v="2016-06-07T00:00:00"/>
    <x v="47"/>
  </r>
  <r>
    <x v="1"/>
    <s v="I:/Sainte Colombe/MB/01 - 01 au 16 juin 2016/Wave/"/>
    <s v="ST-COLOM_0_20160607_221138_887.wav"/>
    <s v="Pip35"/>
    <s v="Principal"/>
    <s v="Pip35"/>
    <n v="8"/>
    <s v="Pipkuh"/>
    <n v="2"/>
    <s v="Pipistrelle de Kuhl"/>
    <n v="2016"/>
    <n v="6"/>
    <n v="7"/>
    <n v="22"/>
    <n v="11"/>
    <d v="2016-06-07T00:00:00"/>
    <x v="230"/>
  </r>
  <r>
    <x v="1"/>
    <s v="I:/Sainte Colombe/MB/01 - 01 au 16 juin 2016/Wave/"/>
    <s v="ST-COLOM_0_20160607_221339_490.wav"/>
    <s v="ChiroSp"/>
    <s v="Principal"/>
    <s v="MyoHF"/>
    <n v="1"/>
    <s v="Myobra"/>
    <n v="0"/>
    <s v="Murin sp"/>
    <n v="2016"/>
    <n v="6"/>
    <n v="7"/>
    <n v="22"/>
    <n v="13"/>
    <d v="2016-06-07T00:00:00"/>
    <x v="246"/>
  </r>
  <r>
    <x v="1"/>
    <s v="I:/Sainte Colombe/MB/01 - 01 au 16 juin 2016/Wave/"/>
    <s v="ST-COLOM_0_20160607_222350_316.wav"/>
    <s v="Pip35"/>
    <s v="Principal"/>
    <s v="Pip35"/>
    <n v="7"/>
    <s v="Pipkuh"/>
    <n v="1"/>
    <s v="Pipistrelle de Kuhl"/>
    <n v="2016"/>
    <n v="6"/>
    <n v="7"/>
    <n v="22"/>
    <n v="23"/>
    <d v="2016-06-07T00:00:00"/>
    <x v="50"/>
  </r>
  <r>
    <x v="1"/>
    <s v="I:/Sainte Colombe/MB/01 - 01 au 16 juin 2016/Wave/"/>
    <s v="ST-COLOM_0_20160607_222355_317.wav"/>
    <s v="Pip35"/>
    <s v="Principal"/>
    <s v="Pip35"/>
    <n v="9"/>
    <s v="Pipkuh"/>
    <n v="3"/>
    <s v="Pipistrelle de Kuhl"/>
    <n v="2016"/>
    <n v="6"/>
    <n v="7"/>
    <n v="22"/>
    <n v="23"/>
    <d v="2016-06-07T00:00:00"/>
    <x v="50"/>
  </r>
  <r>
    <x v="1"/>
    <s v="I:/Sainte Colombe/MB/01 - 01 au 16 juin 2016/Wave/"/>
    <s v="ST-COLOM_0_20160607_222753_164.wav"/>
    <s v="PippiT"/>
    <s v="Principal"/>
    <s v="PipMi"/>
    <n v="10"/>
    <s v="PippiT"/>
    <n v="10"/>
    <s v="Pipistrelle commune"/>
    <n v="2016"/>
    <n v="6"/>
    <n v="7"/>
    <n v="22"/>
    <n v="27"/>
    <d v="2016-06-07T00:00:00"/>
    <x v="150"/>
  </r>
  <r>
    <x v="1"/>
    <s v="I:/Sainte Colombe/MB/01 - 01 au 16 juin 2016/Wave/"/>
    <s v="ST-COLOM_0_20160607_222758_164.wav"/>
    <s v="PippiT"/>
    <s v="Principal"/>
    <s v="PipMi"/>
    <n v="10"/>
    <s v="PippiT"/>
    <n v="10"/>
    <s v="Pipistrelle commune"/>
    <n v="2016"/>
    <n v="6"/>
    <n v="7"/>
    <n v="22"/>
    <n v="27"/>
    <d v="2016-06-07T00:00:00"/>
    <x v="150"/>
  </r>
  <r>
    <x v="1"/>
    <s v="I:/Sainte Colombe/MB/01 - 01 au 16 juin 2016/Wave/"/>
    <s v="ST-COLOM_0_20160607_223031_338.wav"/>
    <s v="PippiT"/>
    <s v="Principal"/>
    <s v="PipMi"/>
    <n v="10"/>
    <s v="PippiT"/>
    <n v="10"/>
    <s v="Pipistrelle commune"/>
    <n v="2016"/>
    <n v="6"/>
    <n v="7"/>
    <n v="22"/>
    <n v="30"/>
    <d v="2016-06-07T00:00:00"/>
    <x v="152"/>
  </r>
  <r>
    <x v="1"/>
    <s v="I:/Sainte Colombe/MB/01 - 01 au 16 juin 2016/Wave/"/>
    <s v="ST-COLOM_0_20160607_223036_338.wav"/>
    <s v="PippiT"/>
    <s v="Principal"/>
    <s v="PipMi"/>
    <n v="10"/>
    <s v="PippiT"/>
    <n v="10"/>
    <s v="Pipistrelle commune"/>
    <n v="2016"/>
    <n v="6"/>
    <n v="7"/>
    <n v="22"/>
    <n v="30"/>
    <d v="2016-06-07T00:00:00"/>
    <x v="152"/>
  </r>
  <r>
    <x v="1"/>
    <s v="I:/Sainte Colombe/MB/01 - 01 au 16 juin 2016/Wave/"/>
    <s v="ST-COLOM_0_20160607_223456_188.wav"/>
    <s v="PippiT"/>
    <s v="Principal"/>
    <s v="PipMi"/>
    <n v="10"/>
    <s v="PippiT"/>
    <n v="10"/>
    <s v="Pipistrelle commune"/>
    <n v="2016"/>
    <n v="6"/>
    <n v="7"/>
    <n v="22"/>
    <n v="34"/>
    <d v="2016-06-07T00:00:00"/>
    <x v="247"/>
  </r>
  <r>
    <x v="1"/>
    <s v="I:/Sainte Colombe/MB/01 - 01 au 16 juin 2016/Wave/"/>
    <s v="ST-COLOM_0_20160607_224509_286.wav"/>
    <s v="Plesp"/>
    <s v="Principal"/>
    <s v="Plesp"/>
    <n v="10"/>
    <s v="Pleaus"/>
    <n v="4"/>
    <s v="Oreillard gris"/>
    <n v="2016"/>
    <n v="6"/>
    <n v="7"/>
    <n v="22"/>
    <n v="45"/>
    <d v="2016-06-07T00:00:00"/>
    <x v="98"/>
  </r>
  <r>
    <x v="1"/>
    <s v="I:/Sainte Colombe/MB/01 - 01 au 16 juin 2016/Wave/"/>
    <s v="ST-COLOM_0_20160607_225236_164.wav"/>
    <s v="parasi"/>
    <s v="Principal"/>
    <s v="parasi"/>
    <n v="0"/>
    <s v="parasi"/>
    <n v="0"/>
    <s v="PARASITE"/>
    <n v="2016"/>
    <n v="6"/>
    <n v="7"/>
    <n v="22"/>
    <n v="52"/>
    <d v="2016-06-07T00:00:00"/>
    <x v="454"/>
  </r>
  <r>
    <x v="1"/>
    <s v="I:/Sainte Colombe/MB/01 - 01 au 16 juin 2016/Wave/"/>
    <s v="ST-COLOM_0_20160607_225820_731.wav"/>
    <s v="ChiroSp"/>
    <s v="Principal"/>
    <s v="PipMi"/>
    <n v="5"/>
    <s v="PippiT"/>
    <n v="5"/>
    <s v="Pipistrelle commune"/>
    <n v="2016"/>
    <n v="6"/>
    <n v="7"/>
    <n v="22"/>
    <n v="58"/>
    <d v="2016-06-07T00:00:00"/>
    <x v="117"/>
  </r>
  <r>
    <x v="1"/>
    <s v="I:/Sainte Colombe/MB/01 - 01 au 16 juin 2016/Wave/"/>
    <s v="ST-COLOM_0_20160607_230055_094.wav"/>
    <s v="ChiroSp"/>
    <s v="Principal"/>
    <s v="PipMi"/>
    <n v="2"/>
    <s v="PippiT"/>
    <n v="0"/>
    <s v="Pipistrelle commune"/>
    <n v="2016"/>
    <n v="6"/>
    <n v="7"/>
    <n v="23"/>
    <n v="0"/>
    <d v="2016-06-07T00:00:00"/>
    <x v="250"/>
  </r>
  <r>
    <x v="1"/>
    <s v="I:/Sainte Colombe/MB/01 - 01 au 16 juin 2016/Wave/"/>
    <s v="ST-COLOM_0_20160607_230100_094.wav"/>
    <s v="ChiroSp"/>
    <s v="Principal"/>
    <s v="PipMi"/>
    <n v="5"/>
    <s v="PippiT"/>
    <n v="5"/>
    <s v="Pipistrelle commune"/>
    <n v="2016"/>
    <n v="6"/>
    <n v="7"/>
    <n v="23"/>
    <n v="1"/>
    <d v="2016-06-07T00:00:00"/>
    <x v="118"/>
  </r>
  <r>
    <x v="1"/>
    <s v="I:/Sainte Colombe/MB/01 - 01 au 16 juin 2016/Wave/"/>
    <s v="ST-COLOM_0_20160607_230139_094.wav"/>
    <s v="PipMi"/>
    <s v="Principal"/>
    <s v="PipMi"/>
    <n v="7"/>
    <s v="PippiT"/>
    <n v="3"/>
    <s v="Pipistrelle commune"/>
    <n v="2016"/>
    <n v="6"/>
    <n v="7"/>
    <n v="23"/>
    <n v="1"/>
    <d v="2016-06-07T00:00:00"/>
    <x v="118"/>
  </r>
  <r>
    <x v="1"/>
    <s v="I:/Sainte Colombe/MB/01 - 01 au 16 juin 2016/Wave/"/>
    <s v="ST-COLOM_0_20160607_230144_095.wav"/>
    <s v="PipMi"/>
    <s v="Principal"/>
    <s v="PipMi"/>
    <n v="7"/>
    <s v="PippiT"/>
    <n v="4"/>
    <s v="Pipistrelle commune"/>
    <n v="2016"/>
    <n v="6"/>
    <n v="7"/>
    <n v="23"/>
    <n v="1"/>
    <d v="2016-06-07T00:00:00"/>
    <x v="118"/>
  </r>
  <r>
    <x v="1"/>
    <s v="I:/Sainte Colombe/MB/01 - 01 au 16 juin 2016/Wave/"/>
    <s v="ST-COLOM_0_20160607_230149_096.wav"/>
    <s v="ChiroSp"/>
    <s v="Principal"/>
    <s v="PipMi"/>
    <n v="4"/>
    <s v="PippiT"/>
    <n v="4"/>
    <s v="Pipistrelle commune"/>
    <n v="2016"/>
    <n v="6"/>
    <n v="7"/>
    <n v="23"/>
    <n v="1"/>
    <d v="2016-06-07T00:00:00"/>
    <x v="118"/>
  </r>
  <r>
    <x v="1"/>
    <s v="I:/Sainte Colombe/MB/01 - 01 au 16 juin 2016/Wave/"/>
    <s v="ST-COLOM_0_20160607_230154_096.wav"/>
    <s v="PippiT"/>
    <s v="Principal"/>
    <s v="PipMi"/>
    <n v="8"/>
    <s v="PippiT"/>
    <n v="8"/>
    <s v="Pipistrelle commune"/>
    <n v="2016"/>
    <n v="6"/>
    <n v="7"/>
    <n v="23"/>
    <n v="1"/>
    <d v="2016-06-07T00:00:00"/>
    <x v="118"/>
  </r>
  <r>
    <x v="1"/>
    <s v="I:/Sainte Colombe/MB/01 - 01 au 16 juin 2016/Wave/"/>
    <s v="ST-COLOM_0_20160607_230208_506.wav"/>
    <s v="PipMi"/>
    <s v="Principal"/>
    <s v="PipMi"/>
    <n v="10"/>
    <s v="PippiT"/>
    <n v="3"/>
    <s v="Pipistrelle commune"/>
    <n v="2016"/>
    <n v="6"/>
    <n v="7"/>
    <n v="23"/>
    <n v="2"/>
    <d v="2016-06-07T00:00:00"/>
    <x v="156"/>
  </r>
  <r>
    <x v="1"/>
    <s v="I:/Sainte Colombe/MB/01 - 01 au 16 juin 2016/Wave/"/>
    <s v="ST-COLOM_0_20160607_230213_507.wav"/>
    <s v="PipMi"/>
    <s v="Principal"/>
    <s v="PipMi"/>
    <n v="8"/>
    <s v="PippiT"/>
    <n v="4"/>
    <s v="Pipistrelle commune"/>
    <n v="2016"/>
    <n v="6"/>
    <n v="7"/>
    <n v="23"/>
    <n v="2"/>
    <d v="2016-06-07T00:00:00"/>
    <x v="156"/>
  </r>
  <r>
    <x v="1"/>
    <s v="I:/Sainte Colombe/MB/01 - 01 au 16 juin 2016/Wave/"/>
    <s v="ST-COLOM_0_20160607_230218_508.wav"/>
    <s v="PippiT"/>
    <s v="Principal"/>
    <s v="PipMi"/>
    <n v="10"/>
    <s v="PippiT"/>
    <n v="10"/>
    <s v="Pipistrelle commune"/>
    <n v="2016"/>
    <n v="6"/>
    <n v="7"/>
    <n v="23"/>
    <n v="2"/>
    <d v="2016-06-07T00:00:00"/>
    <x v="156"/>
  </r>
  <r>
    <x v="1"/>
    <s v="I:/Sainte Colombe/MB/01 - 01 au 16 juin 2016/Wave/"/>
    <s v="ST-COLOM_0_20160607_231145_692.wav"/>
    <s v="PippiT"/>
    <s v="Principal"/>
    <s v="PipMi"/>
    <n v="10"/>
    <s v="PippiT"/>
    <n v="10"/>
    <s v="Pipistrelle commune"/>
    <n v="2016"/>
    <n v="6"/>
    <n v="7"/>
    <n v="23"/>
    <n v="11"/>
    <d v="2016-06-07T00:00:00"/>
    <x v="99"/>
  </r>
  <r>
    <x v="1"/>
    <s v="I:/Sainte Colombe/MB/01 - 01 au 16 juin 2016/Wave/"/>
    <s v="ST-COLOM_0_20160607_231555_388.wav"/>
    <s v="Pip35"/>
    <s v="Principal"/>
    <s v="Pip35"/>
    <n v="7"/>
    <s v="Pipkuh"/>
    <n v="3"/>
    <s v="Pipistrelle de Kuhl"/>
    <n v="2016"/>
    <n v="6"/>
    <n v="7"/>
    <n v="23"/>
    <n v="15"/>
    <d v="2016-06-07T00:00:00"/>
    <x v="370"/>
  </r>
  <r>
    <x v="1"/>
    <s v="I:/Sainte Colombe/MB/01 - 01 au 16 juin 2016/Wave/"/>
    <s v="ST-COLOM_0_20160607_231600_389.wav"/>
    <s v="ChiroSp"/>
    <s v="Principal"/>
    <s v="Pip35"/>
    <n v="2"/>
    <s v="Pipkuh"/>
    <n v="2"/>
    <s v="Pipistrelle de Kuhl"/>
    <n v="2016"/>
    <n v="6"/>
    <n v="7"/>
    <n v="23"/>
    <n v="16"/>
    <d v="2016-06-07T00:00:00"/>
    <x v="253"/>
  </r>
  <r>
    <x v="1"/>
    <s v="I:/Sainte Colombe/MB/01 - 01 au 16 juin 2016/Wave/"/>
    <s v="ST-COLOM_0_20160607_231802_221.wav"/>
    <s v="PippiT"/>
    <s v="Principal"/>
    <s v="PipMi"/>
    <n v="10"/>
    <s v="PippiT"/>
    <n v="10"/>
    <s v="Pipistrelle commune"/>
    <n v="2016"/>
    <n v="6"/>
    <n v="7"/>
    <n v="23"/>
    <n v="18"/>
    <d v="2016-06-07T00:00:00"/>
    <x v="417"/>
  </r>
  <r>
    <x v="1"/>
    <s v="I:/Sainte Colombe/MB/01 - 01 au 16 juin 2016/Wave/"/>
    <s v="ST-COLOM_0_20160607_235441_232.wav"/>
    <s v="PippiT"/>
    <s v="Principal"/>
    <s v="PipMi"/>
    <n v="9"/>
    <s v="PippiT"/>
    <n v="9"/>
    <s v="Pipistrelle commune"/>
    <n v="2016"/>
    <n v="6"/>
    <n v="7"/>
    <n v="23"/>
    <n v="54"/>
    <d v="2016-06-07T00:00:00"/>
    <x v="270"/>
  </r>
  <r>
    <x v="1"/>
    <s v="I:/Sainte Colombe/MB/01 - 01 au 16 juin 2016/Wave/"/>
    <s v="ST-COLOM_0_20160608_000730_913.wav"/>
    <s v="PippiT"/>
    <s v="Principal"/>
    <s v="PipMi"/>
    <n v="10"/>
    <s v="PippiT"/>
    <n v="10"/>
    <s v="Pipistrelle commune"/>
    <n v="2016"/>
    <n v="6"/>
    <n v="8"/>
    <n v="0"/>
    <n v="7"/>
    <d v="2016-06-08T00:00:00"/>
    <x v="271"/>
  </r>
  <r>
    <x v="1"/>
    <s v="I:/Sainte Colombe/MB/01 - 01 au 16 juin 2016/Wave/"/>
    <s v="ST-COLOM_0_20160608_001915_544.wav"/>
    <s v="PippiT"/>
    <s v="Principal"/>
    <s v="PipMi"/>
    <n v="10"/>
    <s v="PippiT"/>
    <n v="10"/>
    <s v="Pipistrelle commune"/>
    <n v="2016"/>
    <n v="6"/>
    <n v="8"/>
    <n v="0"/>
    <n v="19"/>
    <d v="2016-06-08T00:00:00"/>
    <x v="157"/>
  </r>
  <r>
    <x v="1"/>
    <s v="I:/Sainte Colombe/MB/01 - 01 au 16 juin 2016/Wave/"/>
    <s v="ST-COLOM_0_20160608_004036_220.wav"/>
    <s v="PipMi"/>
    <s v="Principal"/>
    <s v="PipMi"/>
    <n v="7"/>
    <s v="PippiT"/>
    <n v="3"/>
    <s v="Pipistrelle commune"/>
    <n v="2016"/>
    <n v="6"/>
    <n v="8"/>
    <n v="0"/>
    <n v="40"/>
    <d v="2016-06-08T00:00:00"/>
    <x v="436"/>
  </r>
  <r>
    <x v="1"/>
    <s v="I:/Sainte Colombe/MB/01 - 01 au 16 juin 2016/Wave/"/>
    <s v="ST-COLOM_0_20160608_004947_760.wav"/>
    <s v="PippiT"/>
    <s v="Principal"/>
    <s v="PipMi"/>
    <n v="10"/>
    <s v="PippiT"/>
    <n v="10"/>
    <s v="Pipistrelle commune"/>
    <n v="2016"/>
    <n v="6"/>
    <n v="8"/>
    <n v="0"/>
    <n v="49"/>
    <d v="2016-06-08T00:00:00"/>
    <x v="324"/>
  </r>
  <r>
    <x v="1"/>
    <s v="I:/Sainte Colombe/MB/01 - 01 au 16 juin 2016/Wave/"/>
    <s v="ST-COLOM_0_20160608_010057_886.wav"/>
    <s v="PippiT"/>
    <s v="Principal"/>
    <s v="PipMi"/>
    <n v="6"/>
    <s v="PippiT"/>
    <n v="6"/>
    <s v="Pipistrelle commune"/>
    <n v="2016"/>
    <n v="6"/>
    <n v="8"/>
    <n v="1"/>
    <n v="0"/>
    <d v="2016-06-08T00:00:00"/>
    <x v="80"/>
  </r>
  <r>
    <x v="1"/>
    <s v="I:/Sainte Colombe/MB/01 - 01 au 16 juin 2016/Wave/"/>
    <s v="ST-COLOM_0_20160608_012048_650.wav"/>
    <s v="PipMi"/>
    <s v="Principal"/>
    <s v="PipMi"/>
    <n v="8"/>
    <s v="PippiT"/>
    <n v="5"/>
    <s v="Pipistrelle commune"/>
    <n v="2016"/>
    <n v="6"/>
    <n v="8"/>
    <n v="1"/>
    <n v="20"/>
    <d v="2016-06-08T00:00:00"/>
    <x v="164"/>
  </r>
  <r>
    <x v="1"/>
    <s v="I:/Sainte Colombe/MB/01 - 01 au 16 juin 2016/Wave/"/>
    <s v="ST-COLOM_0_20160608_012510_430.wav"/>
    <s v="PippiT"/>
    <s v="Principal"/>
    <s v="PipMi"/>
    <n v="10"/>
    <s v="PippiT"/>
    <n v="10"/>
    <s v="Pipistrelle commune"/>
    <n v="2016"/>
    <n v="6"/>
    <n v="8"/>
    <n v="1"/>
    <n v="25"/>
    <d v="2016-06-08T00:00:00"/>
    <x v="216"/>
  </r>
  <r>
    <x v="1"/>
    <s v="I:/Sainte Colombe/MB/01 - 01 au 16 juin 2016/Wave/"/>
    <s v="ST-COLOM_0_20160608_013052_963.wav"/>
    <s v="PippiT"/>
    <s v="Principal"/>
    <s v="PipMi"/>
    <n v="10"/>
    <s v="PippiT"/>
    <n v="10"/>
    <s v="Pipistrelle commune"/>
    <n v="2016"/>
    <n v="6"/>
    <n v="8"/>
    <n v="1"/>
    <n v="30"/>
    <d v="2016-06-08T00:00:00"/>
    <x v="471"/>
  </r>
  <r>
    <x v="1"/>
    <s v="I:/Sainte Colombe/MB/01 - 01 au 16 juin 2016/Wave/"/>
    <s v="ST-COLOM_0_20160608_015008_171.wav"/>
    <s v="PippiT"/>
    <s v="Principal"/>
    <s v="PipMi"/>
    <n v="7"/>
    <s v="PippiT"/>
    <n v="7"/>
    <s v="Pipistrelle commune"/>
    <n v="2016"/>
    <n v="6"/>
    <n v="8"/>
    <n v="1"/>
    <n v="50"/>
    <d v="2016-06-08T00:00:00"/>
    <x v="504"/>
  </r>
  <r>
    <x v="1"/>
    <s v="I:/Sainte Colombe/MB/01 - 01 au 16 juin 2016/Wave/"/>
    <s v="ST-COLOM_0_20160608_020440_602.wav"/>
    <s v="PippiT"/>
    <s v="Principal"/>
    <s v="PipMi"/>
    <n v="10"/>
    <s v="PippiT"/>
    <n v="10"/>
    <s v="Pipistrelle commune"/>
    <n v="2016"/>
    <n v="6"/>
    <n v="8"/>
    <n v="2"/>
    <n v="4"/>
    <d v="2016-06-08T00:00:00"/>
    <x v="505"/>
  </r>
  <r>
    <x v="1"/>
    <s v="I:/Sainte Colombe/MB/01 - 01 au 16 juin 2016/Wave/"/>
    <s v="ST-COLOM_0_20160608_021942_364.wav"/>
    <s v="PippiT"/>
    <s v="Principal"/>
    <s v="PipMi"/>
    <n v="10"/>
    <s v="PippiT"/>
    <n v="7"/>
    <s v="Pipistrelle commune"/>
    <n v="2016"/>
    <n v="6"/>
    <n v="8"/>
    <n v="2"/>
    <n v="19"/>
    <d v="2016-06-08T00:00:00"/>
    <x v="394"/>
  </r>
  <r>
    <x v="1"/>
    <s v="I:/Sainte Colombe/MB/01 - 01 au 16 juin 2016/Wave/"/>
    <s v="ST-COLOM_0_20160608_022800_123.wav"/>
    <s v="Pipnat"/>
    <s v="Principal"/>
    <s v="Pip35"/>
    <n v="8"/>
    <s v="Pipnat"/>
    <n v="8"/>
    <s v="Pipistrelle de Nathusius"/>
    <n v="2016"/>
    <n v="6"/>
    <n v="8"/>
    <n v="2"/>
    <n v="28"/>
    <d v="2016-06-08T00:00:00"/>
    <x v="61"/>
  </r>
  <r>
    <x v="1"/>
    <s v="I:/Sainte Colombe/MB/01 - 01 au 16 juin 2016/Wave/"/>
    <s v="ST-COLOM_0_20160608_023148_881.wav"/>
    <s v="PippiT"/>
    <s v="Principal"/>
    <s v="PipMi"/>
    <n v="10"/>
    <s v="PippiT"/>
    <n v="10"/>
    <s v="Pipistrelle commune"/>
    <n v="2016"/>
    <n v="6"/>
    <n v="8"/>
    <n v="2"/>
    <n v="31"/>
    <d v="2016-06-08T00:00:00"/>
    <x v="349"/>
  </r>
  <r>
    <x v="1"/>
    <s v="I:/Sainte Colombe/MB/01 - 01 au 16 juin 2016/Wave/"/>
    <s v="ST-COLOM_0_20160608_024224_182.wav"/>
    <s v="PippiT"/>
    <s v="Principal"/>
    <s v="PipMi"/>
    <n v="9"/>
    <s v="PippiT"/>
    <n v="9"/>
    <s v="Pipistrelle commune"/>
    <n v="2016"/>
    <n v="6"/>
    <n v="8"/>
    <n v="2"/>
    <n v="42"/>
    <d v="2016-06-08T00:00:00"/>
    <x v="506"/>
  </r>
  <r>
    <x v="1"/>
    <s v="I:/Sainte Colombe/MB/01 - 01 au 16 juin 2016/Wave/"/>
    <s v="ST-COLOM_0_20160608_024513_046.wav"/>
    <s v="PippiT"/>
    <s v="Principal"/>
    <s v="PipMi"/>
    <n v="10"/>
    <s v="PippiT"/>
    <n v="10"/>
    <s v="Pipistrelle commune"/>
    <n v="2016"/>
    <n v="6"/>
    <n v="8"/>
    <n v="2"/>
    <n v="45"/>
    <d v="2016-06-08T00:00:00"/>
    <x v="507"/>
  </r>
  <r>
    <x v="1"/>
    <s v="I:/Sainte Colombe/MB/01 - 01 au 16 juin 2016/Wave/"/>
    <s v="ST-COLOM_0_20160608_024523_449.wav"/>
    <s v="ChiroSp"/>
    <s v="Principal"/>
    <s v="PipMi"/>
    <n v="5"/>
    <s v="PippiT"/>
    <n v="5"/>
    <s v="Pipistrelle commune"/>
    <n v="2016"/>
    <n v="6"/>
    <n v="8"/>
    <n v="2"/>
    <n v="45"/>
    <d v="2016-06-08T00:00:00"/>
    <x v="507"/>
  </r>
  <r>
    <x v="1"/>
    <s v="I:/Sainte Colombe/MB/01 - 01 au 16 juin 2016/Wave/"/>
    <s v="ST-COLOM_0_20160608_025413_739.wav"/>
    <s v="ChiroSp"/>
    <s v="Principal"/>
    <s v="PipMi"/>
    <n v="5"/>
    <s v="PippiT"/>
    <n v="5"/>
    <s v="Pipistrelle commune"/>
    <n v="2016"/>
    <n v="6"/>
    <n v="8"/>
    <n v="2"/>
    <n v="54"/>
    <d v="2016-06-08T00:00:00"/>
    <x v="290"/>
  </r>
  <r>
    <x v="1"/>
    <s v="I:/Sainte Colombe/MB/01 - 01 au 16 juin 2016/Wave/"/>
    <s v="ST-COLOM_0_20160608_030949_372.wav"/>
    <s v="PippiT"/>
    <s v="Principal"/>
    <s v="PipMi"/>
    <n v="9"/>
    <s v="PippiT"/>
    <n v="9"/>
    <s v="Pipistrelle commune"/>
    <n v="2016"/>
    <n v="6"/>
    <n v="8"/>
    <n v="3"/>
    <n v="9"/>
    <d v="2016-06-08T00:00:00"/>
    <x v="453"/>
  </r>
  <r>
    <x v="1"/>
    <s v="I:/Sainte Colombe/MB/01 - 01 au 16 juin 2016/Wave/"/>
    <s v="ST-COLOM_0_20160608_031401_532.wav"/>
    <s v="ChiroSp"/>
    <s v="Principal"/>
    <s v="Pip35"/>
    <n v="3"/>
    <s v="Pipkuh"/>
    <n v="1"/>
    <s v="Pipistrelle de Kuhl"/>
    <n v="2016"/>
    <n v="6"/>
    <n v="8"/>
    <n v="3"/>
    <n v="14"/>
    <d v="2016-06-08T00:00:00"/>
    <x v="224"/>
  </r>
  <r>
    <x v="1"/>
    <s v="I:/Sainte Colombe/MB/01 - 01 au 16 juin 2016/Wave/"/>
    <s v="ST-COLOM_0_20160608_031555_016.wav"/>
    <s v="PippiT"/>
    <s v="Principal"/>
    <s v="PipMi"/>
    <n v="10"/>
    <s v="PippiT"/>
    <n v="10"/>
    <s v="Pipistrelle commune"/>
    <n v="2016"/>
    <n v="6"/>
    <n v="8"/>
    <n v="3"/>
    <n v="15"/>
    <d v="2016-06-08T00:00:00"/>
    <x v="508"/>
  </r>
  <r>
    <x v="1"/>
    <s v="I:/Sainte Colombe/MB/01 - 01 au 16 juin 2016/Wave/"/>
    <s v="ST-COLOM_0_20160608_031932_548.wav"/>
    <s v="PippiT"/>
    <s v="Principal"/>
    <s v="PipMi"/>
    <n v="10"/>
    <s v="PippiT"/>
    <n v="10"/>
    <s v="Pipistrelle commune"/>
    <n v="2016"/>
    <n v="6"/>
    <n v="8"/>
    <n v="3"/>
    <n v="19"/>
    <d v="2016-06-08T00:00:00"/>
    <x v="509"/>
  </r>
  <r>
    <x v="1"/>
    <s v="I:/Sainte Colombe/MB/01 - 01 au 16 juin 2016/Wave/"/>
    <s v="ST-COLOM_0_20160608_031937_549.wav"/>
    <s v="PippiT"/>
    <s v="Principal"/>
    <s v="PipMi"/>
    <n v="10"/>
    <s v="PippiT"/>
    <n v="10"/>
    <s v="Pipistrelle commune"/>
    <n v="2016"/>
    <n v="6"/>
    <n v="8"/>
    <n v="3"/>
    <n v="19"/>
    <d v="2016-06-08T00:00:00"/>
    <x v="509"/>
  </r>
  <r>
    <x v="1"/>
    <s v="I:/Sainte Colombe/MB/01 - 01 au 16 juin 2016/Wave/"/>
    <s v="ST-COLOM_0_20160608_031942_550.wav"/>
    <s v="PippiT"/>
    <s v="Principal"/>
    <s v="PipMi"/>
    <n v="9"/>
    <s v="PippiT"/>
    <n v="9"/>
    <s v="Pipistrelle commune"/>
    <n v="2016"/>
    <n v="6"/>
    <n v="8"/>
    <n v="3"/>
    <n v="19"/>
    <d v="2016-06-08T00:00:00"/>
    <x v="509"/>
  </r>
  <r>
    <x v="1"/>
    <s v="I:/Sainte Colombe/MB/01 - 01 au 16 juin 2016/Wave/"/>
    <s v="ST-COLOM_0_20160608_033013_924.wav"/>
    <s v="PippiT"/>
    <s v="Principal"/>
    <s v="PipMi"/>
    <n v="9"/>
    <s v="PippiT"/>
    <n v="9"/>
    <s v="Pipistrelle commune"/>
    <n v="2016"/>
    <n v="6"/>
    <n v="8"/>
    <n v="3"/>
    <n v="30"/>
    <d v="2016-06-08T00:00:00"/>
    <x v="401"/>
  </r>
  <r>
    <x v="1"/>
    <s v="I:/Sainte Colombe/MB/01 - 01 au 16 juin 2016/Wave/"/>
    <s v="ST-COLOM_0_20160608_033532_259.wav"/>
    <s v="PippiT"/>
    <s v="Principal"/>
    <s v="PipMi"/>
    <n v="10"/>
    <s v="PippiT"/>
    <n v="10"/>
    <s v="Pipistrelle commune"/>
    <n v="2016"/>
    <n v="6"/>
    <n v="8"/>
    <n v="3"/>
    <n v="35"/>
    <d v="2016-06-08T00:00:00"/>
    <x v="402"/>
  </r>
  <r>
    <x v="1"/>
    <s v="I:/Sainte Colombe/MB/01 - 01 au 16 juin 2016/Wave/"/>
    <s v="ST-COLOM_0_20160608_033557_842.wav"/>
    <s v="ChiroSp"/>
    <s v="Principal"/>
    <s v="Pip35"/>
    <n v="0"/>
    <s v="Pipkuh"/>
    <n v="0"/>
    <s v="PARASITE"/>
    <n v="2016"/>
    <n v="6"/>
    <n v="8"/>
    <n v="3"/>
    <n v="35"/>
    <d v="2016-06-08T00:00:00"/>
    <x v="402"/>
  </r>
  <r>
    <x v="1"/>
    <s v="I:/Sainte Colombe/MB/01 - 01 au 16 juin 2016/Wave/"/>
    <s v="ST-COLOM_0_20160608_033602_842.wav"/>
    <s v="ChiroSp"/>
    <s v="Principal"/>
    <s v="Pip35"/>
    <n v="2"/>
    <s v="Pipnat"/>
    <n v="2"/>
    <s v="Pipistrelle de Nathusius"/>
    <n v="2016"/>
    <n v="6"/>
    <n v="8"/>
    <n v="3"/>
    <n v="36"/>
    <d v="2016-06-08T00:00:00"/>
    <x v="352"/>
  </r>
  <r>
    <x v="1"/>
    <s v="I:/Sainte Colombe/MB/01 - 01 au 16 juin 2016/Wave/"/>
    <s v="ST-COLOM_0_20160608_033710_576.wav"/>
    <s v="PippiT"/>
    <s v="Principal"/>
    <s v="PipMi"/>
    <n v="10"/>
    <s v="PippiT"/>
    <n v="10"/>
    <s v="Pipistrelle commune"/>
    <n v="2016"/>
    <n v="6"/>
    <n v="8"/>
    <n v="3"/>
    <n v="37"/>
    <d v="2016-06-08T00:00:00"/>
    <x v="295"/>
  </r>
  <r>
    <x v="1"/>
    <s v="I:/Sainte Colombe/MB/01 - 01 au 16 juin 2016/Wave/"/>
    <s v="ST-COLOM_0_20160608_033715_577.wav"/>
    <s v="ChiroSp"/>
    <s v="Principal"/>
    <s v="PipMi"/>
    <n v="4"/>
    <s v="PippiT"/>
    <n v="1"/>
    <s v="Pipistrelle commune"/>
    <n v="2016"/>
    <n v="6"/>
    <n v="8"/>
    <n v="3"/>
    <n v="37"/>
    <d v="2016-06-08T00:00:00"/>
    <x v="295"/>
  </r>
  <r>
    <x v="1"/>
    <s v="I:/Sainte Colombe/MB/01 - 01 au 16 juin 2016/Wave/"/>
    <s v="ST-COLOM_0_20160608_034015_360.wav"/>
    <s v="PippiT"/>
    <s v="Principal"/>
    <s v="PipMi"/>
    <n v="10"/>
    <s v="PippiT"/>
    <n v="10"/>
    <s v="Pipistrelle commune"/>
    <n v="2016"/>
    <n v="6"/>
    <n v="8"/>
    <n v="3"/>
    <n v="40"/>
    <d v="2016-06-08T00:00:00"/>
    <x v="327"/>
  </r>
  <r>
    <x v="1"/>
    <s v="I:/Sainte Colombe/MB/01 - 01 au 16 juin 2016/Wave/"/>
    <s v="ST-COLOM_0_20160608_035726_266.wav"/>
    <s v="PippiT"/>
    <s v="Principal"/>
    <s v="PipMi"/>
    <n v="10"/>
    <s v="PippiT"/>
    <n v="10"/>
    <s v="Pipistrelle commune"/>
    <n v="2016"/>
    <n v="6"/>
    <n v="8"/>
    <n v="3"/>
    <n v="57"/>
    <d v="2016-06-08T00:00:00"/>
    <x v="426"/>
  </r>
  <r>
    <x v="1"/>
    <s v="I:/Sainte Colombe/MB/01 - 01 au 16 juin 2016/Wave/"/>
    <s v="ST-COLOM_0_20160608_035731_267.wav"/>
    <s v="PippiT"/>
    <s v="Principal"/>
    <s v="PipMi"/>
    <n v="10"/>
    <s v="PippiT"/>
    <n v="10"/>
    <s v="Pipistrelle commune"/>
    <n v="2016"/>
    <n v="6"/>
    <n v="8"/>
    <n v="3"/>
    <n v="57"/>
    <d v="2016-06-08T00:00:00"/>
    <x v="426"/>
  </r>
  <r>
    <x v="1"/>
    <s v="I:/Sainte Colombe/MB/01 - 01 au 16 juin 2016/Wave/"/>
    <s v="ST-COLOM_0_20160608_040944_101.wav"/>
    <s v="PippiT"/>
    <s v="Principal"/>
    <s v="PipMi"/>
    <n v="10"/>
    <s v="PippiT"/>
    <n v="10"/>
    <s v="Pipistrelle commune"/>
    <n v="2016"/>
    <n v="6"/>
    <n v="8"/>
    <n v="4"/>
    <n v="9"/>
    <d v="2016-06-08T00:00:00"/>
    <x v="305"/>
  </r>
  <r>
    <x v="1"/>
    <s v="I:/Sainte Colombe/MB/01 - 01 au 16 juin 2016/Wave/"/>
    <s v="ST-COLOM_0_20160608_042700_032.wav"/>
    <s v="PippiT"/>
    <s v="Principal"/>
    <s v="PipMi"/>
    <n v="9"/>
    <s v="PippiT"/>
    <n v="9"/>
    <s v="Pipistrelle commune"/>
    <n v="2016"/>
    <n v="6"/>
    <n v="8"/>
    <n v="4"/>
    <n v="27"/>
    <d v="2016-06-08T00:00:00"/>
    <x v="409"/>
  </r>
  <r>
    <x v="1"/>
    <s v="I:/Sainte Colombe/MB/01 - 01 au 16 juin 2016/Wave/"/>
    <s v="ST-COLOM_0_20160608_043722_854.wav"/>
    <s v="ChiroSp"/>
    <s v="Principal"/>
    <s v="PipMi"/>
    <n v="5"/>
    <s v="PippiT"/>
    <n v="5"/>
    <s v="Pipistrelle commune"/>
    <n v="2016"/>
    <n v="6"/>
    <n v="8"/>
    <n v="4"/>
    <n v="37"/>
    <d v="2016-06-08T00:00:00"/>
    <x v="355"/>
  </r>
  <r>
    <x v="1"/>
    <s v="I:/Sainte Colombe/MB/01 - 01 au 16 juin 2016/Wave/"/>
    <s v="ST-COLOM_0_20160608_043751_744.wav"/>
    <s v="PippiT"/>
    <s v="Principal"/>
    <s v="PipMi"/>
    <n v="10"/>
    <s v="PippiT"/>
    <n v="10"/>
    <s v="Pipistrelle commune"/>
    <n v="2016"/>
    <n v="6"/>
    <n v="8"/>
    <n v="4"/>
    <n v="37"/>
    <d v="2016-06-08T00:00:00"/>
    <x v="355"/>
  </r>
  <r>
    <x v="1"/>
    <s v="I:/Sainte Colombe/MB/01 - 01 au 16 juin 2016/Wave/"/>
    <s v="ST-COLOM_0_20160608_044410_992.wav"/>
    <s v="ChiroSp"/>
    <s v="Principal"/>
    <s v="PipMi"/>
    <n v="3"/>
    <s v="PippiT"/>
    <n v="3"/>
    <s v="Pipistrelle commune"/>
    <n v="2016"/>
    <n v="6"/>
    <n v="8"/>
    <n v="4"/>
    <n v="44"/>
    <d v="2016-06-08T00:00:00"/>
    <x v="410"/>
  </r>
  <r>
    <x v="1"/>
    <s v="I:/Sainte Colombe/MB/01 - 01 au 16 juin 2016/Wave/"/>
    <s v="ST-COLOM_0_20160608_044509_335.wav"/>
    <s v="PippiT"/>
    <s v="Principal"/>
    <s v="PipMi"/>
    <n v="10"/>
    <s v="PippiT"/>
    <n v="10"/>
    <s v="Pipistrelle commune"/>
    <n v="2016"/>
    <n v="6"/>
    <n v="8"/>
    <n v="4"/>
    <n v="45"/>
    <d v="2016-06-08T00:00:00"/>
    <x v="502"/>
  </r>
  <r>
    <x v="1"/>
    <s v="I:/Sainte Colombe/MB/01 - 01 au 16 juin 2016/Wave/"/>
    <s v="ST-COLOM_0_20160608_045111_864.wav"/>
    <s v="PippiT"/>
    <s v="Principal"/>
    <s v="PipMi"/>
    <n v="10"/>
    <s v="PippiT"/>
    <n v="10"/>
    <s v="Pipistrelle commune"/>
    <n v="2016"/>
    <n v="6"/>
    <n v="8"/>
    <n v="4"/>
    <n v="51"/>
    <d v="2016-06-08T00:00:00"/>
    <x v="315"/>
  </r>
  <r>
    <x v="1"/>
    <s v="I:/Sainte Colombe/MB/01 - 01 au 16 juin 2016/Wave/"/>
    <s v="ST-COLOM_0_20160608_045116_864.wav"/>
    <s v="PippiT"/>
    <s v="Principal"/>
    <s v="PipMi"/>
    <n v="9"/>
    <s v="PippiT"/>
    <n v="9"/>
    <s v="Pipistrelle commune"/>
    <n v="2016"/>
    <n v="6"/>
    <n v="8"/>
    <n v="4"/>
    <n v="51"/>
    <d v="2016-06-08T00:00:00"/>
    <x v="315"/>
  </r>
  <r>
    <x v="1"/>
    <s v="I:/Sainte Colombe/MB/01 - 01 au 16 juin 2016/Wave/"/>
    <s v="ST-COLOM_0_20160608_045121_865.wav"/>
    <s v="PippiT"/>
    <s v="Principal"/>
    <s v="PipMi"/>
    <n v="10"/>
    <s v="PippiT"/>
    <n v="10"/>
    <s v="Pipistrelle commune"/>
    <n v="2016"/>
    <n v="6"/>
    <n v="8"/>
    <n v="4"/>
    <n v="51"/>
    <d v="2016-06-08T00:00:00"/>
    <x v="315"/>
  </r>
  <r>
    <x v="1"/>
    <s v="I:/Sainte Colombe/MB/01 - 01 au 16 juin 2016/Wave/"/>
    <s v="ST-COLOM_0_20160608_045611_733.wav"/>
    <s v="ENVsp"/>
    <s v="Principal"/>
    <s v="ENVsp"/>
    <n v="8"/>
    <s v="Nyclei"/>
    <n v="5"/>
    <s v="Noctule de Leisler"/>
    <n v="2016"/>
    <n v="6"/>
    <n v="8"/>
    <n v="4"/>
    <n v="56"/>
    <d v="2016-06-08T00:00:00"/>
    <x v="446"/>
  </r>
  <r>
    <x v="1"/>
    <s v="I:/Sainte Colombe/MB/01 - 01 au 16 juin 2016/Wave/"/>
    <s v="ST-COLOM_0_20160608_045616_734.wav"/>
    <s v="ChiroSp"/>
    <s v="Principal"/>
    <s v="ENVsp"/>
    <n v="5"/>
    <s v="Nyclei"/>
    <n v="5"/>
    <s v="Noctule de Leisler"/>
    <n v="2016"/>
    <n v="6"/>
    <n v="8"/>
    <n v="4"/>
    <n v="56"/>
    <d v="2016-06-08T00:00:00"/>
    <x v="446"/>
  </r>
  <r>
    <x v="1"/>
    <s v="I:/Sainte Colombe/MB/01 - 01 au 16 juin 2016/Wave/"/>
    <s v="ST-COLOM_0_20160608_045858_972.wav"/>
    <s v="PippiT"/>
    <s v="Principal"/>
    <s v="PipMi"/>
    <n v="10"/>
    <s v="PippiT"/>
    <n v="10"/>
    <s v="Pipistrelle commune"/>
    <n v="2016"/>
    <n v="6"/>
    <n v="8"/>
    <n v="4"/>
    <n v="58"/>
    <d v="2016-06-08T00:00:00"/>
    <x v="432"/>
  </r>
  <r>
    <x v="1"/>
    <s v="I:/Sainte Colombe/MB/01 - 01 au 16 juin 2016/Wave/"/>
    <s v="ST-COLOM_0_20160608_045903_973.wav"/>
    <s v="PippiT"/>
    <s v="Principal"/>
    <s v="PipMi"/>
    <n v="10"/>
    <s v="PippiT"/>
    <n v="10"/>
    <s v="Pipistrelle commune"/>
    <n v="2016"/>
    <n v="6"/>
    <n v="8"/>
    <n v="4"/>
    <n v="59"/>
    <d v="2016-06-08T00:00:00"/>
    <x v="357"/>
  </r>
  <r>
    <x v="1"/>
    <s v="I:/Sainte Colombe/MB/01 - 01 au 16 juin 2016/Wave/"/>
    <s v="ST-COLOM_0_20160608_050040_684.wav"/>
    <s v="PippiT"/>
    <s v="Principal"/>
    <s v="PipMi"/>
    <n v="7"/>
    <s v="PippiT"/>
    <n v="7"/>
    <s v="Pipistrelle commune"/>
    <n v="2016"/>
    <n v="6"/>
    <n v="8"/>
    <n v="5"/>
    <n v="0"/>
    <d v="2016-06-08T00:00:00"/>
    <x v="173"/>
  </r>
  <r>
    <x v="1"/>
    <s v="I:/Sainte Colombe/MB/01 - 01 au 16 juin 2016/Wave/"/>
    <s v="ST-COLOM_0_20160608_050358_757.wav"/>
    <s v="PippiT"/>
    <s v="Principal"/>
    <s v="PipMi"/>
    <n v="10"/>
    <s v="PippiT"/>
    <n v="10"/>
    <s v="Pipistrelle commune"/>
    <n v="2016"/>
    <n v="6"/>
    <n v="8"/>
    <n v="5"/>
    <n v="3"/>
    <d v="2016-06-08T00:00:00"/>
    <x v="106"/>
  </r>
  <r>
    <x v="1"/>
    <s v="I:/Sainte Colombe/MB/01 - 01 au 16 juin 2016/Wave/"/>
    <s v="ST-COLOM_0_20160608_050802_524.wav"/>
    <s v="PippiT"/>
    <s v="Principal"/>
    <s v="PipMi"/>
    <n v="9"/>
    <s v="PippiT"/>
    <n v="9"/>
    <s v="Pipistrelle commune"/>
    <n v="2016"/>
    <n v="6"/>
    <n v="8"/>
    <n v="5"/>
    <n v="8"/>
    <d v="2016-06-08T00:00:00"/>
    <x v="318"/>
  </r>
  <r>
    <x v="1"/>
    <s v="I:/Sainte Colombe/MB/01 - 01 au 16 juin 2016/Wave/"/>
    <s v="ST-COLOM_0_20160608_050950_869.wav"/>
    <s v="ChiroSp"/>
    <s v="Principal"/>
    <s v="PipMi"/>
    <n v="4"/>
    <s v="PippiT"/>
    <n v="4"/>
    <s v="Pipistrelle commune"/>
    <n v="2016"/>
    <n v="6"/>
    <n v="8"/>
    <n v="5"/>
    <n v="9"/>
    <d v="2016-06-08T00:00:00"/>
    <x v="319"/>
  </r>
  <r>
    <x v="1"/>
    <s v="I:/Sainte Colombe/MB/01 - 01 au 16 juin 2016/Wave/"/>
    <s v="ST-COLOM_0_20160608_051215_771.wav"/>
    <s v="ChiroSp"/>
    <s v="Principal"/>
    <s v="PipMi"/>
    <n v="5"/>
    <s v="PippiT"/>
    <n v="5"/>
    <s v="Pipistrelle commune"/>
    <n v="2016"/>
    <n v="6"/>
    <n v="8"/>
    <n v="5"/>
    <n v="12"/>
    <d v="2016-06-08T00:00:00"/>
    <x v="33"/>
  </r>
  <r>
    <x v="1"/>
    <s v="I:/Sainte Colombe/MB/01 - 01 au 16 juin 2016/Wave/"/>
    <s v="ST-COLOM_0_20160608_051236_140.wav"/>
    <s v="PippiT"/>
    <s v="Principal"/>
    <s v="PipMi"/>
    <n v="9"/>
    <s v="PippiT"/>
    <n v="9"/>
    <s v="Pipistrelle commune"/>
    <n v="2016"/>
    <n v="6"/>
    <n v="8"/>
    <n v="5"/>
    <n v="12"/>
    <d v="2016-06-08T00:00:00"/>
    <x v="33"/>
  </r>
  <r>
    <x v="1"/>
    <s v="I:/Sainte Colombe/MB/01 - 01 au 16 juin 2016/Wave/"/>
    <s v="ST-COLOM_0_20160608_051241_140.wav"/>
    <s v="ChiroSp"/>
    <s v="Principal"/>
    <s v="PipMi"/>
    <n v="4"/>
    <s v="PippiT"/>
    <n v="4"/>
    <s v="Pipistrelle commune"/>
    <n v="2016"/>
    <n v="6"/>
    <n v="8"/>
    <n v="5"/>
    <n v="12"/>
    <d v="2016-06-08T00:00:00"/>
    <x v="33"/>
  </r>
  <r>
    <x v="1"/>
    <s v="I:/Sainte Colombe/MB/01 - 01 au 16 juin 2016/Wave/"/>
    <s v="ST-COLOM_0_20160608_051305_709.wav"/>
    <s v="PippiT"/>
    <s v="Principal"/>
    <s v="PipMi"/>
    <n v="6"/>
    <s v="PippiT"/>
    <n v="6"/>
    <s v="Pipistrelle commune"/>
    <n v="2016"/>
    <n v="6"/>
    <n v="8"/>
    <n v="5"/>
    <n v="13"/>
    <d v="2016-06-08T00:00:00"/>
    <x v="362"/>
  </r>
  <r>
    <x v="1"/>
    <s v="I:/Sainte Colombe/MB/01 - 01 au 16 juin 2016/Wave/"/>
    <s v="ST-COLOM_0_20160608_051342_995.wav"/>
    <s v="ChiroSp"/>
    <s v="Principal"/>
    <s v="PipMi"/>
    <n v="3"/>
    <s v="PippiT"/>
    <n v="3"/>
    <s v="Pipistrelle commune"/>
    <n v="2016"/>
    <n v="6"/>
    <n v="8"/>
    <n v="5"/>
    <n v="13"/>
    <d v="2016-06-08T00:00:00"/>
    <x v="362"/>
  </r>
  <r>
    <x v="1"/>
    <s v="I:/Sainte Colombe/MB/01 - 01 au 16 juin 2016/Wave/"/>
    <s v="ST-COLOM_0_20160608_051721_837.wav"/>
    <s v="ChiroSp"/>
    <s v="Principal"/>
    <s v="PipMi"/>
    <n v="5"/>
    <s v="PippiT"/>
    <n v="5"/>
    <s v="Pipistrelle commune"/>
    <n v="2016"/>
    <n v="6"/>
    <n v="8"/>
    <n v="5"/>
    <n v="17"/>
    <d v="2016-06-08T00:00:00"/>
    <x v="321"/>
  </r>
  <r>
    <x v="1"/>
    <s v="I:/Sainte Colombe/MB/01 - 01 au 16 juin 2016/Wave/"/>
    <s v="ST-COLOM_0_20160608_052053_929.wav"/>
    <s v="ChiroSp"/>
    <s v="Principal"/>
    <s v="PipMi"/>
    <n v="3"/>
    <s v="PippiT"/>
    <n v="3"/>
    <s v="Pipistrelle commune"/>
    <n v="2016"/>
    <n v="6"/>
    <n v="8"/>
    <n v="5"/>
    <n v="20"/>
    <d v="2016-06-08T00:00:00"/>
    <x v="363"/>
  </r>
  <r>
    <x v="1"/>
    <s v="I:/Sainte Colombe/MB/01 - 01 au 16 juin 2016/Wave/"/>
    <s v="ST-COLOM_0_20160608_052509_806.wav"/>
    <s v="PippiT"/>
    <s v="Principal"/>
    <s v="PipMi"/>
    <n v="8"/>
    <s v="PippiT"/>
    <n v="8"/>
    <s v="Pipistrelle commune"/>
    <n v="2016"/>
    <n v="6"/>
    <n v="8"/>
    <n v="5"/>
    <n v="25"/>
    <d v="2016-06-08T00:00:00"/>
    <x v="267"/>
  </r>
  <r>
    <x v="1"/>
    <s v="I:/Sainte Colombe/MB/01 - 01 au 16 juin 2016/Wave/"/>
    <s v="ST-COLOM_0_20160608_052949_758.wav"/>
    <s v="ChiroSp"/>
    <s v="Principal"/>
    <s v="PipMi"/>
    <n v="4"/>
    <s v="PippiT"/>
    <n v="4"/>
    <s v="Pipistrelle commune"/>
    <n v="2016"/>
    <n v="6"/>
    <n v="8"/>
    <n v="5"/>
    <n v="29"/>
    <d v="2016-06-08T00:00:00"/>
    <x v="323"/>
  </r>
  <r>
    <x v="1"/>
    <s v="I:/Sainte Colombe/MB/01 - 01 au 16 juin 2016/Wave/"/>
    <s v="ST-COLOM_0_20160608_220201_034.wav"/>
    <s v="PippiT"/>
    <s v="Principal"/>
    <s v="PipMi"/>
    <n v="8"/>
    <s v="PippiT"/>
    <n v="8"/>
    <s v="Pipistrelle commune"/>
    <n v="2016"/>
    <n v="6"/>
    <n v="8"/>
    <n v="22"/>
    <n v="2"/>
    <d v="2016-06-08T00:00:00"/>
    <x v="274"/>
  </r>
  <r>
    <x v="1"/>
    <s v="I:/Sainte Colombe/MB/01 - 01 au 16 juin 2016/Wave/"/>
    <s v="ST-COLOM_0_20160608_221544_088.wav"/>
    <s v="PippiT"/>
    <s v="Principal"/>
    <s v="PipMi"/>
    <n v="10"/>
    <s v="PippiT"/>
    <n v="10"/>
    <s v="Pipistrelle commune"/>
    <n v="2016"/>
    <n v="6"/>
    <n v="8"/>
    <n v="22"/>
    <n v="15"/>
    <d v="2016-06-08T00:00:00"/>
    <x v="23"/>
  </r>
  <r>
    <x v="1"/>
    <s v="I:/Sainte Colombe/MB/01 - 01 au 16 juin 2016/Wave/"/>
    <s v="ST-COLOM_0_20160608_222853_926.wav"/>
    <s v="PippiT"/>
    <s v="Principal"/>
    <s v="PipMi"/>
    <n v="10"/>
    <s v="PippiT"/>
    <n v="10"/>
    <s v="Pipistrelle commune"/>
    <n v="2016"/>
    <n v="6"/>
    <n v="8"/>
    <n v="22"/>
    <n v="28"/>
    <d v="2016-06-08T00:00:00"/>
    <x v="151"/>
  </r>
  <r>
    <x v="1"/>
    <s v="I:/Sainte Colombe/MB/01 - 01 au 16 juin 2016/Wave/"/>
    <s v="ST-COLOM_0_20160608_223928_070.wav"/>
    <s v="Pip35"/>
    <s v="Principal"/>
    <s v="Pip35"/>
    <n v="10"/>
    <s v="Pipkuh"/>
    <n v="2"/>
    <s v="Pipistrelle de Kuhl"/>
    <n v="2016"/>
    <n v="6"/>
    <n v="8"/>
    <n v="22"/>
    <n v="39"/>
    <d v="2016-06-08T00:00:00"/>
    <x v="155"/>
  </r>
  <r>
    <x v="1"/>
    <s v="I:/Sainte Colombe/MB/01 - 01 au 16 juin 2016/Wave/"/>
    <s v="ST-COLOM_0_20160608_223933_070.wav"/>
    <s v="Pip35"/>
    <s v="Principal"/>
    <s v="Pip35"/>
    <n v="6"/>
    <s v="Hypsav"/>
    <n v="2"/>
    <s v="Pipistrelle de Kuhl"/>
    <n v="2016"/>
    <n v="6"/>
    <n v="8"/>
    <n v="22"/>
    <n v="39"/>
    <d v="2016-06-08T00:00:00"/>
    <x v="155"/>
  </r>
  <r>
    <x v="1"/>
    <s v="I:/Sainte Colombe/MB/01 - 01 au 16 juin 2016/Wave/"/>
    <s v="ST-COLOM_0_20160608_224127_530.wav"/>
    <s v="ChiroSp"/>
    <s v="Principal"/>
    <s v="Pip35"/>
    <n v="5"/>
    <s v="Pipkuh"/>
    <n v="1"/>
    <s v="Pipistrelle de Kuhl"/>
    <n v="2016"/>
    <n v="6"/>
    <n v="8"/>
    <n v="22"/>
    <n v="41"/>
    <d v="2016-06-08T00:00:00"/>
    <x v="102"/>
  </r>
  <r>
    <x v="1"/>
    <s v="I:/Sainte Colombe/MB/01 - 01 au 16 juin 2016/Wave/"/>
    <s v="ST-COLOM_0_20160608_224204_864.wav"/>
    <s v="ChiroSp"/>
    <s v="Principal"/>
    <s v="Pip35"/>
    <n v="5"/>
    <s v="Pipkuh"/>
    <n v="4"/>
    <s v="Pipistrelle de Kuhl"/>
    <n v="2016"/>
    <n v="6"/>
    <n v="8"/>
    <n v="22"/>
    <n v="42"/>
    <d v="2016-06-08T00:00:00"/>
    <x v="78"/>
  </r>
  <r>
    <x v="1"/>
    <s v="I:/Sainte Colombe/MB/01 - 01 au 16 juin 2016/Wave/"/>
    <s v="ST-COLOM_0_20160608_224340_132.wav"/>
    <s v="Pip35"/>
    <s v="Principal"/>
    <s v="Pip35"/>
    <n v="10"/>
    <s v="Pipkuh"/>
    <n v="2"/>
    <s v="Pipistrelle de Kuhl"/>
    <n v="2016"/>
    <n v="6"/>
    <n v="8"/>
    <n v="22"/>
    <n v="43"/>
    <d v="2016-06-08T00:00:00"/>
    <x v="340"/>
  </r>
  <r>
    <x v="1"/>
    <s v="I:/Sainte Colombe/MB/01 - 01 au 16 juin 2016/Wave/"/>
    <s v="ST-COLOM_0_20160608_224345_132.wav"/>
    <s v="Pipkuh"/>
    <s v="Principal"/>
    <s v="Pip35"/>
    <n v="10"/>
    <s v="Pipkuh"/>
    <n v="6"/>
    <s v="Pipistrelle de Kuhl"/>
    <n v="2016"/>
    <n v="6"/>
    <n v="8"/>
    <n v="22"/>
    <n v="43"/>
    <d v="2016-06-08T00:00:00"/>
    <x v="340"/>
  </r>
  <r>
    <x v="1"/>
    <s v="I:/Sainte Colombe/MB/01 - 01 au 16 juin 2016/Wave/"/>
    <s v="ST-COLOM_0_20160608_224659_635.wav"/>
    <s v="PippiT"/>
    <s v="Principal"/>
    <s v="PipMi"/>
    <n v="10"/>
    <s v="PippiT"/>
    <n v="10"/>
    <s v="Pipistrelle commune"/>
    <n v="2016"/>
    <n v="6"/>
    <n v="8"/>
    <n v="22"/>
    <n v="46"/>
    <d v="2016-06-08T00:00:00"/>
    <x v="52"/>
  </r>
  <r>
    <x v="1"/>
    <s v="I:/Sainte Colombe/MB/01 - 01 au 16 juin 2016/Wave/"/>
    <s v="ST-COLOM_0_20160608_224704_636.wav"/>
    <s v="PippiT"/>
    <s v="Principal"/>
    <s v="PipMi"/>
    <n v="10"/>
    <s v="PippiT"/>
    <n v="10"/>
    <s v="Pipistrelle commune"/>
    <n v="2016"/>
    <n v="6"/>
    <n v="8"/>
    <n v="22"/>
    <n v="47"/>
    <d v="2016-06-08T00:00:00"/>
    <x v="415"/>
  </r>
  <r>
    <x v="1"/>
    <s v="I:/Sainte Colombe/MB/01 - 01 au 16 juin 2016/Wave/"/>
    <s v="ST-COLOM_0_20160608_224720_964.wav"/>
    <s v="PippiT"/>
    <s v="Principal"/>
    <s v="PipMi"/>
    <n v="10"/>
    <s v="PippiT"/>
    <n v="10"/>
    <s v="Pipistrelle commune"/>
    <n v="2016"/>
    <n v="6"/>
    <n v="8"/>
    <n v="22"/>
    <n v="47"/>
    <d v="2016-06-08T00:00:00"/>
    <x v="415"/>
  </r>
  <r>
    <x v="1"/>
    <s v="I:/Sainte Colombe/MB/01 - 01 au 16 juin 2016/Wave/"/>
    <s v="ST-COLOM_0_20160608_224725_965.wav"/>
    <s v="PippiT"/>
    <s v="Principal"/>
    <s v="PipMi"/>
    <n v="10"/>
    <s v="PippiT"/>
    <n v="10"/>
    <s v="Pipistrelle commune"/>
    <n v="2016"/>
    <n v="6"/>
    <n v="8"/>
    <n v="22"/>
    <n v="47"/>
    <d v="2016-06-08T00:00:00"/>
    <x v="415"/>
  </r>
  <r>
    <x v="1"/>
    <s v="I:/Sainte Colombe/MB/01 - 01 au 16 juin 2016/Wave/"/>
    <s v="ST-COLOM_0_20160608_224956_773.wav"/>
    <s v="PippiT"/>
    <s v="Principal"/>
    <s v="PipMi"/>
    <n v="10"/>
    <s v="PippiT"/>
    <n v="10"/>
    <s v="Pipistrelle commune"/>
    <n v="2016"/>
    <n v="6"/>
    <n v="8"/>
    <n v="22"/>
    <n v="49"/>
    <d v="2016-06-08T00:00:00"/>
    <x v="103"/>
  </r>
  <r>
    <x v="1"/>
    <s v="I:/Sainte Colombe/MB/01 - 01 au 16 juin 2016/Wave/"/>
    <s v="ST-COLOM_0_20160608_225001_774.wav"/>
    <s v="PippiT"/>
    <s v="Principal"/>
    <s v="PipMi"/>
    <n v="9"/>
    <s v="PippiT"/>
    <n v="9"/>
    <s v="Pipistrelle commune"/>
    <n v="2016"/>
    <n v="6"/>
    <n v="8"/>
    <n v="22"/>
    <n v="50"/>
    <d v="2016-06-08T00:00:00"/>
    <x v="367"/>
  </r>
  <r>
    <x v="1"/>
    <s v="I:/Sainte Colombe/MB/01 - 01 au 16 juin 2016/Wave/"/>
    <s v="ST-COLOM_0_20160608_225521_560.wav"/>
    <s v="ChiroSp"/>
    <s v="Principal"/>
    <s v="Barbar"/>
    <n v="2"/>
    <s v="Barbar"/>
    <n v="1"/>
    <s v="Barbastelle d'Europe"/>
    <n v="2016"/>
    <n v="6"/>
    <n v="8"/>
    <n v="22"/>
    <n v="55"/>
    <d v="2016-06-08T00:00:00"/>
    <x v="249"/>
  </r>
  <r>
    <x v="1"/>
    <s v="I:/Sainte Colombe/MB/01 - 01 au 16 juin 2016/Wave/"/>
    <s v="ST-COLOM_0_20160608_225908_883.wav"/>
    <s v="ChiroSp"/>
    <s v="Principal"/>
    <s v="Pip35"/>
    <n v="5"/>
    <s v="Pipkuh"/>
    <n v="4"/>
    <s v="Pipistrelle de Kuhl"/>
    <n v="2016"/>
    <n v="6"/>
    <n v="8"/>
    <n v="22"/>
    <n v="59"/>
    <d v="2016-06-08T00:00:00"/>
    <x v="257"/>
  </r>
  <r>
    <x v="1"/>
    <s v="I:/Sainte Colombe/MB/01 - 01 au 16 juin 2016/Wave/"/>
    <s v="ST-COLOM_0_20160608_225924_603.wav"/>
    <s v="PippiT"/>
    <s v="Principal"/>
    <s v="PipMi"/>
    <n v="10"/>
    <s v="PippiT"/>
    <n v="10"/>
    <s v="Pipistrelle commune"/>
    <n v="2016"/>
    <n v="6"/>
    <n v="8"/>
    <n v="22"/>
    <n v="59"/>
    <d v="2016-06-08T00:00:00"/>
    <x v="257"/>
  </r>
  <r>
    <x v="1"/>
    <s v="I:/Sainte Colombe/MB/01 - 01 au 16 juin 2016/Wave/"/>
    <s v="ST-COLOM_0_20160608_225929_604.wav"/>
    <s v="PippiT"/>
    <s v="Principal"/>
    <s v="PipMi"/>
    <n v="7"/>
    <s v="PippiT"/>
    <n v="7"/>
    <s v="Pipistrelle commune"/>
    <n v="2016"/>
    <n v="6"/>
    <n v="8"/>
    <n v="22"/>
    <n v="59"/>
    <d v="2016-06-08T00:00:00"/>
    <x v="257"/>
  </r>
  <r>
    <x v="1"/>
    <s v="I:/Sainte Colombe/MB/01 - 01 au 16 juin 2016/Wave/"/>
    <s v="ST-COLOM_0_20160608_230636_915.wav"/>
    <s v="PippiT"/>
    <s v="Principal"/>
    <s v="PipMi"/>
    <n v="8"/>
    <s v="PippiT"/>
    <n v="8"/>
    <s v="Pipistrelle commune"/>
    <n v="2016"/>
    <n v="6"/>
    <n v="8"/>
    <n v="23"/>
    <n v="6"/>
    <d v="2016-06-08T00:00:00"/>
    <x v="368"/>
  </r>
  <r>
    <x v="1"/>
    <s v="I:/Sainte Colombe/MB/01 - 01 au 16 juin 2016/Wave/"/>
    <s v="ST-COLOM_0_20160608_230641_916.wav"/>
    <s v="PippiT"/>
    <s v="Principal"/>
    <s v="PipMi"/>
    <n v="10"/>
    <s v="PippiT"/>
    <n v="10"/>
    <s v="Pipistrelle commune"/>
    <n v="2016"/>
    <n v="6"/>
    <n v="8"/>
    <n v="23"/>
    <n v="6"/>
    <d v="2016-06-08T00:00:00"/>
    <x v="368"/>
  </r>
  <r>
    <x v="1"/>
    <s v="I:/Sainte Colombe/MB/01 - 01 au 16 juin 2016/Wave/"/>
    <s v="ST-COLOM_0_20160608_231406_098.wav"/>
    <s v="ChiroSp"/>
    <s v="Principal"/>
    <s v="Pip35"/>
    <n v="3"/>
    <s v="Pipnat"/>
    <n v="3"/>
    <s v="Pipistrelle de Nathusius"/>
    <n v="2016"/>
    <n v="6"/>
    <n v="8"/>
    <n v="23"/>
    <n v="14"/>
    <d v="2016-06-08T00:00:00"/>
    <x v="495"/>
  </r>
  <r>
    <x v="1"/>
    <s v="I:/Sainte Colombe/MB/01 - 01 au 16 juin 2016/Wave/"/>
    <s v="ST-COLOM_0_20160608_231423_488.wav"/>
    <s v="ChiroSp"/>
    <s v="Principal"/>
    <s v="PipMi"/>
    <n v="4"/>
    <s v="PippiT"/>
    <n v="4"/>
    <s v="Pipistrelle commune"/>
    <n v="2016"/>
    <n v="6"/>
    <n v="8"/>
    <n v="23"/>
    <n v="14"/>
    <d v="2016-06-08T00:00:00"/>
    <x v="495"/>
  </r>
  <r>
    <x v="1"/>
    <s v="I:/Sainte Colombe/MB/01 - 01 au 16 juin 2016/Wave/"/>
    <s v="ST-COLOM_0_20160608_231428_489.wav"/>
    <s v="PippiT"/>
    <s v="Principal"/>
    <s v="PipMi"/>
    <n v="9"/>
    <s v="PippiT"/>
    <n v="7"/>
    <s v="Pipistrelle commune"/>
    <n v="2016"/>
    <n v="6"/>
    <n v="8"/>
    <n v="23"/>
    <n v="14"/>
    <d v="2016-06-08T00:00:00"/>
    <x v="495"/>
  </r>
  <r>
    <x v="1"/>
    <s v="I:/Sainte Colombe/MB/01 - 01 au 16 juin 2016/Wave/"/>
    <s v="ST-COLOM_0_20160608_231438_490.wav"/>
    <s v="PippiT"/>
    <s v="Principal"/>
    <s v="PipMi"/>
    <n v="10"/>
    <s v="PippiT"/>
    <n v="10"/>
    <s v="Pipistrelle commune"/>
    <n v="2016"/>
    <n v="6"/>
    <n v="8"/>
    <n v="23"/>
    <n v="14"/>
    <d v="2016-06-08T00:00:00"/>
    <x v="495"/>
  </r>
  <r>
    <x v="1"/>
    <s v="I:/Sainte Colombe/MB/01 - 01 au 16 juin 2016/Wave/"/>
    <s v="ST-COLOM_0_20160608_231447_564.wav"/>
    <s v="PipMi"/>
    <s v="Principal"/>
    <s v="PipMi"/>
    <n v="10"/>
    <s v="Minsch"/>
    <n v="3"/>
    <s v="Minioptère de Schreibers/Pipistrelle pygmée"/>
    <n v="2016"/>
    <n v="6"/>
    <n v="8"/>
    <n v="23"/>
    <n v="14"/>
    <d v="2016-06-08T00:00:00"/>
    <x v="495"/>
  </r>
  <r>
    <x v="1"/>
    <s v="I:/Sainte Colombe/MB/01 - 01 au 16 juin 2016/Wave/"/>
    <s v="ST-COLOM_0_20160608_232823_784.wav"/>
    <s v="PippiT"/>
    <s v="Principal"/>
    <s v="PipMi"/>
    <n v="10"/>
    <s v="PippiT"/>
    <n v="10"/>
    <s v="Pipistrelle commune"/>
    <n v="2016"/>
    <n v="6"/>
    <n v="8"/>
    <n v="23"/>
    <n v="28"/>
    <d v="2016-06-08T00:00:00"/>
    <x v="455"/>
  </r>
  <r>
    <x v="1"/>
    <s v="I:/Sainte Colombe/MB/01 - 01 au 16 juin 2016/Wave/"/>
    <s v="ST-COLOM_0_20160608_232828_785.wav"/>
    <s v="PippiT"/>
    <s v="Principal"/>
    <s v="PipMi"/>
    <n v="10"/>
    <s v="PippiT"/>
    <n v="10"/>
    <s v="Pipistrelle commune"/>
    <n v="2016"/>
    <n v="6"/>
    <n v="8"/>
    <n v="23"/>
    <n v="28"/>
    <d v="2016-06-08T00:00:00"/>
    <x v="455"/>
  </r>
  <r>
    <x v="1"/>
    <s v="I:/Sainte Colombe/MB/01 - 01 au 16 juin 2016/Wave/"/>
    <s v="ST-COLOM_0_20160608_233106_250.wav"/>
    <s v="PippiT"/>
    <s v="Principal"/>
    <s v="PipMi"/>
    <n v="10"/>
    <s v="PippiT"/>
    <n v="10"/>
    <s v="Pipistrelle commune"/>
    <n v="2016"/>
    <n v="6"/>
    <n v="8"/>
    <n v="23"/>
    <n v="31"/>
    <d v="2016-06-08T00:00:00"/>
    <x v="231"/>
  </r>
  <r>
    <x v="1"/>
    <s v="I:/Sainte Colombe/MB/01 - 01 au 16 juin 2016/Wave/"/>
    <s v="ST-COLOM_0_20160608_233111_251.wav"/>
    <s v="PippiT"/>
    <s v="Principal"/>
    <s v="PipMi"/>
    <n v="10"/>
    <s v="PippiT"/>
    <n v="10"/>
    <s v="Pipistrelle commune"/>
    <n v="2016"/>
    <n v="6"/>
    <n v="8"/>
    <n v="23"/>
    <n v="31"/>
    <d v="2016-06-08T00:00:00"/>
    <x v="231"/>
  </r>
  <r>
    <x v="1"/>
    <s v="I:/Sainte Colombe/MB/01 - 01 au 16 juin 2016/Wave/"/>
    <s v="ST-COLOM_0_20160608_233930_882.wav"/>
    <s v="PippiT"/>
    <s v="Principal"/>
    <s v="PipMi"/>
    <n v="10"/>
    <s v="PippiT"/>
    <n v="10"/>
    <s v="Pipistrelle commune"/>
    <n v="2016"/>
    <n v="6"/>
    <n v="8"/>
    <n v="23"/>
    <n v="39"/>
    <d v="2016-06-08T00:00:00"/>
    <x v="232"/>
  </r>
  <r>
    <x v="1"/>
    <s v="I:/Sainte Colombe/MB/01 - 01 au 16 juin 2016/Wave/"/>
    <s v="ST-COLOM_0_20160608_233935_883.wav"/>
    <s v="PippiT"/>
    <s v="Principal"/>
    <s v="PipMi"/>
    <n v="10"/>
    <s v="PippiT"/>
    <n v="10"/>
    <s v="Pipistrelle commune"/>
    <n v="2016"/>
    <n v="6"/>
    <n v="8"/>
    <n v="23"/>
    <n v="39"/>
    <d v="2016-06-08T00:00:00"/>
    <x v="232"/>
  </r>
  <r>
    <x v="1"/>
    <s v="I:/Sainte Colombe/MB/01 - 01 au 16 juin 2016/Wave/"/>
    <s v="ST-COLOM_0_20160608_234007_866.wav"/>
    <s v="Pip35"/>
    <s v="Principal"/>
    <s v="Pip35"/>
    <n v="10"/>
    <s v="Pipkuh"/>
    <n v="2"/>
    <s v="Pipistrelle de Kuhl"/>
    <n v="2016"/>
    <n v="6"/>
    <n v="8"/>
    <n v="23"/>
    <n v="40"/>
    <d v="2016-06-08T00:00:00"/>
    <x v="36"/>
  </r>
  <r>
    <x v="1"/>
    <s v="I:/Sainte Colombe/MB/01 - 01 au 16 juin 2016/Wave/"/>
    <s v="ST-COLOM_0_20160608_234148_630.wav"/>
    <s v="Pip35"/>
    <s v="Principal"/>
    <s v="Pip35"/>
    <n v="10"/>
    <s v="Pipnat"/>
    <n v="3"/>
    <s v="Pipistrelle de Nathusius"/>
    <n v="2016"/>
    <n v="6"/>
    <n v="8"/>
    <n v="23"/>
    <n v="41"/>
    <d v="2016-06-08T00:00:00"/>
    <x v="56"/>
  </r>
  <r>
    <x v="1"/>
    <s v="I:/Sainte Colombe/MB/01 - 01 au 16 juin 2016/Wave/"/>
    <s v="ST-COLOM_0_20160608_234153_631.wav"/>
    <s v="Pip35"/>
    <s v="Principal"/>
    <s v="Pip35"/>
    <n v="10"/>
    <s v="Pipkuh"/>
    <n v="5"/>
    <s v="Pipistrelle de Kuhl"/>
    <n v="2016"/>
    <n v="6"/>
    <n v="8"/>
    <n v="23"/>
    <n v="41"/>
    <d v="2016-06-08T00:00:00"/>
    <x v="56"/>
  </r>
  <r>
    <x v="1"/>
    <s v="I:/Sainte Colombe/MB/01 - 01 au 16 juin 2016/Wave/"/>
    <s v="ST-COLOM_0_20160608_234158_632.wav"/>
    <s v="Pip35"/>
    <s v="Principal"/>
    <s v="Pip35"/>
    <n v="10"/>
    <s v="Pipkuh"/>
    <n v="5"/>
    <s v="Pipistrelle de Kuhl"/>
    <n v="2016"/>
    <n v="6"/>
    <n v="8"/>
    <n v="23"/>
    <n v="41"/>
    <d v="2016-06-08T00:00:00"/>
    <x v="56"/>
  </r>
  <r>
    <x v="1"/>
    <s v="I:/Sainte Colombe/MB/01 - 01 au 16 juin 2016/Wave/"/>
    <s v="ST-COLOM_0_20160608_234207_596.wav"/>
    <s v="Pip35"/>
    <s v="Principal"/>
    <s v="Pip35"/>
    <n v="10"/>
    <s v="Pipkuh"/>
    <n v="3"/>
    <s v="Pipistrelle de Kuhl"/>
    <n v="2016"/>
    <n v="6"/>
    <n v="8"/>
    <n v="23"/>
    <n v="42"/>
    <d v="2016-06-08T00:00:00"/>
    <x v="222"/>
  </r>
  <r>
    <x v="1"/>
    <s v="I:/Sainte Colombe/MB/01 - 01 au 16 juin 2016/Wave/"/>
    <s v="ST-COLOM_0_20160608_234212_596.wav"/>
    <s v="Pip35"/>
    <s v="Principal"/>
    <s v="Pip35"/>
    <n v="9"/>
    <s v="Pipkuh"/>
    <n v="0"/>
    <s v="Pipistrelle de Kuhl"/>
    <n v="2016"/>
    <n v="6"/>
    <n v="8"/>
    <n v="23"/>
    <n v="42"/>
    <d v="2016-06-08T00:00:00"/>
    <x v="222"/>
  </r>
  <r>
    <x v="1"/>
    <s v="I:/Sainte Colombe/MB/01 - 01 au 16 juin 2016/Wave/"/>
    <s v="ST-COLOM_0_20160608_234242_024.wav"/>
    <s v="Pip35"/>
    <s v="Principal"/>
    <s v="Pip35"/>
    <n v="10"/>
    <s v="Pipnat"/>
    <n v="5"/>
    <s v="Pipistrelle de Nathusius"/>
    <n v="2016"/>
    <n v="6"/>
    <n v="8"/>
    <n v="23"/>
    <n v="42"/>
    <d v="2016-06-08T00:00:00"/>
    <x v="222"/>
  </r>
  <r>
    <x v="1"/>
    <s v="I:/Sainte Colombe/MB/01 - 01 au 16 juin 2016/Wave/"/>
    <s v="ST-COLOM_0_20160608_234247_024.wav"/>
    <s v="Pip35"/>
    <s v="Principal"/>
    <s v="Pip35"/>
    <n v="10"/>
    <s v="Pipkuh"/>
    <n v="0"/>
    <s v="Pipistrelle de Kuhl"/>
    <n v="2016"/>
    <n v="6"/>
    <n v="8"/>
    <n v="23"/>
    <n v="42"/>
    <d v="2016-06-08T00:00:00"/>
    <x v="222"/>
  </r>
  <r>
    <x v="1"/>
    <s v="I:/Sainte Colombe/MB/01 - 01 au 16 juin 2016/Wave/"/>
    <s v="ST-COLOM_0_20160608_234301_992.wav"/>
    <s v="Pip35"/>
    <s v="Principal"/>
    <s v="Pip35"/>
    <n v="10"/>
    <s v="Pipkuh"/>
    <n v="3"/>
    <s v="Pipistrelle de Kuhl"/>
    <n v="2016"/>
    <n v="6"/>
    <n v="8"/>
    <n v="23"/>
    <n v="43"/>
    <d v="2016-06-08T00:00:00"/>
    <x v="242"/>
  </r>
  <r>
    <x v="1"/>
    <s v="I:/Sainte Colombe/MB/01 - 01 au 16 juin 2016/Wave/"/>
    <s v="ST-COLOM_0_20160608_234306_992.wav"/>
    <s v="Pip35"/>
    <s v="Principal"/>
    <s v="Pip35"/>
    <n v="10"/>
    <s v="Pipkuh"/>
    <n v="4"/>
    <s v="Pipistrelle de Kuhl"/>
    <n v="2016"/>
    <n v="6"/>
    <n v="8"/>
    <n v="23"/>
    <n v="43"/>
    <d v="2016-06-08T00:00:00"/>
    <x v="242"/>
  </r>
  <r>
    <x v="1"/>
    <s v="I:/Sainte Colombe/MB/01 - 01 au 16 juin 2016/Wave/"/>
    <s v="ST-COLOM_0_20160608_234311_993.wav"/>
    <s v="Pip35"/>
    <s v="Principal"/>
    <s v="Pip35"/>
    <n v="10"/>
    <s v="Pipkuh"/>
    <n v="5"/>
    <s v="Pipistrelle de Kuhl"/>
    <n v="2016"/>
    <n v="6"/>
    <n v="8"/>
    <n v="23"/>
    <n v="43"/>
    <d v="2016-06-08T00:00:00"/>
    <x v="242"/>
  </r>
  <r>
    <x v="1"/>
    <s v="I:/Sainte Colombe/MB/01 - 01 au 16 juin 2016/Wave/"/>
    <s v="ST-COLOM_0_20160608_234316_994.wav"/>
    <s v="Pipnat"/>
    <s v="Principal"/>
    <s v="Pip35"/>
    <n v="9"/>
    <s v="Pipnat"/>
    <n v="9"/>
    <s v="Pipistrelle de Nathusius"/>
    <n v="2016"/>
    <n v="6"/>
    <n v="8"/>
    <n v="23"/>
    <n v="43"/>
    <d v="2016-06-08T00:00:00"/>
    <x v="242"/>
  </r>
  <r>
    <x v="1"/>
    <s v="I:/Sainte Colombe/MB/01 - 01 au 16 juin 2016/Wave/"/>
    <s v="ST-COLOM_0_20160608_234320_106.wav"/>
    <s v="Pipnat"/>
    <s v="Principal"/>
    <s v="Pip35"/>
    <n v="10"/>
    <s v="Pipnat"/>
    <n v="9"/>
    <s v="Pipistrelle de Nathusius"/>
    <n v="2016"/>
    <n v="6"/>
    <n v="8"/>
    <n v="23"/>
    <n v="43"/>
    <d v="2016-06-08T00:00:00"/>
    <x v="242"/>
  </r>
  <r>
    <x v="1"/>
    <s v="I:/Sainte Colombe/MB/01 - 01 au 16 juin 2016/Wave/"/>
    <s v="ST-COLOM_0_20160608_234325_106.wav"/>
    <s v="Pipnat"/>
    <s v="Principal"/>
    <s v="Pip35"/>
    <n v="10"/>
    <s v="Pipnat"/>
    <n v="8"/>
    <s v="Pipistrelle de Nathusius"/>
    <n v="2016"/>
    <n v="6"/>
    <n v="8"/>
    <n v="23"/>
    <n v="43"/>
    <d v="2016-06-08T00:00:00"/>
    <x v="242"/>
  </r>
  <r>
    <x v="1"/>
    <s v="I:/Sainte Colombe/MB/01 - 01 au 16 juin 2016/Wave/"/>
    <s v="ST-COLOM_0_20160608_234338_153.wav"/>
    <s v="Pip35"/>
    <s v="Principal"/>
    <s v="Pip35"/>
    <n v="10"/>
    <s v="Pipnat"/>
    <n v="5"/>
    <s v="Pipistrelle de Nathusius"/>
    <n v="2016"/>
    <n v="6"/>
    <n v="8"/>
    <n v="23"/>
    <n v="43"/>
    <d v="2016-06-08T00:00:00"/>
    <x v="242"/>
  </r>
  <r>
    <x v="1"/>
    <s v="I:/Sainte Colombe/MB/01 - 01 au 16 juin 2016/Wave/"/>
    <s v="ST-COLOM_0_20160608_234343_154.wav"/>
    <s v="Pip35"/>
    <s v="Principal"/>
    <s v="Pip35"/>
    <n v="10"/>
    <s v="Pipkuh"/>
    <n v="3"/>
    <s v="Pipistrelle de Kuhl"/>
    <n v="2016"/>
    <n v="6"/>
    <n v="8"/>
    <n v="23"/>
    <n v="43"/>
    <d v="2016-06-08T00:00:00"/>
    <x v="242"/>
  </r>
  <r>
    <x v="1"/>
    <s v="I:/Sainte Colombe/MB/01 - 01 au 16 juin 2016/Wave/"/>
    <s v="ST-COLOM_0_20160608_234355_937.wav"/>
    <s v="Pip35"/>
    <s v="Principal"/>
    <s v="Pip35"/>
    <n v="10"/>
    <s v="Pipnat"/>
    <n v="5"/>
    <s v="Pipistrelle de Nathusius"/>
    <n v="2016"/>
    <n v="6"/>
    <n v="8"/>
    <n v="23"/>
    <n v="43"/>
    <d v="2016-06-08T00:00:00"/>
    <x v="242"/>
  </r>
  <r>
    <x v="1"/>
    <s v="I:/Sainte Colombe/MB/01 - 01 au 16 juin 2016/Wave/"/>
    <s v="ST-COLOM_0_20160608_234400_938.wav"/>
    <s v="Pip35"/>
    <s v="Principal"/>
    <s v="Pip35"/>
    <n v="10"/>
    <s v="Pipnat"/>
    <n v="3"/>
    <s v="Pipistrelle de Nathusius"/>
    <n v="2016"/>
    <n v="6"/>
    <n v="8"/>
    <n v="23"/>
    <n v="44"/>
    <d v="2016-06-08T00:00:00"/>
    <x v="124"/>
  </r>
  <r>
    <x v="1"/>
    <s v="I:/Sainte Colombe/MB/01 - 01 au 16 juin 2016/Wave/"/>
    <s v="ST-COLOM_0_20160608_234405_938.wav"/>
    <s v="Pip35"/>
    <s v="Principal"/>
    <s v="Pip35"/>
    <n v="10"/>
    <s v="Pipkuh"/>
    <n v="0"/>
    <s v="Pipistrelle de Kuhl"/>
    <n v="2016"/>
    <n v="6"/>
    <n v="8"/>
    <n v="23"/>
    <n v="44"/>
    <d v="2016-06-08T00:00:00"/>
    <x v="124"/>
  </r>
  <r>
    <x v="1"/>
    <s v="I:/Sainte Colombe/MB/01 - 01 au 16 juin 2016/Wave/"/>
    <s v="ST-COLOM_0_20160608_234410_939.wav"/>
    <s v="Pip35"/>
    <s v="Principal"/>
    <s v="Pip35"/>
    <n v="10"/>
    <s v="Pipkuh"/>
    <n v="1"/>
    <s v="Pipistrelle de Kuhl"/>
    <n v="2016"/>
    <n v="6"/>
    <n v="8"/>
    <n v="23"/>
    <n v="44"/>
    <d v="2016-06-08T00:00:00"/>
    <x v="124"/>
  </r>
  <r>
    <x v="1"/>
    <s v="I:/Sainte Colombe/MB/01 - 01 au 16 juin 2016/Wave/"/>
    <s v="ST-COLOM_0_20160608_234415_940.wav"/>
    <s v="Pip35"/>
    <s v="Principal"/>
    <s v="Pip35"/>
    <n v="10"/>
    <s v="Pipnat"/>
    <n v="5"/>
    <s v="Pipistrelle de Nathusius"/>
    <n v="2016"/>
    <n v="6"/>
    <n v="8"/>
    <n v="23"/>
    <n v="44"/>
    <d v="2016-06-08T00:00:00"/>
    <x v="124"/>
  </r>
  <r>
    <x v="1"/>
    <s v="I:/Sainte Colombe/MB/01 - 01 au 16 juin 2016/Wave/"/>
    <s v="ST-COLOM_0_20160608_234420_940.wav"/>
    <s v="Pip35"/>
    <s v="Principal"/>
    <s v="Pip35"/>
    <n v="7"/>
    <s v="Pipkuh"/>
    <n v="2"/>
    <s v="Pipistrelle de Kuhl"/>
    <n v="2016"/>
    <n v="6"/>
    <n v="8"/>
    <n v="23"/>
    <n v="44"/>
    <d v="2016-06-08T00:00:00"/>
    <x v="124"/>
  </r>
  <r>
    <x v="1"/>
    <s v="I:/Sainte Colombe/MB/01 - 01 au 16 juin 2016/Wave/"/>
    <s v="ST-COLOM_0_20160608_234558_813.wav"/>
    <s v="Barbar"/>
    <s v="Principal"/>
    <s v="Barbar"/>
    <n v="8"/>
    <s v="Barbar"/>
    <n v="8"/>
    <s v="Barbastelle d'Europe"/>
    <n v="2016"/>
    <n v="6"/>
    <n v="8"/>
    <n v="23"/>
    <n v="45"/>
    <d v="2016-06-08T00:00:00"/>
    <x v="233"/>
  </r>
  <r>
    <x v="1"/>
    <s v="I:/Sainte Colombe/MB/01 - 01 au 16 juin 2016/Wave/"/>
    <s v="ST-COLOM_0_20160608_234714_542.wav"/>
    <s v="Pip35"/>
    <s v="Principal"/>
    <s v="Pip35"/>
    <n v="9"/>
    <s v="Pipkuh"/>
    <n v="4"/>
    <s v="Pipistrelle de Kuhl"/>
    <n v="2016"/>
    <n v="6"/>
    <n v="8"/>
    <n v="23"/>
    <n v="47"/>
    <d v="2016-06-08T00:00:00"/>
    <x v="463"/>
  </r>
  <r>
    <x v="1"/>
    <s v="I:/Sainte Colombe/MB/01 - 01 au 16 juin 2016/Wave/"/>
    <s v="ST-COLOM_0_20160608_234719_543.wav"/>
    <s v="ChiroSp"/>
    <s v="Principal"/>
    <s v="Pip35"/>
    <n v="5"/>
    <s v="Pipkuh"/>
    <n v="5"/>
    <s v="Pipistrelle de Kuhl"/>
    <n v="2016"/>
    <n v="6"/>
    <n v="8"/>
    <n v="23"/>
    <n v="47"/>
    <d v="2016-06-08T00:00:00"/>
    <x v="463"/>
  </r>
  <r>
    <x v="1"/>
    <s v="I:/Sainte Colombe/MB/01 - 01 au 16 juin 2016/Wave/"/>
    <s v="ST-COLOM_0_20160608_235429_773.wav"/>
    <s v="ENVsp"/>
    <s v="Principal"/>
    <s v="ENVsp"/>
    <n v="10"/>
    <s v="Eptnil"/>
    <n v="0"/>
    <s v="Sérotine commune"/>
    <n v="2016"/>
    <n v="6"/>
    <n v="8"/>
    <n v="23"/>
    <n v="54"/>
    <d v="2016-06-08T00:00:00"/>
    <x v="270"/>
  </r>
  <r>
    <x v="1"/>
    <s v="I:/Sainte Colombe/MB/01 - 01 au 16 juin 2016/Wave/"/>
    <s v="ST-COLOM_0_20160608_235434_774.wav"/>
    <s v="ENVsp"/>
    <s v="Principal"/>
    <s v="ENVsp"/>
    <n v="10"/>
    <s v="Nyclei"/>
    <n v="0"/>
    <s v="Noctule de Leisler"/>
    <n v="2016"/>
    <n v="6"/>
    <n v="8"/>
    <n v="23"/>
    <n v="54"/>
    <d v="2016-06-08T00:00:00"/>
    <x v="270"/>
  </r>
  <r>
    <x v="1"/>
    <s v="I:/Sainte Colombe/MB/01 - 01 au 16 juin 2016/Wave/"/>
    <s v="ST-COLOM_0_20160608_235918_677.wav"/>
    <s v="PippiT"/>
    <s v="Principal"/>
    <s v="PipMi"/>
    <n v="10"/>
    <s v="PippiT"/>
    <n v="10"/>
    <s v="Pipistrelle commune"/>
    <n v="2016"/>
    <n v="6"/>
    <n v="8"/>
    <n v="23"/>
    <n v="59"/>
    <d v="2016-06-08T00:00:00"/>
    <x v="460"/>
  </r>
  <r>
    <x v="1"/>
    <s v="I:/Sainte Colombe/MB/01 - 01 au 16 juin 2016/Wave/"/>
    <s v="ST-COLOM_0_20160608_235923_678.wav"/>
    <s v="PippiT"/>
    <s v="Principal"/>
    <s v="PipMi"/>
    <n v="10"/>
    <s v="PippiT"/>
    <n v="10"/>
    <s v="Pipistrelle commune"/>
    <n v="2016"/>
    <n v="6"/>
    <n v="8"/>
    <n v="23"/>
    <n v="59"/>
    <d v="2016-06-08T00:00:00"/>
    <x v="460"/>
  </r>
  <r>
    <x v="1"/>
    <s v="I:/Sainte Colombe/MB/01 - 01 au 16 juin 2016/Wave/"/>
    <s v="ST-COLOM_0_20160609_000803_547.wav"/>
    <s v="PippiT"/>
    <s v="Principal"/>
    <s v="PipMi"/>
    <n v="10"/>
    <s v="PippiT"/>
    <n v="9"/>
    <s v="Pipistrelle commune"/>
    <n v="2016"/>
    <n v="6"/>
    <n v="9"/>
    <n v="0"/>
    <n v="8"/>
    <d v="2016-06-09T00:00:00"/>
    <x v="510"/>
  </r>
  <r>
    <x v="1"/>
    <s v="I:/Sainte Colombe/MB/01 - 01 au 16 juin 2016/Wave/"/>
    <s v="ST-COLOM_0_20160609_000808_548.wav"/>
    <s v="PippiT"/>
    <s v="Principal"/>
    <s v="PipMi"/>
    <n v="10"/>
    <s v="PippiT"/>
    <n v="10"/>
    <s v="Pipistrelle commune"/>
    <n v="2016"/>
    <n v="6"/>
    <n v="9"/>
    <n v="0"/>
    <n v="8"/>
    <d v="2016-06-09T00:00:00"/>
    <x v="510"/>
  </r>
  <r>
    <x v="1"/>
    <s v="I:/Sainte Colombe/MB/01 - 01 au 16 juin 2016/Wave/"/>
    <s v="ST-COLOM_0_20160609_001124_079.wav"/>
    <s v="PippiT"/>
    <s v="Principal"/>
    <s v="PipMi"/>
    <n v="9"/>
    <s v="PippiT"/>
    <n v="9"/>
    <s v="Pipistrelle commune"/>
    <n v="2016"/>
    <n v="6"/>
    <n v="9"/>
    <n v="0"/>
    <n v="11"/>
    <d v="2016-06-09T00:00:00"/>
    <x v="374"/>
  </r>
  <r>
    <x v="1"/>
    <s v="I:/Sainte Colombe/MB/01 - 01 au 16 juin 2016/Wave/"/>
    <s v="ST-COLOM_0_20160609_001942_134.wav"/>
    <s v="PippiT"/>
    <s v="Principal"/>
    <s v="PipMi"/>
    <n v="10"/>
    <s v="PippiT"/>
    <n v="10"/>
    <s v="Pipistrelle commune"/>
    <n v="2016"/>
    <n v="6"/>
    <n v="9"/>
    <n v="0"/>
    <n v="19"/>
    <d v="2016-06-09T00:00:00"/>
    <x v="157"/>
  </r>
  <r>
    <x v="1"/>
    <s v="I:/Sainte Colombe/MB/01 - 01 au 16 juin 2016/Wave/"/>
    <s v="ST-COLOM_0_20160609_003552_837.wav"/>
    <s v="PipMi"/>
    <s v="Principal"/>
    <s v="PipMi"/>
    <n v="9"/>
    <s v="PippiT"/>
    <n v="4"/>
    <s v="Pipistrelle commune"/>
    <n v="2016"/>
    <n v="6"/>
    <n v="9"/>
    <n v="0"/>
    <n v="35"/>
    <d v="2016-06-09T00:00:00"/>
    <x v="177"/>
  </r>
  <r>
    <x v="1"/>
    <s v="I:/Sainte Colombe/MB/01 - 01 au 16 juin 2016/Wave/"/>
    <s v="ST-COLOM_0_20160609_004845_153.wav"/>
    <s v="PippiT"/>
    <s v="Principal"/>
    <s v="PipMi"/>
    <n v="10"/>
    <s v="PippiT"/>
    <n v="10"/>
    <s v="Pipistrelle commune"/>
    <n v="2016"/>
    <n v="6"/>
    <n v="9"/>
    <n v="0"/>
    <n v="48"/>
    <d v="2016-06-09T00:00:00"/>
    <x v="466"/>
  </r>
  <r>
    <x v="1"/>
    <s v="I:/Sainte Colombe/MB/01 - 01 au 16 juin 2016/Wave/"/>
    <s v="ST-COLOM_0_20160609_011318_124.wav"/>
    <s v="PippiT"/>
    <s v="Principal"/>
    <s v="PipMi"/>
    <n v="10"/>
    <s v="PippiT"/>
    <n v="10"/>
    <s v="Pipistrelle commune"/>
    <n v="2016"/>
    <n v="6"/>
    <n v="9"/>
    <n v="1"/>
    <n v="13"/>
    <d v="2016-06-09T00:00:00"/>
    <x v="130"/>
  </r>
  <r>
    <x v="1"/>
    <s v="I:/Sainte Colombe/MB/01 - 01 au 16 juin 2016/Wave/"/>
    <s v="ST-COLOM_0_20160609_011323_124.wav"/>
    <s v="PippiT"/>
    <s v="Principal"/>
    <s v="PipMi"/>
    <n v="10"/>
    <s v="PippiT"/>
    <n v="10"/>
    <s v="Pipistrelle commune"/>
    <n v="2016"/>
    <n v="6"/>
    <n v="9"/>
    <n v="1"/>
    <n v="13"/>
    <d v="2016-06-09T00:00:00"/>
    <x v="130"/>
  </r>
  <r>
    <x v="1"/>
    <s v="I:/Sainte Colombe/MB/01 - 01 au 16 juin 2016/Wave/"/>
    <s v="ST-COLOM_0_20160609_011737_220.wav"/>
    <s v="PippiT"/>
    <s v="Principal"/>
    <s v="PipMi"/>
    <n v="10"/>
    <s v="PippiT"/>
    <n v="10"/>
    <s v="Pipistrelle commune"/>
    <n v="2016"/>
    <n v="6"/>
    <n v="9"/>
    <n v="1"/>
    <n v="17"/>
    <d v="2016-06-09T00:00:00"/>
    <x v="420"/>
  </r>
  <r>
    <x v="1"/>
    <s v="I:/Sainte Colombe/MB/01 - 01 au 16 juin 2016/Wave/"/>
    <s v="ST-COLOM_0_20160609_011742_220.wav"/>
    <s v="PippiT"/>
    <s v="Principal"/>
    <s v="PipMi"/>
    <n v="10"/>
    <s v="PippiT"/>
    <n v="10"/>
    <s v="Pipistrelle commune"/>
    <n v="2016"/>
    <n v="6"/>
    <n v="9"/>
    <n v="1"/>
    <n v="17"/>
    <d v="2016-06-09T00:00:00"/>
    <x v="420"/>
  </r>
  <r>
    <x v="1"/>
    <s v="I:/Sainte Colombe/MB/01 - 01 au 16 juin 2016/Wave/"/>
    <s v="ST-COLOM_0_20160609_012338_000.wav"/>
    <s v="ChiroSp"/>
    <s v="Principal"/>
    <s v="Barbar"/>
    <n v="3"/>
    <s v="Barbar"/>
    <n v="2"/>
    <s v="Barbastelle d'Europe"/>
    <n v="2016"/>
    <n v="6"/>
    <n v="9"/>
    <n v="1"/>
    <n v="23"/>
    <d v="2016-06-09T00:00:00"/>
    <x v="469"/>
  </r>
  <r>
    <x v="1"/>
    <s v="I:/Sainte Colombe/MB/01 - 01 au 16 juin 2016/Wave/"/>
    <s v="ST-COLOM_0_20160609_012553_642.wav"/>
    <s v="PippiT"/>
    <s v="Principal"/>
    <s v="PipMi"/>
    <n v="10"/>
    <s v="PippiT"/>
    <n v="10"/>
    <s v="Pipistrelle commune"/>
    <n v="2016"/>
    <n v="6"/>
    <n v="9"/>
    <n v="1"/>
    <n v="25"/>
    <d v="2016-06-09T00:00:00"/>
    <x v="216"/>
  </r>
  <r>
    <x v="1"/>
    <s v="I:/Sainte Colombe/MB/01 - 01 au 16 juin 2016/Wave/"/>
    <s v="ST-COLOM_0_20160609_012558_642.wav"/>
    <s v="PippiT"/>
    <s v="Principal"/>
    <s v="PipMi"/>
    <n v="10"/>
    <s v="PippiT"/>
    <n v="10"/>
    <s v="Pipistrelle commune"/>
    <n v="2016"/>
    <n v="6"/>
    <n v="9"/>
    <n v="1"/>
    <n v="25"/>
    <d v="2016-06-09T00:00:00"/>
    <x v="216"/>
  </r>
  <r>
    <x v="1"/>
    <s v="I:/Sainte Colombe/MB/01 - 01 au 16 juin 2016/Wave/"/>
    <s v="ST-COLOM_0_20160609_012603_643.wav"/>
    <s v="PippiT"/>
    <s v="Principal"/>
    <s v="PipMi"/>
    <n v="10"/>
    <s v="PippiT"/>
    <n v="10"/>
    <s v="Pipistrelle commune"/>
    <n v="2016"/>
    <n v="6"/>
    <n v="9"/>
    <n v="1"/>
    <n v="26"/>
    <d v="2016-06-09T00:00:00"/>
    <x v="387"/>
  </r>
  <r>
    <x v="1"/>
    <s v="I:/Sainte Colombe/MB/01 - 01 au 16 juin 2016/Wave/"/>
    <s v="ST-COLOM_0_20160609_012737_196.wav"/>
    <s v="PippiT"/>
    <s v="Principal"/>
    <s v="PipMi"/>
    <n v="10"/>
    <s v="PippiT"/>
    <n v="10"/>
    <s v="Pipistrelle commune"/>
    <n v="2016"/>
    <n v="6"/>
    <n v="9"/>
    <n v="1"/>
    <n v="27"/>
    <d v="2016-06-09T00:00:00"/>
    <x v="217"/>
  </r>
  <r>
    <x v="1"/>
    <s v="I:/Sainte Colombe/MB/01 - 01 au 16 juin 2016/Wave/"/>
    <s v="ST-COLOM_0_20160609_012742_197.wav"/>
    <s v="PippiT"/>
    <s v="Principal"/>
    <s v="PipMi"/>
    <n v="10"/>
    <s v="PippiT"/>
    <n v="10"/>
    <s v="Pipistrelle commune"/>
    <n v="2016"/>
    <n v="6"/>
    <n v="9"/>
    <n v="1"/>
    <n v="27"/>
    <d v="2016-06-09T00:00:00"/>
    <x v="217"/>
  </r>
  <r>
    <x v="1"/>
    <s v="I:/Sainte Colombe/MB/01 - 01 au 16 juin 2016/Wave/"/>
    <s v="ST-COLOM_0_20160609_012818_030.wav"/>
    <s v="PippiT"/>
    <s v="Principal"/>
    <s v="PipMi"/>
    <n v="10"/>
    <s v="PippiT"/>
    <n v="10"/>
    <s v="Pipistrelle commune"/>
    <n v="2016"/>
    <n v="6"/>
    <n v="9"/>
    <n v="1"/>
    <n v="28"/>
    <d v="2016-06-09T00:00:00"/>
    <x v="388"/>
  </r>
  <r>
    <x v="1"/>
    <s v="I:/Sainte Colombe/MB/01 - 01 au 16 juin 2016/Wave/"/>
    <s v="ST-COLOM_0_20160609_012823_031.wav"/>
    <s v="PippiT"/>
    <s v="Principal"/>
    <s v="PipMi"/>
    <n v="10"/>
    <s v="PippiT"/>
    <n v="10"/>
    <s v="Pipistrelle commune"/>
    <n v="2016"/>
    <n v="6"/>
    <n v="9"/>
    <n v="1"/>
    <n v="28"/>
    <d v="2016-06-09T00:00:00"/>
    <x v="388"/>
  </r>
  <r>
    <x v="1"/>
    <s v="I:/Sainte Colombe/MB/01 - 01 au 16 juin 2016/Wave/"/>
    <s v="ST-COLOM_0_20160609_013006_362.wav"/>
    <s v="PippiT"/>
    <s v="Principal"/>
    <s v="PipMi"/>
    <n v="10"/>
    <s v="PippiT"/>
    <n v="10"/>
    <s v="Pipistrelle commune"/>
    <n v="2016"/>
    <n v="6"/>
    <n v="9"/>
    <n v="1"/>
    <n v="30"/>
    <d v="2016-06-09T00:00:00"/>
    <x v="471"/>
  </r>
  <r>
    <x v="1"/>
    <s v="I:/Sainte Colombe/MB/01 - 01 au 16 juin 2016/Wave/"/>
    <s v="ST-COLOM_0_20160609_013011_363.wav"/>
    <s v="PippiT"/>
    <s v="Principal"/>
    <s v="PipMi"/>
    <n v="10"/>
    <s v="PippiT"/>
    <n v="10"/>
    <s v="Pipistrelle commune"/>
    <n v="2016"/>
    <n v="6"/>
    <n v="9"/>
    <n v="1"/>
    <n v="30"/>
    <d v="2016-06-09T00:00:00"/>
    <x v="471"/>
  </r>
  <r>
    <x v="1"/>
    <s v="I:/Sainte Colombe/MB/01 - 01 au 16 juin 2016/Wave/"/>
    <s v="ST-COLOM_0_20160609_013016_364.wav"/>
    <s v="PippiT"/>
    <s v="Principal"/>
    <s v="PipMi"/>
    <n v="10"/>
    <s v="PippiT"/>
    <n v="10"/>
    <s v="Pipistrelle commune"/>
    <n v="2016"/>
    <n v="6"/>
    <n v="9"/>
    <n v="1"/>
    <n v="30"/>
    <d v="2016-06-09T00:00:00"/>
    <x v="471"/>
  </r>
  <r>
    <x v="1"/>
    <s v="I:/Sainte Colombe/MB/01 - 01 au 16 juin 2016/Wave/"/>
    <s v="ST-COLOM_0_20160609_013047_794.wav"/>
    <s v="PippiT"/>
    <s v="Principal"/>
    <s v="PipMi"/>
    <n v="10"/>
    <s v="PippiT"/>
    <n v="10"/>
    <s v="Pipistrelle commune"/>
    <n v="2016"/>
    <n v="6"/>
    <n v="9"/>
    <n v="1"/>
    <n v="30"/>
    <d v="2016-06-09T00:00:00"/>
    <x v="471"/>
  </r>
  <r>
    <x v="1"/>
    <s v="I:/Sainte Colombe/MB/01 - 01 au 16 juin 2016/Wave/"/>
    <s v="ST-COLOM_0_20160609_013052_795.wav"/>
    <s v="ChiroSp"/>
    <s v="Principal"/>
    <s v="PipMi"/>
    <n v="5"/>
    <s v="PippiT"/>
    <n v="5"/>
    <s v="Pipistrelle commune"/>
    <n v="2016"/>
    <n v="6"/>
    <n v="9"/>
    <n v="1"/>
    <n v="30"/>
    <d v="2016-06-09T00:00:00"/>
    <x v="471"/>
  </r>
  <r>
    <x v="1"/>
    <s v="I:/Sainte Colombe/MB/01 - 01 au 16 juin 2016/Wave/"/>
    <s v="ST-COLOM_0_20160609_013157_143.wav"/>
    <s v="ChiroSp"/>
    <s v="Principal"/>
    <s v="Barbar"/>
    <n v="5"/>
    <s v="Barbar"/>
    <n v="5"/>
    <s v="Barbastelle d'Europe"/>
    <n v="2016"/>
    <n v="6"/>
    <n v="9"/>
    <n v="1"/>
    <n v="31"/>
    <d v="2016-06-09T00:00:00"/>
    <x v="389"/>
  </r>
  <r>
    <x v="1"/>
    <s v="I:/Sainte Colombe/MB/01 - 01 au 16 juin 2016/Wave/"/>
    <s v="ST-COLOM_0_20160609_013231_926.wav"/>
    <s v="PippiT"/>
    <s v="Principal"/>
    <s v="PipMi"/>
    <n v="10"/>
    <s v="PippiT"/>
    <n v="10"/>
    <s v="Pipistrelle commune"/>
    <n v="2016"/>
    <n v="6"/>
    <n v="9"/>
    <n v="1"/>
    <n v="32"/>
    <d v="2016-06-09T00:00:00"/>
    <x v="179"/>
  </r>
  <r>
    <x v="1"/>
    <s v="I:/Sainte Colombe/MB/01 - 01 au 16 juin 2016/Wave/"/>
    <s v="ST-COLOM_0_20160609_013236_926.wav"/>
    <s v="PippiT"/>
    <s v="Principal"/>
    <s v="PipMi"/>
    <n v="10"/>
    <s v="PippiT"/>
    <n v="10"/>
    <s v="Pipistrelle commune"/>
    <n v="2016"/>
    <n v="6"/>
    <n v="9"/>
    <n v="1"/>
    <n v="32"/>
    <d v="2016-06-09T00:00:00"/>
    <x v="179"/>
  </r>
  <r>
    <x v="1"/>
    <s v="I:/Sainte Colombe/MB/01 - 01 au 16 juin 2016/Wave/"/>
    <s v="ST-COLOM_0_20160609_013241_927.wav"/>
    <s v="PippiT"/>
    <s v="Principal"/>
    <s v="PipMi"/>
    <n v="10"/>
    <s v="PippiT"/>
    <n v="10"/>
    <s v="Pipistrelle commune"/>
    <n v="2016"/>
    <n v="6"/>
    <n v="9"/>
    <n v="1"/>
    <n v="32"/>
    <d v="2016-06-09T00:00:00"/>
    <x v="179"/>
  </r>
  <r>
    <x v="1"/>
    <s v="I:/Sainte Colombe/MB/01 - 01 au 16 juin 2016/Wave/"/>
    <s v="ST-COLOM_0_20160609_013324_088.wav"/>
    <s v="PippiT"/>
    <s v="Principal"/>
    <s v="PipMi"/>
    <n v="10"/>
    <s v="PippiT"/>
    <n v="10"/>
    <s v="Pipistrelle commune"/>
    <n v="2016"/>
    <n v="6"/>
    <n v="9"/>
    <n v="1"/>
    <n v="33"/>
    <d v="2016-06-09T00:00:00"/>
    <x v="180"/>
  </r>
  <r>
    <x v="1"/>
    <s v="I:/Sainte Colombe/MB/01 - 01 au 16 juin 2016/Wave/"/>
    <s v="ST-COLOM_0_20160609_013329_088.wav"/>
    <s v="PippiT"/>
    <s v="Principal"/>
    <s v="PipMi"/>
    <n v="10"/>
    <s v="PippiT"/>
    <n v="10"/>
    <s v="Pipistrelle commune"/>
    <n v="2016"/>
    <n v="6"/>
    <n v="9"/>
    <n v="1"/>
    <n v="33"/>
    <d v="2016-06-09T00:00:00"/>
    <x v="180"/>
  </r>
  <r>
    <x v="1"/>
    <s v="I:/Sainte Colombe/MB/01 - 01 au 16 juin 2016/Wave/"/>
    <s v="ST-COLOM_0_20160609_013417_584.wav"/>
    <s v="PippiT"/>
    <s v="Principal"/>
    <s v="PipMi"/>
    <n v="10"/>
    <s v="PippiT"/>
    <n v="10"/>
    <s v="Pipistrelle commune"/>
    <n v="2016"/>
    <n v="6"/>
    <n v="9"/>
    <n v="1"/>
    <n v="34"/>
    <d v="2016-06-09T00:00:00"/>
    <x v="181"/>
  </r>
  <r>
    <x v="1"/>
    <s v="I:/Sainte Colombe/MB/01 - 01 au 16 juin 2016/Wave/"/>
    <s v="ST-COLOM_0_20160609_013422_584.wav"/>
    <s v="PippiT"/>
    <s v="Principal"/>
    <s v="PipMi"/>
    <n v="10"/>
    <s v="PippiT"/>
    <n v="10"/>
    <s v="Pipistrelle commune"/>
    <n v="2016"/>
    <n v="6"/>
    <n v="9"/>
    <n v="1"/>
    <n v="34"/>
    <d v="2016-06-09T00:00:00"/>
    <x v="181"/>
  </r>
  <r>
    <x v="1"/>
    <s v="I:/Sainte Colombe/MB/01 - 01 au 16 juin 2016/Wave/"/>
    <s v="ST-COLOM_0_20160609_013615_672.wav"/>
    <s v="PippiT"/>
    <s v="Principal"/>
    <s v="PipMi"/>
    <n v="10"/>
    <s v="PippiT"/>
    <n v="10"/>
    <s v="Pipistrelle commune"/>
    <n v="2016"/>
    <n v="6"/>
    <n v="9"/>
    <n v="1"/>
    <n v="36"/>
    <d v="2016-06-09T00:00:00"/>
    <x v="14"/>
  </r>
  <r>
    <x v="1"/>
    <s v="I:/Sainte Colombe/MB/01 - 01 au 16 juin 2016/Wave/"/>
    <s v="ST-COLOM_0_20160609_013620_672.wav"/>
    <s v="PippiT"/>
    <s v="Principal"/>
    <s v="PipMi"/>
    <n v="10"/>
    <s v="PippiT"/>
    <n v="10"/>
    <s v="Pipistrelle commune"/>
    <n v="2016"/>
    <n v="6"/>
    <n v="9"/>
    <n v="1"/>
    <n v="36"/>
    <d v="2016-06-09T00:00:00"/>
    <x v="14"/>
  </r>
  <r>
    <x v="1"/>
    <s v="I:/Sainte Colombe/MB/01 - 01 au 16 juin 2016/Wave/"/>
    <s v="ST-COLOM_0_20160609_013646_725.wav"/>
    <s v="PippiT"/>
    <s v="Principal"/>
    <s v="PipMi"/>
    <n v="10"/>
    <s v="PippiT"/>
    <n v="10"/>
    <s v="Pipistrelle commune"/>
    <n v="2016"/>
    <n v="6"/>
    <n v="9"/>
    <n v="1"/>
    <n v="36"/>
    <d v="2016-06-09T00:00:00"/>
    <x v="14"/>
  </r>
  <r>
    <x v="1"/>
    <s v="I:/Sainte Colombe/MB/01 - 01 au 16 juin 2016/Wave/"/>
    <s v="ST-COLOM_0_20160609_013651_726.wav"/>
    <s v="PippiT"/>
    <s v="Principal"/>
    <s v="PipMi"/>
    <n v="10"/>
    <s v="PippiT"/>
    <n v="10"/>
    <s v="Pipistrelle commune"/>
    <n v="2016"/>
    <n v="6"/>
    <n v="9"/>
    <n v="1"/>
    <n v="36"/>
    <d v="2016-06-09T00:00:00"/>
    <x v="14"/>
  </r>
  <r>
    <x v="1"/>
    <s v="I:/Sainte Colombe/MB/01 - 01 au 16 juin 2016/Wave/"/>
    <s v="ST-COLOM_0_20160609_013656_726.wav"/>
    <s v="PippiT"/>
    <s v="Principal"/>
    <s v="PipMi"/>
    <n v="10"/>
    <s v="PippiT"/>
    <n v="10"/>
    <s v="Pipistrelle commune"/>
    <n v="2016"/>
    <n v="6"/>
    <n v="9"/>
    <n v="1"/>
    <n v="36"/>
    <d v="2016-06-09T00:00:00"/>
    <x v="14"/>
  </r>
  <r>
    <x v="1"/>
    <s v="I:/Sainte Colombe/MB/01 - 01 au 16 juin 2016/Wave/"/>
    <s v="ST-COLOM_0_20160609_013741_954.wav"/>
    <s v="PippiT"/>
    <s v="Principal"/>
    <s v="PipMi"/>
    <n v="10"/>
    <s v="PippiT"/>
    <n v="10"/>
    <s v="Pipistrelle commune"/>
    <n v="2016"/>
    <n v="6"/>
    <n v="9"/>
    <n v="1"/>
    <n v="37"/>
    <d v="2016-06-09T00:00:00"/>
    <x v="15"/>
  </r>
  <r>
    <x v="1"/>
    <s v="I:/Sainte Colombe/MB/01 - 01 au 16 juin 2016/Wave/"/>
    <s v="ST-COLOM_0_20160609_013746_954.wav"/>
    <s v="PippiT"/>
    <s v="Principal"/>
    <s v="PipMi"/>
    <n v="10"/>
    <s v="PippiT"/>
    <n v="10"/>
    <s v="Pipistrelle commune"/>
    <n v="2016"/>
    <n v="6"/>
    <n v="9"/>
    <n v="1"/>
    <n v="37"/>
    <d v="2016-06-09T00:00:00"/>
    <x v="15"/>
  </r>
  <r>
    <x v="1"/>
    <s v="I:/Sainte Colombe/MB/01 - 01 au 16 juin 2016/Wave/"/>
    <s v="ST-COLOM_0_20160609_013805_021.wav"/>
    <s v="PippiT"/>
    <s v="Principal"/>
    <s v="PipMi"/>
    <n v="10"/>
    <s v="PippiT"/>
    <n v="10"/>
    <s v="Pipistrelle commune"/>
    <n v="2016"/>
    <n v="6"/>
    <n v="9"/>
    <n v="1"/>
    <n v="38"/>
    <d v="2016-06-09T00:00:00"/>
    <x v="289"/>
  </r>
  <r>
    <x v="1"/>
    <s v="I:/Sainte Colombe/MB/01 - 01 au 16 juin 2016/Wave/"/>
    <s v="ST-COLOM_0_20160609_013810_022.wav"/>
    <s v="PippiT"/>
    <s v="Principal"/>
    <s v="PipMi"/>
    <n v="10"/>
    <s v="PippiT"/>
    <n v="10"/>
    <s v="Pipistrelle commune"/>
    <n v="2016"/>
    <n v="6"/>
    <n v="9"/>
    <n v="1"/>
    <n v="38"/>
    <d v="2016-06-09T00:00:00"/>
    <x v="289"/>
  </r>
  <r>
    <x v="1"/>
    <s v="I:/Sainte Colombe/MB/01 - 01 au 16 juin 2016/Wave/"/>
    <s v="ST-COLOM_0_20160609_013830_974.wav"/>
    <s v="PippiT"/>
    <s v="Principal"/>
    <s v="PipMi"/>
    <n v="10"/>
    <s v="PippiT"/>
    <n v="10"/>
    <s v="Pipistrelle commune"/>
    <n v="2016"/>
    <n v="6"/>
    <n v="9"/>
    <n v="1"/>
    <n v="38"/>
    <d v="2016-06-09T00:00:00"/>
    <x v="289"/>
  </r>
  <r>
    <x v="1"/>
    <s v="I:/Sainte Colombe/MB/01 - 01 au 16 juin 2016/Wave/"/>
    <s v="ST-COLOM_0_20160609_013835_974.wav"/>
    <s v="PippiT"/>
    <s v="Principal"/>
    <s v="PipMi"/>
    <n v="10"/>
    <s v="PippiT"/>
    <n v="10"/>
    <s v="Pipistrelle commune"/>
    <n v="2016"/>
    <n v="6"/>
    <n v="9"/>
    <n v="1"/>
    <n v="38"/>
    <d v="2016-06-09T00:00:00"/>
    <x v="289"/>
  </r>
  <r>
    <x v="1"/>
    <s v="I:/Sainte Colombe/MB/01 - 01 au 16 juin 2016/Wave/"/>
    <s v="ST-COLOM_0_20160609_013840_975.wav"/>
    <s v="PippiT"/>
    <s v="Principal"/>
    <s v="PipMi"/>
    <n v="10"/>
    <s v="PippiT"/>
    <n v="10"/>
    <s v="Pipistrelle commune"/>
    <n v="2016"/>
    <n v="6"/>
    <n v="9"/>
    <n v="1"/>
    <n v="38"/>
    <d v="2016-06-09T00:00:00"/>
    <x v="289"/>
  </r>
  <r>
    <x v="1"/>
    <s v="I:/Sainte Colombe/MB/01 - 01 au 16 juin 2016/Wave/"/>
    <s v="ST-COLOM_0_20160609_013845_976.wav"/>
    <s v="PippiT"/>
    <s v="Principal"/>
    <s v="PipMi"/>
    <n v="10"/>
    <s v="PippiT"/>
    <n v="10"/>
    <s v="Pipistrelle commune"/>
    <n v="2016"/>
    <n v="6"/>
    <n v="9"/>
    <n v="1"/>
    <n v="38"/>
    <d v="2016-06-09T00:00:00"/>
    <x v="289"/>
  </r>
  <r>
    <x v="1"/>
    <s v="I:/Sainte Colombe/MB/01 - 01 au 16 juin 2016/Wave/"/>
    <s v="ST-COLOM_0_20160609_013949_567.wav"/>
    <s v="PippiT"/>
    <s v="Principal"/>
    <s v="PipMi"/>
    <n v="10"/>
    <s v="PippiT"/>
    <n v="10"/>
    <s v="Pipistrelle commune"/>
    <n v="2016"/>
    <n v="6"/>
    <n v="9"/>
    <n v="1"/>
    <n v="39"/>
    <d v="2016-06-09T00:00:00"/>
    <x v="167"/>
  </r>
  <r>
    <x v="1"/>
    <s v="I:/Sainte Colombe/MB/01 - 01 au 16 juin 2016/Wave/"/>
    <s v="ST-COLOM_0_20160609_013954_568.wav"/>
    <s v="PippiT"/>
    <s v="Principal"/>
    <s v="PipMi"/>
    <n v="10"/>
    <s v="PippiT"/>
    <n v="10"/>
    <s v="Pipistrelle commune"/>
    <n v="2016"/>
    <n v="6"/>
    <n v="9"/>
    <n v="1"/>
    <n v="39"/>
    <d v="2016-06-09T00:00:00"/>
    <x v="167"/>
  </r>
  <r>
    <x v="1"/>
    <s v="I:/Sainte Colombe/MB/01 - 01 au 16 juin 2016/Wave/"/>
    <s v="ST-COLOM_0_20160609_014110_587.wav"/>
    <s v="PippiT"/>
    <s v="Principal"/>
    <s v="PipMi"/>
    <n v="10"/>
    <s v="PippiT"/>
    <n v="10"/>
    <s v="Pipistrelle commune"/>
    <n v="2016"/>
    <n v="6"/>
    <n v="9"/>
    <n v="1"/>
    <n v="41"/>
    <d v="2016-06-09T00:00:00"/>
    <x v="439"/>
  </r>
  <r>
    <x v="1"/>
    <s v="I:/Sainte Colombe/MB/01 - 01 au 16 juin 2016/Wave/"/>
    <s v="ST-COLOM_0_20160609_014115_588.wav"/>
    <s v="PippiT"/>
    <s v="Principal"/>
    <s v="PipMi"/>
    <n v="10"/>
    <s v="PippiT"/>
    <n v="10"/>
    <s v="Pipistrelle commune"/>
    <n v="2016"/>
    <n v="6"/>
    <n v="9"/>
    <n v="1"/>
    <n v="41"/>
    <d v="2016-06-09T00:00:00"/>
    <x v="439"/>
  </r>
  <r>
    <x v="1"/>
    <s v="I:/Sainte Colombe/MB/01 - 01 au 16 juin 2016/Wave/"/>
    <s v="ST-COLOM_0_20160609_014120_588.wav"/>
    <s v="PippiT"/>
    <s v="Principal"/>
    <s v="PipMi"/>
    <n v="10"/>
    <s v="PippiT"/>
    <n v="9"/>
    <s v="Pipistrelle commune"/>
    <n v="2016"/>
    <n v="6"/>
    <n v="9"/>
    <n v="1"/>
    <n v="41"/>
    <d v="2016-06-09T00:00:00"/>
    <x v="439"/>
  </r>
  <r>
    <x v="1"/>
    <s v="I:/Sainte Colombe/MB/01 - 01 au 16 juin 2016/Wave/"/>
    <s v="ST-COLOM_0_20160609_014138_214.wav"/>
    <s v="PippiT"/>
    <s v="Principal"/>
    <s v="PipMi"/>
    <n v="10"/>
    <s v="PippiT"/>
    <n v="10"/>
    <s v="Pipistrelle commune"/>
    <n v="2016"/>
    <n v="6"/>
    <n v="9"/>
    <n v="1"/>
    <n v="41"/>
    <d v="2016-06-09T00:00:00"/>
    <x v="439"/>
  </r>
  <r>
    <x v="1"/>
    <s v="I:/Sainte Colombe/MB/01 - 01 au 16 juin 2016/Wave/"/>
    <s v="ST-COLOM_0_20160609_014143_215.wav"/>
    <s v="PippiT"/>
    <s v="Principal"/>
    <s v="PipMi"/>
    <n v="10"/>
    <s v="PippiT"/>
    <n v="10"/>
    <s v="Pipistrelle commune"/>
    <n v="2016"/>
    <n v="6"/>
    <n v="9"/>
    <n v="1"/>
    <n v="41"/>
    <d v="2016-06-09T00:00:00"/>
    <x v="439"/>
  </r>
  <r>
    <x v="1"/>
    <s v="I:/Sainte Colombe/MB/01 - 01 au 16 juin 2016/Wave/"/>
    <s v="ST-COLOM_0_20160609_014148_216.wav"/>
    <s v="PippiT"/>
    <s v="Principal"/>
    <s v="PipMi"/>
    <n v="10"/>
    <s v="PippiT"/>
    <n v="10"/>
    <s v="Pipistrelle commune"/>
    <n v="2016"/>
    <n v="6"/>
    <n v="9"/>
    <n v="1"/>
    <n v="41"/>
    <d v="2016-06-09T00:00:00"/>
    <x v="439"/>
  </r>
  <r>
    <x v="1"/>
    <s v="I:/Sainte Colombe/MB/01 - 01 au 16 juin 2016/Wave/"/>
    <s v="ST-COLOM_0_20160609_014219_927.wav"/>
    <s v="PippiT"/>
    <s v="Principal"/>
    <s v="PipMi"/>
    <n v="10"/>
    <s v="PippiT"/>
    <n v="10"/>
    <s v="Pipistrelle commune"/>
    <n v="2016"/>
    <n v="6"/>
    <n v="9"/>
    <n v="1"/>
    <n v="42"/>
    <d v="2016-06-09T00:00:00"/>
    <x v="238"/>
  </r>
  <r>
    <x v="1"/>
    <s v="I:/Sainte Colombe/MB/01 - 01 au 16 juin 2016/Wave/"/>
    <s v="ST-COLOM_0_20160609_014224_928.wav"/>
    <s v="PippiT"/>
    <s v="Principal"/>
    <s v="PipMi"/>
    <n v="10"/>
    <s v="PippiT"/>
    <n v="10"/>
    <s v="Pipistrelle commune"/>
    <n v="2016"/>
    <n v="6"/>
    <n v="9"/>
    <n v="1"/>
    <n v="42"/>
    <d v="2016-06-09T00:00:00"/>
    <x v="238"/>
  </r>
  <r>
    <x v="1"/>
    <s v="I:/Sainte Colombe/MB/01 - 01 au 16 juin 2016/Wave/"/>
    <s v="ST-COLOM_0_20160609_014251_605.wav"/>
    <s v="PippiT"/>
    <s v="Principal"/>
    <s v="PipMi"/>
    <n v="10"/>
    <s v="PippiT"/>
    <n v="10"/>
    <s v="Pipistrelle commune"/>
    <n v="2016"/>
    <n v="6"/>
    <n v="9"/>
    <n v="1"/>
    <n v="42"/>
    <d v="2016-06-09T00:00:00"/>
    <x v="238"/>
  </r>
  <r>
    <x v="1"/>
    <s v="I:/Sainte Colombe/MB/01 - 01 au 16 juin 2016/Wave/"/>
    <s v="ST-COLOM_0_20160609_014256_606.wav"/>
    <s v="PippiT"/>
    <s v="Principal"/>
    <s v="PipMi"/>
    <n v="10"/>
    <s v="PippiT"/>
    <n v="10"/>
    <s v="Pipistrelle commune"/>
    <n v="2016"/>
    <n v="6"/>
    <n v="9"/>
    <n v="1"/>
    <n v="42"/>
    <d v="2016-06-09T00:00:00"/>
    <x v="238"/>
  </r>
  <r>
    <x v="1"/>
    <s v="I:/Sainte Colombe/MB/01 - 01 au 16 juin 2016/Wave/"/>
    <s v="ST-COLOM_0_20160609_014324_700.wav"/>
    <s v="PippiT"/>
    <s v="Principal"/>
    <s v="PipMi"/>
    <n v="10"/>
    <s v="PippiT"/>
    <n v="10"/>
    <s v="Pipistrelle commune"/>
    <n v="2016"/>
    <n v="6"/>
    <n v="9"/>
    <n v="1"/>
    <n v="43"/>
    <d v="2016-06-09T00:00:00"/>
    <x v="347"/>
  </r>
  <r>
    <x v="1"/>
    <s v="I:/Sainte Colombe/MB/01 - 01 au 16 juin 2016/Wave/"/>
    <s v="ST-COLOM_0_20160609_014329_701.wav"/>
    <s v="PippiT"/>
    <s v="Principal"/>
    <s v="PipMi"/>
    <n v="10"/>
    <s v="PippiT"/>
    <n v="10"/>
    <s v="Pipistrelle commune"/>
    <n v="2016"/>
    <n v="6"/>
    <n v="9"/>
    <n v="1"/>
    <n v="43"/>
    <d v="2016-06-09T00:00:00"/>
    <x v="347"/>
  </r>
  <r>
    <x v="1"/>
    <s v="I:/Sainte Colombe/MB/01 - 01 au 16 juin 2016/Wave/"/>
    <s v="ST-COLOM_0_20160609_014410_608.wav"/>
    <s v="PippiT"/>
    <s v="Principal"/>
    <s v="PipMi"/>
    <n v="10"/>
    <s v="PippiT"/>
    <n v="10"/>
    <s v="Pipistrelle commune"/>
    <n v="2016"/>
    <n v="6"/>
    <n v="9"/>
    <n v="1"/>
    <n v="44"/>
    <d v="2016-06-09T00:00:00"/>
    <x v="451"/>
  </r>
  <r>
    <x v="1"/>
    <s v="I:/Sainte Colombe/MB/01 - 01 au 16 juin 2016/Wave/"/>
    <s v="ST-COLOM_0_20160609_014415_609.wav"/>
    <s v="PippiT"/>
    <s v="Principal"/>
    <s v="PipMi"/>
    <n v="10"/>
    <s v="PippiT"/>
    <n v="10"/>
    <s v="Pipistrelle commune"/>
    <n v="2016"/>
    <n v="6"/>
    <n v="9"/>
    <n v="1"/>
    <n v="44"/>
    <d v="2016-06-09T00:00:00"/>
    <x v="451"/>
  </r>
  <r>
    <x v="1"/>
    <s v="I:/Sainte Colombe/MB/01 - 01 au 16 juin 2016/Wave/"/>
    <s v="ST-COLOM_0_20160609_014516_492.wav"/>
    <s v="PippiT"/>
    <s v="Principal"/>
    <s v="PipMi"/>
    <n v="10"/>
    <s v="PippiT"/>
    <n v="10"/>
    <s v="Pipistrelle commune"/>
    <n v="2016"/>
    <n v="6"/>
    <n v="9"/>
    <n v="1"/>
    <n v="45"/>
    <d v="2016-06-09T00:00:00"/>
    <x v="348"/>
  </r>
  <r>
    <x v="1"/>
    <s v="I:/Sainte Colombe/MB/01 - 01 au 16 juin 2016/Wave/"/>
    <s v="ST-COLOM_0_20160609_014521_493.wav"/>
    <s v="PippiT"/>
    <s v="Principal"/>
    <s v="PipMi"/>
    <n v="10"/>
    <s v="PippiT"/>
    <n v="10"/>
    <s v="Pipistrelle commune"/>
    <n v="2016"/>
    <n v="6"/>
    <n v="9"/>
    <n v="1"/>
    <n v="45"/>
    <d v="2016-06-09T00:00:00"/>
    <x v="348"/>
  </r>
  <r>
    <x v="1"/>
    <s v="I:/Sainte Colombe/MB/01 - 01 au 16 juin 2016/Wave/"/>
    <s v="ST-COLOM_0_20160609_014614_158.wav"/>
    <s v="PippiT"/>
    <s v="Principal"/>
    <s v="PipMi"/>
    <n v="10"/>
    <s v="PippiT"/>
    <n v="10"/>
    <s v="Pipistrelle commune"/>
    <n v="2016"/>
    <n v="6"/>
    <n v="9"/>
    <n v="1"/>
    <n v="46"/>
    <d v="2016-06-09T00:00:00"/>
    <x v="4"/>
  </r>
  <r>
    <x v="1"/>
    <s v="I:/Sainte Colombe/MB/01 - 01 au 16 juin 2016/Wave/"/>
    <s v="ST-COLOM_0_20160609_014619_159.wav"/>
    <s v="PippiT"/>
    <s v="Principal"/>
    <s v="PipMi"/>
    <n v="10"/>
    <s v="PippiT"/>
    <n v="10"/>
    <s v="Pipistrelle commune"/>
    <n v="2016"/>
    <n v="6"/>
    <n v="9"/>
    <n v="1"/>
    <n v="46"/>
    <d v="2016-06-09T00:00:00"/>
    <x v="4"/>
  </r>
  <r>
    <x v="1"/>
    <s v="I:/Sainte Colombe/MB/01 - 01 au 16 juin 2016/Wave/"/>
    <s v="ST-COLOM_0_20160609_014630_191.wav"/>
    <s v="PippiT"/>
    <s v="Principal"/>
    <s v="PipMi"/>
    <n v="10"/>
    <s v="PippiT"/>
    <n v="10"/>
    <s v="Pipistrelle commune"/>
    <n v="2016"/>
    <n v="6"/>
    <n v="9"/>
    <n v="1"/>
    <n v="46"/>
    <d v="2016-06-09T00:00:00"/>
    <x v="4"/>
  </r>
  <r>
    <x v="1"/>
    <s v="I:/Sainte Colombe/MB/01 - 01 au 16 juin 2016/Wave/"/>
    <s v="ST-COLOM_0_20160609_014635_192.wav"/>
    <s v="PippiT"/>
    <s v="Principal"/>
    <s v="PipMi"/>
    <n v="10"/>
    <s v="PippiT"/>
    <n v="10"/>
    <s v="Pipistrelle commune"/>
    <n v="2016"/>
    <n v="6"/>
    <n v="9"/>
    <n v="1"/>
    <n v="46"/>
    <d v="2016-06-09T00:00:00"/>
    <x v="4"/>
  </r>
  <r>
    <x v="1"/>
    <s v="I:/Sainte Colombe/MB/01 - 01 au 16 juin 2016/Wave/"/>
    <s v="ST-COLOM_0_20160609_014703_424.wav"/>
    <s v="PippiT"/>
    <s v="Principal"/>
    <s v="PipMi"/>
    <n v="10"/>
    <s v="PippiT"/>
    <n v="10"/>
    <s v="Pipistrelle commune"/>
    <n v="2016"/>
    <n v="6"/>
    <n v="9"/>
    <n v="1"/>
    <n v="47"/>
    <d v="2016-06-09T00:00:00"/>
    <x v="511"/>
  </r>
  <r>
    <x v="1"/>
    <s v="I:/Sainte Colombe/MB/01 - 01 au 16 juin 2016/Wave/"/>
    <s v="ST-COLOM_0_20160609_014708_424.wav"/>
    <s v="PippiT"/>
    <s v="Principal"/>
    <s v="PipMi"/>
    <n v="10"/>
    <s v="PippiT"/>
    <n v="10"/>
    <s v="Pipistrelle commune"/>
    <n v="2016"/>
    <n v="6"/>
    <n v="9"/>
    <n v="1"/>
    <n v="47"/>
    <d v="2016-06-09T00:00:00"/>
    <x v="511"/>
  </r>
  <r>
    <x v="1"/>
    <s v="I:/Sainte Colombe/MB/01 - 01 au 16 juin 2016/Wave/"/>
    <s v="ST-COLOM_0_20160609_014910_148.wav"/>
    <s v="PippiT"/>
    <s v="Principal"/>
    <s v="PipMi"/>
    <n v="10"/>
    <s v="PippiT"/>
    <n v="10"/>
    <s v="Pipistrelle commune"/>
    <n v="2016"/>
    <n v="6"/>
    <n v="9"/>
    <n v="1"/>
    <n v="49"/>
    <d v="2016-06-09T00:00:00"/>
    <x v="391"/>
  </r>
  <r>
    <x v="1"/>
    <s v="I:/Sainte Colombe/MB/01 - 01 au 16 juin 2016/Wave/"/>
    <s v="ST-COLOM_0_20160609_014915_149.wav"/>
    <s v="PippiT"/>
    <s v="Principal"/>
    <s v="PipMi"/>
    <n v="10"/>
    <s v="PippiT"/>
    <n v="10"/>
    <s v="Pipistrelle commune"/>
    <n v="2016"/>
    <n v="6"/>
    <n v="9"/>
    <n v="1"/>
    <n v="49"/>
    <d v="2016-06-09T00:00:00"/>
    <x v="391"/>
  </r>
  <r>
    <x v="1"/>
    <s v="I:/Sainte Colombe/MB/01 - 01 au 16 juin 2016/Wave/"/>
    <s v="ST-COLOM_0_20160609_014944_808.wav"/>
    <s v="PippiT"/>
    <s v="Principal"/>
    <s v="PipMi"/>
    <n v="10"/>
    <s v="PippiT"/>
    <n v="10"/>
    <s v="Pipistrelle commune"/>
    <n v="2016"/>
    <n v="6"/>
    <n v="9"/>
    <n v="1"/>
    <n v="49"/>
    <d v="2016-06-09T00:00:00"/>
    <x v="391"/>
  </r>
  <r>
    <x v="1"/>
    <s v="I:/Sainte Colombe/MB/01 - 01 au 16 juin 2016/Wave/"/>
    <s v="ST-COLOM_0_20160609_014949_809.wav"/>
    <s v="PippiT"/>
    <s v="Principal"/>
    <s v="PipMi"/>
    <n v="10"/>
    <s v="PippiT"/>
    <n v="10"/>
    <s v="Pipistrelle commune"/>
    <n v="2016"/>
    <n v="6"/>
    <n v="9"/>
    <n v="1"/>
    <n v="49"/>
    <d v="2016-06-09T00:00:00"/>
    <x v="391"/>
  </r>
  <r>
    <x v="1"/>
    <s v="I:/Sainte Colombe/MB/01 - 01 au 16 juin 2016/Wave/"/>
    <s v="ST-COLOM_0_20160609_014954_810.wav"/>
    <s v="PippiT"/>
    <s v="Principal"/>
    <s v="PipMi"/>
    <n v="10"/>
    <s v="PippiT"/>
    <n v="10"/>
    <s v="Pipistrelle commune"/>
    <n v="2016"/>
    <n v="6"/>
    <n v="9"/>
    <n v="1"/>
    <n v="49"/>
    <d v="2016-06-09T00:00:00"/>
    <x v="391"/>
  </r>
  <r>
    <x v="1"/>
    <s v="I:/Sainte Colombe/MB/01 - 01 au 16 juin 2016/Wave/"/>
    <s v="ST-COLOM_0_20160609_015029_884.wav"/>
    <s v="PippiT"/>
    <s v="Principal"/>
    <s v="PipMi"/>
    <n v="10"/>
    <s v="PippiT"/>
    <n v="10"/>
    <s v="Pipistrelle commune"/>
    <n v="2016"/>
    <n v="6"/>
    <n v="9"/>
    <n v="1"/>
    <n v="50"/>
    <d v="2016-06-09T00:00:00"/>
    <x v="504"/>
  </r>
  <r>
    <x v="1"/>
    <s v="I:/Sainte Colombe/MB/01 - 01 au 16 juin 2016/Wave/"/>
    <s v="ST-COLOM_0_20160609_015034_885.wav"/>
    <s v="PippiT"/>
    <s v="Principal"/>
    <s v="PipMi"/>
    <n v="10"/>
    <s v="PippiT"/>
    <n v="10"/>
    <s v="Pipistrelle commune"/>
    <n v="2016"/>
    <n v="6"/>
    <n v="9"/>
    <n v="1"/>
    <n v="50"/>
    <d v="2016-06-09T00:00:00"/>
    <x v="504"/>
  </r>
  <r>
    <x v="1"/>
    <s v="I:/Sainte Colombe/MB/01 - 01 au 16 juin 2016/Wave/"/>
    <s v="ST-COLOM_0_20160609_015039_886.wav"/>
    <s v="PippiT"/>
    <s v="Principal"/>
    <s v="PipMi"/>
    <n v="9"/>
    <s v="PippiT"/>
    <n v="9"/>
    <s v="Pipistrelle commune"/>
    <n v="2016"/>
    <n v="6"/>
    <n v="9"/>
    <n v="1"/>
    <n v="50"/>
    <d v="2016-06-09T00:00:00"/>
    <x v="504"/>
  </r>
  <r>
    <x v="1"/>
    <s v="I:/Sainte Colombe/MB/01 - 01 au 16 juin 2016/Wave/"/>
    <s v="ST-COLOM_0_20160609_015100_437.wav"/>
    <s v="PippiT"/>
    <s v="Principal"/>
    <s v="PipMi"/>
    <n v="10"/>
    <s v="PippiT"/>
    <n v="10"/>
    <s v="Pipistrelle commune"/>
    <n v="2016"/>
    <n v="6"/>
    <n v="9"/>
    <n v="1"/>
    <n v="51"/>
    <d v="2016-06-09T00:00:00"/>
    <x v="392"/>
  </r>
  <r>
    <x v="1"/>
    <s v="I:/Sainte Colombe/MB/01 - 01 au 16 juin 2016/Wave/"/>
    <s v="ST-COLOM_0_20160609_015136_782.wav"/>
    <s v="PippiT"/>
    <s v="Principal"/>
    <s v="PipMi"/>
    <n v="10"/>
    <s v="PippiT"/>
    <n v="10"/>
    <s v="Pipistrelle commune"/>
    <n v="2016"/>
    <n v="6"/>
    <n v="9"/>
    <n v="1"/>
    <n v="51"/>
    <d v="2016-06-09T00:00:00"/>
    <x v="392"/>
  </r>
  <r>
    <x v="1"/>
    <s v="I:/Sainte Colombe/MB/01 - 01 au 16 juin 2016/Wave/"/>
    <s v="ST-COLOM_0_20160609_015141_783.wav"/>
    <s v="PippiT"/>
    <s v="Principal"/>
    <s v="PipMi"/>
    <n v="10"/>
    <s v="PippiT"/>
    <n v="10"/>
    <s v="Pipistrelle commune"/>
    <n v="2016"/>
    <n v="6"/>
    <n v="9"/>
    <n v="1"/>
    <n v="51"/>
    <d v="2016-06-09T00:00:00"/>
    <x v="392"/>
  </r>
  <r>
    <x v="1"/>
    <s v="I:/Sainte Colombe/MB/01 - 01 au 16 juin 2016/Wave/"/>
    <s v="ST-COLOM_0_20160609_015146_784.wav"/>
    <s v="PippiT"/>
    <s v="Principal"/>
    <s v="PipMi"/>
    <n v="10"/>
    <s v="PippiT"/>
    <n v="10"/>
    <s v="Pipistrelle commune"/>
    <n v="2016"/>
    <n v="6"/>
    <n v="9"/>
    <n v="1"/>
    <n v="51"/>
    <d v="2016-06-09T00:00:00"/>
    <x v="392"/>
  </r>
  <r>
    <x v="1"/>
    <s v="I:/Sainte Colombe/MB/01 - 01 au 16 juin 2016/Wave/"/>
    <s v="ST-COLOM_0_20160609_015200_801.wav"/>
    <s v="PippiT"/>
    <s v="Principal"/>
    <s v="PipMi"/>
    <n v="10"/>
    <s v="PippiT"/>
    <n v="10"/>
    <s v="Pipistrelle commune"/>
    <n v="2016"/>
    <n v="6"/>
    <n v="9"/>
    <n v="1"/>
    <n v="52"/>
    <d v="2016-06-09T00:00:00"/>
    <x v="472"/>
  </r>
  <r>
    <x v="1"/>
    <s v="I:/Sainte Colombe/MB/01 - 01 au 16 juin 2016/Wave/"/>
    <s v="ST-COLOM_0_20160609_015205_802.wav"/>
    <s v="PippiT"/>
    <s v="Principal"/>
    <s v="PipMi"/>
    <n v="10"/>
    <s v="PippiT"/>
    <n v="10"/>
    <s v="Pipistrelle commune"/>
    <n v="2016"/>
    <n v="6"/>
    <n v="9"/>
    <n v="1"/>
    <n v="52"/>
    <d v="2016-06-09T00:00:00"/>
    <x v="472"/>
  </r>
  <r>
    <x v="1"/>
    <s v="I:/Sainte Colombe/MB/01 - 01 au 16 juin 2016/Wave/"/>
    <s v="ST-COLOM_0_20160609_015223_362.wav"/>
    <s v="PippiT"/>
    <s v="Principal"/>
    <s v="PipMi"/>
    <n v="10"/>
    <s v="PippiT"/>
    <n v="10"/>
    <s v="Pipistrelle commune"/>
    <n v="2016"/>
    <n v="6"/>
    <n v="9"/>
    <n v="1"/>
    <n v="52"/>
    <d v="2016-06-09T00:00:00"/>
    <x v="472"/>
  </r>
  <r>
    <x v="1"/>
    <s v="I:/Sainte Colombe/MB/01 - 01 au 16 juin 2016/Wave/"/>
    <s v="ST-COLOM_0_20160609_015228_363.wav"/>
    <s v="PippiT"/>
    <s v="Principal"/>
    <s v="PipMi"/>
    <n v="10"/>
    <s v="PippiT"/>
    <n v="10"/>
    <s v="Pipistrelle commune"/>
    <n v="2016"/>
    <n v="6"/>
    <n v="9"/>
    <n v="1"/>
    <n v="52"/>
    <d v="2016-06-09T00:00:00"/>
    <x v="472"/>
  </r>
  <r>
    <x v="1"/>
    <s v="I:/Sainte Colombe/MB/01 - 01 au 16 juin 2016/Wave/"/>
    <s v="ST-COLOM_0_20160609_015249_972.wav"/>
    <s v="PippiT"/>
    <s v="Principal"/>
    <s v="PipMi"/>
    <n v="10"/>
    <s v="PippiT"/>
    <n v="10"/>
    <s v="Pipistrelle commune"/>
    <n v="2016"/>
    <n v="6"/>
    <n v="9"/>
    <n v="1"/>
    <n v="52"/>
    <d v="2016-06-09T00:00:00"/>
    <x v="472"/>
  </r>
  <r>
    <x v="1"/>
    <s v="I:/Sainte Colombe/MB/01 - 01 au 16 juin 2016/Wave/"/>
    <s v="ST-COLOM_0_20160609_015254_972.wav"/>
    <s v="PippiT"/>
    <s v="Principal"/>
    <s v="PipMi"/>
    <n v="10"/>
    <s v="PippiT"/>
    <n v="10"/>
    <s v="Pipistrelle commune"/>
    <n v="2016"/>
    <n v="6"/>
    <n v="9"/>
    <n v="1"/>
    <n v="52"/>
    <d v="2016-06-09T00:00:00"/>
    <x v="472"/>
  </r>
  <r>
    <x v="1"/>
    <s v="I:/Sainte Colombe/MB/01 - 01 au 16 juin 2016/Wave/"/>
    <s v="ST-COLOM_0_20160609_015311_114.wav"/>
    <s v="PippiT"/>
    <s v="Principal"/>
    <s v="PipMi"/>
    <n v="10"/>
    <s v="PippiT"/>
    <n v="10"/>
    <s v="Pipistrelle commune"/>
    <n v="2016"/>
    <n v="6"/>
    <n v="9"/>
    <n v="1"/>
    <n v="53"/>
    <d v="2016-06-09T00:00:00"/>
    <x v="441"/>
  </r>
  <r>
    <x v="1"/>
    <s v="I:/Sainte Colombe/MB/01 - 01 au 16 juin 2016/Wave/"/>
    <s v="ST-COLOM_0_20160609_015316_115.wav"/>
    <s v="PippiT"/>
    <s v="Principal"/>
    <s v="PipMi"/>
    <n v="10"/>
    <s v="PippiT"/>
    <n v="10"/>
    <s v="Pipistrelle commune"/>
    <n v="2016"/>
    <n v="6"/>
    <n v="9"/>
    <n v="1"/>
    <n v="53"/>
    <d v="2016-06-09T00:00:00"/>
    <x v="441"/>
  </r>
  <r>
    <x v="1"/>
    <s v="I:/Sainte Colombe/MB/01 - 01 au 16 juin 2016/Wave/"/>
    <s v="ST-COLOM_0_20160609_015329_470.wav"/>
    <s v="PippiT"/>
    <s v="Principal"/>
    <s v="PipMi"/>
    <n v="10"/>
    <s v="PippiT"/>
    <n v="10"/>
    <s v="Pipistrelle commune"/>
    <n v="2016"/>
    <n v="6"/>
    <n v="9"/>
    <n v="1"/>
    <n v="53"/>
    <d v="2016-06-09T00:00:00"/>
    <x v="441"/>
  </r>
  <r>
    <x v="1"/>
    <s v="I:/Sainte Colombe/MB/01 - 01 au 16 juin 2016/Wave/"/>
    <s v="ST-COLOM_0_20160609_015348_947.wav"/>
    <s v="PippiT"/>
    <s v="Principal"/>
    <s v="PipMi"/>
    <n v="10"/>
    <s v="PippiT"/>
    <n v="10"/>
    <s v="Pipistrelle commune"/>
    <n v="2016"/>
    <n v="6"/>
    <n v="9"/>
    <n v="1"/>
    <n v="53"/>
    <d v="2016-06-09T00:00:00"/>
    <x v="441"/>
  </r>
  <r>
    <x v="1"/>
    <s v="I:/Sainte Colombe/MB/01 - 01 au 16 juin 2016/Wave/"/>
    <s v="ST-COLOM_0_20160609_015353_948.wav"/>
    <s v="PippiT"/>
    <s v="Principal"/>
    <s v="PipMi"/>
    <n v="10"/>
    <s v="PippiT"/>
    <n v="10"/>
    <s v="Pipistrelle commune"/>
    <n v="2016"/>
    <n v="6"/>
    <n v="9"/>
    <n v="1"/>
    <n v="53"/>
    <d v="2016-06-09T00:00:00"/>
    <x v="441"/>
  </r>
  <r>
    <x v="1"/>
    <s v="I:/Sainte Colombe/MB/01 - 01 au 16 juin 2016/Wave/"/>
    <s v="ST-COLOM_0_20160609_015358_948.wav"/>
    <s v="PippiT"/>
    <s v="Principal"/>
    <s v="PipMi"/>
    <n v="10"/>
    <s v="PippiT"/>
    <n v="10"/>
    <s v="Pipistrelle commune"/>
    <n v="2016"/>
    <n v="6"/>
    <n v="9"/>
    <n v="1"/>
    <n v="53"/>
    <d v="2016-06-09T00:00:00"/>
    <x v="441"/>
  </r>
  <r>
    <x v="1"/>
    <s v="I:/Sainte Colombe/MB/01 - 01 au 16 juin 2016/Wave/"/>
    <s v="ST-COLOM_0_20160609_015403_949.wav"/>
    <s v="PippiT"/>
    <s v="Principal"/>
    <s v="PipMi"/>
    <n v="10"/>
    <s v="PippiT"/>
    <n v="10"/>
    <s v="Pipistrelle commune"/>
    <n v="2016"/>
    <n v="6"/>
    <n v="9"/>
    <n v="1"/>
    <n v="54"/>
    <d v="2016-06-09T00:00:00"/>
    <x v="490"/>
  </r>
  <r>
    <x v="1"/>
    <s v="I:/Sainte Colombe/MB/01 - 01 au 16 juin 2016/Wave/"/>
    <s v="ST-COLOM_0_20160609_015417_966.wav"/>
    <s v="PippiT"/>
    <s v="Principal"/>
    <s v="PipMi"/>
    <n v="10"/>
    <s v="PippiT"/>
    <n v="10"/>
    <s v="Pipistrelle commune"/>
    <n v="2016"/>
    <n v="6"/>
    <n v="9"/>
    <n v="1"/>
    <n v="54"/>
    <d v="2016-06-09T00:00:00"/>
    <x v="490"/>
  </r>
  <r>
    <x v="1"/>
    <s v="I:/Sainte Colombe/MB/01 - 01 au 16 juin 2016/Wave/"/>
    <s v="ST-COLOM_0_20160609_015422_966.wav"/>
    <s v="PippiT"/>
    <s v="Principal"/>
    <s v="PipMi"/>
    <n v="10"/>
    <s v="PippiT"/>
    <n v="10"/>
    <s v="Pipistrelle commune"/>
    <n v="2016"/>
    <n v="6"/>
    <n v="9"/>
    <n v="1"/>
    <n v="54"/>
    <d v="2016-06-09T00:00:00"/>
    <x v="490"/>
  </r>
  <r>
    <x v="1"/>
    <s v="I:/Sainte Colombe/MB/01 - 01 au 16 juin 2016/Wave/"/>
    <s v="ST-COLOM_0_20160609_015459_746.wav"/>
    <s v="PippiT"/>
    <s v="Principal"/>
    <s v="PipMi"/>
    <n v="10"/>
    <s v="PippiT"/>
    <n v="10"/>
    <s v="Pipistrelle commune"/>
    <n v="2016"/>
    <n v="6"/>
    <n v="9"/>
    <n v="1"/>
    <n v="54"/>
    <d v="2016-06-09T00:00:00"/>
    <x v="490"/>
  </r>
  <r>
    <x v="1"/>
    <s v="I:/Sainte Colombe/MB/01 - 01 au 16 juin 2016/Wave/"/>
    <s v="ST-COLOM_0_20160609_015517_136.wav"/>
    <s v="PippiT"/>
    <s v="Principal"/>
    <s v="PipMi"/>
    <n v="10"/>
    <s v="PippiT"/>
    <n v="10"/>
    <s v="Pipistrelle commune"/>
    <n v="2016"/>
    <n v="6"/>
    <n v="9"/>
    <n v="1"/>
    <n v="55"/>
    <d v="2016-06-09T00:00:00"/>
    <x v="512"/>
  </r>
  <r>
    <x v="1"/>
    <s v="I:/Sainte Colombe/MB/01 - 01 au 16 juin 2016/Wave/"/>
    <s v="ST-COLOM_0_20160609_015528_000.wav"/>
    <s v="PippiT"/>
    <s v="Principal"/>
    <s v="PipMi"/>
    <n v="10"/>
    <s v="PippiT"/>
    <n v="10"/>
    <s v="Pipistrelle commune"/>
    <n v="2016"/>
    <n v="6"/>
    <n v="9"/>
    <n v="1"/>
    <n v="55"/>
    <d v="2016-06-09T00:00:00"/>
    <x v="512"/>
  </r>
  <r>
    <x v="1"/>
    <s v="I:/Sainte Colombe/MB/01 - 01 au 16 juin 2016/Wave/"/>
    <s v="ST-COLOM_0_20160609_015549_714.wav"/>
    <s v="PippiT"/>
    <s v="Principal"/>
    <s v="PipMi"/>
    <n v="10"/>
    <s v="PippiT"/>
    <n v="10"/>
    <s v="Pipistrelle commune"/>
    <n v="2016"/>
    <n v="6"/>
    <n v="9"/>
    <n v="1"/>
    <n v="55"/>
    <d v="2016-06-09T00:00:00"/>
    <x v="512"/>
  </r>
  <r>
    <x v="1"/>
    <s v="I:/Sainte Colombe/MB/01 - 01 au 16 juin 2016/Wave/"/>
    <s v="ST-COLOM_0_20160609_015554_715.wav"/>
    <s v="PippiT"/>
    <s v="Principal"/>
    <s v="PipMi"/>
    <n v="8"/>
    <s v="PippiT"/>
    <n v="8"/>
    <s v="Pipistrelle commune"/>
    <n v="2016"/>
    <n v="6"/>
    <n v="9"/>
    <n v="1"/>
    <n v="55"/>
    <d v="2016-06-09T00:00:00"/>
    <x v="512"/>
  </r>
  <r>
    <x v="1"/>
    <s v="I:/Sainte Colombe/MB/01 - 01 au 16 juin 2016/Wave/"/>
    <s v="ST-COLOM_0_20160609_015615_130.wav"/>
    <s v="PippiT"/>
    <s v="Principal"/>
    <s v="PipMi"/>
    <n v="7"/>
    <s v="PippiT"/>
    <n v="7"/>
    <s v="Pipistrelle commune"/>
    <n v="2016"/>
    <n v="6"/>
    <n v="9"/>
    <n v="1"/>
    <n v="56"/>
    <d v="2016-06-09T00:00:00"/>
    <x v="513"/>
  </r>
  <r>
    <x v="1"/>
    <s v="I:/Sainte Colombe/MB/01 - 01 au 16 juin 2016/Wave/"/>
    <s v="ST-COLOM_0_20160609_015620_131.wav"/>
    <s v="PippiT"/>
    <s v="Principal"/>
    <s v="PipMi"/>
    <n v="8"/>
    <s v="PippiT"/>
    <n v="8"/>
    <s v="Pipistrelle commune"/>
    <n v="2016"/>
    <n v="6"/>
    <n v="9"/>
    <n v="1"/>
    <n v="56"/>
    <d v="2016-06-09T00:00:00"/>
    <x v="513"/>
  </r>
  <r>
    <x v="1"/>
    <s v="I:/Sainte Colombe/MB/01 - 01 au 16 juin 2016/Wave/"/>
    <s v="ST-COLOM_0_20160609_015625_132.wav"/>
    <s v="ChiroSp"/>
    <s v="Principal"/>
    <s v="PipMi"/>
    <n v="5"/>
    <s v="PippiT"/>
    <n v="5"/>
    <s v="Pipistrelle commune"/>
    <n v="2016"/>
    <n v="6"/>
    <n v="9"/>
    <n v="1"/>
    <n v="56"/>
    <d v="2016-06-09T00:00:00"/>
    <x v="513"/>
  </r>
  <r>
    <x v="1"/>
    <s v="I:/Sainte Colombe/MB/01 - 01 au 16 juin 2016/Wave/"/>
    <s v="ST-COLOM_0_20160609_015637_468.wav"/>
    <s v="PippiT"/>
    <s v="Principal"/>
    <s v="PipMi"/>
    <n v="10"/>
    <s v="PippiT"/>
    <n v="10"/>
    <s v="Pipistrelle commune"/>
    <n v="2016"/>
    <n v="6"/>
    <n v="9"/>
    <n v="1"/>
    <n v="56"/>
    <d v="2016-06-09T00:00:00"/>
    <x v="513"/>
  </r>
  <r>
    <x v="1"/>
    <s v="I:/Sainte Colombe/MB/01 - 01 au 16 juin 2016/Wave/"/>
    <s v="ST-COLOM_0_20160609_015642_468.wav"/>
    <s v="PippiT"/>
    <s v="Principal"/>
    <s v="PipMi"/>
    <n v="10"/>
    <s v="PippiT"/>
    <n v="10"/>
    <s v="Pipistrelle commune"/>
    <n v="2016"/>
    <n v="6"/>
    <n v="9"/>
    <n v="1"/>
    <n v="56"/>
    <d v="2016-06-09T00:00:00"/>
    <x v="513"/>
  </r>
  <r>
    <x v="1"/>
    <s v="I:/Sainte Colombe/MB/01 - 01 au 16 juin 2016/Wave/"/>
    <s v="ST-COLOM_0_20160609_015656_078.wav"/>
    <s v="PippiT"/>
    <s v="Principal"/>
    <s v="PipMi"/>
    <n v="10"/>
    <s v="PippiT"/>
    <n v="10"/>
    <s v="Pipistrelle commune"/>
    <n v="2016"/>
    <n v="6"/>
    <n v="9"/>
    <n v="1"/>
    <n v="56"/>
    <d v="2016-06-09T00:00:00"/>
    <x v="513"/>
  </r>
  <r>
    <x v="1"/>
    <s v="I:/Sainte Colombe/MB/01 - 01 au 16 juin 2016/Wave/"/>
    <s v="ST-COLOM_0_20160609_015701_079.wav"/>
    <s v="PippiT"/>
    <s v="Principal"/>
    <s v="PipMi"/>
    <n v="10"/>
    <s v="PippiT"/>
    <n v="10"/>
    <s v="Pipistrelle commune"/>
    <n v="2016"/>
    <n v="6"/>
    <n v="9"/>
    <n v="1"/>
    <n v="57"/>
    <d v="2016-06-09T00:00:00"/>
    <x v="473"/>
  </r>
  <r>
    <x v="1"/>
    <s v="I:/Sainte Colombe/MB/01 - 01 au 16 juin 2016/Wave/"/>
    <s v="ST-COLOM_0_20160609_015706_080.wav"/>
    <s v="PippiT"/>
    <s v="Principal"/>
    <s v="PipMi"/>
    <n v="10"/>
    <s v="PippiT"/>
    <n v="10"/>
    <s v="Pipistrelle commune"/>
    <n v="2016"/>
    <n v="6"/>
    <n v="9"/>
    <n v="1"/>
    <n v="57"/>
    <d v="2016-06-09T00:00:00"/>
    <x v="473"/>
  </r>
  <r>
    <x v="1"/>
    <s v="I:/Sainte Colombe/MB/01 - 01 au 16 juin 2016/Wave/"/>
    <s v="ST-COLOM_0_20160609_015726_982.wav"/>
    <s v="PippiT"/>
    <s v="Principal"/>
    <s v="PipMi"/>
    <n v="10"/>
    <s v="PippiT"/>
    <n v="10"/>
    <s v="Pipistrelle commune"/>
    <n v="2016"/>
    <n v="6"/>
    <n v="9"/>
    <n v="1"/>
    <n v="57"/>
    <d v="2016-06-09T00:00:00"/>
    <x v="473"/>
  </r>
  <r>
    <x v="1"/>
    <s v="I:/Sainte Colombe/MB/01 - 01 au 16 juin 2016/Wave/"/>
    <s v="ST-COLOM_0_20160609_015731_983.wav"/>
    <s v="PippiT"/>
    <s v="Principal"/>
    <s v="PipMi"/>
    <n v="10"/>
    <s v="PippiT"/>
    <n v="10"/>
    <s v="Pipistrelle commune"/>
    <n v="2016"/>
    <n v="6"/>
    <n v="9"/>
    <n v="1"/>
    <n v="57"/>
    <d v="2016-06-09T00:00:00"/>
    <x v="473"/>
  </r>
  <r>
    <x v="1"/>
    <s v="I:/Sainte Colombe/MB/01 - 01 au 16 juin 2016/Wave/"/>
    <s v="ST-COLOM_0_20160609_015736_984.wav"/>
    <s v="PippiT"/>
    <s v="Principal"/>
    <s v="PipMi"/>
    <n v="10"/>
    <s v="PippiT"/>
    <n v="10"/>
    <s v="Pipistrelle commune"/>
    <n v="2016"/>
    <n v="6"/>
    <n v="9"/>
    <n v="1"/>
    <n v="57"/>
    <d v="2016-06-09T00:00:00"/>
    <x v="473"/>
  </r>
  <r>
    <x v="1"/>
    <s v="I:/Sainte Colombe/MB/01 - 01 au 16 juin 2016/Wave/"/>
    <s v="ST-COLOM_0_20160609_015741_984.wav"/>
    <s v="PippiT"/>
    <s v="Principal"/>
    <s v="PipMi"/>
    <n v="10"/>
    <s v="PippiT"/>
    <n v="10"/>
    <s v="Pipistrelle commune"/>
    <n v="2016"/>
    <n v="6"/>
    <n v="9"/>
    <n v="1"/>
    <n v="57"/>
    <d v="2016-06-09T00:00:00"/>
    <x v="473"/>
  </r>
  <r>
    <x v="1"/>
    <s v="I:/Sainte Colombe/MB/01 - 01 au 16 juin 2016/Wave/"/>
    <s v="ST-COLOM_0_20160609_015758_487.wav"/>
    <s v="PippiT"/>
    <s v="Principal"/>
    <s v="PipMi"/>
    <n v="10"/>
    <s v="PippiT"/>
    <n v="10"/>
    <s v="Pipistrelle commune"/>
    <n v="2016"/>
    <n v="6"/>
    <n v="9"/>
    <n v="1"/>
    <n v="57"/>
    <d v="2016-06-09T00:00:00"/>
    <x v="473"/>
  </r>
  <r>
    <x v="1"/>
    <s v="I:/Sainte Colombe/MB/01 - 01 au 16 juin 2016/Wave/"/>
    <s v="ST-COLOM_0_20160609_015803_488.wav"/>
    <s v="PippiT"/>
    <s v="Principal"/>
    <s v="PipMi"/>
    <n v="10"/>
    <s v="PippiT"/>
    <n v="10"/>
    <s v="Pipistrelle commune"/>
    <n v="2016"/>
    <n v="6"/>
    <n v="9"/>
    <n v="1"/>
    <n v="58"/>
    <d v="2016-06-09T00:00:00"/>
    <x v="459"/>
  </r>
  <r>
    <x v="1"/>
    <s v="I:/Sainte Colombe/MB/01 - 01 au 16 juin 2016/Wave/"/>
    <s v="ST-COLOM_0_20160609_015808_488.wav"/>
    <s v="PippiT"/>
    <s v="Principal"/>
    <s v="PipMi"/>
    <n v="10"/>
    <s v="PippiT"/>
    <n v="10"/>
    <s v="Pipistrelle commune"/>
    <n v="2016"/>
    <n v="6"/>
    <n v="9"/>
    <n v="1"/>
    <n v="58"/>
    <d v="2016-06-09T00:00:00"/>
    <x v="459"/>
  </r>
  <r>
    <x v="1"/>
    <s v="I:/Sainte Colombe/MB/01 - 01 au 16 juin 2016/Wave/"/>
    <s v="ST-COLOM_0_20160609_015813_489.wav"/>
    <s v="PippiT"/>
    <s v="Principal"/>
    <s v="PipMi"/>
    <n v="10"/>
    <s v="PippiT"/>
    <n v="10"/>
    <s v="Pipistrelle commune"/>
    <n v="2016"/>
    <n v="6"/>
    <n v="9"/>
    <n v="1"/>
    <n v="58"/>
    <d v="2016-06-09T00:00:00"/>
    <x v="459"/>
  </r>
  <r>
    <x v="1"/>
    <s v="I:/Sainte Colombe/MB/01 - 01 au 16 juin 2016/Wave/"/>
    <s v="ST-COLOM_0_20160609_015818_490.wav"/>
    <s v="PippiT"/>
    <s v="Principal"/>
    <s v="PipMi"/>
    <n v="10"/>
    <s v="PippiT"/>
    <n v="10"/>
    <s v="Pipistrelle commune"/>
    <n v="2016"/>
    <n v="6"/>
    <n v="9"/>
    <n v="1"/>
    <n v="58"/>
    <d v="2016-06-09T00:00:00"/>
    <x v="459"/>
  </r>
  <r>
    <x v="1"/>
    <s v="I:/Sainte Colombe/MB/01 - 01 au 16 juin 2016/Wave/"/>
    <s v="ST-COLOM_0_20160609_015823_490.wav"/>
    <s v="PippiT"/>
    <s v="Principal"/>
    <s v="PipMi"/>
    <n v="10"/>
    <s v="PippiT"/>
    <n v="10"/>
    <s v="Pipistrelle commune"/>
    <n v="2016"/>
    <n v="6"/>
    <n v="9"/>
    <n v="1"/>
    <n v="58"/>
    <d v="2016-06-09T00:00:00"/>
    <x v="459"/>
  </r>
  <r>
    <x v="1"/>
    <s v="I:/Sainte Colombe/MB/01 - 01 au 16 juin 2016/Wave/"/>
    <s v="ST-COLOM_0_20160609_015828_491.wav"/>
    <s v="ChiroSp"/>
    <s v="Principal"/>
    <s v="PipMi"/>
    <n v="2"/>
    <s v="PippiT"/>
    <n v="2"/>
    <s v="Pipistrelle commune"/>
    <n v="2016"/>
    <n v="6"/>
    <n v="9"/>
    <n v="1"/>
    <n v="58"/>
    <d v="2016-06-09T00:00:00"/>
    <x v="459"/>
  </r>
  <r>
    <x v="1"/>
    <s v="I:/Sainte Colombe/MB/01 - 01 au 16 juin 2016/Wave/"/>
    <s v="ST-COLOM_0_20160609_015835_280.wav"/>
    <s v="PippiT"/>
    <s v="Principal"/>
    <s v="PipMi"/>
    <n v="10"/>
    <s v="PippiT"/>
    <n v="10"/>
    <s v="Pipistrelle commune"/>
    <n v="2016"/>
    <n v="6"/>
    <n v="9"/>
    <n v="1"/>
    <n v="58"/>
    <d v="2016-06-09T00:00:00"/>
    <x v="459"/>
  </r>
  <r>
    <x v="1"/>
    <s v="I:/Sainte Colombe/MB/01 - 01 au 16 juin 2016/Wave/"/>
    <s v="ST-COLOM_0_20160609_015840_280.wav"/>
    <s v="PippiT"/>
    <s v="Principal"/>
    <s v="PipMi"/>
    <n v="10"/>
    <s v="PippiT"/>
    <n v="10"/>
    <s v="Pipistrelle commune"/>
    <n v="2016"/>
    <n v="6"/>
    <n v="9"/>
    <n v="1"/>
    <n v="58"/>
    <d v="2016-06-09T00:00:00"/>
    <x v="459"/>
  </r>
  <r>
    <x v="1"/>
    <s v="I:/Sainte Colombe/MB/01 - 01 au 16 juin 2016/Wave/"/>
    <s v="ST-COLOM_0_20160609_015845_281.wav"/>
    <s v="PippiT"/>
    <s v="Principal"/>
    <s v="PipMi"/>
    <n v="10"/>
    <s v="PippiT"/>
    <n v="10"/>
    <s v="Pipistrelle commune"/>
    <n v="2016"/>
    <n v="6"/>
    <n v="9"/>
    <n v="1"/>
    <n v="58"/>
    <d v="2016-06-09T00:00:00"/>
    <x v="459"/>
  </r>
  <r>
    <x v="1"/>
    <s v="I:/Sainte Colombe/MB/01 - 01 au 16 juin 2016/Wave/"/>
    <s v="ST-COLOM_0_20160609_015904_198.wav"/>
    <s v="PippiT"/>
    <s v="Principal"/>
    <s v="PipMi"/>
    <n v="10"/>
    <s v="PippiT"/>
    <n v="10"/>
    <s v="Pipistrelle commune"/>
    <n v="2016"/>
    <n v="6"/>
    <n v="9"/>
    <n v="1"/>
    <n v="59"/>
    <d v="2016-06-09T00:00:00"/>
    <x v="24"/>
  </r>
  <r>
    <x v="1"/>
    <s v="I:/Sainte Colombe/MB/01 - 01 au 16 juin 2016/Wave/"/>
    <s v="ST-COLOM_0_20160609_015909_198.wav"/>
    <s v="PippiT"/>
    <s v="Principal"/>
    <s v="PipMi"/>
    <n v="10"/>
    <s v="PippiT"/>
    <n v="10"/>
    <s v="Pipistrelle commune"/>
    <n v="2016"/>
    <n v="6"/>
    <n v="9"/>
    <n v="1"/>
    <n v="59"/>
    <d v="2016-06-09T00:00:00"/>
    <x v="24"/>
  </r>
  <r>
    <x v="1"/>
    <s v="I:/Sainte Colombe/MB/01 - 01 au 16 juin 2016/Wave/"/>
    <s v="ST-COLOM_0_20160609_015938_039.wav"/>
    <s v="PippiT"/>
    <s v="Principal"/>
    <s v="PipMi"/>
    <n v="10"/>
    <s v="PippiT"/>
    <n v="10"/>
    <s v="Pipistrelle commune"/>
    <n v="2016"/>
    <n v="6"/>
    <n v="9"/>
    <n v="1"/>
    <n v="59"/>
    <d v="2016-06-09T00:00:00"/>
    <x v="24"/>
  </r>
  <r>
    <x v="1"/>
    <s v="I:/Sainte Colombe/MB/01 - 01 au 16 juin 2016/Wave/"/>
    <s v="ST-COLOM_0_20160609_015943_040.wav"/>
    <s v="PippiT"/>
    <s v="Principal"/>
    <s v="PipMi"/>
    <n v="10"/>
    <s v="PippiT"/>
    <n v="10"/>
    <s v="Pipistrelle commune"/>
    <n v="2016"/>
    <n v="6"/>
    <n v="9"/>
    <n v="1"/>
    <n v="59"/>
    <d v="2016-06-09T00:00:00"/>
    <x v="24"/>
  </r>
  <r>
    <x v="1"/>
    <s v="I:/Sainte Colombe/MB/01 - 01 au 16 juin 2016/Wave/"/>
    <s v="ST-COLOM_0_20160609_015948_040.wav"/>
    <s v="PippiT"/>
    <s v="Principal"/>
    <s v="PipMi"/>
    <n v="10"/>
    <s v="PippiT"/>
    <n v="10"/>
    <s v="Pipistrelle commune"/>
    <n v="2016"/>
    <n v="6"/>
    <n v="9"/>
    <n v="1"/>
    <n v="59"/>
    <d v="2016-06-09T00:00:00"/>
    <x v="24"/>
  </r>
  <r>
    <x v="1"/>
    <s v="I:/Sainte Colombe/MB/01 - 01 au 16 juin 2016/Wave/"/>
    <s v="ST-COLOM_0_20160609_015953_041.wav"/>
    <s v="ChiroSp"/>
    <s v="Principal"/>
    <s v="PipMi"/>
    <n v="3"/>
    <s v="PippiT"/>
    <n v="3"/>
    <s v="Pipistrelle commune"/>
    <n v="2016"/>
    <n v="6"/>
    <n v="9"/>
    <n v="1"/>
    <n v="59"/>
    <d v="2016-06-09T00:00:00"/>
    <x v="24"/>
  </r>
  <r>
    <x v="1"/>
    <s v="I:/Sainte Colombe/MB/01 - 01 au 16 juin 2016/Wave/"/>
    <s v="ST-COLOM_0_20160609_020035_438.wav"/>
    <s v="PippiT"/>
    <s v="Principal"/>
    <s v="PipMi"/>
    <n v="10"/>
    <s v="PippiT"/>
    <n v="10"/>
    <s v="Pipistrelle commune"/>
    <n v="2016"/>
    <n v="6"/>
    <n v="9"/>
    <n v="2"/>
    <n v="0"/>
    <d v="2016-06-09T00:00:00"/>
    <x v="474"/>
  </r>
  <r>
    <x v="1"/>
    <s v="I:/Sainte Colombe/MB/01 - 01 au 16 juin 2016/Wave/"/>
    <s v="ST-COLOM_0_20160609_020040_438.wav"/>
    <s v="PippiT"/>
    <s v="Principal"/>
    <s v="PipMi"/>
    <n v="10"/>
    <s v="PippiT"/>
    <n v="10"/>
    <s v="Pipistrelle commune"/>
    <n v="2016"/>
    <n v="6"/>
    <n v="9"/>
    <n v="2"/>
    <n v="0"/>
    <d v="2016-06-09T00:00:00"/>
    <x v="474"/>
  </r>
  <r>
    <x v="1"/>
    <s v="I:/Sainte Colombe/MB/01 - 01 au 16 juin 2016/Wave/"/>
    <s v="ST-COLOM_0_20160609_020149_722.wav"/>
    <s v="PippiT"/>
    <s v="Principal"/>
    <s v="PipMi"/>
    <n v="10"/>
    <s v="PippiT"/>
    <n v="10"/>
    <s v="Pipistrelle commune"/>
    <n v="2016"/>
    <n v="6"/>
    <n v="9"/>
    <n v="2"/>
    <n v="1"/>
    <d v="2016-06-09T00:00:00"/>
    <x v="497"/>
  </r>
  <r>
    <x v="1"/>
    <s v="I:/Sainte Colombe/MB/01 - 01 au 16 juin 2016/Wave/"/>
    <s v="ST-COLOM_0_20160609_020154_723.wav"/>
    <s v="PippiT"/>
    <s v="Principal"/>
    <s v="PipMi"/>
    <n v="10"/>
    <s v="PippiT"/>
    <n v="10"/>
    <s v="Pipistrelle commune"/>
    <n v="2016"/>
    <n v="6"/>
    <n v="9"/>
    <n v="2"/>
    <n v="1"/>
    <d v="2016-06-09T00:00:00"/>
    <x v="497"/>
  </r>
  <r>
    <x v="1"/>
    <s v="I:/Sainte Colombe/MB/01 - 01 au 16 juin 2016/Wave/"/>
    <s v="ST-COLOM_0_20160609_020159_724.wav"/>
    <s v="PippiT"/>
    <s v="Principal"/>
    <s v="PipMi"/>
    <n v="10"/>
    <s v="PippiT"/>
    <n v="10"/>
    <s v="Pipistrelle commune"/>
    <n v="2016"/>
    <n v="6"/>
    <n v="9"/>
    <n v="2"/>
    <n v="1"/>
    <d v="2016-06-09T00:00:00"/>
    <x v="497"/>
  </r>
  <r>
    <x v="1"/>
    <s v="I:/Sainte Colombe/MB/01 - 01 au 16 juin 2016/Wave/"/>
    <s v="ST-COLOM_0_20160609_020308_997.wav"/>
    <s v="PippiT"/>
    <s v="Principal"/>
    <s v="PipMi"/>
    <n v="10"/>
    <s v="PippiT"/>
    <n v="10"/>
    <s v="Pipistrelle commune"/>
    <n v="2016"/>
    <n v="6"/>
    <n v="9"/>
    <n v="2"/>
    <n v="3"/>
    <d v="2016-06-09T00:00:00"/>
    <x v="421"/>
  </r>
  <r>
    <x v="1"/>
    <s v="I:/Sainte Colombe/MB/01 - 01 au 16 juin 2016/Wave/"/>
    <s v="ST-COLOM_0_20160609_020313_998.wav"/>
    <s v="PippiT"/>
    <s v="Principal"/>
    <s v="PipMi"/>
    <n v="10"/>
    <s v="PippiT"/>
    <n v="10"/>
    <s v="Pipistrelle commune"/>
    <n v="2016"/>
    <n v="6"/>
    <n v="9"/>
    <n v="2"/>
    <n v="3"/>
    <d v="2016-06-09T00:00:00"/>
    <x v="421"/>
  </r>
  <r>
    <x v="1"/>
    <s v="I:/Sainte Colombe/MB/01 - 01 au 16 juin 2016/Wave/"/>
    <s v="ST-COLOM_0_20160609_020318_998.wav"/>
    <s v="PippiT"/>
    <s v="Principal"/>
    <s v="PipMi"/>
    <n v="10"/>
    <s v="PippiT"/>
    <n v="10"/>
    <s v="Pipistrelle commune"/>
    <n v="2016"/>
    <n v="6"/>
    <n v="9"/>
    <n v="2"/>
    <n v="3"/>
    <d v="2016-06-09T00:00:00"/>
    <x v="421"/>
  </r>
  <r>
    <x v="1"/>
    <s v="I:/Sainte Colombe/MB/01 - 01 au 16 juin 2016/Wave/"/>
    <s v="ST-COLOM_0_20160609_020337_576.wav"/>
    <s v="PippiT"/>
    <s v="Principal"/>
    <s v="PipMi"/>
    <n v="10"/>
    <s v="PippiT"/>
    <n v="10"/>
    <s v="Pipistrelle commune"/>
    <n v="2016"/>
    <n v="6"/>
    <n v="9"/>
    <n v="2"/>
    <n v="3"/>
    <d v="2016-06-09T00:00:00"/>
    <x v="421"/>
  </r>
  <r>
    <x v="1"/>
    <s v="I:/Sainte Colombe/MB/01 - 01 au 16 juin 2016/Wave/"/>
    <s v="ST-COLOM_0_20160609_020342_577.wav"/>
    <s v="PippiT"/>
    <s v="Principal"/>
    <s v="PipMi"/>
    <n v="10"/>
    <s v="PippiT"/>
    <n v="10"/>
    <s v="Pipistrelle commune"/>
    <n v="2016"/>
    <n v="6"/>
    <n v="9"/>
    <n v="2"/>
    <n v="3"/>
    <d v="2016-06-09T00:00:00"/>
    <x v="421"/>
  </r>
  <r>
    <x v="1"/>
    <s v="I:/Sainte Colombe/MB/01 - 01 au 16 juin 2016/Wave/"/>
    <s v="ST-COLOM_0_20160609_020347_578.wav"/>
    <s v="PippiT"/>
    <s v="Principal"/>
    <s v="PipMi"/>
    <n v="10"/>
    <s v="PippiT"/>
    <n v="10"/>
    <s v="Pipistrelle commune"/>
    <n v="2016"/>
    <n v="6"/>
    <n v="9"/>
    <n v="2"/>
    <n v="3"/>
    <d v="2016-06-09T00:00:00"/>
    <x v="421"/>
  </r>
  <r>
    <x v="1"/>
    <s v="I:/Sainte Colombe/MB/01 - 01 au 16 juin 2016/Wave/"/>
    <s v="ST-COLOM_0_20160609_020404_393.wav"/>
    <s v="PippiT"/>
    <s v="Principal"/>
    <s v="PipMi"/>
    <n v="10"/>
    <s v="PippiT"/>
    <n v="10"/>
    <s v="Pipistrelle commune"/>
    <n v="2016"/>
    <n v="6"/>
    <n v="9"/>
    <n v="2"/>
    <n v="4"/>
    <d v="2016-06-09T00:00:00"/>
    <x v="505"/>
  </r>
  <r>
    <x v="1"/>
    <s v="I:/Sainte Colombe/MB/01 - 01 au 16 juin 2016/Wave/"/>
    <s v="ST-COLOM_0_20160609_020409_394.wav"/>
    <s v="PippiT"/>
    <s v="Principal"/>
    <s v="PipMi"/>
    <n v="10"/>
    <s v="PippiT"/>
    <n v="10"/>
    <s v="Pipistrelle commune"/>
    <n v="2016"/>
    <n v="6"/>
    <n v="9"/>
    <n v="2"/>
    <n v="4"/>
    <d v="2016-06-09T00:00:00"/>
    <x v="505"/>
  </r>
  <r>
    <x v="1"/>
    <s v="I:/Sainte Colombe/MB/01 - 01 au 16 juin 2016/Wave/"/>
    <s v="ST-COLOM_0_20160609_020445_843.wav"/>
    <s v="PippiT"/>
    <s v="Principal"/>
    <s v="PipMi"/>
    <n v="10"/>
    <s v="PippiT"/>
    <n v="10"/>
    <s v="Pipistrelle commune"/>
    <n v="2016"/>
    <n v="6"/>
    <n v="9"/>
    <n v="2"/>
    <n v="4"/>
    <d v="2016-06-09T00:00:00"/>
    <x v="505"/>
  </r>
  <r>
    <x v="1"/>
    <s v="I:/Sainte Colombe/MB/01 - 01 au 16 juin 2016/Wave/"/>
    <s v="ST-COLOM_0_20160609_020505_514.wav"/>
    <s v="PippiT"/>
    <s v="Principal"/>
    <s v="PipMi"/>
    <n v="10"/>
    <s v="PippiT"/>
    <n v="10"/>
    <s v="Pipistrelle commune"/>
    <n v="2016"/>
    <n v="6"/>
    <n v="9"/>
    <n v="2"/>
    <n v="5"/>
    <d v="2016-06-09T00:00:00"/>
    <x v="239"/>
  </r>
  <r>
    <x v="1"/>
    <s v="I:/Sainte Colombe/MB/01 - 01 au 16 juin 2016/Wave/"/>
    <s v="ST-COLOM_0_20160609_020510_515.wav"/>
    <s v="PippiT"/>
    <s v="Principal"/>
    <s v="PipMi"/>
    <n v="10"/>
    <s v="PippiT"/>
    <n v="10"/>
    <s v="Pipistrelle commune"/>
    <n v="2016"/>
    <n v="6"/>
    <n v="9"/>
    <n v="2"/>
    <n v="5"/>
    <d v="2016-06-09T00:00:00"/>
    <x v="239"/>
  </r>
  <r>
    <x v="1"/>
    <s v="I:/Sainte Colombe/MB/01 - 01 au 16 juin 2016/Wave/"/>
    <s v="ST-COLOM_0_20160609_020538_480.wav"/>
    <s v="PippiT"/>
    <s v="Principal"/>
    <s v="PipMi"/>
    <n v="10"/>
    <s v="PippiT"/>
    <n v="10"/>
    <s v="Pipistrelle commune"/>
    <n v="2016"/>
    <n v="6"/>
    <n v="9"/>
    <n v="2"/>
    <n v="5"/>
    <d v="2016-06-09T00:00:00"/>
    <x v="239"/>
  </r>
  <r>
    <x v="1"/>
    <s v="I:/Sainte Colombe/MB/01 - 01 au 16 juin 2016/Wave/"/>
    <s v="ST-COLOM_0_20160609_020556_090.wav"/>
    <s v="PippiT"/>
    <s v="Principal"/>
    <s v="PipMi"/>
    <n v="10"/>
    <s v="PippiT"/>
    <n v="10"/>
    <s v="Pipistrelle commune"/>
    <n v="2016"/>
    <n v="6"/>
    <n v="9"/>
    <n v="2"/>
    <n v="5"/>
    <d v="2016-06-09T00:00:00"/>
    <x v="239"/>
  </r>
  <r>
    <x v="1"/>
    <s v="I:/Sainte Colombe/MB/01 - 01 au 16 juin 2016/Wave/"/>
    <s v="ST-COLOM_0_20160609_020601_091.wav"/>
    <s v="PippiT"/>
    <s v="Principal"/>
    <s v="PipMi"/>
    <n v="9"/>
    <s v="PippiT"/>
    <n v="9"/>
    <s v="Pipistrelle commune"/>
    <n v="2016"/>
    <n v="6"/>
    <n v="9"/>
    <n v="2"/>
    <n v="6"/>
    <d v="2016-06-09T00:00:00"/>
    <x v="452"/>
  </r>
  <r>
    <x v="1"/>
    <s v="I:/Sainte Colombe/MB/01 - 01 au 16 juin 2016/Wave/"/>
    <s v="ST-COLOM_0_20160609_020616_538.wav"/>
    <s v="PippiT"/>
    <s v="Principal"/>
    <s v="PipMi"/>
    <n v="10"/>
    <s v="PippiT"/>
    <n v="10"/>
    <s v="Pipistrelle commune"/>
    <n v="2016"/>
    <n v="6"/>
    <n v="9"/>
    <n v="2"/>
    <n v="6"/>
    <d v="2016-06-09T00:00:00"/>
    <x v="452"/>
  </r>
  <r>
    <x v="1"/>
    <s v="I:/Sainte Colombe/MB/01 - 01 au 16 juin 2016/Wave/"/>
    <s v="ST-COLOM_0_20160609_020621_539.wav"/>
    <s v="PippiT"/>
    <s v="Principal"/>
    <s v="PipMi"/>
    <n v="10"/>
    <s v="PippiT"/>
    <n v="10"/>
    <s v="Pipistrelle commune"/>
    <n v="2016"/>
    <n v="6"/>
    <n v="9"/>
    <n v="2"/>
    <n v="6"/>
    <d v="2016-06-09T00:00:00"/>
    <x v="452"/>
  </r>
  <r>
    <x v="1"/>
    <s v="I:/Sainte Colombe/MB/01 - 01 au 16 juin 2016/Wave/"/>
    <s v="ST-COLOM_0_20160609_020634_416.wav"/>
    <s v="PippiT"/>
    <s v="Principal"/>
    <s v="PipMi"/>
    <n v="10"/>
    <s v="PippiT"/>
    <n v="8"/>
    <s v="Pipistrelle commune"/>
    <n v="2016"/>
    <n v="6"/>
    <n v="9"/>
    <n v="2"/>
    <n v="6"/>
    <d v="2016-06-09T00:00:00"/>
    <x v="452"/>
  </r>
  <r>
    <x v="1"/>
    <s v="I:/Sainte Colombe/MB/01 - 01 au 16 juin 2016/Wave/"/>
    <s v="ST-COLOM_0_20160609_020639_416.wav"/>
    <s v="PippiT"/>
    <s v="Principal"/>
    <s v="PipMi"/>
    <n v="10"/>
    <s v="PippiT"/>
    <n v="10"/>
    <s v="Pipistrelle commune"/>
    <n v="2016"/>
    <n v="6"/>
    <n v="9"/>
    <n v="2"/>
    <n v="6"/>
    <d v="2016-06-09T00:00:00"/>
    <x v="452"/>
  </r>
  <r>
    <x v="1"/>
    <s v="I:/Sainte Colombe/MB/01 - 01 au 16 juin 2016/Wave/"/>
    <s v="ST-COLOM_0_20160609_020644_417.wav"/>
    <s v="PippiT"/>
    <s v="Principal"/>
    <s v="PipMi"/>
    <n v="7"/>
    <s v="PippiT"/>
    <n v="7"/>
    <s v="Pipistrelle commune"/>
    <n v="2016"/>
    <n v="6"/>
    <n v="9"/>
    <n v="2"/>
    <n v="6"/>
    <d v="2016-06-09T00:00:00"/>
    <x v="452"/>
  </r>
  <r>
    <x v="1"/>
    <s v="I:/Sainte Colombe/MB/01 - 01 au 16 juin 2016/Wave/"/>
    <s v="ST-COLOM_0_20160609_020658_466.wav"/>
    <s v="PippiT"/>
    <s v="Principal"/>
    <s v="PipMi"/>
    <n v="10"/>
    <s v="PippiT"/>
    <n v="10"/>
    <s v="Pipistrelle commune"/>
    <n v="2016"/>
    <n v="6"/>
    <n v="9"/>
    <n v="2"/>
    <n v="6"/>
    <d v="2016-06-09T00:00:00"/>
    <x v="452"/>
  </r>
  <r>
    <x v="1"/>
    <s v="I:/Sainte Colombe/MB/01 - 01 au 16 juin 2016/Wave/"/>
    <s v="ST-COLOM_0_20160609_020703_466.wav"/>
    <s v="PippiT"/>
    <s v="Principal"/>
    <s v="PipMi"/>
    <n v="10"/>
    <s v="PippiT"/>
    <n v="10"/>
    <s v="Pipistrelle commune"/>
    <n v="2016"/>
    <n v="6"/>
    <n v="9"/>
    <n v="2"/>
    <n v="7"/>
    <d v="2016-06-09T00:00:00"/>
    <x v="514"/>
  </r>
  <r>
    <x v="1"/>
    <s v="I:/Sainte Colombe/MB/01 - 01 au 16 juin 2016/Wave/"/>
    <s v="ST-COLOM_0_20160609_020719_595.wav"/>
    <s v="PipMi"/>
    <s v="Principal"/>
    <s v="PipMi"/>
    <n v="10"/>
    <s v="PippiT"/>
    <n v="3"/>
    <s v="Pipistrelle commune"/>
    <n v="2016"/>
    <n v="6"/>
    <n v="9"/>
    <n v="2"/>
    <n v="7"/>
    <d v="2016-06-09T00:00:00"/>
    <x v="514"/>
  </r>
  <r>
    <x v="1"/>
    <s v="I:/Sainte Colombe/MB/01 - 01 au 16 juin 2016/Wave/"/>
    <s v="ST-COLOM_0_20160609_020738_736.wav"/>
    <s v="PippiT"/>
    <s v="Principal"/>
    <s v="PipMi"/>
    <n v="10"/>
    <s v="PippiT"/>
    <n v="10"/>
    <s v="Pipistrelle commune"/>
    <n v="2016"/>
    <n v="6"/>
    <n v="9"/>
    <n v="2"/>
    <n v="7"/>
    <d v="2016-06-09T00:00:00"/>
    <x v="514"/>
  </r>
  <r>
    <x v="1"/>
    <s v="I:/Sainte Colombe/MB/01 - 01 au 16 juin 2016/Wave/"/>
    <s v="ST-COLOM_0_20160609_020905_400.wav"/>
    <s v="PippiT"/>
    <s v="Principal"/>
    <s v="PipMi"/>
    <n v="10"/>
    <s v="PippiT"/>
    <n v="10"/>
    <s v="Pipistrelle commune"/>
    <n v="2016"/>
    <n v="6"/>
    <n v="9"/>
    <n v="2"/>
    <n v="9"/>
    <d v="2016-06-09T00:00:00"/>
    <x v="112"/>
  </r>
  <r>
    <x v="1"/>
    <s v="I:/Sainte Colombe/MB/01 - 01 au 16 juin 2016/Wave/"/>
    <s v="ST-COLOM_0_20160609_020910_400.wav"/>
    <s v="PippiT"/>
    <s v="Principal"/>
    <s v="PipMi"/>
    <n v="10"/>
    <s v="PippiT"/>
    <n v="10"/>
    <s v="Pipistrelle commune"/>
    <n v="2016"/>
    <n v="6"/>
    <n v="9"/>
    <n v="2"/>
    <n v="9"/>
    <d v="2016-06-09T00:00:00"/>
    <x v="112"/>
  </r>
  <r>
    <x v="1"/>
    <s v="I:/Sainte Colombe/MB/01 - 01 au 16 juin 2016/Wave/"/>
    <s v="ST-COLOM_0_20160609_021038_096.wav"/>
    <s v="ChiroSp"/>
    <s v="Principal"/>
    <s v="Barbar"/>
    <n v="0"/>
    <s v="Barbar"/>
    <n v="0"/>
    <s v="PARASITE"/>
    <n v="2016"/>
    <n v="6"/>
    <n v="9"/>
    <n v="2"/>
    <n v="10"/>
    <d v="2016-06-09T00:00:00"/>
    <x v="196"/>
  </r>
  <r>
    <x v="1"/>
    <s v="I:/Sainte Colombe/MB/01 - 01 au 16 juin 2016/Wave/"/>
    <s v="ST-COLOM_0_20160609_021141_488.wav"/>
    <s v="PippiT"/>
    <s v="Principal"/>
    <s v="PipMi"/>
    <n v="10"/>
    <s v="PippiT"/>
    <n v="10"/>
    <s v="Pipistrelle commune"/>
    <n v="2016"/>
    <n v="6"/>
    <n v="9"/>
    <n v="2"/>
    <n v="11"/>
    <d v="2016-06-09T00:00:00"/>
    <x v="475"/>
  </r>
  <r>
    <x v="1"/>
    <s v="I:/Sainte Colombe/MB/01 - 01 au 16 juin 2016/Wave/"/>
    <s v="ST-COLOM_0_20160609_021146_488.wav"/>
    <s v="PippiT"/>
    <s v="Principal"/>
    <s v="PipMi"/>
    <n v="10"/>
    <s v="PippiT"/>
    <n v="10"/>
    <s v="Pipistrelle commune"/>
    <n v="2016"/>
    <n v="6"/>
    <n v="9"/>
    <n v="2"/>
    <n v="11"/>
    <d v="2016-06-09T00:00:00"/>
    <x v="475"/>
  </r>
  <r>
    <x v="1"/>
    <s v="I:/Sainte Colombe/MB/01 - 01 au 16 juin 2016/Wave/"/>
    <s v="ST-COLOM_0_20160609_021216_986.wav"/>
    <s v="PippiT"/>
    <s v="Principal"/>
    <s v="PipMi"/>
    <n v="10"/>
    <s v="PippiT"/>
    <n v="10"/>
    <s v="Pipistrelle commune"/>
    <n v="2016"/>
    <n v="6"/>
    <n v="9"/>
    <n v="2"/>
    <n v="12"/>
    <d v="2016-06-09T00:00:00"/>
    <x v="515"/>
  </r>
  <r>
    <x v="1"/>
    <s v="I:/Sainte Colombe/MB/01 - 01 au 16 juin 2016/Wave/"/>
    <s v="ST-COLOM_0_20160609_021221_986.wav"/>
    <s v="PippiT"/>
    <s v="Principal"/>
    <s v="PipMi"/>
    <n v="10"/>
    <s v="PippiT"/>
    <n v="10"/>
    <s v="Pipistrelle commune"/>
    <n v="2016"/>
    <n v="6"/>
    <n v="9"/>
    <n v="2"/>
    <n v="12"/>
    <d v="2016-06-09T00:00:00"/>
    <x v="515"/>
  </r>
  <r>
    <x v="1"/>
    <s v="I:/Sainte Colombe/MB/01 - 01 au 16 juin 2016/Wave/"/>
    <s v="ST-COLOM_0_20160609_021323_578.wav"/>
    <s v="PippiT"/>
    <s v="Principal"/>
    <s v="PipMi"/>
    <n v="10"/>
    <s v="PippiT"/>
    <n v="10"/>
    <s v="Pipistrelle commune"/>
    <n v="2016"/>
    <n v="6"/>
    <n v="9"/>
    <n v="2"/>
    <n v="13"/>
    <d v="2016-06-09T00:00:00"/>
    <x v="58"/>
  </r>
  <r>
    <x v="1"/>
    <s v="I:/Sainte Colombe/MB/01 - 01 au 16 juin 2016/Wave/"/>
    <s v="ST-COLOM_0_20160609_021351_939.wav"/>
    <s v="PippiT"/>
    <s v="Principal"/>
    <s v="PipMi"/>
    <n v="10"/>
    <s v="PippiT"/>
    <n v="10"/>
    <s v="Pipistrelle commune"/>
    <n v="2016"/>
    <n v="6"/>
    <n v="9"/>
    <n v="2"/>
    <n v="13"/>
    <d v="2016-06-09T00:00:00"/>
    <x v="58"/>
  </r>
  <r>
    <x v="1"/>
    <s v="I:/Sainte Colombe/MB/01 - 01 au 16 juin 2016/Wave/"/>
    <s v="ST-COLOM_0_20160609_021356_940.wav"/>
    <s v="PippiT"/>
    <s v="Principal"/>
    <s v="PipMi"/>
    <n v="10"/>
    <s v="PippiT"/>
    <n v="10"/>
    <s v="Pipistrelle commune"/>
    <n v="2016"/>
    <n v="6"/>
    <n v="9"/>
    <n v="2"/>
    <n v="13"/>
    <d v="2016-06-09T00:00:00"/>
    <x v="58"/>
  </r>
  <r>
    <x v="1"/>
    <s v="I:/Sainte Colombe/MB/01 - 01 au 16 juin 2016/Wave/"/>
    <s v="ST-COLOM_0_20160609_021543_302.wav"/>
    <s v="PippiT"/>
    <s v="Principal"/>
    <s v="PipMi"/>
    <n v="10"/>
    <s v="PippiT"/>
    <n v="10"/>
    <s v="Pipistrelle commune"/>
    <n v="2016"/>
    <n v="6"/>
    <n v="9"/>
    <n v="2"/>
    <n v="15"/>
    <d v="2016-06-09T00:00:00"/>
    <x v="442"/>
  </r>
  <r>
    <x v="1"/>
    <s v="I:/Sainte Colombe/MB/01 - 01 au 16 juin 2016/Wave/"/>
    <s v="ST-COLOM_0_20160609_021548_302.wav"/>
    <s v="PippiT"/>
    <s v="Principal"/>
    <s v="PipMi"/>
    <n v="10"/>
    <s v="PippiT"/>
    <n v="10"/>
    <s v="Pipistrelle commune"/>
    <n v="2016"/>
    <n v="6"/>
    <n v="9"/>
    <n v="2"/>
    <n v="15"/>
    <d v="2016-06-09T00:00:00"/>
    <x v="442"/>
  </r>
  <r>
    <x v="1"/>
    <s v="I:/Sainte Colombe/MB/01 - 01 au 16 juin 2016/Wave/"/>
    <s v="ST-COLOM_0_20160609_021553_303.wav"/>
    <s v="PippiT"/>
    <s v="Principal"/>
    <s v="PipMi"/>
    <n v="10"/>
    <s v="PippiT"/>
    <n v="10"/>
    <s v="Pipistrelle commune"/>
    <n v="2016"/>
    <n v="6"/>
    <n v="9"/>
    <n v="2"/>
    <n v="15"/>
    <d v="2016-06-09T00:00:00"/>
    <x v="442"/>
  </r>
  <r>
    <x v="1"/>
    <s v="I:/Sainte Colombe/MB/01 - 01 au 16 juin 2016/Wave/"/>
    <s v="ST-COLOM_0_20160609_021558_304.wav"/>
    <s v="PippiT"/>
    <s v="Principal"/>
    <s v="PipMi"/>
    <n v="10"/>
    <s v="PippiT"/>
    <n v="10"/>
    <s v="Pipistrelle commune"/>
    <n v="2016"/>
    <n v="6"/>
    <n v="9"/>
    <n v="2"/>
    <n v="15"/>
    <d v="2016-06-09T00:00:00"/>
    <x v="442"/>
  </r>
  <r>
    <x v="1"/>
    <s v="I:/Sainte Colombe/MB/01 - 01 au 16 juin 2016/Wave/"/>
    <s v="ST-COLOM_0_20160609_021603_304.wav"/>
    <s v="PippiT"/>
    <s v="Principal"/>
    <s v="PipMi"/>
    <n v="10"/>
    <s v="PippiT"/>
    <n v="10"/>
    <s v="Pipistrelle commune"/>
    <n v="2016"/>
    <n v="6"/>
    <n v="9"/>
    <n v="2"/>
    <n v="16"/>
    <d v="2016-06-09T00:00:00"/>
    <x v="476"/>
  </r>
  <r>
    <x v="1"/>
    <s v="I:/Sainte Colombe/MB/01 - 01 au 16 juin 2016/Wave/"/>
    <s v="ST-COLOM_0_20160609_021608_305.wav"/>
    <s v="PippiT"/>
    <s v="Principal"/>
    <s v="PipMi"/>
    <n v="9"/>
    <s v="PippiT"/>
    <n v="9"/>
    <s v="Pipistrelle commune"/>
    <n v="2016"/>
    <n v="6"/>
    <n v="9"/>
    <n v="2"/>
    <n v="16"/>
    <d v="2016-06-09T00:00:00"/>
    <x v="476"/>
  </r>
  <r>
    <x v="1"/>
    <s v="I:/Sainte Colombe/MB/01 - 01 au 16 juin 2016/Wave/"/>
    <s v="ST-COLOM_0_20160609_021620_785.wav"/>
    <s v="PippiT"/>
    <s v="Principal"/>
    <s v="PipMi"/>
    <n v="10"/>
    <s v="PippiT"/>
    <n v="10"/>
    <s v="Pipistrelle commune"/>
    <n v="2016"/>
    <n v="6"/>
    <n v="9"/>
    <n v="2"/>
    <n v="16"/>
    <d v="2016-06-09T00:00:00"/>
    <x v="476"/>
  </r>
  <r>
    <x v="1"/>
    <s v="I:/Sainte Colombe/MB/01 - 01 au 16 juin 2016/Wave/"/>
    <s v="ST-COLOM_0_20160609_021625_786.wav"/>
    <s v="PippiT"/>
    <s v="Principal"/>
    <s v="PipMi"/>
    <n v="10"/>
    <s v="PippiT"/>
    <n v="10"/>
    <s v="Pipistrelle commune"/>
    <n v="2016"/>
    <n v="6"/>
    <n v="9"/>
    <n v="2"/>
    <n v="16"/>
    <d v="2016-06-09T00:00:00"/>
    <x v="476"/>
  </r>
  <r>
    <x v="1"/>
    <s v="I:/Sainte Colombe/MB/01 - 01 au 16 juin 2016/Wave/"/>
    <s v="ST-COLOM_0_20160609_021630_786.wav"/>
    <s v="PippiT"/>
    <s v="Principal"/>
    <s v="PipMi"/>
    <n v="10"/>
    <s v="PippiT"/>
    <n v="10"/>
    <s v="Pipistrelle commune"/>
    <n v="2016"/>
    <n v="6"/>
    <n v="9"/>
    <n v="2"/>
    <n v="16"/>
    <d v="2016-06-09T00:00:00"/>
    <x v="476"/>
  </r>
  <r>
    <x v="1"/>
    <s v="I:/Sainte Colombe/MB/01 - 01 au 16 juin 2016/Wave/"/>
    <s v="ST-COLOM_0_20160609_021635_787.wav"/>
    <s v="PippiT"/>
    <s v="Principal"/>
    <s v="PipMi"/>
    <n v="10"/>
    <s v="PippiT"/>
    <n v="10"/>
    <s v="Pipistrelle commune"/>
    <n v="2016"/>
    <n v="6"/>
    <n v="9"/>
    <n v="2"/>
    <n v="16"/>
    <d v="2016-06-09T00:00:00"/>
    <x v="476"/>
  </r>
  <r>
    <x v="1"/>
    <s v="I:/Sainte Colombe/MB/01 - 01 au 16 juin 2016/Wave/"/>
    <s v="ST-COLOM_0_20160609_021640_788.wav"/>
    <s v="PippiT"/>
    <s v="Principal"/>
    <s v="PipMi"/>
    <n v="10"/>
    <s v="PippiT"/>
    <n v="10"/>
    <s v="Pipistrelle commune"/>
    <n v="2016"/>
    <n v="6"/>
    <n v="9"/>
    <n v="2"/>
    <n v="16"/>
    <d v="2016-06-09T00:00:00"/>
    <x v="476"/>
  </r>
  <r>
    <x v="1"/>
    <s v="I:/Sainte Colombe/MB/01 - 01 au 16 juin 2016/Wave/"/>
    <s v="ST-COLOM_0_20160609_021645_788.wav"/>
    <s v="ChiroSp"/>
    <s v="Principal"/>
    <s v="PipMi"/>
    <n v="1"/>
    <s v="PippiT"/>
    <n v="1"/>
    <s v="Pipistrelle commune"/>
    <n v="2016"/>
    <n v="6"/>
    <n v="9"/>
    <n v="2"/>
    <n v="16"/>
    <d v="2016-06-09T00:00:00"/>
    <x v="476"/>
  </r>
  <r>
    <x v="1"/>
    <s v="I:/Sainte Colombe/MB/01 - 01 au 16 juin 2016/Wave/"/>
    <s v="ST-COLOM_0_20160609_021707_260.wav"/>
    <s v="PippiT"/>
    <s v="Principal"/>
    <s v="PipMi"/>
    <n v="10"/>
    <s v="PippiT"/>
    <n v="10"/>
    <s v="Pipistrelle commune"/>
    <n v="2016"/>
    <n v="6"/>
    <n v="9"/>
    <n v="2"/>
    <n v="17"/>
    <d v="2016-06-09T00:00:00"/>
    <x v="393"/>
  </r>
  <r>
    <x v="1"/>
    <s v="I:/Sainte Colombe/MB/01 - 01 au 16 juin 2016/Wave/"/>
    <s v="ST-COLOM_0_20160609_021712_260.wav"/>
    <s v="PippiT"/>
    <s v="Principal"/>
    <s v="PipMi"/>
    <n v="10"/>
    <s v="PippiT"/>
    <n v="10"/>
    <s v="Pipistrelle commune"/>
    <n v="2016"/>
    <n v="6"/>
    <n v="9"/>
    <n v="2"/>
    <n v="17"/>
    <d v="2016-06-09T00:00:00"/>
    <x v="393"/>
  </r>
  <r>
    <x v="1"/>
    <s v="I:/Sainte Colombe/MB/01 - 01 au 16 juin 2016/Wave/"/>
    <s v="ST-COLOM_0_20160609_021717_261.wav"/>
    <s v="PippiT"/>
    <s v="Principal"/>
    <s v="PipMi"/>
    <n v="10"/>
    <s v="PippiT"/>
    <n v="10"/>
    <s v="Pipistrelle commune"/>
    <n v="2016"/>
    <n v="6"/>
    <n v="9"/>
    <n v="2"/>
    <n v="17"/>
    <d v="2016-06-09T00:00:00"/>
    <x v="393"/>
  </r>
  <r>
    <x v="1"/>
    <s v="I:/Sainte Colombe/MB/01 - 01 au 16 juin 2016/Wave/"/>
    <s v="ST-COLOM_0_20160609_021722_262.wav"/>
    <s v="PippiT"/>
    <s v="Principal"/>
    <s v="PipMi"/>
    <n v="10"/>
    <s v="PippiT"/>
    <n v="10"/>
    <s v="Pipistrelle commune"/>
    <n v="2016"/>
    <n v="6"/>
    <n v="9"/>
    <n v="2"/>
    <n v="17"/>
    <d v="2016-06-09T00:00:00"/>
    <x v="393"/>
  </r>
  <r>
    <x v="1"/>
    <s v="I:/Sainte Colombe/MB/01 - 01 au 16 juin 2016/Wave/"/>
    <s v="ST-COLOM_0_20160609_021742_376.wav"/>
    <s v="PippiT"/>
    <s v="Principal"/>
    <s v="PipMi"/>
    <n v="10"/>
    <s v="PippiT"/>
    <n v="10"/>
    <s v="Pipistrelle commune"/>
    <n v="2016"/>
    <n v="6"/>
    <n v="9"/>
    <n v="2"/>
    <n v="17"/>
    <d v="2016-06-09T00:00:00"/>
    <x v="393"/>
  </r>
  <r>
    <x v="1"/>
    <s v="I:/Sainte Colombe/MB/01 - 01 au 16 juin 2016/Wave/"/>
    <s v="ST-COLOM_0_20160609_021747_376.wav"/>
    <s v="PippiT"/>
    <s v="Principal"/>
    <s v="PipMi"/>
    <n v="10"/>
    <s v="PippiT"/>
    <n v="10"/>
    <s v="Pipistrelle commune"/>
    <n v="2016"/>
    <n v="6"/>
    <n v="9"/>
    <n v="2"/>
    <n v="17"/>
    <d v="2016-06-09T00:00:00"/>
    <x v="393"/>
  </r>
  <r>
    <x v="1"/>
    <s v="I:/Sainte Colombe/MB/01 - 01 au 16 juin 2016/Wave/"/>
    <s v="ST-COLOM_0_20160609_021752_377.wav"/>
    <s v="PippiT"/>
    <s v="Principal"/>
    <s v="PipMi"/>
    <n v="10"/>
    <s v="PippiT"/>
    <n v="10"/>
    <s v="Pipistrelle commune"/>
    <n v="2016"/>
    <n v="6"/>
    <n v="9"/>
    <n v="2"/>
    <n v="17"/>
    <d v="2016-06-09T00:00:00"/>
    <x v="393"/>
  </r>
  <r>
    <x v="1"/>
    <s v="I:/Sainte Colombe/MB/01 - 01 au 16 juin 2016/Wave/"/>
    <s v="ST-COLOM_0_20160609_021757_378.wav"/>
    <s v="ChiroSp"/>
    <s v="Principal"/>
    <s v="Pip35"/>
    <n v="5"/>
    <s v="Pipkuh"/>
    <n v="4"/>
    <s v="Pipistrelle de Kuhl"/>
    <n v="2016"/>
    <n v="6"/>
    <n v="9"/>
    <n v="2"/>
    <n v="17"/>
    <d v="2016-06-09T00:00:00"/>
    <x v="393"/>
  </r>
  <r>
    <x v="1"/>
    <s v="I:/Sainte Colombe/MB/01 - 01 au 16 juin 2016/Wave/"/>
    <s v="ST-COLOM_0_20160609_021802_378.wav"/>
    <s v="Pip35"/>
    <s v="Principal"/>
    <s v="Pip35"/>
    <n v="10"/>
    <s v="Pipkuh"/>
    <n v="2"/>
    <s v="Pipistrelle de Kuhl"/>
    <n v="2016"/>
    <n v="6"/>
    <n v="9"/>
    <n v="2"/>
    <n v="18"/>
    <d v="2016-06-09T00:00:00"/>
    <x v="516"/>
  </r>
  <r>
    <x v="1"/>
    <s v="I:/Sainte Colombe/MB/01 - 01 au 16 juin 2016/Wave/"/>
    <s v="ST-COLOM_0_20160609_021807_379.wav"/>
    <s v="PippiT"/>
    <s v="Principal"/>
    <s v="PipMi"/>
    <n v="8"/>
    <s v="PippiT"/>
    <n v="8"/>
    <s v="Pipistrelle commune"/>
    <n v="2016"/>
    <n v="6"/>
    <n v="9"/>
    <n v="2"/>
    <n v="18"/>
    <d v="2016-06-09T00:00:00"/>
    <x v="516"/>
  </r>
  <r>
    <x v="1"/>
    <s v="I:/Sainte Colombe/MB/01 - 01 au 16 juin 2016/Wave/"/>
    <s v="ST-COLOM_0_20160609_021812_380.wav"/>
    <s v="PippiT"/>
    <s v="Principal"/>
    <s v="PipMi"/>
    <n v="10"/>
    <s v="PippiT"/>
    <n v="10"/>
    <s v="Pipistrelle commune"/>
    <n v="2016"/>
    <n v="6"/>
    <n v="9"/>
    <n v="2"/>
    <n v="18"/>
    <d v="2016-06-09T00:00:00"/>
    <x v="516"/>
  </r>
  <r>
    <x v="1"/>
    <s v="I:/Sainte Colombe/MB/01 - 01 au 16 juin 2016/Wave/"/>
    <s v="ST-COLOM_0_20160609_021817_380.wav"/>
    <s v="PippiT"/>
    <s v="Principal"/>
    <s v="PipMi"/>
    <n v="10"/>
    <s v="PippiT"/>
    <n v="10"/>
    <s v="Pipistrelle commune"/>
    <n v="2016"/>
    <n v="6"/>
    <n v="9"/>
    <n v="2"/>
    <n v="18"/>
    <d v="2016-06-09T00:00:00"/>
    <x v="516"/>
  </r>
  <r>
    <x v="1"/>
    <s v="I:/Sainte Colombe/MB/01 - 01 au 16 juin 2016/Wave/"/>
    <s v="ST-COLOM_0_20160609_021822_381.wav"/>
    <s v="PippiT"/>
    <s v="Principal"/>
    <s v="PipMi"/>
    <n v="9"/>
    <s v="PippiT"/>
    <n v="9"/>
    <s v="Pipistrelle commune"/>
    <n v="2016"/>
    <n v="6"/>
    <n v="9"/>
    <n v="2"/>
    <n v="18"/>
    <d v="2016-06-09T00:00:00"/>
    <x v="516"/>
  </r>
  <r>
    <x v="1"/>
    <s v="I:/Sainte Colombe/MB/01 - 01 au 16 juin 2016/Wave/"/>
    <s v="ST-COLOM_0_20160609_021833_602.wav"/>
    <s v="PippiT"/>
    <s v="Principal"/>
    <s v="PipMi"/>
    <n v="10"/>
    <s v="PippiT"/>
    <n v="10"/>
    <s v="Pipistrelle commune"/>
    <n v="2016"/>
    <n v="6"/>
    <n v="9"/>
    <n v="2"/>
    <n v="18"/>
    <d v="2016-06-09T00:00:00"/>
    <x v="516"/>
  </r>
  <r>
    <x v="1"/>
    <s v="I:/Sainte Colombe/MB/01 - 01 au 16 juin 2016/Wave/"/>
    <s v="ST-COLOM_0_20160609_021852_364.wav"/>
    <s v="PippiT"/>
    <s v="Principal"/>
    <s v="PipMi"/>
    <n v="10"/>
    <s v="PippiT"/>
    <n v="10"/>
    <s v="Pipistrelle commune"/>
    <n v="2016"/>
    <n v="6"/>
    <n v="9"/>
    <n v="2"/>
    <n v="18"/>
    <d v="2016-06-09T00:00:00"/>
    <x v="516"/>
  </r>
  <r>
    <x v="1"/>
    <s v="I:/Sainte Colombe/MB/01 - 01 au 16 juin 2016/Wave/"/>
    <s v="ST-COLOM_0_20160609_021903_616.wav"/>
    <s v="PippiT"/>
    <s v="Principal"/>
    <s v="PipMi"/>
    <n v="10"/>
    <s v="PippiT"/>
    <n v="10"/>
    <s v="Pipistrelle commune"/>
    <n v="2016"/>
    <n v="6"/>
    <n v="9"/>
    <n v="2"/>
    <n v="19"/>
    <d v="2016-06-09T00:00:00"/>
    <x v="394"/>
  </r>
  <r>
    <x v="1"/>
    <s v="I:/Sainte Colombe/MB/01 - 01 au 16 juin 2016/Wave/"/>
    <s v="ST-COLOM_0_20160609_021908_617.wav"/>
    <s v="PippiT"/>
    <s v="Principal"/>
    <s v="PipMi"/>
    <n v="10"/>
    <s v="PippiT"/>
    <n v="10"/>
    <s v="Pipistrelle commune"/>
    <n v="2016"/>
    <n v="6"/>
    <n v="9"/>
    <n v="2"/>
    <n v="19"/>
    <d v="2016-06-09T00:00:00"/>
    <x v="394"/>
  </r>
  <r>
    <x v="1"/>
    <s v="I:/Sainte Colombe/MB/01 - 01 au 16 juin 2016/Wave/"/>
    <s v="ST-COLOM_0_20160609_021916_704.wav"/>
    <s v="PippiT"/>
    <s v="Principal"/>
    <s v="PipMi"/>
    <n v="10"/>
    <s v="PippiT"/>
    <n v="10"/>
    <s v="Pipistrelle commune"/>
    <n v="2016"/>
    <n v="6"/>
    <n v="9"/>
    <n v="2"/>
    <n v="19"/>
    <d v="2016-06-09T00:00:00"/>
    <x v="394"/>
  </r>
  <r>
    <x v="1"/>
    <s v="I:/Sainte Colombe/MB/01 - 01 au 16 juin 2016/Wave/"/>
    <s v="ST-COLOM_0_20160609_021921_705.wav"/>
    <s v="PippiT"/>
    <s v="Principal"/>
    <s v="PipMi"/>
    <n v="10"/>
    <s v="PippiT"/>
    <n v="10"/>
    <s v="Pipistrelle commune"/>
    <n v="2016"/>
    <n v="6"/>
    <n v="9"/>
    <n v="2"/>
    <n v="19"/>
    <d v="2016-06-09T00:00:00"/>
    <x v="394"/>
  </r>
  <r>
    <x v="1"/>
    <s v="I:/Sainte Colombe/MB/01 - 01 au 16 juin 2016/Wave/"/>
    <s v="ST-COLOM_0_20160609_022010_780.wav"/>
    <s v="PippiT"/>
    <s v="Principal"/>
    <s v="PipMi"/>
    <n v="10"/>
    <s v="PippiT"/>
    <n v="10"/>
    <s v="Pipistrelle commune"/>
    <n v="2016"/>
    <n v="6"/>
    <n v="9"/>
    <n v="2"/>
    <n v="20"/>
    <d v="2016-06-09T00:00:00"/>
    <x v="477"/>
  </r>
  <r>
    <x v="1"/>
    <s v="I:/Sainte Colombe/MB/01 - 01 au 16 juin 2016/Wave/"/>
    <s v="ST-COLOM_0_20160609_022015_780.wav"/>
    <s v="PippiT"/>
    <s v="Principal"/>
    <s v="PipMi"/>
    <n v="10"/>
    <s v="PippiT"/>
    <n v="10"/>
    <s v="Pipistrelle commune"/>
    <n v="2016"/>
    <n v="6"/>
    <n v="9"/>
    <n v="2"/>
    <n v="20"/>
    <d v="2016-06-09T00:00:00"/>
    <x v="477"/>
  </r>
  <r>
    <x v="1"/>
    <s v="I:/Sainte Colombe/MB/01 - 01 au 16 juin 2016/Wave/"/>
    <s v="ST-COLOM_0_20160609_022055_738.wav"/>
    <s v="PippiT"/>
    <s v="Principal"/>
    <s v="PipMi"/>
    <n v="10"/>
    <s v="PippiT"/>
    <n v="10"/>
    <s v="Pipistrelle commune"/>
    <n v="2016"/>
    <n v="6"/>
    <n v="9"/>
    <n v="2"/>
    <n v="20"/>
    <d v="2016-06-09T00:00:00"/>
    <x v="477"/>
  </r>
  <r>
    <x v="1"/>
    <s v="I:/Sainte Colombe/MB/01 - 01 au 16 juin 2016/Wave/"/>
    <s v="ST-COLOM_0_20160609_022100_738.wav"/>
    <s v="PippiT"/>
    <s v="Principal"/>
    <s v="PipMi"/>
    <n v="10"/>
    <s v="PippiT"/>
    <n v="10"/>
    <s v="Pipistrelle commune"/>
    <n v="2016"/>
    <n v="6"/>
    <n v="9"/>
    <n v="2"/>
    <n v="21"/>
    <d v="2016-06-09T00:00:00"/>
    <x v="517"/>
  </r>
  <r>
    <x v="1"/>
    <s v="I:/Sainte Colombe/MB/01 - 01 au 16 juin 2016/Wave/"/>
    <s v="ST-COLOM_0_20160609_022112_203.wav"/>
    <s v="PippiT"/>
    <s v="Principal"/>
    <s v="PipMi"/>
    <n v="10"/>
    <s v="PippiT"/>
    <n v="10"/>
    <s v="Pipistrelle commune"/>
    <n v="2016"/>
    <n v="6"/>
    <n v="9"/>
    <n v="2"/>
    <n v="21"/>
    <d v="2016-06-09T00:00:00"/>
    <x v="517"/>
  </r>
  <r>
    <x v="1"/>
    <s v="I:/Sainte Colombe/MB/01 - 01 au 16 juin 2016/Wave/"/>
    <s v="ST-COLOM_0_20160609_022117_204.wav"/>
    <s v="PippiT"/>
    <s v="Principal"/>
    <s v="PipMi"/>
    <n v="9"/>
    <s v="PippiT"/>
    <n v="9"/>
    <s v="Pipistrelle commune"/>
    <n v="2016"/>
    <n v="6"/>
    <n v="9"/>
    <n v="2"/>
    <n v="21"/>
    <d v="2016-06-09T00:00:00"/>
    <x v="517"/>
  </r>
  <r>
    <x v="1"/>
    <s v="I:/Sainte Colombe/MB/01 - 01 au 16 juin 2016/Wave/"/>
    <s v="ST-COLOM_0_20160609_022122_204.wav"/>
    <s v="PippiT"/>
    <s v="Principal"/>
    <s v="PipMi"/>
    <n v="10"/>
    <s v="PippiT"/>
    <n v="10"/>
    <s v="Pipistrelle commune"/>
    <n v="2016"/>
    <n v="6"/>
    <n v="9"/>
    <n v="2"/>
    <n v="21"/>
    <d v="2016-06-09T00:00:00"/>
    <x v="517"/>
  </r>
  <r>
    <x v="1"/>
    <s v="I:/Sainte Colombe/MB/01 - 01 au 16 juin 2016/Wave/"/>
    <s v="ST-COLOM_0_20160609_022127_205.wav"/>
    <s v="PippiT"/>
    <s v="Principal"/>
    <s v="PipMi"/>
    <n v="10"/>
    <s v="PippiT"/>
    <n v="10"/>
    <s v="Pipistrelle commune"/>
    <n v="2016"/>
    <n v="6"/>
    <n v="9"/>
    <n v="2"/>
    <n v="21"/>
    <d v="2016-06-09T00:00:00"/>
    <x v="517"/>
  </r>
  <r>
    <x v="1"/>
    <s v="I:/Sainte Colombe/MB/01 - 01 au 16 juin 2016/Wave/"/>
    <s v="ST-COLOM_0_20160609_022320_101.wav"/>
    <s v="PippiT"/>
    <s v="Principal"/>
    <s v="PipMi"/>
    <n v="10"/>
    <s v="PippiT"/>
    <n v="10"/>
    <s v="Pipistrelle commune"/>
    <n v="2016"/>
    <n v="6"/>
    <n v="9"/>
    <n v="2"/>
    <n v="23"/>
    <d v="2016-06-09T00:00:00"/>
    <x v="499"/>
  </r>
  <r>
    <x v="1"/>
    <s v="I:/Sainte Colombe/MB/01 - 01 au 16 juin 2016/Wave/"/>
    <s v="ST-COLOM_0_20160609_022330_728.wav"/>
    <s v="PippiT"/>
    <s v="Principal"/>
    <s v="PipMi"/>
    <n v="10"/>
    <s v="PippiT"/>
    <n v="10"/>
    <s v="Pipistrelle commune"/>
    <n v="2016"/>
    <n v="6"/>
    <n v="9"/>
    <n v="2"/>
    <n v="23"/>
    <d v="2016-06-09T00:00:00"/>
    <x v="499"/>
  </r>
  <r>
    <x v="1"/>
    <s v="I:/Sainte Colombe/MB/01 - 01 au 16 juin 2016/Wave/"/>
    <s v="ST-COLOM_0_20160609_022335_729.wav"/>
    <s v="PippiT"/>
    <s v="Principal"/>
    <s v="PipMi"/>
    <n v="10"/>
    <s v="PippiT"/>
    <n v="10"/>
    <s v="Pipistrelle commune"/>
    <n v="2016"/>
    <n v="6"/>
    <n v="9"/>
    <n v="2"/>
    <n v="23"/>
    <d v="2016-06-09T00:00:00"/>
    <x v="499"/>
  </r>
  <r>
    <x v="1"/>
    <s v="I:/Sainte Colombe/MB/01 - 01 au 16 juin 2016/Wave/"/>
    <s v="ST-COLOM_0_20160609_022344_390.wav"/>
    <s v="PippiT"/>
    <s v="Principal"/>
    <s v="PipMi"/>
    <n v="10"/>
    <s v="PippiT"/>
    <n v="10"/>
    <s v="Pipistrelle commune"/>
    <n v="2016"/>
    <n v="6"/>
    <n v="9"/>
    <n v="2"/>
    <n v="23"/>
    <d v="2016-06-09T00:00:00"/>
    <x v="499"/>
  </r>
  <r>
    <x v="1"/>
    <s v="I:/Sainte Colombe/MB/01 - 01 au 16 juin 2016/Wave/"/>
    <s v="ST-COLOM_0_20160609_022349_390.wav"/>
    <s v="PippiT"/>
    <s v="Principal"/>
    <s v="PipMi"/>
    <n v="10"/>
    <s v="PippiT"/>
    <n v="10"/>
    <s v="Pipistrelle commune"/>
    <n v="2016"/>
    <n v="6"/>
    <n v="9"/>
    <n v="2"/>
    <n v="23"/>
    <d v="2016-06-09T00:00:00"/>
    <x v="499"/>
  </r>
  <r>
    <x v="1"/>
    <s v="I:/Sainte Colombe/MB/01 - 01 au 16 juin 2016/Wave/"/>
    <s v="ST-COLOM_0_20160609_022354_391.wav"/>
    <s v="PippiT"/>
    <s v="Principal"/>
    <s v="PipMi"/>
    <n v="10"/>
    <s v="PippiT"/>
    <n v="10"/>
    <s v="Pipistrelle commune"/>
    <n v="2016"/>
    <n v="6"/>
    <n v="9"/>
    <n v="2"/>
    <n v="23"/>
    <d v="2016-06-09T00:00:00"/>
    <x v="499"/>
  </r>
  <r>
    <x v="1"/>
    <s v="I:/Sainte Colombe/MB/01 - 01 au 16 juin 2016/Wave/"/>
    <s v="ST-COLOM_0_20160609_022359_392.wav"/>
    <s v="PippiT"/>
    <s v="Principal"/>
    <s v="PipMi"/>
    <n v="10"/>
    <s v="PippiT"/>
    <n v="10"/>
    <s v="Pipistrelle commune"/>
    <n v="2016"/>
    <n v="6"/>
    <n v="9"/>
    <n v="2"/>
    <n v="23"/>
    <d v="2016-06-09T00:00:00"/>
    <x v="499"/>
  </r>
  <r>
    <x v="1"/>
    <s v="I:/Sainte Colombe/MB/01 - 01 au 16 juin 2016/Wave/"/>
    <s v="ST-COLOM_0_20160609_022408_238.wav"/>
    <s v="PippiT"/>
    <s v="Principal"/>
    <s v="PipMi"/>
    <n v="10"/>
    <s v="PippiT"/>
    <n v="10"/>
    <s v="Pipistrelle commune"/>
    <n v="2016"/>
    <n v="6"/>
    <n v="9"/>
    <n v="2"/>
    <n v="24"/>
    <d v="2016-06-09T00:00:00"/>
    <x v="395"/>
  </r>
  <r>
    <x v="1"/>
    <s v="I:/Sainte Colombe/MB/01 - 01 au 16 juin 2016/Wave/"/>
    <s v="ST-COLOM_0_20160609_022413_239.wav"/>
    <s v="PippiT"/>
    <s v="Principal"/>
    <s v="PipMi"/>
    <n v="10"/>
    <s v="PippiT"/>
    <n v="10"/>
    <s v="Pipistrelle commune"/>
    <n v="2016"/>
    <n v="6"/>
    <n v="9"/>
    <n v="2"/>
    <n v="24"/>
    <d v="2016-06-09T00:00:00"/>
    <x v="395"/>
  </r>
  <r>
    <x v="1"/>
    <s v="I:/Sainte Colombe/MB/01 - 01 au 16 juin 2016/Wave/"/>
    <s v="ST-COLOM_0_20160609_022424_475.wav"/>
    <s v="Pip35"/>
    <s v="Principal"/>
    <s v="Pip35"/>
    <n v="9"/>
    <s v="Pipkuh"/>
    <n v="1"/>
    <s v="Pipistrelle de Kuhl"/>
    <n v="2016"/>
    <n v="6"/>
    <n v="9"/>
    <n v="2"/>
    <n v="24"/>
    <d v="2016-06-09T00:00:00"/>
    <x v="395"/>
  </r>
  <r>
    <x v="1"/>
    <s v="I:/Sainte Colombe/MB/01 - 01 au 16 juin 2016/Wave/"/>
    <s v="ST-COLOM_0_20160609_022429_476.wav"/>
    <s v="PippiT"/>
    <s v="Principal"/>
    <s v="PipMi"/>
    <n v="10"/>
    <s v="PippiT"/>
    <n v="10"/>
    <s v="Pipistrelle commune"/>
    <n v="2016"/>
    <n v="6"/>
    <n v="9"/>
    <n v="2"/>
    <n v="24"/>
    <d v="2016-06-09T00:00:00"/>
    <x v="395"/>
  </r>
  <r>
    <x v="1"/>
    <s v="I:/Sainte Colombe/MB/01 - 01 au 16 juin 2016/Wave/"/>
    <s v="ST-COLOM_0_20160609_022434_476.wav"/>
    <s v="PippiT"/>
    <s v="Principal"/>
    <s v="PipMi"/>
    <n v="7"/>
    <s v="PippiT"/>
    <n v="7"/>
    <s v="Pipistrelle commune"/>
    <n v="2016"/>
    <n v="6"/>
    <n v="9"/>
    <n v="2"/>
    <n v="24"/>
    <d v="2016-06-09T00:00:00"/>
    <x v="395"/>
  </r>
  <r>
    <x v="1"/>
    <s v="I:/Sainte Colombe/MB/01 - 01 au 16 juin 2016/Wave/"/>
    <s v="ST-COLOM_0_20160609_022834_262.wav"/>
    <s v="PippiT"/>
    <s v="Principal"/>
    <s v="PipMi"/>
    <n v="10"/>
    <s v="PippiT"/>
    <n v="10"/>
    <s v="Pipistrelle commune"/>
    <n v="2016"/>
    <n v="6"/>
    <n v="9"/>
    <n v="2"/>
    <n v="28"/>
    <d v="2016-06-09T00:00:00"/>
    <x v="61"/>
  </r>
  <r>
    <x v="1"/>
    <s v="I:/Sainte Colombe/MB/01 - 01 au 16 juin 2016/Wave/"/>
    <s v="ST-COLOM_0_20160609_022839_262.wav"/>
    <s v="PippiT"/>
    <s v="Principal"/>
    <s v="PipMi"/>
    <n v="10"/>
    <s v="PippiT"/>
    <n v="9"/>
    <s v="Pipistrelle commune"/>
    <n v="2016"/>
    <n v="6"/>
    <n v="9"/>
    <n v="2"/>
    <n v="28"/>
    <d v="2016-06-09T00:00:00"/>
    <x v="61"/>
  </r>
  <r>
    <x v="1"/>
    <s v="I:/Sainte Colombe/MB/01 - 01 au 16 juin 2016/Wave/"/>
    <s v="ST-COLOM_0_20160609_022849_762.wav"/>
    <s v="ChiroSp"/>
    <s v="Principal"/>
    <s v="PipMi"/>
    <n v="5"/>
    <s v="PippiT"/>
    <n v="5"/>
    <s v="Pipistrelle commune"/>
    <n v="2016"/>
    <n v="6"/>
    <n v="9"/>
    <n v="2"/>
    <n v="28"/>
    <d v="2016-06-09T00:00:00"/>
    <x v="61"/>
  </r>
  <r>
    <x v="1"/>
    <s v="I:/Sainte Colombe/MB/01 - 01 au 16 juin 2016/Wave/"/>
    <s v="ST-COLOM_0_20160609_022909_218.wav"/>
    <s v="PippiT"/>
    <s v="Principal"/>
    <s v="PipMi"/>
    <n v="10"/>
    <s v="PippiT"/>
    <n v="10"/>
    <s v="Pipistrelle commune"/>
    <n v="2016"/>
    <n v="6"/>
    <n v="9"/>
    <n v="2"/>
    <n v="29"/>
    <d v="2016-06-09T00:00:00"/>
    <x v="443"/>
  </r>
  <r>
    <x v="1"/>
    <s v="I:/Sainte Colombe/MB/01 - 01 au 16 juin 2016/Wave/"/>
    <s v="ST-COLOM_0_20160609_022914_218.wav"/>
    <s v="PippiT"/>
    <s v="Principal"/>
    <s v="PipMi"/>
    <n v="10"/>
    <s v="PippiT"/>
    <n v="10"/>
    <s v="Pipistrelle commune"/>
    <n v="2016"/>
    <n v="6"/>
    <n v="9"/>
    <n v="2"/>
    <n v="29"/>
    <d v="2016-06-09T00:00:00"/>
    <x v="443"/>
  </r>
  <r>
    <x v="1"/>
    <s v="I:/Sainte Colombe/MB/01 - 01 au 16 juin 2016/Wave/"/>
    <s v="ST-COLOM_0_20160609_022919_219.wav"/>
    <s v="PippiT"/>
    <s v="Principal"/>
    <s v="PipMi"/>
    <n v="10"/>
    <s v="PippiT"/>
    <n v="10"/>
    <s v="Pipistrelle commune"/>
    <n v="2016"/>
    <n v="6"/>
    <n v="9"/>
    <n v="2"/>
    <n v="29"/>
    <d v="2016-06-09T00:00:00"/>
    <x v="443"/>
  </r>
  <r>
    <x v="1"/>
    <s v="I:/Sainte Colombe/MB/01 - 01 au 16 juin 2016/Wave/"/>
    <s v="ST-COLOM_0_20160609_022930_209.wav"/>
    <s v="Barbar"/>
    <s v="Principal"/>
    <s v="Barbar"/>
    <n v="7"/>
    <s v="Barbar"/>
    <n v="5"/>
    <s v="Barbastelle d'Europe"/>
    <n v="2016"/>
    <n v="6"/>
    <n v="9"/>
    <n v="2"/>
    <n v="29"/>
    <d v="2016-06-09T00:00:00"/>
    <x v="443"/>
  </r>
  <r>
    <x v="1"/>
    <s v="I:/Sainte Colombe/MB/01 - 01 au 16 juin 2016/Wave/"/>
    <s v="ST-COLOM_0_20160609_022941_471.wav"/>
    <s v="ChiroSp"/>
    <s v="Principal"/>
    <s v="Barbar"/>
    <n v="4"/>
    <s v="Barbar"/>
    <n v="2"/>
    <s v="Barbastelle d'Europe"/>
    <n v="2016"/>
    <n v="6"/>
    <n v="9"/>
    <n v="2"/>
    <n v="29"/>
    <d v="2016-06-09T00:00:00"/>
    <x v="443"/>
  </r>
  <r>
    <x v="1"/>
    <s v="I:/Sainte Colombe/MB/01 - 01 au 16 juin 2016/Wave/"/>
    <s v="ST-COLOM_0_20160609_022949_935.wav"/>
    <s v="PippiT"/>
    <s v="Principal"/>
    <s v="PipMi"/>
    <n v="10"/>
    <s v="PippiT"/>
    <n v="10"/>
    <s v="Pipistrelle commune"/>
    <n v="2016"/>
    <n v="6"/>
    <n v="9"/>
    <n v="2"/>
    <n v="29"/>
    <d v="2016-06-09T00:00:00"/>
    <x v="443"/>
  </r>
  <r>
    <x v="1"/>
    <s v="I:/Sainte Colombe/MB/01 - 01 au 16 juin 2016/Wave/"/>
    <s v="ST-COLOM_0_20160609_022954_936.wav"/>
    <s v="PippiT"/>
    <s v="Principal"/>
    <s v="PipMi"/>
    <n v="10"/>
    <s v="PippiT"/>
    <n v="10"/>
    <s v="Pipistrelle commune"/>
    <n v="2016"/>
    <n v="6"/>
    <n v="9"/>
    <n v="2"/>
    <n v="29"/>
    <d v="2016-06-09T00:00:00"/>
    <x v="443"/>
  </r>
  <r>
    <x v="1"/>
    <s v="I:/Sainte Colombe/MB/01 - 01 au 16 juin 2016/Wave/"/>
    <s v="ST-COLOM_0_20160609_023006_816.wav"/>
    <s v="PippiT"/>
    <s v="Principal"/>
    <s v="PipMi"/>
    <n v="10"/>
    <s v="PippiT"/>
    <n v="10"/>
    <s v="Pipistrelle commune"/>
    <n v="2016"/>
    <n v="6"/>
    <n v="9"/>
    <n v="2"/>
    <n v="30"/>
    <d v="2016-06-09T00:00:00"/>
    <x v="336"/>
  </r>
  <r>
    <x v="1"/>
    <s v="I:/Sainte Colombe/MB/01 - 01 au 16 juin 2016/Wave/"/>
    <s v="ST-COLOM_0_20160609_023011_816.wav"/>
    <s v="PippiT"/>
    <s v="Principal"/>
    <s v="PipMi"/>
    <n v="10"/>
    <s v="PippiT"/>
    <n v="10"/>
    <s v="Pipistrelle commune"/>
    <n v="2016"/>
    <n v="6"/>
    <n v="9"/>
    <n v="2"/>
    <n v="30"/>
    <d v="2016-06-09T00:00:00"/>
    <x v="336"/>
  </r>
  <r>
    <x v="1"/>
    <s v="I:/Sainte Colombe/MB/01 - 01 au 16 juin 2016/Wave/"/>
    <s v="ST-COLOM_0_20160609_023016_817.wav"/>
    <s v="PippiT"/>
    <s v="Principal"/>
    <s v="PipMi"/>
    <n v="10"/>
    <s v="PippiT"/>
    <n v="10"/>
    <s v="Pipistrelle commune"/>
    <n v="2016"/>
    <n v="6"/>
    <n v="9"/>
    <n v="2"/>
    <n v="30"/>
    <d v="2016-06-09T00:00:00"/>
    <x v="336"/>
  </r>
  <r>
    <x v="1"/>
    <s v="I:/Sainte Colombe/MB/01 - 01 au 16 juin 2016/Wave/"/>
    <s v="ST-COLOM_0_20160609_023114_776.wav"/>
    <s v="PippiT"/>
    <s v="Principal"/>
    <s v="PipMi"/>
    <n v="10"/>
    <s v="PippiT"/>
    <n v="10"/>
    <s v="Pipistrelle commune"/>
    <n v="2016"/>
    <n v="6"/>
    <n v="9"/>
    <n v="2"/>
    <n v="31"/>
    <d v="2016-06-09T00:00:00"/>
    <x v="349"/>
  </r>
  <r>
    <x v="1"/>
    <s v="I:/Sainte Colombe/MB/01 - 01 au 16 juin 2016/Wave/"/>
    <s v="ST-COLOM_0_20160609_023119_777.wav"/>
    <s v="PippiT"/>
    <s v="Principal"/>
    <s v="PipMi"/>
    <n v="10"/>
    <s v="PippiT"/>
    <n v="10"/>
    <s v="Pipistrelle commune"/>
    <n v="2016"/>
    <n v="6"/>
    <n v="9"/>
    <n v="2"/>
    <n v="31"/>
    <d v="2016-06-09T00:00:00"/>
    <x v="349"/>
  </r>
  <r>
    <x v="1"/>
    <s v="I:/Sainte Colombe/MB/01 - 01 au 16 juin 2016/Wave/"/>
    <s v="ST-COLOM_0_20160609_023139_971.wav"/>
    <s v="PippiT"/>
    <s v="Principal"/>
    <s v="PipMi"/>
    <n v="10"/>
    <s v="PippiT"/>
    <n v="10"/>
    <s v="Pipistrelle commune"/>
    <n v="2016"/>
    <n v="6"/>
    <n v="9"/>
    <n v="2"/>
    <n v="31"/>
    <d v="2016-06-09T00:00:00"/>
    <x v="349"/>
  </r>
  <r>
    <x v="1"/>
    <s v="I:/Sainte Colombe/MB/01 - 01 au 16 juin 2016/Wave/"/>
    <s v="ST-COLOM_0_20160609_023144_972.wav"/>
    <s v="PippiT"/>
    <s v="Principal"/>
    <s v="PipMi"/>
    <n v="10"/>
    <s v="PippiT"/>
    <n v="10"/>
    <s v="Pipistrelle commune"/>
    <n v="2016"/>
    <n v="6"/>
    <n v="9"/>
    <n v="2"/>
    <n v="31"/>
    <d v="2016-06-09T00:00:00"/>
    <x v="349"/>
  </r>
  <r>
    <x v="1"/>
    <s v="I:/Sainte Colombe/MB/01 - 01 au 16 juin 2016/Wave/"/>
    <s v="ST-COLOM_0_20160609_023313_952.wav"/>
    <s v="PippiT"/>
    <s v="Principal"/>
    <s v="PipMi"/>
    <n v="10"/>
    <s v="PippiT"/>
    <n v="10"/>
    <s v="Pipistrelle commune"/>
    <n v="2016"/>
    <n v="6"/>
    <n v="9"/>
    <n v="2"/>
    <n v="33"/>
    <d v="2016-06-09T00:00:00"/>
    <x v="350"/>
  </r>
  <r>
    <x v="1"/>
    <s v="I:/Sainte Colombe/MB/01 - 01 au 16 juin 2016/Wave/"/>
    <s v="ST-COLOM_0_20160609_023318_952.wav"/>
    <s v="PippiT"/>
    <s v="Principal"/>
    <s v="PipMi"/>
    <n v="10"/>
    <s v="PippiT"/>
    <n v="10"/>
    <s v="Pipistrelle commune"/>
    <n v="2016"/>
    <n v="6"/>
    <n v="9"/>
    <n v="2"/>
    <n v="33"/>
    <d v="2016-06-09T00:00:00"/>
    <x v="350"/>
  </r>
  <r>
    <x v="1"/>
    <s v="I:/Sainte Colombe/MB/01 - 01 au 16 juin 2016/Wave/"/>
    <s v="ST-COLOM_0_20160609_023348_488.wav"/>
    <s v="PippiT"/>
    <s v="Principal"/>
    <s v="PipMi"/>
    <n v="10"/>
    <s v="PippiT"/>
    <n v="10"/>
    <s v="Pipistrelle commune"/>
    <n v="2016"/>
    <n v="6"/>
    <n v="9"/>
    <n v="2"/>
    <n v="33"/>
    <d v="2016-06-09T00:00:00"/>
    <x v="350"/>
  </r>
  <r>
    <x v="1"/>
    <s v="I:/Sainte Colombe/MB/01 - 01 au 16 juin 2016/Wave/"/>
    <s v="ST-COLOM_0_20160609_023353_489.wav"/>
    <s v="PippiT"/>
    <s v="Principal"/>
    <s v="PipMi"/>
    <n v="10"/>
    <s v="PippiT"/>
    <n v="10"/>
    <s v="Pipistrelle commune"/>
    <n v="2016"/>
    <n v="6"/>
    <n v="9"/>
    <n v="2"/>
    <n v="33"/>
    <d v="2016-06-09T00:00:00"/>
    <x v="350"/>
  </r>
  <r>
    <x v="1"/>
    <s v="I:/Sainte Colombe/MB/01 - 01 au 16 juin 2016/Wave/"/>
    <s v="ST-COLOM_0_20160609_023358_490.wav"/>
    <s v="ChiroSp"/>
    <s v="Principal"/>
    <s v="PipMi"/>
    <n v="5"/>
    <s v="PippiT"/>
    <n v="5"/>
    <s v="Pipistrelle commune"/>
    <n v="2016"/>
    <n v="6"/>
    <n v="9"/>
    <n v="2"/>
    <n v="33"/>
    <d v="2016-06-09T00:00:00"/>
    <x v="350"/>
  </r>
  <r>
    <x v="1"/>
    <s v="I:/Sainte Colombe/MB/01 - 01 au 16 juin 2016/Wave/"/>
    <s v="ST-COLOM_0_20160609_023403_490.wav"/>
    <s v="PippiT"/>
    <s v="Principal"/>
    <s v="PipMi"/>
    <n v="10"/>
    <s v="PippiT"/>
    <n v="10"/>
    <s v="Pipistrelle commune"/>
    <n v="2016"/>
    <n v="6"/>
    <n v="9"/>
    <n v="2"/>
    <n v="34"/>
    <d v="2016-06-09T00:00:00"/>
    <x v="62"/>
  </r>
  <r>
    <x v="1"/>
    <s v="I:/Sainte Colombe/MB/01 - 01 au 16 juin 2016/Wave/"/>
    <s v="ST-COLOM_0_20160609_023408_491.wav"/>
    <s v="PippiT"/>
    <s v="Principal"/>
    <s v="PipMi"/>
    <n v="10"/>
    <s v="PippiT"/>
    <n v="10"/>
    <s v="Pipistrelle commune"/>
    <n v="2016"/>
    <n v="6"/>
    <n v="9"/>
    <n v="2"/>
    <n v="34"/>
    <d v="2016-06-09T00:00:00"/>
    <x v="62"/>
  </r>
  <r>
    <x v="1"/>
    <s v="I:/Sainte Colombe/MB/01 - 01 au 16 juin 2016/Wave/"/>
    <s v="ST-COLOM_0_20160609_023413_492.wav"/>
    <s v="PippiT"/>
    <s v="Principal"/>
    <s v="PipMi"/>
    <n v="10"/>
    <s v="PippiT"/>
    <n v="10"/>
    <s v="Pipistrelle commune"/>
    <n v="2016"/>
    <n v="6"/>
    <n v="9"/>
    <n v="2"/>
    <n v="34"/>
    <d v="2016-06-09T00:00:00"/>
    <x v="62"/>
  </r>
  <r>
    <x v="1"/>
    <s v="I:/Sainte Colombe/MB/01 - 01 au 16 juin 2016/Wave/"/>
    <s v="ST-COLOM_0_20160609_023423_053.wav"/>
    <s v="PippiT"/>
    <s v="Principal"/>
    <s v="PipMi"/>
    <n v="10"/>
    <s v="PippiT"/>
    <n v="10"/>
    <s v="Pipistrelle commune"/>
    <n v="2016"/>
    <n v="6"/>
    <n v="9"/>
    <n v="2"/>
    <n v="34"/>
    <d v="2016-06-09T00:00:00"/>
    <x v="62"/>
  </r>
  <r>
    <x v="1"/>
    <s v="I:/Sainte Colombe/MB/01 - 01 au 16 juin 2016/Wave/"/>
    <s v="ST-COLOM_0_20160609_023428_054.wav"/>
    <s v="PippiT"/>
    <s v="Principal"/>
    <s v="PipMi"/>
    <n v="10"/>
    <s v="PippiT"/>
    <n v="10"/>
    <s v="Pipistrelle commune"/>
    <n v="2016"/>
    <n v="6"/>
    <n v="9"/>
    <n v="2"/>
    <n v="34"/>
    <d v="2016-06-09T00:00:00"/>
    <x v="62"/>
  </r>
  <r>
    <x v="1"/>
    <s v="I:/Sainte Colombe/MB/01 - 01 au 16 juin 2016/Wave/"/>
    <s v="ST-COLOM_0_20160609_023433_054.wav"/>
    <s v="ChiroSp"/>
    <s v="Principal"/>
    <s v="Barbar"/>
    <n v="1"/>
    <s v="Barbar"/>
    <n v="1"/>
    <s v="Barbastelle d'Europe"/>
    <n v="2016"/>
    <n v="6"/>
    <n v="9"/>
    <n v="2"/>
    <n v="34"/>
    <d v="2016-06-09T00:00:00"/>
    <x v="62"/>
  </r>
  <r>
    <x v="1"/>
    <s v="I:/Sainte Colombe/MB/01 - 01 au 16 juin 2016/Wave/"/>
    <s v="ST-COLOM_0_20160609_023440_817.wav"/>
    <s v="PippiT"/>
    <s v="Principal"/>
    <s v="PipMi"/>
    <n v="10"/>
    <s v="PippiT"/>
    <n v="10"/>
    <s v="Pipistrelle commune"/>
    <n v="2016"/>
    <n v="6"/>
    <n v="9"/>
    <n v="2"/>
    <n v="34"/>
    <d v="2016-06-09T00:00:00"/>
    <x v="62"/>
  </r>
  <r>
    <x v="1"/>
    <s v="I:/Sainte Colombe/MB/01 - 01 au 16 juin 2016/Wave/"/>
    <s v="ST-COLOM_0_20160609_023445_818.wav"/>
    <s v="PippiT"/>
    <s v="Principal"/>
    <s v="PipMi"/>
    <n v="10"/>
    <s v="PippiT"/>
    <n v="10"/>
    <s v="Pipistrelle commune"/>
    <n v="2016"/>
    <n v="6"/>
    <n v="9"/>
    <n v="2"/>
    <n v="34"/>
    <d v="2016-06-09T00:00:00"/>
    <x v="62"/>
  </r>
  <r>
    <x v="1"/>
    <s v="I:/Sainte Colombe/MB/01 - 01 au 16 juin 2016/Wave/"/>
    <s v="ST-COLOM_0_20160609_023450_818.wav"/>
    <s v="PippiT"/>
    <s v="Principal"/>
    <s v="PipMi"/>
    <n v="10"/>
    <s v="PippiT"/>
    <n v="10"/>
    <s v="Pipistrelle commune"/>
    <n v="2016"/>
    <n v="6"/>
    <n v="9"/>
    <n v="2"/>
    <n v="34"/>
    <d v="2016-06-09T00:00:00"/>
    <x v="62"/>
  </r>
  <r>
    <x v="1"/>
    <s v="I:/Sainte Colombe/MB/01 - 01 au 16 juin 2016/Wave/"/>
    <s v="ST-COLOM_0_20160609_023455_819.wav"/>
    <s v="PippiT"/>
    <s v="Principal"/>
    <s v="PipMi"/>
    <n v="10"/>
    <s v="PippiT"/>
    <n v="10"/>
    <s v="Pipistrelle commune"/>
    <n v="2016"/>
    <n v="6"/>
    <n v="9"/>
    <n v="2"/>
    <n v="34"/>
    <d v="2016-06-09T00:00:00"/>
    <x v="62"/>
  </r>
  <r>
    <x v="1"/>
    <s v="I:/Sainte Colombe/MB/01 - 01 au 16 juin 2016/Wave/"/>
    <s v="ST-COLOM_0_20160609_023500_820.wav"/>
    <s v="PippiT"/>
    <s v="Principal"/>
    <s v="PipMi"/>
    <n v="9"/>
    <s v="PippiT"/>
    <n v="9"/>
    <s v="Pipistrelle commune"/>
    <n v="2016"/>
    <n v="6"/>
    <n v="9"/>
    <n v="2"/>
    <n v="35"/>
    <d v="2016-06-09T00:00:00"/>
    <x v="518"/>
  </r>
  <r>
    <x v="1"/>
    <s v="I:/Sainte Colombe/MB/01 - 01 au 16 juin 2016/Wave/"/>
    <s v="ST-COLOM_0_20160609_023510_578.wav"/>
    <s v="PippiT"/>
    <s v="Principal"/>
    <s v="PipMi"/>
    <n v="10"/>
    <s v="PippiT"/>
    <n v="10"/>
    <s v="Pipistrelle commune"/>
    <n v="2016"/>
    <n v="6"/>
    <n v="9"/>
    <n v="2"/>
    <n v="35"/>
    <d v="2016-06-09T00:00:00"/>
    <x v="518"/>
  </r>
  <r>
    <x v="1"/>
    <s v="I:/Sainte Colombe/MB/01 - 01 au 16 juin 2016/Wave/"/>
    <s v="ST-COLOM_0_20160609_023515_578.wav"/>
    <s v="PippiT"/>
    <s v="Principal"/>
    <s v="PipMi"/>
    <n v="10"/>
    <s v="PippiT"/>
    <n v="10"/>
    <s v="Pipistrelle commune"/>
    <n v="2016"/>
    <n v="6"/>
    <n v="9"/>
    <n v="2"/>
    <n v="35"/>
    <d v="2016-06-09T00:00:00"/>
    <x v="518"/>
  </r>
  <r>
    <x v="1"/>
    <s v="I:/Sainte Colombe/MB/01 - 01 au 16 juin 2016/Wave/"/>
    <s v="ST-COLOM_0_20160609_023520_579.wav"/>
    <s v="Barbar"/>
    <s v="Principal"/>
    <s v="Barbar"/>
    <n v="6"/>
    <s v="Barbar"/>
    <n v="6"/>
    <s v="Barbastelle d'Europe"/>
    <n v="2016"/>
    <n v="6"/>
    <n v="9"/>
    <n v="2"/>
    <n v="35"/>
    <d v="2016-06-09T00:00:00"/>
    <x v="518"/>
  </r>
  <r>
    <x v="1"/>
    <s v="I:/Sainte Colombe/MB/01 - 01 au 16 juin 2016/Wave/"/>
    <s v="ST-COLOM_0_20160609_023607_618.wav"/>
    <s v="ChiroSp"/>
    <s v="Principal"/>
    <s v="Barbar"/>
    <n v="1"/>
    <s v="Barbar"/>
    <n v="0"/>
    <s v="Barbastelle d'Europe"/>
    <n v="2016"/>
    <n v="6"/>
    <n v="9"/>
    <n v="2"/>
    <n v="36"/>
    <d v="2016-06-09T00:00:00"/>
    <x v="519"/>
  </r>
  <r>
    <x v="1"/>
    <s v="I:/Sainte Colombe/MB/01 - 01 au 16 juin 2016/Wave/"/>
    <s v="ST-COLOM_0_20160609_023616_638.wav"/>
    <s v="parasi"/>
    <s v="Principal"/>
    <s v="parasi"/>
    <n v="2"/>
    <s v="parasi"/>
    <n v="2"/>
    <s v="PARASITE"/>
    <n v="2016"/>
    <n v="6"/>
    <n v="9"/>
    <n v="2"/>
    <n v="36"/>
    <d v="2016-06-09T00:00:00"/>
    <x v="519"/>
  </r>
  <r>
    <x v="1"/>
    <s v="I:/Sainte Colombe/MB/01 - 01 au 16 juin 2016/Wave/"/>
    <s v="ST-COLOM_0_20160609_023638_680.wav"/>
    <s v="PippiT"/>
    <s v="Principal"/>
    <s v="PipMi"/>
    <n v="10"/>
    <s v="PippiT"/>
    <n v="10"/>
    <s v="Pipistrelle commune"/>
    <n v="2016"/>
    <n v="6"/>
    <n v="9"/>
    <n v="2"/>
    <n v="36"/>
    <d v="2016-06-09T00:00:00"/>
    <x v="519"/>
  </r>
  <r>
    <x v="1"/>
    <s v="I:/Sainte Colombe/MB/01 - 01 au 16 juin 2016/Wave/"/>
    <s v="ST-COLOM_0_20160609_023643_680.wav"/>
    <s v="PippiT"/>
    <s v="Principal"/>
    <s v="PipMi"/>
    <n v="10"/>
    <s v="PippiT"/>
    <n v="10"/>
    <s v="Pipistrelle commune"/>
    <n v="2016"/>
    <n v="6"/>
    <n v="9"/>
    <n v="2"/>
    <n v="36"/>
    <d v="2016-06-09T00:00:00"/>
    <x v="519"/>
  </r>
  <r>
    <x v="1"/>
    <s v="I:/Sainte Colombe/MB/01 - 01 au 16 juin 2016/Wave/"/>
    <s v="ST-COLOM_0_20160609_023709_821.wav"/>
    <s v="PippiT"/>
    <s v="Principal"/>
    <s v="PipMi"/>
    <n v="10"/>
    <s v="PippiT"/>
    <n v="10"/>
    <s v="Pipistrelle commune"/>
    <n v="2016"/>
    <n v="6"/>
    <n v="9"/>
    <n v="2"/>
    <n v="37"/>
    <d v="2016-06-09T00:00:00"/>
    <x v="129"/>
  </r>
  <r>
    <x v="1"/>
    <s v="I:/Sainte Colombe/MB/01 - 01 au 16 juin 2016/Wave/"/>
    <s v="ST-COLOM_0_20160609_023714_822.wav"/>
    <s v="PippiT"/>
    <s v="Principal"/>
    <s v="PipMi"/>
    <n v="10"/>
    <s v="PippiT"/>
    <n v="10"/>
    <s v="Pipistrelle commune"/>
    <n v="2016"/>
    <n v="6"/>
    <n v="9"/>
    <n v="2"/>
    <n v="37"/>
    <d v="2016-06-09T00:00:00"/>
    <x v="129"/>
  </r>
  <r>
    <x v="1"/>
    <s v="I:/Sainte Colombe/MB/01 - 01 au 16 juin 2016/Wave/"/>
    <s v="ST-COLOM_0_20160609_023741_718.wav"/>
    <s v="PippiT"/>
    <s v="Principal"/>
    <s v="PipMi"/>
    <n v="10"/>
    <s v="PippiT"/>
    <n v="10"/>
    <s v="Pipistrelle commune"/>
    <n v="2016"/>
    <n v="6"/>
    <n v="9"/>
    <n v="2"/>
    <n v="37"/>
    <d v="2016-06-09T00:00:00"/>
    <x v="129"/>
  </r>
  <r>
    <x v="1"/>
    <s v="I:/Sainte Colombe/MB/01 - 01 au 16 juin 2016/Wave/"/>
    <s v="ST-COLOM_0_20160609_023746_718.wav"/>
    <s v="PippiT"/>
    <s v="Principal"/>
    <s v="PipMi"/>
    <n v="10"/>
    <s v="PippiT"/>
    <n v="10"/>
    <s v="Pipistrelle commune"/>
    <n v="2016"/>
    <n v="6"/>
    <n v="9"/>
    <n v="2"/>
    <n v="37"/>
    <d v="2016-06-09T00:00:00"/>
    <x v="129"/>
  </r>
  <r>
    <x v="1"/>
    <s v="I:/Sainte Colombe/MB/01 - 01 au 16 juin 2016/Wave/"/>
    <s v="ST-COLOM_0_20160609_023751_719.wav"/>
    <s v="PippiT"/>
    <s v="Principal"/>
    <s v="PipMi"/>
    <n v="10"/>
    <s v="PippiT"/>
    <n v="10"/>
    <s v="Pipistrelle commune"/>
    <n v="2016"/>
    <n v="6"/>
    <n v="9"/>
    <n v="2"/>
    <n v="37"/>
    <d v="2016-06-09T00:00:00"/>
    <x v="129"/>
  </r>
  <r>
    <x v="1"/>
    <s v="I:/Sainte Colombe/MB/01 - 01 au 16 juin 2016/Wave/"/>
    <s v="ST-COLOM_0_20160609_023756_720.wav"/>
    <s v="PippiT"/>
    <s v="Principal"/>
    <s v="PipMi"/>
    <n v="10"/>
    <s v="PippiT"/>
    <n v="10"/>
    <s v="Pipistrelle commune"/>
    <n v="2016"/>
    <n v="6"/>
    <n v="9"/>
    <n v="2"/>
    <n v="37"/>
    <d v="2016-06-09T00:00:00"/>
    <x v="129"/>
  </r>
  <r>
    <x v="1"/>
    <s v="I:/Sainte Colombe/MB/01 - 01 au 16 juin 2016/Wave/"/>
    <s v="ST-COLOM_0_20160609_023801_720.wav"/>
    <s v="PippiT"/>
    <s v="Principal"/>
    <s v="PipMi"/>
    <n v="10"/>
    <s v="PippiT"/>
    <n v="10"/>
    <s v="Pipistrelle commune"/>
    <n v="2016"/>
    <n v="6"/>
    <n v="9"/>
    <n v="2"/>
    <n v="38"/>
    <d v="2016-06-09T00:00:00"/>
    <x v="520"/>
  </r>
  <r>
    <x v="1"/>
    <s v="I:/Sainte Colombe/MB/01 - 01 au 16 juin 2016/Wave/"/>
    <s v="ST-COLOM_0_20160609_023927_556.wav"/>
    <s v="PippiT"/>
    <s v="Principal"/>
    <s v="PipMi"/>
    <n v="10"/>
    <s v="PippiT"/>
    <n v="10"/>
    <s v="Pipistrelle commune"/>
    <n v="2016"/>
    <n v="6"/>
    <n v="9"/>
    <n v="2"/>
    <n v="39"/>
    <d v="2016-06-09T00:00:00"/>
    <x v="521"/>
  </r>
  <r>
    <x v="1"/>
    <s v="I:/Sainte Colombe/MB/01 - 01 au 16 juin 2016/Wave/"/>
    <s v="ST-COLOM_0_20160609_023932_556.wav"/>
    <s v="PippiT"/>
    <s v="Principal"/>
    <s v="PipMi"/>
    <n v="10"/>
    <s v="PippiT"/>
    <n v="10"/>
    <s v="Pipistrelle commune"/>
    <n v="2016"/>
    <n v="6"/>
    <n v="9"/>
    <n v="2"/>
    <n v="39"/>
    <d v="2016-06-09T00:00:00"/>
    <x v="521"/>
  </r>
  <r>
    <x v="1"/>
    <s v="I:/Sainte Colombe/MB/01 - 01 au 16 juin 2016/Wave/"/>
    <s v="ST-COLOM_0_20160609_023937_557.wav"/>
    <s v="PippiT"/>
    <s v="Principal"/>
    <s v="PipMi"/>
    <n v="10"/>
    <s v="PippiT"/>
    <n v="10"/>
    <s v="Pipistrelle commune"/>
    <n v="2016"/>
    <n v="6"/>
    <n v="9"/>
    <n v="2"/>
    <n v="39"/>
    <d v="2016-06-09T00:00:00"/>
    <x v="521"/>
  </r>
  <r>
    <x v="1"/>
    <s v="I:/Sainte Colombe/MB/01 - 01 au 16 juin 2016/Wave/"/>
    <s v="ST-COLOM_0_20160609_023942_558.wav"/>
    <s v="PippiT"/>
    <s v="Principal"/>
    <s v="PipMi"/>
    <n v="10"/>
    <s v="PippiT"/>
    <n v="10"/>
    <s v="Pipistrelle commune"/>
    <n v="2016"/>
    <n v="6"/>
    <n v="9"/>
    <n v="2"/>
    <n v="39"/>
    <d v="2016-06-09T00:00:00"/>
    <x v="521"/>
  </r>
  <r>
    <x v="1"/>
    <s v="I:/Sainte Colombe/MB/01 - 01 au 16 juin 2016/Wave/"/>
    <s v="ST-COLOM_0_20160609_024012_147.wav"/>
    <s v="ChiroSp"/>
    <s v="Principal"/>
    <s v="Barbar"/>
    <n v="5"/>
    <s v="Barbar"/>
    <n v="5"/>
    <s v="Barbastelle d'Europe"/>
    <n v="2016"/>
    <n v="6"/>
    <n v="9"/>
    <n v="2"/>
    <n v="40"/>
    <d v="2016-06-09T00:00:00"/>
    <x v="105"/>
  </r>
  <r>
    <x v="1"/>
    <s v="I:/Sainte Colombe/MB/01 - 01 au 16 juin 2016/Wave/"/>
    <s v="ST-COLOM_0_20160609_024031_138.wav"/>
    <s v="PippiT"/>
    <s v="Principal"/>
    <s v="PipMi"/>
    <n v="10"/>
    <s v="PippiT"/>
    <n v="10"/>
    <s v="Pipistrelle commune"/>
    <n v="2016"/>
    <n v="6"/>
    <n v="9"/>
    <n v="2"/>
    <n v="40"/>
    <d v="2016-06-09T00:00:00"/>
    <x v="105"/>
  </r>
  <r>
    <x v="1"/>
    <s v="I:/Sainte Colombe/MB/01 - 01 au 16 juin 2016/Wave/"/>
    <s v="ST-COLOM_0_20160609_024036_138.wav"/>
    <s v="PippiT"/>
    <s v="Principal"/>
    <s v="PipMi"/>
    <n v="10"/>
    <s v="PippiT"/>
    <n v="10"/>
    <s v="Pipistrelle commune"/>
    <n v="2016"/>
    <n v="6"/>
    <n v="9"/>
    <n v="2"/>
    <n v="40"/>
    <d v="2016-06-09T00:00:00"/>
    <x v="105"/>
  </r>
  <r>
    <x v="1"/>
    <s v="I:/Sainte Colombe/MB/01 - 01 au 16 juin 2016/Wave/"/>
    <s v="ST-COLOM_0_20160609_024058_692.wav"/>
    <s v="PippiT"/>
    <s v="Principal"/>
    <s v="PipMi"/>
    <n v="8"/>
    <s v="PippiT"/>
    <n v="6"/>
    <s v="Pipistrelle commune"/>
    <n v="2016"/>
    <n v="6"/>
    <n v="9"/>
    <n v="2"/>
    <n v="40"/>
    <d v="2016-06-09T00:00:00"/>
    <x v="105"/>
  </r>
  <r>
    <x v="1"/>
    <s v="I:/Sainte Colombe/MB/01 - 01 au 16 juin 2016/Wave/"/>
    <s v="ST-COLOM_0_20160609_024103_692.wav"/>
    <s v="PippiT"/>
    <s v="Principal"/>
    <s v="PipMi"/>
    <n v="10"/>
    <s v="PippiT"/>
    <n v="10"/>
    <s v="Pipistrelle commune"/>
    <n v="2016"/>
    <n v="6"/>
    <n v="9"/>
    <n v="2"/>
    <n v="41"/>
    <d v="2016-06-09T00:00:00"/>
    <x v="522"/>
  </r>
  <r>
    <x v="1"/>
    <s v="I:/Sainte Colombe/MB/01 - 01 au 16 juin 2016/Wave/"/>
    <s v="ST-COLOM_0_20160609_024108_693.wav"/>
    <s v="PippiT"/>
    <s v="Principal"/>
    <s v="PipMi"/>
    <n v="10"/>
    <s v="PippiT"/>
    <n v="10"/>
    <s v="Pipistrelle commune"/>
    <n v="2016"/>
    <n v="6"/>
    <n v="9"/>
    <n v="2"/>
    <n v="41"/>
    <d v="2016-06-09T00:00:00"/>
    <x v="522"/>
  </r>
  <r>
    <x v="1"/>
    <s v="I:/Sainte Colombe/MB/01 - 01 au 16 juin 2016/Wave/"/>
    <s v="ST-COLOM_0_20160609_024113_694.wav"/>
    <s v="PippiT"/>
    <s v="Principal"/>
    <s v="PipMi"/>
    <n v="10"/>
    <s v="PippiT"/>
    <n v="10"/>
    <s v="Pipistrelle commune"/>
    <n v="2016"/>
    <n v="6"/>
    <n v="9"/>
    <n v="2"/>
    <n v="41"/>
    <d v="2016-06-09T00:00:00"/>
    <x v="522"/>
  </r>
  <r>
    <x v="1"/>
    <s v="I:/Sainte Colombe/MB/01 - 01 au 16 juin 2016/Wave/"/>
    <s v="ST-COLOM_0_20160609_024229_937.wav"/>
    <s v="PippiT"/>
    <s v="Principal"/>
    <s v="PipMi"/>
    <n v="10"/>
    <s v="PippiT"/>
    <n v="10"/>
    <s v="Pipistrelle commune"/>
    <n v="2016"/>
    <n v="6"/>
    <n v="9"/>
    <n v="2"/>
    <n v="42"/>
    <d v="2016-06-09T00:00:00"/>
    <x v="506"/>
  </r>
  <r>
    <x v="1"/>
    <s v="I:/Sainte Colombe/MB/01 - 01 au 16 juin 2016/Wave/"/>
    <s v="ST-COLOM_0_20160609_024234_938.wav"/>
    <s v="PippiT"/>
    <s v="Principal"/>
    <s v="PipMi"/>
    <n v="10"/>
    <s v="PippiT"/>
    <n v="10"/>
    <s v="Pipistrelle commune"/>
    <n v="2016"/>
    <n v="6"/>
    <n v="9"/>
    <n v="2"/>
    <n v="42"/>
    <d v="2016-06-09T00:00:00"/>
    <x v="506"/>
  </r>
  <r>
    <x v="1"/>
    <s v="I:/Sainte Colombe/MB/01 - 01 au 16 juin 2016/Wave/"/>
    <s v="ST-COLOM_0_20160609_024239_938.wav"/>
    <s v="PippiT"/>
    <s v="Principal"/>
    <s v="PipMi"/>
    <n v="10"/>
    <s v="PippiT"/>
    <n v="10"/>
    <s v="Pipistrelle commune"/>
    <n v="2016"/>
    <n v="6"/>
    <n v="9"/>
    <n v="2"/>
    <n v="42"/>
    <d v="2016-06-09T00:00:00"/>
    <x v="506"/>
  </r>
  <r>
    <x v="1"/>
    <s v="I:/Sainte Colombe/MB/01 - 01 au 16 juin 2016/Wave/"/>
    <s v="ST-COLOM_0_20160609_024249_508.wav"/>
    <s v="PippiT"/>
    <s v="Principal"/>
    <s v="PipMi"/>
    <n v="10"/>
    <s v="PippiT"/>
    <n v="10"/>
    <s v="Pipistrelle commune"/>
    <n v="2016"/>
    <n v="6"/>
    <n v="9"/>
    <n v="2"/>
    <n v="42"/>
    <d v="2016-06-09T00:00:00"/>
    <x v="506"/>
  </r>
  <r>
    <x v="1"/>
    <s v="I:/Sainte Colombe/MB/01 - 01 au 16 juin 2016/Wave/"/>
    <s v="ST-COLOM_0_20160609_024254_509.wav"/>
    <s v="PippiT"/>
    <s v="Principal"/>
    <s v="PipMi"/>
    <n v="10"/>
    <s v="PippiT"/>
    <n v="10"/>
    <s v="Pipistrelle commune"/>
    <n v="2016"/>
    <n v="6"/>
    <n v="9"/>
    <n v="2"/>
    <n v="42"/>
    <d v="2016-06-09T00:00:00"/>
    <x v="506"/>
  </r>
  <r>
    <x v="1"/>
    <s v="I:/Sainte Colombe/MB/01 - 01 au 16 juin 2016/Wave/"/>
    <s v="ST-COLOM_0_20160609_024342_178.wav"/>
    <s v="PippiT"/>
    <s v="Principal"/>
    <s v="PipMi"/>
    <n v="10"/>
    <s v="PippiT"/>
    <n v="10"/>
    <s v="Pipistrelle commune"/>
    <n v="2016"/>
    <n v="6"/>
    <n v="9"/>
    <n v="2"/>
    <n v="43"/>
    <d v="2016-06-09T00:00:00"/>
    <x v="523"/>
  </r>
  <r>
    <x v="1"/>
    <s v="I:/Sainte Colombe/MB/01 - 01 au 16 juin 2016/Wave/"/>
    <s v="ST-COLOM_0_20160609_024347_178.wav"/>
    <s v="PippiT"/>
    <s v="Principal"/>
    <s v="PipMi"/>
    <n v="10"/>
    <s v="PippiT"/>
    <n v="10"/>
    <s v="Pipistrelle commune"/>
    <n v="2016"/>
    <n v="6"/>
    <n v="9"/>
    <n v="2"/>
    <n v="43"/>
    <d v="2016-06-09T00:00:00"/>
    <x v="523"/>
  </r>
  <r>
    <x v="1"/>
    <s v="I:/Sainte Colombe/MB/01 - 01 au 16 juin 2016/Wave/"/>
    <s v="ST-COLOM_0_20160609_024449_278.wav"/>
    <s v="PippiT"/>
    <s v="Principal"/>
    <s v="PipMi"/>
    <n v="10"/>
    <s v="PippiT"/>
    <n v="10"/>
    <s v="Pipistrelle commune"/>
    <n v="2016"/>
    <n v="6"/>
    <n v="9"/>
    <n v="2"/>
    <n v="44"/>
    <d v="2016-06-09T00:00:00"/>
    <x v="26"/>
  </r>
  <r>
    <x v="1"/>
    <s v="I:/Sainte Colombe/MB/01 - 01 au 16 juin 2016/Wave/"/>
    <s v="ST-COLOM_0_20160609_024454_278.wav"/>
    <s v="PipMi"/>
    <s v="Principal"/>
    <s v="PipMi"/>
    <n v="7"/>
    <s v="PippiT"/>
    <n v="0"/>
    <s v="Pipistrelle commune"/>
    <n v="2016"/>
    <n v="6"/>
    <n v="9"/>
    <n v="2"/>
    <n v="44"/>
    <d v="2016-06-09T00:00:00"/>
    <x v="26"/>
  </r>
  <r>
    <x v="1"/>
    <s v="I:/Sainte Colombe/MB/01 - 01 au 16 juin 2016/Wave/"/>
    <s v="ST-COLOM_0_20160609_024549_077.wav"/>
    <s v="PippiT"/>
    <s v="Principal"/>
    <s v="PipMi"/>
    <n v="10"/>
    <s v="PippiT"/>
    <n v="10"/>
    <s v="Pipistrelle commune"/>
    <n v="2016"/>
    <n v="6"/>
    <n v="9"/>
    <n v="2"/>
    <n v="45"/>
    <d v="2016-06-09T00:00:00"/>
    <x v="507"/>
  </r>
  <r>
    <x v="1"/>
    <s v="I:/Sainte Colombe/MB/01 - 01 au 16 juin 2016/Wave/"/>
    <s v="ST-COLOM_0_20160609_024554_078.wav"/>
    <s v="PippiT"/>
    <s v="Principal"/>
    <s v="PipMi"/>
    <n v="10"/>
    <s v="PippiT"/>
    <n v="10"/>
    <s v="Pipistrelle commune"/>
    <n v="2016"/>
    <n v="6"/>
    <n v="9"/>
    <n v="2"/>
    <n v="45"/>
    <d v="2016-06-09T00:00:00"/>
    <x v="507"/>
  </r>
  <r>
    <x v="1"/>
    <s v="I:/Sainte Colombe/MB/01 - 01 au 16 juin 2016/Wave/"/>
    <s v="ST-COLOM_0_20160609_024559_078.wav"/>
    <s v="PippiT"/>
    <s v="Principal"/>
    <s v="PipMi"/>
    <n v="10"/>
    <s v="PippiT"/>
    <n v="10"/>
    <s v="Pipistrelle commune"/>
    <n v="2016"/>
    <n v="6"/>
    <n v="9"/>
    <n v="2"/>
    <n v="45"/>
    <d v="2016-06-09T00:00:00"/>
    <x v="507"/>
  </r>
  <r>
    <x v="1"/>
    <s v="I:/Sainte Colombe/MB/01 - 01 au 16 juin 2016/Wave/"/>
    <s v="ST-COLOM_0_20160609_024621_363.wav"/>
    <s v="PippiT"/>
    <s v="Principal"/>
    <s v="PipMi"/>
    <n v="10"/>
    <s v="PippiT"/>
    <n v="10"/>
    <s v="Pipistrelle commune"/>
    <n v="2016"/>
    <n v="6"/>
    <n v="9"/>
    <n v="2"/>
    <n v="46"/>
    <d v="2016-06-09T00:00:00"/>
    <x v="524"/>
  </r>
  <r>
    <x v="1"/>
    <s v="I:/Sainte Colombe/MB/01 - 01 au 16 juin 2016/Wave/"/>
    <s v="ST-COLOM_0_20160609_024626_364.wav"/>
    <s v="PippiT"/>
    <s v="Principal"/>
    <s v="PipMi"/>
    <n v="10"/>
    <s v="PippiT"/>
    <n v="10"/>
    <s v="Pipistrelle commune"/>
    <n v="2016"/>
    <n v="6"/>
    <n v="9"/>
    <n v="2"/>
    <n v="46"/>
    <d v="2016-06-09T00:00:00"/>
    <x v="524"/>
  </r>
  <r>
    <x v="1"/>
    <s v="I:/Sainte Colombe/MB/01 - 01 au 16 juin 2016/Wave/"/>
    <s v="ST-COLOM_0_20160609_024652_546.wav"/>
    <s v="PippiT"/>
    <s v="Principal"/>
    <s v="PipMi"/>
    <n v="10"/>
    <s v="PippiT"/>
    <n v="10"/>
    <s v="Pipistrelle commune"/>
    <n v="2016"/>
    <n v="6"/>
    <n v="9"/>
    <n v="2"/>
    <n v="46"/>
    <d v="2016-06-09T00:00:00"/>
    <x v="524"/>
  </r>
  <r>
    <x v="1"/>
    <s v="I:/Sainte Colombe/MB/01 - 01 au 16 juin 2016/Wave/"/>
    <s v="ST-COLOM_0_20160609_024657_546.wav"/>
    <s v="PippiT"/>
    <s v="Principal"/>
    <s v="PipMi"/>
    <n v="10"/>
    <s v="PippiT"/>
    <n v="10"/>
    <s v="Pipistrelle commune"/>
    <n v="2016"/>
    <n v="6"/>
    <n v="9"/>
    <n v="2"/>
    <n v="46"/>
    <d v="2016-06-09T00:00:00"/>
    <x v="524"/>
  </r>
  <r>
    <x v="1"/>
    <s v="I:/Sainte Colombe/MB/01 - 01 au 16 juin 2016/Wave/"/>
    <s v="ST-COLOM_0_20160609_024702_547.wav"/>
    <s v="PippiT"/>
    <s v="Principal"/>
    <s v="PipMi"/>
    <n v="10"/>
    <s v="PippiT"/>
    <n v="10"/>
    <s v="Pipistrelle commune"/>
    <n v="2016"/>
    <n v="6"/>
    <n v="9"/>
    <n v="2"/>
    <n v="47"/>
    <d v="2016-06-09T00:00:00"/>
    <x v="525"/>
  </r>
  <r>
    <x v="1"/>
    <s v="I:/Sainte Colombe/MB/01 - 01 au 16 juin 2016/Wave/"/>
    <s v="ST-COLOM_0_20160609_025112_054.wav"/>
    <s v="PippiT"/>
    <s v="Principal"/>
    <s v="PipMi"/>
    <n v="9"/>
    <s v="PippiT"/>
    <n v="8"/>
    <s v="Pipistrelle commune"/>
    <n v="2016"/>
    <n v="6"/>
    <n v="9"/>
    <n v="2"/>
    <n v="51"/>
    <d v="2016-06-09T00:00:00"/>
    <x v="526"/>
  </r>
  <r>
    <x v="1"/>
    <s v="I:/Sainte Colombe/MB/01 - 01 au 16 juin 2016/Wave/"/>
    <s v="ST-COLOM_0_20160609_025117_054.wav"/>
    <s v="PippiT"/>
    <s v="Principal"/>
    <s v="PipMi"/>
    <n v="9"/>
    <s v="PippiT"/>
    <n v="9"/>
    <s v="Pipistrelle commune"/>
    <n v="2016"/>
    <n v="6"/>
    <n v="9"/>
    <n v="2"/>
    <n v="51"/>
    <d v="2016-06-09T00:00:00"/>
    <x v="526"/>
  </r>
  <r>
    <x v="1"/>
    <s v="I:/Sainte Colombe/MB/01 - 01 au 16 juin 2016/Wave/"/>
    <s v="ST-COLOM_0_20160609_025248_864.wav"/>
    <s v="PippiT"/>
    <s v="Principal"/>
    <s v="PipMi"/>
    <n v="10"/>
    <s v="PippiT"/>
    <n v="10"/>
    <s v="Pipistrelle commune"/>
    <n v="2016"/>
    <n v="6"/>
    <n v="9"/>
    <n v="2"/>
    <n v="52"/>
    <d v="2016-06-09T00:00:00"/>
    <x v="423"/>
  </r>
  <r>
    <x v="1"/>
    <s v="I:/Sainte Colombe/MB/01 - 01 au 16 juin 2016/Wave/"/>
    <s v="ST-COLOM_0_20160609_025253_864.wav"/>
    <s v="PippiT"/>
    <s v="Principal"/>
    <s v="PipMi"/>
    <n v="10"/>
    <s v="PippiT"/>
    <n v="10"/>
    <s v="Pipistrelle commune"/>
    <n v="2016"/>
    <n v="6"/>
    <n v="9"/>
    <n v="2"/>
    <n v="52"/>
    <d v="2016-06-09T00:00:00"/>
    <x v="423"/>
  </r>
  <r>
    <x v="1"/>
    <s v="I:/Sainte Colombe/MB/01 - 01 au 16 juin 2016/Wave/"/>
    <s v="ST-COLOM_0_20160609_025315_772.wav"/>
    <s v="Plesp"/>
    <s v="Principal"/>
    <s v="Plesp"/>
    <n v="8"/>
    <s v="Pleaus"/>
    <n v="3"/>
    <s v="Oreillard gris"/>
    <n v="2016"/>
    <n v="6"/>
    <n v="9"/>
    <n v="2"/>
    <n v="53"/>
    <d v="2016-06-09T00:00:00"/>
    <x v="424"/>
  </r>
  <r>
    <x v="1"/>
    <s v="I:/Sainte Colombe/MB/01 - 01 au 16 juin 2016/Wave/"/>
    <s v="ST-COLOM_0_20160609_025500_814.wav"/>
    <s v="PippiT"/>
    <s v="Principal"/>
    <s v="PipMi"/>
    <n v="10"/>
    <s v="PippiT"/>
    <n v="10"/>
    <s v="Pipistrelle commune"/>
    <n v="2016"/>
    <n v="6"/>
    <n v="9"/>
    <n v="2"/>
    <n v="55"/>
    <d v="2016-06-09T00:00:00"/>
    <x v="527"/>
  </r>
  <r>
    <x v="1"/>
    <s v="I:/Sainte Colombe/MB/01 - 01 au 16 juin 2016/Wave/"/>
    <s v="ST-COLOM_0_20160609_025505_814.wav"/>
    <s v="PippiT"/>
    <s v="Principal"/>
    <s v="PipMi"/>
    <n v="10"/>
    <s v="PippiT"/>
    <n v="10"/>
    <s v="Pipistrelle commune"/>
    <n v="2016"/>
    <n v="6"/>
    <n v="9"/>
    <n v="2"/>
    <n v="55"/>
    <d v="2016-06-09T00:00:00"/>
    <x v="527"/>
  </r>
  <r>
    <x v="1"/>
    <s v="I:/Sainte Colombe/MB/01 - 01 au 16 juin 2016/Wave/"/>
    <s v="ST-COLOM_0_20160609_025515_750.wav"/>
    <s v="Pip35"/>
    <s v="Principal"/>
    <s v="Pip35"/>
    <n v="10"/>
    <s v="Pipkuh"/>
    <n v="3"/>
    <s v="Pipistrelle de Kuhl"/>
    <n v="2016"/>
    <n v="6"/>
    <n v="9"/>
    <n v="2"/>
    <n v="55"/>
    <d v="2016-06-09T00:00:00"/>
    <x v="527"/>
  </r>
  <r>
    <x v="1"/>
    <s v="I:/Sainte Colombe/MB/01 - 01 au 16 juin 2016/Wave/"/>
    <s v="ST-COLOM_0_20160609_025520_750.wav"/>
    <s v="Pipkuh"/>
    <s v="Principal"/>
    <s v="Pip35"/>
    <n v="10"/>
    <s v="Pipkuh"/>
    <n v="6"/>
    <s v="Pipistrelle de Kuhl"/>
    <n v="2016"/>
    <n v="6"/>
    <n v="9"/>
    <n v="2"/>
    <n v="55"/>
    <d v="2016-06-09T00:00:00"/>
    <x v="527"/>
  </r>
  <r>
    <x v="1"/>
    <s v="I:/Sainte Colombe/MB/01 - 01 au 16 juin 2016/Wave/"/>
    <s v="ST-COLOM_0_20160609_025619_819.wav"/>
    <s v="PippiT"/>
    <s v="Principal"/>
    <s v="PipMi"/>
    <n v="7"/>
    <s v="PippiT"/>
    <n v="7"/>
    <s v="Pipistrelle commune"/>
    <n v="2016"/>
    <n v="6"/>
    <n v="9"/>
    <n v="2"/>
    <n v="56"/>
    <d v="2016-06-09T00:00:00"/>
    <x v="396"/>
  </r>
  <r>
    <x v="1"/>
    <s v="I:/Sainte Colombe/MB/01 - 01 au 16 juin 2016/Wave/"/>
    <s v="ST-COLOM_0_20160609_025624_820.wav"/>
    <s v="PippiT"/>
    <s v="Principal"/>
    <s v="PipMi"/>
    <n v="6"/>
    <s v="PippiT"/>
    <n v="6"/>
    <s v="Pipistrelle commune"/>
    <n v="2016"/>
    <n v="6"/>
    <n v="9"/>
    <n v="2"/>
    <n v="56"/>
    <d v="2016-06-09T00:00:00"/>
    <x v="396"/>
  </r>
  <r>
    <x v="1"/>
    <s v="I:/Sainte Colombe/MB/01 - 01 au 16 juin 2016/Wave/"/>
    <s v="ST-COLOM_0_20160609_025754_258.wav"/>
    <s v="PippiT"/>
    <s v="Principal"/>
    <s v="PipMi"/>
    <n v="10"/>
    <s v="PippiT"/>
    <n v="10"/>
    <s v="Pipistrelle commune"/>
    <n v="2016"/>
    <n v="6"/>
    <n v="9"/>
    <n v="2"/>
    <n v="57"/>
    <d v="2016-06-09T00:00:00"/>
    <x v="528"/>
  </r>
  <r>
    <x v="1"/>
    <s v="I:/Sainte Colombe/MB/01 - 01 au 16 juin 2016/Wave/"/>
    <s v="ST-COLOM_0_20160609_025759_259.wav"/>
    <s v="Pip35"/>
    <s v="Principal"/>
    <s v="Pip35"/>
    <n v="10"/>
    <s v="Pipkuh"/>
    <n v="1"/>
    <s v="Pipistrelle de Kuhl"/>
    <n v="2016"/>
    <n v="6"/>
    <n v="9"/>
    <n v="2"/>
    <n v="57"/>
    <d v="2016-06-09T00:00:00"/>
    <x v="528"/>
  </r>
  <r>
    <x v="1"/>
    <s v="I:/Sainte Colombe/MB/01 - 01 au 16 juin 2016/Wave/"/>
    <s v="ST-COLOM_0_20160609_025804_260.wav"/>
    <s v="Pip35"/>
    <s v="Principal"/>
    <s v="Pip35"/>
    <n v="10"/>
    <s v="Pipkuh"/>
    <n v="5"/>
    <s v="Pipistrelle de Kuhl"/>
    <n v="2016"/>
    <n v="6"/>
    <n v="9"/>
    <n v="2"/>
    <n v="58"/>
    <d v="2016-06-09T00:00:00"/>
    <x v="240"/>
  </r>
  <r>
    <x v="1"/>
    <s v="I:/Sainte Colombe/MB/01 - 01 au 16 juin 2016/Wave/"/>
    <s v="ST-COLOM_0_20160609_025809_260.wav"/>
    <s v="Pip35"/>
    <s v="Principal"/>
    <s v="Pip35"/>
    <n v="10"/>
    <s v="Pipkuh"/>
    <n v="2"/>
    <s v="Pipistrelle de Kuhl"/>
    <n v="2016"/>
    <n v="6"/>
    <n v="9"/>
    <n v="2"/>
    <n v="58"/>
    <d v="2016-06-09T00:00:00"/>
    <x v="240"/>
  </r>
  <r>
    <x v="1"/>
    <s v="I:/Sainte Colombe/MB/01 - 01 au 16 juin 2016/Wave/"/>
    <s v="ST-COLOM_0_20160609_025818_210.wav"/>
    <s v="Pip35"/>
    <s v="Principal"/>
    <s v="Pip35"/>
    <n v="10"/>
    <s v="Pipnat"/>
    <n v="0"/>
    <s v="Pipistrelle de Nathusius"/>
    <n v="2016"/>
    <n v="6"/>
    <n v="9"/>
    <n v="2"/>
    <n v="58"/>
    <d v="2016-06-09T00:00:00"/>
    <x v="240"/>
  </r>
  <r>
    <x v="1"/>
    <s v="I:/Sainte Colombe/MB/01 - 01 au 16 juin 2016/Wave/"/>
    <s v="ST-COLOM_0_20160609_025823_210.wav"/>
    <s v="Pip35"/>
    <s v="Principal"/>
    <s v="Pip35"/>
    <n v="10"/>
    <s v="Pipkuh"/>
    <n v="1"/>
    <s v="Pipistrelle de Kuhl"/>
    <n v="2016"/>
    <n v="6"/>
    <n v="9"/>
    <n v="2"/>
    <n v="58"/>
    <d v="2016-06-09T00:00:00"/>
    <x v="240"/>
  </r>
  <r>
    <x v="1"/>
    <s v="I:/Sainte Colombe/MB/01 - 01 au 16 juin 2016/Wave/"/>
    <s v="ST-COLOM_0_20160609_025828_211.wav"/>
    <s v="Pip35"/>
    <s v="Principal"/>
    <s v="Pip35"/>
    <n v="6"/>
    <s v="Pipnat"/>
    <n v="2"/>
    <s v="Pipistrelle de Nathusius"/>
    <n v="2016"/>
    <n v="6"/>
    <n v="9"/>
    <n v="2"/>
    <n v="58"/>
    <d v="2016-06-09T00:00:00"/>
    <x v="240"/>
  </r>
  <r>
    <x v="1"/>
    <s v="I:/Sainte Colombe/MB/01 - 01 au 16 juin 2016/Wave/"/>
    <s v="ST-COLOM_0_20160609_025833_212.wav"/>
    <s v="ChiroSp"/>
    <s v="Principal"/>
    <s v="Pip35"/>
    <n v="0"/>
    <s v="Pipkuh"/>
    <n v="0"/>
    <s v="PARASITE"/>
    <n v="2016"/>
    <n v="6"/>
    <n v="9"/>
    <n v="2"/>
    <n v="58"/>
    <d v="2016-06-09T00:00:00"/>
    <x v="240"/>
  </r>
  <r>
    <x v="1"/>
    <s v="I:/Sainte Colombe/MB/01 - 01 au 16 juin 2016/Wave/"/>
    <s v="ST-COLOM_0_20160609_025912_255.wav"/>
    <s v="PippiT"/>
    <s v="Principal"/>
    <s v="PipMi"/>
    <n v="10"/>
    <s v="PippiT"/>
    <n v="10"/>
    <s v="Pipistrelle commune"/>
    <n v="2016"/>
    <n v="6"/>
    <n v="9"/>
    <n v="2"/>
    <n v="59"/>
    <d v="2016-06-09T00:00:00"/>
    <x v="397"/>
  </r>
  <r>
    <x v="1"/>
    <s v="I:/Sainte Colombe/MB/01 - 01 au 16 juin 2016/Wave/"/>
    <s v="ST-COLOM_0_20160609_025917_256.wav"/>
    <s v="PippiT"/>
    <s v="Principal"/>
    <s v="PipMi"/>
    <n v="10"/>
    <s v="PippiT"/>
    <n v="10"/>
    <s v="Pipistrelle commune"/>
    <n v="2016"/>
    <n v="6"/>
    <n v="9"/>
    <n v="2"/>
    <n v="59"/>
    <d v="2016-06-09T00:00:00"/>
    <x v="397"/>
  </r>
  <r>
    <x v="1"/>
    <s v="I:/Sainte Colombe/MB/01 - 01 au 16 juin 2016/Wave/"/>
    <s v="ST-COLOM_0_20160609_025930_212.wav"/>
    <s v="PippiT"/>
    <s v="Principal"/>
    <s v="PipMi"/>
    <n v="9"/>
    <s v="PippiT"/>
    <n v="9"/>
    <s v="Pipistrelle commune"/>
    <n v="2016"/>
    <n v="6"/>
    <n v="9"/>
    <n v="2"/>
    <n v="59"/>
    <d v="2016-06-09T00:00:00"/>
    <x v="397"/>
  </r>
  <r>
    <x v="1"/>
    <s v="I:/Sainte Colombe/MB/01 - 01 au 16 juin 2016/Wave/"/>
    <s v="ST-COLOM_0_20160609_030101_648.wav"/>
    <s v="PippiT"/>
    <s v="Principal"/>
    <s v="PipMi"/>
    <n v="10"/>
    <s v="PippiT"/>
    <n v="10"/>
    <s v="Pipistrelle commune"/>
    <n v="2016"/>
    <n v="6"/>
    <n v="9"/>
    <n v="3"/>
    <n v="1"/>
    <d v="2016-06-09T00:00:00"/>
    <x v="398"/>
  </r>
  <r>
    <x v="1"/>
    <s v="I:/Sainte Colombe/MB/01 - 01 au 16 juin 2016/Wave/"/>
    <s v="ST-COLOM_0_20160609_030121_445.wav"/>
    <s v="PippiT"/>
    <s v="Principal"/>
    <s v="PipMi"/>
    <n v="10"/>
    <s v="PippiT"/>
    <n v="10"/>
    <s v="Pipistrelle commune"/>
    <n v="2016"/>
    <n v="6"/>
    <n v="9"/>
    <n v="3"/>
    <n v="1"/>
    <d v="2016-06-09T00:00:00"/>
    <x v="398"/>
  </r>
  <r>
    <x v="1"/>
    <s v="I:/Sainte Colombe/MB/01 - 01 au 16 juin 2016/Wave/"/>
    <s v="ST-COLOM_0_20160609_030126_446.wav"/>
    <s v="PippiT"/>
    <s v="Principal"/>
    <s v="PipMi"/>
    <n v="10"/>
    <s v="PippiT"/>
    <n v="10"/>
    <s v="Pipistrelle commune"/>
    <n v="2016"/>
    <n v="6"/>
    <n v="9"/>
    <n v="3"/>
    <n v="1"/>
    <d v="2016-06-09T00:00:00"/>
    <x v="398"/>
  </r>
  <r>
    <x v="1"/>
    <s v="I:/Sainte Colombe/MB/01 - 01 au 16 juin 2016/Wave/"/>
    <s v="ST-COLOM_0_20160609_030416_917.wav"/>
    <s v="Pip35"/>
    <s v="Principal"/>
    <s v="Pip35"/>
    <n v="8"/>
    <s v="Pipkuh"/>
    <n v="4"/>
    <s v="Pipistrelle de Kuhl"/>
    <n v="2016"/>
    <n v="6"/>
    <n v="9"/>
    <n v="3"/>
    <n v="4"/>
    <d v="2016-06-09T00:00:00"/>
    <x v="399"/>
  </r>
  <r>
    <x v="1"/>
    <s v="I:/Sainte Colombe/MB/01 - 01 au 16 juin 2016/Wave/"/>
    <s v="ST-COLOM_0_20160609_030421_918.wav"/>
    <s v="Pip35"/>
    <s v="Principal"/>
    <s v="Pip35"/>
    <n v="8"/>
    <s v="Pipkuh"/>
    <n v="1"/>
    <s v="Pipistrelle de Kuhl"/>
    <n v="2016"/>
    <n v="6"/>
    <n v="9"/>
    <n v="3"/>
    <n v="4"/>
    <d v="2016-06-09T00:00:00"/>
    <x v="399"/>
  </r>
  <r>
    <x v="1"/>
    <s v="I:/Sainte Colombe/MB/01 - 01 au 16 juin 2016/Wave/"/>
    <s v="ST-COLOM_0_20160609_030507_662.wav"/>
    <s v="Pipkuh"/>
    <s v="Principal"/>
    <s v="Pip35"/>
    <n v="10"/>
    <s v="Pipkuh"/>
    <n v="6"/>
    <s v="Pipistrelle de Kuhl"/>
    <n v="2016"/>
    <n v="6"/>
    <n v="9"/>
    <n v="3"/>
    <n v="5"/>
    <d v="2016-06-09T00:00:00"/>
    <x v="326"/>
  </r>
  <r>
    <x v="1"/>
    <s v="I:/Sainte Colombe/MB/01 - 01 au 16 juin 2016/Wave/"/>
    <s v="ST-COLOM_0_20160609_030556_059.wav"/>
    <s v="Pip35"/>
    <s v="Principal"/>
    <s v="Pip35"/>
    <n v="10"/>
    <s v="Pipkuh"/>
    <n v="2"/>
    <s v="Pipistrelle de Kuhl"/>
    <n v="2016"/>
    <n v="6"/>
    <n v="9"/>
    <n v="3"/>
    <n v="5"/>
    <d v="2016-06-09T00:00:00"/>
    <x v="326"/>
  </r>
  <r>
    <x v="1"/>
    <s v="I:/Sainte Colombe/MB/01 - 01 au 16 juin 2016/Wave/"/>
    <s v="ST-COLOM_0_20160609_030601_060.wav"/>
    <s v="Pipkuh"/>
    <s v="Principal"/>
    <s v="Pip35"/>
    <n v="10"/>
    <s v="Pipkuh"/>
    <n v="6"/>
    <s v="Pipistrelle de Kuhl"/>
    <n v="2016"/>
    <n v="6"/>
    <n v="9"/>
    <n v="3"/>
    <n v="6"/>
    <d v="2016-06-09T00:00:00"/>
    <x v="479"/>
  </r>
  <r>
    <x v="1"/>
    <s v="I:/Sainte Colombe/MB/01 - 01 au 16 juin 2016/Wave/"/>
    <s v="ST-COLOM_0_20160609_030635_646.wav"/>
    <s v="PippiT"/>
    <s v="Principal"/>
    <s v="PipMi"/>
    <n v="10"/>
    <s v="PippiT"/>
    <n v="10"/>
    <s v="Pipistrelle commune"/>
    <n v="2016"/>
    <n v="6"/>
    <n v="9"/>
    <n v="3"/>
    <n v="6"/>
    <d v="2016-06-09T00:00:00"/>
    <x v="479"/>
  </r>
  <r>
    <x v="1"/>
    <s v="I:/Sainte Colombe/MB/01 - 01 au 16 juin 2016/Wave/"/>
    <s v="ST-COLOM_0_20160609_030640_647.wav"/>
    <s v="PippiT"/>
    <s v="Principal"/>
    <s v="PipMi"/>
    <n v="10"/>
    <s v="PippiT"/>
    <n v="10"/>
    <s v="Pipistrelle commune"/>
    <n v="2016"/>
    <n v="6"/>
    <n v="9"/>
    <n v="3"/>
    <n v="6"/>
    <d v="2016-06-09T00:00:00"/>
    <x v="479"/>
  </r>
  <r>
    <x v="1"/>
    <s v="I:/Sainte Colombe/MB/01 - 01 au 16 juin 2016/Wave/"/>
    <s v="ST-COLOM_0_20160609_030645_648.wav"/>
    <s v="PippiT"/>
    <s v="Principal"/>
    <s v="PipMi"/>
    <n v="10"/>
    <s v="PippiT"/>
    <n v="10"/>
    <s v="Pipistrelle commune"/>
    <n v="2016"/>
    <n v="6"/>
    <n v="9"/>
    <n v="3"/>
    <n v="6"/>
    <d v="2016-06-09T00:00:00"/>
    <x v="479"/>
  </r>
  <r>
    <x v="1"/>
    <s v="I:/Sainte Colombe/MB/01 - 01 au 16 juin 2016/Wave/"/>
    <s v="ST-COLOM_0_20160609_030650_648.wav"/>
    <s v="PippiT"/>
    <s v="Principal"/>
    <s v="PipMi"/>
    <n v="10"/>
    <s v="PippiT"/>
    <n v="10"/>
    <s v="Pipistrelle commune"/>
    <n v="2016"/>
    <n v="6"/>
    <n v="9"/>
    <n v="3"/>
    <n v="6"/>
    <d v="2016-06-09T00:00:00"/>
    <x v="479"/>
  </r>
  <r>
    <x v="1"/>
    <s v="I:/Sainte Colombe/MB/01 - 01 au 16 juin 2016/Wave/"/>
    <s v="ST-COLOM_0_20160609_030708_694.wav"/>
    <s v="Pip35"/>
    <s v="Principal"/>
    <s v="Pip35"/>
    <n v="10"/>
    <s v="Pipkuh"/>
    <n v="4"/>
    <s v="Pipistrelle de Kuhl"/>
    <n v="2016"/>
    <n v="6"/>
    <n v="9"/>
    <n v="3"/>
    <n v="7"/>
    <d v="2016-06-09T00:00:00"/>
    <x v="529"/>
  </r>
  <r>
    <x v="1"/>
    <s v="I:/Sainte Colombe/MB/01 - 01 au 16 juin 2016/Wave/"/>
    <s v="ST-COLOM_0_20160609_030713_694.wav"/>
    <s v="Pip35"/>
    <s v="Principal"/>
    <s v="Pip35"/>
    <n v="6"/>
    <s v="Pipkuh"/>
    <n v="4"/>
    <s v="Pipistrelle de Kuhl"/>
    <n v="2016"/>
    <n v="6"/>
    <n v="9"/>
    <n v="3"/>
    <n v="7"/>
    <d v="2016-06-09T00:00:00"/>
    <x v="529"/>
  </r>
  <r>
    <x v="1"/>
    <s v="I:/Sainte Colombe/MB/01 - 01 au 16 juin 2016/Wave/"/>
    <s v="ST-COLOM_0_20160609_030749_033.wav"/>
    <s v="PippiT"/>
    <s v="Principal"/>
    <s v="PipMi"/>
    <n v="10"/>
    <s v="PippiT"/>
    <n v="10"/>
    <s v="Pipistrelle commune"/>
    <n v="2016"/>
    <n v="6"/>
    <n v="9"/>
    <n v="3"/>
    <n v="7"/>
    <d v="2016-06-09T00:00:00"/>
    <x v="529"/>
  </r>
  <r>
    <x v="1"/>
    <s v="I:/Sainte Colombe/MB/01 - 01 au 16 juin 2016/Wave/"/>
    <s v="ST-COLOM_0_20160609_030754_034.wav"/>
    <s v="PippiT"/>
    <s v="Principal"/>
    <s v="PipMi"/>
    <n v="10"/>
    <s v="PippiT"/>
    <n v="10"/>
    <s v="Pipistrelle commune"/>
    <n v="2016"/>
    <n v="6"/>
    <n v="9"/>
    <n v="3"/>
    <n v="7"/>
    <d v="2016-06-09T00:00:00"/>
    <x v="529"/>
  </r>
  <r>
    <x v="1"/>
    <s v="I:/Sainte Colombe/MB/01 - 01 au 16 juin 2016/Wave/"/>
    <s v="ST-COLOM_0_20160609_030819_542.wav"/>
    <s v="PippiT"/>
    <s v="Principal"/>
    <s v="PipMi"/>
    <n v="10"/>
    <s v="PippiT"/>
    <n v="10"/>
    <s v="Pipistrelle commune"/>
    <n v="2016"/>
    <n v="6"/>
    <n v="9"/>
    <n v="3"/>
    <n v="8"/>
    <d v="2016-06-09T00:00:00"/>
    <x v="494"/>
  </r>
  <r>
    <x v="1"/>
    <s v="I:/Sainte Colombe/MB/01 - 01 au 16 juin 2016/Wave/"/>
    <s v="ST-COLOM_0_20160609_030824_542.wav"/>
    <s v="PippiT"/>
    <s v="Principal"/>
    <s v="PipMi"/>
    <n v="10"/>
    <s v="PippiT"/>
    <n v="10"/>
    <s v="Pipistrelle commune"/>
    <n v="2016"/>
    <n v="6"/>
    <n v="9"/>
    <n v="3"/>
    <n v="8"/>
    <d v="2016-06-09T00:00:00"/>
    <x v="494"/>
  </r>
  <r>
    <x v="1"/>
    <s v="I:/Sainte Colombe/MB/01 - 01 au 16 juin 2016/Wave/"/>
    <s v="ST-COLOM_0_20160609_030913_313.wav"/>
    <s v="PippiT"/>
    <s v="Principal"/>
    <s v="PipMi"/>
    <n v="10"/>
    <s v="PippiT"/>
    <n v="10"/>
    <s v="Pipistrelle commune"/>
    <n v="2016"/>
    <n v="6"/>
    <n v="9"/>
    <n v="3"/>
    <n v="9"/>
    <d v="2016-06-09T00:00:00"/>
    <x v="453"/>
  </r>
  <r>
    <x v="1"/>
    <s v="I:/Sainte Colombe/MB/01 - 01 au 16 juin 2016/Wave/"/>
    <s v="ST-COLOM_0_20160609_030918_314.wav"/>
    <s v="PippiT"/>
    <s v="Principal"/>
    <s v="PipMi"/>
    <n v="6"/>
    <s v="PippiT"/>
    <n v="6"/>
    <s v="Pipistrelle commune"/>
    <n v="2016"/>
    <n v="6"/>
    <n v="9"/>
    <n v="3"/>
    <n v="9"/>
    <d v="2016-06-09T00:00:00"/>
    <x v="453"/>
  </r>
  <r>
    <x v="1"/>
    <s v="I:/Sainte Colombe/MB/01 - 01 au 16 juin 2016/Wave/"/>
    <s v="ST-COLOM_0_20160609_031253_215.wav"/>
    <s v="PippiT"/>
    <s v="Principal"/>
    <s v="PipMi"/>
    <n v="10"/>
    <s v="PippiT"/>
    <n v="10"/>
    <s v="Pipistrelle commune"/>
    <n v="2016"/>
    <n v="6"/>
    <n v="9"/>
    <n v="3"/>
    <n v="12"/>
    <d v="2016-06-09T00:00:00"/>
    <x v="400"/>
  </r>
  <r>
    <x v="1"/>
    <s v="I:/Sainte Colombe/MB/01 - 01 au 16 juin 2016/Wave/"/>
    <s v="ST-COLOM_0_20160609_031258_216.wav"/>
    <s v="PippiT"/>
    <s v="Principal"/>
    <s v="PipMi"/>
    <n v="10"/>
    <s v="PippiT"/>
    <n v="10"/>
    <s v="Pipistrelle commune"/>
    <n v="2016"/>
    <n v="6"/>
    <n v="9"/>
    <n v="3"/>
    <n v="12"/>
    <d v="2016-06-09T00:00:00"/>
    <x v="400"/>
  </r>
  <r>
    <x v="1"/>
    <s v="I:/Sainte Colombe/MB/01 - 01 au 16 juin 2016/Wave/"/>
    <s v="ST-COLOM_0_20160609_031303_216.wav"/>
    <s v="PippiT"/>
    <s v="Principal"/>
    <s v="PipMi"/>
    <n v="10"/>
    <s v="PippiT"/>
    <n v="10"/>
    <s v="Pipistrelle commune"/>
    <n v="2016"/>
    <n v="6"/>
    <n v="9"/>
    <n v="3"/>
    <n v="13"/>
    <d v="2016-06-09T00:00:00"/>
    <x v="530"/>
  </r>
  <r>
    <x v="1"/>
    <s v="I:/Sainte Colombe/MB/01 - 01 au 16 juin 2016/Wave/"/>
    <s v="ST-COLOM_0_20160609_031405_964.wav"/>
    <s v="PippiT"/>
    <s v="Principal"/>
    <s v="PipMi"/>
    <n v="10"/>
    <s v="PippiT"/>
    <n v="10"/>
    <s v="Pipistrelle commune"/>
    <n v="2016"/>
    <n v="6"/>
    <n v="9"/>
    <n v="3"/>
    <n v="14"/>
    <d v="2016-06-09T00:00:00"/>
    <x v="224"/>
  </r>
  <r>
    <x v="1"/>
    <s v="I:/Sainte Colombe/MB/01 - 01 au 16 juin 2016/Wave/"/>
    <s v="ST-COLOM_0_20160609_031410_965.wav"/>
    <s v="PippiT"/>
    <s v="Principal"/>
    <s v="PipMi"/>
    <n v="10"/>
    <s v="PippiT"/>
    <n v="10"/>
    <s v="Pipistrelle commune"/>
    <n v="2016"/>
    <n v="6"/>
    <n v="9"/>
    <n v="3"/>
    <n v="14"/>
    <d v="2016-06-09T00:00:00"/>
    <x v="224"/>
  </r>
  <r>
    <x v="1"/>
    <s v="I:/Sainte Colombe/MB/01 - 01 au 16 juin 2016/Wave/"/>
    <s v="ST-COLOM_0_20160609_031606_633.wav"/>
    <s v="Pip35"/>
    <s v="Principal"/>
    <s v="Pip35"/>
    <n v="6"/>
    <s v="Pipnat"/>
    <n v="3"/>
    <s v="Pipistrelle de Nathusius"/>
    <n v="2016"/>
    <n v="6"/>
    <n v="9"/>
    <n v="3"/>
    <n v="16"/>
    <d v="2016-06-09T00:00:00"/>
    <x v="182"/>
  </r>
  <r>
    <x v="1"/>
    <s v="I:/Sainte Colombe/MB/01 - 01 au 16 juin 2016/Wave/"/>
    <s v="ST-COLOM_0_20160609_031847_477.wav"/>
    <s v="Pip35"/>
    <s v="Principal"/>
    <s v="Pip35"/>
    <n v="8"/>
    <s v="Pipkuh"/>
    <n v="2"/>
    <s v="Pipistrelle de Kuhl"/>
    <n v="2016"/>
    <n v="6"/>
    <n v="9"/>
    <n v="3"/>
    <n v="18"/>
    <d v="2016-06-09T00:00:00"/>
    <x v="292"/>
  </r>
  <r>
    <x v="1"/>
    <s v="I:/Sainte Colombe/MB/01 - 01 au 16 juin 2016/Wave/"/>
    <s v="ST-COLOM_0_20160609_031852_478.wav"/>
    <s v="Pip35"/>
    <s v="Principal"/>
    <s v="Pip35"/>
    <n v="8"/>
    <s v="Pipkuh"/>
    <n v="2"/>
    <s v="Pipistrelle de Kuhl"/>
    <n v="2016"/>
    <n v="6"/>
    <n v="9"/>
    <n v="3"/>
    <n v="18"/>
    <d v="2016-06-09T00:00:00"/>
    <x v="292"/>
  </r>
  <r>
    <x v="1"/>
    <s v="I:/Sainte Colombe/MB/01 - 01 au 16 juin 2016/Wave/"/>
    <s v="ST-COLOM_0_20160609_032030_408.wav"/>
    <s v="Pleaus"/>
    <s v="Principal"/>
    <s v="Plesp"/>
    <n v="8"/>
    <s v="Pleaus"/>
    <n v="6"/>
    <s v="Oreillard gris"/>
    <n v="2016"/>
    <n v="6"/>
    <n v="9"/>
    <n v="3"/>
    <n v="20"/>
    <d v="2016-06-09T00:00:00"/>
    <x v="183"/>
  </r>
  <r>
    <x v="1"/>
    <s v="I:/Sainte Colombe/MB/01 - 01 au 16 juin 2016/Wave/"/>
    <s v="ST-COLOM_0_20160609_032035_408.wav"/>
    <s v="ChiroSp"/>
    <s v="Principal"/>
    <s v="Plesp"/>
    <n v="5"/>
    <s v="Pleaus"/>
    <n v="5"/>
    <s v="Oreillard gris"/>
    <n v="2016"/>
    <n v="6"/>
    <n v="9"/>
    <n v="3"/>
    <n v="20"/>
    <d v="2016-06-09T00:00:00"/>
    <x v="183"/>
  </r>
  <r>
    <x v="1"/>
    <s v="I:/Sainte Colombe/MB/01 - 01 au 16 juin 2016/Wave/"/>
    <s v="ST-COLOM_0_20160609_032255_405.wav"/>
    <s v="PippiT"/>
    <s v="Principal"/>
    <s v="PipMi"/>
    <n v="10"/>
    <s v="PippiT"/>
    <n v="10"/>
    <s v="Pipistrelle commune"/>
    <n v="2016"/>
    <n v="6"/>
    <n v="9"/>
    <n v="3"/>
    <n v="22"/>
    <d v="2016-06-09T00:00:00"/>
    <x v="27"/>
  </r>
  <r>
    <x v="1"/>
    <s v="I:/Sainte Colombe/MB/01 - 01 au 16 juin 2016/Wave/"/>
    <s v="ST-COLOM_0_20160609_032300_406.wav"/>
    <s v="PippiT"/>
    <s v="Principal"/>
    <s v="PipMi"/>
    <n v="10"/>
    <s v="PippiT"/>
    <n v="10"/>
    <s v="Pipistrelle commune"/>
    <n v="2016"/>
    <n v="6"/>
    <n v="9"/>
    <n v="3"/>
    <n v="23"/>
    <d v="2016-06-09T00:00:00"/>
    <x v="531"/>
  </r>
  <r>
    <x v="1"/>
    <s v="I:/Sainte Colombe/MB/01 - 01 au 16 juin 2016/Wave/"/>
    <s v="ST-COLOM_0_20160609_032324_377.wav"/>
    <s v="PippiT"/>
    <s v="Principal"/>
    <s v="PipMi"/>
    <n v="10"/>
    <s v="PippiT"/>
    <n v="10"/>
    <s v="Pipistrelle commune"/>
    <n v="2016"/>
    <n v="6"/>
    <n v="9"/>
    <n v="3"/>
    <n v="23"/>
    <d v="2016-06-09T00:00:00"/>
    <x v="531"/>
  </r>
  <r>
    <x v="1"/>
    <s v="I:/Sainte Colombe/MB/01 - 01 au 16 juin 2016/Wave/"/>
    <s v="ST-COLOM_0_20160609_032435_722.wav"/>
    <s v="PippiT"/>
    <s v="Principal"/>
    <s v="PipMi"/>
    <n v="10"/>
    <s v="PippiT"/>
    <n v="10"/>
    <s v="Pipistrelle commune"/>
    <n v="2016"/>
    <n v="6"/>
    <n v="9"/>
    <n v="3"/>
    <n v="24"/>
    <d v="2016-06-09T00:00:00"/>
    <x v="184"/>
  </r>
  <r>
    <x v="1"/>
    <s v="I:/Sainte Colombe/MB/01 - 01 au 16 juin 2016/Wave/"/>
    <s v="ST-COLOM_0_20160609_032440_723.wav"/>
    <s v="PippiT"/>
    <s v="Principal"/>
    <s v="PipMi"/>
    <n v="10"/>
    <s v="PippiT"/>
    <n v="10"/>
    <s v="Pipistrelle commune"/>
    <n v="2016"/>
    <n v="6"/>
    <n v="9"/>
    <n v="3"/>
    <n v="24"/>
    <d v="2016-06-09T00:00:00"/>
    <x v="184"/>
  </r>
  <r>
    <x v="1"/>
    <s v="I:/Sainte Colombe/MB/01 - 01 au 16 juin 2016/Wave/"/>
    <s v="ST-COLOM_0_20160609_032526_952.wav"/>
    <s v="PippiT"/>
    <s v="Principal"/>
    <s v="PipMi"/>
    <n v="10"/>
    <s v="PippiT"/>
    <n v="10"/>
    <s v="Pipistrelle commune"/>
    <n v="2016"/>
    <n v="6"/>
    <n v="9"/>
    <n v="3"/>
    <n v="25"/>
    <d v="2016-06-09T00:00:00"/>
    <x v="28"/>
  </r>
  <r>
    <x v="1"/>
    <s v="I:/Sainte Colombe/MB/01 - 01 au 16 juin 2016/Wave/"/>
    <s v="ST-COLOM_0_20160609_032553_636.wav"/>
    <s v="PippiT"/>
    <s v="Principal"/>
    <s v="PipMi"/>
    <n v="9"/>
    <s v="PippiT"/>
    <n v="9"/>
    <s v="Pipistrelle commune"/>
    <n v="2016"/>
    <n v="6"/>
    <n v="9"/>
    <n v="3"/>
    <n v="25"/>
    <d v="2016-06-09T00:00:00"/>
    <x v="28"/>
  </r>
  <r>
    <x v="1"/>
    <s v="I:/Sainte Colombe/MB/01 - 01 au 16 juin 2016/Wave/"/>
    <s v="ST-COLOM_0_20160609_032602_229.wav"/>
    <s v="PippiT"/>
    <s v="Principal"/>
    <s v="PipMi"/>
    <n v="7"/>
    <s v="PippiT"/>
    <n v="7"/>
    <s v="Pipistrelle commune"/>
    <n v="2016"/>
    <n v="6"/>
    <n v="9"/>
    <n v="3"/>
    <n v="26"/>
    <d v="2016-06-09T00:00:00"/>
    <x v="532"/>
  </r>
  <r>
    <x v="1"/>
    <s v="I:/Sainte Colombe/MB/01 - 01 au 16 juin 2016/Wave/"/>
    <s v="ST-COLOM_0_20160609_032814_878.wav"/>
    <s v="PippiT"/>
    <s v="Principal"/>
    <s v="PipMi"/>
    <n v="10"/>
    <s v="PippiT"/>
    <n v="10"/>
    <s v="Pipistrelle commune"/>
    <n v="2016"/>
    <n v="6"/>
    <n v="9"/>
    <n v="3"/>
    <n v="28"/>
    <d v="2016-06-09T00:00:00"/>
    <x v="533"/>
  </r>
  <r>
    <x v="1"/>
    <s v="I:/Sainte Colombe/MB/01 - 01 au 16 juin 2016/Wave/"/>
    <s v="ST-COLOM_0_20160609_032819_878.wav"/>
    <s v="PippiT"/>
    <s v="Principal"/>
    <s v="PipMi"/>
    <n v="10"/>
    <s v="PippiT"/>
    <n v="10"/>
    <s v="Pipistrelle commune"/>
    <n v="2016"/>
    <n v="6"/>
    <n v="9"/>
    <n v="3"/>
    <n v="28"/>
    <d v="2016-06-09T00:00:00"/>
    <x v="533"/>
  </r>
  <r>
    <x v="1"/>
    <s v="I:/Sainte Colombe/MB/01 - 01 au 16 juin 2016/Wave/"/>
    <s v="ST-COLOM_0_20160609_032832_497.wav"/>
    <s v="PippiT"/>
    <s v="Principal"/>
    <s v="PipMi"/>
    <n v="10"/>
    <s v="PippiT"/>
    <n v="10"/>
    <s v="Pipistrelle commune"/>
    <n v="2016"/>
    <n v="6"/>
    <n v="9"/>
    <n v="3"/>
    <n v="28"/>
    <d v="2016-06-09T00:00:00"/>
    <x v="533"/>
  </r>
  <r>
    <x v="1"/>
    <s v="I:/Sainte Colombe/MB/01 - 01 au 16 juin 2016/Wave/"/>
    <s v="ST-COLOM_0_20160609_032837_498.wav"/>
    <s v="PippiT"/>
    <s v="Principal"/>
    <s v="PipMi"/>
    <n v="10"/>
    <s v="PippiT"/>
    <n v="10"/>
    <s v="Pipistrelle commune"/>
    <n v="2016"/>
    <n v="6"/>
    <n v="9"/>
    <n v="3"/>
    <n v="28"/>
    <d v="2016-06-09T00:00:00"/>
    <x v="533"/>
  </r>
  <r>
    <x v="1"/>
    <s v="I:/Sainte Colombe/MB/01 - 01 au 16 juin 2016/Wave/"/>
    <s v="ST-COLOM_0_20160609_032931_992.wav"/>
    <s v="Pipnat"/>
    <s v="Principal"/>
    <s v="Pip35"/>
    <n v="9"/>
    <s v="Pipnat"/>
    <n v="6"/>
    <s v="Pipistrelle de Nathusius"/>
    <n v="2016"/>
    <n v="6"/>
    <n v="9"/>
    <n v="3"/>
    <n v="29"/>
    <d v="2016-06-09T00:00:00"/>
    <x v="294"/>
  </r>
  <r>
    <x v="1"/>
    <s v="I:/Sainte Colombe/MB/01 - 01 au 16 juin 2016/Wave/"/>
    <s v="ST-COLOM_0_20160609_032936_993.wav"/>
    <s v="ChiroSp"/>
    <s v="Principal"/>
    <s v="Pip35"/>
    <n v="4"/>
    <s v="Pipkuh"/>
    <n v="4"/>
    <s v="Pipistrelle de Kuhl"/>
    <n v="2016"/>
    <n v="6"/>
    <n v="9"/>
    <n v="3"/>
    <n v="29"/>
    <d v="2016-06-09T00:00:00"/>
    <x v="294"/>
  </r>
  <r>
    <x v="1"/>
    <s v="I:/Sainte Colombe/MB/01 - 01 au 16 juin 2016/Wave/"/>
    <s v="ST-COLOM_0_20160609_033724_788.wav"/>
    <s v="PippiT"/>
    <s v="Principal"/>
    <s v="PipMi"/>
    <n v="10"/>
    <s v="PippiT"/>
    <n v="10"/>
    <s v="Pipistrelle commune"/>
    <n v="2016"/>
    <n v="6"/>
    <n v="9"/>
    <n v="3"/>
    <n v="37"/>
    <d v="2016-06-09T00:00:00"/>
    <x v="295"/>
  </r>
  <r>
    <x v="1"/>
    <s v="I:/Sainte Colombe/MB/01 - 01 au 16 juin 2016/Wave/"/>
    <s v="ST-COLOM_0_20160609_033729_788.wav"/>
    <s v="PippiT"/>
    <s v="Principal"/>
    <s v="PipMi"/>
    <n v="10"/>
    <s v="PippiT"/>
    <n v="10"/>
    <s v="Pipistrelle commune"/>
    <n v="2016"/>
    <n v="6"/>
    <n v="9"/>
    <n v="3"/>
    <n v="37"/>
    <d v="2016-06-09T00:00:00"/>
    <x v="295"/>
  </r>
  <r>
    <x v="1"/>
    <s v="I:/Sainte Colombe/MB/01 - 01 au 16 juin 2016/Wave/"/>
    <s v="ST-COLOM_0_20160609_033916_894.wav"/>
    <s v="PippiT"/>
    <s v="Principal"/>
    <s v="PipMi"/>
    <n v="10"/>
    <s v="PippiT"/>
    <n v="10"/>
    <s v="Pipistrelle commune"/>
    <n v="2016"/>
    <n v="6"/>
    <n v="9"/>
    <n v="3"/>
    <n v="39"/>
    <d v="2016-06-09T00:00:00"/>
    <x v="353"/>
  </r>
  <r>
    <x v="1"/>
    <s v="I:/Sainte Colombe/MB/01 - 01 au 16 juin 2016/Wave/"/>
    <s v="ST-COLOM_0_20160609_033921_895.wav"/>
    <s v="PippiT"/>
    <s v="Principal"/>
    <s v="PipMi"/>
    <n v="10"/>
    <s v="PippiT"/>
    <n v="10"/>
    <s v="Pipistrelle commune"/>
    <n v="2016"/>
    <n v="6"/>
    <n v="9"/>
    <n v="3"/>
    <n v="39"/>
    <d v="2016-06-09T00:00:00"/>
    <x v="353"/>
  </r>
  <r>
    <x v="1"/>
    <s v="I:/Sainte Colombe/MB/01 - 01 au 16 juin 2016/Wave/"/>
    <s v="ST-COLOM_0_20160609_034320_440.wav"/>
    <s v="PippiT"/>
    <s v="Principal"/>
    <s v="PipMi"/>
    <n v="10"/>
    <s v="PippiT"/>
    <n v="10"/>
    <s v="Pipistrelle commune"/>
    <n v="2016"/>
    <n v="6"/>
    <n v="9"/>
    <n v="3"/>
    <n v="43"/>
    <d v="2016-06-09T00:00:00"/>
    <x v="534"/>
  </r>
  <r>
    <x v="1"/>
    <s v="I:/Sainte Colombe/MB/01 - 01 au 16 juin 2016/Wave/"/>
    <s v="ST-COLOM_0_20160609_034524_004.wav"/>
    <s v="PippiT"/>
    <s v="Principal"/>
    <s v="PipMi"/>
    <n v="10"/>
    <s v="PippiT"/>
    <n v="10"/>
    <s v="Pipistrelle commune"/>
    <n v="2016"/>
    <n v="6"/>
    <n v="9"/>
    <n v="3"/>
    <n v="45"/>
    <d v="2016-06-09T00:00:00"/>
    <x v="492"/>
  </r>
  <r>
    <x v="1"/>
    <s v="I:/Sainte Colombe/MB/01 - 01 au 16 juin 2016/Wave/"/>
    <s v="ST-COLOM_0_20160609_034529_004.wav"/>
    <s v="PippiT"/>
    <s v="Principal"/>
    <s v="PipMi"/>
    <n v="10"/>
    <s v="PippiT"/>
    <n v="10"/>
    <s v="Pipistrelle commune"/>
    <n v="2016"/>
    <n v="6"/>
    <n v="9"/>
    <n v="3"/>
    <n v="45"/>
    <d v="2016-06-09T00:00:00"/>
    <x v="492"/>
  </r>
  <r>
    <x v="1"/>
    <s v="I:/Sainte Colombe/MB/01 - 01 au 16 juin 2016/Wave/"/>
    <s v="ST-COLOM_0_20160609_034534_005.wav"/>
    <s v="PippiT"/>
    <s v="Principal"/>
    <s v="PipMi"/>
    <n v="10"/>
    <s v="PippiT"/>
    <n v="10"/>
    <s v="Pipistrelle commune"/>
    <n v="2016"/>
    <n v="6"/>
    <n v="9"/>
    <n v="3"/>
    <n v="45"/>
    <d v="2016-06-09T00:00:00"/>
    <x v="492"/>
  </r>
  <r>
    <x v="1"/>
    <s v="I:/Sainte Colombe/MB/01 - 01 au 16 juin 2016/Wave/"/>
    <s v="ST-COLOM_0_20160609_034612_692.wav"/>
    <s v="PippiT"/>
    <s v="Principal"/>
    <s v="PipMi"/>
    <n v="10"/>
    <s v="PippiT"/>
    <n v="10"/>
    <s v="Pipistrelle commune"/>
    <n v="2016"/>
    <n v="6"/>
    <n v="9"/>
    <n v="3"/>
    <n v="46"/>
    <d v="2016-06-09T00:00:00"/>
    <x v="425"/>
  </r>
  <r>
    <x v="1"/>
    <s v="I:/Sainte Colombe/MB/01 - 01 au 16 juin 2016/Wave/"/>
    <s v="ST-COLOM_0_20160609_034617_692.wav"/>
    <s v="PippiT"/>
    <s v="Principal"/>
    <s v="PipMi"/>
    <n v="10"/>
    <s v="PippiT"/>
    <n v="10"/>
    <s v="Pipistrelle commune"/>
    <n v="2016"/>
    <n v="6"/>
    <n v="9"/>
    <n v="3"/>
    <n v="46"/>
    <d v="2016-06-09T00:00:00"/>
    <x v="425"/>
  </r>
  <r>
    <x v="1"/>
    <s v="I:/Sainte Colombe/MB/01 - 01 au 16 juin 2016/Wave/"/>
    <s v="ST-COLOM_0_20160609_034622_693.wav"/>
    <s v="PippiT"/>
    <s v="Principal"/>
    <s v="PipMi"/>
    <n v="10"/>
    <s v="PippiT"/>
    <n v="10"/>
    <s v="Pipistrelle commune"/>
    <n v="2016"/>
    <n v="6"/>
    <n v="9"/>
    <n v="3"/>
    <n v="46"/>
    <d v="2016-06-09T00:00:00"/>
    <x v="425"/>
  </r>
  <r>
    <x v="1"/>
    <s v="I:/Sainte Colombe/MB/01 - 01 au 16 juin 2016/Wave/"/>
    <s v="ST-COLOM_0_20160609_034627_694.wav"/>
    <s v="PippiT"/>
    <s v="Principal"/>
    <s v="PipMi"/>
    <n v="10"/>
    <s v="PippiT"/>
    <n v="10"/>
    <s v="Pipistrelle commune"/>
    <n v="2016"/>
    <n v="6"/>
    <n v="9"/>
    <n v="3"/>
    <n v="46"/>
    <d v="2016-06-09T00:00:00"/>
    <x v="425"/>
  </r>
  <r>
    <x v="1"/>
    <s v="I:/Sainte Colombe/MB/01 - 01 au 16 juin 2016/Wave/"/>
    <s v="ST-COLOM_0_20160609_034653_698.wav"/>
    <s v="Pip35"/>
    <s v="Principal"/>
    <s v="Pip35"/>
    <n v="10"/>
    <s v="Pipnat"/>
    <n v="5"/>
    <s v="Pipistrelle de Nathusius"/>
    <n v="2016"/>
    <n v="6"/>
    <n v="9"/>
    <n v="3"/>
    <n v="46"/>
    <d v="2016-06-09T00:00:00"/>
    <x v="425"/>
  </r>
  <r>
    <x v="1"/>
    <s v="I:/Sainte Colombe/MB/01 - 01 au 16 juin 2016/Wave/"/>
    <s v="ST-COLOM_0_20160609_034734_522.wav"/>
    <s v="PippiT"/>
    <s v="Principal"/>
    <s v="PipMi"/>
    <n v="10"/>
    <s v="PippiT"/>
    <n v="10"/>
    <s v="Pipistrelle commune"/>
    <n v="2016"/>
    <n v="6"/>
    <n v="9"/>
    <n v="3"/>
    <n v="47"/>
    <d v="2016-06-09T00:00:00"/>
    <x v="403"/>
  </r>
  <r>
    <x v="1"/>
    <s v="I:/Sainte Colombe/MB/01 - 01 au 16 juin 2016/Wave/"/>
    <s v="ST-COLOM_0_20160609_034739_523.wav"/>
    <s v="PippiT"/>
    <s v="Principal"/>
    <s v="PipMi"/>
    <n v="10"/>
    <s v="PippiT"/>
    <n v="10"/>
    <s v="Pipistrelle commune"/>
    <n v="2016"/>
    <n v="6"/>
    <n v="9"/>
    <n v="3"/>
    <n v="47"/>
    <d v="2016-06-09T00:00:00"/>
    <x v="403"/>
  </r>
  <r>
    <x v="1"/>
    <s v="I:/Sainte Colombe/MB/01 - 01 au 16 juin 2016/Wave/"/>
    <s v="ST-COLOM_0_20160609_035146_199.wav"/>
    <s v="Pip35"/>
    <s v="Principal"/>
    <s v="Pip35"/>
    <n v="10"/>
    <s v="Pipkuh"/>
    <n v="5"/>
    <s v="Pipistrelle de Kuhl"/>
    <n v="2016"/>
    <n v="6"/>
    <n v="9"/>
    <n v="3"/>
    <n v="51"/>
    <d v="2016-06-09T00:00:00"/>
    <x v="404"/>
  </r>
  <r>
    <x v="1"/>
    <s v="I:/Sainte Colombe/MB/01 - 01 au 16 juin 2016/Wave/"/>
    <s v="ST-COLOM_0_20160609_035151_200.wav"/>
    <s v="Pip35"/>
    <s v="Principal"/>
    <s v="Pip35"/>
    <n v="10"/>
    <s v="Pipkuh"/>
    <n v="4"/>
    <s v="Pipistrelle de Kuhl"/>
    <n v="2016"/>
    <n v="6"/>
    <n v="9"/>
    <n v="3"/>
    <n v="51"/>
    <d v="2016-06-09T00:00:00"/>
    <x v="404"/>
  </r>
  <r>
    <x v="1"/>
    <s v="I:/Sainte Colombe/MB/01 - 01 au 16 juin 2016/Wave/"/>
    <s v="ST-COLOM_0_20160609_035219_311.wav"/>
    <s v="Plesp"/>
    <s v="Principal"/>
    <s v="Plesp"/>
    <n v="7"/>
    <s v="Pleaus"/>
    <n v="5"/>
    <s v="Oreillard gris"/>
    <n v="2016"/>
    <n v="6"/>
    <n v="9"/>
    <n v="3"/>
    <n v="52"/>
    <d v="2016-06-09T00:00:00"/>
    <x v="405"/>
  </r>
  <r>
    <x v="1"/>
    <s v="I:/Sainte Colombe/MB/01 - 01 au 16 juin 2016/Wave/"/>
    <s v="ST-COLOM_0_20160609_035435_689.wav"/>
    <s v="Pip35"/>
    <s v="Principal"/>
    <s v="Pip35"/>
    <n v="9"/>
    <s v="Pipkuh"/>
    <n v="2"/>
    <s v="Pipistrelle de Kuhl"/>
    <n v="2016"/>
    <n v="6"/>
    <n v="9"/>
    <n v="3"/>
    <n v="54"/>
    <d v="2016-06-09T00:00:00"/>
    <x v="298"/>
  </r>
  <r>
    <x v="1"/>
    <s v="I:/Sainte Colombe/MB/01 - 01 au 16 juin 2016/Wave/"/>
    <s v="ST-COLOM_0_20160609_035652_670.wav"/>
    <s v="Pip35"/>
    <s v="Principal"/>
    <s v="Pip35"/>
    <n v="7"/>
    <s v="Pipkuh"/>
    <n v="3"/>
    <s v="Pipistrelle de Kuhl"/>
    <n v="2016"/>
    <n v="6"/>
    <n v="9"/>
    <n v="3"/>
    <n v="56"/>
    <d v="2016-06-09T00:00:00"/>
    <x v="535"/>
  </r>
  <r>
    <x v="1"/>
    <s v="I:/Sainte Colombe/MB/01 - 01 au 16 juin 2016/Wave/"/>
    <s v="ST-COLOM_0_20160609_040116_236.wav"/>
    <s v="PippiT"/>
    <s v="Principal"/>
    <s v="PipMi"/>
    <n v="10"/>
    <s v="PippiT"/>
    <n v="10"/>
    <s v="Pipistrelle commune"/>
    <n v="2016"/>
    <n v="6"/>
    <n v="9"/>
    <n v="4"/>
    <n v="1"/>
    <d v="2016-06-09T00:00:00"/>
    <x v="300"/>
  </r>
  <r>
    <x v="1"/>
    <s v="I:/Sainte Colombe/MB/01 - 01 au 16 juin 2016/Wave/"/>
    <s v="ST-COLOM_0_20160609_040121_236.wav"/>
    <s v="PippiT"/>
    <s v="Principal"/>
    <s v="PipMi"/>
    <n v="10"/>
    <s v="PippiT"/>
    <n v="10"/>
    <s v="Pipistrelle commune"/>
    <n v="2016"/>
    <n v="6"/>
    <n v="9"/>
    <n v="4"/>
    <n v="1"/>
    <d v="2016-06-09T00:00:00"/>
    <x v="300"/>
  </r>
  <r>
    <x v="1"/>
    <s v="I:/Sainte Colombe/MB/01 - 01 au 16 juin 2016/Wave/"/>
    <s v="ST-COLOM_0_20160609_040131_573.wav"/>
    <s v="ChiroSp"/>
    <s v="Principal"/>
    <s v="PipMi"/>
    <n v="5"/>
    <s v="PippiT"/>
    <n v="5"/>
    <s v="Pipistrelle commune"/>
    <n v="2016"/>
    <n v="6"/>
    <n v="9"/>
    <n v="4"/>
    <n v="1"/>
    <d v="2016-06-09T00:00:00"/>
    <x v="300"/>
  </r>
  <r>
    <x v="1"/>
    <s v="I:/Sainte Colombe/MB/01 - 01 au 16 juin 2016/Wave/"/>
    <s v="ST-COLOM_0_20160609_040231_588.wav"/>
    <s v="PippiT"/>
    <s v="Principal"/>
    <s v="PipMi"/>
    <n v="10"/>
    <s v="PippiT"/>
    <n v="10"/>
    <s v="Pipistrelle commune"/>
    <n v="2016"/>
    <n v="6"/>
    <n v="9"/>
    <n v="4"/>
    <n v="2"/>
    <d v="2016-06-09T00:00:00"/>
    <x v="301"/>
  </r>
  <r>
    <x v="1"/>
    <s v="I:/Sainte Colombe/MB/01 - 01 au 16 juin 2016/Wave/"/>
    <s v="ST-COLOM_0_20160609_040236_589.wav"/>
    <s v="PippiT"/>
    <s v="Principal"/>
    <s v="PipMi"/>
    <n v="10"/>
    <s v="PippiT"/>
    <n v="10"/>
    <s v="Pipistrelle commune"/>
    <n v="2016"/>
    <n v="6"/>
    <n v="9"/>
    <n v="4"/>
    <n v="2"/>
    <d v="2016-06-09T00:00:00"/>
    <x v="301"/>
  </r>
  <r>
    <x v="1"/>
    <s v="I:/Sainte Colombe/MB/01 - 01 au 16 juin 2016/Wave/"/>
    <s v="ST-COLOM_0_20160609_040735_118.wav"/>
    <s v="PippiT"/>
    <s v="Principal"/>
    <s v="PipMi"/>
    <n v="10"/>
    <s v="PippiT"/>
    <n v="10"/>
    <s v="Pipistrelle commune"/>
    <n v="2016"/>
    <n v="6"/>
    <n v="9"/>
    <n v="4"/>
    <n v="7"/>
    <d v="2016-06-09T00:00:00"/>
    <x v="304"/>
  </r>
  <r>
    <x v="1"/>
    <s v="I:/Sainte Colombe/MB/01 - 01 au 16 juin 2016/Wave/"/>
    <s v="ST-COLOM_0_20160609_040740_118.wav"/>
    <s v="PippiT"/>
    <s v="Principal"/>
    <s v="PipMi"/>
    <n v="10"/>
    <s v="PippiT"/>
    <n v="10"/>
    <s v="Pipistrelle commune"/>
    <n v="2016"/>
    <n v="6"/>
    <n v="9"/>
    <n v="4"/>
    <n v="7"/>
    <d v="2016-06-09T00:00:00"/>
    <x v="304"/>
  </r>
  <r>
    <x v="1"/>
    <s v="I:/Sainte Colombe/MB/01 - 01 au 16 juin 2016/Wave/"/>
    <s v="ST-COLOM_0_20160609_041237_219.wav"/>
    <s v="Pip35"/>
    <s v="Principal"/>
    <s v="Pip35"/>
    <n v="10"/>
    <s v="Pipkuh"/>
    <n v="5"/>
    <s v="Pipistrelle de Kuhl"/>
    <n v="2016"/>
    <n v="6"/>
    <n v="9"/>
    <n v="4"/>
    <n v="12"/>
    <d v="2016-06-09T00:00:00"/>
    <x v="188"/>
  </r>
  <r>
    <x v="1"/>
    <s v="I:/Sainte Colombe/MB/01 - 01 au 16 juin 2016/Wave/"/>
    <s v="ST-COLOM_0_20160609_041242_220.wav"/>
    <s v="Pip35"/>
    <s v="Principal"/>
    <s v="Pip35"/>
    <n v="9"/>
    <s v="Pipkuh"/>
    <n v="4"/>
    <s v="Pipistrelle de Kuhl"/>
    <n v="2016"/>
    <n v="6"/>
    <n v="9"/>
    <n v="4"/>
    <n v="12"/>
    <d v="2016-06-09T00:00:00"/>
    <x v="188"/>
  </r>
  <r>
    <x v="1"/>
    <s v="I:/Sainte Colombe/MB/01 - 01 au 16 juin 2016/Wave/"/>
    <s v="ST-COLOM_0_20160609_042635_556.wav"/>
    <s v="PippiT"/>
    <s v="Principal"/>
    <s v="PipMi"/>
    <n v="8"/>
    <s v="PippiT"/>
    <n v="8"/>
    <s v="Pipistrelle commune"/>
    <n v="2016"/>
    <n v="6"/>
    <n v="9"/>
    <n v="4"/>
    <n v="26"/>
    <d v="2016-06-09T00:00:00"/>
    <x v="309"/>
  </r>
  <r>
    <x v="1"/>
    <s v="I:/Sainte Colombe/MB/01 - 01 au 16 juin 2016/Wave/"/>
    <s v="ST-COLOM_0_20160609_044353_247.wav"/>
    <s v="Pip35"/>
    <s v="Principal"/>
    <s v="Pip35"/>
    <n v="10"/>
    <s v="Pipkuh"/>
    <n v="3"/>
    <s v="Pipistrelle de Kuhl"/>
    <n v="2016"/>
    <n v="6"/>
    <n v="9"/>
    <n v="4"/>
    <n v="43"/>
    <d v="2016-06-09T00:00:00"/>
    <x v="431"/>
  </r>
  <r>
    <x v="1"/>
    <s v="I:/Sainte Colombe/MB/01 - 01 au 16 juin 2016/Wave/"/>
    <s v="ST-COLOM_0_20160609_044358_248.wav"/>
    <s v="Pip35"/>
    <s v="Principal"/>
    <s v="Pip35"/>
    <n v="10"/>
    <s v="Pipkuh"/>
    <n v="2"/>
    <s v="Pipistrelle de Kuhl"/>
    <n v="2016"/>
    <n v="6"/>
    <n v="9"/>
    <n v="4"/>
    <n v="43"/>
    <d v="2016-06-09T00:00:00"/>
    <x v="431"/>
  </r>
  <r>
    <x v="1"/>
    <s v="I:/Sainte Colombe/MB/01 - 01 au 16 juin 2016/Wave/"/>
    <s v="ST-COLOM_0_20160609_044735_021.wav"/>
    <s v="PippiT"/>
    <s v="Principal"/>
    <s v="PipMi"/>
    <n v="10"/>
    <s v="PippiT"/>
    <n v="10"/>
    <s v="Pipistrelle commune"/>
    <n v="2016"/>
    <n v="6"/>
    <n v="9"/>
    <n v="4"/>
    <n v="47"/>
    <d v="2016-06-09T00:00:00"/>
    <x v="536"/>
  </r>
  <r>
    <x v="1"/>
    <s v="I:/Sainte Colombe/MB/01 - 01 au 16 juin 2016/Wave/"/>
    <s v="ST-COLOM_0_20160609_044832_630.wav"/>
    <s v="PippiT"/>
    <s v="Principal"/>
    <s v="PipMi"/>
    <n v="10"/>
    <s v="PippiT"/>
    <n v="10"/>
    <s v="Pipistrelle commune"/>
    <n v="2016"/>
    <n v="6"/>
    <n v="9"/>
    <n v="4"/>
    <n v="48"/>
    <d v="2016-06-09T00:00:00"/>
    <x v="537"/>
  </r>
  <r>
    <x v="1"/>
    <s v="I:/Sainte Colombe/MB/01 - 01 au 16 juin 2016/Wave/"/>
    <s v="ST-COLOM_0_20160609_044912_118.wav"/>
    <s v="PippiT"/>
    <s v="Principal"/>
    <s v="PipMi"/>
    <n v="6"/>
    <s v="PippiT"/>
    <n v="6"/>
    <s v="Pipistrelle commune"/>
    <n v="2016"/>
    <n v="6"/>
    <n v="9"/>
    <n v="4"/>
    <n v="49"/>
    <d v="2016-06-09T00:00:00"/>
    <x v="412"/>
  </r>
  <r>
    <x v="1"/>
    <s v="I:/Sainte Colombe/MB/01 - 01 au 16 juin 2016/Wave/"/>
    <s v="ST-COLOM_0_20160609_045031_598.wav"/>
    <s v="PippiT"/>
    <s v="Principal"/>
    <s v="PipMi"/>
    <n v="10"/>
    <s v="PippiT"/>
    <n v="10"/>
    <s v="Pipistrelle commune"/>
    <n v="2016"/>
    <n v="6"/>
    <n v="9"/>
    <n v="4"/>
    <n v="50"/>
    <d v="2016-06-09T00:00:00"/>
    <x v="356"/>
  </r>
  <r>
    <x v="1"/>
    <s v="I:/Sainte Colombe/MB/01 - 01 au 16 juin 2016/Wave/"/>
    <s v="ST-COLOM_0_20160609_045211_101.wav"/>
    <s v="PippiT"/>
    <s v="Principal"/>
    <s v="PipMi"/>
    <n v="10"/>
    <s v="PippiT"/>
    <n v="10"/>
    <s v="Pipistrelle commune"/>
    <n v="2016"/>
    <n v="6"/>
    <n v="9"/>
    <n v="4"/>
    <n v="52"/>
    <d v="2016-06-09T00:00:00"/>
    <x v="32"/>
  </r>
  <r>
    <x v="1"/>
    <s v="I:/Sainte Colombe/MB/01 - 01 au 16 juin 2016/Wave/"/>
    <s v="ST-COLOM_0_20160609_045216_102.wav"/>
    <s v="PippiT"/>
    <s v="Principal"/>
    <s v="PipMi"/>
    <n v="10"/>
    <s v="PippiT"/>
    <n v="10"/>
    <s v="Pipistrelle commune"/>
    <n v="2016"/>
    <n v="6"/>
    <n v="9"/>
    <n v="4"/>
    <n v="52"/>
    <d v="2016-06-09T00:00:00"/>
    <x v="32"/>
  </r>
  <r>
    <x v="1"/>
    <s v="I:/Sainte Colombe/MB/01 - 01 au 16 juin 2016/Wave/"/>
    <s v="ST-COLOM_0_20160609_045439_494.wav"/>
    <s v="PippiT"/>
    <s v="Principal"/>
    <s v="PipMi"/>
    <n v="10"/>
    <s v="PippiT"/>
    <n v="10"/>
    <s v="Pipistrelle commune"/>
    <n v="2016"/>
    <n v="6"/>
    <n v="9"/>
    <n v="4"/>
    <n v="54"/>
    <d v="2016-06-09T00:00:00"/>
    <x v="445"/>
  </r>
  <r>
    <x v="1"/>
    <s v="I:/Sainte Colombe/MB/01 - 01 au 16 juin 2016/Wave/"/>
    <s v="ST-COLOM_0_20160609_045444_495.wav"/>
    <s v="PippiT"/>
    <s v="Principal"/>
    <s v="PipMi"/>
    <n v="9"/>
    <s v="PippiT"/>
    <n v="9"/>
    <s v="Pipistrelle commune"/>
    <n v="2016"/>
    <n v="6"/>
    <n v="9"/>
    <n v="4"/>
    <n v="54"/>
    <d v="2016-06-09T00:00:00"/>
    <x v="445"/>
  </r>
  <r>
    <x v="1"/>
    <s v="I:/Sainte Colombe/MB/01 - 01 au 16 juin 2016/Wave/"/>
    <s v="ST-COLOM_0_20160609_045511_203.wav"/>
    <s v="Pip35"/>
    <s v="Principal"/>
    <s v="Pip35"/>
    <n v="10"/>
    <s v="Pipkuh"/>
    <n v="4"/>
    <s v="Pipistrelle de Kuhl"/>
    <n v="2016"/>
    <n v="6"/>
    <n v="9"/>
    <n v="4"/>
    <n v="55"/>
    <d v="2016-06-09T00:00:00"/>
    <x v="190"/>
  </r>
  <r>
    <x v="1"/>
    <s v="I:/Sainte Colombe/MB/01 - 01 au 16 juin 2016/Wave/"/>
    <s v="ST-COLOM_0_20160609_045516_204.wav"/>
    <s v="Pip35"/>
    <s v="Principal"/>
    <s v="Pip35"/>
    <n v="8"/>
    <s v="Pipkuh"/>
    <n v="2"/>
    <s v="Pipistrelle de Kuhl"/>
    <n v="2016"/>
    <n v="6"/>
    <n v="9"/>
    <n v="4"/>
    <n v="55"/>
    <d v="2016-06-09T00:00:00"/>
    <x v="190"/>
  </r>
  <r>
    <x v="1"/>
    <s v="I:/Sainte Colombe/MB/01 - 01 au 16 juin 2016/Wave/"/>
    <s v="ST-COLOM_0_20160609_045555_594.wav"/>
    <s v="PippiT"/>
    <s v="Principal"/>
    <s v="PipMi"/>
    <n v="10"/>
    <s v="PippiT"/>
    <n v="10"/>
    <s v="Pipistrelle commune"/>
    <n v="2016"/>
    <n v="6"/>
    <n v="9"/>
    <n v="4"/>
    <n v="55"/>
    <d v="2016-06-09T00:00:00"/>
    <x v="190"/>
  </r>
  <r>
    <x v="1"/>
    <s v="I:/Sainte Colombe/MB/01 - 01 au 16 juin 2016/Wave/"/>
    <s v="ST-COLOM_0_20160609_045600_594.wav"/>
    <s v="PippiT"/>
    <s v="Principal"/>
    <s v="PipMi"/>
    <n v="10"/>
    <s v="PippiT"/>
    <n v="10"/>
    <s v="Pipistrelle commune"/>
    <n v="2016"/>
    <n v="6"/>
    <n v="9"/>
    <n v="4"/>
    <n v="56"/>
    <d v="2016-06-09T00:00:00"/>
    <x v="446"/>
  </r>
  <r>
    <x v="1"/>
    <s v="I:/Sainte Colombe/MB/01 - 01 au 16 juin 2016/Wave/"/>
    <s v="ST-COLOM_0_20160609_050419_024.wav"/>
    <s v="Pip35"/>
    <s v="Principal"/>
    <s v="Pip35"/>
    <n v="10"/>
    <s v="Pipkuh"/>
    <n v="5"/>
    <s v="Pipistrelle de Kuhl"/>
    <n v="2016"/>
    <n v="6"/>
    <n v="9"/>
    <n v="5"/>
    <n v="4"/>
    <d v="2016-06-09T00:00:00"/>
    <x v="358"/>
  </r>
  <r>
    <x v="1"/>
    <s v="I:/Sainte Colombe/MB/01 - 01 au 16 juin 2016/Wave/"/>
    <s v="ST-COLOM_0_20160609_050424_025.wav"/>
    <s v="Pip35"/>
    <s v="Principal"/>
    <s v="Pip35"/>
    <n v="10"/>
    <s v="Pipkuh"/>
    <n v="4"/>
    <s v="Pipistrelle de Kuhl"/>
    <n v="2016"/>
    <n v="6"/>
    <n v="9"/>
    <n v="5"/>
    <n v="4"/>
    <d v="2016-06-09T00:00:00"/>
    <x v="358"/>
  </r>
  <r>
    <x v="1"/>
    <s v="I:/Sainte Colombe/MB/01 - 01 au 16 juin 2016/Wave/"/>
    <s v="ST-COLOM_0_20160609_050429_026.wav"/>
    <s v="Pip35"/>
    <s v="Principal"/>
    <s v="Pip35"/>
    <n v="10"/>
    <s v="Pipkuh"/>
    <n v="4"/>
    <s v="Pipistrelle de Kuhl"/>
    <n v="2016"/>
    <n v="6"/>
    <n v="9"/>
    <n v="5"/>
    <n v="4"/>
    <d v="2016-06-09T00:00:00"/>
    <x v="358"/>
  </r>
  <r>
    <x v="1"/>
    <s v="I:/Sainte Colombe/MB/01 - 01 au 16 juin 2016/Wave/"/>
    <s v="ST-COLOM_0_20160609_050434_026.wav"/>
    <s v="Pip35"/>
    <s v="Principal"/>
    <s v="Pip35"/>
    <n v="7"/>
    <s v="Pipnat"/>
    <n v="4"/>
    <s v="Pipistrelle de Nathusius"/>
    <n v="2016"/>
    <n v="6"/>
    <n v="9"/>
    <n v="5"/>
    <n v="4"/>
    <d v="2016-06-09T00:00:00"/>
    <x v="358"/>
  </r>
  <r>
    <x v="1"/>
    <s v="I:/Sainte Colombe/MB/01 - 01 au 16 juin 2016/Wave/"/>
    <s v="ST-COLOM_0_20160609_050452_274.wav"/>
    <s v="PippiT"/>
    <s v="Principal"/>
    <s v="PipMi"/>
    <n v="10"/>
    <s v="PippiT"/>
    <n v="10"/>
    <s v="Pipistrelle commune"/>
    <n v="2016"/>
    <n v="6"/>
    <n v="9"/>
    <n v="5"/>
    <n v="4"/>
    <d v="2016-06-09T00:00:00"/>
    <x v="358"/>
  </r>
  <r>
    <x v="1"/>
    <s v="I:/Sainte Colombe/MB/01 - 01 au 16 juin 2016/Wave/"/>
    <s v="ST-COLOM_0_20160609_050457_275.wav"/>
    <s v="PippiT"/>
    <s v="Principal"/>
    <s v="PipMi"/>
    <n v="10"/>
    <s v="PippiT"/>
    <n v="10"/>
    <s v="Pipistrelle commune"/>
    <n v="2016"/>
    <n v="6"/>
    <n v="9"/>
    <n v="5"/>
    <n v="4"/>
    <d v="2016-06-09T00:00:00"/>
    <x v="358"/>
  </r>
  <r>
    <x v="1"/>
    <s v="I:/Sainte Colombe/MB/01 - 01 au 16 juin 2016/Wave/"/>
    <s v="ST-COLOM_0_20160609_050542_364.wav"/>
    <s v="PippiT"/>
    <s v="Principal"/>
    <s v="PipMi"/>
    <n v="10"/>
    <s v="PippiT"/>
    <n v="10"/>
    <s v="Pipistrelle commune"/>
    <n v="2016"/>
    <n v="6"/>
    <n v="9"/>
    <n v="5"/>
    <n v="5"/>
    <d v="2016-06-09T00:00:00"/>
    <x v="359"/>
  </r>
  <r>
    <x v="1"/>
    <s v="I:/Sainte Colombe/MB/01 - 01 au 16 juin 2016/Wave/"/>
    <s v="ST-COLOM_0_20160609_050716_071.wav"/>
    <s v="PippiT"/>
    <s v="Principal"/>
    <s v="PipMi"/>
    <n v="10"/>
    <s v="PippiT"/>
    <n v="10"/>
    <s v="Pipistrelle commune"/>
    <n v="2016"/>
    <n v="6"/>
    <n v="9"/>
    <n v="5"/>
    <n v="7"/>
    <d v="2016-06-09T00:00:00"/>
    <x v="285"/>
  </r>
  <r>
    <x v="1"/>
    <s v="I:/Sainte Colombe/MB/01 - 01 au 16 juin 2016/Wave/"/>
    <s v="ST-COLOM_0_20160609_050721_072.wav"/>
    <s v="PippiT"/>
    <s v="Principal"/>
    <s v="PipMi"/>
    <n v="8"/>
    <s v="PippiT"/>
    <n v="8"/>
    <s v="Pipistrelle commune"/>
    <n v="2016"/>
    <n v="6"/>
    <n v="9"/>
    <n v="5"/>
    <n v="7"/>
    <d v="2016-06-09T00:00:00"/>
    <x v="285"/>
  </r>
  <r>
    <x v="1"/>
    <s v="I:/Sainte Colombe/MB/01 - 01 au 16 juin 2016/Wave/"/>
    <s v="ST-COLOM_0_20160609_050737_063.wav"/>
    <s v="PippiT"/>
    <s v="Principal"/>
    <s v="PipMi"/>
    <n v="10"/>
    <s v="PippiT"/>
    <n v="10"/>
    <s v="Pipistrelle commune"/>
    <n v="2016"/>
    <n v="6"/>
    <n v="9"/>
    <n v="5"/>
    <n v="7"/>
    <d v="2016-06-09T00:00:00"/>
    <x v="285"/>
  </r>
  <r>
    <x v="1"/>
    <s v="I:/Sainte Colombe/MB/01 - 01 au 16 juin 2016/Wave/"/>
    <s v="ST-COLOM_0_20160609_050844_622.wav"/>
    <s v="PippiT"/>
    <s v="Principal"/>
    <s v="PipMi"/>
    <n v="10"/>
    <s v="PippiT"/>
    <n v="10"/>
    <s v="Pipistrelle commune"/>
    <n v="2016"/>
    <n v="6"/>
    <n v="9"/>
    <n v="5"/>
    <n v="8"/>
    <d v="2016-06-09T00:00:00"/>
    <x v="318"/>
  </r>
  <r>
    <x v="1"/>
    <s v="I:/Sainte Colombe/MB/01 - 01 au 16 juin 2016/Wave/"/>
    <s v="ST-COLOM_0_20160609_050921_948.wav"/>
    <s v="PippiT"/>
    <s v="Principal"/>
    <s v="PipMi"/>
    <n v="10"/>
    <s v="PippiT"/>
    <n v="10"/>
    <s v="Pipistrelle commune"/>
    <n v="2016"/>
    <n v="6"/>
    <n v="9"/>
    <n v="5"/>
    <n v="9"/>
    <d v="2016-06-09T00:00:00"/>
    <x v="319"/>
  </r>
  <r>
    <x v="1"/>
    <s v="I:/Sainte Colombe/MB/01 - 01 au 16 juin 2016/Wave/"/>
    <s v="ST-COLOM_0_20160609_051144_894.wav"/>
    <s v="PippiT"/>
    <s v="Principal"/>
    <s v="PipMi"/>
    <n v="10"/>
    <s v="PippiT"/>
    <n v="10"/>
    <s v="Pipistrelle commune"/>
    <n v="2016"/>
    <n v="6"/>
    <n v="9"/>
    <n v="5"/>
    <n v="11"/>
    <d v="2016-06-09T00:00:00"/>
    <x v="361"/>
  </r>
  <r>
    <x v="1"/>
    <s v="I:/Sainte Colombe/MB/01 - 01 au 16 juin 2016/Wave/"/>
    <s v="ST-COLOM_0_20160609_051149_895.wav"/>
    <s v="PippiT"/>
    <s v="Principal"/>
    <s v="PipMi"/>
    <n v="10"/>
    <s v="PippiT"/>
    <n v="10"/>
    <s v="Pipistrelle commune"/>
    <n v="2016"/>
    <n v="6"/>
    <n v="9"/>
    <n v="5"/>
    <n v="11"/>
    <d v="2016-06-09T00:00:00"/>
    <x v="361"/>
  </r>
  <r>
    <x v="1"/>
    <s v="I:/Sainte Colombe/MB/01 - 01 au 16 juin 2016/Wave/"/>
    <s v="ST-COLOM_0_20160609_051345_242.wav"/>
    <s v="PippiT"/>
    <s v="Principal"/>
    <s v="PipMi"/>
    <n v="8"/>
    <s v="PippiT"/>
    <n v="8"/>
    <s v="Pipistrelle commune"/>
    <n v="2016"/>
    <n v="6"/>
    <n v="9"/>
    <n v="5"/>
    <n v="13"/>
    <d v="2016-06-09T00:00:00"/>
    <x v="362"/>
  </r>
  <r>
    <x v="1"/>
    <s v="I:/Sainte Colombe/MB/01 - 01 au 16 juin 2016/Wave/"/>
    <s v="ST-COLOM_0_20160609_051440_968.wav"/>
    <s v="PippiT"/>
    <s v="Principal"/>
    <s v="PipMi"/>
    <n v="10"/>
    <s v="PippiT"/>
    <n v="9"/>
    <s v="Pipistrelle commune"/>
    <n v="2016"/>
    <n v="6"/>
    <n v="9"/>
    <n v="5"/>
    <n v="14"/>
    <d v="2016-06-09T00:00:00"/>
    <x v="487"/>
  </r>
  <r>
    <x v="1"/>
    <s v="I:/Sainte Colombe/MB/01 - 01 au 16 juin 2016/Wave/"/>
    <s v="ST-COLOM_0_20160609_051543_402.wav"/>
    <s v="ChiroSp"/>
    <s v="Principal"/>
    <s v="PipMi"/>
    <n v="2"/>
    <s v="PippiT"/>
    <n v="2"/>
    <s v="Pipistrelle commune"/>
    <n v="2016"/>
    <n v="6"/>
    <n v="9"/>
    <n v="5"/>
    <n v="15"/>
    <d v="2016-06-09T00:00:00"/>
    <x v="320"/>
  </r>
  <r>
    <x v="1"/>
    <s v="I:/Sainte Colombe/MB/01 - 01 au 16 juin 2016/Wave/"/>
    <s v="ST-COLOM_0_20160609_052314_516.wav"/>
    <s v="PippiT"/>
    <s v="Principal"/>
    <s v="PipMi"/>
    <n v="10"/>
    <s v="PippiT"/>
    <n v="10"/>
    <s v="Pipistrelle commune"/>
    <n v="2016"/>
    <n v="6"/>
    <n v="9"/>
    <n v="5"/>
    <n v="23"/>
    <d v="2016-06-09T00:00:00"/>
    <x v="503"/>
  </r>
  <r>
    <x v="1"/>
    <s v="I:/Sainte Colombe/MB/01 - 01 au 16 juin 2016/Wave/"/>
    <s v="ST-COLOM_0_20160609_215336_973.wav"/>
    <s v="ChiroSp"/>
    <s v="Principal"/>
    <s v="PipMi"/>
    <n v="2"/>
    <s v="PippiT"/>
    <n v="2"/>
    <s v="Pipistrelle commune"/>
    <n v="2016"/>
    <n v="6"/>
    <n v="9"/>
    <n v="21"/>
    <n v="53"/>
    <d v="2016-06-09T00:00:00"/>
    <x v="149"/>
  </r>
  <r>
    <x v="1"/>
    <s v="I:/Sainte Colombe/MB/01 - 01 au 16 juin 2016/Wave/"/>
    <s v="ST-COLOM_0_20160609_221133_444.wav"/>
    <s v="MyoHF"/>
    <s v="Principal"/>
    <s v="MyoHF"/>
    <n v="6"/>
    <s v="Myomys"/>
    <n v="0"/>
    <s v="Murin sp"/>
    <n v="2016"/>
    <n v="6"/>
    <n v="9"/>
    <n v="22"/>
    <n v="11"/>
    <d v="2016-06-09T00:00:00"/>
    <x v="230"/>
  </r>
  <r>
    <x v="1"/>
    <s v="I:/Sainte Colombe/MB/01 - 01 au 16 juin 2016/Wave/"/>
    <s v="ST-COLOM_0_20160609_221204_774.wav"/>
    <s v="ChiroSp"/>
    <s v="Principal"/>
    <s v="ENVsp"/>
    <n v="4"/>
    <s v="Eptser"/>
    <n v="1"/>
    <s v="Sérotine commune"/>
    <n v="2016"/>
    <n v="6"/>
    <n v="9"/>
    <n v="22"/>
    <n v="12"/>
    <d v="2016-06-09T00:00:00"/>
    <x v="139"/>
  </r>
  <r>
    <x v="1"/>
    <s v="I:/Sainte Colombe/MB/01 - 01 au 16 juin 2016/Wave/"/>
    <s v="ST-COLOM_0_20160609_221209_774.wav"/>
    <s v="ENVsp"/>
    <s v="Principal"/>
    <s v="ENVsp"/>
    <n v="6"/>
    <s v="Nyclei"/>
    <n v="0"/>
    <s v="Noctule de Leisler"/>
    <n v="2016"/>
    <n v="6"/>
    <n v="9"/>
    <n v="22"/>
    <n v="12"/>
    <d v="2016-06-09T00:00:00"/>
    <x v="139"/>
  </r>
  <r>
    <x v="1"/>
    <s v="I:/Sainte Colombe/MB/01 - 01 au 16 juin 2016/Wave/"/>
    <s v="ST-COLOM_0_20160609_221500_370.wav"/>
    <s v="PippiT"/>
    <s v="Principal"/>
    <s v="PipMi"/>
    <n v="10"/>
    <s v="PippiT"/>
    <n v="10"/>
    <s v="Pipistrelle commune"/>
    <n v="2016"/>
    <n v="6"/>
    <n v="9"/>
    <n v="22"/>
    <n v="15"/>
    <d v="2016-06-09T00:00:00"/>
    <x v="23"/>
  </r>
  <r>
    <x v="1"/>
    <s v="I:/Sainte Colombe/MB/01 - 01 au 16 juin 2016/Wave/"/>
    <s v="ST-COLOM_0_20160609_221505_371.wav"/>
    <s v="parasi"/>
    <s v="Principal"/>
    <s v="parasi"/>
    <n v="0"/>
    <s v="parasi"/>
    <n v="0"/>
    <s v="PARASITE"/>
    <n v="2016"/>
    <n v="6"/>
    <n v="9"/>
    <n v="22"/>
    <n v="15"/>
    <d v="2016-06-09T00:00:00"/>
    <x v="23"/>
  </r>
  <r>
    <x v="1"/>
    <s v="I:/Sainte Colombe/MB/01 - 01 au 16 juin 2016/Wave/"/>
    <s v="ST-COLOM_0_20160609_222800_591.wav"/>
    <s v="Pip35"/>
    <s v="Principal"/>
    <s v="Pip35"/>
    <n v="10"/>
    <s v="Pipkuh"/>
    <n v="3"/>
    <s v="Pipistrelle de Kuhl"/>
    <n v="2016"/>
    <n v="6"/>
    <n v="9"/>
    <n v="22"/>
    <n v="28"/>
    <d v="2016-06-09T00:00:00"/>
    <x v="151"/>
  </r>
  <r>
    <x v="1"/>
    <s v="I:/Sainte Colombe/MB/01 - 01 au 16 juin 2016/Wave/"/>
    <s v="ST-COLOM_0_20160609_222805_592.wav"/>
    <s v="Pip35"/>
    <s v="Principal"/>
    <s v="Pip35"/>
    <n v="10"/>
    <s v="Pipkuh"/>
    <n v="3"/>
    <s v="Pipistrelle de Kuhl"/>
    <n v="2016"/>
    <n v="6"/>
    <n v="9"/>
    <n v="22"/>
    <n v="28"/>
    <d v="2016-06-09T00:00:00"/>
    <x v="151"/>
  </r>
  <r>
    <x v="1"/>
    <s v="I:/Sainte Colombe/MB/01 - 01 au 16 juin 2016/Wave/"/>
    <s v="ST-COLOM_0_20160609_223011_590.wav"/>
    <s v="PippiT"/>
    <s v="Principal"/>
    <s v="PipMi"/>
    <n v="10"/>
    <s v="PippiT"/>
    <n v="10"/>
    <s v="Pipistrelle commune"/>
    <n v="2016"/>
    <n v="6"/>
    <n v="9"/>
    <n v="22"/>
    <n v="30"/>
    <d v="2016-06-09T00:00:00"/>
    <x v="152"/>
  </r>
  <r>
    <x v="1"/>
    <s v="I:/Sainte Colombe/MB/01 - 01 au 16 juin 2016/Wave/"/>
    <s v="ST-COLOM_0_20160609_223016_590.wav"/>
    <s v="PippiT"/>
    <s v="Principal"/>
    <s v="PipMi"/>
    <n v="10"/>
    <s v="PippiT"/>
    <n v="10"/>
    <s v="Pipistrelle commune"/>
    <n v="2016"/>
    <n v="6"/>
    <n v="9"/>
    <n v="22"/>
    <n v="30"/>
    <d v="2016-06-09T00:00:00"/>
    <x v="152"/>
  </r>
  <r>
    <x v="1"/>
    <s v="I:/Sainte Colombe/MB/01 - 01 au 16 juin 2016/Wave/"/>
    <s v="ST-COLOM_0_20160609_223149_893.wav"/>
    <s v="PippiT"/>
    <s v="Principal"/>
    <s v="PipMi"/>
    <n v="9"/>
    <s v="PippiT"/>
    <n v="9"/>
    <s v="Pipistrelle commune"/>
    <n v="2016"/>
    <n v="6"/>
    <n v="9"/>
    <n v="22"/>
    <n v="31"/>
    <d v="2016-06-09T00:00:00"/>
    <x v="334"/>
  </r>
  <r>
    <x v="1"/>
    <s v="I:/Sainte Colombe/MB/01 - 01 au 16 juin 2016/Wave/"/>
    <s v="ST-COLOM_0_20160609_223154_894.wav"/>
    <s v="ChiroSp"/>
    <s v="Principal"/>
    <s v="PipMi"/>
    <n v="5"/>
    <s v="PippiT"/>
    <n v="5"/>
    <s v="Pipistrelle commune"/>
    <n v="2016"/>
    <n v="6"/>
    <n v="9"/>
    <n v="22"/>
    <n v="31"/>
    <d v="2016-06-09T00:00:00"/>
    <x v="334"/>
  </r>
  <r>
    <x v="1"/>
    <s v="I:/Sainte Colombe/MB/01 - 01 au 16 juin 2016/Wave/"/>
    <s v="ST-COLOM_0_20160609_224112_198.wav"/>
    <s v="ChiroSp"/>
    <s v="Principal"/>
    <s v="MyoHF"/>
    <n v="4"/>
    <s v="Myobra"/>
    <n v="0"/>
    <s v="Murin sp"/>
    <n v="2016"/>
    <n v="6"/>
    <n v="9"/>
    <n v="22"/>
    <n v="41"/>
    <d v="2016-06-09T00:00:00"/>
    <x v="102"/>
  </r>
  <r>
    <x v="1"/>
    <s v="I:/Sainte Colombe/MB/01 - 01 au 16 juin 2016/Wave/"/>
    <s v="ST-COLOM_0_20160609_224240_411.wav"/>
    <s v="PippiT"/>
    <s v="Principal"/>
    <s v="PipMi"/>
    <n v="10"/>
    <s v="PippiT"/>
    <n v="10"/>
    <s v="Pipistrelle commune"/>
    <n v="2016"/>
    <n v="6"/>
    <n v="9"/>
    <n v="22"/>
    <n v="42"/>
    <d v="2016-06-09T00:00:00"/>
    <x v="78"/>
  </r>
  <r>
    <x v="1"/>
    <s v="I:/Sainte Colombe/MB/01 - 01 au 16 juin 2016/Wave/"/>
    <s v="ST-COLOM_0_20160609_224245_412.wav"/>
    <s v="PippiT"/>
    <s v="Principal"/>
    <s v="PipMi"/>
    <n v="10"/>
    <s v="PippiT"/>
    <n v="10"/>
    <s v="Pipistrelle commune"/>
    <n v="2016"/>
    <n v="6"/>
    <n v="9"/>
    <n v="22"/>
    <n v="42"/>
    <d v="2016-06-09T00:00:00"/>
    <x v="78"/>
  </r>
  <r>
    <x v="1"/>
    <s v="I:/Sainte Colombe/MB/01 - 01 au 16 juin 2016/Wave/"/>
    <s v="ST-COLOM_0_20160609_224446_378.wav"/>
    <s v="PippiT"/>
    <s v="Principal"/>
    <s v="PipMi"/>
    <n v="10"/>
    <s v="PippiT"/>
    <n v="10"/>
    <s v="Pipistrelle commune"/>
    <n v="2016"/>
    <n v="6"/>
    <n v="9"/>
    <n v="22"/>
    <n v="44"/>
    <d v="2016-06-09T00:00:00"/>
    <x v="341"/>
  </r>
  <r>
    <x v="1"/>
    <s v="I:/Sainte Colombe/MB/01 - 01 au 16 juin 2016/Wave/"/>
    <s v="ST-COLOM_0_20160609_224451_379.wav"/>
    <s v="PippiT"/>
    <s v="Principal"/>
    <s v="PipMi"/>
    <n v="10"/>
    <s v="PippiT"/>
    <n v="10"/>
    <s v="Pipistrelle commune"/>
    <n v="2016"/>
    <n v="6"/>
    <n v="9"/>
    <n v="22"/>
    <n v="44"/>
    <d v="2016-06-09T00:00:00"/>
    <x v="341"/>
  </r>
  <r>
    <x v="1"/>
    <s v="I:/Sainte Colombe/MB/01 - 01 au 16 juin 2016/Wave/"/>
    <s v="ST-COLOM_0_20160609_224637_600.wav"/>
    <s v="PippiT"/>
    <s v="Principal"/>
    <s v="PipMi"/>
    <n v="10"/>
    <s v="PippiT"/>
    <n v="10"/>
    <s v="Pipistrelle commune"/>
    <n v="2016"/>
    <n v="6"/>
    <n v="9"/>
    <n v="22"/>
    <n v="46"/>
    <d v="2016-06-09T00:00:00"/>
    <x v="52"/>
  </r>
  <r>
    <x v="1"/>
    <s v="I:/Sainte Colombe/MB/01 - 01 au 16 juin 2016/Wave/"/>
    <s v="ST-COLOM_0_20160609_224642_600.wav"/>
    <s v="PippiT"/>
    <s v="Principal"/>
    <s v="PipMi"/>
    <n v="10"/>
    <s v="PippiT"/>
    <n v="10"/>
    <s v="Pipistrelle commune"/>
    <n v="2016"/>
    <n v="6"/>
    <n v="9"/>
    <n v="22"/>
    <n v="46"/>
    <d v="2016-06-09T00:00:00"/>
    <x v="52"/>
  </r>
  <r>
    <x v="1"/>
    <s v="I:/Sainte Colombe/MB/01 - 01 au 16 juin 2016/Wave/"/>
    <s v="ST-COLOM_0_20160609_225555_867.wav"/>
    <s v="Pip35"/>
    <s v="Principal"/>
    <s v="Pip35"/>
    <n v="10"/>
    <s v="Pipkuh"/>
    <n v="2"/>
    <s v="Pipistrelle de Kuhl"/>
    <n v="2016"/>
    <n v="6"/>
    <n v="9"/>
    <n v="22"/>
    <n v="55"/>
    <d v="2016-06-09T00:00:00"/>
    <x v="249"/>
  </r>
  <r>
    <x v="1"/>
    <s v="I:/Sainte Colombe/MB/01 - 01 au 16 juin 2016/Wave/"/>
    <s v="ST-COLOM_0_20160609_225600_868.wav"/>
    <s v="Pip35"/>
    <s v="Principal"/>
    <s v="Pip35"/>
    <n v="8"/>
    <s v="Hypsav"/>
    <n v="2"/>
    <s v="Pipistrelle de Kuhl"/>
    <n v="2016"/>
    <n v="6"/>
    <n v="9"/>
    <n v="22"/>
    <n v="56"/>
    <d v="2016-06-09T00:00:00"/>
    <x v="54"/>
  </r>
  <r>
    <x v="1"/>
    <s v="I:/Sainte Colombe/MB/01 - 01 au 16 juin 2016/Wave/"/>
    <s v="ST-COLOM_0_20160609_230616_758.wav"/>
    <s v="PippiT"/>
    <s v="Principal"/>
    <s v="PipMi"/>
    <n v="10"/>
    <s v="PippiT"/>
    <n v="10"/>
    <s v="Pipistrelle commune"/>
    <n v="2016"/>
    <n v="6"/>
    <n v="9"/>
    <n v="23"/>
    <n v="6"/>
    <d v="2016-06-09T00:00:00"/>
    <x v="368"/>
  </r>
  <r>
    <x v="1"/>
    <s v="I:/Sainte Colombe/MB/01 - 01 au 16 juin 2016/Wave/"/>
    <s v="ST-COLOM_0_20160609_230649_428.wav"/>
    <s v="PippiT"/>
    <s v="Principal"/>
    <s v="PipMi"/>
    <n v="10"/>
    <s v="PippiT"/>
    <n v="10"/>
    <s v="Pipistrelle commune"/>
    <n v="2016"/>
    <n v="6"/>
    <n v="9"/>
    <n v="23"/>
    <n v="6"/>
    <d v="2016-06-09T00:00:00"/>
    <x v="368"/>
  </r>
  <r>
    <x v="1"/>
    <s v="I:/Sainte Colombe/MB/01 - 01 au 16 juin 2016/Wave/"/>
    <s v="ST-COLOM_0_20160609_230654_428.wav"/>
    <s v="PippiT"/>
    <s v="Principal"/>
    <s v="PipMi"/>
    <n v="9"/>
    <s v="PippiT"/>
    <n v="9"/>
    <s v="Pipistrelle commune"/>
    <n v="2016"/>
    <n v="6"/>
    <n v="9"/>
    <n v="23"/>
    <n v="6"/>
    <d v="2016-06-09T00:00:00"/>
    <x v="368"/>
  </r>
  <r>
    <x v="1"/>
    <s v="I:/Sainte Colombe/MB/01 - 01 au 16 juin 2016/Wave/"/>
    <s v="ST-COLOM_0_20160609_231428_928.wav"/>
    <s v="Pipkuh"/>
    <s v="Principal"/>
    <s v="Pip35"/>
    <n v="10"/>
    <s v="Pipkuh"/>
    <n v="6"/>
    <s v="Pipistrelle de Kuhl"/>
    <n v="2016"/>
    <n v="6"/>
    <n v="9"/>
    <n v="23"/>
    <n v="14"/>
    <d v="2016-06-09T00:00:00"/>
    <x v="495"/>
  </r>
  <r>
    <x v="1"/>
    <s v="I:/Sainte Colombe/MB/01 - 01 au 16 juin 2016/Wave/"/>
    <s v="ST-COLOM_0_20160609_231433_928.wav"/>
    <s v="Pip35"/>
    <s v="Principal"/>
    <s v="Pip35"/>
    <n v="7"/>
    <s v="Pipkuh"/>
    <n v="5"/>
    <s v="Pipistrelle de Kuhl"/>
    <n v="2016"/>
    <n v="6"/>
    <n v="9"/>
    <n v="23"/>
    <n v="14"/>
    <d v="2016-06-09T00:00:00"/>
    <x v="495"/>
  </r>
  <r>
    <x v="1"/>
    <s v="I:/Sainte Colombe/MB/01 - 01 au 16 juin 2016/Wave/"/>
    <s v="ST-COLOM_0_20160609_232503_416.wav"/>
    <s v="PippiT"/>
    <s v="Principal"/>
    <s v="PipMi"/>
    <n v="10"/>
    <s v="PippiT"/>
    <n v="10"/>
    <s v="Pipistrelle commune"/>
    <n v="2016"/>
    <n v="6"/>
    <n v="9"/>
    <n v="23"/>
    <n v="25"/>
    <d v="2016-06-09T00:00:00"/>
    <x v="226"/>
  </r>
  <r>
    <x v="1"/>
    <s v="I:/Sainte Colombe/MB/01 - 01 au 16 juin 2016/Wave/"/>
    <s v="ST-COLOM_0_20160609_232508_416.wav"/>
    <s v="ChiroSp"/>
    <s v="Principal"/>
    <s v="Plesp"/>
    <n v="3"/>
    <s v="Pleaus"/>
    <n v="2"/>
    <s v="Oreillard gris"/>
    <n v="2016"/>
    <n v="6"/>
    <n v="9"/>
    <n v="23"/>
    <n v="25"/>
    <d v="2016-06-09T00:00:00"/>
    <x v="226"/>
  </r>
  <r>
    <x v="1"/>
    <s v="I:/Sainte Colombe/MB/01 - 01 au 16 juin 2016/Wave/"/>
    <s v="ST-COLOM_0_20160609_232525_628.wav"/>
    <s v="PippiT"/>
    <s v="Principal"/>
    <s v="PipMi"/>
    <n v="10"/>
    <s v="PippiT"/>
    <n v="8"/>
    <s v="Pipistrelle commune"/>
    <n v="2016"/>
    <n v="6"/>
    <n v="9"/>
    <n v="23"/>
    <n v="25"/>
    <d v="2016-06-09T00:00:00"/>
    <x v="226"/>
  </r>
  <r>
    <x v="1"/>
    <s v="I:/Sainte Colombe/MB/01 - 01 au 16 juin 2016/Wave/"/>
    <s v="ST-COLOM_0_20160609_232530_628.wav"/>
    <s v="PippiT"/>
    <s v="Principal"/>
    <s v="PipMi"/>
    <n v="10"/>
    <s v="PippiT"/>
    <n v="10"/>
    <s v="Pipistrelle commune"/>
    <n v="2016"/>
    <n v="6"/>
    <n v="9"/>
    <n v="23"/>
    <n v="25"/>
    <d v="2016-06-09T00:00:00"/>
    <x v="226"/>
  </r>
  <r>
    <x v="1"/>
    <s v="I:/Sainte Colombe/MB/01 - 01 au 16 juin 2016/Wave/"/>
    <s v="ST-COLOM_0_20160609_233141_524.wav"/>
    <s v="PippiT"/>
    <s v="Principal"/>
    <s v="PipMi"/>
    <n v="10"/>
    <s v="PippiT"/>
    <n v="9"/>
    <s v="Pipistrelle commune"/>
    <n v="2016"/>
    <n v="6"/>
    <n v="9"/>
    <n v="23"/>
    <n v="31"/>
    <d v="2016-06-09T00:00:00"/>
    <x v="231"/>
  </r>
  <r>
    <x v="1"/>
    <s v="I:/Sainte Colombe/MB/01 - 01 au 16 juin 2016/Wave/"/>
    <s v="ST-COLOM_0_20160609_233509_930.wav"/>
    <s v="PippiT"/>
    <s v="Principal"/>
    <s v="PipMi"/>
    <n v="8"/>
    <s v="PippiT"/>
    <n v="8"/>
    <s v="Pipistrelle commune"/>
    <n v="2016"/>
    <n v="6"/>
    <n v="9"/>
    <n v="23"/>
    <n v="35"/>
    <d v="2016-06-09T00:00:00"/>
    <x v="221"/>
  </r>
  <r>
    <x v="1"/>
    <s v="I:/Sainte Colombe/MB/01 - 01 au 16 juin 2016/Wave/"/>
    <s v="ST-COLOM_0_20160609_233514_931.wav"/>
    <s v="ChiroSp"/>
    <s v="Principal"/>
    <s v="Pip35"/>
    <n v="3"/>
    <s v="Pipkuh"/>
    <n v="0"/>
    <s v="Pipistrelle de Kuhl"/>
    <n v="2016"/>
    <n v="6"/>
    <n v="9"/>
    <n v="23"/>
    <n v="35"/>
    <d v="2016-06-09T00:00:00"/>
    <x v="221"/>
  </r>
  <r>
    <x v="1"/>
    <s v="I:/Sainte Colombe/MB/01 - 01 au 16 juin 2016/Wave/"/>
    <s v="ST-COLOM_0_20160609_233519_932.wav"/>
    <s v="Pipkuh"/>
    <s v="Principal"/>
    <s v="Pip35"/>
    <n v="10"/>
    <s v="Pipkuh"/>
    <n v="6"/>
    <s v="Pipistrelle de Kuhl"/>
    <n v="2016"/>
    <n v="6"/>
    <n v="9"/>
    <n v="23"/>
    <n v="35"/>
    <d v="2016-06-09T00:00:00"/>
    <x v="221"/>
  </r>
  <r>
    <x v="1"/>
    <s v="I:/Sainte Colombe/MB/01 - 01 au 16 juin 2016/Wave/"/>
    <s v="ST-COLOM_0_20160609_234301_600.wav"/>
    <s v="Pip35"/>
    <s v="Principal"/>
    <s v="Pip35"/>
    <n v="10"/>
    <s v="Pipkuh"/>
    <n v="5"/>
    <s v="Pipistrelle de Kuhl"/>
    <n v="2016"/>
    <n v="6"/>
    <n v="9"/>
    <n v="23"/>
    <n v="43"/>
    <d v="2016-06-09T00:00:00"/>
    <x v="242"/>
  </r>
  <r>
    <x v="1"/>
    <s v="I:/Sainte Colombe/MB/01 - 01 au 16 juin 2016/Wave/"/>
    <s v="ST-COLOM_0_20160609_234306_600.wav"/>
    <s v="Pip35"/>
    <s v="Principal"/>
    <s v="Pip35"/>
    <n v="10"/>
    <s v="Pipkuh"/>
    <n v="1"/>
    <s v="Pipistrelle de Kuhl"/>
    <n v="2016"/>
    <n v="6"/>
    <n v="9"/>
    <n v="23"/>
    <n v="43"/>
    <d v="2016-06-09T00:00:00"/>
    <x v="242"/>
  </r>
  <r>
    <x v="1"/>
    <s v="I:/Sainte Colombe/MB/01 - 01 au 16 juin 2016/Wave/"/>
    <s v="ST-COLOM_0_20160609_234814_910.wav"/>
    <s v="PippiT"/>
    <s v="Principal"/>
    <s v="PipMi"/>
    <n v="9"/>
    <s v="PippiT"/>
    <n v="9"/>
    <s v="Pipistrelle commune"/>
    <n v="2016"/>
    <n v="6"/>
    <n v="9"/>
    <n v="23"/>
    <n v="48"/>
    <d v="2016-06-09T00:00:00"/>
    <x v="234"/>
  </r>
  <r>
    <x v="1"/>
    <s v="I:/Sainte Colombe/MB/01 - 01 au 16 juin 2016/Wave/"/>
    <s v="ST-COLOM_0_20160609_234931_502.wav"/>
    <s v="PippiT"/>
    <s v="Principal"/>
    <s v="PipMi"/>
    <n v="10"/>
    <s v="PippiT"/>
    <n v="10"/>
    <s v="Pipistrelle commune"/>
    <n v="2016"/>
    <n v="6"/>
    <n v="9"/>
    <n v="23"/>
    <n v="49"/>
    <d v="2016-06-09T00:00:00"/>
    <x v="328"/>
  </r>
  <r>
    <x v="1"/>
    <s v="I:/Sainte Colombe/MB/01 - 01 au 16 juin 2016/Wave/"/>
    <s v="ST-COLOM_0_20160609_234936_503.wav"/>
    <s v="PippiT"/>
    <s v="Principal"/>
    <s v="PipMi"/>
    <n v="10"/>
    <s v="PippiT"/>
    <n v="10"/>
    <s v="Pipistrelle commune"/>
    <n v="2016"/>
    <n v="6"/>
    <n v="9"/>
    <n v="23"/>
    <n v="49"/>
    <d v="2016-06-09T00:00:00"/>
    <x v="328"/>
  </r>
  <r>
    <x v="1"/>
    <s v="I:/Sainte Colombe/MB/01 - 01 au 16 juin 2016/Wave/"/>
    <s v="ST-COLOM_0_20160609_234941_504.wav"/>
    <s v="PippiT"/>
    <s v="Principal"/>
    <s v="PipMi"/>
    <n v="10"/>
    <s v="PippiT"/>
    <n v="9"/>
    <s v="Pipistrelle commune"/>
    <n v="2016"/>
    <n v="6"/>
    <n v="9"/>
    <n v="23"/>
    <n v="49"/>
    <d v="2016-06-09T00:00:00"/>
    <x v="328"/>
  </r>
  <r>
    <x v="1"/>
    <s v="I:/Sainte Colombe/MB/01 - 01 au 16 juin 2016/Wave/"/>
    <s v="ST-COLOM_0_20160609_234956_495.wav"/>
    <s v="ChiroSp"/>
    <s v="Principal"/>
    <s v="MyoHF"/>
    <n v="4"/>
    <s v="Myobra"/>
    <n v="1"/>
    <s v="Murin sp"/>
    <n v="2016"/>
    <n v="6"/>
    <n v="9"/>
    <n v="23"/>
    <n v="49"/>
    <d v="2016-06-09T00:00:00"/>
    <x v="328"/>
  </r>
  <r>
    <x v="1"/>
    <s v="I:/Sainte Colombe/MB/01 - 01 au 16 juin 2016/Wave/"/>
    <s v="ST-COLOM_0_20160609_235554_712.wav"/>
    <s v="Pip35"/>
    <s v="Principal"/>
    <s v="Pip35"/>
    <n v="10"/>
    <s v="Pipnat"/>
    <n v="5"/>
    <s v="Pipistrelle de Nathusius"/>
    <n v="2016"/>
    <n v="6"/>
    <n v="9"/>
    <n v="23"/>
    <n v="55"/>
    <d v="2016-06-09T00:00:00"/>
    <x v="538"/>
  </r>
  <r>
    <x v="1"/>
    <s v="I:/Sainte Colombe/MB/01 - 01 au 16 juin 2016/Wave/"/>
    <s v="ST-COLOM_0_20160609_235743_112.wav"/>
    <s v="Pip35"/>
    <s v="Principal"/>
    <s v="Pip35"/>
    <n v="10"/>
    <s v="Pipnat"/>
    <n v="5"/>
    <s v="Pipistrelle de Nathusius"/>
    <n v="2016"/>
    <n v="6"/>
    <n v="9"/>
    <n v="23"/>
    <n v="57"/>
    <d v="2016-06-09T00:00:00"/>
    <x v="110"/>
  </r>
  <r>
    <x v="1"/>
    <s v="I:/Sainte Colombe/MB/01 - 01 au 16 juin 2016/Wave/"/>
    <s v="ST-COLOM_0_20160609_235748_112.wav"/>
    <s v="Pip35"/>
    <s v="Principal"/>
    <s v="Pip35"/>
    <n v="10"/>
    <s v="Pipnat"/>
    <n v="5"/>
    <s v="Pipistrelle de Nathusius"/>
    <n v="2016"/>
    <n v="6"/>
    <n v="9"/>
    <n v="23"/>
    <n v="57"/>
    <d v="2016-06-09T00:00:00"/>
    <x v="110"/>
  </r>
  <r>
    <x v="1"/>
    <s v="I:/Sainte Colombe/MB/01 - 01 au 16 juin 2016/Wave/"/>
    <s v="ST-COLOM_0_20160609_235756_414.wav"/>
    <s v="Pip35"/>
    <s v="Principal"/>
    <s v="Pip35"/>
    <n v="7"/>
    <s v="Pipnat"/>
    <n v="1"/>
    <s v="Pipistrelle de Nathusius"/>
    <n v="2016"/>
    <n v="6"/>
    <n v="9"/>
    <n v="23"/>
    <n v="57"/>
    <d v="2016-06-09T00:00:00"/>
    <x v="110"/>
  </r>
  <r>
    <x v="1"/>
    <s v="I:/Sainte Colombe/MB/01 - 01 au 16 juin 2016/Wave/"/>
    <s v="ST-COLOM_0_20160609_235821_203.wav"/>
    <s v="ChiroSp"/>
    <s v="Principal"/>
    <s v="Pip35"/>
    <n v="0"/>
    <s v="Pipkuh"/>
    <n v="0"/>
    <s v="PARASITE"/>
    <n v="2016"/>
    <n v="6"/>
    <n v="9"/>
    <n v="23"/>
    <n v="58"/>
    <d v="2016-06-09T00:00:00"/>
    <x v="13"/>
  </r>
  <r>
    <x v="1"/>
    <s v="I:/Sainte Colombe/MB/01 - 01 au 16 juin 2016/Wave/"/>
    <s v="ST-COLOM_0_20160610_000203_988.wav"/>
    <s v="PippiT"/>
    <s v="Principal"/>
    <s v="PipMi"/>
    <n v="10"/>
    <s v="PippiT"/>
    <n v="10"/>
    <s v="Pipistrelle commune"/>
    <n v="2016"/>
    <n v="6"/>
    <n v="10"/>
    <n v="0"/>
    <n v="2"/>
    <d v="2016-06-10T00:00:00"/>
    <x v="79"/>
  </r>
  <r>
    <x v="1"/>
    <s v="I:/Sainte Colombe/MB/01 - 01 au 16 juin 2016/Wave/"/>
    <s v="ST-COLOM_0_20160610_000208_988.wav"/>
    <s v="PippiT"/>
    <s v="Principal"/>
    <s v="PipMi"/>
    <n v="10"/>
    <s v="PippiT"/>
    <n v="10"/>
    <s v="Pipistrelle commune"/>
    <n v="2016"/>
    <n v="6"/>
    <n v="10"/>
    <n v="0"/>
    <n v="2"/>
    <d v="2016-06-10T00:00:00"/>
    <x v="79"/>
  </r>
  <r>
    <x v="1"/>
    <s v="I:/Sainte Colombe/MB/01 - 01 au 16 juin 2016/Wave/"/>
    <s v="ST-COLOM_0_20160610_000213_989.wav"/>
    <s v="PippiT"/>
    <s v="Principal"/>
    <s v="PipMi"/>
    <n v="10"/>
    <s v="PippiT"/>
    <n v="10"/>
    <s v="Pipistrelle commune"/>
    <n v="2016"/>
    <n v="6"/>
    <n v="10"/>
    <n v="0"/>
    <n v="2"/>
    <d v="2016-06-10T00:00:00"/>
    <x v="79"/>
  </r>
  <r>
    <x v="1"/>
    <s v="I:/Sainte Colombe/MB/01 - 01 au 16 juin 2016/Wave/"/>
    <s v="ST-COLOM_0_20160610_000245_666.wav"/>
    <s v="PippiT"/>
    <s v="Principal"/>
    <s v="PipMi"/>
    <n v="10"/>
    <s v="PippiT"/>
    <n v="10"/>
    <s v="Pipistrelle commune"/>
    <n v="2016"/>
    <n v="6"/>
    <n v="10"/>
    <n v="0"/>
    <n v="2"/>
    <d v="2016-06-10T00:00:00"/>
    <x v="79"/>
  </r>
  <r>
    <x v="1"/>
    <s v="I:/Sainte Colombe/MB/01 - 01 au 16 juin 2016/Wave/"/>
    <s v="ST-COLOM_0_20160610_000250_667.wav"/>
    <s v="PippiT"/>
    <s v="Principal"/>
    <s v="PipMi"/>
    <n v="10"/>
    <s v="PippiT"/>
    <n v="10"/>
    <s v="Pipistrelle commune"/>
    <n v="2016"/>
    <n v="6"/>
    <n v="10"/>
    <n v="0"/>
    <n v="2"/>
    <d v="2016-06-10T00:00:00"/>
    <x v="79"/>
  </r>
  <r>
    <x v="1"/>
    <s v="I:/Sainte Colombe/MB/01 - 01 au 16 juin 2016/Wave/"/>
    <s v="ST-COLOM_0_20160610_001159_263.wav"/>
    <s v="PippiT"/>
    <s v="Principal"/>
    <s v="PipMi"/>
    <n v="10"/>
    <s v="PippiT"/>
    <n v="10"/>
    <s v="Pipistrelle commune"/>
    <n v="2016"/>
    <n v="6"/>
    <n v="10"/>
    <n v="0"/>
    <n v="11"/>
    <d v="2016-06-10T00:00:00"/>
    <x v="374"/>
  </r>
  <r>
    <x v="1"/>
    <s v="I:/Sainte Colombe/MB/01 - 01 au 16 juin 2016/Wave/"/>
    <s v="ST-COLOM_0_20160610_001204_264.wav"/>
    <s v="PippiT"/>
    <s v="Principal"/>
    <s v="PipMi"/>
    <n v="10"/>
    <s v="PippiT"/>
    <n v="10"/>
    <s v="Pipistrelle commune"/>
    <n v="2016"/>
    <n v="6"/>
    <n v="10"/>
    <n v="0"/>
    <n v="12"/>
    <d v="2016-06-10T00:00:00"/>
    <x v="254"/>
  </r>
  <r>
    <x v="1"/>
    <s v="I:/Sainte Colombe/MB/01 - 01 au 16 juin 2016/Wave/"/>
    <s v="ST-COLOM_0_20160610_002057_907.wav"/>
    <s v="PippiT"/>
    <s v="Principal"/>
    <s v="PipMi"/>
    <n v="10"/>
    <s v="PippiT"/>
    <n v="10"/>
    <s v="Pipistrelle commune"/>
    <n v="2016"/>
    <n v="6"/>
    <n v="10"/>
    <n v="0"/>
    <n v="20"/>
    <d v="2016-06-10T00:00:00"/>
    <x v="210"/>
  </r>
  <r>
    <x v="1"/>
    <s v="I:/Sainte Colombe/MB/01 - 01 au 16 juin 2016/Wave/"/>
    <s v="ST-COLOM_0_20160610_002326_872.wav"/>
    <s v="Pleaus"/>
    <s v="Principal"/>
    <s v="Plesp"/>
    <n v="10"/>
    <s v="Pleaus"/>
    <n v="6"/>
    <s v="Oreillard gris"/>
    <n v="2016"/>
    <n v="6"/>
    <n v="10"/>
    <n v="0"/>
    <n v="23"/>
    <d v="2016-06-10T00:00:00"/>
    <x v="211"/>
  </r>
  <r>
    <x v="1"/>
    <s v="I:/Sainte Colombe/MB/01 - 01 au 16 juin 2016/Wave/"/>
    <s v="ST-COLOM_0_20160610_002348_429.wav"/>
    <s v="Plesp"/>
    <s v="Principal"/>
    <s v="Plesp"/>
    <n v="8"/>
    <s v="Pleaus"/>
    <n v="4"/>
    <s v="Oreillard gris"/>
    <n v="2016"/>
    <n v="6"/>
    <n v="10"/>
    <n v="0"/>
    <n v="23"/>
    <d v="2016-06-10T00:00:00"/>
    <x v="211"/>
  </r>
  <r>
    <x v="1"/>
    <s v="I:/Sainte Colombe/MB/01 - 01 au 16 juin 2016/Wave/"/>
    <s v="ST-COLOM_0_20160610_002420_561.wav"/>
    <s v="Plesp"/>
    <s v="Principal"/>
    <s v="Plesp"/>
    <n v="10"/>
    <s v="Pleaus"/>
    <n v="5"/>
    <s v="Oreillard gris"/>
    <n v="2016"/>
    <n v="6"/>
    <n v="10"/>
    <n v="0"/>
    <n v="24"/>
    <d v="2016-06-10T00:00:00"/>
    <x v="243"/>
  </r>
  <r>
    <x v="1"/>
    <s v="I:/Sainte Colombe/MB/01 - 01 au 16 juin 2016/Wave/"/>
    <s v="ST-COLOM_0_20160610_002515_766.wav"/>
    <s v="PippiT"/>
    <s v="Principal"/>
    <s v="PipMi"/>
    <n v="10"/>
    <s v="PippiT"/>
    <n v="6"/>
    <s v="Pipistrelle commune"/>
    <n v="2016"/>
    <n v="6"/>
    <n v="10"/>
    <n v="0"/>
    <n v="25"/>
    <d v="2016-06-10T00:00:00"/>
    <x v="19"/>
  </r>
  <r>
    <x v="1"/>
    <s v="I:/Sainte Colombe/MB/01 - 01 au 16 juin 2016/Wave/"/>
    <s v="ST-COLOM_0_20160610_002653_376.wav"/>
    <s v="PippiT"/>
    <s v="Principal"/>
    <s v="PipMi"/>
    <n v="10"/>
    <s v="PippiT"/>
    <n v="10"/>
    <s v="Pipistrelle commune"/>
    <n v="2016"/>
    <n v="6"/>
    <n v="10"/>
    <n v="0"/>
    <n v="26"/>
    <d v="2016-06-10T00:00:00"/>
    <x v="20"/>
  </r>
  <r>
    <x v="1"/>
    <s v="I:/Sainte Colombe/MB/01 - 01 au 16 juin 2016/Wave/"/>
    <s v="ST-COLOM_0_20160610_002658_376.wav"/>
    <s v="PippiT"/>
    <s v="Principal"/>
    <s v="PipMi"/>
    <n v="10"/>
    <s v="PippiT"/>
    <n v="10"/>
    <s v="Pipistrelle commune"/>
    <n v="2016"/>
    <n v="6"/>
    <n v="10"/>
    <n v="0"/>
    <n v="26"/>
    <d v="2016-06-10T00:00:00"/>
    <x v="20"/>
  </r>
  <r>
    <x v="1"/>
    <s v="I:/Sainte Colombe/MB/01 - 01 au 16 juin 2016/Wave/"/>
    <s v="ST-COLOM_0_20160610_002730_051.wav"/>
    <s v="PippiT"/>
    <s v="Principal"/>
    <s v="PipMi"/>
    <n v="10"/>
    <s v="PippiT"/>
    <n v="10"/>
    <s v="Pipistrelle commune"/>
    <n v="2016"/>
    <n v="6"/>
    <n v="10"/>
    <n v="0"/>
    <n v="27"/>
    <d v="2016-06-10T00:00:00"/>
    <x v="418"/>
  </r>
  <r>
    <x v="1"/>
    <s v="I:/Sainte Colombe/MB/01 - 01 au 16 juin 2016/Wave/"/>
    <s v="ST-COLOM_0_20160610_002735_052.wav"/>
    <s v="PippiT"/>
    <s v="Principal"/>
    <s v="PipMi"/>
    <n v="10"/>
    <s v="PippiT"/>
    <n v="10"/>
    <s v="Pipistrelle commune"/>
    <n v="2016"/>
    <n v="6"/>
    <n v="10"/>
    <n v="0"/>
    <n v="27"/>
    <d v="2016-06-10T00:00:00"/>
    <x v="418"/>
  </r>
  <r>
    <x v="1"/>
    <s v="I:/Sainte Colombe/MB/01 - 01 au 16 juin 2016/Wave/"/>
    <s v="ST-COLOM_0_20160610_002846_288.wav"/>
    <s v="PippiT"/>
    <s v="Principal"/>
    <s v="PipMi"/>
    <n v="10"/>
    <s v="PippiT"/>
    <n v="10"/>
    <s v="Pipistrelle commune"/>
    <n v="2016"/>
    <n v="6"/>
    <n v="10"/>
    <n v="0"/>
    <n v="28"/>
    <d v="2016-06-10T00:00:00"/>
    <x v="277"/>
  </r>
  <r>
    <x v="1"/>
    <s v="I:/Sainte Colombe/MB/01 - 01 au 16 juin 2016/Wave/"/>
    <s v="ST-COLOM_0_20160610_002851_288.wav"/>
    <s v="PippiT"/>
    <s v="Principal"/>
    <s v="PipMi"/>
    <n v="10"/>
    <s v="PippiT"/>
    <n v="10"/>
    <s v="Pipistrelle commune"/>
    <n v="2016"/>
    <n v="6"/>
    <n v="10"/>
    <n v="0"/>
    <n v="28"/>
    <d v="2016-06-10T00:00:00"/>
    <x v="277"/>
  </r>
  <r>
    <x v="1"/>
    <s v="I:/Sainte Colombe/MB/01 - 01 au 16 juin 2016/Wave/"/>
    <s v="ST-COLOM_0_20160610_002938_290.wav"/>
    <s v="PippiT"/>
    <s v="Principal"/>
    <s v="PipMi"/>
    <n v="10"/>
    <s v="PippiT"/>
    <n v="10"/>
    <s v="Pipistrelle commune"/>
    <n v="2016"/>
    <n v="6"/>
    <n v="10"/>
    <n v="0"/>
    <n v="29"/>
    <d v="2016-06-10T00:00:00"/>
    <x v="237"/>
  </r>
  <r>
    <x v="1"/>
    <s v="I:/Sainte Colombe/MB/01 - 01 au 16 juin 2016/Wave/"/>
    <s v="ST-COLOM_0_20160610_002943_290.wav"/>
    <s v="PippiT"/>
    <s v="Principal"/>
    <s v="PipMi"/>
    <n v="10"/>
    <s v="PippiT"/>
    <n v="10"/>
    <s v="Pipistrelle commune"/>
    <n v="2016"/>
    <n v="6"/>
    <n v="10"/>
    <n v="0"/>
    <n v="29"/>
    <d v="2016-06-10T00:00:00"/>
    <x v="237"/>
  </r>
  <r>
    <x v="1"/>
    <s v="I:/Sainte Colombe/MB/01 - 01 au 16 juin 2016/Wave/"/>
    <s v="ST-COLOM_0_20160610_002954_604.wav"/>
    <s v="PippiT"/>
    <s v="Principal"/>
    <s v="PipMi"/>
    <n v="10"/>
    <s v="PippiT"/>
    <n v="10"/>
    <s v="Pipistrelle commune"/>
    <n v="2016"/>
    <n v="6"/>
    <n v="10"/>
    <n v="0"/>
    <n v="29"/>
    <d v="2016-06-10T00:00:00"/>
    <x v="237"/>
  </r>
  <r>
    <x v="1"/>
    <s v="I:/Sainte Colombe/MB/01 - 01 au 16 juin 2016/Wave/"/>
    <s v="ST-COLOM_0_20160610_003021_548.wav"/>
    <s v="PippiT"/>
    <s v="Principal"/>
    <s v="PipMi"/>
    <n v="10"/>
    <s v="PippiT"/>
    <n v="10"/>
    <s v="Pipistrelle commune"/>
    <n v="2016"/>
    <n v="6"/>
    <n v="10"/>
    <n v="0"/>
    <n v="30"/>
    <d v="2016-06-10T00:00:00"/>
    <x v="539"/>
  </r>
  <r>
    <x v="1"/>
    <s v="I:/Sainte Colombe/MB/01 - 01 au 16 juin 2016/Wave/"/>
    <s v="ST-COLOM_0_20160610_003049_959.wav"/>
    <s v="PippiT"/>
    <s v="Principal"/>
    <s v="PipMi"/>
    <n v="10"/>
    <s v="PippiT"/>
    <n v="10"/>
    <s v="Pipistrelle commune"/>
    <n v="2016"/>
    <n v="6"/>
    <n v="10"/>
    <n v="0"/>
    <n v="30"/>
    <d v="2016-06-10T00:00:00"/>
    <x v="539"/>
  </r>
  <r>
    <x v="1"/>
    <s v="I:/Sainte Colombe/MB/01 - 01 au 16 juin 2016/Wave/"/>
    <s v="ST-COLOM_0_20160610_003054_960.wav"/>
    <s v="PippiT"/>
    <s v="Principal"/>
    <s v="PipMi"/>
    <n v="10"/>
    <s v="PippiT"/>
    <n v="10"/>
    <s v="Pipistrelle commune"/>
    <n v="2016"/>
    <n v="6"/>
    <n v="10"/>
    <n v="0"/>
    <n v="30"/>
    <d v="2016-06-10T00:00:00"/>
    <x v="539"/>
  </r>
  <r>
    <x v="1"/>
    <s v="I:/Sainte Colombe/MB/01 - 01 au 16 juin 2016/Wave/"/>
    <s v="ST-COLOM_0_20160610_003254_754.wav"/>
    <s v="PippiT"/>
    <s v="Principal"/>
    <s v="PipMi"/>
    <n v="10"/>
    <s v="PippiT"/>
    <n v="10"/>
    <s v="Pipistrelle commune"/>
    <n v="2016"/>
    <n v="6"/>
    <n v="10"/>
    <n v="0"/>
    <n v="32"/>
    <d v="2016-06-10T00:00:00"/>
    <x v="278"/>
  </r>
  <r>
    <x v="1"/>
    <s v="I:/Sainte Colombe/MB/01 - 01 au 16 juin 2016/Wave/"/>
    <s v="ST-COLOM_0_20160610_003418_366.wav"/>
    <s v="PippiT"/>
    <s v="Principal"/>
    <s v="PipMi"/>
    <n v="10"/>
    <s v="PippiT"/>
    <n v="10"/>
    <s v="Pipistrelle commune"/>
    <n v="2016"/>
    <n v="6"/>
    <n v="10"/>
    <n v="0"/>
    <n v="34"/>
    <d v="2016-06-10T00:00:00"/>
    <x v="22"/>
  </r>
  <r>
    <x v="1"/>
    <s v="I:/Sainte Colombe/MB/01 - 01 au 16 juin 2016/Wave/"/>
    <s v="ST-COLOM_0_20160610_003423_367.wav"/>
    <s v="PippiT"/>
    <s v="Principal"/>
    <s v="PipMi"/>
    <n v="10"/>
    <s v="PippiT"/>
    <n v="10"/>
    <s v="Pipistrelle commune"/>
    <n v="2016"/>
    <n v="6"/>
    <n v="10"/>
    <n v="0"/>
    <n v="34"/>
    <d v="2016-06-10T00:00:00"/>
    <x v="22"/>
  </r>
  <r>
    <x v="1"/>
    <s v="I:/Sainte Colombe/MB/01 - 01 au 16 juin 2016/Wave/"/>
    <s v="ST-COLOM_0_20160610_003538_730.wav"/>
    <s v="Pip35"/>
    <s v="Principal"/>
    <s v="Pip35"/>
    <n v="9"/>
    <s v="Pipkuh"/>
    <n v="3"/>
    <s v="Pipistrelle de Kuhl"/>
    <n v="2016"/>
    <n v="6"/>
    <n v="10"/>
    <n v="0"/>
    <n v="35"/>
    <d v="2016-06-10T00:00:00"/>
    <x v="177"/>
  </r>
  <r>
    <x v="1"/>
    <s v="I:/Sainte Colombe/MB/01 - 01 au 16 juin 2016/Wave/"/>
    <s v="ST-COLOM_0_20160610_003543_730.wav"/>
    <s v="Pip35"/>
    <s v="Principal"/>
    <s v="Pip35"/>
    <n v="7"/>
    <s v="Pipkuh"/>
    <n v="4"/>
    <s v="Pipistrelle de Kuhl"/>
    <n v="2016"/>
    <n v="6"/>
    <n v="10"/>
    <n v="0"/>
    <n v="35"/>
    <d v="2016-06-10T00:00:00"/>
    <x v="177"/>
  </r>
  <r>
    <x v="1"/>
    <s v="I:/Sainte Colombe/MB/01 - 01 au 16 juin 2016/Wave/"/>
    <s v="ST-COLOM_0_20160610_003834_203.wav"/>
    <s v="Pip35"/>
    <s v="Principal"/>
    <s v="Pip35"/>
    <n v="10"/>
    <s v="Pipnat"/>
    <n v="4"/>
    <s v="Pipistrelle de Nathusius"/>
    <n v="2016"/>
    <n v="6"/>
    <n v="10"/>
    <n v="0"/>
    <n v="38"/>
    <d v="2016-06-10T00:00:00"/>
    <x v="212"/>
  </r>
  <r>
    <x v="1"/>
    <s v="I:/Sainte Colombe/MB/01 - 01 au 16 juin 2016/Wave/"/>
    <s v="ST-COLOM_0_20160610_003839_204.wav"/>
    <s v="Pip35"/>
    <s v="Principal"/>
    <s v="Pip35"/>
    <n v="7"/>
    <s v="Pipnat"/>
    <n v="4"/>
    <s v="Pipistrelle de Nathusius"/>
    <n v="2016"/>
    <n v="6"/>
    <n v="10"/>
    <n v="0"/>
    <n v="38"/>
    <d v="2016-06-10T00:00:00"/>
    <x v="212"/>
  </r>
  <r>
    <x v="1"/>
    <s v="I:/Sainte Colombe/MB/01 - 01 au 16 juin 2016/Wave/"/>
    <s v="ST-COLOM_0_20160610_004217_414.wav"/>
    <s v="PippiT"/>
    <s v="Principal"/>
    <s v="PipMi"/>
    <n v="10"/>
    <s v="PippiT"/>
    <n v="10"/>
    <s v="Pipistrelle commune"/>
    <n v="2016"/>
    <n v="6"/>
    <n v="10"/>
    <n v="0"/>
    <n v="42"/>
    <d v="2016-06-10T00:00:00"/>
    <x v="465"/>
  </r>
  <r>
    <x v="1"/>
    <s v="I:/Sainte Colombe/MB/01 - 01 au 16 juin 2016/Wave/"/>
    <s v="ST-COLOM_0_20160610_004222_414.wav"/>
    <s v="PipMi"/>
    <s v="Principal"/>
    <s v="PipMi"/>
    <n v="10"/>
    <s v="PippiT"/>
    <n v="2"/>
    <s v="Pipistrelle commune"/>
    <n v="2016"/>
    <n v="6"/>
    <n v="10"/>
    <n v="0"/>
    <n v="42"/>
    <d v="2016-06-10T00:00:00"/>
    <x v="465"/>
  </r>
  <r>
    <x v="1"/>
    <s v="I:/Sainte Colombe/MB/01 - 01 au 16 juin 2016/Wave/"/>
    <s v="ST-COLOM_0_20160610_004245_225.wav"/>
    <s v="PippiT"/>
    <s v="Principal"/>
    <s v="PipMi"/>
    <n v="10"/>
    <s v="PippiT"/>
    <n v="10"/>
    <s v="Pipistrelle commune"/>
    <n v="2016"/>
    <n v="6"/>
    <n v="10"/>
    <n v="0"/>
    <n v="42"/>
    <d v="2016-06-10T00:00:00"/>
    <x v="465"/>
  </r>
  <r>
    <x v="1"/>
    <s v="I:/Sainte Colombe/MB/01 - 01 au 16 juin 2016/Wave/"/>
    <s v="ST-COLOM_0_20160610_004853_576.wav"/>
    <s v="PippiT"/>
    <s v="Principal"/>
    <s v="PipMi"/>
    <n v="9"/>
    <s v="PippiT"/>
    <n v="9"/>
    <s v="Pipistrelle commune"/>
    <n v="2016"/>
    <n v="6"/>
    <n v="10"/>
    <n v="0"/>
    <n v="48"/>
    <d v="2016-06-10T00:00:00"/>
    <x v="466"/>
  </r>
  <r>
    <x v="1"/>
    <s v="I:/Sainte Colombe/MB/01 - 01 au 16 juin 2016/Wave/"/>
    <s v="ST-COLOM_0_20160610_005134_570.wav"/>
    <s v="PippiT"/>
    <s v="Principal"/>
    <s v="PipMi"/>
    <n v="10"/>
    <s v="PippiT"/>
    <n v="10"/>
    <s v="Pipistrelle commune"/>
    <n v="2016"/>
    <n v="6"/>
    <n v="10"/>
    <n v="0"/>
    <n v="51"/>
    <d v="2016-06-10T00:00:00"/>
    <x v="379"/>
  </r>
  <r>
    <x v="1"/>
    <s v="I:/Sainte Colombe/MB/01 - 01 au 16 juin 2016/Wave/"/>
    <s v="ST-COLOM_0_20160610_005342_098.wav"/>
    <s v="PippiT"/>
    <s v="Principal"/>
    <s v="PipMi"/>
    <n v="10"/>
    <s v="PippiT"/>
    <n v="10"/>
    <s v="Pipistrelle commune"/>
    <n v="2016"/>
    <n v="6"/>
    <n v="10"/>
    <n v="0"/>
    <n v="53"/>
    <d v="2016-06-10T00:00:00"/>
    <x v="263"/>
  </r>
  <r>
    <x v="1"/>
    <s v="I:/Sainte Colombe/MB/01 - 01 au 16 juin 2016/Wave/"/>
    <s v="ST-COLOM_0_20160610_005347_099.wav"/>
    <s v="PippiT"/>
    <s v="Principal"/>
    <s v="PipMi"/>
    <n v="9"/>
    <s v="PippiT"/>
    <n v="9"/>
    <s v="Pipistrelle commune"/>
    <n v="2016"/>
    <n v="6"/>
    <n v="10"/>
    <n v="0"/>
    <n v="53"/>
    <d v="2016-06-10T00:00:00"/>
    <x v="263"/>
  </r>
  <r>
    <x v="1"/>
    <s v="I:/Sainte Colombe/MB/01 - 01 au 16 juin 2016/Wave/"/>
    <s v="ST-COLOM_0_20160610_005615_011.wav"/>
    <s v="PippiT"/>
    <s v="Principal"/>
    <s v="PipMi"/>
    <n v="10"/>
    <s v="PippiT"/>
    <n v="10"/>
    <s v="Pipistrelle commune"/>
    <n v="2016"/>
    <n v="6"/>
    <n v="10"/>
    <n v="0"/>
    <n v="56"/>
    <d v="2016-06-10T00:00:00"/>
    <x v="458"/>
  </r>
  <r>
    <x v="1"/>
    <s v="I:/Sainte Colombe/MB/01 - 01 au 16 juin 2016/Wave/"/>
    <s v="ST-COLOM_0_20160610_005701_290.wav"/>
    <s v="PippiT"/>
    <s v="Principal"/>
    <s v="PipMi"/>
    <n v="10"/>
    <s v="PippiT"/>
    <n v="10"/>
    <s v="Pipistrelle commune"/>
    <n v="2016"/>
    <n v="6"/>
    <n v="10"/>
    <n v="0"/>
    <n v="57"/>
    <d v="2016-06-10T00:00:00"/>
    <x v="540"/>
  </r>
  <r>
    <x v="1"/>
    <s v="I:/Sainte Colombe/MB/01 - 01 au 16 juin 2016/Wave/"/>
    <s v="ST-COLOM_0_20160610_005829_552.wav"/>
    <s v="PippiT"/>
    <s v="Principal"/>
    <s v="PipMi"/>
    <n v="10"/>
    <s v="PippiT"/>
    <n v="10"/>
    <s v="Pipistrelle commune"/>
    <n v="2016"/>
    <n v="6"/>
    <n v="10"/>
    <n v="0"/>
    <n v="58"/>
    <d v="2016-06-10T00:00:00"/>
    <x v="381"/>
  </r>
  <r>
    <x v="1"/>
    <s v="I:/Sainte Colombe/MB/01 - 01 au 16 juin 2016/Wave/"/>
    <s v="ST-COLOM_0_20160610_005834_553.wav"/>
    <s v="PippiT"/>
    <s v="Principal"/>
    <s v="PipMi"/>
    <n v="10"/>
    <s v="PippiT"/>
    <n v="10"/>
    <s v="Pipistrelle commune"/>
    <n v="2016"/>
    <n v="6"/>
    <n v="10"/>
    <n v="0"/>
    <n v="58"/>
    <d v="2016-06-10T00:00:00"/>
    <x v="381"/>
  </r>
  <r>
    <x v="1"/>
    <s v="I:/Sainte Colombe/MB/01 - 01 au 16 juin 2016/Wave/"/>
    <s v="ST-COLOM_0_20160610_011410_727.wav"/>
    <s v="PippiT"/>
    <s v="Principal"/>
    <s v="PipMi"/>
    <n v="10"/>
    <s v="PippiT"/>
    <n v="10"/>
    <s v="Pipistrelle commune"/>
    <n v="2016"/>
    <n v="6"/>
    <n v="10"/>
    <n v="1"/>
    <n v="14"/>
    <d v="2016-06-10T00:00:00"/>
    <x v="419"/>
  </r>
  <r>
    <x v="1"/>
    <s v="I:/Sainte Colombe/MB/01 - 01 au 16 juin 2016/Wave/"/>
    <s v="ST-COLOM_0_20160610_011415_728.wav"/>
    <s v="PippiT"/>
    <s v="Principal"/>
    <s v="PipMi"/>
    <n v="8"/>
    <s v="PippiT"/>
    <n v="8"/>
    <s v="Pipistrelle commune"/>
    <n v="2016"/>
    <n v="6"/>
    <n v="10"/>
    <n v="1"/>
    <n v="14"/>
    <d v="2016-06-10T00:00:00"/>
    <x v="419"/>
  </r>
  <r>
    <x v="1"/>
    <s v="I:/Sainte Colombe/MB/01 - 01 au 16 juin 2016/Wave/"/>
    <s v="ST-COLOM_0_20160610_011422_712.wav"/>
    <s v="PippiT"/>
    <s v="Principal"/>
    <s v="PipMi"/>
    <n v="10"/>
    <s v="PippiT"/>
    <n v="10"/>
    <s v="Pipistrelle commune"/>
    <n v="2016"/>
    <n v="6"/>
    <n v="10"/>
    <n v="1"/>
    <n v="14"/>
    <d v="2016-06-10T00:00:00"/>
    <x v="419"/>
  </r>
  <r>
    <x v="1"/>
    <s v="I:/Sainte Colombe/MB/01 - 01 au 16 juin 2016/Wave/"/>
    <s v="ST-COLOM_0_20160610_011511_277.wav"/>
    <s v="PippiT"/>
    <s v="Principal"/>
    <s v="PipMi"/>
    <n v="10"/>
    <s v="PippiT"/>
    <n v="9"/>
    <s v="Pipistrelle commune"/>
    <n v="2016"/>
    <n v="6"/>
    <n v="10"/>
    <n v="1"/>
    <n v="15"/>
    <d v="2016-06-10T00:00:00"/>
    <x v="384"/>
  </r>
  <r>
    <x v="1"/>
    <s v="I:/Sainte Colombe/MB/01 - 01 au 16 juin 2016/Wave/"/>
    <s v="ST-COLOM_0_20160610_011655_695.wav"/>
    <s v="PippiT"/>
    <s v="Principal"/>
    <s v="PipMi"/>
    <n v="10"/>
    <s v="PippiT"/>
    <n v="10"/>
    <s v="Pipistrelle commune"/>
    <n v="2016"/>
    <n v="6"/>
    <n v="10"/>
    <n v="1"/>
    <n v="16"/>
    <d v="2016-06-10T00:00:00"/>
    <x v="438"/>
  </r>
  <r>
    <x v="1"/>
    <s v="I:/Sainte Colombe/MB/01 - 01 au 16 juin 2016/Wave/"/>
    <s v="ST-COLOM_0_20160610_012120_630.wav"/>
    <s v="PippiT"/>
    <s v="Principal"/>
    <s v="PipMi"/>
    <n v="10"/>
    <s v="PippiT"/>
    <n v="10"/>
    <s v="Pipistrelle commune"/>
    <n v="2016"/>
    <n v="6"/>
    <n v="10"/>
    <n v="1"/>
    <n v="21"/>
    <d v="2016-06-10T00:00:00"/>
    <x v="468"/>
  </r>
  <r>
    <x v="1"/>
    <s v="I:/Sainte Colombe/MB/01 - 01 au 16 juin 2016/Wave/"/>
    <s v="ST-COLOM_0_20160610_012125_630.wav"/>
    <s v="PippiT"/>
    <s v="Principal"/>
    <s v="PipMi"/>
    <n v="9"/>
    <s v="PippiT"/>
    <n v="9"/>
    <s v="Pipistrelle commune"/>
    <n v="2016"/>
    <n v="6"/>
    <n v="10"/>
    <n v="1"/>
    <n v="21"/>
    <d v="2016-06-10T00:00:00"/>
    <x v="468"/>
  </r>
  <r>
    <x v="1"/>
    <s v="I:/Sainte Colombe/MB/01 - 01 au 16 juin 2016/Wave/"/>
    <s v="ST-COLOM_0_20160610_012145_940.wav"/>
    <s v="PippiT"/>
    <s v="Principal"/>
    <s v="PipMi"/>
    <n v="9"/>
    <s v="PippiT"/>
    <n v="9"/>
    <s v="Pipistrelle commune"/>
    <n v="2016"/>
    <n v="6"/>
    <n v="10"/>
    <n v="1"/>
    <n v="21"/>
    <d v="2016-06-10T00:00:00"/>
    <x v="468"/>
  </r>
  <r>
    <x v="1"/>
    <s v="I:/Sainte Colombe/MB/01 - 01 au 16 juin 2016/Wave/"/>
    <s v="ST-COLOM_0_20160610_012150_940.wav"/>
    <s v="PippiT"/>
    <s v="Principal"/>
    <s v="PipMi"/>
    <n v="10"/>
    <s v="PippiT"/>
    <n v="10"/>
    <s v="Pipistrelle commune"/>
    <n v="2016"/>
    <n v="6"/>
    <n v="10"/>
    <n v="1"/>
    <n v="21"/>
    <d v="2016-06-10T00:00:00"/>
    <x v="468"/>
  </r>
  <r>
    <x v="1"/>
    <s v="I:/Sainte Colombe/MB/01 - 01 au 16 juin 2016/Wave/"/>
    <s v="ST-COLOM_0_20160610_013039_632.wav"/>
    <s v="PippiT"/>
    <s v="Principal"/>
    <s v="PipMi"/>
    <n v="9"/>
    <s v="PippiT"/>
    <n v="9"/>
    <s v="Pipistrelle commune"/>
    <n v="2016"/>
    <n v="6"/>
    <n v="10"/>
    <n v="1"/>
    <n v="30"/>
    <d v="2016-06-10T00:00:00"/>
    <x v="471"/>
  </r>
  <r>
    <x v="1"/>
    <s v="I:/Sainte Colombe/MB/01 - 01 au 16 juin 2016/Wave/"/>
    <s v="ST-COLOM_0_20160610_013929_102.wav"/>
    <s v="PippiT"/>
    <s v="Principal"/>
    <s v="PipMi"/>
    <n v="10"/>
    <s v="PippiT"/>
    <n v="10"/>
    <s v="Pipistrelle commune"/>
    <n v="2016"/>
    <n v="6"/>
    <n v="10"/>
    <n v="1"/>
    <n v="39"/>
    <d v="2016-06-10T00:00:00"/>
    <x v="167"/>
  </r>
  <r>
    <x v="1"/>
    <s v="I:/Sainte Colombe/MB/01 - 01 au 16 juin 2016/Wave/"/>
    <s v="ST-COLOM_0_20160610_015617_795.wav"/>
    <s v="PippiT"/>
    <s v="Principal"/>
    <s v="PipMi"/>
    <n v="8"/>
    <s v="PippiT"/>
    <n v="8"/>
    <s v="Pipistrelle commune"/>
    <n v="2016"/>
    <n v="6"/>
    <n v="10"/>
    <n v="1"/>
    <n v="56"/>
    <d v="2016-06-10T00:00:00"/>
    <x v="513"/>
  </r>
  <r>
    <x v="1"/>
    <s v="I:/Sainte Colombe/MB/01 - 01 au 16 juin 2016/Wave/"/>
    <s v="ST-COLOM_0_20160610_015710_485.wav"/>
    <s v="PippiT"/>
    <s v="Principal"/>
    <s v="PipMi"/>
    <n v="10"/>
    <s v="PippiT"/>
    <n v="10"/>
    <s v="Pipistrelle commune"/>
    <n v="2016"/>
    <n v="6"/>
    <n v="10"/>
    <n v="1"/>
    <n v="57"/>
    <d v="2016-06-10T00:00:00"/>
    <x v="473"/>
  </r>
  <r>
    <x v="1"/>
    <s v="I:/Sainte Colombe/MB/01 - 01 au 16 juin 2016/Wave/"/>
    <s v="ST-COLOM_0_20160610_015715_486.wav"/>
    <s v="PippiT"/>
    <s v="Principal"/>
    <s v="PipMi"/>
    <n v="10"/>
    <s v="PippiT"/>
    <n v="10"/>
    <s v="Pipistrelle commune"/>
    <n v="2016"/>
    <n v="6"/>
    <n v="10"/>
    <n v="1"/>
    <n v="57"/>
    <d v="2016-06-10T00:00:00"/>
    <x v="473"/>
  </r>
  <r>
    <x v="1"/>
    <s v="I:/Sainte Colombe/MB/01 - 01 au 16 juin 2016/Wave/"/>
    <s v="ST-COLOM_0_20160610_020557_760.wav"/>
    <s v="ChiroSp"/>
    <s v="Principal"/>
    <s v="PipMi"/>
    <n v="2"/>
    <s v="PippiT"/>
    <n v="2"/>
    <s v="Pipistrelle commune"/>
    <n v="2016"/>
    <n v="6"/>
    <n v="10"/>
    <n v="2"/>
    <n v="5"/>
    <d v="2016-06-10T00:00:00"/>
    <x v="239"/>
  </r>
  <r>
    <x v="1"/>
    <s v="I:/Sainte Colombe/MB/01 - 01 au 16 juin 2016/Wave/"/>
    <s v="ST-COLOM_0_20160610_020721_729.wav"/>
    <s v="PippiT"/>
    <s v="Principal"/>
    <s v="PipMi"/>
    <n v="9"/>
    <s v="PippiT"/>
    <n v="9"/>
    <s v="Pipistrelle commune"/>
    <n v="2016"/>
    <n v="6"/>
    <n v="10"/>
    <n v="2"/>
    <n v="7"/>
    <d v="2016-06-10T00:00:00"/>
    <x v="514"/>
  </r>
  <r>
    <x v="1"/>
    <s v="I:/Sainte Colombe/MB/01 - 01 au 16 juin 2016/Wave/"/>
    <s v="ST-COLOM_0_20160610_020726_730.wav"/>
    <s v="PippiT"/>
    <s v="Principal"/>
    <s v="PipMi"/>
    <n v="10"/>
    <s v="PippiT"/>
    <n v="10"/>
    <s v="Pipistrelle commune"/>
    <n v="2016"/>
    <n v="6"/>
    <n v="10"/>
    <n v="2"/>
    <n v="7"/>
    <d v="2016-06-10T00:00:00"/>
    <x v="514"/>
  </r>
  <r>
    <x v="1"/>
    <s v="I:/Sainte Colombe/MB/01 - 01 au 16 juin 2016/Wave/"/>
    <s v="ST-COLOM_0_20160610_023333_064.wav"/>
    <s v="PippiT"/>
    <s v="Principal"/>
    <s v="PipMi"/>
    <n v="10"/>
    <s v="PippiT"/>
    <n v="10"/>
    <s v="Pipistrelle commune"/>
    <n v="2016"/>
    <n v="6"/>
    <n v="10"/>
    <n v="2"/>
    <n v="33"/>
    <d v="2016-06-10T00:00:00"/>
    <x v="350"/>
  </r>
  <r>
    <x v="1"/>
    <s v="I:/Sainte Colombe/MB/01 - 01 au 16 juin 2016/Wave/"/>
    <s v="ST-COLOM_0_20160610_023338_064.wav"/>
    <s v="PippiT"/>
    <s v="Principal"/>
    <s v="PipMi"/>
    <n v="10"/>
    <s v="PippiT"/>
    <n v="10"/>
    <s v="Pipistrelle commune"/>
    <n v="2016"/>
    <n v="6"/>
    <n v="10"/>
    <n v="2"/>
    <n v="33"/>
    <d v="2016-06-10T00:00:00"/>
    <x v="350"/>
  </r>
  <r>
    <x v="1"/>
    <s v="I:/Sainte Colombe/MB/01 - 01 au 16 juin 2016/Wave/"/>
    <s v="ST-COLOM_0_20160610_023650_039.wav"/>
    <s v="PippiT"/>
    <s v="Principal"/>
    <s v="PipMi"/>
    <n v="10"/>
    <s v="PippiT"/>
    <n v="10"/>
    <s v="Pipistrelle commune"/>
    <n v="2016"/>
    <n v="6"/>
    <n v="10"/>
    <n v="2"/>
    <n v="36"/>
    <d v="2016-06-10T00:00:00"/>
    <x v="519"/>
  </r>
  <r>
    <x v="1"/>
    <s v="I:/Sainte Colombe/MB/01 - 01 au 16 juin 2016/Wave/"/>
    <s v="ST-COLOM_0_20160610_023655_040.wav"/>
    <s v="PippiT"/>
    <s v="Principal"/>
    <s v="PipMi"/>
    <n v="10"/>
    <s v="PippiT"/>
    <n v="10"/>
    <s v="Pipistrelle commune"/>
    <n v="2016"/>
    <n v="6"/>
    <n v="10"/>
    <n v="2"/>
    <n v="36"/>
    <d v="2016-06-10T00:00:00"/>
    <x v="519"/>
  </r>
  <r>
    <x v="1"/>
    <s v="I:/Sainte Colombe/MB/01 - 01 au 16 juin 2016/Wave/"/>
    <s v="ST-COLOM_0_20160610_023854_506.wav"/>
    <s v="PippiT"/>
    <s v="Principal"/>
    <s v="PipMi"/>
    <n v="10"/>
    <s v="PippiT"/>
    <n v="10"/>
    <s v="Pipistrelle commune"/>
    <n v="2016"/>
    <n v="6"/>
    <n v="10"/>
    <n v="2"/>
    <n v="38"/>
    <d v="2016-06-10T00:00:00"/>
    <x v="520"/>
  </r>
  <r>
    <x v="1"/>
    <s v="I:/Sainte Colombe/MB/01 - 01 au 16 juin 2016/Wave/"/>
    <s v="ST-COLOM_0_20160610_024142_416.wav"/>
    <s v="PippiT"/>
    <s v="Principal"/>
    <s v="PipMi"/>
    <n v="7"/>
    <s v="PippiT"/>
    <n v="7"/>
    <s v="Pipistrelle commune"/>
    <n v="2016"/>
    <n v="6"/>
    <n v="10"/>
    <n v="2"/>
    <n v="41"/>
    <d v="2016-06-10T00:00:00"/>
    <x v="522"/>
  </r>
  <r>
    <x v="1"/>
    <s v="I:/Sainte Colombe/MB/01 - 01 au 16 juin 2016/Wave/"/>
    <s v="ST-COLOM_0_20160610_024850_374.wav"/>
    <s v="PippiT"/>
    <s v="Principal"/>
    <s v="PipMi"/>
    <n v="8"/>
    <s v="PippiT"/>
    <n v="7"/>
    <s v="Pipistrelle commune"/>
    <n v="2016"/>
    <n v="6"/>
    <n v="10"/>
    <n v="2"/>
    <n v="48"/>
    <d v="2016-06-10T00:00:00"/>
    <x v="541"/>
  </r>
  <r>
    <x v="1"/>
    <s v="I:/Sainte Colombe/MB/01 - 01 au 16 juin 2016/Wave/"/>
    <s v="ST-COLOM_0_20160610_030640_936.wav"/>
    <s v="PippiT"/>
    <s v="Principal"/>
    <s v="PipMi"/>
    <n v="10"/>
    <s v="PippiT"/>
    <n v="10"/>
    <s v="Pipistrelle commune"/>
    <n v="2016"/>
    <n v="6"/>
    <n v="10"/>
    <n v="3"/>
    <n v="6"/>
    <d v="2016-06-10T00:00:00"/>
    <x v="479"/>
  </r>
  <r>
    <x v="1"/>
    <s v="I:/Sainte Colombe/MB/01 - 01 au 16 juin 2016/Wave/"/>
    <s v="ST-COLOM_0_20160610_030645_937.wav"/>
    <s v="PippiT"/>
    <s v="Principal"/>
    <s v="PipMi"/>
    <n v="10"/>
    <s v="PippiT"/>
    <n v="10"/>
    <s v="Pipistrelle commune"/>
    <n v="2016"/>
    <n v="6"/>
    <n v="10"/>
    <n v="3"/>
    <n v="6"/>
    <d v="2016-06-10T00:00:00"/>
    <x v="479"/>
  </r>
  <r>
    <x v="1"/>
    <s v="I:/Sainte Colombe/MB/01 - 01 au 16 juin 2016/Wave/"/>
    <s v="ST-COLOM_0_20160610_030833_306.wav"/>
    <s v="PippiT"/>
    <s v="Principal"/>
    <s v="PipMi"/>
    <n v="10"/>
    <s v="PippiT"/>
    <n v="10"/>
    <s v="Pipistrelle commune"/>
    <n v="2016"/>
    <n v="6"/>
    <n v="10"/>
    <n v="3"/>
    <n v="8"/>
    <d v="2016-06-10T00:00:00"/>
    <x v="494"/>
  </r>
  <r>
    <x v="1"/>
    <s v="I:/Sainte Colombe/MB/01 - 01 au 16 juin 2016/Wave/"/>
    <s v="ST-COLOM_0_20160610_031037_690.wav"/>
    <s v="PippiT"/>
    <s v="Principal"/>
    <s v="PipMi"/>
    <n v="10"/>
    <s v="PippiT"/>
    <n v="10"/>
    <s v="Pipistrelle commune"/>
    <n v="2016"/>
    <n v="6"/>
    <n v="10"/>
    <n v="3"/>
    <n v="10"/>
    <d v="2016-06-10T00:00:00"/>
    <x v="291"/>
  </r>
  <r>
    <x v="1"/>
    <s v="I:/Sainte Colombe/MB/01 - 01 au 16 juin 2016/Wave/"/>
    <s v="ST-COLOM_0_20160610_031524_061.wav"/>
    <s v="PippiT"/>
    <s v="Principal"/>
    <s v="PipMi"/>
    <n v="10"/>
    <s v="PippiT"/>
    <n v="10"/>
    <s v="Pipistrelle commune"/>
    <n v="2016"/>
    <n v="6"/>
    <n v="10"/>
    <n v="3"/>
    <n v="15"/>
    <d v="2016-06-10T00:00:00"/>
    <x v="508"/>
  </r>
  <r>
    <x v="1"/>
    <s v="I:/Sainte Colombe/MB/01 - 01 au 16 juin 2016/Wave/"/>
    <s v="ST-COLOM_0_20160610_031705_834.wav"/>
    <s v="PippiT"/>
    <s v="Principal"/>
    <s v="PipMi"/>
    <n v="10"/>
    <s v="PippiT"/>
    <n v="10"/>
    <s v="Pipistrelle commune"/>
    <n v="2016"/>
    <n v="6"/>
    <n v="10"/>
    <n v="3"/>
    <n v="17"/>
    <d v="2016-06-10T00:00:00"/>
    <x v="491"/>
  </r>
  <r>
    <x v="1"/>
    <s v="I:/Sainte Colombe/MB/01 - 01 au 16 juin 2016/Wave/"/>
    <s v="ST-COLOM_0_20160610_031710_834.wav"/>
    <s v="PippiT"/>
    <s v="Principal"/>
    <s v="PipMi"/>
    <n v="6"/>
    <s v="PippiT"/>
    <n v="6"/>
    <s v="Pipistrelle commune"/>
    <n v="2016"/>
    <n v="6"/>
    <n v="10"/>
    <n v="3"/>
    <n v="17"/>
    <d v="2016-06-10T00:00:00"/>
    <x v="491"/>
  </r>
  <r>
    <x v="1"/>
    <s v="I:/Sainte Colombe/MB/01 - 01 au 16 juin 2016/Wave/"/>
    <s v="ST-COLOM_0_20160610_031948_697.wav"/>
    <s v="Pip35"/>
    <s v="Principal"/>
    <s v="Pip35"/>
    <n v="10"/>
    <s v="Pipnat"/>
    <n v="4"/>
    <s v="Pipistrelle de Nathusius"/>
    <n v="2016"/>
    <n v="6"/>
    <n v="10"/>
    <n v="3"/>
    <n v="19"/>
    <d v="2016-06-10T00:00:00"/>
    <x v="509"/>
  </r>
  <r>
    <x v="1"/>
    <s v="I:/Sainte Colombe/MB/01 - 01 au 16 juin 2016/Wave/"/>
    <s v="ST-COLOM_0_20160610_031953_698.wav"/>
    <s v="Pip35"/>
    <s v="Principal"/>
    <s v="Pip35"/>
    <n v="10"/>
    <s v="Pipnat"/>
    <n v="2"/>
    <s v="Pipistrelle de Nathusius"/>
    <n v="2016"/>
    <n v="6"/>
    <n v="10"/>
    <n v="3"/>
    <n v="19"/>
    <d v="2016-06-10T00:00:00"/>
    <x v="509"/>
  </r>
  <r>
    <x v="1"/>
    <s v="I:/Sainte Colombe/MB/01 - 01 au 16 juin 2016/Wave/"/>
    <s v="ST-COLOM_0_20160610_032843_000.wav"/>
    <s v="Pip35"/>
    <s v="Principal"/>
    <s v="Pip35"/>
    <n v="7"/>
    <s v="Pipnat"/>
    <n v="4"/>
    <s v="Pipistrelle de Nathusius"/>
    <n v="2016"/>
    <n v="6"/>
    <n v="10"/>
    <n v="3"/>
    <n v="28"/>
    <d v="2016-06-10T00:00:00"/>
    <x v="533"/>
  </r>
  <r>
    <x v="1"/>
    <s v="I:/Sainte Colombe/MB/01 - 01 au 16 juin 2016/Wave/"/>
    <s v="ST-COLOM_0_20160610_033249_319.wav"/>
    <s v="PippiT"/>
    <s v="Principal"/>
    <s v="PipMi"/>
    <n v="9"/>
    <s v="PippiT"/>
    <n v="9"/>
    <s v="Pipistrelle commune"/>
    <n v="2016"/>
    <n v="6"/>
    <n v="10"/>
    <n v="3"/>
    <n v="32"/>
    <d v="2016-06-10T00:00:00"/>
    <x v="185"/>
  </r>
  <r>
    <x v="1"/>
    <s v="I:/Sainte Colombe/MB/01 - 01 au 16 juin 2016/Wave/"/>
    <s v="ST-COLOM_0_20160610_033518_530.wav"/>
    <s v="ChiroSp"/>
    <s v="Principal"/>
    <s v="Pip35"/>
    <n v="1"/>
    <s v="Pipkuh"/>
    <n v="1"/>
    <s v="Pipistrelle de Kuhl"/>
    <n v="2016"/>
    <n v="6"/>
    <n v="10"/>
    <n v="3"/>
    <n v="35"/>
    <d v="2016-06-10T00:00:00"/>
    <x v="402"/>
  </r>
  <r>
    <x v="1"/>
    <s v="I:/Sainte Colombe/MB/01 - 01 au 16 juin 2016/Wave/"/>
    <s v="ST-COLOM_0_20160610_033656_491.wav"/>
    <s v="PippiT"/>
    <s v="Principal"/>
    <s v="PipMi"/>
    <n v="9"/>
    <s v="PippiT"/>
    <n v="9"/>
    <s v="Pipistrelle commune"/>
    <n v="2016"/>
    <n v="6"/>
    <n v="10"/>
    <n v="3"/>
    <n v="36"/>
    <d v="2016-06-10T00:00:00"/>
    <x v="352"/>
  </r>
  <r>
    <x v="1"/>
    <s v="I:/Sainte Colombe/MB/01 - 01 au 16 juin 2016/Wave/"/>
    <s v="ST-COLOM_0_20160610_033742_240.wav"/>
    <s v="PippiT"/>
    <s v="Principal"/>
    <s v="PipMi"/>
    <n v="10"/>
    <s v="PippiT"/>
    <n v="10"/>
    <s v="Pipistrelle commune"/>
    <n v="2016"/>
    <n v="6"/>
    <n v="10"/>
    <n v="3"/>
    <n v="37"/>
    <d v="2016-06-10T00:00:00"/>
    <x v="295"/>
  </r>
  <r>
    <x v="1"/>
    <s v="I:/Sainte Colombe/MB/01 - 01 au 16 juin 2016/Wave/"/>
    <s v="ST-COLOM_0_20160610_034548_635.wav"/>
    <s v="PippiT"/>
    <s v="Principal"/>
    <s v="PipMi"/>
    <n v="10"/>
    <s v="PippiT"/>
    <n v="10"/>
    <s v="Pipistrelle commune"/>
    <n v="2016"/>
    <n v="6"/>
    <n v="10"/>
    <n v="3"/>
    <n v="45"/>
    <d v="2016-06-10T00:00:00"/>
    <x v="492"/>
  </r>
  <r>
    <x v="1"/>
    <s v="I:/Sainte Colombe/MB/01 - 01 au 16 juin 2016/Wave/"/>
    <s v="ST-COLOM_0_20160610_034553_636.wav"/>
    <s v="PippiT"/>
    <s v="Principal"/>
    <s v="PipMi"/>
    <n v="9"/>
    <s v="PippiT"/>
    <n v="9"/>
    <s v="Pipistrelle commune"/>
    <n v="2016"/>
    <n v="6"/>
    <n v="10"/>
    <n v="3"/>
    <n v="45"/>
    <d v="2016-06-10T00:00:00"/>
    <x v="492"/>
  </r>
  <r>
    <x v="1"/>
    <s v="I:/Sainte Colombe/MB/01 - 01 au 16 juin 2016/Wave/"/>
    <s v="ST-COLOM_0_20160610_034909_470.wav"/>
    <s v="PippiT"/>
    <s v="Principal"/>
    <s v="PipMi"/>
    <n v="10"/>
    <s v="PippiT"/>
    <n v="10"/>
    <s v="Pipistrelle commune"/>
    <n v="2016"/>
    <n v="6"/>
    <n v="10"/>
    <n v="3"/>
    <n v="49"/>
    <d v="2016-06-10T00:00:00"/>
    <x v="481"/>
  </r>
  <r>
    <x v="1"/>
    <s v="I:/Sainte Colombe/MB/01 - 01 au 16 juin 2016/Wave/"/>
    <s v="ST-COLOM_0_20160610_034914_471.wav"/>
    <s v="PippiT"/>
    <s v="Principal"/>
    <s v="PipMi"/>
    <n v="10"/>
    <s v="PippiT"/>
    <n v="10"/>
    <s v="Pipistrelle commune"/>
    <n v="2016"/>
    <n v="6"/>
    <n v="10"/>
    <n v="3"/>
    <n v="49"/>
    <d v="2016-06-10T00:00:00"/>
    <x v="481"/>
  </r>
  <r>
    <x v="1"/>
    <s v="I:/Sainte Colombe/MB/01 - 01 au 16 juin 2016/Wave/"/>
    <s v="ST-COLOM_0_20160610_035304_365.wav"/>
    <s v="ChiroSp"/>
    <s v="Principal"/>
    <s v="PipMi"/>
    <n v="1"/>
    <s v="PippiT"/>
    <n v="1"/>
    <s v="Pipistrelle commune"/>
    <n v="2016"/>
    <n v="6"/>
    <n v="10"/>
    <n v="3"/>
    <n v="53"/>
    <d v="2016-06-10T00:00:00"/>
    <x v="297"/>
  </r>
  <r>
    <x v="1"/>
    <s v="I:/Sainte Colombe/MB/01 - 01 au 16 juin 2016/Wave/"/>
    <s v="ST-COLOM_0_20160610_040124_073.wav"/>
    <s v="Pip35"/>
    <s v="Principal"/>
    <s v="Pip35"/>
    <n v="8"/>
    <s v="Pipkuh"/>
    <n v="3"/>
    <s v="Pipistrelle de Kuhl"/>
    <n v="2016"/>
    <n v="6"/>
    <n v="10"/>
    <n v="4"/>
    <n v="1"/>
    <d v="2016-06-10T00:00:00"/>
    <x v="300"/>
  </r>
  <r>
    <x v="1"/>
    <s v="I:/Sainte Colombe/MB/01 - 01 au 16 juin 2016/Wave/"/>
    <s v="ST-COLOM_0_20160610_040641_248.wav"/>
    <s v="PippiT"/>
    <s v="Principal"/>
    <s v="PipMi"/>
    <n v="10"/>
    <s v="PippiT"/>
    <n v="10"/>
    <s v="Pipistrelle commune"/>
    <n v="2016"/>
    <n v="6"/>
    <n v="10"/>
    <n v="4"/>
    <n v="6"/>
    <d v="2016-06-10T00:00:00"/>
    <x v="303"/>
  </r>
  <r>
    <x v="1"/>
    <s v="I:/Sainte Colombe/MB/01 - 01 au 16 juin 2016/Wave/"/>
    <s v="ST-COLOM_0_20160610_040705_518.wav"/>
    <s v="PippiT"/>
    <s v="Principal"/>
    <s v="PipMi"/>
    <n v="10"/>
    <s v="PippiT"/>
    <n v="10"/>
    <s v="Pipistrelle commune"/>
    <n v="2016"/>
    <n v="6"/>
    <n v="10"/>
    <n v="4"/>
    <n v="7"/>
    <d v="2016-06-10T00:00:00"/>
    <x v="304"/>
  </r>
  <r>
    <x v="1"/>
    <s v="I:/Sainte Colombe/MB/01 - 01 au 16 juin 2016/Wave/"/>
    <s v="ST-COLOM_0_20160610_041715_039.wav"/>
    <s v="PippiT"/>
    <s v="Principal"/>
    <s v="PipMi"/>
    <n v="10"/>
    <s v="PippiT"/>
    <n v="10"/>
    <s v="Pipistrelle commune"/>
    <n v="2016"/>
    <n v="6"/>
    <n v="10"/>
    <n v="4"/>
    <n v="17"/>
    <d v="2016-06-10T00:00:00"/>
    <x v="444"/>
  </r>
  <r>
    <x v="1"/>
    <s v="I:/Sainte Colombe/MB/01 - 01 au 16 juin 2016/Wave/"/>
    <s v="ST-COLOM_0_20160610_042824_016.wav"/>
    <s v="PippiT"/>
    <s v="Principal"/>
    <s v="PipMi"/>
    <n v="10"/>
    <s v="PippiT"/>
    <n v="10"/>
    <s v="Pipistrelle commune"/>
    <n v="2016"/>
    <n v="6"/>
    <n v="10"/>
    <n v="4"/>
    <n v="28"/>
    <d v="2016-06-10T00:00:00"/>
    <x v="542"/>
  </r>
  <r>
    <x v="1"/>
    <s v="I:/Sainte Colombe/MB/01 - 01 au 16 juin 2016/Wave/"/>
    <s v="ST-COLOM_0_20160610_043536_602.wav"/>
    <s v="ChiroSp"/>
    <s v="Principal"/>
    <s v="PipMi"/>
    <n v="4"/>
    <s v="PippiT"/>
    <n v="4"/>
    <s v="Pipistrelle commune"/>
    <n v="2016"/>
    <n v="6"/>
    <n v="10"/>
    <n v="4"/>
    <n v="35"/>
    <d v="2016-06-10T00:00:00"/>
    <x v="284"/>
  </r>
  <r>
    <x v="1"/>
    <s v="I:/Sainte Colombe/MB/01 - 01 au 16 juin 2016/Wave/"/>
    <s v="ST-COLOM_0_20160610_043623_834.wav"/>
    <s v="Pip35"/>
    <s v="Principal"/>
    <s v="Pip35"/>
    <n v="7"/>
    <s v="Pipkuh"/>
    <n v="3"/>
    <s v="Pipistrelle de Kuhl"/>
    <n v="2016"/>
    <n v="6"/>
    <n v="10"/>
    <n v="4"/>
    <n v="36"/>
    <d v="2016-06-10T00:00:00"/>
    <x v="354"/>
  </r>
  <r>
    <x v="1"/>
    <s v="I:/Sainte Colombe/MB/01 - 01 au 16 juin 2016/Wave/"/>
    <s v="ST-COLOM_0_20160610_043839_518.wav"/>
    <s v="PippiT"/>
    <s v="Principal"/>
    <s v="PipMi"/>
    <n v="9"/>
    <s v="PippiT"/>
    <n v="9"/>
    <s v="Pipistrelle commune"/>
    <n v="2016"/>
    <n v="6"/>
    <n v="10"/>
    <n v="4"/>
    <n v="38"/>
    <d v="2016-06-10T00:00:00"/>
    <x v="189"/>
  </r>
  <r>
    <x v="1"/>
    <s v="I:/Sainte Colombe/MB/01 - 01 au 16 juin 2016/Wave/"/>
    <s v="ST-COLOM_0_20160610_044449_354.wav"/>
    <s v="PippiT"/>
    <s v="Principal"/>
    <s v="PipMi"/>
    <n v="9"/>
    <s v="PippiT"/>
    <n v="9"/>
    <s v="Pipistrelle commune"/>
    <n v="2016"/>
    <n v="6"/>
    <n v="10"/>
    <n v="4"/>
    <n v="44"/>
    <d v="2016-06-10T00:00:00"/>
    <x v="410"/>
  </r>
  <r>
    <x v="1"/>
    <s v="I:/Sainte Colombe/MB/01 - 01 au 16 juin 2016/Wave/"/>
    <s v="ST-COLOM_0_20160610_044648_862.wav"/>
    <s v="PippiT"/>
    <s v="Principal"/>
    <s v="PipMi"/>
    <n v="10"/>
    <s v="PippiT"/>
    <n v="10"/>
    <s v="Pipistrelle commune"/>
    <n v="2016"/>
    <n v="6"/>
    <n v="10"/>
    <n v="4"/>
    <n v="46"/>
    <d v="2016-06-10T00:00:00"/>
    <x v="411"/>
  </r>
  <r>
    <x v="1"/>
    <s v="I:/Sainte Colombe/MB/01 - 01 au 16 juin 2016/Wave/"/>
    <s v="ST-COLOM_0_20160610_044910_831.wav"/>
    <s v="PippiT"/>
    <s v="Principal"/>
    <s v="PipMi"/>
    <n v="8"/>
    <s v="PippiT"/>
    <n v="8"/>
    <s v="Pipistrelle commune"/>
    <n v="2016"/>
    <n v="6"/>
    <n v="10"/>
    <n v="4"/>
    <n v="49"/>
    <d v="2016-06-10T00:00:00"/>
    <x v="412"/>
  </r>
  <r>
    <x v="1"/>
    <s v="I:/Sainte Colombe/MB/01 - 01 au 16 juin 2016/Wave/"/>
    <s v="ST-COLOM_0_20160610_045211_522.wav"/>
    <s v="PippiT"/>
    <s v="Principal"/>
    <s v="PipMi"/>
    <n v="7"/>
    <s v="PippiT"/>
    <n v="7"/>
    <s v="Pipistrelle commune"/>
    <n v="2016"/>
    <n v="6"/>
    <n v="10"/>
    <n v="4"/>
    <n v="52"/>
    <d v="2016-06-10T00:00:00"/>
    <x v="32"/>
  </r>
  <r>
    <x v="1"/>
    <s v="I:/Sainte Colombe/MB/01 - 01 au 16 juin 2016/Wave/"/>
    <s v="ST-COLOM_0_20160610_045606_001.wav"/>
    <s v="PippiT"/>
    <s v="Principal"/>
    <s v="PipMi"/>
    <n v="10"/>
    <s v="PippiT"/>
    <n v="10"/>
    <s v="Pipistrelle commune"/>
    <n v="2016"/>
    <n v="6"/>
    <n v="10"/>
    <n v="4"/>
    <n v="56"/>
    <d v="2016-06-10T00:00:00"/>
    <x v="446"/>
  </r>
  <r>
    <x v="1"/>
    <s v="I:/Sainte Colombe/MB/01 - 01 au 16 juin 2016/Wave/"/>
    <s v="ST-COLOM_0_20160610_045723_203.wav"/>
    <s v="PippiT"/>
    <s v="Principal"/>
    <s v="PipMi"/>
    <n v="10"/>
    <s v="PippiT"/>
    <n v="10"/>
    <s v="Pipistrelle commune"/>
    <n v="2016"/>
    <n v="6"/>
    <n v="10"/>
    <n v="4"/>
    <n v="57"/>
    <d v="2016-06-10T00:00:00"/>
    <x v="191"/>
  </r>
  <r>
    <x v="1"/>
    <s v="I:/Sainte Colombe/MB/01 - 01 au 16 juin 2016/Wave/"/>
    <s v="ST-COLOM_0_20160610_045728_204.wav"/>
    <s v="PippiT"/>
    <s v="Principal"/>
    <s v="PipMi"/>
    <n v="10"/>
    <s v="PippiT"/>
    <n v="10"/>
    <s v="Pipistrelle commune"/>
    <n v="2016"/>
    <n v="6"/>
    <n v="10"/>
    <n v="4"/>
    <n v="57"/>
    <d v="2016-06-10T00:00:00"/>
    <x v="191"/>
  </r>
  <r>
    <x v="1"/>
    <s v="I:/Sainte Colombe/MB/01 - 01 au 16 juin 2016/Wave/"/>
    <s v="ST-COLOM_0_20160610_050134_194.wav"/>
    <s v="PippiT"/>
    <s v="Principal"/>
    <s v="PipMi"/>
    <n v="8"/>
    <s v="PippiT"/>
    <n v="8"/>
    <s v="Pipistrelle commune"/>
    <n v="2016"/>
    <n v="6"/>
    <n v="10"/>
    <n v="5"/>
    <n v="1"/>
    <d v="2016-06-10T00:00:00"/>
    <x v="317"/>
  </r>
  <r>
    <x v="1"/>
    <s v="I:/Sainte Colombe/MB/01 - 01 au 16 juin 2016/Wave/"/>
    <s v="ST-COLOM_0_20160610_050242_964.wav"/>
    <s v="PippiT"/>
    <s v="Principal"/>
    <s v="PipMi"/>
    <n v="6"/>
    <s v="PippiT"/>
    <n v="6"/>
    <s v="Pipistrelle commune"/>
    <n v="2016"/>
    <n v="6"/>
    <n v="10"/>
    <n v="5"/>
    <n v="2"/>
    <d v="2016-06-10T00:00:00"/>
    <x v="192"/>
  </r>
  <r>
    <x v="1"/>
    <s v="I:/Sainte Colombe/MB/01 - 01 au 16 juin 2016/Wave/"/>
    <s v="ST-COLOM_0_20160610_050434_572.wav"/>
    <s v="ChiroSp"/>
    <s v="Principal"/>
    <s v="PipMi"/>
    <n v="4"/>
    <s v="PippiT"/>
    <n v="4"/>
    <s v="Pipistrelle commune"/>
    <n v="2016"/>
    <n v="6"/>
    <n v="10"/>
    <n v="5"/>
    <n v="4"/>
    <d v="2016-06-10T00:00:00"/>
    <x v="358"/>
  </r>
  <r>
    <x v="1"/>
    <s v="I:/Sainte Colombe/MB/01 - 01 au 16 juin 2016/Wave/"/>
    <s v="ST-COLOM_0_20160610_050459_840.wav"/>
    <s v="PippiT"/>
    <s v="Principal"/>
    <s v="PipMi"/>
    <n v="8"/>
    <s v="PippiT"/>
    <n v="8"/>
    <s v="Pipistrelle commune"/>
    <n v="2016"/>
    <n v="6"/>
    <n v="10"/>
    <n v="5"/>
    <n v="4"/>
    <d v="2016-06-10T00:00:00"/>
    <x v="358"/>
  </r>
  <r>
    <x v="1"/>
    <s v="I:/Sainte Colombe/MB/01 - 01 au 16 juin 2016/Wave/"/>
    <s v="ST-COLOM_0_20160610_051136_568.wav"/>
    <s v="PippiT"/>
    <s v="Principal"/>
    <s v="PipMi"/>
    <n v="8"/>
    <s v="PippiT"/>
    <n v="8"/>
    <s v="Pipistrelle commune"/>
    <n v="2016"/>
    <n v="6"/>
    <n v="10"/>
    <n v="5"/>
    <n v="11"/>
    <d v="2016-06-10T00:00:00"/>
    <x v="361"/>
  </r>
  <r>
    <x v="1"/>
    <s v="I:/Sainte Colombe/MB/01 - 01 au 16 juin 2016/Wave/"/>
    <s v="ST-COLOM_0_20160610_051217_158.wav"/>
    <s v="MyoHF"/>
    <s v="Principal"/>
    <s v="MyoHF"/>
    <n v="7"/>
    <s v="Myomys"/>
    <n v="0"/>
    <s v="Murin sp"/>
    <n v="2016"/>
    <n v="6"/>
    <n v="10"/>
    <n v="5"/>
    <n v="12"/>
    <d v="2016-06-10T00:00:00"/>
    <x v="33"/>
  </r>
  <r>
    <x v="1"/>
    <s v="I:/Sainte Colombe/MB/01 - 01 au 16 juin 2016/Wave/"/>
    <s v="ST-COLOM_0_20160610_051247_825.wav"/>
    <s v="PippiT"/>
    <s v="Principal"/>
    <s v="PipMi"/>
    <n v="10"/>
    <s v="PippiT"/>
    <n v="10"/>
    <s v="Pipistrelle commune"/>
    <n v="2016"/>
    <n v="6"/>
    <n v="10"/>
    <n v="5"/>
    <n v="12"/>
    <d v="2016-06-10T00:00:00"/>
    <x v="33"/>
  </r>
  <r>
    <x v="1"/>
    <s v="I:/Sainte Colombe/MB/01 - 01 au 16 juin 2016/Wave/"/>
    <s v="ST-COLOM_0_20160610_051339_188.wav"/>
    <s v="PippiT"/>
    <s v="Principal"/>
    <s v="PipMi"/>
    <n v="8"/>
    <s v="PippiT"/>
    <n v="8"/>
    <s v="Pipistrelle commune"/>
    <n v="2016"/>
    <n v="6"/>
    <n v="10"/>
    <n v="5"/>
    <n v="13"/>
    <d v="2016-06-10T00:00:00"/>
    <x v="362"/>
  </r>
  <r>
    <x v="1"/>
    <s v="I:/Sainte Colombe/MB/01 - 01 au 16 juin 2016/Wave/"/>
    <s v="ST-COLOM_0_20160610_051524_445.wav"/>
    <s v="PippiT"/>
    <s v="Principal"/>
    <s v="PipMi"/>
    <n v="10"/>
    <s v="PippiT"/>
    <n v="10"/>
    <s v="Pipistrelle commune"/>
    <n v="2016"/>
    <n v="6"/>
    <n v="10"/>
    <n v="5"/>
    <n v="15"/>
    <d v="2016-06-10T00:00:00"/>
    <x v="320"/>
  </r>
  <r>
    <x v="1"/>
    <s v="I:/Sainte Colombe/MB/01 - 01 au 16 juin 2016/Wave/"/>
    <s v="ST-COLOM_0_20160610_051903_430.wav"/>
    <s v="ChiroSp"/>
    <s v="Principal"/>
    <s v="PipMi"/>
    <n v="4"/>
    <s v="PippiT"/>
    <n v="4"/>
    <s v="Pipistrelle commune"/>
    <n v="2016"/>
    <n v="6"/>
    <n v="10"/>
    <n v="5"/>
    <n v="19"/>
    <d v="2016-06-10T00:00:00"/>
    <x v="543"/>
  </r>
  <r>
    <x v="1"/>
    <s v="I:/Sainte Colombe/MB/01 - 01 au 16 juin 2016/Wave/"/>
    <s v="ST-COLOM_0_20160610_215133_257.wav"/>
    <s v="ChiroSp"/>
    <s v="Principal"/>
    <s v="PipMi"/>
    <n v="2"/>
    <s v="PippiT"/>
    <n v="2"/>
    <s v="Pipistrelle commune"/>
    <n v="2016"/>
    <n v="6"/>
    <n v="10"/>
    <n v="21"/>
    <n v="51"/>
    <d v="2016-06-10T00:00:00"/>
    <x v="229"/>
  </r>
  <r>
    <x v="1"/>
    <s v="I:/Sainte Colombe/MB/01 - 01 au 16 juin 2016/Wave/"/>
    <s v="ST-COLOM_0_20160610_220039_116.wav"/>
    <s v="ChiroSp"/>
    <s v="Principal"/>
    <s v="PipMi"/>
    <n v="5"/>
    <s v="PippiT"/>
    <n v="5"/>
    <s v="Pipistrelle commune"/>
    <n v="2016"/>
    <n v="6"/>
    <n v="10"/>
    <n v="22"/>
    <n v="0"/>
    <d v="2016-06-10T00:00:00"/>
    <x v="81"/>
  </r>
  <r>
    <x v="1"/>
    <s v="I:/Sainte Colombe/MB/01 - 01 au 16 juin 2016/Wave/"/>
    <s v="ST-COLOM_0_20160610_220349_846.wav"/>
    <s v="PippiT"/>
    <s v="Principal"/>
    <s v="PipMi"/>
    <n v="10"/>
    <s v="PippiT"/>
    <n v="10"/>
    <s v="Pipistrelle commune"/>
    <n v="2016"/>
    <n v="6"/>
    <n v="10"/>
    <n v="22"/>
    <n v="3"/>
    <d v="2016-06-10T00:00:00"/>
    <x v="95"/>
  </r>
  <r>
    <x v="1"/>
    <s v="I:/Sainte Colombe/MB/01 - 01 au 16 juin 2016/Wave/"/>
    <s v="ST-COLOM_0_20160610_221333_512.wav"/>
    <s v="ChiroSp"/>
    <s v="Principal"/>
    <s v="PipMi"/>
    <n v="3"/>
    <s v="PippiT"/>
    <n v="3"/>
    <s v="Pipistrelle commune"/>
    <n v="2016"/>
    <n v="6"/>
    <n v="10"/>
    <n v="22"/>
    <n v="13"/>
    <d v="2016-06-10T00:00:00"/>
    <x v="246"/>
  </r>
  <r>
    <x v="1"/>
    <s v="I:/Sainte Colombe/MB/01 - 01 au 16 juin 2016/Wave/"/>
    <s v="ST-COLOM_0_20160610_221944_960.wav"/>
    <s v="PippiT"/>
    <s v="Principal"/>
    <s v="PipMi"/>
    <n v="10"/>
    <s v="PippiT"/>
    <n v="7"/>
    <s v="Pipistrelle commune"/>
    <n v="2016"/>
    <n v="6"/>
    <n v="10"/>
    <n v="22"/>
    <n v="19"/>
    <d v="2016-06-10T00:00:00"/>
    <x v="136"/>
  </r>
  <r>
    <x v="1"/>
    <s v="I:/Sainte Colombe/MB/01 - 01 au 16 juin 2016/Wave/"/>
    <s v="ST-COLOM_0_20160610_221949_961.wav"/>
    <s v="PippiT"/>
    <s v="Principal"/>
    <s v="PipMi"/>
    <n v="10"/>
    <s v="PippiT"/>
    <n v="8"/>
    <s v="Pipistrelle commune"/>
    <n v="2016"/>
    <n v="6"/>
    <n v="10"/>
    <n v="22"/>
    <n v="19"/>
    <d v="2016-06-10T00:00:00"/>
    <x v="136"/>
  </r>
  <r>
    <x v="1"/>
    <s v="I:/Sainte Colombe/MB/01 - 01 au 16 juin 2016/Wave/"/>
    <s v="ST-COLOM_0_20160610_222037_634.wav"/>
    <s v="PippiT"/>
    <s v="Principal"/>
    <s v="PipMi"/>
    <n v="10"/>
    <s v="PippiT"/>
    <n v="10"/>
    <s v="Pipistrelle commune"/>
    <n v="2016"/>
    <n v="6"/>
    <n v="10"/>
    <n v="22"/>
    <n v="20"/>
    <d v="2016-06-10T00:00:00"/>
    <x v="49"/>
  </r>
  <r>
    <x v="1"/>
    <s v="I:/Sainte Colombe/MB/01 - 01 au 16 juin 2016/Wave/"/>
    <s v="ST-COLOM_0_20160610_222042_634.wav"/>
    <s v="PippiT"/>
    <s v="Principal"/>
    <s v="PipMi"/>
    <n v="10"/>
    <s v="PippiT"/>
    <n v="10"/>
    <s v="Pipistrelle commune"/>
    <n v="2016"/>
    <n v="6"/>
    <n v="10"/>
    <n v="22"/>
    <n v="20"/>
    <d v="2016-06-10T00:00:00"/>
    <x v="49"/>
  </r>
  <r>
    <x v="1"/>
    <s v="I:/Sainte Colombe/MB/01 - 01 au 16 juin 2016/Wave/"/>
    <s v="ST-COLOM_0_20160610_222922_254.wav"/>
    <s v="PippiT"/>
    <s v="Principal"/>
    <s v="PipMi"/>
    <n v="7"/>
    <s v="PippiT"/>
    <n v="7"/>
    <s v="Pipistrelle commune"/>
    <n v="2016"/>
    <n v="6"/>
    <n v="10"/>
    <n v="22"/>
    <n v="29"/>
    <d v="2016-06-10T00:00:00"/>
    <x v="51"/>
  </r>
  <r>
    <x v="1"/>
    <s v="I:/Sainte Colombe/MB/01 - 01 au 16 juin 2016/Wave/"/>
    <s v="ST-COLOM_0_20160610_222940_278.wav"/>
    <s v="PippiT"/>
    <s v="Principal"/>
    <s v="PipMi"/>
    <n v="10"/>
    <s v="PippiT"/>
    <n v="10"/>
    <s v="Pipistrelle commune"/>
    <n v="2016"/>
    <n v="6"/>
    <n v="10"/>
    <n v="22"/>
    <n v="29"/>
    <d v="2016-06-10T00:00:00"/>
    <x v="51"/>
  </r>
  <r>
    <x v="1"/>
    <s v="I:/Sainte Colombe/MB/01 - 01 au 16 juin 2016/Wave/"/>
    <s v="ST-COLOM_0_20160610_223123_676.wav"/>
    <s v="PippiT"/>
    <s v="Principal"/>
    <s v="PipMi"/>
    <n v="10"/>
    <s v="PippiT"/>
    <n v="10"/>
    <s v="Pipistrelle commune"/>
    <n v="2016"/>
    <n v="6"/>
    <n v="10"/>
    <n v="22"/>
    <n v="31"/>
    <d v="2016-06-10T00:00:00"/>
    <x v="334"/>
  </r>
  <r>
    <x v="1"/>
    <s v="I:/Sainte Colombe/MB/01 - 01 au 16 juin 2016/Wave/"/>
    <s v="ST-COLOM_0_20160610_223933_159.wav"/>
    <s v="PippiT"/>
    <s v="Principal"/>
    <s v="PipMi"/>
    <n v="10"/>
    <s v="PippiT"/>
    <n v="6"/>
    <s v="Pipistrelle commune"/>
    <n v="2016"/>
    <n v="6"/>
    <n v="10"/>
    <n v="22"/>
    <n v="39"/>
    <d v="2016-06-10T00:00:00"/>
    <x v="155"/>
  </r>
  <r>
    <x v="1"/>
    <s v="I:/Sainte Colombe/MB/01 - 01 au 16 juin 2016/Wave/"/>
    <s v="ST-COLOM_0_20160610_225713_572.wav"/>
    <s v="Pipnat"/>
    <s v="Principal"/>
    <s v="Pip35"/>
    <n v="8"/>
    <s v="Pipnat"/>
    <n v="8"/>
    <s v="Pipistrelle de Nathusius"/>
    <n v="2016"/>
    <n v="6"/>
    <n v="10"/>
    <n v="22"/>
    <n v="57"/>
    <d v="2016-06-10T00:00:00"/>
    <x v="544"/>
  </r>
  <r>
    <x v="1"/>
    <s v="I:/Sainte Colombe/MB/01 - 01 au 16 juin 2016/Wave/"/>
    <s v="ST-COLOM_0_20160610_231443_143.wav"/>
    <s v="ChiroSp"/>
    <s v="Principal"/>
    <s v="PipMi"/>
    <n v="3"/>
    <s v="PippiT"/>
    <n v="3"/>
    <s v="Pipistrelle commune"/>
    <n v="2016"/>
    <n v="6"/>
    <n v="10"/>
    <n v="23"/>
    <n v="14"/>
    <d v="2016-06-10T00:00:00"/>
    <x v="495"/>
  </r>
  <r>
    <x v="1"/>
    <s v="I:/Sainte Colombe/MB/01 - 01 au 16 juin 2016/Wave/"/>
    <s v="ST-COLOM_0_20160610_231448_144.wav"/>
    <s v="PippiT"/>
    <s v="Principal"/>
    <s v="PipMi"/>
    <n v="6"/>
    <s v="PippiT"/>
    <n v="6"/>
    <s v="Pipistrelle commune"/>
    <n v="2016"/>
    <n v="6"/>
    <n v="10"/>
    <n v="23"/>
    <n v="14"/>
    <d v="2016-06-10T00:00:00"/>
    <x v="495"/>
  </r>
  <r>
    <x v="1"/>
    <s v="I:/Sainte Colombe/MB/01 - 01 au 16 juin 2016/Wave/"/>
    <s v="ST-COLOM_0_20160610_231453_144.wav"/>
    <s v="ChiroSp"/>
    <s v="Principal"/>
    <s v="Pip35"/>
    <n v="2"/>
    <s v="Pipkuh"/>
    <n v="2"/>
    <s v="Pipistrelle de Kuhl"/>
    <n v="2016"/>
    <n v="6"/>
    <n v="10"/>
    <n v="23"/>
    <n v="14"/>
    <d v="2016-06-10T00:00:00"/>
    <x v="495"/>
  </r>
  <r>
    <x v="1"/>
    <s v="I:/Sainte Colombe/MB/01 - 01 au 16 juin 2016/Wave/"/>
    <s v="ST-COLOM_0_20160610_232307_705.wav"/>
    <s v="PippiT"/>
    <s v="Principal"/>
    <s v="PipMi"/>
    <n v="10"/>
    <s v="PippiT"/>
    <n v="10"/>
    <s v="Pipistrelle commune"/>
    <n v="2016"/>
    <n v="6"/>
    <n v="10"/>
    <n v="23"/>
    <n v="23"/>
    <d v="2016-06-10T00:00:00"/>
    <x v="269"/>
  </r>
  <r>
    <x v="1"/>
    <s v="I:/Sainte Colombe/MB/01 - 01 au 16 juin 2016/Wave/"/>
    <s v="ST-COLOM_0_20160610_233752_386.wav"/>
    <s v="ChiroSp"/>
    <s v="Principal"/>
    <s v="Pip35"/>
    <n v="3"/>
    <s v="Pipkuh"/>
    <n v="3"/>
    <s v="Pipistrelle de Kuhl"/>
    <n v="2016"/>
    <n v="6"/>
    <n v="10"/>
    <n v="23"/>
    <n v="37"/>
    <d v="2016-06-10T00:00:00"/>
    <x v="123"/>
  </r>
  <r>
    <x v="1"/>
    <s v="I:/Sainte Colombe/MB/01 - 01 au 16 juin 2016/Wave/"/>
    <s v="ST-COLOM_0_20160610_233757_387.wav"/>
    <s v="Pip35"/>
    <s v="Principal"/>
    <s v="Pip35"/>
    <n v="6"/>
    <s v="Pipkuh"/>
    <n v="3"/>
    <s v="Pipistrelle de Kuhl"/>
    <n v="2016"/>
    <n v="6"/>
    <n v="10"/>
    <n v="23"/>
    <n v="37"/>
    <d v="2016-06-10T00:00:00"/>
    <x v="123"/>
  </r>
  <r>
    <x v="1"/>
    <s v="I:/Sainte Colombe/MB/01 - 01 au 16 juin 2016/Wave/"/>
    <s v="ST-COLOM_0_20160610_234704_356.wav"/>
    <s v="ChiroSp"/>
    <s v="Principal"/>
    <s v="MyoHF"/>
    <n v="4"/>
    <s v="Myomys"/>
    <n v="0"/>
    <s v="Murin sp"/>
    <n v="2016"/>
    <n v="6"/>
    <n v="10"/>
    <n v="23"/>
    <n v="47"/>
    <d v="2016-06-10T00:00:00"/>
    <x v="463"/>
  </r>
  <r>
    <x v="1"/>
    <s v="I:/Sainte Colombe/MB/01 - 01 au 16 juin 2016/Wave/"/>
    <s v="ST-COLOM_0_20160611_003345_545.wav"/>
    <s v="PippiT"/>
    <s v="Principal"/>
    <s v="PipMi"/>
    <n v="10"/>
    <s v="PippiT"/>
    <n v="10"/>
    <s v="Pipistrelle commune"/>
    <n v="2016"/>
    <n v="6"/>
    <n v="11"/>
    <n v="0"/>
    <n v="33"/>
    <d v="2016-06-11T00:00:00"/>
    <x v="376"/>
  </r>
  <r>
    <x v="1"/>
    <s v="I:/Sainte Colombe/MB/01 - 01 au 16 juin 2016/Wave/"/>
    <s v="ST-COLOM_0_20160611_003413_617.wav"/>
    <s v="PippiT"/>
    <s v="Principal"/>
    <s v="PipMi"/>
    <n v="10"/>
    <s v="PippiT"/>
    <n v="10"/>
    <s v="Pipistrelle commune"/>
    <n v="2016"/>
    <n v="6"/>
    <n v="11"/>
    <n v="0"/>
    <n v="34"/>
    <d v="2016-06-11T00:00:00"/>
    <x v="22"/>
  </r>
  <r>
    <x v="1"/>
    <s v="I:/Sainte Colombe/MB/01 - 01 au 16 juin 2016/Wave/"/>
    <s v="ST-COLOM_0_20160611_003439_266.wav"/>
    <s v="PippiT"/>
    <s v="Principal"/>
    <s v="PipMi"/>
    <n v="9"/>
    <s v="PippiT"/>
    <n v="9"/>
    <s v="Pipistrelle commune"/>
    <n v="2016"/>
    <n v="6"/>
    <n v="11"/>
    <n v="0"/>
    <n v="34"/>
    <d v="2016-06-11T00:00:00"/>
    <x v="22"/>
  </r>
  <r>
    <x v="1"/>
    <s v="I:/Sainte Colombe/MB/01 - 01 au 16 juin 2016/Wave/"/>
    <s v="ST-COLOM_0_20160611_004124_918.wav"/>
    <s v="PippiT"/>
    <s v="Principal"/>
    <s v="PipMi"/>
    <n v="6"/>
    <s v="PippiT"/>
    <n v="6"/>
    <s v="Pipistrelle commune"/>
    <n v="2016"/>
    <n v="6"/>
    <n v="11"/>
    <n v="0"/>
    <n v="41"/>
    <d v="2016-06-11T00:00:00"/>
    <x v="279"/>
  </r>
  <r>
    <x v="1"/>
    <s v="I:/Sainte Colombe/MB/01 - 01 au 16 juin 2016/Wave/"/>
    <s v="ST-COLOM_0_20160611_013535_208.wav"/>
    <s v="PippiT"/>
    <s v="Principal"/>
    <s v="PipMi"/>
    <n v="9"/>
    <s v="PippiT"/>
    <n v="9"/>
    <s v="Pipistrelle commune"/>
    <n v="2016"/>
    <n v="6"/>
    <n v="11"/>
    <n v="1"/>
    <n v="35"/>
    <d v="2016-06-11T00:00:00"/>
    <x v="273"/>
  </r>
  <r>
    <x v="1"/>
    <s v="I:/Sainte Colombe/MB/01 - 01 au 16 juin 2016/Wave/"/>
    <s v="ST-COLOM_0_20160611_020111_759.wav"/>
    <s v="Plesp"/>
    <s v="Principal"/>
    <s v="Plesp"/>
    <n v="10"/>
    <s v="Pleaus"/>
    <n v="3"/>
    <s v="Oreillard gris"/>
    <n v="2016"/>
    <n v="6"/>
    <n v="11"/>
    <n v="2"/>
    <n v="1"/>
    <d v="2016-06-11T00:00:00"/>
    <x v="497"/>
  </r>
  <r>
    <x v="1"/>
    <s v="I:/Sainte Colombe/MB/01 - 01 au 16 juin 2016/Wave/"/>
    <s v="ST-COLOM_0_20160611_020440_552.wav"/>
    <s v="PippiT"/>
    <s v="Principal"/>
    <s v="PipMi"/>
    <n v="10"/>
    <s v="PippiT"/>
    <n v="10"/>
    <s v="Pipistrelle commune"/>
    <n v="2016"/>
    <n v="6"/>
    <n v="11"/>
    <n v="2"/>
    <n v="4"/>
    <d v="2016-06-11T00:00:00"/>
    <x v="505"/>
  </r>
  <r>
    <x v="1"/>
    <s v="I:/Sainte Colombe/MB/01 - 01 au 16 juin 2016/Wave/"/>
    <s v="ST-COLOM_0_20160611_021238_938.wav"/>
    <s v="Plesp"/>
    <s v="Principal"/>
    <s v="Plesp"/>
    <n v="10"/>
    <s v="Pleaus"/>
    <n v="2"/>
    <s v="Oreillard gris"/>
    <n v="2016"/>
    <n v="6"/>
    <n v="11"/>
    <n v="2"/>
    <n v="12"/>
    <d v="2016-06-11T00:00:00"/>
    <x v="515"/>
  </r>
  <r>
    <x v="1"/>
    <s v="I:/Sainte Colombe/MB/01 - 01 au 16 juin 2016/Wave/"/>
    <s v="ST-COLOM_0_20160611_040803_058.wav"/>
    <s v="ChiroSp"/>
    <s v="Principal"/>
    <s v="MyoHF"/>
    <n v="1"/>
    <s v="Myobra"/>
    <n v="0"/>
    <s v="Murin sp"/>
    <n v="2016"/>
    <n v="6"/>
    <n v="11"/>
    <n v="4"/>
    <n v="8"/>
    <d v="2016-06-11T00:00:00"/>
    <x v="427"/>
  </r>
  <r>
    <x v="1"/>
    <s v="I:/Sainte Colombe/MB/01 - 01 au 16 juin 2016/Wave/"/>
    <s v="ST-COLOM_0_20160611_041325_224.wav"/>
    <s v="Pip35"/>
    <s v="Principal"/>
    <s v="Pip35"/>
    <n v="10"/>
    <s v="Pipkuh"/>
    <n v="2"/>
    <s v="Pipistrelle de Kuhl"/>
    <n v="2016"/>
    <n v="6"/>
    <n v="11"/>
    <n v="4"/>
    <n v="13"/>
    <d v="2016-06-11T00:00:00"/>
    <x v="306"/>
  </r>
  <r>
    <x v="1"/>
    <s v="I:/Sainte Colombe/MB/01 - 01 au 16 juin 2016/Wave/"/>
    <s v="ST-COLOM_0_20160611_041330_224.wav"/>
    <s v="Pip35"/>
    <s v="Principal"/>
    <s v="Pip35"/>
    <n v="9"/>
    <s v="Pipkuh"/>
    <n v="3"/>
    <s v="Pipistrelle de Kuhl"/>
    <n v="2016"/>
    <n v="6"/>
    <n v="11"/>
    <n v="4"/>
    <n v="13"/>
    <d v="2016-06-11T00:00:00"/>
    <x v="306"/>
  </r>
  <r>
    <x v="1"/>
    <s v="I:/Sainte Colombe/MB/01 - 01 au 16 juin 2016/Wave/"/>
    <s v="ST-COLOM_0_20160611_041659_674.wav"/>
    <s v="ChiroSp"/>
    <s v="Principal"/>
    <s v="PipMi"/>
    <n v="4"/>
    <s v="PippiT"/>
    <n v="4"/>
    <s v="Pipistrelle commune"/>
    <n v="2016"/>
    <n v="6"/>
    <n v="11"/>
    <n v="4"/>
    <n v="16"/>
    <d v="2016-06-11T00:00:00"/>
    <x v="281"/>
  </r>
  <r>
    <x v="1"/>
    <s v="I:/Sainte Colombe/MB/01 - 01 au 16 juin 2016/Wave/"/>
    <s v="ST-COLOM_0_20160611_042202_203.wav"/>
    <s v="PippiT"/>
    <s v="Principal"/>
    <s v="PipMi"/>
    <n v="10"/>
    <s v="PippiT"/>
    <n v="10"/>
    <s v="Pipistrelle commune"/>
    <n v="2016"/>
    <n v="6"/>
    <n v="11"/>
    <n v="4"/>
    <n v="22"/>
    <d v="2016-06-11T00:00:00"/>
    <x v="308"/>
  </r>
  <r>
    <x v="1"/>
    <s v="I:/Sainte Colombe/MB/01 - 01 au 16 juin 2016/Wave/"/>
    <s v="ST-COLOM_0_20160611_042243_080.wav"/>
    <s v="PippiT"/>
    <s v="Principal"/>
    <s v="PipMi"/>
    <n v="10"/>
    <s v="PippiT"/>
    <n v="10"/>
    <s v="Pipistrelle commune"/>
    <n v="2016"/>
    <n v="6"/>
    <n v="11"/>
    <n v="4"/>
    <n v="22"/>
    <d v="2016-06-11T00:00:00"/>
    <x v="308"/>
  </r>
  <r>
    <x v="1"/>
    <s v="I:/Sainte Colombe/MB/01 - 01 au 16 juin 2016/Wave/"/>
    <s v="ST-COLOM_0_20160611_042353_362.wav"/>
    <s v="Pleaus"/>
    <s v="Principal"/>
    <s v="Plesp"/>
    <n v="10"/>
    <s v="Pleaus"/>
    <n v="6"/>
    <s v="Oreillard gris"/>
    <n v="2016"/>
    <n v="6"/>
    <n v="11"/>
    <n v="4"/>
    <n v="23"/>
    <d v="2016-06-11T00:00:00"/>
    <x v="428"/>
  </r>
  <r>
    <x v="1"/>
    <s v="I:/Sainte Colombe/MB/01 - 01 au 16 juin 2016/Wave/"/>
    <s v="ST-COLOM_0_20160611_044058_504.wav"/>
    <s v="PippiT"/>
    <s v="Principal"/>
    <s v="PipMi"/>
    <n v="8"/>
    <s v="PippiT"/>
    <n v="8"/>
    <s v="Pipistrelle commune"/>
    <n v="2016"/>
    <n v="6"/>
    <n v="11"/>
    <n v="4"/>
    <n v="40"/>
    <d v="2016-06-11T00:00:00"/>
    <x v="313"/>
  </r>
  <r>
    <x v="1"/>
    <s v="I:/Sainte Colombe/MB/01 - 01 au 16 juin 2016/Wave/"/>
    <s v="ST-COLOM_0_20160611_044402_364.wav"/>
    <s v="ChiroSp"/>
    <s v="Principal"/>
    <s v="Pip35"/>
    <n v="4"/>
    <s v="Pipkuh"/>
    <n v="0"/>
    <s v="Pipistrelle de Kuhl"/>
    <n v="2016"/>
    <n v="6"/>
    <n v="11"/>
    <n v="4"/>
    <n v="44"/>
    <d v="2016-06-11T00:00:00"/>
    <x v="410"/>
  </r>
  <r>
    <x v="1"/>
    <s v="I:/Sainte Colombe/MB/01 - 01 au 16 juin 2016/Wave/"/>
    <s v="ST-COLOM_0_20160611_044813_017.wav"/>
    <s v="ChiroSp"/>
    <s v="Principal"/>
    <s v="Pip35"/>
    <n v="3"/>
    <s v="Pipkuh"/>
    <n v="3"/>
    <s v="Pipistrelle de Kuhl"/>
    <n v="2016"/>
    <n v="6"/>
    <n v="11"/>
    <n v="4"/>
    <n v="48"/>
    <d v="2016-06-11T00:00:00"/>
    <x v="537"/>
  </r>
  <r>
    <x v="1"/>
    <s v="I:/Sainte Colombe/MB/01 - 01 au 16 juin 2016/Wave/"/>
    <s v="ST-COLOM_0_20160611_045236_080.wav"/>
    <s v="PippiT"/>
    <s v="Principal"/>
    <s v="PipMi"/>
    <n v="9"/>
    <s v="PippiT"/>
    <n v="9"/>
    <s v="Pipistrelle commune"/>
    <n v="2016"/>
    <n v="6"/>
    <n v="11"/>
    <n v="4"/>
    <n v="52"/>
    <d v="2016-06-11T00:00:00"/>
    <x v="32"/>
  </r>
  <r>
    <x v="1"/>
    <s v="I:/Sainte Colombe/MB/01 - 01 au 16 juin 2016/Wave/"/>
    <s v="ST-COLOM_0_20160611_045521_626.wav"/>
    <s v="ChiroSp"/>
    <s v="Principal"/>
    <s v="Pip35"/>
    <n v="2"/>
    <s v="Pipkuh"/>
    <n v="2"/>
    <s v="Pipistrelle de Kuhl"/>
    <n v="2016"/>
    <n v="6"/>
    <n v="11"/>
    <n v="4"/>
    <n v="55"/>
    <d v="2016-06-11T00:00:00"/>
    <x v="190"/>
  </r>
  <r>
    <x v="1"/>
    <s v="I:/Sainte Colombe/MB/01 - 01 au 16 juin 2016/Wave/"/>
    <s v="ST-COLOM_0_20160611_045536_816.wav"/>
    <s v="ChiroSp"/>
    <s v="Principal"/>
    <s v="Pip35"/>
    <n v="3"/>
    <s v="Pipkuh"/>
    <n v="0"/>
    <s v="Pipistrelle de Kuhl"/>
    <n v="2016"/>
    <n v="6"/>
    <n v="11"/>
    <n v="4"/>
    <n v="55"/>
    <d v="2016-06-11T00:00:00"/>
    <x v="190"/>
  </r>
  <r>
    <x v="1"/>
    <s v="I:/Sainte Colombe/MB/01 - 01 au 16 juin 2016/Wave/"/>
    <s v="ST-COLOM_0_20160611_045739_680.wav"/>
    <s v="ChiroSp"/>
    <s v="Principal"/>
    <s v="PipMi"/>
    <n v="3"/>
    <s v="PippiT"/>
    <n v="3"/>
    <s v="Pipistrelle commune"/>
    <n v="2016"/>
    <n v="6"/>
    <n v="11"/>
    <n v="4"/>
    <n v="57"/>
    <d v="2016-06-11T00:00:00"/>
    <x v="191"/>
  </r>
  <r>
    <x v="1"/>
    <s v="I:/Sainte Colombe/MB/01 - 01 au 16 juin 2016/Wave/"/>
    <s v="ST-COLOM_0_20160611_045857_968.wav"/>
    <s v="ChiroSp"/>
    <s v="Principal"/>
    <s v="PipMi"/>
    <n v="5"/>
    <s v="PippiT"/>
    <n v="5"/>
    <s v="Pipistrelle commune"/>
    <n v="2016"/>
    <n v="6"/>
    <n v="11"/>
    <n v="4"/>
    <n v="58"/>
    <d v="2016-06-11T00:00:00"/>
    <x v="432"/>
  </r>
  <r>
    <x v="1"/>
    <s v="I:/Sainte Colombe/MB/01 - 01 au 16 juin 2016/Wave/"/>
    <s v="ST-COLOM_0_20160611_050743_408.wav"/>
    <s v="PippiT"/>
    <s v="Principal"/>
    <s v="PipMi"/>
    <n v="10"/>
    <s v="PippiT"/>
    <n v="10"/>
    <s v="Pipistrelle commune"/>
    <n v="2016"/>
    <n v="6"/>
    <n v="11"/>
    <n v="5"/>
    <n v="7"/>
    <d v="2016-06-11T00:00:00"/>
    <x v="285"/>
  </r>
  <r>
    <x v="1"/>
    <s v="I:/Sainte Colombe/MB/01 - 01 au 16 juin 2016/Wave/"/>
    <s v="ST-COLOM_0_20160611_050824_367.wav"/>
    <s v="PippiT"/>
    <s v="Principal"/>
    <s v="PipMi"/>
    <n v="9"/>
    <s v="PippiT"/>
    <n v="9"/>
    <s v="Pipistrelle commune"/>
    <n v="2016"/>
    <n v="6"/>
    <n v="11"/>
    <n v="5"/>
    <n v="8"/>
    <d v="2016-06-11T00:00:00"/>
    <x v="318"/>
  </r>
  <r>
    <x v="1"/>
    <s v="I:/Sainte Colombe/MB/01 - 01 au 16 juin 2016/Wave/"/>
    <s v="ST-COLOM_0_20160611_050850_848.wav"/>
    <s v="PippiT"/>
    <s v="Principal"/>
    <s v="PipMi"/>
    <n v="10"/>
    <s v="PippiT"/>
    <n v="10"/>
    <s v="Pipistrelle commune"/>
    <n v="2016"/>
    <n v="6"/>
    <n v="11"/>
    <n v="5"/>
    <n v="8"/>
    <d v="2016-06-11T00:00:00"/>
    <x v="318"/>
  </r>
  <r>
    <x v="1"/>
    <s v="I:/Sainte Colombe/MB/01 - 01 au 16 juin 2016/Wave/"/>
    <s v="ST-COLOM_0_20160611_050906_886.wav"/>
    <s v="PippiT"/>
    <s v="Principal"/>
    <s v="PipMi"/>
    <n v="10"/>
    <s v="PippiT"/>
    <n v="10"/>
    <s v="Pipistrelle commune"/>
    <n v="2016"/>
    <n v="6"/>
    <n v="11"/>
    <n v="5"/>
    <n v="9"/>
    <d v="2016-06-11T00:00:00"/>
    <x v="319"/>
  </r>
  <r>
    <x v="1"/>
    <s v="I:/Sainte Colombe/MB/01 - 01 au 16 juin 2016/Wave/"/>
    <s v="ST-COLOM_0_20160611_050918_529.wav"/>
    <s v="ChiroSp"/>
    <s v="Principal"/>
    <s v="MyoHF"/>
    <n v="1"/>
    <s v="Myobec"/>
    <n v="0"/>
    <s v="Murin sp"/>
    <n v="2016"/>
    <n v="6"/>
    <n v="11"/>
    <n v="5"/>
    <n v="9"/>
    <d v="2016-06-11T00:00:00"/>
    <x v="319"/>
  </r>
  <r>
    <x v="1"/>
    <s v="I:/Sainte Colombe/MB/01 - 01 au 16 juin 2016/Wave/"/>
    <s v="ST-COLOM_0_20160611_051022_605.wav"/>
    <s v="PippiT"/>
    <s v="Principal"/>
    <s v="PipMi"/>
    <n v="10"/>
    <s v="PippiT"/>
    <n v="10"/>
    <s v="Pipistrelle commune"/>
    <n v="2016"/>
    <n v="6"/>
    <n v="11"/>
    <n v="5"/>
    <n v="10"/>
    <d v="2016-06-11T00:00:00"/>
    <x v="360"/>
  </r>
  <r>
    <x v="1"/>
    <s v="I:/Sainte Colombe/MB/01 - 01 au 16 juin 2016/Wave/"/>
    <s v="ST-COLOM_0_20160611_051121_299.wav"/>
    <s v="PippiT"/>
    <s v="Principal"/>
    <s v="PipMi"/>
    <n v="10"/>
    <s v="PippiT"/>
    <n v="10"/>
    <s v="Pipistrelle commune"/>
    <n v="2016"/>
    <n v="6"/>
    <n v="11"/>
    <n v="5"/>
    <n v="11"/>
    <d v="2016-06-11T00:00:00"/>
    <x v="361"/>
  </r>
  <r>
    <x v="1"/>
    <s v="I:/Sainte Colombe/MB/01 - 01 au 16 juin 2016/Wave/"/>
    <s v="ST-COLOM_0_20160611_051217_173.wav"/>
    <s v="ChiroSp"/>
    <s v="Principal"/>
    <s v="PipMi"/>
    <n v="5"/>
    <s v="PippiT"/>
    <n v="5"/>
    <s v="Pipistrelle commune"/>
    <n v="2016"/>
    <n v="6"/>
    <n v="11"/>
    <n v="5"/>
    <n v="12"/>
    <d v="2016-06-11T00:00:00"/>
    <x v="33"/>
  </r>
  <r>
    <x v="1"/>
    <s v="I:/Sainte Colombe/MB/01 - 01 au 16 juin 2016/Wave/"/>
    <s v="ST-COLOM_0_20160611_051333_916.wav"/>
    <s v="Pip35"/>
    <s v="Principal"/>
    <s v="Pip35"/>
    <n v="10"/>
    <s v="Pipkuh"/>
    <n v="5"/>
    <s v="Pipistrelle de Kuhl"/>
    <n v="2016"/>
    <n v="6"/>
    <n v="11"/>
    <n v="5"/>
    <n v="13"/>
    <d v="2016-06-11T00:00:00"/>
    <x v="362"/>
  </r>
  <r>
    <x v="1"/>
    <s v="I:/Sainte Colombe/MB/01 - 01 au 16 juin 2016/Wave/"/>
    <s v="ST-COLOM_0_20160611_051630_640.wav"/>
    <s v="ChiroSp"/>
    <s v="Principal"/>
    <s v="Pip35"/>
    <n v="0"/>
    <s v="Pipkuh"/>
    <n v="0"/>
    <s v="PARASITE"/>
    <n v="2016"/>
    <n v="6"/>
    <n v="11"/>
    <n v="5"/>
    <n v="16"/>
    <d v="2016-06-11T00:00:00"/>
    <x v="447"/>
  </r>
  <r>
    <x v="1"/>
    <s v="I:/Sainte Colombe/MB/01 - 01 au 16 juin 2016/Wave/"/>
    <s v="ST-COLOM_0_20160611_052325_826.wav"/>
    <s v="PippiT"/>
    <s v="Principal"/>
    <s v="PipMi"/>
    <n v="6"/>
    <s v="PippiT"/>
    <n v="6"/>
    <s v="Pipistrelle commune"/>
    <n v="2016"/>
    <n v="6"/>
    <n v="11"/>
    <n v="5"/>
    <n v="23"/>
    <d v="2016-06-11T00:00:00"/>
    <x v="503"/>
  </r>
  <r>
    <x v="1"/>
    <s v="I:/Sainte Colombe/MB/01 - 01 au 16 juin 2016/Wave/"/>
    <s v="ST-COLOM_0_20160611_215000_707.wav"/>
    <s v="ChiroSp"/>
    <s v="Principal"/>
    <s v="PipMi"/>
    <n v="2"/>
    <s v="PippiT"/>
    <n v="2"/>
    <s v="Pipistrelle commune"/>
    <n v="2016"/>
    <n v="6"/>
    <n v="11"/>
    <n v="21"/>
    <n v="50"/>
    <d v="2016-06-11T00:00:00"/>
    <x v="148"/>
  </r>
  <r>
    <x v="1"/>
    <s v="I:/Sainte Colombe/MB/01 - 01 au 16 juin 2016/Wave/"/>
    <s v="ST-COLOM_0_20160611_221631_991.wav"/>
    <s v="ChiroSp"/>
    <s v="Principal"/>
    <s v="Pip35"/>
    <n v="0"/>
    <s v="Pipkuh"/>
    <n v="0"/>
    <s v="PARASITE"/>
    <n v="2016"/>
    <n v="6"/>
    <n v="11"/>
    <n v="22"/>
    <n v="16"/>
    <d v="2016-06-11T00:00:00"/>
    <x v="337"/>
  </r>
  <r>
    <x v="1"/>
    <s v="I:/Sainte Colombe/MB/01 - 01 au 16 juin 2016/Wave/"/>
    <s v="ST-COLOM_0_20160611_222144_460.wav"/>
    <s v="Pip35"/>
    <s v="Principal"/>
    <s v="Pip35"/>
    <n v="10"/>
    <s v="Pipkuh"/>
    <n v="3"/>
    <s v="Pipistrelle de Kuhl"/>
    <n v="2016"/>
    <n v="6"/>
    <n v="11"/>
    <n v="22"/>
    <n v="21"/>
    <d v="2016-06-11T00:00:00"/>
    <x v="338"/>
  </r>
  <r>
    <x v="1"/>
    <s v="I:/Sainte Colombe/MB/01 - 01 au 16 juin 2016/Wave/"/>
    <s v="ST-COLOM_0_20160611_222149_461.wav"/>
    <s v="ChiroSp"/>
    <s v="Principal"/>
    <s v="Pip35"/>
    <n v="5"/>
    <s v="Pipkuh"/>
    <n v="0"/>
    <s v="Pipistrelle de Kuhl"/>
    <n v="2016"/>
    <n v="6"/>
    <n v="11"/>
    <n v="22"/>
    <n v="21"/>
    <d v="2016-06-11T00:00:00"/>
    <x v="338"/>
  </r>
  <r>
    <x v="1"/>
    <s v="I:/Sainte Colombe/MB/01 - 01 au 16 juin 2016/Wave/"/>
    <s v="ST-COLOM_0_20160611_222658_703.wav"/>
    <s v="Pip35"/>
    <s v="Principal"/>
    <s v="Pip35"/>
    <n v="10"/>
    <s v="Pipkuh"/>
    <n v="5"/>
    <s v="Pipistrelle de Kuhl"/>
    <n v="2016"/>
    <n v="6"/>
    <n v="11"/>
    <n v="22"/>
    <n v="26"/>
    <d v="2016-06-11T00:00:00"/>
    <x v="97"/>
  </r>
  <r>
    <x v="1"/>
    <s v="I:/Sainte Colombe/MB/01 - 01 au 16 juin 2016/Wave/"/>
    <s v="ST-COLOM_0_20160611_223224_762.wav"/>
    <s v="Pip35"/>
    <s v="Principal"/>
    <s v="Pip35"/>
    <n v="10"/>
    <s v="Pipkuh"/>
    <n v="3"/>
    <s v="Pipistrelle de Kuhl"/>
    <n v="2016"/>
    <n v="6"/>
    <n v="11"/>
    <n v="22"/>
    <n v="32"/>
    <d v="2016-06-11T00:00:00"/>
    <x v="449"/>
  </r>
  <r>
    <x v="1"/>
    <s v="I:/Sainte Colombe/MB/01 - 01 au 16 juin 2016/Wave/"/>
    <s v="ST-COLOM_0_20160611_223229_762.wav"/>
    <s v="Pip35"/>
    <s v="Principal"/>
    <s v="Pip35"/>
    <n v="10"/>
    <s v="Pipkuh"/>
    <n v="3"/>
    <s v="Pipistrelle de Kuhl"/>
    <n v="2016"/>
    <n v="6"/>
    <n v="11"/>
    <n v="22"/>
    <n v="32"/>
    <d v="2016-06-11T00:00:00"/>
    <x v="449"/>
  </r>
  <r>
    <x v="1"/>
    <s v="I:/Sainte Colombe/MB/01 - 01 au 16 juin 2016/Wave/"/>
    <s v="ST-COLOM_0_20160611_224021_230.wav"/>
    <s v="PippiT"/>
    <s v="Principal"/>
    <s v="PipMi"/>
    <n v="10"/>
    <s v="PippiT"/>
    <n v="10"/>
    <s v="Pipistrelle commune"/>
    <n v="2016"/>
    <n v="6"/>
    <n v="11"/>
    <n v="22"/>
    <n v="40"/>
    <d v="2016-06-11T00:00:00"/>
    <x v="339"/>
  </r>
  <r>
    <x v="1"/>
    <s v="I:/Sainte Colombe/MB/01 - 01 au 16 juin 2016/Wave/"/>
    <s v="ST-COLOM_0_20160611_224102_132.wav"/>
    <s v="ChiroSp"/>
    <s v="Principal"/>
    <s v="Plesp"/>
    <n v="5"/>
    <s v="Pleaus"/>
    <n v="3"/>
    <s v="Oreillard gris"/>
    <n v="2016"/>
    <n v="6"/>
    <n v="11"/>
    <n v="22"/>
    <n v="41"/>
    <d v="2016-06-11T00:00:00"/>
    <x v="102"/>
  </r>
  <r>
    <x v="1"/>
    <s v="I:/Sainte Colombe/MB/01 - 01 au 16 juin 2016/Wave/"/>
    <s v="ST-COLOM_0_20160611_224107_132.wav"/>
    <s v="ChiroSp"/>
    <s v="Principal"/>
    <s v="Plesp"/>
    <n v="0"/>
    <s v="Pleaus"/>
    <n v="0"/>
    <s v="PARASITE"/>
    <n v="2016"/>
    <n v="6"/>
    <n v="11"/>
    <n v="22"/>
    <n v="41"/>
    <d v="2016-06-11T00:00:00"/>
    <x v="102"/>
  </r>
  <r>
    <x v="1"/>
    <s v="I:/Sainte Colombe/MB/01 - 01 au 16 juin 2016/Wave/"/>
    <s v="ST-COLOM_0_20160611_224119_795.wav"/>
    <s v="ChiroSp"/>
    <s v="Principal"/>
    <s v="Plesp"/>
    <n v="3"/>
    <s v="Pleaus"/>
    <n v="3"/>
    <s v="Oreillard gris"/>
    <n v="2016"/>
    <n v="6"/>
    <n v="11"/>
    <n v="22"/>
    <n v="41"/>
    <d v="2016-06-11T00:00:00"/>
    <x v="102"/>
  </r>
  <r>
    <x v="1"/>
    <s v="I:/Sainte Colombe/MB/01 - 01 au 16 juin 2016/Wave/"/>
    <s v="ST-COLOM_0_20160611_224233_008.wav"/>
    <s v="PippiT"/>
    <s v="Principal"/>
    <s v="PipMi"/>
    <n v="10"/>
    <s v="PippiT"/>
    <n v="10"/>
    <s v="Pipistrelle commune"/>
    <n v="2016"/>
    <n v="6"/>
    <n v="11"/>
    <n v="22"/>
    <n v="42"/>
    <d v="2016-06-11T00:00:00"/>
    <x v="78"/>
  </r>
  <r>
    <x v="1"/>
    <s v="I:/Sainte Colombe/MB/01 - 01 au 16 juin 2016/Wave/"/>
    <s v="ST-COLOM_0_20160611_224238_009.wav"/>
    <s v="PippiT"/>
    <s v="Principal"/>
    <s v="PipMi"/>
    <n v="10"/>
    <s v="PippiT"/>
    <n v="10"/>
    <s v="Pipistrelle commune"/>
    <n v="2016"/>
    <n v="6"/>
    <n v="11"/>
    <n v="22"/>
    <n v="42"/>
    <d v="2016-06-11T00:00:00"/>
    <x v="78"/>
  </r>
  <r>
    <x v="1"/>
    <s v="I:/Sainte Colombe/MB/01 - 01 au 16 juin 2016/Wave/"/>
    <s v="ST-COLOM_0_20160611_225515_880.wav"/>
    <s v="Pip35"/>
    <s v="Principal"/>
    <s v="Pip35"/>
    <n v="7"/>
    <s v="Pipkuh"/>
    <n v="3"/>
    <s v="Pipistrelle de Kuhl"/>
    <n v="2016"/>
    <n v="6"/>
    <n v="11"/>
    <n v="22"/>
    <n v="55"/>
    <d v="2016-06-11T00:00:00"/>
    <x v="249"/>
  </r>
  <r>
    <x v="1"/>
    <s v="I:/Sainte Colombe/MB/01 - 01 au 16 juin 2016/Wave/"/>
    <s v="ST-COLOM_0_20160611_225520_880.wav"/>
    <s v="Pip35"/>
    <s v="Principal"/>
    <s v="Pip35"/>
    <n v="10"/>
    <s v="Pipkuh"/>
    <n v="4"/>
    <s v="Pipistrelle de Kuhl"/>
    <n v="2016"/>
    <n v="6"/>
    <n v="11"/>
    <n v="22"/>
    <n v="55"/>
    <d v="2016-06-11T00:00:00"/>
    <x v="249"/>
  </r>
  <r>
    <x v="1"/>
    <s v="I:/Sainte Colombe/MB/01 - 01 au 16 juin 2016/Wave/"/>
    <s v="ST-COLOM_0_20160611_225916_689.wav"/>
    <s v="ChiroSp"/>
    <s v="Principal"/>
    <s v="Pip35"/>
    <n v="5"/>
    <s v="Pipkuh"/>
    <n v="3"/>
    <s v="Pipistrelle de Kuhl"/>
    <n v="2016"/>
    <n v="6"/>
    <n v="11"/>
    <n v="22"/>
    <n v="59"/>
    <d v="2016-06-11T00:00:00"/>
    <x v="257"/>
  </r>
  <r>
    <x v="1"/>
    <s v="I:/Sainte Colombe/MB/01 - 01 au 16 juin 2016/Wave/"/>
    <s v="ST-COLOM_0_20160611_231834_658.wav"/>
    <s v="Pleaus"/>
    <s v="Principal"/>
    <s v="Plesp"/>
    <n v="8"/>
    <s v="Pleaus"/>
    <n v="7"/>
    <s v="Oreillard gris"/>
    <n v="2016"/>
    <n v="6"/>
    <n v="11"/>
    <n v="23"/>
    <n v="18"/>
    <d v="2016-06-11T00:00:00"/>
    <x v="417"/>
  </r>
  <r>
    <x v="1"/>
    <s v="I:/Sainte Colombe/MB/01 - 01 au 16 juin 2016/Wave/"/>
    <s v="ST-COLOM_0_20160611_231839_659.wav"/>
    <s v="Pipkuh"/>
    <s v="Principal"/>
    <s v="Pip35"/>
    <n v="10"/>
    <s v="Pipkuh"/>
    <n v="6"/>
    <s v="Pipistrelle de Kuhl"/>
    <n v="2016"/>
    <n v="6"/>
    <n v="11"/>
    <n v="23"/>
    <n v="18"/>
    <d v="2016-06-11T00:00:00"/>
    <x v="417"/>
  </r>
  <r>
    <x v="1"/>
    <s v="I:/Sainte Colombe/MB/01 - 01 au 16 juin 2016/Wave/"/>
    <s v="ST-COLOM_0_20160611_233441_226.wav"/>
    <s v="Pip35"/>
    <s v="Principal"/>
    <s v="Pip35"/>
    <n v="10"/>
    <s v="Pipkuh"/>
    <n v="2"/>
    <s v="Pipistrelle de Kuhl"/>
    <n v="2016"/>
    <n v="6"/>
    <n v="11"/>
    <n v="23"/>
    <n v="34"/>
    <d v="2016-06-11T00:00:00"/>
    <x v="456"/>
  </r>
  <r>
    <x v="1"/>
    <s v="I:/Sainte Colombe/MB/01 - 01 au 16 juin 2016/Wave/"/>
    <s v="ST-COLOM_0_20160611_233446_226.wav"/>
    <s v="ChiroSp"/>
    <s v="Principal"/>
    <s v="Pip35"/>
    <n v="2"/>
    <s v="Pipkuh"/>
    <n v="2"/>
    <s v="Pipistrelle de Kuhl"/>
    <n v="2016"/>
    <n v="6"/>
    <n v="11"/>
    <n v="23"/>
    <n v="34"/>
    <d v="2016-06-11T00:00:00"/>
    <x v="456"/>
  </r>
  <r>
    <x v="1"/>
    <s v="I:/Sainte Colombe/MB/01 - 01 au 16 juin 2016/Wave/"/>
    <s v="ST-COLOM_0_20160612_002008_194.wav"/>
    <s v="ChiroSp"/>
    <s v="Principal"/>
    <s v="PipMi"/>
    <n v="0"/>
    <s v="PippiT"/>
    <n v="0"/>
    <s v="PARASITE"/>
    <n v="2016"/>
    <n v="6"/>
    <n v="12"/>
    <n v="0"/>
    <n v="20"/>
    <d v="2016-06-12T00:00:00"/>
    <x v="210"/>
  </r>
  <r>
    <x v="1"/>
    <s v="I:/Sainte Colombe/MB/01 - 01 au 16 juin 2016/Wave/"/>
    <s v="ST-COLOM_0_20160612_002109_969.wav"/>
    <s v="PippiT"/>
    <s v="Principal"/>
    <s v="PipMi"/>
    <n v="10"/>
    <s v="PippiT"/>
    <n v="10"/>
    <s v="Pipistrelle commune"/>
    <n v="2016"/>
    <n v="6"/>
    <n v="12"/>
    <n v="0"/>
    <n v="21"/>
    <d v="2016-06-12T00:00:00"/>
    <x v="138"/>
  </r>
  <r>
    <x v="1"/>
    <s v="I:/Sainte Colombe/MB/01 - 01 au 16 juin 2016/Wave/"/>
    <s v="ST-COLOM_0_20160612_002114_970.wav"/>
    <s v="PippiT"/>
    <s v="Principal"/>
    <s v="PipMi"/>
    <n v="9"/>
    <s v="PippiT"/>
    <n v="9"/>
    <s v="Pipistrelle commune"/>
    <n v="2016"/>
    <n v="6"/>
    <n v="12"/>
    <n v="0"/>
    <n v="21"/>
    <d v="2016-06-12T00:00:00"/>
    <x v="138"/>
  </r>
  <r>
    <x v="1"/>
    <s v="I:/Sainte Colombe/MB/01 - 01 au 16 juin 2016/Wave/"/>
    <s v="ST-COLOM_0_20160612_003830_762.wav"/>
    <s v="Pip35"/>
    <s v="Principal"/>
    <s v="Pip35"/>
    <n v="10"/>
    <s v="Pipkuh"/>
    <n v="5"/>
    <s v="Pipistrelle de Kuhl"/>
    <n v="2016"/>
    <n v="6"/>
    <n v="12"/>
    <n v="0"/>
    <n v="38"/>
    <d v="2016-06-12T00:00:00"/>
    <x v="212"/>
  </r>
  <r>
    <x v="1"/>
    <s v="I:/Sainte Colombe/MB/01 - 01 au 16 juin 2016/Wave/"/>
    <s v="ST-COLOM_0_20160612_003835_763.wav"/>
    <s v="Pipkuh"/>
    <s v="Principal"/>
    <s v="Pip35"/>
    <n v="10"/>
    <s v="Pipkuh"/>
    <n v="6"/>
    <s v="Pipistrelle de Kuhl"/>
    <n v="2016"/>
    <n v="6"/>
    <n v="12"/>
    <n v="0"/>
    <n v="38"/>
    <d v="2016-06-12T00:00:00"/>
    <x v="212"/>
  </r>
  <r>
    <x v="1"/>
    <s v="I:/Sainte Colombe/MB/01 - 01 au 16 juin 2016/Wave/"/>
    <s v="ST-COLOM_0_20160612_004522_434.wav"/>
    <s v="PippiT"/>
    <s v="Principal"/>
    <s v="PipMi"/>
    <n v="10"/>
    <s v="PippiT"/>
    <n v="10"/>
    <s v="Pipistrelle commune"/>
    <n v="2016"/>
    <n v="6"/>
    <n v="12"/>
    <n v="0"/>
    <n v="45"/>
    <d v="2016-06-12T00:00:00"/>
    <x v="262"/>
  </r>
  <r>
    <x v="1"/>
    <s v="I:/Sainte Colombe/MB/01 - 01 au 16 juin 2016/Wave/"/>
    <s v="ST-COLOM_0_20160612_004728_849.wav"/>
    <s v="ChiroSp"/>
    <s v="Principal"/>
    <s v="MyoHF"/>
    <n v="4"/>
    <s v="Myomys"/>
    <n v="1"/>
    <s v="Murin sp"/>
    <n v="2016"/>
    <n v="6"/>
    <n v="12"/>
    <n v="0"/>
    <n v="47"/>
    <d v="2016-06-12T00:00:00"/>
    <x v="213"/>
  </r>
  <r>
    <x v="1"/>
    <s v="I:/Sainte Colombe/MB/01 - 01 au 16 juin 2016/Wave/"/>
    <s v="ST-COLOM_0_20160612_004828_692.wav"/>
    <s v="PipMi"/>
    <s v="Principal"/>
    <s v="PipMi"/>
    <n v="6"/>
    <s v="PippiT"/>
    <n v="5"/>
    <s v="Pipistrelle commune"/>
    <n v="2016"/>
    <n v="6"/>
    <n v="12"/>
    <n v="0"/>
    <n v="48"/>
    <d v="2016-06-12T00:00:00"/>
    <x v="466"/>
  </r>
  <r>
    <x v="1"/>
    <s v="I:/Sainte Colombe/MB/01 - 01 au 16 juin 2016/Wave/"/>
    <s v="ST-COLOM_0_20160612_004833_693.wav"/>
    <s v="PippiT"/>
    <s v="Principal"/>
    <s v="PipMi"/>
    <n v="9"/>
    <s v="PippiT"/>
    <n v="8"/>
    <s v="Pipistrelle commune"/>
    <n v="2016"/>
    <n v="6"/>
    <n v="12"/>
    <n v="0"/>
    <n v="48"/>
    <d v="2016-06-12T00:00:00"/>
    <x v="466"/>
  </r>
  <r>
    <x v="1"/>
    <s v="I:/Sainte Colombe/MB/01 - 01 au 16 juin 2016/Wave/"/>
    <s v="ST-COLOM_0_20160612_005254_337.wav"/>
    <s v="PippiT"/>
    <s v="Principal"/>
    <s v="PipMi"/>
    <n v="10"/>
    <s v="PippiT"/>
    <n v="10"/>
    <s v="Pipistrelle commune"/>
    <n v="2016"/>
    <n v="6"/>
    <n v="12"/>
    <n v="0"/>
    <n v="52"/>
    <d v="2016-06-12T00:00:00"/>
    <x v="272"/>
  </r>
  <r>
    <x v="1"/>
    <s v="I:/Sainte Colombe/MB/01 - 01 au 16 juin 2016/Wave/"/>
    <s v="ST-COLOM_0_20160612_005259_338.wav"/>
    <s v="PipMi"/>
    <s v="Principal"/>
    <s v="PipMi"/>
    <n v="8"/>
    <s v="PippiT"/>
    <n v="3"/>
    <s v="Pipistrelle commune"/>
    <n v="2016"/>
    <n v="6"/>
    <n v="12"/>
    <n v="0"/>
    <n v="52"/>
    <d v="2016-06-12T00:00:00"/>
    <x v="272"/>
  </r>
  <r>
    <x v="1"/>
    <s v="I:/Sainte Colombe/MB/01 - 01 au 16 juin 2016/Wave/"/>
    <s v="ST-COLOM_0_20160612_005720_222.wav"/>
    <s v="PippiT"/>
    <s v="Principal"/>
    <s v="PipMi"/>
    <n v="10"/>
    <s v="PippiT"/>
    <n v="9"/>
    <s v="Pipistrelle commune"/>
    <n v="2016"/>
    <n v="6"/>
    <n v="12"/>
    <n v="0"/>
    <n v="57"/>
    <d v="2016-06-12T00:00:00"/>
    <x v="540"/>
  </r>
  <r>
    <x v="1"/>
    <s v="I:/Sainte Colombe/MB/01 - 01 au 16 juin 2016/Wave/"/>
    <s v="ST-COLOM_0_20160612_010012_011.wav"/>
    <s v="PipMi"/>
    <s v="Principal"/>
    <s v="PipMi"/>
    <n v="9"/>
    <s v="Minsch"/>
    <n v="3"/>
    <s v="Minioptère de Schreibers/Pipistrelle pygmée"/>
    <n v="2016"/>
    <n v="6"/>
    <n v="12"/>
    <n v="1"/>
    <n v="0"/>
    <d v="2016-06-12T00:00:00"/>
    <x v="80"/>
  </r>
  <r>
    <x v="1"/>
    <s v="I:/Sainte Colombe/MB/01 - 01 au 16 juin 2016/Wave/"/>
    <s v="ST-COLOM_0_20160612_010030_010.wav"/>
    <s v="PipMi"/>
    <s v="Principal"/>
    <s v="PipMi"/>
    <n v="8"/>
    <s v="PippiT"/>
    <n v="0"/>
    <s v="Pipistrelle commune"/>
    <n v="2016"/>
    <n v="6"/>
    <n v="12"/>
    <n v="1"/>
    <n v="0"/>
    <d v="2016-06-12T00:00:00"/>
    <x v="80"/>
  </r>
  <r>
    <x v="1"/>
    <s v="I:/Sainte Colombe/MB/01 - 01 au 16 juin 2016/Wave/"/>
    <s v="ST-COLOM_0_20160612_010517_112.wav"/>
    <s v="PippiT"/>
    <s v="Principal"/>
    <s v="PipMi"/>
    <n v="8"/>
    <s v="PippiT"/>
    <n v="8"/>
    <s v="Pipistrelle commune"/>
    <n v="2016"/>
    <n v="6"/>
    <n v="12"/>
    <n v="1"/>
    <n v="5"/>
    <d v="2016-06-12T00:00:00"/>
    <x v="265"/>
  </r>
  <r>
    <x v="1"/>
    <s v="I:/Sainte Colombe/MB/01 - 01 au 16 juin 2016/Wave/"/>
    <s v="ST-COLOM_0_20160612_011507_512.wav"/>
    <s v="PippiT"/>
    <s v="Principal"/>
    <s v="PipMi"/>
    <n v="10"/>
    <s v="PippiT"/>
    <n v="10"/>
    <s v="Pipistrelle commune"/>
    <n v="2016"/>
    <n v="6"/>
    <n v="12"/>
    <n v="1"/>
    <n v="15"/>
    <d v="2016-06-12T00:00:00"/>
    <x v="384"/>
  </r>
  <r>
    <x v="1"/>
    <s v="I:/Sainte Colombe/MB/01 - 01 au 16 juin 2016/Wave/"/>
    <s v="ST-COLOM_0_20160612_012133_855.wav"/>
    <s v="PippiT"/>
    <s v="Principal"/>
    <s v="PipMi"/>
    <n v="9"/>
    <s v="PippiT"/>
    <n v="9"/>
    <s v="Pipistrelle commune"/>
    <n v="2016"/>
    <n v="6"/>
    <n v="12"/>
    <n v="1"/>
    <n v="21"/>
    <d v="2016-06-12T00:00:00"/>
    <x v="468"/>
  </r>
  <r>
    <x v="1"/>
    <s v="I:/Sainte Colombe/MB/01 - 01 au 16 juin 2016/Wave/"/>
    <s v="ST-COLOM_0_20160612_014814_931.wav"/>
    <s v="PippiT"/>
    <s v="Principal"/>
    <s v="PipMi"/>
    <n v="10"/>
    <s v="PippiT"/>
    <n v="10"/>
    <s v="Pipistrelle commune"/>
    <n v="2016"/>
    <n v="6"/>
    <n v="12"/>
    <n v="1"/>
    <n v="48"/>
    <d v="2016-06-12T00:00:00"/>
    <x v="440"/>
  </r>
  <r>
    <x v="1"/>
    <s v="I:/Sainte Colombe/MB/01 - 01 au 16 juin 2016/Wave/"/>
    <s v="ST-COLOM_0_20160612_014819_932.wav"/>
    <s v="PippiT"/>
    <s v="Principal"/>
    <s v="PipMi"/>
    <n v="6"/>
    <s v="PippiT"/>
    <n v="6"/>
    <s v="Pipistrelle commune"/>
    <n v="2016"/>
    <n v="6"/>
    <n v="12"/>
    <n v="1"/>
    <n v="48"/>
    <d v="2016-06-12T00:00:00"/>
    <x v="440"/>
  </r>
  <r>
    <x v="1"/>
    <s v="I:/Sainte Colombe/MB/01 - 01 au 16 juin 2016/Wave/"/>
    <s v="ST-COLOM_0_20160612_015001_956.wav"/>
    <s v="PippiT"/>
    <s v="Principal"/>
    <s v="PipMi"/>
    <n v="10"/>
    <s v="PippiT"/>
    <n v="10"/>
    <s v="Pipistrelle commune"/>
    <n v="2016"/>
    <n v="6"/>
    <n v="12"/>
    <n v="1"/>
    <n v="50"/>
    <d v="2016-06-12T00:00:00"/>
    <x v="504"/>
  </r>
  <r>
    <x v="1"/>
    <s v="I:/Sainte Colombe/MB/01 - 01 au 16 juin 2016/Wave/"/>
    <s v="ST-COLOM_0_20160612_015006_957.wav"/>
    <s v="PippiT"/>
    <s v="Principal"/>
    <s v="PipMi"/>
    <n v="10"/>
    <s v="PippiT"/>
    <n v="10"/>
    <s v="Pipistrelle commune"/>
    <n v="2016"/>
    <n v="6"/>
    <n v="12"/>
    <n v="1"/>
    <n v="50"/>
    <d v="2016-06-12T00:00:00"/>
    <x v="504"/>
  </r>
  <r>
    <x v="1"/>
    <s v="I:/Sainte Colombe/MB/01 - 01 au 16 juin 2016/Wave/"/>
    <s v="ST-COLOM_0_20160612_020003_120.wav"/>
    <s v="Plesp"/>
    <s v="Principal"/>
    <s v="Plesp"/>
    <n v="10"/>
    <s v="Pleaus"/>
    <n v="5"/>
    <s v="Oreillard gris"/>
    <n v="2016"/>
    <n v="6"/>
    <n v="12"/>
    <n v="2"/>
    <n v="0"/>
    <d v="2016-06-12T00:00:00"/>
    <x v="474"/>
  </r>
  <r>
    <x v="1"/>
    <s v="I:/Sainte Colombe/MB/01 - 01 au 16 juin 2016/Wave/"/>
    <s v="ST-COLOM_0_20160612_020008_120.wav"/>
    <s v="Plesp"/>
    <s v="Principal"/>
    <s v="Plesp"/>
    <n v="9"/>
    <s v="Pleaus"/>
    <n v="3"/>
    <s v="Oreillard gris"/>
    <n v="2016"/>
    <n v="6"/>
    <n v="12"/>
    <n v="2"/>
    <n v="0"/>
    <d v="2016-06-12T00:00:00"/>
    <x v="474"/>
  </r>
  <r>
    <x v="1"/>
    <s v="I:/Sainte Colombe/MB/01 - 01 au 16 juin 2016/Wave/"/>
    <s v="ST-COLOM_0_20160612_020112_250.wav"/>
    <s v="PippiT"/>
    <s v="Principal"/>
    <s v="PipMi"/>
    <n v="7"/>
    <s v="PippiT"/>
    <n v="7"/>
    <s v="Pipistrelle commune"/>
    <n v="2016"/>
    <n v="6"/>
    <n v="12"/>
    <n v="2"/>
    <n v="1"/>
    <d v="2016-06-12T00:00:00"/>
    <x v="497"/>
  </r>
  <r>
    <x v="1"/>
    <s v="I:/Sainte Colombe/MB/01 - 01 au 16 juin 2016/Wave/"/>
    <s v="ST-COLOM_0_20160612_020117_251.wav"/>
    <s v="ChiroSp"/>
    <s v="Principal"/>
    <s v="MyoHF"/>
    <n v="0"/>
    <s v="Myoalc"/>
    <n v="0"/>
    <s v="PARASITE"/>
    <n v="2016"/>
    <n v="6"/>
    <n v="12"/>
    <n v="2"/>
    <n v="1"/>
    <d v="2016-06-12T00:00:00"/>
    <x v="497"/>
  </r>
  <r>
    <x v="1"/>
    <s v="I:/Sainte Colombe/MB/01 - 01 au 16 juin 2016/Wave/"/>
    <s v="ST-COLOM_0_20160612_020652_306.wav"/>
    <s v="PipMi"/>
    <s v="Principal"/>
    <s v="PipMi"/>
    <n v="7"/>
    <s v="PippiT"/>
    <n v="5"/>
    <s v="Pipistrelle commune"/>
    <n v="2016"/>
    <n v="6"/>
    <n v="12"/>
    <n v="2"/>
    <n v="6"/>
    <d v="2016-06-12T00:00:00"/>
    <x v="452"/>
  </r>
  <r>
    <x v="1"/>
    <s v="I:/Sainte Colombe/MB/01 - 01 au 16 juin 2016/Wave/"/>
    <s v="ST-COLOM_0_20160612_020657_306.wav"/>
    <s v="PippiT"/>
    <s v="Principal"/>
    <s v="PipMi"/>
    <n v="8"/>
    <s v="PippiT"/>
    <n v="8"/>
    <s v="Pipistrelle commune"/>
    <n v="2016"/>
    <n v="6"/>
    <n v="12"/>
    <n v="2"/>
    <n v="6"/>
    <d v="2016-06-12T00:00:00"/>
    <x v="452"/>
  </r>
  <r>
    <x v="1"/>
    <s v="I:/Sainte Colombe/MB/01 - 01 au 16 juin 2016/Wave/"/>
    <s v="ST-COLOM_0_20160612_021317_798.wav"/>
    <s v="PippiT"/>
    <s v="Principal"/>
    <s v="PipMi"/>
    <n v="10"/>
    <s v="PippiT"/>
    <n v="10"/>
    <s v="Pipistrelle commune"/>
    <n v="2016"/>
    <n v="6"/>
    <n v="12"/>
    <n v="2"/>
    <n v="13"/>
    <d v="2016-06-12T00:00:00"/>
    <x v="58"/>
  </r>
  <r>
    <x v="1"/>
    <s v="I:/Sainte Colombe/MB/01 - 01 au 16 juin 2016/Wave/"/>
    <s v="ST-COLOM_0_20160612_021514_515.wav"/>
    <s v="ChiroSp"/>
    <s v="Principal"/>
    <s v="MyoHF"/>
    <n v="2"/>
    <s v="Myobec"/>
    <n v="1"/>
    <s v="Murin de Natterer"/>
    <n v="2016"/>
    <n v="6"/>
    <n v="12"/>
    <n v="2"/>
    <n v="15"/>
    <d v="2016-06-12T00:00:00"/>
    <x v="442"/>
  </r>
  <r>
    <x v="1"/>
    <s v="I:/Sainte Colombe/MB/01 - 01 au 16 juin 2016/Wave/"/>
    <s v="ST-COLOM_0_20160612_022759_321.wav"/>
    <s v="PippiT"/>
    <s v="Principal"/>
    <s v="PipMi"/>
    <n v="10"/>
    <s v="PippiT"/>
    <n v="10"/>
    <s v="Pipistrelle commune"/>
    <n v="2016"/>
    <n v="6"/>
    <n v="12"/>
    <n v="2"/>
    <n v="27"/>
    <d v="2016-06-12T00:00:00"/>
    <x v="25"/>
  </r>
  <r>
    <x v="1"/>
    <s v="I:/Sainte Colombe/MB/01 - 01 au 16 juin 2016/Wave/"/>
    <s v="ST-COLOM_0_20160612_024540_385.wav"/>
    <s v="ChiroSp"/>
    <s v="Principal"/>
    <s v="PipMi"/>
    <n v="5"/>
    <s v="PippiT"/>
    <n v="5"/>
    <s v="Pipistrelle commune"/>
    <n v="2016"/>
    <n v="6"/>
    <n v="12"/>
    <n v="2"/>
    <n v="45"/>
    <d v="2016-06-12T00:00:00"/>
    <x v="507"/>
  </r>
  <r>
    <x v="1"/>
    <s v="I:/Sainte Colombe/MB/01 - 01 au 16 juin 2016/Wave/"/>
    <s v="ST-COLOM_0_20160612_030256_185.wav"/>
    <s v="PipMi"/>
    <s v="Principal"/>
    <s v="PipMi"/>
    <n v="9"/>
    <s v="PippiT"/>
    <n v="4"/>
    <s v="Pipistrelle commune"/>
    <n v="2016"/>
    <n v="6"/>
    <n v="12"/>
    <n v="3"/>
    <n v="2"/>
    <d v="2016-06-12T00:00:00"/>
    <x v="63"/>
  </r>
  <r>
    <x v="1"/>
    <s v="I:/Sainte Colombe/MB/01 - 01 au 16 juin 2016/Wave/"/>
    <s v="ST-COLOM_0_20160612_031940_138.wav"/>
    <s v="ChiroSp"/>
    <s v="Principal"/>
    <s v="PipMi"/>
    <n v="5"/>
    <s v="PippiT"/>
    <n v="5"/>
    <s v="Pipistrelle commune"/>
    <n v="2016"/>
    <n v="6"/>
    <n v="12"/>
    <n v="3"/>
    <n v="19"/>
    <d v="2016-06-12T00:00:00"/>
    <x v="509"/>
  </r>
  <r>
    <x v="1"/>
    <s v="I:/Sainte Colombe/MB/01 - 01 au 16 juin 2016/Wave/"/>
    <s v="ST-COLOM_0_20160612_040351_194.wav"/>
    <s v="ChiroSp"/>
    <s v="Principal"/>
    <s v="Plesp"/>
    <n v="5"/>
    <s v="Pleaus"/>
    <n v="4"/>
    <s v="Oreillard gris"/>
    <n v="2016"/>
    <n v="6"/>
    <n v="12"/>
    <n v="4"/>
    <n v="3"/>
    <d v="2016-06-12T00:00:00"/>
    <x v="187"/>
  </r>
  <r>
    <x v="1"/>
    <s v="I:/Sainte Colombe/MB/01 - 01 au 16 juin 2016/Wave/"/>
    <s v="ST-COLOM_0_20160612_043044_002.wav"/>
    <s v="PippiT"/>
    <s v="Principal"/>
    <s v="PipMi"/>
    <n v="10"/>
    <s v="PippiT"/>
    <n v="10"/>
    <s v="Pipistrelle commune"/>
    <n v="2016"/>
    <n v="6"/>
    <n v="12"/>
    <n v="4"/>
    <n v="30"/>
    <d v="2016-06-12T00:00:00"/>
    <x v="429"/>
  </r>
  <r>
    <x v="1"/>
    <s v="I:/Sainte Colombe/MB/01 - 01 au 16 juin 2016/Wave/"/>
    <s v="ST-COLOM_0_20160612_043049_002.wav"/>
    <s v="PippiT"/>
    <s v="Principal"/>
    <s v="PipMi"/>
    <n v="10"/>
    <s v="PippiT"/>
    <n v="10"/>
    <s v="Pipistrelle commune"/>
    <n v="2016"/>
    <n v="6"/>
    <n v="12"/>
    <n v="4"/>
    <n v="30"/>
    <d v="2016-06-12T00:00:00"/>
    <x v="429"/>
  </r>
  <r>
    <x v="1"/>
    <s v="I:/Sainte Colombe/MB/01 - 01 au 16 juin 2016/Wave/"/>
    <s v="ST-COLOM_0_20160612_043801_587.wav"/>
    <s v="PippiT"/>
    <s v="Principal"/>
    <s v="PipMi"/>
    <n v="10"/>
    <s v="PippiT"/>
    <n v="10"/>
    <s v="Pipistrelle commune"/>
    <n v="2016"/>
    <n v="6"/>
    <n v="12"/>
    <n v="4"/>
    <n v="38"/>
    <d v="2016-06-12T00:00:00"/>
    <x v="189"/>
  </r>
  <r>
    <x v="1"/>
    <s v="I:/Sainte Colombe/MB/01 - 01 au 16 juin 2016/Wave/"/>
    <s v="ST-COLOM_0_20160612_043806_588.wav"/>
    <s v="PippiT"/>
    <s v="Principal"/>
    <s v="PipMi"/>
    <n v="10"/>
    <s v="PippiT"/>
    <n v="10"/>
    <s v="Pipistrelle commune"/>
    <n v="2016"/>
    <n v="6"/>
    <n v="12"/>
    <n v="4"/>
    <n v="38"/>
    <d v="2016-06-12T00:00:00"/>
    <x v="189"/>
  </r>
  <r>
    <x v="1"/>
    <s v="I:/Sainte Colombe/MB/01 - 01 au 16 juin 2016/Wave/"/>
    <s v="ST-COLOM_0_20160612_044210_642.wav"/>
    <s v="Pip35"/>
    <s v="Principal"/>
    <s v="Pip35"/>
    <n v="10"/>
    <s v="Pipkuh"/>
    <n v="3"/>
    <s v="Pipistrelle de Kuhl"/>
    <n v="2016"/>
    <n v="6"/>
    <n v="12"/>
    <n v="4"/>
    <n v="42"/>
    <d v="2016-06-12T00:00:00"/>
    <x v="430"/>
  </r>
  <r>
    <x v="1"/>
    <s v="I:/Sainte Colombe/MB/01 - 01 au 16 juin 2016/Wave/"/>
    <s v="ST-COLOM_0_20160612_044520_340.wav"/>
    <s v="PippiT"/>
    <s v="Principal"/>
    <s v="PipMi"/>
    <n v="10"/>
    <s v="PippiT"/>
    <n v="10"/>
    <s v="Pipistrelle commune"/>
    <n v="2016"/>
    <n v="6"/>
    <n v="12"/>
    <n v="4"/>
    <n v="45"/>
    <d v="2016-06-12T00:00:00"/>
    <x v="502"/>
  </r>
  <r>
    <x v="1"/>
    <s v="I:/Sainte Colombe/MB/01 - 01 au 16 juin 2016/Wave/"/>
    <s v="ST-COLOM_0_20160612_044525_340.wav"/>
    <s v="Pip35"/>
    <s v="Principal"/>
    <s v="Pip35"/>
    <n v="6"/>
    <s v="Hypsav"/>
    <n v="2"/>
    <s v="Pipistrelle de Kuhl"/>
    <n v="2016"/>
    <n v="6"/>
    <n v="12"/>
    <n v="4"/>
    <n v="45"/>
    <d v="2016-06-12T00:00:00"/>
    <x v="502"/>
  </r>
  <r>
    <x v="1"/>
    <s v="I:/Sainte Colombe/MB/01 - 01 au 16 juin 2016/Wave/"/>
    <s v="ST-COLOM_0_20160612_044530_341.wav"/>
    <s v="Pip35"/>
    <s v="Principal"/>
    <s v="Pip35"/>
    <n v="7"/>
    <s v="Hypsav"/>
    <n v="2"/>
    <s v="Pipistrelle de Kuhl"/>
    <n v="2016"/>
    <n v="6"/>
    <n v="12"/>
    <n v="4"/>
    <n v="45"/>
    <d v="2016-06-12T00:00:00"/>
    <x v="502"/>
  </r>
  <r>
    <x v="1"/>
    <s v="I:/Sainte Colombe/MB/01 - 01 au 16 juin 2016/Wave/"/>
    <s v="ST-COLOM_0_20160612_044547_768.wav"/>
    <s v="Pipkuh"/>
    <s v="Principal"/>
    <s v="Pip35"/>
    <n v="8"/>
    <s v="Pipkuh"/>
    <n v="6"/>
    <s v="Pipistrelle de Kuhl"/>
    <n v="2016"/>
    <n v="6"/>
    <n v="12"/>
    <n v="4"/>
    <n v="45"/>
    <d v="2016-06-12T00:00:00"/>
    <x v="502"/>
  </r>
  <r>
    <x v="1"/>
    <s v="I:/Sainte Colombe/MB/01 - 01 au 16 juin 2016/Wave/"/>
    <s v="ST-COLOM_0_20160612_045345_823.wav"/>
    <s v="ChiroSp"/>
    <s v="Principal"/>
    <s v="PipMi"/>
    <n v="5"/>
    <s v="PippiT"/>
    <n v="4"/>
    <s v="Pipistrelle commune"/>
    <n v="2016"/>
    <n v="6"/>
    <n v="12"/>
    <n v="4"/>
    <n v="53"/>
    <d v="2016-06-12T00:00:00"/>
    <x v="316"/>
  </r>
  <r>
    <x v="1"/>
    <s v="I:/Sainte Colombe/MB/01 - 01 au 16 juin 2016/Wave/"/>
    <s v="ST-COLOM_0_20160612_045631_066.wav"/>
    <s v="PippiT"/>
    <s v="Principal"/>
    <s v="PipMi"/>
    <n v="10"/>
    <s v="PippiT"/>
    <n v="10"/>
    <s v="Pipistrelle commune"/>
    <n v="2016"/>
    <n v="6"/>
    <n v="12"/>
    <n v="4"/>
    <n v="56"/>
    <d v="2016-06-12T00:00:00"/>
    <x v="446"/>
  </r>
  <r>
    <x v="1"/>
    <s v="I:/Sainte Colombe/MB/01 - 01 au 16 juin 2016/Wave/"/>
    <s v="ST-COLOM_0_20160612_050201_044.wav"/>
    <s v="PippiT"/>
    <s v="Principal"/>
    <s v="PipMi"/>
    <n v="10"/>
    <s v="PippiT"/>
    <n v="10"/>
    <s v="Pipistrelle commune"/>
    <n v="2016"/>
    <n v="6"/>
    <n v="12"/>
    <n v="5"/>
    <n v="2"/>
    <d v="2016-06-12T00:00:00"/>
    <x v="192"/>
  </r>
  <r>
    <x v="1"/>
    <s v="I:/Sainte Colombe/MB/01 - 01 au 16 juin 2016/Wave/"/>
    <s v="ST-COLOM_0_20160612_050304_105.wav"/>
    <s v="Pip35"/>
    <s v="Principal"/>
    <s v="Pip35"/>
    <n v="8"/>
    <s v="Pipkuh"/>
    <n v="1"/>
    <s v="Pipistrelle de Kuhl"/>
    <n v="2016"/>
    <n v="6"/>
    <n v="12"/>
    <n v="5"/>
    <n v="3"/>
    <d v="2016-06-12T00:00:00"/>
    <x v="106"/>
  </r>
  <r>
    <x v="1"/>
    <s v="I:/Sainte Colombe/MB/01 - 01 au 16 juin 2016/Wave/"/>
    <s v="ST-COLOM_0_20160612_050309_106.wav"/>
    <s v="ChiroSp"/>
    <s v="Principal"/>
    <s v="Pip35"/>
    <n v="3"/>
    <s v="Pipkuh"/>
    <n v="3"/>
    <s v="Pipistrelle de Kuhl"/>
    <n v="2016"/>
    <n v="6"/>
    <n v="12"/>
    <n v="5"/>
    <n v="3"/>
    <d v="2016-06-12T00:00:00"/>
    <x v="106"/>
  </r>
  <r>
    <x v="1"/>
    <s v="I:/Sainte Colombe/MB/01 - 01 au 16 juin 2016/Wave/"/>
    <s v="ST-COLOM_0_20160612_050714_597.wav"/>
    <s v="PippiT"/>
    <s v="Principal"/>
    <s v="PipMi"/>
    <n v="10"/>
    <s v="PippiT"/>
    <n v="10"/>
    <s v="Pipistrelle commune"/>
    <n v="2016"/>
    <n v="6"/>
    <n v="12"/>
    <n v="5"/>
    <n v="7"/>
    <d v="2016-06-12T00:00:00"/>
    <x v="285"/>
  </r>
  <r>
    <x v="1"/>
    <s v="I:/Sainte Colombe/MB/01 - 01 au 16 juin 2016/Wave/"/>
    <s v="ST-COLOM_0_20160612_050719_598.wav"/>
    <s v="PippiT"/>
    <s v="Principal"/>
    <s v="PipMi"/>
    <n v="7"/>
    <s v="PippiT"/>
    <n v="7"/>
    <s v="Pipistrelle commune"/>
    <n v="2016"/>
    <n v="6"/>
    <n v="12"/>
    <n v="5"/>
    <n v="7"/>
    <d v="2016-06-12T00:00:00"/>
    <x v="285"/>
  </r>
  <r>
    <x v="1"/>
    <s v="I:/Sainte Colombe/MB/01 - 01 au 16 juin 2016/Wave/"/>
    <s v="ST-COLOM_0_20160612_050857_316.wav"/>
    <s v="PippiT"/>
    <s v="Principal"/>
    <s v="PipMi"/>
    <n v="10"/>
    <s v="PippiT"/>
    <n v="10"/>
    <s v="Pipistrelle commune"/>
    <n v="2016"/>
    <n v="6"/>
    <n v="12"/>
    <n v="5"/>
    <n v="8"/>
    <d v="2016-06-12T00:00:00"/>
    <x v="318"/>
  </r>
  <r>
    <x v="1"/>
    <s v="I:/Sainte Colombe/MB/01 - 01 au 16 juin 2016/Wave/"/>
    <s v="ST-COLOM_0_20160612_050928_127.wav"/>
    <s v="PippiT"/>
    <s v="Principal"/>
    <s v="PipMi"/>
    <n v="10"/>
    <s v="PippiT"/>
    <n v="10"/>
    <s v="Pipistrelle commune"/>
    <n v="2016"/>
    <n v="6"/>
    <n v="12"/>
    <n v="5"/>
    <n v="9"/>
    <d v="2016-06-12T00:00:00"/>
    <x v="319"/>
  </r>
  <r>
    <x v="1"/>
    <s v="I:/Sainte Colombe/MB/01 - 01 au 16 juin 2016/Wave/"/>
    <s v="ST-COLOM_0_20160612_050933_128.wav"/>
    <s v="ChiroSp"/>
    <s v="Principal"/>
    <s v="PipMi"/>
    <n v="5"/>
    <s v="PippiT"/>
    <n v="5"/>
    <s v="Pipistrelle commune"/>
    <n v="2016"/>
    <n v="6"/>
    <n v="12"/>
    <n v="5"/>
    <n v="9"/>
    <d v="2016-06-12T00:00:00"/>
    <x v="319"/>
  </r>
  <r>
    <x v="1"/>
    <s v="I:/Sainte Colombe/MB/01 - 01 au 16 juin 2016/Wave/"/>
    <s v="ST-COLOM_0_20160612_051014_430.wav"/>
    <s v="MyoHF"/>
    <s v="Principal"/>
    <s v="MyoHF"/>
    <n v="7"/>
    <s v="Myomys"/>
    <n v="4"/>
    <s v="Murin sp"/>
    <n v="2016"/>
    <n v="6"/>
    <n v="12"/>
    <n v="5"/>
    <n v="10"/>
    <d v="2016-06-12T00:00:00"/>
    <x v="360"/>
  </r>
  <r>
    <x v="1"/>
    <s v="I:/Sainte Colombe/MB/01 - 01 au 16 juin 2016/Wave/"/>
    <s v="ST-COLOM_0_20160612_051432_632.wav"/>
    <s v="PippiT"/>
    <s v="Principal"/>
    <s v="PipMi"/>
    <n v="6"/>
    <s v="PippiT"/>
    <n v="6"/>
    <s v="Pipistrelle commune"/>
    <n v="2016"/>
    <n v="6"/>
    <n v="12"/>
    <n v="5"/>
    <n v="14"/>
    <d v="2016-06-12T00:00:00"/>
    <x v="487"/>
  </r>
  <r>
    <x v="1"/>
    <s v="I:/Sainte Colombe/MB/01 - 01 au 16 juin 2016/Wave/"/>
    <s v="ST-COLOM_0_20160612_051531_804.wav"/>
    <s v="PippiT"/>
    <s v="Principal"/>
    <s v="PipMi"/>
    <n v="10"/>
    <s v="PippiT"/>
    <n v="10"/>
    <s v="Pipistrelle commune"/>
    <n v="2016"/>
    <n v="6"/>
    <n v="12"/>
    <n v="5"/>
    <n v="15"/>
    <d v="2016-06-12T00:00:00"/>
    <x v="320"/>
  </r>
  <r>
    <x v="1"/>
    <s v="I:/Sainte Colombe/MB/01 - 01 au 16 juin 2016/Wave/"/>
    <s v="ST-COLOM_0_20160612_051559_058.wav"/>
    <s v="PippiT"/>
    <s v="Principal"/>
    <s v="PipMi"/>
    <n v="7"/>
    <s v="PippiT"/>
    <n v="7"/>
    <s v="Pipistrelle commune"/>
    <n v="2016"/>
    <n v="6"/>
    <n v="12"/>
    <n v="5"/>
    <n v="15"/>
    <d v="2016-06-12T00:00:00"/>
    <x v="320"/>
  </r>
  <r>
    <x v="1"/>
    <s v="I:/Sainte Colombe/MB/01 - 01 au 16 juin 2016/Wave/"/>
    <s v="ST-COLOM_0_20160612_051604_058.wav"/>
    <s v="PippiT"/>
    <s v="Principal"/>
    <s v="PipMi"/>
    <n v="6"/>
    <s v="PippiT"/>
    <n v="6"/>
    <s v="Pipistrelle commune"/>
    <n v="2016"/>
    <n v="6"/>
    <n v="12"/>
    <n v="5"/>
    <n v="16"/>
    <d v="2016-06-12T00:00:00"/>
    <x v="447"/>
  </r>
  <r>
    <x v="1"/>
    <s v="I:/Sainte Colombe/MB/01 - 01 au 16 juin 2016/Wave/"/>
    <s v="ST-COLOM_0_20160612_052448_928.wav"/>
    <s v="ChiroSp"/>
    <s v="Principal"/>
    <s v="PipMi"/>
    <n v="5"/>
    <s v="PippiT"/>
    <n v="5"/>
    <s v="Pipistrelle commune"/>
    <n v="2016"/>
    <n v="6"/>
    <n v="12"/>
    <n v="5"/>
    <n v="24"/>
    <d v="2016-06-12T00:00:00"/>
    <x v="34"/>
  </r>
  <r>
    <x v="1"/>
    <s v="I:/Sainte Colombe/MB/01 - 01 au 16 juin 2016/Wave/"/>
    <s v="ST-COLOM_0_20160612_052552_982.wav"/>
    <s v="PippiT"/>
    <s v="Principal"/>
    <s v="PipMi"/>
    <n v="9"/>
    <s v="PippiT"/>
    <n v="9"/>
    <s v="Pipistrelle commune"/>
    <n v="2016"/>
    <n v="6"/>
    <n v="12"/>
    <n v="5"/>
    <n v="25"/>
    <d v="2016-06-12T00:00:00"/>
    <x v="267"/>
  </r>
  <r>
    <x v="1"/>
    <s v="I:/Sainte Colombe/MB/01 - 01 au 16 juin 2016/Wave/"/>
    <s v="ST-COLOM_0_20160612_214854_267.wav"/>
    <s v="ChiroSp"/>
    <s v="Principal"/>
    <s v="Pip35"/>
    <n v="3"/>
    <s v="Pipkuh"/>
    <n v="0"/>
    <s v="Pipistrelle de Kuhl"/>
    <n v="2016"/>
    <n v="6"/>
    <n v="12"/>
    <n v="21"/>
    <n v="48"/>
    <d v="2016-06-12T00:00:00"/>
    <x v="147"/>
  </r>
  <r>
    <x v="1"/>
    <s v="I:/Sainte Colombe/MB/01 - 01 au 16 juin 2016/Wave/"/>
    <s v="ST-COLOM_0_20160612_221531_008.wav"/>
    <s v="PippiT"/>
    <s v="Principal"/>
    <s v="PipMi"/>
    <n v="9"/>
    <s v="PippiT"/>
    <n v="8"/>
    <s v="Pipistrelle commune"/>
    <n v="2016"/>
    <n v="6"/>
    <n v="12"/>
    <n v="22"/>
    <n v="15"/>
    <d v="2016-06-12T00:00:00"/>
    <x v="23"/>
  </r>
  <r>
    <x v="1"/>
    <s v="I:/Sainte Colombe/MB/01 - 01 au 16 juin 2016/Wave/"/>
    <s v="ST-COLOM_0_20160612_223128_138.wav"/>
    <s v="PippiT"/>
    <s v="Principal"/>
    <s v="PipMi"/>
    <n v="10"/>
    <s v="PippiT"/>
    <n v="10"/>
    <s v="Pipistrelle commune"/>
    <n v="2016"/>
    <n v="6"/>
    <n v="12"/>
    <n v="22"/>
    <n v="31"/>
    <d v="2016-06-12T00:00:00"/>
    <x v="334"/>
  </r>
  <r>
    <x v="1"/>
    <s v="I:/Sainte Colombe/MB/01 - 01 au 16 juin 2016/Wave/"/>
    <s v="ST-COLOM_0_20160612_224307_533.wav"/>
    <s v="Pip35"/>
    <s v="Principal"/>
    <s v="Pip35"/>
    <n v="6"/>
    <s v="Pipkuh"/>
    <n v="4"/>
    <s v="Pipistrelle de Kuhl"/>
    <n v="2016"/>
    <n v="6"/>
    <n v="12"/>
    <n v="22"/>
    <n v="43"/>
    <d v="2016-06-12T00:00:00"/>
    <x v="340"/>
  </r>
  <r>
    <x v="1"/>
    <s v="I:/Sainte Colombe/MB/01 - 01 au 16 juin 2016/Wave/"/>
    <s v="ST-COLOM_0_20160612_225338_379.wav"/>
    <s v="PippiT"/>
    <s v="Principal"/>
    <s v="PipMi"/>
    <n v="9"/>
    <s v="PippiT"/>
    <n v="9"/>
    <s v="Pipistrelle commune"/>
    <n v="2016"/>
    <n v="6"/>
    <n v="12"/>
    <n v="22"/>
    <n v="53"/>
    <d v="2016-06-12T00:00:00"/>
    <x v="416"/>
  </r>
  <r>
    <x v="1"/>
    <s v="I:/Sainte Colombe/MB/01 - 01 au 16 juin 2016/Wave/"/>
    <s v="ST-COLOM_0_20160612_225700_356.wav"/>
    <s v="PippiT"/>
    <s v="Principal"/>
    <s v="PipMi"/>
    <n v="10"/>
    <s v="PippiT"/>
    <n v="10"/>
    <s v="Pipistrelle commune"/>
    <n v="2016"/>
    <n v="6"/>
    <n v="12"/>
    <n v="22"/>
    <n v="57"/>
    <d v="2016-06-12T00:00:00"/>
    <x v="544"/>
  </r>
  <r>
    <x v="1"/>
    <s v="I:/Sainte Colombe/MB/01 - 01 au 16 juin 2016/Wave/"/>
    <s v="ST-COLOM_0_20160612_230519_160.wav"/>
    <s v="PippiT"/>
    <s v="Principal"/>
    <s v="PipMi"/>
    <n v="10"/>
    <s v="PippiT"/>
    <n v="10"/>
    <s v="Pipistrelle commune"/>
    <n v="2016"/>
    <n v="6"/>
    <n v="12"/>
    <n v="23"/>
    <n v="5"/>
    <d v="2016-06-12T00:00:00"/>
    <x v="251"/>
  </r>
  <r>
    <x v="1"/>
    <s v="I:/Sainte Colombe/MB/01 - 01 au 16 juin 2016/Wave/"/>
    <s v="ST-COLOM_0_20160612_230524_160.wav"/>
    <s v="PippiT"/>
    <s v="Principal"/>
    <s v="PipMi"/>
    <n v="10"/>
    <s v="PippiT"/>
    <n v="10"/>
    <s v="Pipistrelle commune"/>
    <n v="2016"/>
    <n v="6"/>
    <n v="12"/>
    <n v="23"/>
    <n v="5"/>
    <d v="2016-06-12T00:00:00"/>
    <x v="251"/>
  </r>
  <r>
    <x v="1"/>
    <s v="I:/Sainte Colombe/MB/01 - 01 au 16 juin 2016/Wave/"/>
    <s v="ST-COLOM_0_20160612_235834_115.wav"/>
    <s v="PippiT"/>
    <s v="Principal"/>
    <s v="PipMi"/>
    <n v="10"/>
    <s v="PippiT"/>
    <n v="10"/>
    <s v="Pipistrelle commune"/>
    <n v="2016"/>
    <n v="6"/>
    <n v="12"/>
    <n v="23"/>
    <n v="58"/>
    <d v="2016-06-12T00:00:00"/>
    <x v="13"/>
  </r>
  <r>
    <x v="1"/>
    <s v="I:/Sainte Colombe/MB/01 - 01 au 16 juin 2016/Wave/"/>
    <s v="ST-COLOM_0_20160613_003812_461.wav"/>
    <s v="PippiT"/>
    <s v="Principal"/>
    <s v="PipMi"/>
    <n v="10"/>
    <s v="PippiT"/>
    <n v="10"/>
    <s v="Pipistrelle commune"/>
    <n v="2016"/>
    <n v="6"/>
    <n v="13"/>
    <n v="0"/>
    <n v="38"/>
    <d v="2016-06-13T00:00:00"/>
    <x v="212"/>
  </r>
  <r>
    <x v="1"/>
    <s v="I:/Sainte Colombe/MB/01 - 01 au 16 juin 2016/Wave/"/>
    <s v="ST-COLOM_0_20160613_003817_462.wav"/>
    <s v="PippiT"/>
    <s v="Principal"/>
    <s v="PipMi"/>
    <n v="10"/>
    <s v="PippiT"/>
    <n v="10"/>
    <s v="Pipistrelle commune"/>
    <n v="2016"/>
    <n v="6"/>
    <n v="13"/>
    <n v="0"/>
    <n v="38"/>
    <d v="2016-06-13T00:00:00"/>
    <x v="212"/>
  </r>
  <r>
    <x v="1"/>
    <s v="I:/Sainte Colombe/MB/01 - 01 au 16 juin 2016/Wave/"/>
    <s v="ST-COLOM_0_20160613_003914_092.wav"/>
    <s v="PippiT"/>
    <s v="Principal"/>
    <s v="PipMi"/>
    <n v="10"/>
    <s v="PippiT"/>
    <n v="10"/>
    <s v="Pipistrelle commune"/>
    <n v="2016"/>
    <n v="6"/>
    <n v="13"/>
    <n v="0"/>
    <n v="39"/>
    <d v="2016-06-13T00:00:00"/>
    <x v="345"/>
  </r>
  <r>
    <x v="1"/>
    <s v="I:/Sainte Colombe/MB/01 - 01 au 16 juin 2016/Wave/"/>
    <s v="ST-COLOM_0_20160613_003919_093.wav"/>
    <s v="PippiT"/>
    <s v="Principal"/>
    <s v="PipMi"/>
    <n v="6"/>
    <s v="PippiT"/>
    <n v="6"/>
    <s v="Pipistrelle commune"/>
    <n v="2016"/>
    <n v="6"/>
    <n v="13"/>
    <n v="0"/>
    <n v="39"/>
    <d v="2016-06-13T00:00:00"/>
    <x v="345"/>
  </r>
  <r>
    <x v="1"/>
    <s v="I:/Sainte Colombe/MB/01 - 01 au 16 juin 2016/Wave/"/>
    <s v="ST-COLOM_0_20160613_011147_994.wav"/>
    <s v="Pipnat"/>
    <s v="Principal"/>
    <s v="Pip35"/>
    <n v="10"/>
    <s v="Pipnat"/>
    <n v="6"/>
    <s v="Pipistrelle de Nathusius"/>
    <n v="2016"/>
    <n v="6"/>
    <n v="13"/>
    <n v="1"/>
    <n v="11"/>
    <d v="2016-06-13T00:00:00"/>
    <x v="437"/>
  </r>
  <r>
    <x v="1"/>
    <s v="I:/Sainte Colombe/MB/01 - 01 au 16 juin 2016/Wave/"/>
    <s v="ST-COLOM_0_20160613_011843_840.wav"/>
    <s v="PippiT"/>
    <s v="Principal"/>
    <s v="PipMi"/>
    <n v="7"/>
    <s v="PippiT"/>
    <n v="7"/>
    <s v="Pipistrelle commune"/>
    <n v="2016"/>
    <n v="6"/>
    <n v="13"/>
    <n v="1"/>
    <n v="18"/>
    <d v="2016-06-13T00:00:00"/>
    <x v="178"/>
  </r>
  <r>
    <x v="1"/>
    <s v="I:/Sainte Colombe/MB/01 - 01 au 16 juin 2016/Wave/"/>
    <s v="ST-COLOM_0_20160613_020729_058.wav"/>
    <s v="Plesp"/>
    <s v="Principal"/>
    <s v="Plesp"/>
    <n v="8"/>
    <s v="Pleaus"/>
    <n v="3"/>
    <s v="Oreillard gris"/>
    <n v="2016"/>
    <n v="6"/>
    <n v="13"/>
    <n v="2"/>
    <n v="7"/>
    <d v="2016-06-13T00:00:00"/>
    <x v="514"/>
  </r>
  <r>
    <x v="1"/>
    <s v="I:/Sainte Colombe/MB/01 - 01 au 16 juin 2016/Wave/"/>
    <s v="ST-COLOM_0_20160613_030533_586.wav"/>
    <s v="PippiT"/>
    <s v="Principal"/>
    <s v="PipMi"/>
    <n v="8"/>
    <s v="PippiT"/>
    <n v="8"/>
    <s v="Pipistrelle commune"/>
    <n v="2016"/>
    <n v="6"/>
    <n v="13"/>
    <n v="3"/>
    <n v="5"/>
    <d v="2016-06-13T00:00:00"/>
    <x v="326"/>
  </r>
  <r>
    <x v="1"/>
    <s v="I:/Sainte Colombe/MB/01 - 01 au 16 juin 2016/Wave/"/>
    <s v="ST-COLOM_0_20160613_042154_228.wav"/>
    <s v="Pip35"/>
    <s v="Principal"/>
    <s v="Pip35"/>
    <n v="9"/>
    <s v="Pipkuh"/>
    <n v="1"/>
    <s v="Pipistrelle de Kuhl"/>
    <n v="2016"/>
    <n v="6"/>
    <n v="13"/>
    <n v="4"/>
    <n v="21"/>
    <d v="2016-06-13T00:00:00"/>
    <x v="307"/>
  </r>
  <r>
    <x v="1"/>
    <s v="I:/Sainte Colombe/MB/01 - 01 au 16 juin 2016/Wave/"/>
    <s v="ST-COLOM_0_20160613_042159_229.wav"/>
    <s v="ChiroSp"/>
    <s v="Principal"/>
    <s v="Pip35"/>
    <n v="0"/>
    <s v="Pipkuh"/>
    <n v="0"/>
    <s v="PARASITE"/>
    <n v="2016"/>
    <n v="6"/>
    <n v="13"/>
    <n v="4"/>
    <n v="21"/>
    <d v="2016-06-13T00:00:00"/>
    <x v="307"/>
  </r>
  <r>
    <x v="1"/>
    <s v="I:/Sainte Colombe/MB/01 - 01 au 16 juin 2016/Wave/"/>
    <s v="ST-COLOM_0_20160613_043218_378.wav"/>
    <s v="PippiT"/>
    <s v="Principal"/>
    <s v="PipMi"/>
    <n v="10"/>
    <s v="PippiT"/>
    <n v="10"/>
    <s v="Pipistrelle commune"/>
    <n v="2016"/>
    <n v="6"/>
    <n v="13"/>
    <n v="4"/>
    <n v="32"/>
    <d v="2016-06-13T00:00:00"/>
    <x v="311"/>
  </r>
  <r>
    <x v="1"/>
    <s v="I:/Sainte Colombe/MB/01 - 01 au 16 juin 2016/Wave/"/>
    <s v="ST-COLOM_0_20160613_043223_378.wav"/>
    <s v="ChiroSp"/>
    <s v="Principal"/>
    <s v="PipMi"/>
    <n v="5"/>
    <s v="PippiT"/>
    <n v="5"/>
    <s v="Pipistrelle commune"/>
    <n v="2016"/>
    <n v="6"/>
    <n v="13"/>
    <n v="4"/>
    <n v="32"/>
    <d v="2016-06-13T00:00:00"/>
    <x v="311"/>
  </r>
  <r>
    <x v="1"/>
    <s v="I:/Sainte Colombe/MB/01 - 01 au 16 juin 2016/Wave/"/>
    <s v="ST-COLOM_0_20160613_050653_069.wav"/>
    <s v="PippiT"/>
    <s v="Principal"/>
    <s v="PipMi"/>
    <n v="10"/>
    <s v="PippiT"/>
    <n v="10"/>
    <s v="Pipistrelle commune"/>
    <n v="2016"/>
    <n v="6"/>
    <n v="13"/>
    <n v="5"/>
    <n v="6"/>
    <d v="2016-06-13T00:00:00"/>
    <x v="241"/>
  </r>
  <r>
    <x v="1"/>
    <s v="I:/Sainte Colombe/MB/01 - 01 au 16 juin 2016/Wave/"/>
    <s v="ST-COLOM_0_20160613_050801_689.wav"/>
    <s v="PippiT"/>
    <s v="Principal"/>
    <s v="PipMi"/>
    <n v="8"/>
    <s v="PippiT"/>
    <n v="8"/>
    <s v="Pipistrelle commune"/>
    <n v="2016"/>
    <n v="6"/>
    <n v="13"/>
    <n v="5"/>
    <n v="8"/>
    <d v="2016-06-13T00:00:00"/>
    <x v="318"/>
  </r>
  <r>
    <x v="1"/>
    <s v="I:/Sainte Colombe/MB/01 - 01 au 16 juin 2016/Wave/"/>
    <s v="ST-COLOM_0_20160613_050904_506.wav"/>
    <s v="PippiT"/>
    <s v="Principal"/>
    <s v="PipMi"/>
    <n v="10"/>
    <s v="PippiT"/>
    <n v="10"/>
    <s v="Pipistrelle commune"/>
    <n v="2016"/>
    <n v="6"/>
    <n v="13"/>
    <n v="5"/>
    <n v="9"/>
    <d v="2016-06-13T00:00:00"/>
    <x v="319"/>
  </r>
  <r>
    <x v="1"/>
    <s v="I:/Sainte Colombe/MB/01 - 01 au 16 juin 2016/Wave/"/>
    <s v="ST-COLOM_0_20160613_050909_507.wav"/>
    <s v="PippiT"/>
    <s v="Principal"/>
    <s v="PipMi"/>
    <n v="10"/>
    <s v="PippiT"/>
    <n v="10"/>
    <s v="Pipistrelle commune"/>
    <n v="2016"/>
    <n v="6"/>
    <n v="13"/>
    <n v="5"/>
    <n v="9"/>
    <d v="2016-06-13T00:00:00"/>
    <x v="319"/>
  </r>
  <r>
    <x v="1"/>
    <s v="I:/Sainte Colombe/MB/01 - 01 au 16 juin 2016/Wave/"/>
    <s v="ST-COLOM_0_20160613_051235_528.wav"/>
    <s v="ChiroSp"/>
    <s v="Principal"/>
    <s v="MyoHF"/>
    <n v="2"/>
    <s v="Myobra"/>
    <n v="0"/>
    <s v="Murin sp"/>
    <n v="2016"/>
    <n v="6"/>
    <n v="13"/>
    <n v="5"/>
    <n v="12"/>
    <d v="2016-06-13T00:00:00"/>
    <x v="33"/>
  </r>
  <r>
    <x v="1"/>
    <s v="I:/Sainte Colombe/MB/01 - 01 au 16 juin 2016/Wave/"/>
    <s v="ST-COLOM_0_20160613_052324_176.wav"/>
    <s v="PippiT"/>
    <s v="Principal"/>
    <s v="PipMi"/>
    <n v="10"/>
    <s v="PippiT"/>
    <n v="10"/>
    <s v="Pipistrelle commune"/>
    <n v="2016"/>
    <n v="6"/>
    <n v="13"/>
    <n v="5"/>
    <n v="23"/>
    <d v="2016-06-13T00:00:00"/>
    <x v="503"/>
  </r>
  <r>
    <x v="1"/>
    <s v="I:/Sainte Colombe/MB/01 - 01 au 16 juin 2016/Wave/"/>
    <s v="ST-COLOM_0_20160613_052522_346.wav"/>
    <s v="PippiT"/>
    <s v="Principal"/>
    <s v="PipMi"/>
    <n v="10"/>
    <s v="PippiT"/>
    <n v="10"/>
    <s v="Pipistrelle commune"/>
    <n v="2016"/>
    <n v="6"/>
    <n v="13"/>
    <n v="5"/>
    <n v="25"/>
    <d v="2016-06-13T00:00:00"/>
    <x v="267"/>
  </r>
  <r>
    <x v="1"/>
    <s v="I:/Sainte Colombe/MB/01 - 01 au 16 juin 2016/Wave/"/>
    <s v="ST-COLOM_0_20160613_225633_427.wav"/>
    <s v="ChiroSp"/>
    <s v="Principal"/>
    <s v="MyoHF"/>
    <n v="0"/>
    <s v="Myoalc"/>
    <n v="0"/>
    <s v="PARASITE"/>
    <n v="2016"/>
    <n v="6"/>
    <n v="13"/>
    <n v="22"/>
    <n v="56"/>
    <d v="2016-06-13T00:00:00"/>
    <x v="54"/>
  </r>
  <r>
    <x v="1"/>
    <s v="I:/Sainte Colombe/MB/01 - 01 au 16 juin 2016/Wave/"/>
    <s v="ST-COLOM_0_20160613_225933_502.wav"/>
    <s v="ChiroSp"/>
    <s v="Principal"/>
    <s v="PipMi"/>
    <n v="5"/>
    <s v="PippiT"/>
    <n v="4"/>
    <s v="Pipistrelle commune"/>
    <n v="2016"/>
    <n v="6"/>
    <n v="13"/>
    <n v="22"/>
    <n v="59"/>
    <d v="2016-06-13T00:00:00"/>
    <x v="257"/>
  </r>
  <r>
    <x v="1"/>
    <s v="I:/Sainte Colombe/MB/01 - 01 au 16 juin 2016/Wave/"/>
    <s v="ST-COLOM_0_20160613_225938_503.wav"/>
    <s v="PipMi"/>
    <s v="Principal"/>
    <s v="PipMi"/>
    <n v="8"/>
    <s v="PippiT"/>
    <n v="5"/>
    <s v="Pipistrelle commune"/>
    <n v="2016"/>
    <n v="6"/>
    <n v="13"/>
    <n v="22"/>
    <n v="59"/>
    <d v="2016-06-13T00:00:00"/>
    <x v="257"/>
  </r>
  <r>
    <x v="1"/>
    <s v="I:/Sainte Colombe/MB/01 - 01 au 16 juin 2016/Wave/"/>
    <s v="ST-COLOM_0_20160614_003312_536.wav"/>
    <s v="PippiT"/>
    <s v="Principal"/>
    <s v="PipMi"/>
    <n v="10"/>
    <s v="PippiT"/>
    <n v="10"/>
    <s v="Pipistrelle commune"/>
    <n v="2016"/>
    <n v="6"/>
    <n v="14"/>
    <n v="0"/>
    <n v="33"/>
    <d v="2016-06-14T00:00:00"/>
    <x v="376"/>
  </r>
  <r>
    <x v="1"/>
    <s v="I:/Sainte Colombe/MB/01 - 01 au 16 juin 2016/Wave/"/>
    <s v="ST-COLOM_0_20160614_003324_430.wav"/>
    <s v="PippiT"/>
    <s v="Principal"/>
    <s v="PipMi"/>
    <n v="10"/>
    <s v="PippiT"/>
    <n v="10"/>
    <s v="Pipistrelle commune"/>
    <n v="2016"/>
    <n v="6"/>
    <n v="14"/>
    <n v="0"/>
    <n v="33"/>
    <d v="2016-06-14T00:00:00"/>
    <x v="376"/>
  </r>
  <r>
    <x v="1"/>
    <s v="I:/Sainte Colombe/MB/01 - 01 au 16 juin 2016/Wave/"/>
    <s v="ST-COLOM_0_20160614_003329_431.wav"/>
    <s v="PippiT"/>
    <s v="Principal"/>
    <s v="PipMi"/>
    <n v="10"/>
    <s v="PippiT"/>
    <n v="10"/>
    <s v="Pipistrelle commune"/>
    <n v="2016"/>
    <n v="6"/>
    <n v="14"/>
    <n v="0"/>
    <n v="33"/>
    <d v="2016-06-14T00:00:00"/>
    <x v="376"/>
  </r>
  <r>
    <x v="1"/>
    <s v="I:/Sainte Colombe/MB/01 - 01 au 16 juin 2016/Wave/"/>
    <s v="ST-COLOM_0_20160614_003403_674.wav"/>
    <s v="PippiT"/>
    <s v="Principal"/>
    <s v="PipMi"/>
    <n v="9"/>
    <s v="PippiT"/>
    <n v="9"/>
    <s v="Pipistrelle commune"/>
    <n v="2016"/>
    <n v="6"/>
    <n v="14"/>
    <n v="0"/>
    <n v="34"/>
    <d v="2016-06-14T00:00:00"/>
    <x v="22"/>
  </r>
  <r>
    <x v="1"/>
    <s v="I:/Sainte Colombe/MB/01 - 01 au 16 juin 2016/Wave/"/>
    <s v="ST-COLOM_0_20160614_005117_008.wav"/>
    <s v="PippiT"/>
    <s v="Principal"/>
    <s v="PipMi"/>
    <n v="10"/>
    <s v="PippiT"/>
    <n v="10"/>
    <s v="Pipistrelle commune"/>
    <n v="2016"/>
    <n v="6"/>
    <n v="14"/>
    <n v="0"/>
    <n v="51"/>
    <d v="2016-06-14T00:00:00"/>
    <x v="379"/>
  </r>
  <r>
    <x v="1"/>
    <s v="I:/Sainte Colombe/MB/01 - 01 au 16 juin 2016/Wave/"/>
    <s v="ST-COLOM_0_20160614_005122_008.wav"/>
    <s v="PippiT"/>
    <s v="Principal"/>
    <s v="PipMi"/>
    <n v="10"/>
    <s v="PippiT"/>
    <n v="10"/>
    <s v="Pipistrelle commune"/>
    <n v="2016"/>
    <n v="6"/>
    <n v="14"/>
    <n v="0"/>
    <n v="51"/>
    <d v="2016-06-14T00:00:00"/>
    <x v="379"/>
  </r>
  <r>
    <x v="1"/>
    <s v="I:/Sainte Colombe/MB/01 - 01 au 16 juin 2016/Wave/"/>
    <s v="ST-COLOM_0_20160614_011151_604.wav"/>
    <s v="ChiroSp"/>
    <s v="Principal"/>
    <s v="MyoHF"/>
    <n v="0"/>
    <s v="Myodau"/>
    <n v="0"/>
    <s v="PARASITE"/>
    <n v="2016"/>
    <n v="6"/>
    <n v="14"/>
    <n v="1"/>
    <n v="11"/>
    <d v="2016-06-14T00:00:00"/>
    <x v="437"/>
  </r>
  <r>
    <x v="1"/>
    <s v="I:/Sainte Colombe/MB/01 - 01 au 16 juin 2016/Wave/"/>
    <s v="ST-COLOM_0_20160614_020147_550.wav"/>
    <s v="ChiroSp"/>
    <s v="Principal"/>
    <s v="PipMi"/>
    <n v="3"/>
    <s v="PippiT"/>
    <n v="3"/>
    <s v="Pipistrelle commune"/>
    <n v="2016"/>
    <n v="6"/>
    <n v="14"/>
    <n v="2"/>
    <n v="1"/>
    <d v="2016-06-14T00:00:00"/>
    <x v="497"/>
  </r>
  <r>
    <x v="1"/>
    <s v="I:/Sainte Colombe/MB/01 - 01 au 16 juin 2016/Wave/"/>
    <s v="ST-COLOM_0_20160614_022133_426.wav"/>
    <s v="Pip35"/>
    <s v="Principal"/>
    <s v="Pip35"/>
    <n v="10"/>
    <s v="Pipkuh"/>
    <n v="5"/>
    <s v="Pipistrelle de Kuhl"/>
    <n v="2016"/>
    <n v="6"/>
    <n v="14"/>
    <n v="2"/>
    <n v="21"/>
    <d v="2016-06-14T00:00:00"/>
    <x v="517"/>
  </r>
  <r>
    <x v="1"/>
    <s v="I:/Sainte Colombe/MB/01 - 01 au 16 juin 2016/Wave/"/>
    <s v="ST-COLOM_0_20160614_022138_426.wav"/>
    <s v="ChiroSp"/>
    <s v="Principal"/>
    <s v="Pip35"/>
    <n v="3"/>
    <s v="Pipkuh"/>
    <n v="3"/>
    <s v="Pipistrelle de Kuhl"/>
    <n v="2016"/>
    <n v="6"/>
    <n v="14"/>
    <n v="2"/>
    <n v="21"/>
    <d v="2016-06-14T00:00:00"/>
    <x v="517"/>
  </r>
  <r>
    <x v="1"/>
    <s v="I:/Sainte Colombe/MB/01 - 01 au 16 juin 2016/Wave/"/>
    <s v="ST-COLOM_0_20160614_022826_264.wav"/>
    <s v="Pipkuh"/>
    <s v="Principal"/>
    <s v="Pip35"/>
    <n v="10"/>
    <s v="Pipkuh"/>
    <n v="6"/>
    <s v="Pipistrelle de Kuhl"/>
    <n v="2016"/>
    <n v="6"/>
    <n v="14"/>
    <n v="2"/>
    <n v="28"/>
    <d v="2016-06-14T00:00:00"/>
    <x v="61"/>
  </r>
  <r>
    <x v="1"/>
    <s v="I:/Sainte Colombe/MB/01 - 01 au 16 juin 2016/Wave/"/>
    <s v="ST-COLOM_0_20160614_033210_866.wav"/>
    <s v="ChiroSp"/>
    <s v="Principal"/>
    <s v="MyoHF"/>
    <n v="1"/>
    <s v="Myoalc"/>
    <n v="1"/>
    <s v="Murin sp"/>
    <n v="2016"/>
    <n v="6"/>
    <n v="14"/>
    <n v="3"/>
    <n v="32"/>
    <d v="2016-06-14T00:00:00"/>
    <x v="185"/>
  </r>
  <r>
    <x v="1"/>
    <s v="I:/Sainte Colombe/MB/01 - 01 au 16 juin 2016/Wave/"/>
    <s v="ST-COLOM_0_20160614_034028_016.wav"/>
    <s v="ChiroSp"/>
    <s v="Principal"/>
    <s v="PipMi"/>
    <n v="4"/>
    <s v="PippiT"/>
    <n v="3"/>
    <s v="Pipistrelle commune"/>
    <n v="2016"/>
    <n v="6"/>
    <n v="14"/>
    <n v="3"/>
    <n v="40"/>
    <d v="2016-06-14T00:00:00"/>
    <x v="327"/>
  </r>
  <r>
    <x v="1"/>
    <s v="I:/Sainte Colombe/MB/01 - 01 au 16 juin 2016/Wave/"/>
    <s v="ST-COLOM_0_20160614_034611_471.wav"/>
    <s v="PippiT"/>
    <s v="Principal"/>
    <s v="PipMi"/>
    <n v="10"/>
    <s v="PippiT"/>
    <n v="10"/>
    <s v="Pipistrelle commune"/>
    <n v="2016"/>
    <n v="6"/>
    <n v="14"/>
    <n v="3"/>
    <n v="46"/>
    <d v="2016-06-14T00:00:00"/>
    <x v="425"/>
  </r>
  <r>
    <x v="1"/>
    <s v="I:/Sainte Colombe/MB/01 - 01 au 16 juin 2016/Wave/"/>
    <s v="ST-COLOM_0_20160614_035237_651.wav"/>
    <s v="ChiroSp"/>
    <s v="Principal"/>
    <s v="PipMi"/>
    <n v="1"/>
    <s v="PippiT"/>
    <n v="1"/>
    <s v="Pipistrelle commune"/>
    <n v="2016"/>
    <n v="6"/>
    <n v="14"/>
    <n v="3"/>
    <n v="52"/>
    <d v="2016-06-14T00:00:00"/>
    <x v="405"/>
  </r>
  <r>
    <x v="1"/>
    <s v="I:/Sainte Colombe/MB/01 - 01 au 16 juin 2016/Wave/"/>
    <s v="ST-COLOM_0_20160614_035242_652.wav"/>
    <s v="PippiT"/>
    <s v="Principal"/>
    <s v="PipMi"/>
    <n v="9"/>
    <s v="PippiT"/>
    <n v="7"/>
    <s v="Pipistrelle commune"/>
    <n v="2016"/>
    <n v="6"/>
    <n v="14"/>
    <n v="3"/>
    <n v="52"/>
    <d v="2016-06-14T00:00:00"/>
    <x v="405"/>
  </r>
  <r>
    <x v="1"/>
    <s v="I:/Sainte Colombe/MB/01 - 01 au 16 juin 2016/Wave/"/>
    <s v="ST-COLOM_0_20160614_050634_960.wav"/>
    <s v="PippiT"/>
    <s v="Principal"/>
    <s v="PipMi"/>
    <n v="9"/>
    <s v="PippiT"/>
    <n v="9"/>
    <s v="Pipistrelle commune"/>
    <n v="2016"/>
    <n v="6"/>
    <n v="14"/>
    <n v="5"/>
    <n v="6"/>
    <d v="2016-06-14T00:00:00"/>
    <x v="241"/>
  </r>
  <r>
    <x v="1"/>
    <s v="I:/Sainte Colombe/MB/01 - 01 au 16 juin 2016/Wave/"/>
    <s v="ST-COLOM_0_20160614_051358_010.wav"/>
    <s v="PippiT"/>
    <s v="Principal"/>
    <s v="PipMi"/>
    <n v="6"/>
    <s v="PippiT"/>
    <n v="6"/>
    <s v="Pipistrelle commune"/>
    <n v="2016"/>
    <n v="6"/>
    <n v="14"/>
    <n v="5"/>
    <n v="13"/>
    <d v="2016-06-14T00:00:00"/>
    <x v="362"/>
  </r>
  <r>
    <x v="1"/>
    <s v="I:/Sainte Colombe/MB/01 - 01 au 16 juin 2016/Wave/"/>
    <s v="ST-COLOM_0_20160614_222742_950.wav"/>
    <s v="PippiT"/>
    <s v="Principal"/>
    <s v="PipMi"/>
    <n v="10"/>
    <s v="PippiT"/>
    <n v="10"/>
    <s v="Pipistrelle commune"/>
    <n v="2016"/>
    <n v="6"/>
    <n v="14"/>
    <n v="22"/>
    <n v="27"/>
    <d v="2016-06-14T00:00:00"/>
    <x v="150"/>
  </r>
  <r>
    <x v="1"/>
    <s v="I:/Sainte Colombe/MB/01 - 01 au 16 juin 2016/Wave/"/>
    <s v="ST-COLOM_0_20160614_222747_951.wav"/>
    <s v="ChiroSp"/>
    <s v="Principal"/>
    <s v="PipMi"/>
    <n v="1"/>
    <s v="PippiT"/>
    <n v="1"/>
    <s v="Pipistrelle commune"/>
    <n v="2016"/>
    <n v="6"/>
    <n v="14"/>
    <n v="22"/>
    <n v="27"/>
    <d v="2016-06-14T00:00:00"/>
    <x v="150"/>
  </r>
  <r>
    <x v="1"/>
    <s v="I:/Sainte Colombe/MB/01 - 01 au 16 juin 2016/Wave/"/>
    <s v="ST-COLOM_0_20160614_223321_398.wav"/>
    <s v="PippiT"/>
    <s v="Principal"/>
    <s v="PipMi"/>
    <n v="10"/>
    <s v="PippiT"/>
    <n v="10"/>
    <s v="Pipistrelle commune"/>
    <n v="2016"/>
    <n v="6"/>
    <n v="14"/>
    <n v="22"/>
    <n v="33"/>
    <d v="2016-06-14T00:00:00"/>
    <x v="153"/>
  </r>
  <r>
    <x v="1"/>
    <s v="I:/Sainte Colombe/MB/01 - 01 au 16 juin 2016/Wave/"/>
    <s v="ST-COLOM_0_20160614_223326_398.wav"/>
    <s v="PippiT"/>
    <s v="Principal"/>
    <s v="PipMi"/>
    <n v="10"/>
    <s v="PippiT"/>
    <n v="10"/>
    <s v="Pipistrelle commune"/>
    <n v="2016"/>
    <n v="6"/>
    <n v="14"/>
    <n v="22"/>
    <n v="33"/>
    <d v="2016-06-14T00:00:00"/>
    <x v="153"/>
  </r>
  <r>
    <x v="1"/>
    <s v="I:/Sainte Colombe/MB/01 - 01 au 16 juin 2016/Wave/"/>
    <s v="ST-COLOM_0_20160614_232352_716.wav"/>
    <s v="ChiroSp"/>
    <s v="Principal"/>
    <s v="Pip35"/>
    <n v="5"/>
    <s v="Pipkuh"/>
    <n v="2"/>
    <s v="Pipistrelle de Kuhl"/>
    <n v="2016"/>
    <n v="6"/>
    <n v="14"/>
    <n v="23"/>
    <n v="23"/>
    <d v="2016-06-14T00:00:00"/>
    <x v="269"/>
  </r>
  <r>
    <x v="1"/>
    <s v="I:/Sainte Colombe/MB/01 - 01 au 16 juin 2016/Wave/"/>
    <s v="ST-COLOM_0_20160614_232924_703.wav"/>
    <s v="ChiroSp"/>
    <s v="Principal"/>
    <s v="Pip35"/>
    <n v="5"/>
    <s v="Pipnat"/>
    <n v="5"/>
    <s v="Pipistrelle de Nathusius"/>
    <n v="2016"/>
    <n v="6"/>
    <n v="14"/>
    <n v="23"/>
    <n v="29"/>
    <d v="2016-06-14T00:00:00"/>
    <x v="275"/>
  </r>
  <r>
    <x v="1"/>
    <s v="I:/Sainte Colombe/MB/01 - 01 au 16 juin 2016/Wave/"/>
    <s v="ST-COLOM_0_20160614_233312_473.wav"/>
    <s v="ChiroSp"/>
    <s v="Principal"/>
    <s v="Pip35"/>
    <n v="3"/>
    <s v="Pipkuh"/>
    <n v="3"/>
    <s v="Pipistrelle de Kuhl"/>
    <n v="2016"/>
    <n v="6"/>
    <n v="14"/>
    <n v="23"/>
    <n v="33"/>
    <d v="2016-06-14T00:00:00"/>
    <x v="371"/>
  </r>
  <r>
    <x v="1"/>
    <s v="I:/Sainte Colombe/MB/01 - 01 au 16 juin 2016/Wave/"/>
    <s v="ST-COLOM_0_20160614_233702_508.wav"/>
    <s v="Pip35"/>
    <s v="Principal"/>
    <s v="Pip35"/>
    <n v="10"/>
    <s v="Pipkuh"/>
    <n v="0"/>
    <s v="Pipistrelle de Kuhl"/>
    <n v="2016"/>
    <n v="6"/>
    <n v="14"/>
    <n v="23"/>
    <n v="37"/>
    <d v="2016-06-14T00:00:00"/>
    <x v="123"/>
  </r>
  <r>
    <x v="1"/>
    <s v="I:/Sainte Colombe/MB/01 - 01 au 16 juin 2016/Wave/"/>
    <s v="ST-COLOM_0_20160614_233707_508.wav"/>
    <s v="ChiroSp"/>
    <s v="Principal"/>
    <s v="Pip35"/>
    <n v="3"/>
    <s v="Pipkuh"/>
    <n v="3"/>
    <s v="Pipistrelle de Kuhl"/>
    <n v="2016"/>
    <n v="6"/>
    <n v="14"/>
    <n v="23"/>
    <n v="37"/>
    <d v="2016-06-14T00:00:00"/>
    <x v="123"/>
  </r>
  <r>
    <x v="1"/>
    <s v="I:/Sainte Colombe/MB/01 - 01 au 16 juin 2016/Wave/"/>
    <s v="ST-COLOM_0_20160614_233713_446.wav"/>
    <s v="Pip35"/>
    <s v="Principal"/>
    <s v="Pip35"/>
    <n v="6"/>
    <s v="Pipkuh"/>
    <n v="1"/>
    <s v="Pipistrelle de Kuhl"/>
    <n v="2016"/>
    <n v="6"/>
    <n v="14"/>
    <n v="23"/>
    <n v="37"/>
    <d v="2016-06-14T00:00:00"/>
    <x v="123"/>
  </r>
  <r>
    <x v="1"/>
    <s v="I:/Sainte Colombe/MB/01 - 01 au 16 juin 2016/Wave/"/>
    <s v="ST-COLOM_0_20160614_233718_447.wav"/>
    <s v="Pip35"/>
    <s v="Principal"/>
    <s v="Pip35"/>
    <n v="10"/>
    <s v="Pipkuh"/>
    <n v="5"/>
    <s v="Pipistrelle de Kuhl"/>
    <n v="2016"/>
    <n v="6"/>
    <n v="14"/>
    <n v="23"/>
    <n v="37"/>
    <d v="2016-06-14T00:00:00"/>
    <x v="123"/>
  </r>
  <r>
    <x v="1"/>
    <s v="I:/Sainte Colombe/MB/01 - 01 au 16 juin 2016/Wave/"/>
    <s v="ST-COLOM_0_20160614_233723_448.wav"/>
    <s v="Pip35"/>
    <s v="Principal"/>
    <s v="Pip35"/>
    <n v="7"/>
    <s v="Pipkuh"/>
    <n v="4"/>
    <s v="Pipistrelle de Kuhl"/>
    <n v="2016"/>
    <n v="6"/>
    <n v="14"/>
    <n v="23"/>
    <n v="37"/>
    <d v="2016-06-14T00:00:00"/>
    <x v="123"/>
  </r>
  <r>
    <x v="1"/>
    <s v="I:/Sainte Colombe/MB/01 - 01 au 16 juin 2016/Wave/"/>
    <s v="ST-COLOM_0_20160614_233838_450.wav"/>
    <s v="PippiT"/>
    <s v="Principal"/>
    <s v="PipMi"/>
    <n v="10"/>
    <s v="PippiT"/>
    <n v="10"/>
    <s v="Pipistrelle commune"/>
    <n v="2016"/>
    <n v="6"/>
    <n v="14"/>
    <n v="23"/>
    <n v="38"/>
    <d v="2016-06-14T00:00:00"/>
    <x v="335"/>
  </r>
  <r>
    <x v="1"/>
    <s v="I:/Sainte Colombe/MB/01 - 01 au 16 juin 2016/Wave/"/>
    <s v="ST-COLOM_0_20160614_233843_451.wav"/>
    <s v="PippiT"/>
    <s v="Principal"/>
    <s v="PipMi"/>
    <n v="10"/>
    <s v="PippiT"/>
    <n v="10"/>
    <s v="Pipistrelle commune"/>
    <n v="2016"/>
    <n v="6"/>
    <n v="14"/>
    <n v="23"/>
    <n v="38"/>
    <d v="2016-06-14T00:00:00"/>
    <x v="335"/>
  </r>
  <r>
    <x v="1"/>
    <s v="I:/Sainte Colombe/MB/01 - 01 au 16 juin 2016/Wave/"/>
    <s v="ST-COLOM_0_20160614_234037_452.wav"/>
    <s v="PippiT"/>
    <s v="Principal"/>
    <s v="PipMi"/>
    <n v="10"/>
    <s v="PippiT"/>
    <n v="10"/>
    <s v="Pipistrelle commune"/>
    <n v="2016"/>
    <n v="6"/>
    <n v="14"/>
    <n v="23"/>
    <n v="40"/>
    <d v="2016-06-14T00:00:00"/>
    <x v="36"/>
  </r>
  <r>
    <x v="1"/>
    <s v="I:/Sainte Colombe/MB/01 - 01 au 16 juin 2016/Wave/"/>
    <s v="ST-COLOM_0_20160614_234510_334.wav"/>
    <s v="Pip35"/>
    <s v="Principal"/>
    <s v="Pip35"/>
    <n v="10"/>
    <s v="Pipnat"/>
    <n v="3"/>
    <s v="Pipistrelle de Nathusius"/>
    <n v="2016"/>
    <n v="6"/>
    <n v="14"/>
    <n v="23"/>
    <n v="45"/>
    <d v="2016-06-14T00:00:00"/>
    <x v="233"/>
  </r>
  <r>
    <x v="1"/>
    <s v="I:/Sainte Colombe/MB/01 - 01 au 16 juin 2016/Wave/"/>
    <s v="ST-COLOM_0_20160614_234515_334.wav"/>
    <s v="Pip35"/>
    <s v="Principal"/>
    <s v="Pip35"/>
    <n v="10"/>
    <s v="Pipkuh"/>
    <n v="4"/>
    <s v="Pipistrelle de Kuhl"/>
    <n v="2016"/>
    <n v="6"/>
    <n v="14"/>
    <n v="23"/>
    <n v="45"/>
    <d v="2016-06-14T00:00:00"/>
    <x v="233"/>
  </r>
  <r>
    <x v="1"/>
    <s v="I:/Sainte Colombe/MB/01 - 01 au 16 juin 2016/Wave/"/>
    <s v="ST-COLOM_0_20160614_235143_528.wav"/>
    <s v="ChiroSp"/>
    <s v="Principal"/>
    <s v="Pip35"/>
    <n v="4"/>
    <s v="Pipkuh"/>
    <n v="1"/>
    <s v="Pipistrelle de Kuhl"/>
    <n v="2016"/>
    <n v="6"/>
    <n v="14"/>
    <n v="23"/>
    <n v="51"/>
    <d v="2016-06-14T00:00:00"/>
    <x v="373"/>
  </r>
  <r>
    <x v="1"/>
    <s v="I:/Sainte Colombe/MB/01 - 01 au 16 juin 2016/Wave/"/>
    <s v="ST-COLOM_0_20160614_235727_704.wav"/>
    <s v="PippiT"/>
    <s v="Principal"/>
    <s v="PipMi"/>
    <n v="9"/>
    <s v="PippiT"/>
    <n v="9"/>
    <s v="Pipistrelle commune"/>
    <n v="2016"/>
    <n v="6"/>
    <n v="14"/>
    <n v="23"/>
    <n v="57"/>
    <d v="2016-06-14T00:00:00"/>
    <x v="110"/>
  </r>
  <r>
    <x v="1"/>
    <s v="I:/Sainte Colombe/MB/01 - 01 au 16 juin 2016/Wave/"/>
    <s v="ST-COLOM_0_20160614_235732_704.wav"/>
    <s v="PippiT"/>
    <s v="Principal"/>
    <s v="PipMi"/>
    <n v="10"/>
    <s v="PippiT"/>
    <n v="10"/>
    <s v="Pipistrelle commune"/>
    <n v="2016"/>
    <n v="6"/>
    <n v="14"/>
    <n v="23"/>
    <n v="57"/>
    <d v="2016-06-14T00:00:00"/>
    <x v="110"/>
  </r>
  <r>
    <x v="1"/>
    <s v="I:/Sainte Colombe/MB/01 - 01 au 16 juin 2016/Wave/"/>
    <s v="ST-COLOM_0_20160615_000840_392.wav"/>
    <s v="PippiT"/>
    <s v="Principal"/>
    <s v="PipMi"/>
    <n v="10"/>
    <s v="PippiT"/>
    <n v="10"/>
    <s v="Pipistrelle commune"/>
    <n v="2016"/>
    <n v="6"/>
    <n v="15"/>
    <n v="0"/>
    <n v="8"/>
    <d v="2016-06-15T00:00:00"/>
    <x v="510"/>
  </r>
  <r>
    <x v="1"/>
    <s v="I:/Sainte Colombe/MB/01 - 01 au 16 juin 2016/Wave/"/>
    <s v="ST-COLOM_0_20160615_012518_111.wav"/>
    <s v="PippiT"/>
    <s v="Principal"/>
    <s v="PipMi"/>
    <n v="10"/>
    <s v="PippiT"/>
    <n v="10"/>
    <s v="Pipistrelle commune"/>
    <n v="2016"/>
    <n v="6"/>
    <n v="15"/>
    <n v="1"/>
    <n v="25"/>
    <d v="2016-06-15T00:00:00"/>
    <x v="216"/>
  </r>
  <r>
    <x v="1"/>
    <s v="I:/Sainte Colombe/MB/01 - 01 au 16 juin 2016/Wave/"/>
    <s v="ST-COLOM_0_20160615_012941_524.wav"/>
    <s v="PippiT"/>
    <s v="Principal"/>
    <s v="PipMi"/>
    <n v="10"/>
    <s v="PippiT"/>
    <n v="10"/>
    <s v="Pipistrelle commune"/>
    <n v="2016"/>
    <n v="6"/>
    <n v="15"/>
    <n v="1"/>
    <n v="29"/>
    <d v="2016-06-15T00:00:00"/>
    <x v="470"/>
  </r>
  <r>
    <x v="1"/>
    <s v="I:/Sainte Colombe/MB/01 - 01 au 16 juin 2016/Wave/"/>
    <s v="ST-COLOM_0_20160615_015851_108.wav"/>
    <s v="PippiT"/>
    <s v="Principal"/>
    <s v="PipMi"/>
    <n v="10"/>
    <s v="PippiT"/>
    <n v="10"/>
    <s v="Pipistrelle commune"/>
    <n v="2016"/>
    <n v="6"/>
    <n v="15"/>
    <n v="1"/>
    <n v="58"/>
    <d v="2016-06-15T00:00:00"/>
    <x v="459"/>
  </r>
  <r>
    <x v="1"/>
    <s v="I:/Sainte Colombe/MB/01 - 01 au 16 juin 2016/Wave/"/>
    <s v="ST-COLOM_0_20160615_020115_241.wav"/>
    <s v="PippiT"/>
    <s v="Principal"/>
    <s v="PipMi"/>
    <n v="6"/>
    <s v="PippiT"/>
    <n v="6"/>
    <s v="Pipistrelle commune"/>
    <n v="2016"/>
    <n v="6"/>
    <n v="15"/>
    <n v="2"/>
    <n v="1"/>
    <d v="2016-06-15T00:00:00"/>
    <x v="497"/>
  </r>
  <r>
    <x v="1"/>
    <s v="I:/Sainte Colombe/MB/01 - 01 au 16 juin 2016/Wave/"/>
    <s v="ST-COLOM_0_20160615_020803_646.wav"/>
    <s v="ChiroSp"/>
    <s v="Principal"/>
    <s v="PipMi"/>
    <n v="2"/>
    <s v="PippiT"/>
    <n v="2"/>
    <s v="Pipistrelle commune"/>
    <n v="2016"/>
    <n v="6"/>
    <n v="15"/>
    <n v="2"/>
    <n v="8"/>
    <d v="2016-06-15T00:00:00"/>
    <x v="12"/>
  </r>
  <r>
    <x v="1"/>
    <s v="I:/Sainte Colombe/MB/01 - 01 au 16 juin 2016/Wave/"/>
    <s v="ST-COLOM_0_20160615_040901_541.wav"/>
    <s v="PippiT"/>
    <s v="Principal"/>
    <s v="PipMi"/>
    <n v="10"/>
    <s v="PippiT"/>
    <n v="10"/>
    <s v="Pipistrelle commune"/>
    <n v="2016"/>
    <n v="6"/>
    <n v="15"/>
    <n v="4"/>
    <n v="9"/>
    <d v="2016-06-15T00:00:00"/>
    <x v="305"/>
  </r>
  <r>
    <x v="1"/>
    <s v="I:/Sainte Colombe/MB/01 - 01 au 16 juin 2016/Wave/"/>
    <s v="ST-COLOM_0_20160615_042506_532.wav"/>
    <s v="ChiroSp"/>
    <s v="Principal"/>
    <s v="Pip35"/>
    <n v="0"/>
    <s v="Pipkuh"/>
    <n v="0"/>
    <s v="PARASITE"/>
    <n v="2016"/>
    <n v="6"/>
    <n v="15"/>
    <n v="4"/>
    <n v="25"/>
    <d v="2016-06-15T00:00:00"/>
    <x v="545"/>
  </r>
  <r>
    <x v="1"/>
    <s v="I:/Sainte Colombe/MB/01 - 01 au 16 juin 2016/Wave/"/>
    <s v="ST-COLOM_0_20160615_042511_532.wav"/>
    <s v="Pip35"/>
    <s v="Principal"/>
    <s v="Pip35"/>
    <n v="9"/>
    <s v="Pipkuh"/>
    <n v="4"/>
    <s v="Pipistrelle de Kuhl"/>
    <n v="2016"/>
    <n v="6"/>
    <n v="15"/>
    <n v="4"/>
    <n v="25"/>
    <d v="2016-06-15T00:00:00"/>
    <x v="545"/>
  </r>
  <r>
    <x v="1"/>
    <s v="I:/Sainte Colombe/MB/01 - 01 au 16 juin 2016/Wave/"/>
    <s v="ST-COLOM_0_20160615_043834_120.wav"/>
    <s v="ChiroSp"/>
    <s v="Principal"/>
    <s v="PipMi"/>
    <n v="4"/>
    <s v="PippiT"/>
    <n v="4"/>
    <s v="Pipistrelle commune"/>
    <n v="2016"/>
    <n v="6"/>
    <n v="15"/>
    <n v="4"/>
    <n v="38"/>
    <d v="2016-06-15T00:00:00"/>
    <x v="189"/>
  </r>
  <r>
    <x v="1"/>
    <s v="I:/Sainte Colombe/MB/01 - 01 au 16 juin 2016/Wave/"/>
    <s v="ST-COLOM_0_20160615_050018_491.wav"/>
    <s v="PippiT"/>
    <s v="Principal"/>
    <s v="PipMi"/>
    <n v="9"/>
    <s v="PippiT"/>
    <n v="9"/>
    <s v="Pipistrelle commune"/>
    <n v="2016"/>
    <n v="6"/>
    <n v="15"/>
    <n v="5"/>
    <n v="0"/>
    <d v="2016-06-15T00:00:00"/>
    <x v="173"/>
  </r>
  <r>
    <x v="1"/>
    <s v="I:/Sainte Colombe/MB/01 - 01 au 16 juin 2016/Wave/"/>
    <s v="ST-COLOM_0_20160615_050400_795.wav"/>
    <s v="ChiroSp"/>
    <s v="Principal"/>
    <s v="Pip35"/>
    <n v="5"/>
    <s v="Pipkuh"/>
    <n v="4"/>
    <s v="Pipistrelle de Kuhl"/>
    <n v="2016"/>
    <n v="6"/>
    <n v="15"/>
    <n v="5"/>
    <n v="4"/>
    <d v="2016-06-15T00:00:00"/>
    <x v="358"/>
  </r>
  <r>
    <x v="1"/>
    <s v="I:/Sainte Colombe/MB/01 - 01 au 16 juin 2016/Wave/"/>
    <s v="ST-COLOM_0_20160615_050837_680.wav"/>
    <s v="ChiroSp"/>
    <s v="Principal"/>
    <s v="PipMi"/>
    <n v="1"/>
    <s v="PippiT"/>
    <n v="1"/>
    <s v="Pipistrelle commune"/>
    <n v="2016"/>
    <n v="6"/>
    <n v="15"/>
    <n v="5"/>
    <n v="8"/>
    <d v="2016-06-15T00:00:00"/>
    <x v="318"/>
  </r>
  <r>
    <x v="1"/>
    <s v="I:/Sainte Colombe/MB/01 - 01 au 16 juin 2016/Wave/"/>
    <s v="ST-COLOM_0_20160615_215142_816.wav"/>
    <s v="ChiroSp"/>
    <s v="Principal"/>
    <s v="Barbar"/>
    <n v="0"/>
    <s v="Barbar"/>
    <n v="0"/>
    <s v="PARASITE"/>
    <n v="2016"/>
    <n v="6"/>
    <n v="15"/>
    <n v="21"/>
    <n v="51"/>
    <d v="2016-06-15T00:00:00"/>
    <x v="229"/>
  </r>
  <r>
    <x v="1"/>
    <s v="I:/Sainte Colombe/MB/01 - 01 au 16 juin 2016/Wave/"/>
    <s v="ST-COLOM_0_20160615_221528_106.wav"/>
    <s v="PippiT"/>
    <s v="Principal"/>
    <s v="PipMi"/>
    <n v="10"/>
    <s v="PippiT"/>
    <n v="10"/>
    <s v="Pipistrelle commune"/>
    <n v="2016"/>
    <n v="6"/>
    <n v="15"/>
    <n v="22"/>
    <n v="15"/>
    <d v="2016-06-15T00:00:00"/>
    <x v="23"/>
  </r>
  <r>
    <x v="1"/>
    <s v="I:/Sainte Colombe/MB/01 - 01 au 16 juin 2016/Wave/"/>
    <s v="ST-COLOM_0_20160615_222058_150.wav"/>
    <s v="PippiT"/>
    <s v="Principal"/>
    <s v="PipMi"/>
    <n v="8"/>
    <s v="PippiT"/>
    <n v="8"/>
    <s v="Pipistrelle commune"/>
    <n v="2016"/>
    <n v="6"/>
    <n v="15"/>
    <n v="22"/>
    <n v="20"/>
    <d v="2016-06-15T00:00:00"/>
    <x v="49"/>
  </r>
  <r>
    <x v="1"/>
    <s v="I:/Sainte Colombe/MB/01 - 01 au 16 juin 2016/Wave/"/>
    <s v="ST-COLOM_0_20160615_222148_156.wav"/>
    <s v="PippiT"/>
    <s v="Principal"/>
    <s v="PipMi"/>
    <n v="8"/>
    <s v="PippiT"/>
    <n v="8"/>
    <s v="Pipistrelle commune"/>
    <n v="2016"/>
    <n v="6"/>
    <n v="15"/>
    <n v="22"/>
    <n v="21"/>
    <d v="2016-06-15T00:00:00"/>
    <x v="338"/>
  </r>
  <r>
    <x v="1"/>
    <s v="I:/Sainte Colombe/MB/01 - 01 au 16 juin 2016/Wave/"/>
    <s v="ST-COLOM_0_20160615_224624_758.wav"/>
    <s v="PippiT"/>
    <s v="Principal"/>
    <s v="PipMi"/>
    <n v="10"/>
    <s v="PippiT"/>
    <n v="10"/>
    <s v="Pipistrelle commune"/>
    <n v="2016"/>
    <n v="6"/>
    <n v="15"/>
    <n v="22"/>
    <n v="46"/>
    <d v="2016-06-15T00:00:00"/>
    <x v="52"/>
  </r>
  <r>
    <x v="1"/>
    <s v="I:/Sainte Colombe/MB/01 - 01 au 16 juin 2016/Wave/"/>
    <s v="ST-COLOM_0_20160615_224844_777.wav"/>
    <s v="PippiT"/>
    <s v="Principal"/>
    <s v="PipMi"/>
    <n v="10"/>
    <s v="PippiT"/>
    <n v="8"/>
    <s v="Pipistrelle commune"/>
    <n v="2016"/>
    <n v="6"/>
    <n v="15"/>
    <n v="22"/>
    <n v="48"/>
    <d v="2016-06-15T00:00:00"/>
    <x v="53"/>
  </r>
  <r>
    <x v="1"/>
    <s v="I:/Sainte Colombe/MB/01 - 01 au 16 juin 2016/Wave/"/>
    <s v="ST-COLOM_0_20160615_224856_000.wav"/>
    <s v="PippiT"/>
    <s v="Principal"/>
    <s v="PipMi"/>
    <n v="10"/>
    <s v="PippiT"/>
    <n v="10"/>
    <s v="Pipistrelle commune"/>
    <n v="2016"/>
    <n v="6"/>
    <n v="15"/>
    <n v="22"/>
    <n v="48"/>
    <d v="2016-06-15T00:00:00"/>
    <x v="53"/>
  </r>
  <r>
    <x v="1"/>
    <s v="I:/Sainte Colombe/MB/01 - 01 au 16 juin 2016/Wave/"/>
    <s v="ST-COLOM_0_20160615_224901_000.wav"/>
    <s v="PippiT"/>
    <s v="Principal"/>
    <s v="PipMi"/>
    <n v="10"/>
    <s v="PippiT"/>
    <n v="9"/>
    <s v="Pipistrelle commune"/>
    <n v="2016"/>
    <n v="6"/>
    <n v="15"/>
    <n v="22"/>
    <n v="49"/>
    <d v="2016-06-15T00:00:00"/>
    <x v="103"/>
  </r>
  <r>
    <x v="1"/>
    <s v="I:/Sainte Colombe/MB/01 - 01 au 16 juin 2016/Wave/"/>
    <s v="ST-COLOM_0_20160615_224906_001.wav"/>
    <s v="PippiT"/>
    <s v="Principal"/>
    <s v="PipMi"/>
    <n v="9"/>
    <s v="PippiT"/>
    <n v="9"/>
    <s v="Pipistrelle commune"/>
    <n v="2016"/>
    <n v="6"/>
    <n v="15"/>
    <n v="22"/>
    <n v="49"/>
    <d v="2016-06-15T00:00:00"/>
    <x v="103"/>
  </r>
  <r>
    <x v="1"/>
    <s v="I:/Sainte Colombe/MB/01 - 01 au 16 juin 2016/Wave/"/>
    <s v="ST-COLOM_0_20160615_224911_002.wav"/>
    <s v="PippiT"/>
    <s v="Principal"/>
    <s v="PipMi"/>
    <n v="9"/>
    <s v="PippiT"/>
    <n v="8"/>
    <s v="Pipistrelle commune"/>
    <n v="2016"/>
    <n v="6"/>
    <n v="15"/>
    <n v="22"/>
    <n v="49"/>
    <d v="2016-06-15T00:00:00"/>
    <x v="103"/>
  </r>
  <r>
    <x v="1"/>
    <s v="I:/Sainte Colombe/MB/01 - 01 au 16 juin 2016/Wave/"/>
    <s v="ST-COLOM_0_20160615_224916_002.wav"/>
    <s v="PippiT"/>
    <s v="Principal"/>
    <s v="PipMi"/>
    <n v="10"/>
    <s v="PippiT"/>
    <n v="7"/>
    <s v="Pipistrelle commune"/>
    <n v="2016"/>
    <n v="6"/>
    <n v="15"/>
    <n v="22"/>
    <n v="49"/>
    <d v="2016-06-15T00:00:00"/>
    <x v="103"/>
  </r>
  <r>
    <x v="1"/>
    <s v="I:/Sainte Colombe/MB/01 - 01 au 16 juin 2016/Wave/"/>
    <s v="ST-COLOM_0_20160615_224921_003.wav"/>
    <s v="PippiT"/>
    <s v="Principal"/>
    <s v="PipMi"/>
    <n v="10"/>
    <s v="PippiT"/>
    <n v="9"/>
    <s v="Pipistrelle commune"/>
    <n v="2016"/>
    <n v="6"/>
    <n v="15"/>
    <n v="22"/>
    <n v="49"/>
    <d v="2016-06-15T00:00:00"/>
    <x v="103"/>
  </r>
  <r>
    <x v="1"/>
    <s v="I:/Sainte Colombe/MB/01 - 01 au 16 juin 2016/Wave/"/>
    <s v="ST-COLOM_0_20160615_224926_004.wav"/>
    <s v="PippiT"/>
    <s v="Principal"/>
    <s v="PipMi"/>
    <n v="9"/>
    <s v="PippiT"/>
    <n v="7"/>
    <s v="Pipistrelle commune"/>
    <n v="2016"/>
    <n v="6"/>
    <n v="15"/>
    <n v="22"/>
    <n v="49"/>
    <d v="2016-06-15T00:00:00"/>
    <x v="103"/>
  </r>
  <r>
    <x v="1"/>
    <s v="I:/Sainte Colombe/MB/01 - 01 au 16 juin 2016/Wave/"/>
    <s v="ST-COLOM_0_20160615_224931_004.wav"/>
    <s v="PippiT"/>
    <s v="Principal"/>
    <s v="PipMi"/>
    <n v="10"/>
    <s v="PippiT"/>
    <n v="8"/>
    <s v="Pipistrelle commune"/>
    <n v="2016"/>
    <n v="6"/>
    <n v="15"/>
    <n v="22"/>
    <n v="49"/>
    <d v="2016-06-15T00:00:00"/>
    <x v="103"/>
  </r>
  <r>
    <x v="1"/>
    <s v="I:/Sainte Colombe/MB/01 - 01 au 16 juin 2016/Wave/"/>
    <s v="ST-COLOM_0_20160615_224936_005.wav"/>
    <s v="PippiT"/>
    <s v="Principal"/>
    <s v="PipMi"/>
    <n v="10"/>
    <s v="PippiT"/>
    <n v="9"/>
    <s v="Pipistrelle commune"/>
    <n v="2016"/>
    <n v="6"/>
    <n v="15"/>
    <n v="22"/>
    <n v="49"/>
    <d v="2016-06-15T00:00:00"/>
    <x v="103"/>
  </r>
  <r>
    <x v="1"/>
    <s v="I:/Sainte Colombe/MB/01 - 01 au 16 juin 2016/Wave/"/>
    <s v="ST-COLOM_0_20160615_224941_006.wav"/>
    <s v="PippiT"/>
    <s v="Principal"/>
    <s v="PipMi"/>
    <n v="9"/>
    <s v="PippiT"/>
    <n v="6"/>
    <s v="Pipistrelle commune"/>
    <n v="2016"/>
    <n v="6"/>
    <n v="15"/>
    <n v="22"/>
    <n v="49"/>
    <d v="2016-06-15T00:00:00"/>
    <x v="103"/>
  </r>
  <r>
    <x v="1"/>
    <s v="I:/Sainte Colombe/MB/01 - 01 au 16 juin 2016/Wave/"/>
    <s v="ST-COLOM_0_20160615_224946_006.wav"/>
    <s v="PippiT"/>
    <s v="Principal"/>
    <s v="PipMi"/>
    <n v="10"/>
    <s v="PippiT"/>
    <n v="10"/>
    <s v="Pipistrelle commune"/>
    <n v="2016"/>
    <n v="6"/>
    <n v="15"/>
    <n v="22"/>
    <n v="49"/>
    <d v="2016-06-15T00:00:00"/>
    <x v="103"/>
  </r>
  <r>
    <x v="1"/>
    <s v="I:/Sainte Colombe/MB/01 - 01 au 16 juin 2016/Wave/"/>
    <s v="ST-COLOM_0_20160615_224951_007.wav"/>
    <s v="PippiT"/>
    <s v="Principal"/>
    <s v="PipMi"/>
    <n v="10"/>
    <s v="PippiT"/>
    <n v="10"/>
    <s v="Pipistrelle commune"/>
    <n v="2016"/>
    <n v="6"/>
    <n v="15"/>
    <n v="22"/>
    <n v="49"/>
    <d v="2016-06-15T00:00:00"/>
    <x v="103"/>
  </r>
  <r>
    <x v="1"/>
    <s v="I:/Sainte Colombe/MB/01 - 01 au 16 juin 2016/Wave/"/>
    <s v="ST-COLOM_0_20160615_224956_008.wav"/>
    <s v="PippiT"/>
    <s v="Principal"/>
    <s v="PipMi"/>
    <n v="10"/>
    <s v="PippiT"/>
    <n v="10"/>
    <s v="Pipistrelle commune"/>
    <n v="2016"/>
    <n v="6"/>
    <n v="15"/>
    <n v="22"/>
    <n v="49"/>
    <d v="2016-06-15T00:00:00"/>
    <x v="103"/>
  </r>
  <r>
    <x v="1"/>
    <s v="I:/Sainte Colombe/MB/01 - 01 au 16 juin 2016/Wave/"/>
    <s v="ST-COLOM_0_20160615_225001_008.wav"/>
    <s v="PippiT"/>
    <s v="Principal"/>
    <s v="PipMi"/>
    <n v="10"/>
    <s v="PippiT"/>
    <n v="9"/>
    <s v="Pipistrelle commune"/>
    <n v="2016"/>
    <n v="6"/>
    <n v="15"/>
    <n v="22"/>
    <n v="50"/>
    <d v="2016-06-15T00:00:00"/>
    <x v="367"/>
  </r>
  <r>
    <x v="1"/>
    <s v="I:/Sainte Colombe/MB/01 - 01 au 16 juin 2016/Wave/"/>
    <s v="ST-COLOM_0_20160615_225006_009.wav"/>
    <s v="PippiT"/>
    <s v="Principal"/>
    <s v="PipMi"/>
    <n v="10"/>
    <s v="PippiT"/>
    <n v="9"/>
    <s v="Pipistrelle commune"/>
    <n v="2016"/>
    <n v="6"/>
    <n v="15"/>
    <n v="22"/>
    <n v="50"/>
    <d v="2016-06-15T00:00:00"/>
    <x v="367"/>
  </r>
  <r>
    <x v="1"/>
    <s v="I:/Sainte Colombe/MB/01 - 01 au 16 juin 2016/Wave/"/>
    <s v="ST-COLOM_0_20160615_225011_010.wav"/>
    <s v="PippiT"/>
    <s v="Principal"/>
    <s v="PipMi"/>
    <n v="10"/>
    <s v="PippiT"/>
    <n v="10"/>
    <s v="Pipistrelle commune"/>
    <n v="2016"/>
    <n v="6"/>
    <n v="15"/>
    <n v="22"/>
    <n v="50"/>
    <d v="2016-06-15T00:00:00"/>
    <x v="367"/>
  </r>
  <r>
    <x v="1"/>
    <s v="I:/Sainte Colombe/MB/01 - 01 au 16 juin 2016/Wave/"/>
    <s v="ST-COLOM_0_20160615_225016_010.wav"/>
    <s v="PippiT"/>
    <s v="Principal"/>
    <s v="PipMi"/>
    <n v="9"/>
    <s v="PippiT"/>
    <n v="6"/>
    <s v="Pipistrelle commune"/>
    <n v="2016"/>
    <n v="6"/>
    <n v="15"/>
    <n v="22"/>
    <n v="50"/>
    <d v="2016-06-15T00:00:00"/>
    <x v="367"/>
  </r>
  <r>
    <x v="1"/>
    <s v="I:/Sainte Colombe/MB/01 - 01 au 16 juin 2016/Wave/"/>
    <s v="ST-COLOM_0_20160615_225021_011.wav"/>
    <s v="PippiT"/>
    <s v="Principal"/>
    <s v="PipMi"/>
    <n v="8"/>
    <s v="PippiT"/>
    <n v="7"/>
    <s v="Pipistrelle commune"/>
    <n v="2016"/>
    <n v="6"/>
    <n v="15"/>
    <n v="22"/>
    <n v="50"/>
    <d v="2016-06-15T00:00:00"/>
    <x v="367"/>
  </r>
  <r>
    <x v="1"/>
    <s v="I:/Sainte Colombe/MB/01 - 01 au 16 juin 2016/Wave/"/>
    <s v="ST-COLOM_0_20160615_225026_012.wav"/>
    <s v="PippiT"/>
    <s v="Principal"/>
    <s v="PipMi"/>
    <n v="9"/>
    <s v="PippiT"/>
    <n v="8"/>
    <s v="Pipistrelle commune"/>
    <n v="2016"/>
    <n v="6"/>
    <n v="15"/>
    <n v="22"/>
    <n v="50"/>
    <d v="2016-06-15T00:00:00"/>
    <x v="367"/>
  </r>
  <r>
    <x v="1"/>
    <s v="I:/Sainte Colombe/MB/01 - 01 au 16 juin 2016/Wave/"/>
    <s v="ST-COLOM_0_20160615_225031_012.wav"/>
    <s v="PippiT"/>
    <s v="Principal"/>
    <s v="PipMi"/>
    <n v="10"/>
    <s v="PippiT"/>
    <n v="10"/>
    <s v="Pipistrelle commune"/>
    <n v="2016"/>
    <n v="6"/>
    <n v="15"/>
    <n v="22"/>
    <n v="50"/>
    <d v="2016-06-15T00:00:00"/>
    <x v="367"/>
  </r>
  <r>
    <x v="1"/>
    <s v="I:/Sainte Colombe/MB/01 - 01 au 16 juin 2016/Wave/"/>
    <s v="ST-COLOM_0_20160615_225036_013.wav"/>
    <s v="PippiT"/>
    <s v="Principal"/>
    <s v="PipMi"/>
    <n v="10"/>
    <s v="PippiT"/>
    <n v="10"/>
    <s v="Pipistrelle commune"/>
    <n v="2016"/>
    <n v="6"/>
    <n v="15"/>
    <n v="22"/>
    <n v="50"/>
    <d v="2016-06-15T00:00:00"/>
    <x v="367"/>
  </r>
  <r>
    <x v="1"/>
    <s v="I:/Sainte Colombe/MB/01 - 01 au 16 juin 2016/Wave/"/>
    <s v="ST-COLOM_0_20160615_225041_014.wav"/>
    <s v="PippiT"/>
    <s v="Principal"/>
    <s v="PipMi"/>
    <n v="10"/>
    <s v="PippiT"/>
    <n v="7"/>
    <s v="Pipistrelle commune"/>
    <n v="2016"/>
    <n v="6"/>
    <n v="15"/>
    <n v="22"/>
    <n v="50"/>
    <d v="2016-06-15T00:00:00"/>
    <x v="367"/>
  </r>
  <r>
    <x v="1"/>
    <s v="I:/Sainte Colombe/MB/01 - 01 au 16 juin 2016/Wave/"/>
    <s v="ST-COLOM_0_20160615_225046_014.wav"/>
    <s v="PippiT"/>
    <s v="Principal"/>
    <s v="PipMi"/>
    <n v="10"/>
    <s v="PippiT"/>
    <n v="10"/>
    <s v="Pipistrelle commune"/>
    <n v="2016"/>
    <n v="6"/>
    <n v="15"/>
    <n v="22"/>
    <n v="50"/>
    <d v="2016-06-15T00:00:00"/>
    <x v="367"/>
  </r>
  <r>
    <x v="1"/>
    <s v="I:/Sainte Colombe/MB/01 - 01 au 16 juin 2016/Wave/"/>
    <s v="ST-COLOM_0_20160615_225051_015.wav"/>
    <s v="PippiT"/>
    <s v="Principal"/>
    <s v="PipMi"/>
    <n v="9"/>
    <s v="PippiT"/>
    <n v="7"/>
    <s v="Pipistrelle commune"/>
    <n v="2016"/>
    <n v="6"/>
    <n v="15"/>
    <n v="22"/>
    <n v="50"/>
    <d v="2016-06-15T00:00:00"/>
    <x v="367"/>
  </r>
  <r>
    <x v="1"/>
    <s v="I:/Sainte Colombe/MB/01 - 01 au 16 juin 2016/Wave/"/>
    <s v="ST-COLOM_0_20160615_225056_016.wav"/>
    <s v="PippiT"/>
    <s v="Principal"/>
    <s v="PipMi"/>
    <n v="10"/>
    <s v="PippiT"/>
    <n v="6"/>
    <s v="Pipistrelle commune"/>
    <n v="2016"/>
    <n v="6"/>
    <n v="15"/>
    <n v="22"/>
    <n v="50"/>
    <d v="2016-06-15T00:00:00"/>
    <x v="367"/>
  </r>
  <r>
    <x v="1"/>
    <s v="I:/Sainte Colombe/MB/01 - 01 au 16 juin 2016/Wave/"/>
    <s v="ST-COLOM_0_20160615_225101_016.wav"/>
    <s v="PippiT"/>
    <s v="Principal"/>
    <s v="PipMi"/>
    <n v="9"/>
    <s v="PippiT"/>
    <n v="9"/>
    <s v="Pipistrelle commune"/>
    <n v="2016"/>
    <n v="6"/>
    <n v="15"/>
    <n v="22"/>
    <n v="51"/>
    <d v="2016-06-15T00:00:00"/>
    <x v="116"/>
  </r>
  <r>
    <x v="1"/>
    <s v="I:/Sainte Colombe/MB/01 - 01 au 16 juin 2016/Wave/"/>
    <s v="ST-COLOM_0_20160615_225112_566.wav"/>
    <s v="PippiT"/>
    <s v="Principal"/>
    <s v="PipMi"/>
    <n v="10"/>
    <s v="PippiT"/>
    <n v="10"/>
    <s v="Pipistrelle commune"/>
    <n v="2016"/>
    <n v="6"/>
    <n v="15"/>
    <n v="22"/>
    <n v="51"/>
    <d v="2016-06-15T00:00:00"/>
    <x v="116"/>
  </r>
  <r>
    <x v="1"/>
    <s v="I:/Sainte Colombe/MB/01 - 01 au 16 juin 2016/Wave/"/>
    <s v="ST-COLOM_0_20160615_225117_567.wav"/>
    <s v="PippiT"/>
    <s v="Principal"/>
    <s v="PipMi"/>
    <n v="10"/>
    <s v="PippiT"/>
    <n v="10"/>
    <s v="Pipistrelle commune"/>
    <n v="2016"/>
    <n v="6"/>
    <n v="15"/>
    <n v="22"/>
    <n v="51"/>
    <d v="2016-06-15T00:00:00"/>
    <x v="116"/>
  </r>
  <r>
    <x v="1"/>
    <s v="I:/Sainte Colombe/MB/01 - 01 au 16 juin 2016/Wave/"/>
    <s v="ST-COLOM_0_20160615_225122_568.wav"/>
    <s v="PippiT"/>
    <s v="Principal"/>
    <s v="PipMi"/>
    <n v="10"/>
    <s v="PippiT"/>
    <n v="8"/>
    <s v="Pipistrelle commune"/>
    <n v="2016"/>
    <n v="6"/>
    <n v="15"/>
    <n v="22"/>
    <n v="51"/>
    <d v="2016-06-15T00:00:00"/>
    <x v="116"/>
  </r>
  <r>
    <x v="1"/>
    <s v="I:/Sainte Colombe/MB/01 - 01 au 16 juin 2016/Wave/"/>
    <s v="ST-COLOM_0_20160615_225127_568.wav"/>
    <s v="PippiT"/>
    <s v="Principal"/>
    <s v="PipMi"/>
    <n v="10"/>
    <s v="PippiT"/>
    <n v="10"/>
    <s v="Pipistrelle commune"/>
    <n v="2016"/>
    <n v="6"/>
    <n v="15"/>
    <n v="22"/>
    <n v="51"/>
    <d v="2016-06-15T00:00:00"/>
    <x v="116"/>
  </r>
  <r>
    <x v="1"/>
    <s v="I:/Sainte Colombe/MB/01 - 01 au 16 juin 2016/Wave/"/>
    <s v="ST-COLOM_0_20160615_225132_569.wav"/>
    <s v="PippiT"/>
    <s v="Principal"/>
    <s v="PipMi"/>
    <n v="10"/>
    <s v="PippiT"/>
    <n v="10"/>
    <s v="Pipistrelle commune"/>
    <n v="2016"/>
    <n v="6"/>
    <n v="15"/>
    <n v="22"/>
    <n v="51"/>
    <d v="2016-06-15T00:00:00"/>
    <x v="116"/>
  </r>
  <r>
    <x v="1"/>
    <s v="I:/Sainte Colombe/MB/01 - 01 au 16 juin 2016/Wave/"/>
    <s v="ST-COLOM_0_20160615_225137_570.wav"/>
    <s v="PippiT"/>
    <s v="Principal"/>
    <s v="PipMi"/>
    <n v="10"/>
    <s v="PippiT"/>
    <n v="10"/>
    <s v="Pipistrelle commune"/>
    <n v="2016"/>
    <n v="6"/>
    <n v="15"/>
    <n v="22"/>
    <n v="51"/>
    <d v="2016-06-15T00:00:00"/>
    <x v="116"/>
  </r>
  <r>
    <x v="1"/>
    <s v="I:/Sainte Colombe/MB/01 - 01 au 16 juin 2016/Wave/"/>
    <s v="ST-COLOM_0_20160615_225142_570.wav"/>
    <s v="PippiT"/>
    <s v="Principal"/>
    <s v="PipMi"/>
    <n v="10"/>
    <s v="PippiT"/>
    <n v="10"/>
    <s v="Pipistrelle commune"/>
    <n v="2016"/>
    <n v="6"/>
    <n v="15"/>
    <n v="22"/>
    <n v="51"/>
    <d v="2016-06-15T00:00:00"/>
    <x v="116"/>
  </r>
  <r>
    <x v="1"/>
    <s v="I:/Sainte Colombe/MB/01 - 01 au 16 juin 2016/Wave/"/>
    <s v="ST-COLOM_0_20160615_225210_348.wav"/>
    <s v="PippiT"/>
    <s v="Principal"/>
    <s v="PipMi"/>
    <n v="10"/>
    <s v="PippiT"/>
    <n v="10"/>
    <s v="Pipistrelle commune"/>
    <n v="2016"/>
    <n v="6"/>
    <n v="15"/>
    <n v="22"/>
    <n v="52"/>
    <d v="2016-06-15T00:00:00"/>
    <x v="454"/>
  </r>
  <r>
    <x v="1"/>
    <s v="I:/Sainte Colombe/MB/01 - 01 au 16 juin 2016/Wave/"/>
    <s v="ST-COLOM_0_20160615_225215_349.wav"/>
    <s v="PippiT"/>
    <s v="Principal"/>
    <s v="PipMi"/>
    <n v="10"/>
    <s v="PippiT"/>
    <n v="7"/>
    <s v="Pipistrelle commune"/>
    <n v="2016"/>
    <n v="6"/>
    <n v="15"/>
    <n v="22"/>
    <n v="52"/>
    <d v="2016-06-15T00:00:00"/>
    <x v="454"/>
  </r>
  <r>
    <x v="1"/>
    <s v="I:/Sainte Colombe/MB/01 - 01 au 16 juin 2016/Wave/"/>
    <s v="ST-COLOM_0_20160615_225220_350.wav"/>
    <s v="PippiT"/>
    <s v="Principal"/>
    <s v="PipMi"/>
    <n v="10"/>
    <s v="PippiT"/>
    <n v="6"/>
    <s v="Pipistrelle commune"/>
    <n v="2016"/>
    <n v="6"/>
    <n v="15"/>
    <n v="22"/>
    <n v="52"/>
    <d v="2016-06-15T00:00:00"/>
    <x v="454"/>
  </r>
  <r>
    <x v="1"/>
    <s v="I:/Sainte Colombe/MB/01 - 01 au 16 juin 2016/Wave/"/>
    <s v="ST-COLOM_0_20160615_225225_350.wav"/>
    <s v="PippiT"/>
    <s v="Principal"/>
    <s v="PipMi"/>
    <n v="10"/>
    <s v="PippiT"/>
    <n v="10"/>
    <s v="Pipistrelle commune"/>
    <n v="2016"/>
    <n v="6"/>
    <n v="15"/>
    <n v="22"/>
    <n v="52"/>
    <d v="2016-06-15T00:00:00"/>
    <x v="454"/>
  </r>
  <r>
    <x v="1"/>
    <s v="I:/Sainte Colombe/MB/01 - 01 au 16 juin 2016/Wave/"/>
    <s v="ST-COLOM_0_20160615_225230_351.wav"/>
    <s v="PippiT"/>
    <s v="Principal"/>
    <s v="PipMi"/>
    <n v="10"/>
    <s v="PippiT"/>
    <n v="10"/>
    <s v="Pipistrelle commune"/>
    <n v="2016"/>
    <n v="6"/>
    <n v="15"/>
    <n v="22"/>
    <n v="52"/>
    <d v="2016-06-15T00:00:00"/>
    <x v="454"/>
  </r>
  <r>
    <x v="1"/>
    <s v="I:/Sainte Colombe/MB/01 - 01 au 16 juin 2016/Wave/"/>
    <s v="ST-COLOM_0_20160615_225235_352.wav"/>
    <s v="PippiT"/>
    <s v="Principal"/>
    <s v="PipMi"/>
    <n v="10"/>
    <s v="PippiT"/>
    <n v="10"/>
    <s v="Pipistrelle commune"/>
    <n v="2016"/>
    <n v="6"/>
    <n v="15"/>
    <n v="22"/>
    <n v="52"/>
    <d v="2016-06-15T00:00:00"/>
    <x v="454"/>
  </r>
  <r>
    <x v="1"/>
    <s v="I:/Sainte Colombe/MB/01 - 01 au 16 juin 2016/Wave/"/>
    <s v="ST-COLOM_0_20160615_225240_352.wav"/>
    <s v="PippiT"/>
    <s v="Principal"/>
    <s v="PipMi"/>
    <n v="10"/>
    <s v="PippiT"/>
    <n v="10"/>
    <s v="Pipistrelle commune"/>
    <n v="2016"/>
    <n v="6"/>
    <n v="15"/>
    <n v="22"/>
    <n v="52"/>
    <d v="2016-06-15T00:00:00"/>
    <x v="454"/>
  </r>
  <r>
    <x v="1"/>
    <s v="I:/Sainte Colombe/MB/01 - 01 au 16 juin 2016/Wave/"/>
    <s v="ST-COLOM_0_20160615_225245_353.wav"/>
    <s v="PippiT"/>
    <s v="Principal"/>
    <s v="PipMi"/>
    <n v="10"/>
    <s v="PippiT"/>
    <n v="9"/>
    <s v="Pipistrelle commune"/>
    <n v="2016"/>
    <n v="6"/>
    <n v="15"/>
    <n v="22"/>
    <n v="52"/>
    <d v="2016-06-15T00:00:00"/>
    <x v="454"/>
  </r>
  <r>
    <x v="1"/>
    <s v="I:/Sainte Colombe/MB/01 - 01 au 16 juin 2016/Wave/"/>
    <s v="ST-COLOM_0_20160615_225250_354.wav"/>
    <s v="PippiT"/>
    <s v="Principal"/>
    <s v="PipMi"/>
    <n v="10"/>
    <s v="PippiT"/>
    <n v="10"/>
    <s v="Pipistrelle commune"/>
    <n v="2016"/>
    <n v="6"/>
    <n v="15"/>
    <n v="22"/>
    <n v="52"/>
    <d v="2016-06-15T00:00:00"/>
    <x v="454"/>
  </r>
  <r>
    <x v="1"/>
    <s v="I:/Sainte Colombe/MB/01 - 01 au 16 juin 2016/Wave/"/>
    <s v="ST-COLOM_0_20160615_225255_354.wav"/>
    <s v="PippiT"/>
    <s v="Principal"/>
    <s v="PipMi"/>
    <n v="10"/>
    <s v="PippiT"/>
    <n v="10"/>
    <s v="Pipistrelle commune"/>
    <n v="2016"/>
    <n v="6"/>
    <n v="15"/>
    <n v="22"/>
    <n v="52"/>
    <d v="2016-06-15T00:00:00"/>
    <x v="454"/>
  </r>
  <r>
    <x v="1"/>
    <s v="I:/Sainte Colombe/MB/01 - 01 au 16 juin 2016/Wave/"/>
    <s v="ST-COLOM_0_20160615_225300_355.wav"/>
    <s v="PippiT"/>
    <s v="Principal"/>
    <s v="PipMi"/>
    <n v="10"/>
    <s v="PippiT"/>
    <n v="10"/>
    <s v="Pipistrelle commune"/>
    <n v="2016"/>
    <n v="6"/>
    <n v="15"/>
    <n v="22"/>
    <n v="53"/>
    <d v="2016-06-15T00:00:00"/>
    <x v="416"/>
  </r>
  <r>
    <x v="1"/>
    <s v="I:/Sainte Colombe/MB/01 - 01 au 16 juin 2016/Wave/"/>
    <s v="ST-COLOM_0_20160615_225305_356.wav"/>
    <s v="PippiT"/>
    <s v="Principal"/>
    <s v="PipMi"/>
    <n v="10"/>
    <s v="PippiT"/>
    <n v="9"/>
    <s v="Pipistrelle commune"/>
    <n v="2016"/>
    <n v="6"/>
    <n v="15"/>
    <n v="22"/>
    <n v="53"/>
    <d v="2016-06-15T00:00:00"/>
    <x v="416"/>
  </r>
  <r>
    <x v="1"/>
    <s v="I:/Sainte Colombe/MB/01 - 01 au 16 juin 2016/Wave/"/>
    <s v="ST-COLOM_0_20160615_225310_356.wav"/>
    <s v="PippiT"/>
    <s v="Principal"/>
    <s v="PipMi"/>
    <n v="10"/>
    <s v="PippiT"/>
    <n v="10"/>
    <s v="Pipistrelle commune"/>
    <n v="2016"/>
    <n v="6"/>
    <n v="15"/>
    <n v="22"/>
    <n v="53"/>
    <d v="2016-06-15T00:00:00"/>
    <x v="416"/>
  </r>
  <r>
    <x v="1"/>
    <s v="I:/Sainte Colombe/MB/01 - 01 au 16 juin 2016/Wave/"/>
    <s v="ST-COLOM_0_20160615_225315_357.wav"/>
    <s v="PippiT"/>
    <s v="Principal"/>
    <s v="PipMi"/>
    <n v="10"/>
    <s v="PippiT"/>
    <n v="10"/>
    <s v="Pipistrelle commune"/>
    <n v="2016"/>
    <n v="6"/>
    <n v="15"/>
    <n v="22"/>
    <n v="53"/>
    <d v="2016-06-15T00:00:00"/>
    <x v="416"/>
  </r>
  <r>
    <x v="1"/>
    <s v="I:/Sainte Colombe/MB/01 - 01 au 16 juin 2016/Wave/"/>
    <s v="ST-COLOM_0_20160615_225320_358.wav"/>
    <s v="PippiT"/>
    <s v="Principal"/>
    <s v="PipMi"/>
    <n v="10"/>
    <s v="PippiT"/>
    <n v="9"/>
    <s v="Pipistrelle commune"/>
    <n v="2016"/>
    <n v="6"/>
    <n v="15"/>
    <n v="22"/>
    <n v="53"/>
    <d v="2016-06-15T00:00:00"/>
    <x v="416"/>
  </r>
  <r>
    <x v="1"/>
    <s v="I:/Sainte Colombe/MB/01 - 01 au 16 juin 2016/Wave/"/>
    <s v="ST-COLOM_0_20160615_225330_359.wav"/>
    <s v="ChiroSp"/>
    <s v="Principal"/>
    <s v="MyoHF"/>
    <n v="0"/>
    <s v="Myobec"/>
    <n v="0"/>
    <s v="PARASITE"/>
    <n v="2016"/>
    <n v="6"/>
    <n v="15"/>
    <n v="22"/>
    <n v="53"/>
    <d v="2016-06-15T00:00:00"/>
    <x v="416"/>
  </r>
  <r>
    <x v="1"/>
    <s v="I:/Sainte Colombe/MB/01 - 01 au 16 juin 2016/Wave/"/>
    <s v="ST-COLOM_0_20160615_225340_360.wav"/>
    <s v="PippiT"/>
    <s v="Principal"/>
    <s v="PipMi"/>
    <n v="9"/>
    <s v="PippiT"/>
    <n v="9"/>
    <s v="Pipistrelle commune"/>
    <n v="2016"/>
    <n v="6"/>
    <n v="15"/>
    <n v="22"/>
    <n v="53"/>
    <d v="2016-06-15T00:00:00"/>
    <x v="416"/>
  </r>
  <r>
    <x v="1"/>
    <s v="I:/Sainte Colombe/MB/01 - 01 au 16 juin 2016/Wave/"/>
    <s v="ST-COLOM_0_20160615_225345_361.wav"/>
    <s v="ChiroSp"/>
    <s v="Principal"/>
    <s v="PipMi"/>
    <n v="5"/>
    <s v="PippiT"/>
    <n v="5"/>
    <s v="Pipistrelle commune"/>
    <n v="2016"/>
    <n v="6"/>
    <n v="15"/>
    <n v="22"/>
    <n v="53"/>
    <d v="2016-06-15T00:00:00"/>
    <x v="416"/>
  </r>
  <r>
    <x v="1"/>
    <s v="I:/Sainte Colombe/MB/01 - 01 au 16 juin 2016/Wave/"/>
    <s v="ST-COLOM_0_20160615_225355_362.wav"/>
    <s v="PippiT"/>
    <s v="Principal"/>
    <s v="PipMi"/>
    <n v="8"/>
    <s v="PippiT"/>
    <n v="8"/>
    <s v="Pipistrelle commune"/>
    <n v="2016"/>
    <n v="6"/>
    <n v="15"/>
    <n v="22"/>
    <n v="53"/>
    <d v="2016-06-15T00:00:00"/>
    <x v="416"/>
  </r>
  <r>
    <x v="1"/>
    <s v="I:/Sainte Colombe/MB/01 - 01 au 16 juin 2016/Wave/"/>
    <s v="ST-COLOM_0_20160615_225400_363.wav"/>
    <s v="PippiT"/>
    <s v="Principal"/>
    <s v="PipMi"/>
    <n v="7"/>
    <s v="PippiT"/>
    <n v="7"/>
    <s v="Pipistrelle commune"/>
    <n v="2016"/>
    <n v="6"/>
    <n v="15"/>
    <n v="22"/>
    <n v="54"/>
    <d v="2016-06-15T00:00:00"/>
    <x v="137"/>
  </r>
  <r>
    <x v="1"/>
    <s v="I:/Sainte Colombe/MB/01 - 01 au 16 juin 2016/Wave/"/>
    <s v="ST-COLOM_0_20160615_225410_364.wav"/>
    <s v="ChiroSp"/>
    <s v="Principal"/>
    <s v="PipMi"/>
    <n v="2"/>
    <s v="PippiT"/>
    <n v="2"/>
    <s v="Pipistrelle commune"/>
    <n v="2016"/>
    <n v="6"/>
    <n v="15"/>
    <n v="22"/>
    <n v="54"/>
    <d v="2016-06-15T00:00:00"/>
    <x v="137"/>
  </r>
  <r>
    <x v="1"/>
    <s v="I:/Sainte Colombe/MB/01 - 01 au 16 juin 2016/Wave/"/>
    <s v="ST-COLOM_0_20160615_225415_365.wav"/>
    <s v="PipMi"/>
    <s v="Principal"/>
    <s v="PipMi"/>
    <n v="9"/>
    <s v="PippiT"/>
    <n v="3"/>
    <s v="Pipistrelle commune"/>
    <n v="2016"/>
    <n v="6"/>
    <n v="15"/>
    <n v="22"/>
    <n v="54"/>
    <d v="2016-06-15T00:00:00"/>
    <x v="137"/>
  </r>
  <r>
    <x v="1"/>
    <s v="I:/Sainte Colombe/MB/01 - 01 au 16 juin 2016/Wave/"/>
    <s v="ST-COLOM_0_20160615_225420_366.wav"/>
    <s v="ChiroSp"/>
    <s v="Principal"/>
    <s v="PipMi"/>
    <n v="2"/>
    <s v="PippiT"/>
    <n v="2"/>
    <s v="Pipistrelle commune"/>
    <n v="2016"/>
    <n v="6"/>
    <n v="15"/>
    <n v="22"/>
    <n v="54"/>
    <d v="2016-06-15T00:00:00"/>
    <x v="137"/>
  </r>
  <r>
    <x v="1"/>
    <s v="I:/Sainte Colombe/MB/01 - 01 au 16 juin 2016/Wave/"/>
    <s v="ST-COLOM_0_20160615_225425_366.wav"/>
    <s v="PippiT"/>
    <s v="Principal"/>
    <s v="PipMi"/>
    <n v="8"/>
    <s v="PippiT"/>
    <n v="7"/>
    <s v="Pipistrelle commune"/>
    <n v="2016"/>
    <n v="6"/>
    <n v="15"/>
    <n v="22"/>
    <n v="54"/>
    <d v="2016-06-15T00:00:00"/>
    <x v="137"/>
  </r>
  <r>
    <x v="1"/>
    <s v="I:/Sainte Colombe/MB/01 - 01 au 16 juin 2016/Wave/"/>
    <s v="ST-COLOM_0_20160615_225430_367.wav"/>
    <s v="PippiT"/>
    <s v="Principal"/>
    <s v="PipMi"/>
    <n v="10"/>
    <s v="PippiT"/>
    <n v="7"/>
    <s v="Pipistrelle commune"/>
    <n v="2016"/>
    <n v="6"/>
    <n v="15"/>
    <n v="22"/>
    <n v="54"/>
    <d v="2016-06-15T00:00:00"/>
    <x v="137"/>
  </r>
  <r>
    <x v="1"/>
    <s v="I:/Sainte Colombe/MB/01 - 01 au 16 juin 2016/Wave/"/>
    <s v="ST-COLOM_0_20160615_225445_369.wav"/>
    <s v="ChiroSp"/>
    <s v="Principal"/>
    <s v="PipMi"/>
    <n v="4"/>
    <s v="PippiT"/>
    <n v="4"/>
    <s v="Pipistrelle commune"/>
    <n v="2016"/>
    <n v="6"/>
    <n v="15"/>
    <n v="22"/>
    <n v="54"/>
    <d v="2016-06-15T00:00:00"/>
    <x v="137"/>
  </r>
  <r>
    <x v="1"/>
    <s v="I:/Sainte Colombe/MB/01 - 01 au 16 juin 2016/Wave/"/>
    <s v="ST-COLOM_0_20160615_225450_370.wav"/>
    <s v="ChiroSp"/>
    <s v="Principal"/>
    <s v="PipMi"/>
    <n v="4"/>
    <s v="PippiT"/>
    <n v="4"/>
    <s v="Pipistrelle commune"/>
    <n v="2016"/>
    <n v="6"/>
    <n v="15"/>
    <n v="22"/>
    <n v="54"/>
    <d v="2016-06-15T00:00:00"/>
    <x v="137"/>
  </r>
  <r>
    <x v="1"/>
    <s v="I:/Sainte Colombe/MB/01 - 01 au 16 juin 2016/Wave/"/>
    <s v="ST-COLOM_0_20160615_225455_370.wav"/>
    <s v="PippiT"/>
    <s v="Principal"/>
    <s v="PipMi"/>
    <n v="6"/>
    <s v="PippiT"/>
    <n v="6"/>
    <s v="Pipistrelle commune"/>
    <n v="2016"/>
    <n v="6"/>
    <n v="15"/>
    <n v="22"/>
    <n v="54"/>
    <d v="2016-06-15T00:00:00"/>
    <x v="137"/>
  </r>
  <r>
    <x v="1"/>
    <s v="I:/Sainte Colombe/MB/01 - 01 au 16 juin 2016/Wave/"/>
    <s v="ST-COLOM_0_20160615_225500_371.wav"/>
    <s v="ChiroSp"/>
    <s v="Principal"/>
    <s v="PipMi"/>
    <n v="3"/>
    <s v="PippiT"/>
    <n v="3"/>
    <s v="Pipistrelle commune"/>
    <n v="2016"/>
    <n v="6"/>
    <n v="15"/>
    <n v="22"/>
    <n v="55"/>
    <d v="2016-06-15T00:00:00"/>
    <x v="249"/>
  </r>
  <r>
    <x v="1"/>
    <s v="I:/Sainte Colombe/MB/01 - 01 au 16 juin 2016/Wave/"/>
    <s v="ST-COLOM_0_20160615_225520_374.wav"/>
    <s v="ChiroSp"/>
    <s v="Principal"/>
    <s v="PipMi"/>
    <n v="4"/>
    <s v="PippiT"/>
    <n v="4"/>
    <s v="Pipistrelle commune"/>
    <n v="2016"/>
    <n v="6"/>
    <n v="15"/>
    <n v="22"/>
    <n v="55"/>
    <d v="2016-06-15T00:00:00"/>
    <x v="249"/>
  </r>
  <r>
    <x v="1"/>
    <s v="I:/Sainte Colombe/MB/01 - 01 au 16 juin 2016/Wave/"/>
    <s v="ST-COLOM_0_20160615_225525_374.wav"/>
    <s v="PippiT"/>
    <s v="Principal"/>
    <s v="PipMi"/>
    <n v="8"/>
    <s v="PippiT"/>
    <n v="8"/>
    <s v="Pipistrelle commune"/>
    <n v="2016"/>
    <n v="6"/>
    <n v="15"/>
    <n v="22"/>
    <n v="55"/>
    <d v="2016-06-15T00:00:00"/>
    <x v="249"/>
  </r>
  <r>
    <x v="1"/>
    <s v="I:/Sainte Colombe/MB/01 - 01 au 16 juin 2016/Wave/"/>
    <s v="ST-COLOM_0_20160615_225530_375.wav"/>
    <s v="PipMi"/>
    <s v="Principal"/>
    <s v="PipMi"/>
    <n v="10"/>
    <s v="PippiT"/>
    <n v="5"/>
    <s v="Pipistrelle commune"/>
    <n v="2016"/>
    <n v="6"/>
    <n v="15"/>
    <n v="22"/>
    <n v="55"/>
    <d v="2016-06-15T00:00:00"/>
    <x v="249"/>
  </r>
  <r>
    <x v="1"/>
    <s v="I:/Sainte Colombe/MB/01 - 01 au 16 juin 2016/Wave/"/>
    <s v="ST-COLOM_0_20160615_225535_376.wav"/>
    <s v="ChiroSp"/>
    <s v="Principal"/>
    <s v="PipMi"/>
    <n v="5"/>
    <s v="PippiT"/>
    <n v="5"/>
    <s v="Pipistrelle commune"/>
    <n v="2016"/>
    <n v="6"/>
    <n v="15"/>
    <n v="22"/>
    <n v="55"/>
    <d v="2016-06-15T00:00:00"/>
    <x v="249"/>
  </r>
  <r>
    <x v="1"/>
    <s v="I:/Sainte Colombe/MB/01 - 01 au 16 juin 2016/Wave/"/>
    <s v="ST-COLOM_0_20160615_225540_376.wav"/>
    <s v="PipMi"/>
    <s v="Principal"/>
    <s v="PipMi"/>
    <n v="7"/>
    <s v="PippiT"/>
    <n v="1"/>
    <s v="Pipistrelle commune"/>
    <n v="2016"/>
    <n v="6"/>
    <n v="15"/>
    <n v="22"/>
    <n v="55"/>
    <d v="2016-06-15T00:00:00"/>
    <x v="249"/>
  </r>
  <r>
    <x v="1"/>
    <s v="I:/Sainte Colombe/MB/01 - 01 au 16 juin 2016/Wave/"/>
    <s v="ST-COLOM_0_20160615_225550_378.wav"/>
    <s v="PippiT"/>
    <s v="Principal"/>
    <s v="PipMi"/>
    <n v="6"/>
    <s v="PippiT"/>
    <n v="6"/>
    <s v="Pipistrelle commune"/>
    <n v="2016"/>
    <n v="6"/>
    <n v="15"/>
    <n v="22"/>
    <n v="55"/>
    <d v="2016-06-15T00:00:00"/>
    <x v="249"/>
  </r>
  <r>
    <x v="1"/>
    <s v="I:/Sainte Colombe/MB/01 - 01 au 16 juin 2016/Wave/"/>
    <s v="ST-COLOM_0_20160615_225555_378.wav"/>
    <s v="PippiT"/>
    <s v="Principal"/>
    <s v="PipMi"/>
    <n v="7"/>
    <s v="PippiT"/>
    <n v="7"/>
    <s v="Pipistrelle commune"/>
    <n v="2016"/>
    <n v="6"/>
    <n v="15"/>
    <n v="22"/>
    <n v="55"/>
    <d v="2016-06-15T00:00:00"/>
    <x v="249"/>
  </r>
  <r>
    <x v="1"/>
    <s v="I:/Sainte Colombe/MB/01 - 01 au 16 juin 2016/Wave/"/>
    <s v="ST-COLOM_0_20160615_225600_379.wav"/>
    <s v="PipMi"/>
    <s v="Principal"/>
    <s v="PipMi"/>
    <n v="6"/>
    <s v="PippiT"/>
    <n v="5"/>
    <s v="Pipistrelle commune"/>
    <n v="2016"/>
    <n v="6"/>
    <n v="15"/>
    <n v="22"/>
    <n v="56"/>
    <d v="2016-06-15T00:00:00"/>
    <x v="54"/>
  </r>
  <r>
    <x v="1"/>
    <s v="I:/Sainte Colombe/MB/01 - 01 au 16 juin 2016/Wave/"/>
    <s v="ST-COLOM_0_20160615_225605_380.wav"/>
    <s v="PippiT"/>
    <s v="Principal"/>
    <s v="PipMi"/>
    <n v="10"/>
    <s v="PippiT"/>
    <n v="10"/>
    <s v="Pipistrelle commune"/>
    <n v="2016"/>
    <n v="6"/>
    <n v="15"/>
    <n v="22"/>
    <n v="56"/>
    <d v="2016-06-15T00:00:00"/>
    <x v="54"/>
  </r>
  <r>
    <x v="1"/>
    <s v="I:/Sainte Colombe/MB/01 - 01 au 16 juin 2016/Wave/"/>
    <s v="ST-COLOM_0_20160615_225615_381.wav"/>
    <s v="PippiT"/>
    <s v="Principal"/>
    <s v="PipMi"/>
    <n v="7"/>
    <s v="PippiT"/>
    <n v="7"/>
    <s v="Pipistrelle commune"/>
    <n v="2016"/>
    <n v="6"/>
    <n v="15"/>
    <n v="22"/>
    <n v="56"/>
    <d v="2016-06-15T00:00:00"/>
    <x v="54"/>
  </r>
  <r>
    <x v="1"/>
    <s v="I:/Sainte Colombe/MB/01 - 01 au 16 juin 2016/Wave/"/>
    <s v="ST-COLOM_0_20160615_225620_382.wav"/>
    <s v="PippiT"/>
    <s v="Principal"/>
    <s v="PipMi"/>
    <n v="9"/>
    <s v="PippiT"/>
    <n v="9"/>
    <s v="Pipistrelle commune"/>
    <n v="2016"/>
    <n v="6"/>
    <n v="15"/>
    <n v="22"/>
    <n v="56"/>
    <d v="2016-06-15T00:00:00"/>
    <x v="54"/>
  </r>
  <r>
    <x v="1"/>
    <s v="I:/Sainte Colombe/MB/01 - 01 au 16 juin 2016/Wave/"/>
    <s v="ST-COLOM_0_20160615_225625_382.wav"/>
    <s v="PippiT"/>
    <s v="Principal"/>
    <s v="PipMi"/>
    <n v="7"/>
    <s v="PippiT"/>
    <n v="6"/>
    <s v="Pipistrelle commune"/>
    <n v="2016"/>
    <n v="6"/>
    <n v="15"/>
    <n v="22"/>
    <n v="56"/>
    <d v="2016-06-15T00:00:00"/>
    <x v="54"/>
  </r>
  <r>
    <x v="1"/>
    <s v="I:/Sainte Colombe/MB/01 - 01 au 16 juin 2016/Wave/"/>
    <s v="ST-COLOM_0_20160615_225635_384.wav"/>
    <s v="ChiroSp"/>
    <s v="Principal"/>
    <s v="PipMi"/>
    <n v="4"/>
    <s v="PippiT"/>
    <n v="4"/>
    <s v="Pipistrelle commune"/>
    <n v="2016"/>
    <n v="6"/>
    <n v="15"/>
    <n v="22"/>
    <n v="56"/>
    <d v="2016-06-15T00:00:00"/>
    <x v="54"/>
  </r>
  <r>
    <x v="1"/>
    <s v="I:/Sainte Colombe/MB/01 - 01 au 16 juin 2016/Wave/"/>
    <s v="ST-COLOM_0_20160615_225640_384.wav"/>
    <s v="PippiT"/>
    <s v="Principal"/>
    <s v="PipMi"/>
    <n v="9"/>
    <s v="PippiT"/>
    <n v="9"/>
    <s v="Pipistrelle commune"/>
    <n v="2016"/>
    <n v="6"/>
    <n v="15"/>
    <n v="22"/>
    <n v="56"/>
    <d v="2016-06-15T00:00:00"/>
    <x v="54"/>
  </r>
  <r>
    <x v="1"/>
    <s v="I:/Sainte Colombe/MB/01 - 01 au 16 juin 2016/Wave/"/>
    <s v="ST-COLOM_0_20160615_225645_385.wav"/>
    <s v="PippiT"/>
    <s v="Principal"/>
    <s v="PipMi"/>
    <n v="9"/>
    <s v="PippiT"/>
    <n v="9"/>
    <s v="Pipistrelle commune"/>
    <n v="2016"/>
    <n v="6"/>
    <n v="15"/>
    <n v="22"/>
    <n v="56"/>
    <d v="2016-06-15T00:00:00"/>
    <x v="54"/>
  </r>
  <r>
    <x v="1"/>
    <s v="I:/Sainte Colombe/MB/01 - 01 au 16 juin 2016/Wave/"/>
    <s v="ST-COLOM_0_20160615_225700_387.wav"/>
    <s v="PippiT"/>
    <s v="Principal"/>
    <s v="PipMi"/>
    <n v="10"/>
    <s v="PippiT"/>
    <n v="9"/>
    <s v="Pipistrelle commune"/>
    <n v="2016"/>
    <n v="6"/>
    <n v="15"/>
    <n v="22"/>
    <n v="57"/>
    <d v="2016-06-15T00:00:00"/>
    <x v="544"/>
  </r>
  <r>
    <x v="1"/>
    <s v="I:/Sainte Colombe/MB/01 - 01 au 16 juin 2016/Wave/"/>
    <s v="ST-COLOM_0_20160615_225710_388.wav"/>
    <s v="PippiT"/>
    <s v="Principal"/>
    <s v="PipMi"/>
    <n v="10"/>
    <s v="PippiT"/>
    <n v="10"/>
    <s v="Pipistrelle commune"/>
    <n v="2016"/>
    <n v="6"/>
    <n v="15"/>
    <n v="22"/>
    <n v="57"/>
    <d v="2016-06-15T00:00:00"/>
    <x v="544"/>
  </r>
  <r>
    <x v="1"/>
    <s v="I:/Sainte Colombe/MB/01 - 01 au 16 juin 2016/Wave/"/>
    <s v="ST-COLOM_0_20160615_225720_390.wav"/>
    <s v="ChiroSp"/>
    <s v="Principal"/>
    <s v="PipMi"/>
    <n v="3"/>
    <s v="PippiT"/>
    <n v="3"/>
    <s v="Pipistrelle commune"/>
    <n v="2016"/>
    <n v="6"/>
    <n v="15"/>
    <n v="22"/>
    <n v="57"/>
    <d v="2016-06-15T00:00:00"/>
    <x v="544"/>
  </r>
  <r>
    <x v="1"/>
    <s v="I:/Sainte Colombe/MB/01 - 01 au 16 juin 2016/Wave/"/>
    <s v="ST-COLOM_0_20160615_225735_392.wav"/>
    <s v="PippiT"/>
    <s v="Principal"/>
    <s v="PipMi"/>
    <n v="7"/>
    <s v="PippiT"/>
    <n v="6"/>
    <s v="Pipistrelle commune"/>
    <n v="2016"/>
    <n v="6"/>
    <n v="15"/>
    <n v="22"/>
    <n v="57"/>
    <d v="2016-06-15T00:00:00"/>
    <x v="544"/>
  </r>
  <r>
    <x v="1"/>
    <s v="I:/Sainte Colombe/MB/01 - 01 au 16 juin 2016/Wave/"/>
    <s v="ST-COLOM_0_20160615_225740_392.wav"/>
    <s v="PippiT"/>
    <s v="Principal"/>
    <s v="PipMi"/>
    <n v="10"/>
    <s v="PippiT"/>
    <n v="9"/>
    <s v="Pipistrelle commune"/>
    <n v="2016"/>
    <n v="6"/>
    <n v="15"/>
    <n v="22"/>
    <n v="57"/>
    <d v="2016-06-15T00:00:00"/>
    <x v="544"/>
  </r>
  <r>
    <x v="1"/>
    <s v="I:/Sainte Colombe/MB/01 - 01 au 16 juin 2016/Wave/"/>
    <s v="ST-COLOM_0_20160615_225750_394.wav"/>
    <s v="PippiT"/>
    <s v="Principal"/>
    <s v="PipMi"/>
    <n v="10"/>
    <s v="PippiT"/>
    <n v="9"/>
    <s v="Pipistrelle commune"/>
    <n v="2016"/>
    <n v="6"/>
    <n v="15"/>
    <n v="22"/>
    <n v="57"/>
    <d v="2016-06-15T00:00:00"/>
    <x v="544"/>
  </r>
  <r>
    <x v="1"/>
    <s v="I:/Sainte Colombe/MB/01 - 01 au 16 juin 2016/Wave/"/>
    <s v="ST-COLOM_0_20160615_225755_394.wav"/>
    <s v="ChiroSp"/>
    <s v="Principal"/>
    <s v="PipMi"/>
    <n v="5"/>
    <s v="PippiT"/>
    <n v="5"/>
    <s v="Pipistrelle commune"/>
    <n v="2016"/>
    <n v="6"/>
    <n v="15"/>
    <n v="22"/>
    <n v="57"/>
    <d v="2016-06-15T00:00:00"/>
    <x v="544"/>
  </r>
  <r>
    <x v="1"/>
    <s v="I:/Sainte Colombe/MB/01 - 01 au 16 juin 2016/Wave/"/>
    <s v="ST-COLOM_0_20160615_225808_312.wav"/>
    <s v="PippiT"/>
    <s v="Principal"/>
    <s v="PipMi"/>
    <n v="6"/>
    <s v="PippiT"/>
    <n v="6"/>
    <s v="Pipistrelle commune"/>
    <n v="2016"/>
    <n v="6"/>
    <n v="15"/>
    <n v="22"/>
    <n v="58"/>
    <d v="2016-06-15T00:00:00"/>
    <x v="117"/>
  </r>
  <r>
    <x v="1"/>
    <s v="I:/Sainte Colombe/MB/01 - 01 au 16 juin 2016/Wave/"/>
    <s v="ST-COLOM_0_20160615_225813_312.wav"/>
    <s v="PippiT"/>
    <s v="Principal"/>
    <s v="PipMi"/>
    <n v="10"/>
    <s v="PippiT"/>
    <n v="10"/>
    <s v="Pipistrelle commune"/>
    <n v="2016"/>
    <n v="6"/>
    <n v="15"/>
    <n v="22"/>
    <n v="58"/>
    <d v="2016-06-15T00:00:00"/>
    <x v="117"/>
  </r>
  <r>
    <x v="1"/>
    <s v="I:/Sainte Colombe/MB/01 - 01 au 16 juin 2016/Wave/"/>
    <s v="ST-COLOM_0_20160615_225828_314.wav"/>
    <s v="PippiT"/>
    <s v="Principal"/>
    <s v="PipMi"/>
    <n v="10"/>
    <s v="PippiT"/>
    <n v="10"/>
    <s v="Pipistrelle commune"/>
    <n v="2016"/>
    <n v="6"/>
    <n v="15"/>
    <n v="22"/>
    <n v="58"/>
    <d v="2016-06-15T00:00:00"/>
    <x v="117"/>
  </r>
  <r>
    <x v="1"/>
    <s v="I:/Sainte Colombe/MB/01 - 01 au 16 juin 2016/Wave/"/>
    <s v="ST-COLOM_0_20160615_225833_315.wav"/>
    <s v="PippiT"/>
    <s v="Principal"/>
    <s v="PipMi"/>
    <n v="9"/>
    <s v="PippiT"/>
    <n v="9"/>
    <s v="Pipistrelle commune"/>
    <n v="2016"/>
    <n v="6"/>
    <n v="15"/>
    <n v="22"/>
    <n v="58"/>
    <d v="2016-06-15T00:00:00"/>
    <x v="117"/>
  </r>
  <r>
    <x v="1"/>
    <s v="I:/Sainte Colombe/MB/01 - 01 au 16 juin 2016/Wave/"/>
    <s v="ST-COLOM_0_20160615_225838_316.wav"/>
    <s v="PippiT"/>
    <s v="Principal"/>
    <s v="PipMi"/>
    <n v="9"/>
    <s v="PippiT"/>
    <n v="7"/>
    <s v="Pipistrelle commune"/>
    <n v="2016"/>
    <n v="6"/>
    <n v="15"/>
    <n v="22"/>
    <n v="58"/>
    <d v="2016-06-15T00:00:00"/>
    <x v="117"/>
  </r>
  <r>
    <x v="1"/>
    <s v="I:/Sainte Colombe/MB/01 - 01 au 16 juin 2016/Wave/"/>
    <s v="ST-COLOM_0_20160615_225843_316.wav"/>
    <s v="PippiT"/>
    <s v="Principal"/>
    <s v="PipMi"/>
    <n v="10"/>
    <s v="PippiT"/>
    <n v="9"/>
    <s v="Pipistrelle commune"/>
    <n v="2016"/>
    <n v="6"/>
    <n v="15"/>
    <n v="22"/>
    <n v="58"/>
    <d v="2016-06-15T00:00:00"/>
    <x v="117"/>
  </r>
  <r>
    <x v="1"/>
    <s v="I:/Sainte Colombe/MB/01 - 01 au 16 juin 2016/Wave/"/>
    <s v="ST-COLOM_0_20160615_225848_317.wav"/>
    <s v="PippiT"/>
    <s v="Principal"/>
    <s v="PipMi"/>
    <n v="10"/>
    <s v="PippiT"/>
    <n v="10"/>
    <s v="Pipistrelle commune"/>
    <n v="2016"/>
    <n v="6"/>
    <n v="15"/>
    <n v="22"/>
    <n v="58"/>
    <d v="2016-06-15T00:00:00"/>
    <x v="117"/>
  </r>
  <r>
    <x v="1"/>
    <s v="I:/Sainte Colombe/MB/01 - 01 au 16 juin 2016/Wave/"/>
    <s v="ST-COLOM_0_20160615_225853_318.wav"/>
    <s v="PippiT"/>
    <s v="Principal"/>
    <s v="PipMi"/>
    <n v="10"/>
    <s v="PippiT"/>
    <n v="10"/>
    <s v="Pipistrelle commune"/>
    <n v="2016"/>
    <n v="6"/>
    <n v="15"/>
    <n v="22"/>
    <n v="58"/>
    <d v="2016-06-15T00:00:00"/>
    <x v="117"/>
  </r>
  <r>
    <x v="1"/>
    <s v="I:/Sainte Colombe/MB/01 - 01 au 16 juin 2016/Wave/"/>
    <s v="ST-COLOM_0_20160615_225858_318.wav"/>
    <s v="PipMi"/>
    <s v="Principal"/>
    <s v="PipMi"/>
    <n v="10"/>
    <s v="PippiT"/>
    <n v="5"/>
    <s v="Pipistrelle commune"/>
    <n v="2016"/>
    <n v="6"/>
    <n v="15"/>
    <n v="22"/>
    <n v="58"/>
    <d v="2016-06-15T00:00:00"/>
    <x v="117"/>
  </r>
  <r>
    <x v="1"/>
    <s v="I:/Sainte Colombe/MB/01 - 01 au 16 juin 2016/Wave/"/>
    <s v="ST-COLOM_0_20160615_225903_319.wav"/>
    <s v="PipMi"/>
    <s v="Principal"/>
    <s v="PipMi"/>
    <n v="6"/>
    <s v="Minsch"/>
    <n v="1"/>
    <s v="Minioptère de Schreibers/Pipistrelle pygmée"/>
    <n v="2016"/>
    <n v="6"/>
    <n v="15"/>
    <n v="22"/>
    <n v="59"/>
    <d v="2016-06-15T00:00:00"/>
    <x v="257"/>
  </r>
  <r>
    <x v="1"/>
    <s v="I:/Sainte Colombe/MB/01 - 01 au 16 juin 2016/Wave/"/>
    <s v="ST-COLOM_0_20160615_225933_323.wav"/>
    <s v="PippiT"/>
    <s v="Principal"/>
    <s v="PipMi"/>
    <n v="7"/>
    <s v="PippiT"/>
    <n v="7"/>
    <s v="Pipistrelle commune"/>
    <n v="2016"/>
    <n v="6"/>
    <n v="15"/>
    <n v="22"/>
    <n v="59"/>
    <d v="2016-06-15T00:00:00"/>
    <x v="257"/>
  </r>
  <r>
    <x v="1"/>
    <s v="I:/Sainte Colombe/MB/01 - 01 au 16 juin 2016/Wave/"/>
    <s v="ST-COLOM_0_20160615_230232_206.wav"/>
    <s v="PippiT"/>
    <s v="Principal"/>
    <s v="PipMi"/>
    <n v="10"/>
    <s v="PippiT"/>
    <n v="10"/>
    <s v="Pipistrelle commune"/>
    <n v="2016"/>
    <n v="6"/>
    <n v="15"/>
    <n v="23"/>
    <n v="2"/>
    <d v="2016-06-15T00:00:00"/>
    <x v="156"/>
  </r>
  <r>
    <x v="1"/>
    <s v="I:/Sainte Colombe/MB/01 - 01 au 16 juin 2016/Wave/"/>
    <s v="ST-COLOM_0_20160615_230312_211.wav"/>
    <s v="PippiT"/>
    <s v="Principal"/>
    <s v="PipMi"/>
    <n v="9"/>
    <s v="PippiT"/>
    <n v="9"/>
    <s v="Pipistrelle commune"/>
    <n v="2016"/>
    <n v="6"/>
    <n v="15"/>
    <n v="23"/>
    <n v="3"/>
    <d v="2016-06-15T00:00:00"/>
    <x v="195"/>
  </r>
  <r>
    <x v="1"/>
    <s v="I:/Sainte Colombe/MB/01 - 01 au 16 juin 2016/Wave/"/>
    <s v="ST-COLOM_0_20160615_230327_213.wav"/>
    <s v="PippiT"/>
    <s v="Principal"/>
    <s v="PipMi"/>
    <n v="10"/>
    <s v="PippiT"/>
    <n v="10"/>
    <s v="Pipistrelle commune"/>
    <n v="2016"/>
    <n v="6"/>
    <n v="15"/>
    <n v="23"/>
    <n v="3"/>
    <d v="2016-06-15T00:00:00"/>
    <x v="195"/>
  </r>
  <r>
    <x v="1"/>
    <s v="I:/Sainte Colombe/MB/01 - 01 au 16 juin 2016/Wave/"/>
    <s v="ST-COLOM_0_20160615_230332_214.wav"/>
    <s v="PippiT"/>
    <s v="Principal"/>
    <s v="PipMi"/>
    <n v="8"/>
    <s v="PippiT"/>
    <n v="7"/>
    <s v="Pipistrelle commune"/>
    <n v="2016"/>
    <n v="6"/>
    <n v="15"/>
    <n v="23"/>
    <n v="3"/>
    <d v="2016-06-15T00:00:00"/>
    <x v="195"/>
  </r>
  <r>
    <x v="1"/>
    <s v="I:/Sainte Colombe/MB/01 - 01 au 16 juin 2016/Wave/"/>
    <s v="ST-COLOM_0_20160615_230337_214.wav"/>
    <s v="PippiT"/>
    <s v="Principal"/>
    <s v="PipMi"/>
    <n v="8"/>
    <s v="PippiT"/>
    <n v="8"/>
    <s v="Pipistrelle commune"/>
    <n v="2016"/>
    <n v="6"/>
    <n v="15"/>
    <n v="23"/>
    <n v="3"/>
    <d v="2016-06-15T00:00:00"/>
    <x v="195"/>
  </r>
  <r>
    <x v="1"/>
    <s v="I:/Sainte Colombe/MB/01 - 01 au 16 juin 2016/Wave/"/>
    <s v="ST-COLOM_0_20160615_230342_215.wav"/>
    <s v="PipMi"/>
    <s v="Principal"/>
    <s v="PipMi"/>
    <n v="9"/>
    <s v="PippiT"/>
    <n v="5"/>
    <s v="Pipistrelle commune"/>
    <n v="2016"/>
    <n v="6"/>
    <n v="15"/>
    <n v="23"/>
    <n v="3"/>
    <d v="2016-06-15T00:00:00"/>
    <x v="195"/>
  </r>
  <r>
    <x v="1"/>
    <s v="I:/Sainte Colombe/MB/01 - 01 au 16 juin 2016/Wave/"/>
    <s v="ST-COLOM_0_20160615_230347_216.wav"/>
    <s v="PippiT"/>
    <s v="Principal"/>
    <s v="PipMi"/>
    <n v="10"/>
    <s v="PippiT"/>
    <n v="7"/>
    <s v="Pipistrelle commune"/>
    <n v="2016"/>
    <n v="6"/>
    <n v="15"/>
    <n v="23"/>
    <n v="3"/>
    <d v="2016-06-15T00:00:00"/>
    <x v="195"/>
  </r>
  <r>
    <x v="1"/>
    <s v="I:/Sainte Colombe/MB/01 - 01 au 16 juin 2016/Wave/"/>
    <s v="ST-COLOM_0_20160615_230352_216.wav"/>
    <s v="PippiT"/>
    <s v="Principal"/>
    <s v="PipMi"/>
    <n v="6"/>
    <s v="PippiT"/>
    <n v="6"/>
    <s v="Pipistrelle commune"/>
    <n v="2016"/>
    <n v="6"/>
    <n v="15"/>
    <n v="23"/>
    <n v="3"/>
    <d v="2016-06-15T00:00:00"/>
    <x v="195"/>
  </r>
  <r>
    <x v="1"/>
    <s v="I:/Sainte Colombe/MB/01 - 01 au 16 juin 2016/Wave/"/>
    <s v="ST-COLOM_0_20160615_230357_217.wav"/>
    <s v="ChiroSp"/>
    <s v="Principal"/>
    <s v="PipMi"/>
    <n v="4"/>
    <s v="PippiT"/>
    <n v="4"/>
    <s v="Pipistrelle commune"/>
    <n v="2016"/>
    <n v="6"/>
    <n v="15"/>
    <n v="23"/>
    <n v="3"/>
    <d v="2016-06-15T00:00:00"/>
    <x v="195"/>
  </r>
  <r>
    <x v="1"/>
    <s v="I:/Sainte Colombe/MB/01 - 01 au 16 juin 2016/Wave/"/>
    <s v="ST-COLOM_0_20160615_230402_218.wav"/>
    <s v="PippiT"/>
    <s v="Principal"/>
    <s v="PipMi"/>
    <n v="8"/>
    <s v="PippiT"/>
    <n v="8"/>
    <s v="Pipistrelle commune"/>
    <n v="2016"/>
    <n v="6"/>
    <n v="15"/>
    <n v="23"/>
    <n v="4"/>
    <d v="2016-06-15T00:00:00"/>
    <x v="104"/>
  </r>
  <r>
    <x v="1"/>
    <s v="I:/Sainte Colombe/MB/01 - 01 au 16 juin 2016/Wave/"/>
    <s v="ST-COLOM_0_20160615_230407_218.wav"/>
    <s v="PippiT"/>
    <s v="Principal"/>
    <s v="PipMi"/>
    <n v="10"/>
    <s v="PippiT"/>
    <n v="6"/>
    <s v="Pipistrelle commune"/>
    <n v="2016"/>
    <n v="6"/>
    <n v="15"/>
    <n v="23"/>
    <n v="4"/>
    <d v="2016-06-15T00:00:00"/>
    <x v="104"/>
  </r>
  <r>
    <x v="1"/>
    <s v="I:/Sainte Colombe/MB/01 - 01 au 16 juin 2016/Wave/"/>
    <s v="ST-COLOM_0_20160615_230412_219.wav"/>
    <s v="PippiT"/>
    <s v="Principal"/>
    <s v="PipMi"/>
    <n v="7"/>
    <s v="PippiT"/>
    <n v="7"/>
    <s v="Pipistrelle commune"/>
    <n v="2016"/>
    <n v="6"/>
    <n v="15"/>
    <n v="23"/>
    <n v="4"/>
    <d v="2016-06-15T00:00:00"/>
    <x v="104"/>
  </r>
  <r>
    <x v="1"/>
    <s v="I:/Sainte Colombe/MB/01 - 01 au 16 juin 2016/Wave/"/>
    <s v="ST-COLOM_0_20160615_230417_220.wav"/>
    <s v="PippiT"/>
    <s v="Principal"/>
    <s v="PipMi"/>
    <n v="9"/>
    <s v="PippiT"/>
    <n v="8"/>
    <s v="Pipistrelle commune"/>
    <n v="2016"/>
    <n v="6"/>
    <n v="15"/>
    <n v="23"/>
    <n v="4"/>
    <d v="2016-06-15T00:00:00"/>
    <x v="104"/>
  </r>
  <r>
    <x v="1"/>
    <s v="I:/Sainte Colombe/MB/01 - 01 au 16 juin 2016/Wave/"/>
    <s v="ST-COLOM_0_20160615_230422_220.wav"/>
    <s v="PippiT"/>
    <s v="Principal"/>
    <s v="PipMi"/>
    <n v="10"/>
    <s v="PippiT"/>
    <n v="7"/>
    <s v="Pipistrelle commune"/>
    <n v="2016"/>
    <n v="6"/>
    <n v="15"/>
    <n v="23"/>
    <n v="4"/>
    <d v="2016-06-15T00:00:00"/>
    <x v="104"/>
  </r>
  <r>
    <x v="1"/>
    <s v="I:/Sainte Colombe/MB/01 - 01 au 16 juin 2016/Wave/"/>
    <s v="ST-COLOM_0_20160615_230427_221.wav"/>
    <s v="PippiT"/>
    <s v="Principal"/>
    <s v="PipMi"/>
    <n v="10"/>
    <s v="PippiT"/>
    <n v="8"/>
    <s v="Pipistrelle commune"/>
    <n v="2016"/>
    <n v="6"/>
    <n v="15"/>
    <n v="23"/>
    <n v="4"/>
    <d v="2016-06-15T00:00:00"/>
    <x v="104"/>
  </r>
  <r>
    <x v="1"/>
    <s v="I:/Sainte Colombe/MB/01 - 01 au 16 juin 2016/Wave/"/>
    <s v="ST-COLOM_0_20160615_230432_222.wav"/>
    <s v="PipMi"/>
    <s v="Principal"/>
    <s v="PipMi"/>
    <n v="6"/>
    <s v="PippiT"/>
    <n v="4"/>
    <s v="Pipistrelle commune"/>
    <n v="2016"/>
    <n v="6"/>
    <n v="15"/>
    <n v="23"/>
    <n v="4"/>
    <d v="2016-06-15T00:00:00"/>
    <x v="104"/>
  </r>
  <r>
    <x v="1"/>
    <s v="I:/Sainte Colombe/MB/01 - 01 au 16 juin 2016/Wave/"/>
    <s v="ST-COLOM_0_20160615_230437_222.wav"/>
    <s v="PippiT"/>
    <s v="Principal"/>
    <s v="PipMi"/>
    <n v="9"/>
    <s v="PippiT"/>
    <n v="9"/>
    <s v="Pipistrelle commune"/>
    <n v="2016"/>
    <n v="6"/>
    <n v="15"/>
    <n v="23"/>
    <n v="4"/>
    <d v="2016-06-15T00:00:00"/>
    <x v="104"/>
  </r>
  <r>
    <x v="1"/>
    <s v="I:/Sainte Colombe/MB/01 - 01 au 16 juin 2016/Wave/"/>
    <s v="ST-COLOM_0_20160615_230442_223.wav"/>
    <s v="PippiT"/>
    <s v="Principal"/>
    <s v="PipMi"/>
    <n v="10"/>
    <s v="PippiT"/>
    <n v="7"/>
    <s v="Pipistrelle commune"/>
    <n v="2016"/>
    <n v="6"/>
    <n v="15"/>
    <n v="23"/>
    <n v="4"/>
    <d v="2016-06-15T00:00:00"/>
    <x v="104"/>
  </r>
  <r>
    <x v="1"/>
    <s v="I:/Sainte Colombe/MB/01 - 01 au 16 juin 2016/Wave/"/>
    <s v="ST-COLOM_0_20160615_230447_224.wav"/>
    <s v="PippiT"/>
    <s v="Principal"/>
    <s v="PipMi"/>
    <n v="9"/>
    <s v="PippiT"/>
    <n v="8"/>
    <s v="Pipistrelle commune"/>
    <n v="2016"/>
    <n v="6"/>
    <n v="15"/>
    <n v="23"/>
    <n v="4"/>
    <d v="2016-06-15T00:00:00"/>
    <x v="104"/>
  </r>
  <r>
    <x v="1"/>
    <s v="I:/Sainte Colombe/MB/01 - 01 au 16 juin 2016/Wave/"/>
    <s v="ST-COLOM_0_20160615_230452_224.wav"/>
    <s v="PippiT"/>
    <s v="Principal"/>
    <s v="PipMi"/>
    <n v="9"/>
    <s v="PippiT"/>
    <n v="8"/>
    <s v="Pipistrelle commune"/>
    <n v="2016"/>
    <n v="6"/>
    <n v="15"/>
    <n v="23"/>
    <n v="4"/>
    <d v="2016-06-15T00:00:00"/>
    <x v="104"/>
  </r>
  <r>
    <x v="1"/>
    <s v="I:/Sainte Colombe/MB/01 - 01 au 16 juin 2016/Wave/"/>
    <s v="ST-COLOM_0_20160615_230457_225.wav"/>
    <s v="PipMi"/>
    <s v="Principal"/>
    <s v="PipMi"/>
    <n v="6"/>
    <s v="PippiT"/>
    <n v="4"/>
    <s v="Pipistrelle commune"/>
    <n v="2016"/>
    <n v="6"/>
    <n v="15"/>
    <n v="23"/>
    <n v="4"/>
    <d v="2016-06-15T00:00:00"/>
    <x v="104"/>
  </r>
  <r>
    <x v="1"/>
    <s v="I:/Sainte Colombe/MB/01 - 01 au 16 juin 2016/Wave/"/>
    <s v="ST-COLOM_0_20160615_230502_226.wav"/>
    <s v="PippiT"/>
    <s v="Principal"/>
    <s v="PipMi"/>
    <n v="8"/>
    <s v="PippiT"/>
    <n v="8"/>
    <s v="Pipistrelle commune"/>
    <n v="2016"/>
    <n v="6"/>
    <n v="15"/>
    <n v="23"/>
    <n v="5"/>
    <d v="2016-06-15T00:00:00"/>
    <x v="251"/>
  </r>
  <r>
    <x v="1"/>
    <s v="I:/Sainte Colombe/MB/01 - 01 au 16 juin 2016/Wave/"/>
    <s v="ST-COLOM_0_20160615_230507_226.wav"/>
    <s v="PippiT"/>
    <s v="Principal"/>
    <s v="PipMi"/>
    <n v="9"/>
    <s v="PippiT"/>
    <n v="7"/>
    <s v="Pipistrelle commune"/>
    <n v="2016"/>
    <n v="6"/>
    <n v="15"/>
    <n v="23"/>
    <n v="5"/>
    <d v="2016-06-15T00:00:00"/>
    <x v="251"/>
  </r>
  <r>
    <x v="1"/>
    <s v="I:/Sainte Colombe/MB/01 - 01 au 16 juin 2016/Wave/"/>
    <s v="ST-COLOM_0_20160615_230512_227.wav"/>
    <s v="PippiT"/>
    <s v="Principal"/>
    <s v="PipMi"/>
    <n v="7"/>
    <s v="PippiT"/>
    <n v="6"/>
    <s v="Pipistrelle commune"/>
    <n v="2016"/>
    <n v="6"/>
    <n v="15"/>
    <n v="23"/>
    <n v="5"/>
    <d v="2016-06-15T00:00:00"/>
    <x v="251"/>
  </r>
  <r>
    <x v="1"/>
    <s v="I:/Sainte Colombe/MB/01 - 01 au 16 juin 2016/Wave/"/>
    <s v="ST-COLOM_0_20160615_230517_228.wav"/>
    <s v="PippiT"/>
    <s v="Principal"/>
    <s v="PipMi"/>
    <n v="10"/>
    <s v="PippiT"/>
    <n v="9"/>
    <s v="Pipistrelle commune"/>
    <n v="2016"/>
    <n v="6"/>
    <n v="15"/>
    <n v="23"/>
    <n v="5"/>
    <d v="2016-06-15T00:00:00"/>
    <x v="251"/>
  </r>
  <r>
    <x v="1"/>
    <s v="I:/Sainte Colombe/MB/01 - 01 au 16 juin 2016/Wave/"/>
    <s v="ST-COLOM_0_20160615_230522_228.wav"/>
    <s v="PippiT"/>
    <s v="Principal"/>
    <s v="PipMi"/>
    <n v="8"/>
    <s v="PippiT"/>
    <n v="8"/>
    <s v="Pipistrelle commune"/>
    <n v="2016"/>
    <n v="6"/>
    <n v="15"/>
    <n v="23"/>
    <n v="5"/>
    <d v="2016-06-15T00:00:00"/>
    <x v="251"/>
  </r>
  <r>
    <x v="1"/>
    <s v="I:/Sainte Colombe/MB/01 - 01 au 16 juin 2016/Wave/"/>
    <s v="ST-COLOM_0_20160615_230527_229.wav"/>
    <s v="PippiT"/>
    <s v="Principal"/>
    <s v="PipMi"/>
    <n v="10"/>
    <s v="PippiT"/>
    <n v="8"/>
    <s v="Pipistrelle commune"/>
    <n v="2016"/>
    <n v="6"/>
    <n v="15"/>
    <n v="23"/>
    <n v="5"/>
    <d v="2016-06-15T00:00:00"/>
    <x v="251"/>
  </r>
  <r>
    <x v="1"/>
    <s v="I:/Sainte Colombe/MB/01 - 01 au 16 juin 2016/Wave/"/>
    <s v="ST-COLOM_0_20160615_230532_230.wav"/>
    <s v="PippiT"/>
    <s v="Principal"/>
    <s v="PipMi"/>
    <n v="10"/>
    <s v="PippiT"/>
    <n v="9"/>
    <s v="Pipistrelle commune"/>
    <n v="2016"/>
    <n v="6"/>
    <n v="15"/>
    <n v="23"/>
    <n v="5"/>
    <d v="2016-06-15T00:00:00"/>
    <x v="251"/>
  </r>
  <r>
    <x v="1"/>
    <s v="I:/Sainte Colombe/MB/01 - 01 au 16 juin 2016/Wave/"/>
    <s v="ST-COLOM_0_20160615_230537_230.wav"/>
    <s v="PippiT"/>
    <s v="Principal"/>
    <s v="PipMi"/>
    <n v="10"/>
    <s v="PippiT"/>
    <n v="7"/>
    <s v="Pipistrelle commune"/>
    <n v="2016"/>
    <n v="6"/>
    <n v="15"/>
    <n v="23"/>
    <n v="5"/>
    <d v="2016-06-15T00:00:00"/>
    <x v="251"/>
  </r>
  <r>
    <x v="1"/>
    <s v="I:/Sainte Colombe/MB/01 - 01 au 16 juin 2016/Wave/"/>
    <s v="ST-COLOM_0_20160615_230542_231.wav"/>
    <s v="ChiroSp"/>
    <s v="Principal"/>
    <s v="PipMi"/>
    <n v="5"/>
    <s v="PippiT"/>
    <n v="3"/>
    <s v="Pipistrelle commune"/>
    <n v="2016"/>
    <n v="6"/>
    <n v="15"/>
    <n v="23"/>
    <n v="5"/>
    <d v="2016-06-15T00:00:00"/>
    <x v="251"/>
  </r>
  <r>
    <x v="1"/>
    <s v="I:/Sainte Colombe/MB/01 - 01 au 16 juin 2016/Wave/"/>
    <s v="ST-COLOM_0_20160615_230547_232.wav"/>
    <s v="PippiT"/>
    <s v="Principal"/>
    <s v="PipMi"/>
    <n v="8"/>
    <s v="PippiT"/>
    <n v="8"/>
    <s v="Pipistrelle commune"/>
    <n v="2016"/>
    <n v="6"/>
    <n v="15"/>
    <n v="23"/>
    <n v="5"/>
    <d v="2016-06-15T00:00:00"/>
    <x v="251"/>
  </r>
  <r>
    <x v="1"/>
    <s v="I:/Sainte Colombe/MB/01 - 01 au 16 juin 2016/Wave/"/>
    <s v="ST-COLOM_0_20160615_230552_232.wav"/>
    <s v="PippiT"/>
    <s v="Principal"/>
    <s v="PipMi"/>
    <n v="10"/>
    <s v="PippiT"/>
    <n v="9"/>
    <s v="Pipistrelle commune"/>
    <n v="2016"/>
    <n v="6"/>
    <n v="15"/>
    <n v="23"/>
    <n v="5"/>
    <d v="2016-06-15T00:00:00"/>
    <x v="251"/>
  </r>
  <r>
    <x v="1"/>
    <s v="I:/Sainte Colombe/MB/01 - 01 au 16 juin 2016/Wave/"/>
    <s v="ST-COLOM_0_20160615_230557_233.wav"/>
    <s v="PippiT"/>
    <s v="Principal"/>
    <s v="PipMi"/>
    <n v="10"/>
    <s v="PippiT"/>
    <n v="10"/>
    <s v="Pipistrelle commune"/>
    <n v="2016"/>
    <n v="6"/>
    <n v="15"/>
    <n v="23"/>
    <n v="5"/>
    <d v="2016-06-15T00:00:00"/>
    <x v="251"/>
  </r>
  <r>
    <x v="1"/>
    <s v="I:/Sainte Colombe/MB/01 - 01 au 16 juin 2016/Wave/"/>
    <s v="ST-COLOM_0_20160615_230602_234.wav"/>
    <s v="PippiT"/>
    <s v="Principal"/>
    <s v="PipMi"/>
    <n v="10"/>
    <s v="PippiT"/>
    <n v="10"/>
    <s v="Pipistrelle commune"/>
    <n v="2016"/>
    <n v="6"/>
    <n v="15"/>
    <n v="23"/>
    <n v="6"/>
    <d v="2016-06-15T00:00:00"/>
    <x v="368"/>
  </r>
  <r>
    <x v="1"/>
    <s v="I:/Sainte Colombe/MB/01 - 01 au 16 juin 2016/Wave/"/>
    <s v="ST-COLOM_0_20160615_230607_234.wav"/>
    <s v="PippiT"/>
    <s v="Principal"/>
    <s v="PipMi"/>
    <n v="9"/>
    <s v="PippiT"/>
    <n v="9"/>
    <s v="Pipistrelle commune"/>
    <n v="2016"/>
    <n v="6"/>
    <n v="15"/>
    <n v="23"/>
    <n v="6"/>
    <d v="2016-06-15T00:00:00"/>
    <x v="368"/>
  </r>
  <r>
    <x v="1"/>
    <s v="I:/Sainte Colombe/MB/01 - 01 au 16 juin 2016/Wave/"/>
    <s v="ST-COLOM_0_20160615_230612_235.wav"/>
    <s v="PippiT"/>
    <s v="Principal"/>
    <s v="PipMi"/>
    <n v="7"/>
    <s v="PippiT"/>
    <n v="7"/>
    <s v="Pipistrelle commune"/>
    <n v="2016"/>
    <n v="6"/>
    <n v="15"/>
    <n v="23"/>
    <n v="6"/>
    <d v="2016-06-15T00:00:00"/>
    <x v="368"/>
  </r>
  <r>
    <x v="1"/>
    <s v="I:/Sainte Colombe/MB/01 - 01 au 16 juin 2016/Wave/"/>
    <s v="ST-COLOM_0_20160615_230622_236.wav"/>
    <s v="PipMi"/>
    <s v="Principal"/>
    <s v="PipMi"/>
    <n v="6"/>
    <s v="PippiT"/>
    <n v="5"/>
    <s v="Pipistrelle commune"/>
    <n v="2016"/>
    <n v="6"/>
    <n v="15"/>
    <n v="23"/>
    <n v="6"/>
    <d v="2016-06-15T00:00:00"/>
    <x v="368"/>
  </r>
  <r>
    <x v="1"/>
    <s v="I:/Sainte Colombe/MB/01 - 01 au 16 juin 2016/Wave/"/>
    <s v="ST-COLOM_0_20160615_230627_237.wav"/>
    <s v="PippiT"/>
    <s v="Principal"/>
    <s v="PipMi"/>
    <n v="10"/>
    <s v="PippiT"/>
    <n v="9"/>
    <s v="Pipistrelle commune"/>
    <n v="2016"/>
    <n v="6"/>
    <n v="15"/>
    <n v="23"/>
    <n v="6"/>
    <d v="2016-06-15T00:00:00"/>
    <x v="368"/>
  </r>
  <r>
    <x v="1"/>
    <s v="I:/Sainte Colombe/MB/01 - 01 au 16 juin 2016/Wave/"/>
    <s v="ST-COLOM_0_20160615_230632_238.wav"/>
    <s v="PippiT"/>
    <s v="Principal"/>
    <s v="PipMi"/>
    <n v="8"/>
    <s v="PippiT"/>
    <n v="8"/>
    <s v="Pipistrelle commune"/>
    <n v="2016"/>
    <n v="6"/>
    <n v="15"/>
    <n v="23"/>
    <n v="6"/>
    <d v="2016-06-15T00:00:00"/>
    <x v="368"/>
  </r>
  <r>
    <x v="1"/>
    <s v="I:/Sainte Colombe/MB/01 - 01 au 16 juin 2016/Wave/"/>
    <s v="ST-COLOM_0_20160615_230637_238.wav"/>
    <s v="PippiT"/>
    <s v="Principal"/>
    <s v="PipMi"/>
    <n v="9"/>
    <s v="PippiT"/>
    <n v="7"/>
    <s v="Pipistrelle commune"/>
    <n v="2016"/>
    <n v="6"/>
    <n v="15"/>
    <n v="23"/>
    <n v="6"/>
    <d v="2016-06-15T00:00:00"/>
    <x v="368"/>
  </r>
  <r>
    <x v="1"/>
    <s v="I:/Sainte Colombe/MB/01 - 01 au 16 juin 2016/Wave/"/>
    <s v="ST-COLOM_0_20160615_230642_239.wav"/>
    <s v="PippiT"/>
    <s v="Principal"/>
    <s v="PipMi"/>
    <n v="8"/>
    <s v="PippiT"/>
    <n v="8"/>
    <s v="Pipistrelle commune"/>
    <n v="2016"/>
    <n v="6"/>
    <n v="15"/>
    <n v="23"/>
    <n v="6"/>
    <d v="2016-06-15T00:00:00"/>
    <x v="368"/>
  </r>
  <r>
    <x v="1"/>
    <s v="I:/Sainte Colombe/MB/01 - 01 au 16 juin 2016/Wave/"/>
    <s v="ST-COLOM_0_20160615_230647_240.wav"/>
    <s v="PippiT"/>
    <s v="Principal"/>
    <s v="PipMi"/>
    <n v="10"/>
    <s v="PippiT"/>
    <n v="10"/>
    <s v="Pipistrelle commune"/>
    <n v="2016"/>
    <n v="6"/>
    <n v="15"/>
    <n v="23"/>
    <n v="6"/>
    <d v="2016-06-15T00:00:00"/>
    <x v="368"/>
  </r>
  <r>
    <x v="1"/>
    <s v="I:/Sainte Colombe/MB/01 - 01 au 16 juin 2016/Wave/"/>
    <s v="ST-COLOM_0_20160615_230652_240.wav"/>
    <s v="PippiT"/>
    <s v="Principal"/>
    <s v="PipMi"/>
    <n v="10"/>
    <s v="PippiT"/>
    <n v="8"/>
    <s v="Pipistrelle commune"/>
    <n v="2016"/>
    <n v="6"/>
    <n v="15"/>
    <n v="23"/>
    <n v="6"/>
    <d v="2016-06-15T00:00:00"/>
    <x v="368"/>
  </r>
  <r>
    <x v="1"/>
    <s v="I:/Sainte Colombe/MB/01 - 01 au 16 juin 2016/Wave/"/>
    <s v="ST-COLOM_0_20160615_230657_241.wav"/>
    <s v="PippiT"/>
    <s v="Principal"/>
    <s v="PipMi"/>
    <n v="9"/>
    <s v="PippiT"/>
    <n v="7"/>
    <s v="Pipistrelle commune"/>
    <n v="2016"/>
    <n v="6"/>
    <n v="15"/>
    <n v="23"/>
    <n v="6"/>
    <d v="2016-06-15T00:00:00"/>
    <x v="368"/>
  </r>
  <r>
    <x v="1"/>
    <s v="I:/Sainte Colombe/MB/01 - 01 au 16 juin 2016/Wave/"/>
    <s v="ST-COLOM_0_20160615_230702_242.wav"/>
    <s v="PippiT"/>
    <s v="Principal"/>
    <s v="PipMi"/>
    <n v="10"/>
    <s v="PippiT"/>
    <n v="9"/>
    <s v="Pipistrelle commune"/>
    <n v="2016"/>
    <n v="6"/>
    <n v="15"/>
    <n v="23"/>
    <n v="7"/>
    <d v="2016-06-15T00:00:00"/>
    <x v="369"/>
  </r>
  <r>
    <x v="1"/>
    <s v="I:/Sainte Colombe/MB/01 - 01 au 16 juin 2016/Wave/"/>
    <s v="ST-COLOM_0_20160615_230707_242.wav"/>
    <s v="PipMi"/>
    <s v="Principal"/>
    <s v="PipMi"/>
    <n v="8"/>
    <s v="PippiT"/>
    <n v="5"/>
    <s v="Pipistrelle commune"/>
    <n v="2016"/>
    <n v="6"/>
    <n v="15"/>
    <n v="23"/>
    <n v="7"/>
    <d v="2016-06-15T00:00:00"/>
    <x v="369"/>
  </r>
  <r>
    <x v="1"/>
    <s v="I:/Sainte Colombe/MB/01 - 01 au 16 juin 2016/Wave/"/>
    <s v="ST-COLOM_0_20160615_230712_243.wav"/>
    <s v="PippiT"/>
    <s v="Principal"/>
    <s v="PipMi"/>
    <n v="10"/>
    <s v="PippiT"/>
    <n v="7"/>
    <s v="Pipistrelle commune"/>
    <n v="2016"/>
    <n v="6"/>
    <n v="15"/>
    <n v="23"/>
    <n v="7"/>
    <d v="2016-06-15T00:00:00"/>
    <x v="369"/>
  </r>
  <r>
    <x v="1"/>
    <s v="I:/Sainte Colombe/MB/01 - 01 au 16 juin 2016/Wave/"/>
    <s v="ST-COLOM_0_20160615_230717_244.wav"/>
    <s v="PippiT"/>
    <s v="Principal"/>
    <s v="PipMi"/>
    <n v="10"/>
    <s v="PippiT"/>
    <n v="10"/>
    <s v="Pipistrelle commune"/>
    <n v="2016"/>
    <n v="6"/>
    <n v="15"/>
    <n v="23"/>
    <n v="7"/>
    <d v="2016-06-15T00:00:00"/>
    <x v="369"/>
  </r>
  <r>
    <x v="1"/>
    <s v="I:/Sainte Colombe/MB/01 - 01 au 16 juin 2016/Wave/"/>
    <s v="ST-COLOM_0_20160615_230722_244.wav"/>
    <s v="PippiT"/>
    <s v="Principal"/>
    <s v="PipMi"/>
    <n v="9"/>
    <s v="PippiT"/>
    <n v="9"/>
    <s v="Pipistrelle commune"/>
    <n v="2016"/>
    <n v="6"/>
    <n v="15"/>
    <n v="23"/>
    <n v="7"/>
    <d v="2016-06-15T00:00:00"/>
    <x v="369"/>
  </r>
  <r>
    <x v="1"/>
    <s v="I:/Sainte Colombe/MB/01 - 01 au 16 juin 2016/Wave/"/>
    <s v="ST-COLOM_0_20160615_230727_245.wav"/>
    <s v="PippiT"/>
    <s v="Principal"/>
    <s v="PipMi"/>
    <n v="10"/>
    <s v="PippiT"/>
    <n v="10"/>
    <s v="Pipistrelle commune"/>
    <n v="2016"/>
    <n v="6"/>
    <n v="15"/>
    <n v="23"/>
    <n v="7"/>
    <d v="2016-06-15T00:00:00"/>
    <x v="369"/>
  </r>
  <r>
    <x v="1"/>
    <s v="I:/Sainte Colombe/MB/01 - 01 au 16 juin 2016/Wave/"/>
    <s v="ST-COLOM_0_20160615_230732_246.wav"/>
    <s v="PippiT"/>
    <s v="Principal"/>
    <s v="PipMi"/>
    <n v="10"/>
    <s v="PippiT"/>
    <n v="10"/>
    <s v="Pipistrelle commune"/>
    <n v="2016"/>
    <n v="6"/>
    <n v="15"/>
    <n v="23"/>
    <n v="7"/>
    <d v="2016-06-15T00:00:00"/>
    <x v="369"/>
  </r>
  <r>
    <x v="1"/>
    <s v="I:/Sainte Colombe/MB/01 - 01 au 16 juin 2016/Wave/"/>
    <s v="ST-COLOM_0_20160615_230737_246.wav"/>
    <s v="PippiT"/>
    <s v="Principal"/>
    <s v="PipMi"/>
    <n v="10"/>
    <s v="PippiT"/>
    <n v="10"/>
    <s v="Pipistrelle commune"/>
    <n v="2016"/>
    <n v="6"/>
    <n v="15"/>
    <n v="23"/>
    <n v="7"/>
    <d v="2016-06-15T00:00:00"/>
    <x v="369"/>
  </r>
  <r>
    <x v="1"/>
    <s v="I:/Sainte Colombe/MB/01 - 01 au 16 juin 2016/Wave/"/>
    <s v="ST-COLOM_0_20160615_230742_247.wav"/>
    <s v="PippiT"/>
    <s v="Principal"/>
    <s v="PipMi"/>
    <n v="10"/>
    <s v="PippiT"/>
    <n v="9"/>
    <s v="Pipistrelle commune"/>
    <n v="2016"/>
    <n v="6"/>
    <n v="15"/>
    <n v="23"/>
    <n v="7"/>
    <d v="2016-06-15T00:00:00"/>
    <x v="369"/>
  </r>
  <r>
    <x v="1"/>
    <s v="I:/Sainte Colombe/MB/01 - 01 au 16 juin 2016/Wave/"/>
    <s v="ST-COLOM_0_20160615_230752_248.wav"/>
    <s v="PippiT"/>
    <s v="Principal"/>
    <s v="PipMi"/>
    <n v="7"/>
    <s v="PippiT"/>
    <n v="7"/>
    <s v="Pipistrelle commune"/>
    <n v="2016"/>
    <n v="6"/>
    <n v="15"/>
    <n v="23"/>
    <n v="7"/>
    <d v="2016-06-15T00:00:00"/>
    <x v="369"/>
  </r>
  <r>
    <x v="1"/>
    <s v="I:/Sainte Colombe/MB/01 - 01 au 16 juin 2016/Wave/"/>
    <s v="ST-COLOM_0_20160615_230757_249.wav"/>
    <s v="PippiT"/>
    <s v="Principal"/>
    <s v="PipMi"/>
    <n v="10"/>
    <s v="PippiT"/>
    <n v="10"/>
    <s v="Pipistrelle commune"/>
    <n v="2016"/>
    <n v="6"/>
    <n v="15"/>
    <n v="23"/>
    <n v="7"/>
    <d v="2016-06-15T00:00:00"/>
    <x v="369"/>
  </r>
  <r>
    <x v="1"/>
    <s v="I:/Sainte Colombe/MB/01 - 01 au 16 juin 2016/Wave/"/>
    <s v="ST-COLOM_0_20160615_230802_250.wav"/>
    <s v="PippiT"/>
    <s v="Principal"/>
    <s v="PipMi"/>
    <n v="9"/>
    <s v="PippiT"/>
    <n v="9"/>
    <s v="Pipistrelle commune"/>
    <n v="2016"/>
    <n v="6"/>
    <n v="15"/>
    <n v="23"/>
    <n v="8"/>
    <d v="2016-06-15T00:00:00"/>
    <x v="258"/>
  </r>
  <r>
    <x v="1"/>
    <s v="I:/Sainte Colombe/MB/01 - 01 au 16 juin 2016/Wave/"/>
    <s v="ST-COLOM_0_20160615_230807_250.wav"/>
    <s v="PippiT"/>
    <s v="Principal"/>
    <s v="PipMi"/>
    <n v="8"/>
    <s v="PippiT"/>
    <n v="6"/>
    <s v="Pipistrelle commune"/>
    <n v="2016"/>
    <n v="6"/>
    <n v="15"/>
    <n v="23"/>
    <n v="8"/>
    <d v="2016-06-15T00:00:00"/>
    <x v="258"/>
  </r>
  <r>
    <x v="1"/>
    <s v="I:/Sainte Colombe/MB/01 - 01 au 16 juin 2016/Wave/"/>
    <s v="ST-COLOM_0_20160615_230812_251.wav"/>
    <s v="PippiT"/>
    <s v="Principal"/>
    <s v="PipMi"/>
    <n v="10"/>
    <s v="PippiT"/>
    <n v="6"/>
    <s v="Pipistrelle commune"/>
    <n v="2016"/>
    <n v="6"/>
    <n v="15"/>
    <n v="23"/>
    <n v="8"/>
    <d v="2016-06-15T00:00:00"/>
    <x v="258"/>
  </r>
  <r>
    <x v="1"/>
    <s v="I:/Sainte Colombe/MB/01 - 01 au 16 juin 2016/Wave/"/>
    <s v="ST-COLOM_0_20160615_230817_252.wav"/>
    <s v="PipMi"/>
    <s v="Principal"/>
    <s v="PipMi"/>
    <n v="7"/>
    <s v="PippiT"/>
    <n v="5"/>
    <s v="Pipistrelle commune"/>
    <n v="2016"/>
    <n v="6"/>
    <n v="15"/>
    <n v="23"/>
    <n v="8"/>
    <d v="2016-06-15T00:00:00"/>
    <x v="258"/>
  </r>
  <r>
    <x v="1"/>
    <s v="I:/Sainte Colombe/MB/01 - 01 au 16 juin 2016/Wave/"/>
    <s v="ST-COLOM_0_20160615_230822_252.wav"/>
    <s v="PippiT"/>
    <s v="Principal"/>
    <s v="PipMi"/>
    <n v="9"/>
    <s v="PippiT"/>
    <n v="8"/>
    <s v="Pipistrelle commune"/>
    <n v="2016"/>
    <n v="6"/>
    <n v="15"/>
    <n v="23"/>
    <n v="8"/>
    <d v="2016-06-15T00:00:00"/>
    <x v="258"/>
  </r>
  <r>
    <x v="1"/>
    <s v="I:/Sainte Colombe/MB/01 - 01 au 16 juin 2016/Wave/"/>
    <s v="ST-COLOM_0_20160615_230827_253.wav"/>
    <s v="PippiT"/>
    <s v="Principal"/>
    <s v="PipMi"/>
    <n v="10"/>
    <s v="PippiT"/>
    <n v="7"/>
    <s v="Pipistrelle commune"/>
    <n v="2016"/>
    <n v="6"/>
    <n v="15"/>
    <n v="23"/>
    <n v="8"/>
    <d v="2016-06-15T00:00:00"/>
    <x v="258"/>
  </r>
  <r>
    <x v="1"/>
    <s v="I:/Sainte Colombe/MB/01 - 01 au 16 juin 2016/Wave/"/>
    <s v="ST-COLOM_0_20160615_230832_254.wav"/>
    <s v="PipMi"/>
    <s v="Principal"/>
    <s v="PipMi"/>
    <n v="6"/>
    <s v="PippiT"/>
    <n v="5"/>
    <s v="Pipistrelle commune"/>
    <n v="2016"/>
    <n v="6"/>
    <n v="15"/>
    <n v="23"/>
    <n v="8"/>
    <d v="2016-06-15T00:00:00"/>
    <x v="258"/>
  </r>
  <r>
    <x v="1"/>
    <s v="I:/Sainte Colombe/MB/01 - 01 au 16 juin 2016/Wave/"/>
    <s v="ST-COLOM_0_20160615_230837_254.wav"/>
    <s v="PippiT"/>
    <s v="Principal"/>
    <s v="PipMi"/>
    <n v="10"/>
    <s v="PippiT"/>
    <n v="10"/>
    <s v="Pipistrelle commune"/>
    <n v="2016"/>
    <n v="6"/>
    <n v="15"/>
    <n v="23"/>
    <n v="8"/>
    <d v="2016-06-15T00:00:00"/>
    <x v="258"/>
  </r>
  <r>
    <x v="1"/>
    <s v="I:/Sainte Colombe/MB/01 - 01 au 16 juin 2016/Wave/"/>
    <s v="ST-COLOM_0_20160615_230842_255.wav"/>
    <s v="PippiT"/>
    <s v="Principal"/>
    <s v="PipMi"/>
    <n v="9"/>
    <s v="PippiT"/>
    <n v="8"/>
    <s v="Pipistrelle commune"/>
    <n v="2016"/>
    <n v="6"/>
    <n v="15"/>
    <n v="23"/>
    <n v="8"/>
    <d v="2016-06-15T00:00:00"/>
    <x v="258"/>
  </r>
  <r>
    <x v="1"/>
    <s v="I:/Sainte Colombe/MB/01 - 01 au 16 juin 2016/Wave/"/>
    <s v="ST-COLOM_0_20160615_230847_256.wav"/>
    <s v="PippiT"/>
    <s v="Principal"/>
    <s v="PipMi"/>
    <n v="10"/>
    <s v="PippiT"/>
    <n v="10"/>
    <s v="Pipistrelle commune"/>
    <n v="2016"/>
    <n v="6"/>
    <n v="15"/>
    <n v="23"/>
    <n v="8"/>
    <d v="2016-06-15T00:00:00"/>
    <x v="258"/>
  </r>
  <r>
    <x v="1"/>
    <s v="I:/Sainte Colombe/MB/01 - 01 au 16 juin 2016/Wave/"/>
    <s v="ST-COLOM_0_20160615_230852_256.wav"/>
    <s v="PippiT"/>
    <s v="Principal"/>
    <s v="PipMi"/>
    <n v="8"/>
    <s v="PippiT"/>
    <n v="8"/>
    <s v="Pipistrelle commune"/>
    <n v="2016"/>
    <n v="6"/>
    <n v="15"/>
    <n v="23"/>
    <n v="8"/>
    <d v="2016-06-15T00:00:00"/>
    <x v="258"/>
  </r>
  <r>
    <x v="1"/>
    <s v="I:/Sainte Colombe/MB/01 - 01 au 16 juin 2016/Wave/"/>
    <s v="ST-COLOM_0_20160615_230857_257.wav"/>
    <s v="PippiT"/>
    <s v="Principal"/>
    <s v="PipMi"/>
    <n v="10"/>
    <s v="PippiT"/>
    <n v="6"/>
    <s v="Pipistrelle commune"/>
    <n v="2016"/>
    <n v="6"/>
    <n v="15"/>
    <n v="23"/>
    <n v="8"/>
    <d v="2016-06-15T00:00:00"/>
    <x v="258"/>
  </r>
  <r>
    <x v="1"/>
    <s v="I:/Sainte Colombe/MB/01 - 01 au 16 juin 2016/Wave/"/>
    <s v="ST-COLOM_0_20160615_230902_258.wav"/>
    <s v="PippiT"/>
    <s v="Principal"/>
    <s v="PipMi"/>
    <n v="10"/>
    <s v="PippiT"/>
    <n v="10"/>
    <s v="Pipistrelle commune"/>
    <n v="2016"/>
    <n v="6"/>
    <n v="15"/>
    <n v="23"/>
    <n v="9"/>
    <d v="2016-06-15T00:00:00"/>
    <x v="434"/>
  </r>
  <r>
    <x v="1"/>
    <s v="I:/Sainte Colombe/MB/01 - 01 au 16 juin 2016/Wave/"/>
    <s v="ST-COLOM_0_20160615_230907_258.wav"/>
    <s v="PippiT"/>
    <s v="Principal"/>
    <s v="PipMi"/>
    <n v="7"/>
    <s v="PippiT"/>
    <n v="6"/>
    <s v="Pipistrelle commune"/>
    <n v="2016"/>
    <n v="6"/>
    <n v="15"/>
    <n v="23"/>
    <n v="9"/>
    <d v="2016-06-15T00:00:00"/>
    <x v="434"/>
  </r>
  <r>
    <x v="1"/>
    <s v="I:/Sainte Colombe/MB/01 - 01 au 16 juin 2016/Wave/"/>
    <s v="ST-COLOM_0_20160615_230912_259.wav"/>
    <s v="PippiT"/>
    <s v="Principal"/>
    <s v="PipMi"/>
    <n v="10"/>
    <s v="PippiT"/>
    <n v="10"/>
    <s v="Pipistrelle commune"/>
    <n v="2016"/>
    <n v="6"/>
    <n v="15"/>
    <n v="23"/>
    <n v="9"/>
    <d v="2016-06-15T00:00:00"/>
    <x v="434"/>
  </r>
  <r>
    <x v="1"/>
    <s v="I:/Sainte Colombe/MB/01 - 01 au 16 juin 2016/Wave/"/>
    <s v="ST-COLOM_0_20160615_230917_260.wav"/>
    <s v="PippiT"/>
    <s v="Principal"/>
    <s v="PipMi"/>
    <n v="8"/>
    <s v="PippiT"/>
    <n v="8"/>
    <s v="Pipistrelle commune"/>
    <n v="2016"/>
    <n v="6"/>
    <n v="15"/>
    <n v="23"/>
    <n v="9"/>
    <d v="2016-06-15T00:00:00"/>
    <x v="434"/>
  </r>
  <r>
    <x v="1"/>
    <s v="I:/Sainte Colombe/MB/01 - 01 au 16 juin 2016/Wave/"/>
    <s v="ST-COLOM_0_20160615_230922_260.wav"/>
    <s v="ChiroSp"/>
    <s v="Principal"/>
    <s v="PipMi"/>
    <n v="5"/>
    <s v="PippiT"/>
    <n v="3"/>
    <s v="Pipistrelle commune"/>
    <n v="2016"/>
    <n v="6"/>
    <n v="15"/>
    <n v="23"/>
    <n v="9"/>
    <d v="2016-06-15T00:00:00"/>
    <x v="434"/>
  </r>
  <r>
    <x v="1"/>
    <s v="I:/Sainte Colombe/MB/01 - 01 au 16 juin 2016/Wave/"/>
    <s v="ST-COLOM_0_20160615_230927_261.wav"/>
    <s v="PippiT"/>
    <s v="Principal"/>
    <s v="PipMi"/>
    <n v="10"/>
    <s v="PippiT"/>
    <n v="8"/>
    <s v="Pipistrelle commune"/>
    <n v="2016"/>
    <n v="6"/>
    <n v="15"/>
    <n v="23"/>
    <n v="9"/>
    <d v="2016-06-15T00:00:00"/>
    <x v="434"/>
  </r>
  <r>
    <x v="1"/>
    <s v="I:/Sainte Colombe/MB/01 - 01 au 16 juin 2016/Wave/"/>
    <s v="ST-COLOM_0_20160615_230932_262.wav"/>
    <s v="PippiT"/>
    <s v="Principal"/>
    <s v="PipMi"/>
    <n v="10"/>
    <s v="PippiT"/>
    <n v="10"/>
    <s v="Pipistrelle commune"/>
    <n v="2016"/>
    <n v="6"/>
    <n v="15"/>
    <n v="23"/>
    <n v="9"/>
    <d v="2016-06-15T00:00:00"/>
    <x v="434"/>
  </r>
  <r>
    <x v="1"/>
    <s v="I:/Sainte Colombe/MB/01 - 01 au 16 juin 2016/Wave/"/>
    <s v="ST-COLOM_0_20160615_230937_262.wav"/>
    <s v="PippiT"/>
    <s v="Principal"/>
    <s v="PipMi"/>
    <n v="10"/>
    <s v="PippiT"/>
    <n v="7"/>
    <s v="Pipistrelle commune"/>
    <n v="2016"/>
    <n v="6"/>
    <n v="15"/>
    <n v="23"/>
    <n v="9"/>
    <d v="2016-06-15T00:00:00"/>
    <x v="434"/>
  </r>
  <r>
    <x v="1"/>
    <s v="I:/Sainte Colombe/MB/01 - 01 au 16 juin 2016/Wave/"/>
    <s v="ST-COLOM_0_20160615_230942_263.wav"/>
    <s v="PippiT"/>
    <s v="Principal"/>
    <s v="PipMi"/>
    <n v="10"/>
    <s v="PippiT"/>
    <n v="7"/>
    <s v="Pipistrelle commune"/>
    <n v="2016"/>
    <n v="6"/>
    <n v="15"/>
    <n v="23"/>
    <n v="9"/>
    <d v="2016-06-15T00:00:00"/>
    <x v="434"/>
  </r>
  <r>
    <x v="1"/>
    <s v="I:/Sainte Colombe/MB/01 - 01 au 16 juin 2016/Wave/"/>
    <s v="ST-COLOM_0_20160615_230947_264.wav"/>
    <s v="PipMi"/>
    <s v="Principal"/>
    <s v="PipMi"/>
    <n v="6"/>
    <s v="PippiT"/>
    <n v="4"/>
    <s v="Pipistrelle commune"/>
    <n v="2016"/>
    <n v="6"/>
    <n v="15"/>
    <n v="23"/>
    <n v="9"/>
    <d v="2016-06-15T00:00:00"/>
    <x v="434"/>
  </r>
  <r>
    <x v="1"/>
    <s v="I:/Sainte Colombe/MB/01 - 01 au 16 juin 2016/Wave/"/>
    <s v="ST-COLOM_0_20160615_230952_264.wav"/>
    <s v="PippiT"/>
    <s v="Principal"/>
    <s v="PipMi"/>
    <n v="7"/>
    <s v="PippiT"/>
    <n v="7"/>
    <s v="Pipistrelle commune"/>
    <n v="2016"/>
    <n v="6"/>
    <n v="15"/>
    <n v="23"/>
    <n v="9"/>
    <d v="2016-06-15T00:00:00"/>
    <x v="434"/>
  </r>
  <r>
    <x v="1"/>
    <s v="I:/Sainte Colombe/MB/01 - 01 au 16 juin 2016/Wave/"/>
    <s v="ST-COLOM_0_20160615_230957_265.wav"/>
    <s v="PippiT"/>
    <s v="Principal"/>
    <s v="PipMi"/>
    <n v="7"/>
    <s v="PippiT"/>
    <n v="7"/>
    <s v="Pipistrelle commune"/>
    <n v="2016"/>
    <n v="6"/>
    <n v="15"/>
    <n v="23"/>
    <n v="9"/>
    <d v="2016-06-15T00:00:00"/>
    <x v="434"/>
  </r>
  <r>
    <x v="1"/>
    <s v="I:/Sainte Colombe/MB/01 - 01 au 16 juin 2016/Wave/"/>
    <s v="ST-COLOM_0_20160615_231002_266.wav"/>
    <s v="PippiT"/>
    <s v="Principal"/>
    <s v="PipMi"/>
    <n v="8"/>
    <s v="PippiT"/>
    <n v="8"/>
    <s v="Pipistrelle commune"/>
    <n v="2016"/>
    <n v="6"/>
    <n v="15"/>
    <n v="23"/>
    <n v="10"/>
    <d v="2016-06-15T00:00:00"/>
    <x v="252"/>
  </r>
  <r>
    <x v="1"/>
    <s v="I:/Sainte Colombe/MB/01 - 01 au 16 juin 2016/Wave/"/>
    <s v="ST-COLOM_0_20160615_231007_266.wav"/>
    <s v="PippiT"/>
    <s v="Principal"/>
    <s v="PipMi"/>
    <n v="10"/>
    <s v="PippiT"/>
    <n v="10"/>
    <s v="Pipistrelle commune"/>
    <n v="2016"/>
    <n v="6"/>
    <n v="15"/>
    <n v="23"/>
    <n v="10"/>
    <d v="2016-06-15T00:00:00"/>
    <x v="252"/>
  </r>
  <r>
    <x v="1"/>
    <s v="I:/Sainte Colombe/MB/01 - 01 au 16 juin 2016/Wave/"/>
    <s v="ST-COLOM_0_20160615_231012_267.wav"/>
    <s v="PippiT"/>
    <s v="Principal"/>
    <s v="PipMi"/>
    <n v="8"/>
    <s v="PippiT"/>
    <n v="8"/>
    <s v="Pipistrelle commune"/>
    <n v="2016"/>
    <n v="6"/>
    <n v="15"/>
    <n v="23"/>
    <n v="10"/>
    <d v="2016-06-15T00:00:00"/>
    <x v="252"/>
  </r>
  <r>
    <x v="1"/>
    <s v="I:/Sainte Colombe/MB/01 - 01 au 16 juin 2016/Wave/"/>
    <s v="ST-COLOM_0_20160615_231017_268.wav"/>
    <s v="PippiT"/>
    <s v="Principal"/>
    <s v="PipMi"/>
    <n v="10"/>
    <s v="PippiT"/>
    <n v="10"/>
    <s v="Pipistrelle commune"/>
    <n v="2016"/>
    <n v="6"/>
    <n v="15"/>
    <n v="23"/>
    <n v="10"/>
    <d v="2016-06-15T00:00:00"/>
    <x v="252"/>
  </r>
  <r>
    <x v="1"/>
    <s v="I:/Sainte Colombe/MB/01 - 01 au 16 juin 2016/Wave/"/>
    <s v="ST-COLOM_0_20160615_231027_269.wav"/>
    <s v="ChiroSp"/>
    <s v="Principal"/>
    <s v="PipMi"/>
    <n v="4"/>
    <s v="Minsch"/>
    <n v="0"/>
    <s v="Minioptère de Schreibers/Pipistrelle pygmée"/>
    <n v="2016"/>
    <n v="6"/>
    <n v="15"/>
    <n v="23"/>
    <n v="10"/>
    <d v="2016-06-15T00:00:00"/>
    <x v="252"/>
  </r>
  <r>
    <x v="1"/>
    <s v="I:/Sainte Colombe/MB/01 - 01 au 16 juin 2016/Wave/"/>
    <s v="ST-COLOM_0_20160615_231032_270.wav"/>
    <s v="PippiT"/>
    <s v="Principal"/>
    <s v="PipMi"/>
    <n v="7"/>
    <s v="PippiT"/>
    <n v="7"/>
    <s v="Pipistrelle commune"/>
    <n v="2016"/>
    <n v="6"/>
    <n v="15"/>
    <n v="23"/>
    <n v="10"/>
    <d v="2016-06-15T00:00:00"/>
    <x v="252"/>
  </r>
  <r>
    <x v="1"/>
    <s v="I:/Sainte Colombe/MB/01 - 01 au 16 juin 2016/Wave/"/>
    <s v="ST-COLOM_0_20160615_231037_270.wav"/>
    <s v="PippiT"/>
    <s v="Principal"/>
    <s v="PipMi"/>
    <n v="9"/>
    <s v="PippiT"/>
    <n v="9"/>
    <s v="Pipistrelle commune"/>
    <n v="2016"/>
    <n v="6"/>
    <n v="15"/>
    <n v="23"/>
    <n v="10"/>
    <d v="2016-06-15T00:00:00"/>
    <x v="252"/>
  </r>
  <r>
    <x v="1"/>
    <s v="I:/Sainte Colombe/MB/01 - 01 au 16 juin 2016/Wave/"/>
    <s v="ST-COLOM_0_20160615_231042_271.wav"/>
    <s v="PippiT"/>
    <s v="Principal"/>
    <s v="PipMi"/>
    <n v="10"/>
    <s v="PippiT"/>
    <n v="10"/>
    <s v="Pipistrelle commune"/>
    <n v="2016"/>
    <n v="6"/>
    <n v="15"/>
    <n v="23"/>
    <n v="10"/>
    <d v="2016-06-15T00:00:00"/>
    <x v="252"/>
  </r>
  <r>
    <x v="1"/>
    <s v="I:/Sainte Colombe/MB/01 - 01 au 16 juin 2016/Wave/"/>
    <s v="ST-COLOM_0_20160615_231047_272.wav"/>
    <s v="PippiT"/>
    <s v="Principal"/>
    <s v="PipMi"/>
    <n v="10"/>
    <s v="PippiT"/>
    <n v="8"/>
    <s v="Pipistrelle commune"/>
    <n v="2016"/>
    <n v="6"/>
    <n v="15"/>
    <n v="23"/>
    <n v="10"/>
    <d v="2016-06-15T00:00:00"/>
    <x v="252"/>
  </r>
  <r>
    <x v="1"/>
    <s v="I:/Sainte Colombe/MB/01 - 01 au 16 juin 2016/Wave/"/>
    <s v="ST-COLOM_0_20160615_231052_272.wav"/>
    <s v="PippiT"/>
    <s v="Principal"/>
    <s v="PipMi"/>
    <n v="10"/>
    <s v="PippiT"/>
    <n v="8"/>
    <s v="Pipistrelle commune"/>
    <n v="2016"/>
    <n v="6"/>
    <n v="15"/>
    <n v="23"/>
    <n v="10"/>
    <d v="2016-06-15T00:00:00"/>
    <x v="252"/>
  </r>
  <r>
    <x v="1"/>
    <s v="I:/Sainte Colombe/MB/01 - 01 au 16 juin 2016/Wave/"/>
    <s v="ST-COLOM_0_20160615_231057_273.wav"/>
    <s v="PippiT"/>
    <s v="Principal"/>
    <s v="PipMi"/>
    <n v="10"/>
    <s v="PippiT"/>
    <n v="9"/>
    <s v="Pipistrelle commune"/>
    <n v="2016"/>
    <n v="6"/>
    <n v="15"/>
    <n v="23"/>
    <n v="10"/>
    <d v="2016-06-15T00:00:00"/>
    <x v="252"/>
  </r>
  <r>
    <x v="1"/>
    <s v="I:/Sainte Colombe/MB/01 - 01 au 16 juin 2016/Wave/"/>
    <s v="ST-COLOM_0_20160615_231102_274.wav"/>
    <s v="PippiT"/>
    <s v="Principal"/>
    <s v="PipMi"/>
    <n v="10"/>
    <s v="PippiT"/>
    <n v="10"/>
    <s v="Pipistrelle commune"/>
    <n v="2016"/>
    <n v="6"/>
    <n v="15"/>
    <n v="23"/>
    <n v="11"/>
    <d v="2016-06-15T00:00:00"/>
    <x v="99"/>
  </r>
  <r>
    <x v="1"/>
    <s v="I:/Sainte Colombe/MB/01 - 01 au 16 juin 2016/Wave/"/>
    <s v="ST-COLOM_0_20160615_231107_274.wav"/>
    <s v="PippiT"/>
    <s v="Principal"/>
    <s v="PipMi"/>
    <n v="10"/>
    <s v="PippiT"/>
    <n v="10"/>
    <s v="Pipistrelle commune"/>
    <n v="2016"/>
    <n v="6"/>
    <n v="15"/>
    <n v="23"/>
    <n v="11"/>
    <d v="2016-06-15T00:00:00"/>
    <x v="99"/>
  </r>
  <r>
    <x v="1"/>
    <s v="I:/Sainte Colombe/MB/01 - 01 au 16 juin 2016/Wave/"/>
    <s v="ST-COLOM_0_20160615_231112_275.wav"/>
    <s v="PippiT"/>
    <s v="Principal"/>
    <s v="PipMi"/>
    <n v="8"/>
    <s v="PippiT"/>
    <n v="7"/>
    <s v="Pipistrelle commune"/>
    <n v="2016"/>
    <n v="6"/>
    <n v="15"/>
    <n v="23"/>
    <n v="11"/>
    <d v="2016-06-15T00:00:00"/>
    <x v="99"/>
  </r>
  <r>
    <x v="1"/>
    <s v="I:/Sainte Colombe/MB/01 - 01 au 16 juin 2016/Wave/"/>
    <s v="ST-COLOM_0_20160615_231117_276.wav"/>
    <s v="PippiT"/>
    <s v="Principal"/>
    <s v="PipMi"/>
    <n v="10"/>
    <s v="PippiT"/>
    <n v="8"/>
    <s v="Pipistrelle commune"/>
    <n v="2016"/>
    <n v="6"/>
    <n v="15"/>
    <n v="23"/>
    <n v="11"/>
    <d v="2016-06-15T00:00:00"/>
    <x v="99"/>
  </r>
  <r>
    <x v="1"/>
    <s v="I:/Sainte Colombe/MB/01 - 01 au 16 juin 2016/Wave/"/>
    <s v="ST-COLOM_0_20160615_231122_276.wav"/>
    <s v="PippiT"/>
    <s v="Principal"/>
    <s v="PipMi"/>
    <n v="10"/>
    <s v="PippiT"/>
    <n v="10"/>
    <s v="Pipistrelle commune"/>
    <n v="2016"/>
    <n v="6"/>
    <n v="15"/>
    <n v="23"/>
    <n v="11"/>
    <d v="2016-06-15T00:00:00"/>
    <x v="99"/>
  </r>
  <r>
    <x v="1"/>
    <s v="I:/Sainte Colombe/MB/01 - 01 au 16 juin 2016/Wave/"/>
    <s v="ST-COLOM_0_20160615_231127_277.wav"/>
    <s v="PippiT"/>
    <s v="Principal"/>
    <s v="PipMi"/>
    <n v="8"/>
    <s v="PippiT"/>
    <n v="7"/>
    <s v="Pipistrelle commune"/>
    <n v="2016"/>
    <n v="6"/>
    <n v="15"/>
    <n v="23"/>
    <n v="11"/>
    <d v="2016-06-15T00:00:00"/>
    <x v="99"/>
  </r>
  <r>
    <x v="1"/>
    <s v="I:/Sainte Colombe/MB/01 - 01 au 16 juin 2016/Wave/"/>
    <s v="ST-COLOM_0_20160615_231132_278.wav"/>
    <s v="PippiT"/>
    <s v="Principal"/>
    <s v="PipMi"/>
    <n v="10"/>
    <s v="PippiT"/>
    <n v="10"/>
    <s v="Pipistrelle commune"/>
    <n v="2016"/>
    <n v="6"/>
    <n v="15"/>
    <n v="23"/>
    <n v="11"/>
    <d v="2016-06-15T00:00:00"/>
    <x v="99"/>
  </r>
  <r>
    <x v="1"/>
    <s v="I:/Sainte Colombe/MB/01 - 01 au 16 juin 2016/Wave/"/>
    <s v="ST-COLOM_0_20160615_231137_278.wav"/>
    <s v="PippiT"/>
    <s v="Principal"/>
    <s v="PipMi"/>
    <n v="10"/>
    <s v="PippiT"/>
    <n v="7"/>
    <s v="Pipistrelle commune"/>
    <n v="2016"/>
    <n v="6"/>
    <n v="15"/>
    <n v="23"/>
    <n v="11"/>
    <d v="2016-06-15T00:00:00"/>
    <x v="99"/>
  </r>
  <r>
    <x v="1"/>
    <s v="I:/Sainte Colombe/MB/01 - 01 au 16 juin 2016/Wave/"/>
    <s v="ST-COLOM_0_20160615_231142_279.wav"/>
    <s v="PippiT"/>
    <s v="Principal"/>
    <s v="PipMi"/>
    <n v="7"/>
    <s v="PippiT"/>
    <n v="7"/>
    <s v="Pipistrelle commune"/>
    <n v="2016"/>
    <n v="6"/>
    <n v="15"/>
    <n v="23"/>
    <n v="11"/>
    <d v="2016-06-15T00:00:00"/>
    <x v="99"/>
  </r>
  <r>
    <x v="1"/>
    <s v="I:/Sainte Colombe/MB/01 - 01 au 16 juin 2016/Wave/"/>
    <s v="ST-COLOM_0_20160615_231147_280.wav"/>
    <s v="PippiT"/>
    <s v="Principal"/>
    <s v="PipMi"/>
    <n v="10"/>
    <s v="PippiT"/>
    <n v="9"/>
    <s v="Pipistrelle commune"/>
    <n v="2016"/>
    <n v="6"/>
    <n v="15"/>
    <n v="23"/>
    <n v="11"/>
    <d v="2016-06-15T00:00:00"/>
    <x v="99"/>
  </r>
  <r>
    <x v="1"/>
    <s v="I:/Sainte Colombe/MB/01 - 01 au 16 juin 2016/Wave/"/>
    <s v="ST-COLOM_0_20160615_231152_280.wav"/>
    <s v="PippiT"/>
    <s v="Principal"/>
    <s v="PipMi"/>
    <n v="9"/>
    <s v="PippiT"/>
    <n v="8"/>
    <s v="Pipistrelle commune"/>
    <n v="2016"/>
    <n v="6"/>
    <n v="15"/>
    <n v="23"/>
    <n v="11"/>
    <d v="2016-06-15T00:00:00"/>
    <x v="99"/>
  </r>
  <r>
    <x v="1"/>
    <s v="I:/Sainte Colombe/MB/01 - 01 au 16 juin 2016/Wave/"/>
    <s v="ST-COLOM_0_20160615_231157_281.wav"/>
    <s v="PippiT"/>
    <s v="Principal"/>
    <s v="PipMi"/>
    <n v="8"/>
    <s v="PippiT"/>
    <n v="8"/>
    <s v="Pipistrelle commune"/>
    <n v="2016"/>
    <n v="6"/>
    <n v="15"/>
    <n v="23"/>
    <n v="11"/>
    <d v="2016-06-15T00:00:00"/>
    <x v="99"/>
  </r>
  <r>
    <x v="1"/>
    <s v="I:/Sainte Colombe/MB/01 - 01 au 16 juin 2016/Wave/"/>
    <s v="ST-COLOM_0_20160615_231202_282.wav"/>
    <s v="PippiT"/>
    <s v="Principal"/>
    <s v="PipMi"/>
    <n v="9"/>
    <s v="PippiT"/>
    <n v="7"/>
    <s v="Pipistrelle commune"/>
    <n v="2016"/>
    <n v="6"/>
    <n v="15"/>
    <n v="23"/>
    <n v="12"/>
    <d v="2016-06-15T00:00:00"/>
    <x v="268"/>
  </r>
  <r>
    <x v="1"/>
    <s v="I:/Sainte Colombe/MB/01 - 01 au 16 juin 2016/Wave/"/>
    <s v="ST-COLOM_0_20160615_231207_282.wav"/>
    <s v="PippiT"/>
    <s v="Principal"/>
    <s v="PipMi"/>
    <n v="10"/>
    <s v="PippiT"/>
    <n v="9"/>
    <s v="Pipistrelle commune"/>
    <n v="2016"/>
    <n v="6"/>
    <n v="15"/>
    <n v="23"/>
    <n v="12"/>
    <d v="2016-06-15T00:00:00"/>
    <x v="268"/>
  </r>
  <r>
    <x v="1"/>
    <s v="I:/Sainte Colombe/MB/01 - 01 au 16 juin 2016/Wave/"/>
    <s v="ST-COLOM_0_20160615_231212_283.wav"/>
    <s v="PippiT"/>
    <s v="Principal"/>
    <s v="PipMi"/>
    <n v="7"/>
    <s v="PippiT"/>
    <n v="6"/>
    <s v="Pipistrelle commune"/>
    <n v="2016"/>
    <n v="6"/>
    <n v="15"/>
    <n v="23"/>
    <n v="12"/>
    <d v="2016-06-15T00:00:00"/>
    <x v="268"/>
  </r>
  <r>
    <x v="1"/>
    <s v="I:/Sainte Colombe/MB/01 - 01 au 16 juin 2016/Wave/"/>
    <s v="ST-COLOM_0_20160615_231217_284.wav"/>
    <s v="PippiT"/>
    <s v="Principal"/>
    <s v="PipMi"/>
    <n v="9"/>
    <s v="PippiT"/>
    <n v="9"/>
    <s v="Pipistrelle commune"/>
    <n v="2016"/>
    <n v="6"/>
    <n v="15"/>
    <n v="23"/>
    <n v="12"/>
    <d v="2016-06-15T00:00:00"/>
    <x v="268"/>
  </r>
  <r>
    <x v="1"/>
    <s v="I:/Sainte Colombe/MB/01 - 01 au 16 juin 2016/Wave/"/>
    <s v="ST-COLOM_0_20160615_231222_284.wav"/>
    <s v="PippiT"/>
    <s v="Principal"/>
    <s v="PipMi"/>
    <n v="10"/>
    <s v="PippiT"/>
    <n v="10"/>
    <s v="Pipistrelle commune"/>
    <n v="2016"/>
    <n v="6"/>
    <n v="15"/>
    <n v="23"/>
    <n v="12"/>
    <d v="2016-06-15T00:00:00"/>
    <x v="268"/>
  </r>
  <r>
    <x v="1"/>
    <s v="I:/Sainte Colombe/MB/01 - 01 au 16 juin 2016/Wave/"/>
    <s v="ST-COLOM_0_20160615_231227_285.wav"/>
    <s v="PippiT"/>
    <s v="Principal"/>
    <s v="PipMi"/>
    <n v="7"/>
    <s v="PippiT"/>
    <n v="7"/>
    <s v="Pipistrelle commune"/>
    <n v="2016"/>
    <n v="6"/>
    <n v="15"/>
    <n v="23"/>
    <n v="12"/>
    <d v="2016-06-15T00:00:00"/>
    <x v="268"/>
  </r>
  <r>
    <x v="1"/>
    <s v="I:/Sainte Colombe/MB/01 - 01 au 16 juin 2016/Wave/"/>
    <s v="ST-COLOM_0_20160615_231232_286.wav"/>
    <s v="PippiT"/>
    <s v="Principal"/>
    <s v="PipMi"/>
    <n v="9"/>
    <s v="PippiT"/>
    <n v="8"/>
    <s v="Pipistrelle commune"/>
    <n v="2016"/>
    <n v="6"/>
    <n v="15"/>
    <n v="23"/>
    <n v="12"/>
    <d v="2016-06-15T00:00:00"/>
    <x v="268"/>
  </r>
  <r>
    <x v="1"/>
    <s v="I:/Sainte Colombe/MB/01 - 01 au 16 juin 2016/Wave/"/>
    <s v="ST-COLOM_0_20160615_231237_286.wav"/>
    <s v="PippiT"/>
    <s v="Principal"/>
    <s v="PipMi"/>
    <n v="6"/>
    <s v="PippiT"/>
    <n v="6"/>
    <s v="Pipistrelle commune"/>
    <n v="2016"/>
    <n v="6"/>
    <n v="15"/>
    <n v="23"/>
    <n v="12"/>
    <d v="2016-06-15T00:00:00"/>
    <x v="268"/>
  </r>
  <r>
    <x v="1"/>
    <s v="I:/Sainte Colombe/MB/01 - 01 au 16 juin 2016/Wave/"/>
    <s v="ST-COLOM_0_20160615_231242_287.wav"/>
    <s v="PipMi"/>
    <s v="Principal"/>
    <s v="PipMi"/>
    <n v="8"/>
    <s v="PippiT"/>
    <n v="4"/>
    <s v="Pipistrelle commune"/>
    <n v="2016"/>
    <n v="6"/>
    <n v="15"/>
    <n v="23"/>
    <n v="12"/>
    <d v="2016-06-15T00:00:00"/>
    <x v="268"/>
  </r>
  <r>
    <x v="1"/>
    <s v="I:/Sainte Colombe/MB/01 - 01 au 16 juin 2016/Wave/"/>
    <s v="ST-COLOM_0_20160615_231247_288.wav"/>
    <s v="PippiT"/>
    <s v="Principal"/>
    <s v="PipMi"/>
    <n v="7"/>
    <s v="PippiT"/>
    <n v="7"/>
    <s v="Pipistrelle commune"/>
    <n v="2016"/>
    <n v="6"/>
    <n v="15"/>
    <n v="23"/>
    <n v="12"/>
    <d v="2016-06-15T00:00:00"/>
    <x v="268"/>
  </r>
  <r>
    <x v="1"/>
    <s v="I:/Sainte Colombe/MB/01 - 01 au 16 juin 2016/Wave/"/>
    <s v="ST-COLOM_0_20160615_231252_288.wav"/>
    <s v="PippiT"/>
    <s v="Principal"/>
    <s v="PipMi"/>
    <n v="10"/>
    <s v="PippiT"/>
    <n v="9"/>
    <s v="Pipistrelle commune"/>
    <n v="2016"/>
    <n v="6"/>
    <n v="15"/>
    <n v="23"/>
    <n v="12"/>
    <d v="2016-06-15T00:00:00"/>
    <x v="268"/>
  </r>
  <r>
    <x v="1"/>
    <s v="I:/Sainte Colombe/MB/01 - 01 au 16 juin 2016/Wave/"/>
    <s v="ST-COLOM_0_20160615_231257_289.wav"/>
    <s v="PippiT"/>
    <s v="Principal"/>
    <s v="PipMi"/>
    <n v="9"/>
    <s v="PippiT"/>
    <n v="7"/>
    <s v="Pipistrelle commune"/>
    <n v="2016"/>
    <n v="6"/>
    <n v="15"/>
    <n v="23"/>
    <n v="12"/>
    <d v="2016-06-15T00:00:00"/>
    <x v="268"/>
  </r>
  <r>
    <x v="1"/>
    <s v="I:/Sainte Colombe/MB/01 - 01 au 16 juin 2016/Wave/"/>
    <s v="ST-COLOM_0_20160615_231302_290.wav"/>
    <s v="ChiroSp"/>
    <s v="Principal"/>
    <s v="PipMi"/>
    <n v="5"/>
    <s v="PippiT"/>
    <n v="4"/>
    <s v="Pipistrelle commune"/>
    <n v="2016"/>
    <n v="6"/>
    <n v="15"/>
    <n v="23"/>
    <n v="13"/>
    <d v="2016-06-15T00:00:00"/>
    <x v="119"/>
  </r>
  <r>
    <x v="1"/>
    <s v="I:/Sainte Colombe/MB/01 - 01 au 16 juin 2016/Wave/"/>
    <s v="ST-COLOM_0_20160615_231307_290.wav"/>
    <s v="PippiT"/>
    <s v="Principal"/>
    <s v="PipMi"/>
    <n v="8"/>
    <s v="PippiT"/>
    <n v="8"/>
    <s v="Pipistrelle commune"/>
    <n v="2016"/>
    <n v="6"/>
    <n v="15"/>
    <n v="23"/>
    <n v="13"/>
    <d v="2016-06-15T00:00:00"/>
    <x v="119"/>
  </r>
  <r>
    <x v="1"/>
    <s v="I:/Sainte Colombe/MB/01 - 01 au 16 juin 2016/Wave/"/>
    <s v="ST-COLOM_0_20160615_231312_291.wav"/>
    <s v="PippiT"/>
    <s v="Principal"/>
    <s v="PipMi"/>
    <n v="7"/>
    <s v="PippiT"/>
    <n v="7"/>
    <s v="Pipistrelle commune"/>
    <n v="2016"/>
    <n v="6"/>
    <n v="15"/>
    <n v="23"/>
    <n v="13"/>
    <d v="2016-06-15T00:00:00"/>
    <x v="119"/>
  </r>
  <r>
    <x v="1"/>
    <s v="I:/Sainte Colombe/MB/01 - 01 au 16 juin 2016/Wave/"/>
    <s v="ST-COLOM_0_20160615_231317_292.wav"/>
    <s v="PippiT"/>
    <s v="Principal"/>
    <s v="PipMi"/>
    <n v="10"/>
    <s v="PippiT"/>
    <n v="9"/>
    <s v="Pipistrelle commune"/>
    <n v="2016"/>
    <n v="6"/>
    <n v="15"/>
    <n v="23"/>
    <n v="13"/>
    <d v="2016-06-15T00:00:00"/>
    <x v="119"/>
  </r>
  <r>
    <x v="1"/>
    <s v="I:/Sainte Colombe/MB/01 - 01 au 16 juin 2016/Wave/"/>
    <s v="ST-COLOM_0_20160615_231322_292.wav"/>
    <s v="PippiT"/>
    <s v="Principal"/>
    <s v="PipMi"/>
    <n v="10"/>
    <s v="PippiT"/>
    <n v="9"/>
    <s v="Pipistrelle commune"/>
    <n v="2016"/>
    <n v="6"/>
    <n v="15"/>
    <n v="23"/>
    <n v="13"/>
    <d v="2016-06-15T00:00:00"/>
    <x v="119"/>
  </r>
  <r>
    <x v="1"/>
    <s v="I:/Sainte Colombe/MB/01 - 01 au 16 juin 2016/Wave/"/>
    <s v="ST-COLOM_0_20160615_231327_293.wav"/>
    <s v="PippiT"/>
    <s v="Principal"/>
    <s v="PipMi"/>
    <n v="9"/>
    <s v="PippiT"/>
    <n v="9"/>
    <s v="Pipistrelle commune"/>
    <n v="2016"/>
    <n v="6"/>
    <n v="15"/>
    <n v="23"/>
    <n v="13"/>
    <d v="2016-06-15T00:00:00"/>
    <x v="119"/>
  </r>
  <r>
    <x v="1"/>
    <s v="I:/Sainte Colombe/MB/01 - 01 au 16 juin 2016/Wave/"/>
    <s v="ST-COLOM_0_20160615_231332_294.wav"/>
    <s v="PippiT"/>
    <s v="Principal"/>
    <s v="PipMi"/>
    <n v="10"/>
    <s v="PippiT"/>
    <n v="9"/>
    <s v="Pipistrelle commune"/>
    <n v="2016"/>
    <n v="6"/>
    <n v="15"/>
    <n v="23"/>
    <n v="13"/>
    <d v="2016-06-15T00:00:00"/>
    <x v="119"/>
  </r>
  <r>
    <x v="1"/>
    <s v="I:/Sainte Colombe/MB/01 - 01 au 16 juin 2016/Wave/"/>
    <s v="ST-COLOM_0_20160615_231337_294.wav"/>
    <s v="PippiT"/>
    <s v="Principal"/>
    <s v="PipMi"/>
    <n v="8"/>
    <s v="PippiT"/>
    <n v="7"/>
    <s v="Pipistrelle commune"/>
    <n v="2016"/>
    <n v="6"/>
    <n v="15"/>
    <n v="23"/>
    <n v="13"/>
    <d v="2016-06-15T00:00:00"/>
    <x v="119"/>
  </r>
  <r>
    <x v="1"/>
    <s v="I:/Sainte Colombe/MB/01 - 01 au 16 juin 2016/Wave/"/>
    <s v="ST-COLOM_0_20160615_231342_295.wav"/>
    <s v="PippiT"/>
    <s v="Principal"/>
    <s v="PipMi"/>
    <n v="10"/>
    <s v="PippiT"/>
    <n v="8"/>
    <s v="Pipistrelle commune"/>
    <n v="2016"/>
    <n v="6"/>
    <n v="15"/>
    <n v="23"/>
    <n v="13"/>
    <d v="2016-06-15T00:00:00"/>
    <x v="119"/>
  </r>
  <r>
    <x v="1"/>
    <s v="I:/Sainte Colombe/MB/01 - 01 au 16 juin 2016/Wave/"/>
    <s v="ST-COLOM_0_20160615_231347_296.wav"/>
    <s v="PippiT"/>
    <s v="Principal"/>
    <s v="PipMi"/>
    <n v="9"/>
    <s v="PippiT"/>
    <n v="9"/>
    <s v="Pipistrelle commune"/>
    <n v="2016"/>
    <n v="6"/>
    <n v="15"/>
    <n v="23"/>
    <n v="13"/>
    <d v="2016-06-15T00:00:00"/>
    <x v="119"/>
  </r>
  <r>
    <x v="1"/>
    <s v="I:/Sainte Colombe/MB/01 - 01 au 16 juin 2016/Wave/"/>
    <s v="ST-COLOM_0_20160615_231352_296.wav"/>
    <s v="PippiT"/>
    <s v="Principal"/>
    <s v="PipMi"/>
    <n v="7"/>
    <s v="PippiT"/>
    <n v="7"/>
    <s v="Pipistrelle commune"/>
    <n v="2016"/>
    <n v="6"/>
    <n v="15"/>
    <n v="23"/>
    <n v="13"/>
    <d v="2016-06-15T00:00:00"/>
    <x v="119"/>
  </r>
  <r>
    <x v="1"/>
    <s v="I:/Sainte Colombe/MB/01 - 01 au 16 juin 2016/Wave/"/>
    <s v="ST-COLOM_0_20160615_231357_297.wav"/>
    <s v="PippiT"/>
    <s v="Principal"/>
    <s v="PipMi"/>
    <n v="10"/>
    <s v="PippiT"/>
    <n v="9"/>
    <s v="Pipistrelle commune"/>
    <n v="2016"/>
    <n v="6"/>
    <n v="15"/>
    <n v="23"/>
    <n v="13"/>
    <d v="2016-06-15T00:00:00"/>
    <x v="119"/>
  </r>
  <r>
    <x v="1"/>
    <s v="I:/Sainte Colombe/MB/01 - 01 au 16 juin 2016/Wave/"/>
    <s v="ST-COLOM_0_20160615_231402_298.wav"/>
    <s v="PippiT"/>
    <s v="Principal"/>
    <s v="PipMi"/>
    <n v="9"/>
    <s v="PippiT"/>
    <n v="9"/>
    <s v="Pipistrelle commune"/>
    <n v="2016"/>
    <n v="6"/>
    <n v="15"/>
    <n v="23"/>
    <n v="14"/>
    <d v="2016-06-15T00:00:00"/>
    <x v="495"/>
  </r>
  <r>
    <x v="1"/>
    <s v="I:/Sainte Colombe/MB/01 - 01 au 16 juin 2016/Wave/"/>
    <s v="ST-COLOM_0_20160615_231407_298.wav"/>
    <s v="PipMi"/>
    <s v="Principal"/>
    <s v="PipMi"/>
    <n v="6"/>
    <s v="PippiT"/>
    <n v="5"/>
    <s v="Pipistrelle commune"/>
    <n v="2016"/>
    <n v="6"/>
    <n v="15"/>
    <n v="23"/>
    <n v="14"/>
    <d v="2016-06-15T00:00:00"/>
    <x v="495"/>
  </r>
  <r>
    <x v="1"/>
    <s v="I:/Sainte Colombe/MB/01 - 01 au 16 juin 2016/Wave/"/>
    <s v="ST-COLOM_0_20160615_231422_300.wav"/>
    <s v="PippiT"/>
    <s v="Principal"/>
    <s v="PipMi"/>
    <n v="10"/>
    <s v="PippiT"/>
    <n v="9"/>
    <s v="Pipistrelle commune"/>
    <n v="2016"/>
    <n v="6"/>
    <n v="15"/>
    <n v="23"/>
    <n v="14"/>
    <d v="2016-06-15T00:00:00"/>
    <x v="495"/>
  </r>
  <r>
    <x v="1"/>
    <s v="I:/Sainte Colombe/MB/01 - 01 au 16 juin 2016/Wave/"/>
    <s v="ST-COLOM_0_20160615_231427_301.wav"/>
    <s v="PippiT"/>
    <s v="Principal"/>
    <s v="PipMi"/>
    <n v="10"/>
    <s v="PippiT"/>
    <n v="6"/>
    <s v="Pipistrelle commune"/>
    <n v="2016"/>
    <n v="6"/>
    <n v="15"/>
    <n v="23"/>
    <n v="14"/>
    <d v="2016-06-15T00:00:00"/>
    <x v="495"/>
  </r>
  <r>
    <x v="1"/>
    <s v="I:/Sainte Colombe/MB/01 - 01 au 16 juin 2016/Wave/"/>
    <s v="ST-COLOM_0_20160615_231432_302.wav"/>
    <s v="PippiT"/>
    <s v="Principal"/>
    <s v="PipMi"/>
    <n v="10"/>
    <s v="PippiT"/>
    <n v="8"/>
    <s v="Pipistrelle commune"/>
    <n v="2016"/>
    <n v="6"/>
    <n v="15"/>
    <n v="23"/>
    <n v="14"/>
    <d v="2016-06-15T00:00:00"/>
    <x v="495"/>
  </r>
  <r>
    <x v="1"/>
    <s v="I:/Sainte Colombe/MB/01 - 01 au 16 juin 2016/Wave/"/>
    <s v="ST-COLOM_0_20160615_231437_302.wav"/>
    <s v="PippiT"/>
    <s v="Principal"/>
    <s v="PipMi"/>
    <n v="7"/>
    <s v="PippiT"/>
    <n v="6"/>
    <s v="Pipistrelle commune"/>
    <n v="2016"/>
    <n v="6"/>
    <n v="15"/>
    <n v="23"/>
    <n v="14"/>
    <d v="2016-06-15T00:00:00"/>
    <x v="495"/>
  </r>
  <r>
    <x v="1"/>
    <s v="I:/Sainte Colombe/MB/01 - 01 au 16 juin 2016/Wave/"/>
    <s v="ST-COLOM_0_20160615_231442_303.wav"/>
    <s v="PippiT"/>
    <s v="Principal"/>
    <s v="PipMi"/>
    <n v="9"/>
    <s v="PippiT"/>
    <n v="8"/>
    <s v="Pipistrelle commune"/>
    <n v="2016"/>
    <n v="6"/>
    <n v="15"/>
    <n v="23"/>
    <n v="14"/>
    <d v="2016-06-15T00:00:00"/>
    <x v="495"/>
  </r>
  <r>
    <x v="1"/>
    <s v="I:/Sainte Colombe/MB/01 - 01 au 16 juin 2016/Wave/"/>
    <s v="ST-COLOM_0_20160615_231447_304.wav"/>
    <s v="PippiT"/>
    <s v="Principal"/>
    <s v="PipMi"/>
    <n v="7"/>
    <s v="PippiT"/>
    <n v="7"/>
    <s v="Pipistrelle commune"/>
    <n v="2016"/>
    <n v="6"/>
    <n v="15"/>
    <n v="23"/>
    <n v="14"/>
    <d v="2016-06-15T00:00:00"/>
    <x v="495"/>
  </r>
  <r>
    <x v="1"/>
    <s v="I:/Sainte Colombe/MB/01 - 01 au 16 juin 2016/Wave/"/>
    <s v="ST-COLOM_0_20160615_231452_304.wav"/>
    <s v="PippiT"/>
    <s v="Principal"/>
    <s v="PipMi"/>
    <n v="9"/>
    <s v="PippiT"/>
    <n v="8"/>
    <s v="Pipistrelle commune"/>
    <n v="2016"/>
    <n v="6"/>
    <n v="15"/>
    <n v="23"/>
    <n v="14"/>
    <d v="2016-06-15T00:00:00"/>
    <x v="495"/>
  </r>
  <r>
    <x v="1"/>
    <s v="I:/Sainte Colombe/MB/01 - 01 au 16 juin 2016/Wave/"/>
    <s v="ST-COLOM_0_20160615_231457_305.wav"/>
    <s v="PippiT"/>
    <s v="Principal"/>
    <s v="PipMi"/>
    <n v="10"/>
    <s v="PippiT"/>
    <n v="9"/>
    <s v="Pipistrelle commune"/>
    <n v="2016"/>
    <n v="6"/>
    <n v="15"/>
    <n v="23"/>
    <n v="14"/>
    <d v="2016-06-15T00:00:00"/>
    <x v="495"/>
  </r>
  <r>
    <x v="1"/>
    <s v="I:/Sainte Colombe/MB/01 - 01 au 16 juin 2016/Wave/"/>
    <s v="ST-COLOM_0_20160615_231502_306.wav"/>
    <s v="PippiT"/>
    <s v="Principal"/>
    <s v="PipMi"/>
    <n v="10"/>
    <s v="PippiT"/>
    <n v="10"/>
    <s v="Pipistrelle commune"/>
    <n v="2016"/>
    <n v="6"/>
    <n v="15"/>
    <n v="23"/>
    <n v="15"/>
    <d v="2016-06-15T00:00:00"/>
    <x v="370"/>
  </r>
  <r>
    <x v="1"/>
    <s v="I:/Sainte Colombe/MB/01 - 01 au 16 juin 2016/Wave/"/>
    <s v="ST-COLOM_0_20160615_231507_306.wav"/>
    <s v="PippiT"/>
    <s v="Principal"/>
    <s v="PipMi"/>
    <n v="10"/>
    <s v="PippiT"/>
    <n v="10"/>
    <s v="Pipistrelle commune"/>
    <n v="2016"/>
    <n v="6"/>
    <n v="15"/>
    <n v="23"/>
    <n v="15"/>
    <d v="2016-06-15T00:00:00"/>
    <x v="370"/>
  </r>
  <r>
    <x v="1"/>
    <s v="I:/Sainte Colombe/MB/01 - 01 au 16 juin 2016/Wave/"/>
    <s v="ST-COLOM_0_20160615_231512_307.wav"/>
    <s v="PippiT"/>
    <s v="Principal"/>
    <s v="PipMi"/>
    <n v="10"/>
    <s v="PippiT"/>
    <n v="10"/>
    <s v="Pipistrelle commune"/>
    <n v="2016"/>
    <n v="6"/>
    <n v="15"/>
    <n v="23"/>
    <n v="15"/>
    <d v="2016-06-15T00:00:00"/>
    <x v="370"/>
  </r>
  <r>
    <x v="1"/>
    <s v="I:/Sainte Colombe/MB/01 - 01 au 16 juin 2016/Wave/"/>
    <s v="ST-COLOM_0_20160615_231517_308.wav"/>
    <s v="PippiT"/>
    <s v="Principal"/>
    <s v="PipMi"/>
    <n v="6"/>
    <s v="PippiT"/>
    <n v="6"/>
    <s v="Pipistrelle commune"/>
    <n v="2016"/>
    <n v="6"/>
    <n v="15"/>
    <n v="23"/>
    <n v="15"/>
    <d v="2016-06-15T00:00:00"/>
    <x v="370"/>
  </r>
  <r>
    <x v="1"/>
    <s v="I:/Sainte Colombe/MB/01 - 01 au 16 juin 2016/Wave/"/>
    <s v="ST-COLOM_0_20160615_231522_308.wav"/>
    <s v="PippiT"/>
    <s v="Principal"/>
    <s v="PipMi"/>
    <n v="10"/>
    <s v="PippiT"/>
    <n v="10"/>
    <s v="Pipistrelle commune"/>
    <n v="2016"/>
    <n v="6"/>
    <n v="15"/>
    <n v="23"/>
    <n v="15"/>
    <d v="2016-06-15T00:00:00"/>
    <x v="370"/>
  </r>
  <r>
    <x v="1"/>
    <s v="I:/Sainte Colombe/MB/01 - 01 au 16 juin 2016/Wave/"/>
    <s v="ST-COLOM_0_20160615_231527_309.wav"/>
    <s v="PippiT"/>
    <s v="Principal"/>
    <s v="PipMi"/>
    <n v="10"/>
    <s v="PippiT"/>
    <n v="8"/>
    <s v="Pipistrelle commune"/>
    <n v="2016"/>
    <n v="6"/>
    <n v="15"/>
    <n v="23"/>
    <n v="15"/>
    <d v="2016-06-15T00:00:00"/>
    <x v="370"/>
  </r>
  <r>
    <x v="1"/>
    <s v="I:/Sainte Colombe/MB/01 - 01 au 16 juin 2016/Wave/"/>
    <s v="ST-COLOM_0_20160615_231532_310.wav"/>
    <s v="PippiT"/>
    <s v="Principal"/>
    <s v="PipMi"/>
    <n v="10"/>
    <s v="PippiT"/>
    <n v="9"/>
    <s v="Pipistrelle commune"/>
    <n v="2016"/>
    <n v="6"/>
    <n v="15"/>
    <n v="23"/>
    <n v="15"/>
    <d v="2016-06-15T00:00:00"/>
    <x v="370"/>
  </r>
  <r>
    <x v="1"/>
    <s v="I:/Sainte Colombe/MB/01 - 01 au 16 juin 2016/Wave/"/>
    <s v="ST-COLOM_0_20160615_231537_310.wav"/>
    <s v="PippiT"/>
    <s v="Principal"/>
    <s v="PipMi"/>
    <n v="9"/>
    <s v="PippiT"/>
    <n v="6"/>
    <s v="Pipistrelle commune"/>
    <n v="2016"/>
    <n v="6"/>
    <n v="15"/>
    <n v="23"/>
    <n v="15"/>
    <d v="2016-06-15T00:00:00"/>
    <x v="370"/>
  </r>
  <r>
    <x v="1"/>
    <s v="I:/Sainte Colombe/MB/01 - 01 au 16 juin 2016/Wave/"/>
    <s v="ST-COLOM_0_20160615_231542_311.wav"/>
    <s v="PippiT"/>
    <s v="Principal"/>
    <s v="PipMi"/>
    <n v="10"/>
    <s v="PippiT"/>
    <n v="7"/>
    <s v="Pipistrelle commune"/>
    <n v="2016"/>
    <n v="6"/>
    <n v="15"/>
    <n v="23"/>
    <n v="15"/>
    <d v="2016-06-15T00:00:00"/>
    <x v="370"/>
  </r>
  <r>
    <x v="1"/>
    <s v="I:/Sainte Colombe/MB/01 - 01 au 16 juin 2016/Wave/"/>
    <s v="ST-COLOM_0_20160615_231547_312.wav"/>
    <s v="PipMi"/>
    <s v="Principal"/>
    <s v="PipMi"/>
    <n v="10"/>
    <s v="PippiT"/>
    <n v="4"/>
    <s v="Pipistrelle commune"/>
    <n v="2016"/>
    <n v="6"/>
    <n v="15"/>
    <n v="23"/>
    <n v="15"/>
    <d v="2016-06-15T00:00:00"/>
    <x v="370"/>
  </r>
  <r>
    <x v="1"/>
    <s v="I:/Sainte Colombe/MB/01 - 01 au 16 juin 2016/Wave/"/>
    <s v="ST-COLOM_0_20160615_231552_312.wav"/>
    <s v="PipMi"/>
    <s v="Principal"/>
    <s v="PipMi"/>
    <n v="10"/>
    <s v="PippiT"/>
    <n v="5"/>
    <s v="Pipistrelle commune"/>
    <n v="2016"/>
    <n v="6"/>
    <n v="15"/>
    <n v="23"/>
    <n v="15"/>
    <d v="2016-06-15T00:00:00"/>
    <x v="370"/>
  </r>
  <r>
    <x v="1"/>
    <s v="I:/Sainte Colombe/MB/01 - 01 au 16 juin 2016/Wave/"/>
    <s v="ST-COLOM_0_20160615_231557_313.wav"/>
    <s v="PipMi"/>
    <s v="Principal"/>
    <s v="PipMi"/>
    <n v="10"/>
    <s v="PippiT"/>
    <n v="4"/>
    <s v="Pipistrelle commune"/>
    <n v="2016"/>
    <n v="6"/>
    <n v="15"/>
    <n v="23"/>
    <n v="15"/>
    <d v="2016-06-15T00:00:00"/>
    <x v="370"/>
  </r>
  <r>
    <x v="1"/>
    <s v="I:/Sainte Colombe/MB/01 - 01 au 16 juin 2016/Wave/"/>
    <s v="ST-COLOM_0_20160615_231602_314.wav"/>
    <s v="PippiT"/>
    <s v="Principal"/>
    <s v="PipMi"/>
    <n v="10"/>
    <s v="PippiT"/>
    <n v="7"/>
    <s v="Pipistrelle commune"/>
    <n v="2016"/>
    <n v="6"/>
    <n v="15"/>
    <n v="23"/>
    <n v="16"/>
    <d v="2016-06-15T00:00:00"/>
    <x v="253"/>
  </r>
  <r>
    <x v="1"/>
    <s v="I:/Sainte Colombe/MB/01 - 01 au 16 juin 2016/Wave/"/>
    <s v="ST-COLOM_0_20160615_231607_314.wav"/>
    <s v="PippiT"/>
    <s v="Principal"/>
    <s v="PipMi"/>
    <n v="10"/>
    <s v="PippiT"/>
    <n v="7"/>
    <s v="Pipistrelle commune"/>
    <n v="2016"/>
    <n v="6"/>
    <n v="15"/>
    <n v="23"/>
    <n v="16"/>
    <d v="2016-06-15T00:00:00"/>
    <x v="253"/>
  </r>
  <r>
    <x v="1"/>
    <s v="I:/Sainte Colombe/MB/01 - 01 au 16 juin 2016/Wave/"/>
    <s v="ST-COLOM_0_20160615_231612_315.wav"/>
    <s v="PippiT"/>
    <s v="Principal"/>
    <s v="PipMi"/>
    <n v="10"/>
    <s v="PippiT"/>
    <n v="7"/>
    <s v="Pipistrelle commune"/>
    <n v="2016"/>
    <n v="6"/>
    <n v="15"/>
    <n v="23"/>
    <n v="16"/>
    <d v="2016-06-15T00:00:00"/>
    <x v="253"/>
  </r>
  <r>
    <x v="1"/>
    <s v="I:/Sainte Colombe/MB/01 - 01 au 16 juin 2016/Wave/"/>
    <s v="ST-COLOM_0_20160615_231617_316.wav"/>
    <s v="PippiT"/>
    <s v="Principal"/>
    <s v="PipMi"/>
    <n v="10"/>
    <s v="PippiT"/>
    <n v="7"/>
    <s v="Pipistrelle commune"/>
    <n v="2016"/>
    <n v="6"/>
    <n v="15"/>
    <n v="23"/>
    <n v="16"/>
    <d v="2016-06-15T00:00:00"/>
    <x v="253"/>
  </r>
  <r>
    <x v="1"/>
    <s v="I:/Sainte Colombe/MB/01 - 01 au 16 juin 2016/Wave/"/>
    <s v="ST-COLOM_0_20160615_231622_316.wav"/>
    <s v="PippiT"/>
    <s v="Principal"/>
    <s v="PipMi"/>
    <n v="9"/>
    <s v="PippiT"/>
    <n v="9"/>
    <s v="Pipistrelle commune"/>
    <n v="2016"/>
    <n v="6"/>
    <n v="15"/>
    <n v="23"/>
    <n v="16"/>
    <d v="2016-06-15T00:00:00"/>
    <x v="253"/>
  </r>
  <r>
    <x v="1"/>
    <s v="I:/Sainte Colombe/MB/01 - 01 au 16 juin 2016/Wave/"/>
    <s v="ST-COLOM_0_20160615_231627_317.wav"/>
    <s v="PippiT"/>
    <s v="Principal"/>
    <s v="PipMi"/>
    <n v="10"/>
    <s v="PippiT"/>
    <n v="9"/>
    <s v="Pipistrelle commune"/>
    <n v="2016"/>
    <n v="6"/>
    <n v="15"/>
    <n v="23"/>
    <n v="16"/>
    <d v="2016-06-15T00:00:00"/>
    <x v="253"/>
  </r>
  <r>
    <x v="1"/>
    <s v="I:/Sainte Colombe/MB/01 - 01 au 16 juin 2016/Wave/"/>
    <s v="ST-COLOM_0_20160615_231632_318.wav"/>
    <s v="PippiT"/>
    <s v="Principal"/>
    <s v="PipMi"/>
    <n v="9"/>
    <s v="PippiT"/>
    <n v="9"/>
    <s v="Pipistrelle commune"/>
    <n v="2016"/>
    <n v="6"/>
    <n v="15"/>
    <n v="23"/>
    <n v="16"/>
    <d v="2016-06-15T00:00:00"/>
    <x v="253"/>
  </r>
  <r>
    <x v="1"/>
    <s v="I:/Sainte Colombe/MB/01 - 01 au 16 juin 2016/Wave/"/>
    <s v="ST-COLOM_0_20160615_231637_318.wav"/>
    <s v="PippiT"/>
    <s v="Principal"/>
    <s v="PipMi"/>
    <n v="9"/>
    <s v="PippiT"/>
    <n v="7"/>
    <s v="Pipistrelle commune"/>
    <n v="2016"/>
    <n v="6"/>
    <n v="15"/>
    <n v="23"/>
    <n v="16"/>
    <d v="2016-06-15T00:00:00"/>
    <x v="253"/>
  </r>
  <r>
    <x v="1"/>
    <s v="I:/Sainte Colombe/MB/01 - 01 au 16 juin 2016/Wave/"/>
    <s v="ST-COLOM_0_20160615_231642_319.wav"/>
    <s v="PippiT"/>
    <s v="Principal"/>
    <s v="PipMi"/>
    <n v="10"/>
    <s v="PippiT"/>
    <n v="10"/>
    <s v="Pipistrelle commune"/>
    <n v="2016"/>
    <n v="6"/>
    <n v="15"/>
    <n v="23"/>
    <n v="16"/>
    <d v="2016-06-15T00:00:00"/>
    <x v="253"/>
  </r>
  <r>
    <x v="1"/>
    <s v="I:/Sainte Colombe/MB/01 - 01 au 16 juin 2016/Wave/"/>
    <s v="ST-COLOM_0_20160615_231647_320.wav"/>
    <s v="PippiT"/>
    <s v="Principal"/>
    <s v="PipMi"/>
    <n v="10"/>
    <s v="PippiT"/>
    <n v="7"/>
    <s v="Pipistrelle commune"/>
    <n v="2016"/>
    <n v="6"/>
    <n v="15"/>
    <n v="23"/>
    <n v="16"/>
    <d v="2016-06-15T00:00:00"/>
    <x v="253"/>
  </r>
  <r>
    <x v="1"/>
    <s v="I:/Sainte Colombe/MB/01 - 01 au 16 juin 2016/Wave/"/>
    <s v="ST-COLOM_0_20160615_231652_320.wav"/>
    <s v="PippiT"/>
    <s v="Principal"/>
    <s v="PipMi"/>
    <n v="10"/>
    <s v="PippiT"/>
    <n v="7"/>
    <s v="Pipistrelle commune"/>
    <n v="2016"/>
    <n v="6"/>
    <n v="15"/>
    <n v="23"/>
    <n v="16"/>
    <d v="2016-06-15T00:00:00"/>
    <x v="253"/>
  </r>
  <r>
    <x v="1"/>
    <s v="I:/Sainte Colombe/MB/01 - 01 au 16 juin 2016/Wave/"/>
    <s v="ST-COLOM_0_20160615_231657_321.wav"/>
    <s v="PippiT"/>
    <s v="Principal"/>
    <s v="PipMi"/>
    <n v="8"/>
    <s v="PippiT"/>
    <n v="6"/>
    <s v="Pipistrelle commune"/>
    <n v="2016"/>
    <n v="6"/>
    <n v="15"/>
    <n v="23"/>
    <n v="16"/>
    <d v="2016-06-15T00:00:00"/>
    <x v="253"/>
  </r>
  <r>
    <x v="1"/>
    <s v="I:/Sainte Colombe/MB/01 - 01 au 16 juin 2016/Wave/"/>
    <s v="ST-COLOM_0_20160615_231702_322.wav"/>
    <s v="PippiT"/>
    <s v="Principal"/>
    <s v="PipMi"/>
    <n v="9"/>
    <s v="PippiT"/>
    <n v="7"/>
    <s v="Pipistrelle commune"/>
    <n v="2016"/>
    <n v="6"/>
    <n v="15"/>
    <n v="23"/>
    <n v="17"/>
    <d v="2016-06-15T00:00:00"/>
    <x v="120"/>
  </r>
  <r>
    <x v="1"/>
    <s v="I:/Sainte Colombe/MB/01 - 01 au 16 juin 2016/Wave/"/>
    <s v="ST-COLOM_0_20160615_231707_322.wav"/>
    <s v="PippiT"/>
    <s v="Principal"/>
    <s v="PipMi"/>
    <n v="7"/>
    <s v="PippiT"/>
    <n v="6"/>
    <s v="Pipistrelle commune"/>
    <n v="2016"/>
    <n v="6"/>
    <n v="15"/>
    <n v="23"/>
    <n v="17"/>
    <d v="2016-06-15T00:00:00"/>
    <x v="120"/>
  </r>
  <r>
    <x v="1"/>
    <s v="I:/Sainte Colombe/MB/01 - 01 au 16 juin 2016/Wave/"/>
    <s v="ST-COLOM_0_20160615_231712_323.wav"/>
    <s v="PipMi"/>
    <s v="Principal"/>
    <s v="PipMi"/>
    <n v="10"/>
    <s v="PippiT"/>
    <n v="4"/>
    <s v="Pipistrelle commune"/>
    <n v="2016"/>
    <n v="6"/>
    <n v="15"/>
    <n v="23"/>
    <n v="17"/>
    <d v="2016-06-15T00:00:00"/>
    <x v="120"/>
  </r>
  <r>
    <x v="1"/>
    <s v="I:/Sainte Colombe/MB/01 - 01 au 16 juin 2016/Wave/"/>
    <s v="ST-COLOM_0_20160615_231717_324.wav"/>
    <s v="PipMi"/>
    <s v="Principal"/>
    <s v="PipMi"/>
    <n v="8"/>
    <s v="Minsch"/>
    <n v="2"/>
    <s v="Minioptère de Schreibers/Pipistrelle pygmée"/>
    <n v="2016"/>
    <n v="6"/>
    <n v="15"/>
    <n v="23"/>
    <n v="17"/>
    <d v="2016-06-15T00:00:00"/>
    <x v="120"/>
  </r>
  <r>
    <x v="1"/>
    <s v="I:/Sainte Colombe/MB/01 - 01 au 16 juin 2016/Wave/"/>
    <s v="ST-COLOM_0_20160615_231722_324.wav"/>
    <s v="PippiT"/>
    <s v="Principal"/>
    <s v="PipMi"/>
    <n v="10"/>
    <s v="PippiT"/>
    <n v="7"/>
    <s v="Pipistrelle commune"/>
    <n v="2016"/>
    <n v="6"/>
    <n v="15"/>
    <n v="23"/>
    <n v="17"/>
    <d v="2016-06-15T00:00:00"/>
    <x v="120"/>
  </r>
  <r>
    <x v="1"/>
    <s v="I:/Sainte Colombe/MB/01 - 01 au 16 juin 2016/Wave/"/>
    <s v="ST-COLOM_0_20160615_231727_325.wav"/>
    <s v="PippiT"/>
    <s v="Principal"/>
    <s v="PipMi"/>
    <n v="10"/>
    <s v="PippiT"/>
    <n v="6"/>
    <s v="Pipistrelle commune"/>
    <n v="2016"/>
    <n v="6"/>
    <n v="15"/>
    <n v="23"/>
    <n v="17"/>
    <d v="2016-06-15T00:00:00"/>
    <x v="120"/>
  </r>
  <r>
    <x v="1"/>
    <s v="I:/Sainte Colombe/MB/01 - 01 au 16 juin 2016/Wave/"/>
    <s v="ST-COLOM_0_20160615_231732_326.wav"/>
    <s v="PippiT"/>
    <s v="Principal"/>
    <s v="PipMi"/>
    <n v="9"/>
    <s v="PippiT"/>
    <n v="8"/>
    <s v="Pipistrelle commune"/>
    <n v="2016"/>
    <n v="6"/>
    <n v="15"/>
    <n v="23"/>
    <n v="17"/>
    <d v="2016-06-15T00:00:00"/>
    <x v="120"/>
  </r>
  <r>
    <x v="1"/>
    <s v="I:/Sainte Colombe/MB/01 - 01 au 16 juin 2016/Wave/"/>
    <s v="ST-COLOM_0_20160615_231737_326.wav"/>
    <s v="PippiT"/>
    <s v="Principal"/>
    <s v="PipMi"/>
    <n v="10"/>
    <s v="PippiT"/>
    <n v="9"/>
    <s v="Pipistrelle commune"/>
    <n v="2016"/>
    <n v="6"/>
    <n v="15"/>
    <n v="23"/>
    <n v="17"/>
    <d v="2016-06-15T00:00:00"/>
    <x v="120"/>
  </r>
  <r>
    <x v="1"/>
    <s v="I:/Sainte Colombe/MB/01 - 01 au 16 juin 2016/Wave/"/>
    <s v="ST-COLOM_0_20160615_231742_327.wav"/>
    <s v="PipMi"/>
    <s v="Principal"/>
    <s v="PipMi"/>
    <n v="8"/>
    <s v="PippiT"/>
    <n v="3"/>
    <s v="Pipistrelle commune"/>
    <n v="2016"/>
    <n v="6"/>
    <n v="15"/>
    <n v="23"/>
    <n v="17"/>
    <d v="2016-06-15T00:00:00"/>
    <x v="120"/>
  </r>
  <r>
    <x v="1"/>
    <s v="I:/Sainte Colombe/MB/01 - 01 au 16 juin 2016/Wave/"/>
    <s v="ST-COLOM_0_20160615_231747_328.wav"/>
    <s v="PippiT"/>
    <s v="Principal"/>
    <s v="PipMi"/>
    <n v="10"/>
    <s v="PippiT"/>
    <n v="9"/>
    <s v="Pipistrelle commune"/>
    <n v="2016"/>
    <n v="6"/>
    <n v="15"/>
    <n v="23"/>
    <n v="17"/>
    <d v="2016-06-15T00:00:00"/>
    <x v="120"/>
  </r>
  <r>
    <x v="1"/>
    <s v="I:/Sainte Colombe/MB/01 - 01 au 16 juin 2016/Wave/"/>
    <s v="ST-COLOM_0_20160615_231752_328.wav"/>
    <s v="PippiT"/>
    <s v="Principal"/>
    <s v="PipMi"/>
    <n v="10"/>
    <s v="PippiT"/>
    <n v="8"/>
    <s v="Pipistrelle commune"/>
    <n v="2016"/>
    <n v="6"/>
    <n v="15"/>
    <n v="23"/>
    <n v="17"/>
    <d v="2016-06-15T00:00:00"/>
    <x v="120"/>
  </r>
  <r>
    <x v="1"/>
    <s v="I:/Sainte Colombe/MB/01 - 01 au 16 juin 2016/Wave/"/>
    <s v="ST-COLOM_0_20160615_231757_329.wav"/>
    <s v="PippiT"/>
    <s v="Principal"/>
    <s v="PipMi"/>
    <n v="9"/>
    <s v="PippiT"/>
    <n v="8"/>
    <s v="Pipistrelle commune"/>
    <n v="2016"/>
    <n v="6"/>
    <n v="15"/>
    <n v="23"/>
    <n v="17"/>
    <d v="2016-06-15T00:00:00"/>
    <x v="120"/>
  </r>
  <r>
    <x v="1"/>
    <s v="I:/Sainte Colombe/MB/01 - 01 au 16 juin 2016/Wave/"/>
    <s v="ST-COLOM_0_20160615_231802_330.wav"/>
    <s v="PippiT"/>
    <s v="Principal"/>
    <s v="PipMi"/>
    <n v="8"/>
    <s v="PippiT"/>
    <n v="8"/>
    <s v="Pipistrelle commune"/>
    <n v="2016"/>
    <n v="6"/>
    <n v="15"/>
    <n v="23"/>
    <n v="18"/>
    <d v="2016-06-15T00:00:00"/>
    <x v="417"/>
  </r>
  <r>
    <x v="1"/>
    <s v="I:/Sainte Colombe/MB/01 - 01 au 16 juin 2016/Wave/"/>
    <s v="ST-COLOM_0_20160615_231807_330.wav"/>
    <s v="PippiT"/>
    <s v="Principal"/>
    <s v="PipMi"/>
    <n v="10"/>
    <s v="PippiT"/>
    <n v="8"/>
    <s v="Pipistrelle commune"/>
    <n v="2016"/>
    <n v="6"/>
    <n v="15"/>
    <n v="23"/>
    <n v="18"/>
    <d v="2016-06-15T00:00:00"/>
    <x v="417"/>
  </r>
  <r>
    <x v="1"/>
    <s v="I:/Sainte Colombe/MB/01 - 01 au 16 juin 2016/Wave/"/>
    <s v="ST-COLOM_0_20160615_231812_331.wav"/>
    <s v="PippiT"/>
    <s v="Principal"/>
    <s v="PipMi"/>
    <n v="10"/>
    <s v="PippiT"/>
    <n v="9"/>
    <s v="Pipistrelle commune"/>
    <n v="2016"/>
    <n v="6"/>
    <n v="15"/>
    <n v="23"/>
    <n v="18"/>
    <d v="2016-06-15T00:00:00"/>
    <x v="417"/>
  </r>
  <r>
    <x v="1"/>
    <s v="I:/Sainte Colombe/MB/01 - 01 au 16 juin 2016/Wave/"/>
    <s v="ST-COLOM_0_20160615_231817_332.wav"/>
    <s v="PippiT"/>
    <s v="Principal"/>
    <s v="PipMi"/>
    <n v="9"/>
    <s v="PippiT"/>
    <n v="8"/>
    <s v="Pipistrelle commune"/>
    <n v="2016"/>
    <n v="6"/>
    <n v="15"/>
    <n v="23"/>
    <n v="18"/>
    <d v="2016-06-15T00:00:00"/>
    <x v="417"/>
  </r>
  <r>
    <x v="1"/>
    <s v="I:/Sainte Colombe/MB/01 - 01 au 16 juin 2016/Wave/"/>
    <s v="ST-COLOM_0_20160615_231822_332.wav"/>
    <s v="PippiT"/>
    <s v="Principal"/>
    <s v="PipMi"/>
    <n v="9"/>
    <s v="PippiT"/>
    <n v="8"/>
    <s v="Pipistrelle commune"/>
    <n v="2016"/>
    <n v="6"/>
    <n v="15"/>
    <n v="23"/>
    <n v="18"/>
    <d v="2016-06-15T00:00:00"/>
    <x v="417"/>
  </r>
  <r>
    <x v="1"/>
    <s v="I:/Sainte Colombe/MB/01 - 01 au 16 juin 2016/Wave/"/>
    <s v="ST-COLOM_0_20160615_231827_333.wav"/>
    <s v="PippiT"/>
    <s v="Principal"/>
    <s v="PipMi"/>
    <n v="10"/>
    <s v="PippiT"/>
    <n v="10"/>
    <s v="Pipistrelle commune"/>
    <n v="2016"/>
    <n v="6"/>
    <n v="15"/>
    <n v="23"/>
    <n v="18"/>
    <d v="2016-06-15T00:00:00"/>
    <x v="417"/>
  </r>
  <r>
    <x v="1"/>
    <s v="I:/Sainte Colombe/MB/01 - 01 au 16 juin 2016/Wave/"/>
    <s v="ST-COLOM_0_20160615_231832_334.wav"/>
    <s v="PippiT"/>
    <s v="Principal"/>
    <s v="PipMi"/>
    <n v="10"/>
    <s v="PippiT"/>
    <n v="9"/>
    <s v="Pipistrelle commune"/>
    <n v="2016"/>
    <n v="6"/>
    <n v="15"/>
    <n v="23"/>
    <n v="18"/>
    <d v="2016-06-15T00:00:00"/>
    <x v="417"/>
  </r>
  <r>
    <x v="1"/>
    <s v="I:/Sainte Colombe/MB/01 - 01 au 16 juin 2016/Wave/"/>
    <s v="ST-COLOM_0_20160615_231837_334.wav"/>
    <s v="PippiT"/>
    <s v="Principal"/>
    <s v="PipMi"/>
    <n v="10"/>
    <s v="PippiT"/>
    <n v="9"/>
    <s v="Pipistrelle commune"/>
    <n v="2016"/>
    <n v="6"/>
    <n v="15"/>
    <n v="23"/>
    <n v="18"/>
    <d v="2016-06-15T00:00:00"/>
    <x v="417"/>
  </r>
  <r>
    <x v="1"/>
    <s v="I:/Sainte Colombe/MB/01 - 01 au 16 juin 2016/Wave/"/>
    <s v="ST-COLOM_0_20160615_231842_335.wav"/>
    <s v="PipMi"/>
    <s v="Principal"/>
    <s v="PipMi"/>
    <n v="8"/>
    <s v="PippiT"/>
    <n v="3"/>
    <s v="Pipistrelle commune"/>
    <n v="2016"/>
    <n v="6"/>
    <n v="15"/>
    <n v="23"/>
    <n v="18"/>
    <d v="2016-06-15T00:00:00"/>
    <x v="417"/>
  </r>
  <r>
    <x v="1"/>
    <s v="I:/Sainte Colombe/MB/01 - 01 au 16 juin 2016/Wave/"/>
    <s v="ST-COLOM_0_20160615_231847_336.wav"/>
    <s v="PipMi"/>
    <s v="Principal"/>
    <s v="PipMi"/>
    <n v="8"/>
    <s v="PippiT"/>
    <n v="4"/>
    <s v="Pipistrelle commune"/>
    <n v="2016"/>
    <n v="6"/>
    <n v="15"/>
    <n v="23"/>
    <n v="18"/>
    <d v="2016-06-15T00:00:00"/>
    <x v="417"/>
  </r>
  <r>
    <x v="1"/>
    <s v="I:/Sainte Colombe/MB/01 - 01 au 16 juin 2016/Wave/"/>
    <s v="ST-COLOM_0_20160615_231857_337.wav"/>
    <s v="PipMi"/>
    <s v="Principal"/>
    <s v="PipMi"/>
    <n v="6"/>
    <s v="PippiT"/>
    <n v="1"/>
    <s v="Pipistrelle commune"/>
    <n v="2016"/>
    <n v="6"/>
    <n v="15"/>
    <n v="23"/>
    <n v="18"/>
    <d v="2016-06-15T00:00:00"/>
    <x v="417"/>
  </r>
  <r>
    <x v="1"/>
    <s v="I:/Sainte Colombe/MB/01 - 01 au 16 juin 2016/Wave/"/>
    <s v="ST-COLOM_0_20160615_231902_338.wav"/>
    <s v="ChiroSp"/>
    <s v="Principal"/>
    <s v="PipMi"/>
    <n v="5"/>
    <s v="PippiT"/>
    <n v="5"/>
    <s v="Pipistrelle commune"/>
    <n v="2016"/>
    <n v="6"/>
    <n v="15"/>
    <n v="23"/>
    <n v="19"/>
    <d v="2016-06-15T00:00:00"/>
    <x v="55"/>
  </r>
  <r>
    <x v="1"/>
    <s v="I:/Sainte Colombe/MB/01 - 01 au 16 juin 2016/Wave/"/>
    <s v="ST-COLOM_0_20160615_231907_338.wav"/>
    <s v="PippiT"/>
    <s v="Principal"/>
    <s v="PipMi"/>
    <n v="10"/>
    <s v="PippiT"/>
    <n v="10"/>
    <s v="Pipistrelle commune"/>
    <n v="2016"/>
    <n v="6"/>
    <n v="15"/>
    <n v="23"/>
    <n v="19"/>
    <d v="2016-06-15T00:00:00"/>
    <x v="55"/>
  </r>
  <r>
    <x v="1"/>
    <s v="I:/Sainte Colombe/MB/01 - 01 au 16 juin 2016/Wave/"/>
    <s v="ST-COLOM_0_20160615_231912_339.wav"/>
    <s v="PippiT"/>
    <s v="Principal"/>
    <s v="PipMi"/>
    <n v="9"/>
    <s v="PippiT"/>
    <n v="8"/>
    <s v="Pipistrelle commune"/>
    <n v="2016"/>
    <n v="6"/>
    <n v="15"/>
    <n v="23"/>
    <n v="19"/>
    <d v="2016-06-15T00:00:00"/>
    <x v="55"/>
  </r>
  <r>
    <x v="1"/>
    <s v="I:/Sainte Colombe/MB/01 - 01 au 16 juin 2016/Wave/"/>
    <s v="ST-COLOM_0_20160615_231917_340.wav"/>
    <s v="PippiT"/>
    <s v="Principal"/>
    <s v="PipMi"/>
    <n v="10"/>
    <s v="PippiT"/>
    <n v="10"/>
    <s v="Pipistrelle commune"/>
    <n v="2016"/>
    <n v="6"/>
    <n v="15"/>
    <n v="23"/>
    <n v="19"/>
    <d v="2016-06-15T00:00:00"/>
    <x v="55"/>
  </r>
  <r>
    <x v="1"/>
    <s v="I:/Sainte Colombe/MB/01 - 01 au 16 juin 2016/Wave/"/>
    <s v="ST-COLOM_0_20160615_231922_340.wav"/>
    <s v="PippiT"/>
    <s v="Principal"/>
    <s v="PipMi"/>
    <n v="10"/>
    <s v="PippiT"/>
    <n v="10"/>
    <s v="Pipistrelle commune"/>
    <n v="2016"/>
    <n v="6"/>
    <n v="15"/>
    <n v="23"/>
    <n v="19"/>
    <d v="2016-06-15T00:00:00"/>
    <x v="55"/>
  </r>
  <r>
    <x v="1"/>
    <s v="I:/Sainte Colombe/MB/01 - 01 au 16 juin 2016/Wave/"/>
    <s v="ST-COLOM_0_20160615_231927_341.wav"/>
    <s v="PippiT"/>
    <s v="Principal"/>
    <s v="PipMi"/>
    <n v="9"/>
    <s v="PippiT"/>
    <n v="9"/>
    <s v="Pipistrelle commune"/>
    <n v="2016"/>
    <n v="6"/>
    <n v="15"/>
    <n v="23"/>
    <n v="19"/>
    <d v="2016-06-15T00:00:00"/>
    <x v="55"/>
  </r>
  <r>
    <x v="1"/>
    <s v="I:/Sainte Colombe/MB/01 - 01 au 16 juin 2016/Wave/"/>
    <s v="ST-COLOM_0_20160615_231932_342.wav"/>
    <s v="PipMi"/>
    <s v="Principal"/>
    <s v="PipMi"/>
    <n v="6"/>
    <s v="PippiT"/>
    <n v="4"/>
    <s v="Pipistrelle commune"/>
    <n v="2016"/>
    <n v="6"/>
    <n v="15"/>
    <n v="23"/>
    <n v="19"/>
    <d v="2016-06-15T00:00:00"/>
    <x v="55"/>
  </r>
  <r>
    <x v="1"/>
    <s v="I:/Sainte Colombe/MB/01 - 01 au 16 juin 2016/Wave/"/>
    <s v="ST-COLOM_0_20160615_231942_343.wav"/>
    <s v="PippiT"/>
    <s v="Principal"/>
    <s v="PipMi"/>
    <n v="8"/>
    <s v="PippiT"/>
    <n v="8"/>
    <s v="Pipistrelle commune"/>
    <n v="2016"/>
    <n v="6"/>
    <n v="15"/>
    <n v="23"/>
    <n v="19"/>
    <d v="2016-06-15T00:00:00"/>
    <x v="55"/>
  </r>
  <r>
    <x v="1"/>
    <s v="I:/Sainte Colombe/MB/01 - 01 au 16 juin 2016/Wave/"/>
    <s v="ST-COLOM_0_20160615_231947_344.wav"/>
    <s v="PipMi"/>
    <s v="Principal"/>
    <s v="PipMi"/>
    <n v="9"/>
    <s v="PippiT"/>
    <n v="0"/>
    <s v="Pipistrelle commune"/>
    <n v="2016"/>
    <n v="6"/>
    <n v="15"/>
    <n v="23"/>
    <n v="19"/>
    <d v="2016-06-15T00:00:00"/>
    <x v="55"/>
  </r>
  <r>
    <x v="1"/>
    <s v="I:/Sainte Colombe/MB/01 - 01 au 16 juin 2016/Wave/"/>
    <s v="ST-COLOM_0_20160615_231952_344.wav"/>
    <s v="ChiroSp"/>
    <s v="Principal"/>
    <s v="PipMi"/>
    <n v="1"/>
    <s v="PippiT"/>
    <n v="0"/>
    <s v="Pipistrelle commune"/>
    <n v="2016"/>
    <n v="6"/>
    <n v="15"/>
    <n v="23"/>
    <n v="19"/>
    <d v="2016-06-15T00:00:00"/>
    <x v="55"/>
  </r>
  <r>
    <x v="1"/>
    <s v="I:/Sainte Colombe/MB/01 - 01 au 16 juin 2016/Wave/"/>
    <s v="ST-COLOM_0_20160615_231957_345.wav"/>
    <s v="PipMi"/>
    <s v="Principal"/>
    <s v="PipMi"/>
    <n v="6"/>
    <s v="PippiT"/>
    <n v="3"/>
    <s v="Pipistrelle commune"/>
    <n v="2016"/>
    <n v="6"/>
    <n v="15"/>
    <n v="23"/>
    <n v="19"/>
    <d v="2016-06-15T00:00:00"/>
    <x v="55"/>
  </r>
  <r>
    <x v="1"/>
    <s v="I:/Sainte Colombe/MB/01 - 01 au 16 juin 2016/Wave/"/>
    <s v="ST-COLOM_0_20160615_232002_346.wav"/>
    <s v="ChiroSp"/>
    <s v="Principal"/>
    <s v="PipMi"/>
    <n v="5"/>
    <s v="PippiT"/>
    <n v="2"/>
    <s v="Pipistrelle commune"/>
    <n v="2016"/>
    <n v="6"/>
    <n v="15"/>
    <n v="23"/>
    <n v="20"/>
    <d v="2016-06-15T00:00:00"/>
    <x v="121"/>
  </r>
  <r>
    <x v="1"/>
    <s v="I:/Sainte Colombe/MB/01 - 01 au 16 juin 2016/Wave/"/>
    <s v="ST-COLOM_0_20160615_232007_346.wav"/>
    <s v="ChiroSp"/>
    <s v="Principal"/>
    <s v="PipMi"/>
    <n v="5"/>
    <s v="PippiT"/>
    <n v="3"/>
    <s v="Pipistrelle commune"/>
    <n v="2016"/>
    <n v="6"/>
    <n v="15"/>
    <n v="23"/>
    <n v="20"/>
    <d v="2016-06-15T00:00:00"/>
    <x v="121"/>
  </r>
  <r>
    <x v="1"/>
    <s v="I:/Sainte Colombe/MB/01 - 01 au 16 juin 2016/Wave/"/>
    <s v="ST-COLOM_0_20160615_232012_347.wav"/>
    <s v="ChiroSp"/>
    <s v="Principal"/>
    <s v="PipMi"/>
    <n v="1"/>
    <s v="PippiT"/>
    <n v="1"/>
    <s v="Pipistrelle commune"/>
    <n v="2016"/>
    <n v="6"/>
    <n v="15"/>
    <n v="23"/>
    <n v="20"/>
    <d v="2016-06-15T00:00:00"/>
    <x v="121"/>
  </r>
  <r>
    <x v="1"/>
    <s v="I:/Sainte Colombe/MB/01 - 01 au 16 juin 2016/Wave/"/>
    <s v="ST-COLOM_0_20160615_232017_348.wav"/>
    <s v="PipMi"/>
    <s v="Principal"/>
    <s v="PipMi"/>
    <n v="7"/>
    <s v="PippiT"/>
    <n v="4"/>
    <s v="Pipistrelle commune"/>
    <n v="2016"/>
    <n v="6"/>
    <n v="15"/>
    <n v="23"/>
    <n v="20"/>
    <d v="2016-06-15T00:00:00"/>
    <x v="121"/>
  </r>
  <r>
    <x v="1"/>
    <s v="I:/Sainte Colombe/MB/01 - 01 au 16 juin 2016/Wave/"/>
    <s v="ST-COLOM_0_20160615_232022_348.wav"/>
    <s v="PipMi"/>
    <s v="Principal"/>
    <s v="PipMi"/>
    <n v="7"/>
    <s v="PippiT"/>
    <n v="3"/>
    <s v="Pipistrelle commune"/>
    <n v="2016"/>
    <n v="6"/>
    <n v="15"/>
    <n v="23"/>
    <n v="20"/>
    <d v="2016-06-15T00:00:00"/>
    <x v="121"/>
  </r>
  <r>
    <x v="1"/>
    <s v="I:/Sainte Colombe/MB/01 - 01 au 16 juin 2016/Wave/"/>
    <s v="ST-COLOM_0_20160615_232027_349.wav"/>
    <s v="PippiT"/>
    <s v="Principal"/>
    <s v="PipMi"/>
    <n v="8"/>
    <s v="PippiT"/>
    <n v="8"/>
    <s v="Pipistrelle commune"/>
    <n v="2016"/>
    <n v="6"/>
    <n v="15"/>
    <n v="23"/>
    <n v="20"/>
    <d v="2016-06-15T00:00:00"/>
    <x v="121"/>
  </r>
  <r>
    <x v="1"/>
    <s v="I:/Sainte Colombe/MB/01 - 01 au 16 juin 2016/Wave/"/>
    <s v="ST-COLOM_0_20160615_232037_350.wav"/>
    <s v="PipMi"/>
    <s v="Principal"/>
    <s v="PipMi"/>
    <n v="8"/>
    <s v="Minsch"/>
    <n v="1"/>
    <s v="Minioptère de Schreibers/Pipistrelle pygmée"/>
    <n v="2016"/>
    <n v="6"/>
    <n v="15"/>
    <n v="23"/>
    <n v="20"/>
    <d v="2016-06-15T00:00:00"/>
    <x v="121"/>
  </r>
  <r>
    <x v="1"/>
    <s v="I:/Sainte Colombe/MB/01 - 01 au 16 juin 2016/Wave/"/>
    <s v="ST-COLOM_0_20160615_232047_352.wav"/>
    <s v="PippiT"/>
    <s v="Principal"/>
    <s v="PipMi"/>
    <n v="10"/>
    <s v="PippiT"/>
    <n v="6"/>
    <s v="Pipistrelle commune"/>
    <n v="2016"/>
    <n v="6"/>
    <n v="15"/>
    <n v="23"/>
    <n v="20"/>
    <d v="2016-06-15T00:00:00"/>
    <x v="121"/>
  </r>
  <r>
    <x v="1"/>
    <s v="I:/Sainte Colombe/MB/01 - 01 au 16 juin 2016/Wave/"/>
    <s v="ST-COLOM_0_20160615_232052_352.wav"/>
    <s v="PippiT"/>
    <s v="Principal"/>
    <s v="PipMi"/>
    <n v="10"/>
    <s v="PippiT"/>
    <n v="10"/>
    <s v="Pipistrelle commune"/>
    <n v="2016"/>
    <n v="6"/>
    <n v="15"/>
    <n v="23"/>
    <n v="20"/>
    <d v="2016-06-15T00:00:00"/>
    <x v="121"/>
  </r>
  <r>
    <x v="1"/>
    <s v="I:/Sainte Colombe/MB/01 - 01 au 16 juin 2016/Wave/"/>
    <s v="ST-COLOM_0_20160615_232057_353.wav"/>
    <s v="PippiT"/>
    <s v="Principal"/>
    <s v="PipMi"/>
    <n v="10"/>
    <s v="PippiT"/>
    <n v="10"/>
    <s v="Pipistrelle commune"/>
    <n v="2016"/>
    <n v="6"/>
    <n v="15"/>
    <n v="23"/>
    <n v="20"/>
    <d v="2016-06-15T00:00:00"/>
    <x v="121"/>
  </r>
  <r>
    <x v="1"/>
    <s v="I:/Sainte Colombe/MB/01 - 01 au 16 juin 2016/Wave/"/>
    <s v="ST-COLOM_0_20160615_232102_354.wav"/>
    <s v="PippiT"/>
    <s v="Principal"/>
    <s v="PipMi"/>
    <n v="9"/>
    <s v="PippiT"/>
    <n v="9"/>
    <s v="Pipistrelle commune"/>
    <n v="2016"/>
    <n v="6"/>
    <n v="15"/>
    <n v="23"/>
    <n v="21"/>
    <d v="2016-06-15T00:00:00"/>
    <x v="122"/>
  </r>
  <r>
    <x v="1"/>
    <s v="I:/Sainte Colombe/MB/01 - 01 au 16 juin 2016/Wave/"/>
    <s v="ST-COLOM_0_20160615_232107_354.wav"/>
    <s v="PipMi"/>
    <s v="Principal"/>
    <s v="PipMi"/>
    <n v="6"/>
    <s v="PippiT"/>
    <n v="3"/>
    <s v="Pipistrelle commune"/>
    <n v="2016"/>
    <n v="6"/>
    <n v="15"/>
    <n v="23"/>
    <n v="21"/>
    <d v="2016-06-15T00:00:00"/>
    <x v="122"/>
  </r>
  <r>
    <x v="1"/>
    <s v="I:/Sainte Colombe/MB/01 - 01 au 16 juin 2016/Wave/"/>
    <s v="ST-COLOM_0_20160615_232112_355.wav"/>
    <s v="PipMi"/>
    <s v="Principal"/>
    <s v="PipMi"/>
    <n v="8"/>
    <s v="PippiT"/>
    <n v="2"/>
    <s v="Pipistrelle commune"/>
    <n v="2016"/>
    <n v="6"/>
    <n v="15"/>
    <n v="23"/>
    <n v="21"/>
    <d v="2016-06-15T00:00:00"/>
    <x v="122"/>
  </r>
  <r>
    <x v="1"/>
    <s v="I:/Sainte Colombe/MB/01 - 01 au 16 juin 2016/Wave/"/>
    <s v="ST-COLOM_0_20160615_232117_356.wav"/>
    <s v="PippiT"/>
    <s v="Principal"/>
    <s v="PipMi"/>
    <n v="10"/>
    <s v="PippiT"/>
    <n v="10"/>
    <s v="Pipistrelle commune"/>
    <n v="2016"/>
    <n v="6"/>
    <n v="15"/>
    <n v="23"/>
    <n v="21"/>
    <d v="2016-06-15T00:00:00"/>
    <x v="122"/>
  </r>
  <r>
    <x v="1"/>
    <s v="I:/Sainte Colombe/MB/01 - 01 au 16 juin 2016/Wave/"/>
    <s v="ST-COLOM_0_20160615_232122_356.wav"/>
    <s v="PippiT"/>
    <s v="Principal"/>
    <s v="PipMi"/>
    <n v="10"/>
    <s v="PippiT"/>
    <n v="10"/>
    <s v="Pipistrelle commune"/>
    <n v="2016"/>
    <n v="6"/>
    <n v="15"/>
    <n v="23"/>
    <n v="21"/>
    <d v="2016-06-15T00:00:00"/>
    <x v="122"/>
  </r>
  <r>
    <x v="1"/>
    <s v="I:/Sainte Colombe/MB/01 - 01 au 16 juin 2016/Wave/"/>
    <s v="ST-COLOM_0_20160615_232127_357.wav"/>
    <s v="PippiT"/>
    <s v="Principal"/>
    <s v="PipMi"/>
    <n v="10"/>
    <s v="PippiT"/>
    <n v="9"/>
    <s v="Pipistrelle commune"/>
    <n v="2016"/>
    <n v="6"/>
    <n v="15"/>
    <n v="23"/>
    <n v="21"/>
    <d v="2016-06-15T00:00:00"/>
    <x v="122"/>
  </r>
  <r>
    <x v="1"/>
    <s v="I:/Sainte Colombe/MB/01 - 01 au 16 juin 2016/Wave/"/>
    <s v="ST-COLOM_0_20160615_232141_634.wav"/>
    <s v="PippiT"/>
    <s v="Principal"/>
    <s v="PipMi"/>
    <n v="9"/>
    <s v="PippiT"/>
    <n v="8"/>
    <s v="Pipistrelle commune"/>
    <n v="2016"/>
    <n v="6"/>
    <n v="15"/>
    <n v="23"/>
    <n v="21"/>
    <d v="2016-06-15T00:00:00"/>
    <x v="122"/>
  </r>
  <r>
    <x v="1"/>
    <s v="I:/Sainte Colombe/MB/01 - 01 au 16 juin 2016/Wave/"/>
    <s v="ST-COLOM_0_20160615_232146_634.wav"/>
    <s v="PippiT"/>
    <s v="Principal"/>
    <s v="PipMi"/>
    <n v="10"/>
    <s v="PippiT"/>
    <n v="10"/>
    <s v="Pipistrelle commune"/>
    <n v="2016"/>
    <n v="6"/>
    <n v="15"/>
    <n v="23"/>
    <n v="21"/>
    <d v="2016-06-15T00:00:00"/>
    <x v="122"/>
  </r>
  <r>
    <x v="1"/>
    <s v="I:/Sainte Colombe/MB/01 - 01 au 16 juin 2016/Wave/"/>
    <s v="ST-COLOM_0_20160615_232151_635.wav"/>
    <s v="PippiT"/>
    <s v="Principal"/>
    <s v="PipMi"/>
    <n v="10"/>
    <s v="PippiT"/>
    <n v="10"/>
    <s v="Pipistrelle commune"/>
    <n v="2016"/>
    <n v="6"/>
    <n v="15"/>
    <n v="23"/>
    <n v="21"/>
    <d v="2016-06-15T00:00:00"/>
    <x v="122"/>
  </r>
  <r>
    <x v="1"/>
    <s v="I:/Sainte Colombe/MB/01 - 01 au 16 juin 2016/Wave/"/>
    <s v="ST-COLOM_0_20160615_232156_636.wav"/>
    <s v="PippiT"/>
    <s v="Principal"/>
    <s v="PipMi"/>
    <n v="10"/>
    <s v="PippiT"/>
    <n v="8"/>
    <s v="Pipistrelle commune"/>
    <n v="2016"/>
    <n v="6"/>
    <n v="15"/>
    <n v="23"/>
    <n v="21"/>
    <d v="2016-06-15T00:00:00"/>
    <x v="122"/>
  </r>
  <r>
    <x v="1"/>
    <s v="I:/Sainte Colombe/MB/01 - 01 au 16 juin 2016/Wave/"/>
    <s v="ST-COLOM_0_20160615_232205_852.wav"/>
    <s v="PipMi"/>
    <s v="Principal"/>
    <s v="PipMi"/>
    <n v="9"/>
    <s v="PippiT"/>
    <n v="4"/>
    <s v="Pipistrelle commune"/>
    <n v="2016"/>
    <n v="6"/>
    <n v="15"/>
    <n v="23"/>
    <n v="22"/>
    <d v="2016-06-15T00:00:00"/>
    <x v="170"/>
  </r>
  <r>
    <x v="1"/>
    <s v="I:/Sainte Colombe/MB/01 - 01 au 16 juin 2016/Wave/"/>
    <s v="ST-COLOM_0_20160615_232210_852.wav"/>
    <s v="PipMi"/>
    <s v="Principal"/>
    <s v="PipMi"/>
    <n v="8"/>
    <s v="PippiT"/>
    <n v="4"/>
    <s v="Pipistrelle commune"/>
    <n v="2016"/>
    <n v="6"/>
    <n v="15"/>
    <n v="23"/>
    <n v="22"/>
    <d v="2016-06-15T00:00:00"/>
    <x v="170"/>
  </r>
  <r>
    <x v="1"/>
    <s v="I:/Sainte Colombe/MB/01 - 01 au 16 juin 2016/Wave/"/>
    <s v="ST-COLOM_0_20160615_232215_853.wav"/>
    <s v="PippiT"/>
    <s v="Principal"/>
    <s v="PipMi"/>
    <n v="10"/>
    <s v="PippiT"/>
    <n v="7"/>
    <s v="Pipistrelle commune"/>
    <n v="2016"/>
    <n v="6"/>
    <n v="15"/>
    <n v="23"/>
    <n v="22"/>
    <d v="2016-06-15T00:00:00"/>
    <x v="170"/>
  </r>
  <r>
    <x v="1"/>
    <s v="I:/Sainte Colombe/MB/01 - 01 au 16 juin 2016/Wave/"/>
    <s v="ST-COLOM_0_20160615_232234_342.wav"/>
    <s v="PippiT"/>
    <s v="Principal"/>
    <s v="PipMi"/>
    <n v="10"/>
    <s v="PippiT"/>
    <n v="8"/>
    <s v="Pipistrelle commune"/>
    <n v="2016"/>
    <n v="6"/>
    <n v="15"/>
    <n v="23"/>
    <n v="22"/>
    <d v="2016-06-15T00:00:00"/>
    <x v="170"/>
  </r>
  <r>
    <x v="1"/>
    <s v="I:/Sainte Colombe/MB/01 - 01 au 16 juin 2016/Wave/"/>
    <s v="ST-COLOM_0_20160615_232239_342.wav"/>
    <s v="PippiT"/>
    <s v="Principal"/>
    <s v="PipMi"/>
    <n v="10"/>
    <s v="PippiT"/>
    <n v="10"/>
    <s v="Pipistrelle commune"/>
    <n v="2016"/>
    <n v="6"/>
    <n v="15"/>
    <n v="23"/>
    <n v="22"/>
    <d v="2016-06-15T00:00:00"/>
    <x v="170"/>
  </r>
  <r>
    <x v="1"/>
    <s v="I:/Sainte Colombe/MB/01 - 01 au 16 juin 2016/Wave/"/>
    <s v="ST-COLOM_0_20160615_232244_343.wav"/>
    <s v="PippiT"/>
    <s v="Principal"/>
    <s v="PipMi"/>
    <n v="10"/>
    <s v="PippiT"/>
    <n v="7"/>
    <s v="Pipistrelle commune"/>
    <n v="2016"/>
    <n v="6"/>
    <n v="15"/>
    <n v="23"/>
    <n v="22"/>
    <d v="2016-06-15T00:00:00"/>
    <x v="170"/>
  </r>
  <r>
    <x v="1"/>
    <s v="I:/Sainte Colombe/MB/01 - 01 au 16 juin 2016/Wave/"/>
    <s v="ST-COLOM_0_20160615_232249_344.wav"/>
    <s v="PippiT"/>
    <s v="Principal"/>
    <s v="PipMi"/>
    <n v="10"/>
    <s v="PippiT"/>
    <n v="6"/>
    <s v="Pipistrelle commune"/>
    <n v="2016"/>
    <n v="6"/>
    <n v="15"/>
    <n v="23"/>
    <n v="22"/>
    <d v="2016-06-15T00:00:00"/>
    <x v="170"/>
  </r>
  <r>
    <x v="1"/>
    <s v="I:/Sainte Colombe/MB/01 - 01 au 16 juin 2016/Wave/"/>
    <s v="ST-COLOM_0_20160615_232254_344.wav"/>
    <s v="PipMi"/>
    <s v="Principal"/>
    <s v="PipMi"/>
    <n v="10"/>
    <s v="PippiT"/>
    <n v="4"/>
    <s v="Pipistrelle commune"/>
    <n v="2016"/>
    <n v="6"/>
    <n v="15"/>
    <n v="23"/>
    <n v="22"/>
    <d v="2016-06-15T00:00:00"/>
    <x v="170"/>
  </r>
  <r>
    <x v="1"/>
    <s v="I:/Sainte Colombe/MB/01 - 01 au 16 juin 2016/Wave/"/>
    <s v="ST-COLOM_0_20160615_232259_345.wav"/>
    <s v="PipMi"/>
    <s v="Principal"/>
    <s v="PipMi"/>
    <n v="9"/>
    <s v="PippiT"/>
    <n v="5"/>
    <s v="Pipistrelle commune"/>
    <n v="2016"/>
    <n v="6"/>
    <n v="15"/>
    <n v="23"/>
    <n v="22"/>
    <d v="2016-06-15T00:00:00"/>
    <x v="170"/>
  </r>
  <r>
    <x v="1"/>
    <s v="I:/Sainte Colombe/MB/01 - 01 au 16 juin 2016/Wave/"/>
    <s v="ST-COLOM_0_20160615_232304_346.wav"/>
    <s v="PippiT"/>
    <s v="Principal"/>
    <s v="PipMi"/>
    <n v="9"/>
    <s v="PippiT"/>
    <n v="6"/>
    <s v="Pipistrelle commune"/>
    <n v="2016"/>
    <n v="6"/>
    <n v="15"/>
    <n v="23"/>
    <n v="23"/>
    <d v="2016-06-15T00:00:00"/>
    <x v="269"/>
  </r>
  <r>
    <x v="1"/>
    <s v="I:/Sainte Colombe/MB/01 - 01 au 16 juin 2016/Wave/"/>
    <s v="ST-COLOM_0_20160615_232309_346.wav"/>
    <s v="PipMi"/>
    <s v="Principal"/>
    <s v="PipMi"/>
    <n v="6"/>
    <s v="PippiT"/>
    <n v="2"/>
    <s v="Pipistrelle commune"/>
    <n v="2016"/>
    <n v="6"/>
    <n v="15"/>
    <n v="23"/>
    <n v="23"/>
    <d v="2016-06-15T00:00:00"/>
    <x v="269"/>
  </r>
  <r>
    <x v="1"/>
    <s v="I:/Sainte Colombe/MB/01 - 01 au 16 juin 2016/Wave/"/>
    <s v="ST-COLOM_0_20160615_232314_347.wav"/>
    <s v="PippiT"/>
    <s v="Principal"/>
    <s v="PipMi"/>
    <n v="10"/>
    <s v="PippiT"/>
    <n v="7"/>
    <s v="Pipistrelle commune"/>
    <n v="2016"/>
    <n v="6"/>
    <n v="15"/>
    <n v="23"/>
    <n v="23"/>
    <d v="2016-06-15T00:00:00"/>
    <x v="269"/>
  </r>
  <r>
    <x v="1"/>
    <s v="I:/Sainte Colombe/MB/01 - 01 au 16 juin 2016/Wave/"/>
    <s v="ST-COLOM_0_20160615_232319_348.wav"/>
    <s v="PippiT"/>
    <s v="Principal"/>
    <s v="PipMi"/>
    <n v="10"/>
    <s v="PippiT"/>
    <n v="7"/>
    <s v="Pipistrelle commune"/>
    <n v="2016"/>
    <n v="6"/>
    <n v="15"/>
    <n v="23"/>
    <n v="23"/>
    <d v="2016-06-15T00:00:00"/>
    <x v="269"/>
  </r>
  <r>
    <x v="1"/>
    <s v="I:/Sainte Colombe/MB/01 - 01 au 16 juin 2016/Wave/"/>
    <s v="ST-COLOM_0_20160615_232324_348.wav"/>
    <s v="PipMi"/>
    <s v="Principal"/>
    <s v="PipMi"/>
    <n v="7"/>
    <s v="Minsch"/>
    <n v="1"/>
    <s v="Minioptère de Schreibers/Pipistrelle pygmée"/>
    <n v="2016"/>
    <n v="6"/>
    <n v="15"/>
    <n v="23"/>
    <n v="23"/>
    <d v="2016-06-15T00:00:00"/>
    <x v="269"/>
  </r>
  <r>
    <x v="1"/>
    <s v="I:/Sainte Colombe/MB/01 - 01 au 16 juin 2016/Wave/"/>
    <s v="ST-COLOM_0_20160615_232329_349.wav"/>
    <s v="PippiT"/>
    <s v="Principal"/>
    <s v="PipMi"/>
    <n v="10"/>
    <s v="PippiT"/>
    <n v="6"/>
    <s v="Pipistrelle commune"/>
    <n v="2016"/>
    <n v="6"/>
    <n v="15"/>
    <n v="23"/>
    <n v="23"/>
    <d v="2016-06-15T00:00:00"/>
    <x v="269"/>
  </r>
  <r>
    <x v="1"/>
    <s v="I:/Sainte Colombe/MB/01 - 01 au 16 juin 2016/Wave/"/>
    <s v="ST-COLOM_0_20160615_232334_350.wav"/>
    <s v="PipMi"/>
    <s v="Principal"/>
    <s v="PipMi"/>
    <n v="9"/>
    <s v="PippiT"/>
    <n v="5"/>
    <s v="Pipistrelle commune"/>
    <n v="2016"/>
    <n v="6"/>
    <n v="15"/>
    <n v="23"/>
    <n v="23"/>
    <d v="2016-06-15T00:00:00"/>
    <x v="269"/>
  </r>
  <r>
    <x v="1"/>
    <s v="I:/Sainte Colombe/MB/01 - 01 au 16 juin 2016/Wave/"/>
    <s v="ST-COLOM_0_20160615_232339_350.wav"/>
    <s v="PipMi"/>
    <s v="Principal"/>
    <s v="PipMi"/>
    <n v="10"/>
    <s v="PippiT"/>
    <n v="5"/>
    <s v="Pipistrelle commune"/>
    <n v="2016"/>
    <n v="6"/>
    <n v="15"/>
    <n v="23"/>
    <n v="23"/>
    <d v="2016-06-15T00:00:00"/>
    <x v="269"/>
  </r>
  <r>
    <x v="1"/>
    <s v="I:/Sainte Colombe/MB/01 - 01 au 16 juin 2016/Wave/"/>
    <s v="ST-COLOM_0_20160615_232344_351.wav"/>
    <s v="PippiT"/>
    <s v="Principal"/>
    <s v="PipMi"/>
    <n v="8"/>
    <s v="PippiT"/>
    <n v="6"/>
    <s v="Pipistrelle commune"/>
    <n v="2016"/>
    <n v="6"/>
    <n v="15"/>
    <n v="23"/>
    <n v="23"/>
    <d v="2016-06-15T00:00:00"/>
    <x v="269"/>
  </r>
  <r>
    <x v="1"/>
    <s v="I:/Sainte Colombe/MB/01 - 01 au 16 juin 2016/Wave/"/>
    <s v="ST-COLOM_0_20160615_232349_352.wav"/>
    <s v="PippiT"/>
    <s v="Principal"/>
    <s v="PipMi"/>
    <n v="10"/>
    <s v="PippiT"/>
    <n v="8"/>
    <s v="Pipistrelle commune"/>
    <n v="2016"/>
    <n v="6"/>
    <n v="15"/>
    <n v="23"/>
    <n v="23"/>
    <d v="2016-06-15T00:00:00"/>
    <x v="269"/>
  </r>
  <r>
    <x v="1"/>
    <s v="I:/Sainte Colombe/MB/01 - 01 au 16 juin 2016/Wave/"/>
    <s v="ST-COLOM_0_20160615_232354_352.wav"/>
    <s v="PipMi"/>
    <s v="Principal"/>
    <s v="PipMi"/>
    <n v="10"/>
    <s v="PippiT"/>
    <n v="4"/>
    <s v="Pipistrelle commune"/>
    <n v="2016"/>
    <n v="6"/>
    <n v="15"/>
    <n v="23"/>
    <n v="23"/>
    <d v="2016-06-15T00:00:00"/>
    <x v="269"/>
  </r>
  <r>
    <x v="1"/>
    <s v="I:/Sainte Colombe/MB/01 - 01 au 16 juin 2016/Wave/"/>
    <s v="ST-COLOM_0_20160615_232359_353.wav"/>
    <s v="PipMi"/>
    <s v="Principal"/>
    <s v="PipMi"/>
    <n v="6"/>
    <s v="PippiT"/>
    <n v="4"/>
    <s v="Pipistrelle commune"/>
    <n v="2016"/>
    <n v="6"/>
    <n v="15"/>
    <n v="23"/>
    <n v="23"/>
    <d v="2016-06-15T00:00:00"/>
    <x v="269"/>
  </r>
  <r>
    <x v="1"/>
    <s v="I:/Sainte Colombe/MB/01 - 01 au 16 juin 2016/Wave/"/>
    <s v="ST-COLOM_0_20160615_232404_354.wav"/>
    <s v="PippiT"/>
    <s v="Principal"/>
    <s v="PipMi"/>
    <n v="10"/>
    <s v="PippiT"/>
    <n v="8"/>
    <s v="Pipistrelle commune"/>
    <n v="2016"/>
    <n v="6"/>
    <n v="15"/>
    <n v="23"/>
    <n v="24"/>
    <d v="2016-06-15T00:00:00"/>
    <x v="163"/>
  </r>
  <r>
    <x v="1"/>
    <s v="I:/Sainte Colombe/MB/01 - 01 au 16 juin 2016/Wave/"/>
    <s v="ST-COLOM_0_20160615_232409_354.wav"/>
    <s v="PippiT"/>
    <s v="Principal"/>
    <s v="PipMi"/>
    <n v="10"/>
    <s v="PippiT"/>
    <n v="6"/>
    <s v="Pipistrelle commune"/>
    <n v="2016"/>
    <n v="6"/>
    <n v="15"/>
    <n v="23"/>
    <n v="24"/>
    <d v="2016-06-15T00:00:00"/>
    <x v="163"/>
  </r>
  <r>
    <x v="1"/>
    <s v="I:/Sainte Colombe/MB/01 - 01 au 16 juin 2016/Wave/"/>
    <s v="ST-COLOM_0_20160615_232414_355.wav"/>
    <s v="PippiT"/>
    <s v="Principal"/>
    <s v="PipMi"/>
    <n v="10"/>
    <s v="PippiT"/>
    <n v="10"/>
    <s v="Pipistrelle commune"/>
    <n v="2016"/>
    <n v="6"/>
    <n v="15"/>
    <n v="23"/>
    <n v="24"/>
    <d v="2016-06-15T00:00:00"/>
    <x v="163"/>
  </r>
  <r>
    <x v="1"/>
    <s v="I:/Sainte Colombe/MB/01 - 01 au 16 juin 2016/Wave/"/>
    <s v="ST-COLOM_0_20160615_232419_356.wav"/>
    <s v="PippiT"/>
    <s v="Principal"/>
    <s v="PipMi"/>
    <n v="6"/>
    <s v="PippiT"/>
    <n v="6"/>
    <s v="Pipistrelle commune"/>
    <n v="2016"/>
    <n v="6"/>
    <n v="15"/>
    <n v="23"/>
    <n v="24"/>
    <d v="2016-06-15T00:00:00"/>
    <x v="163"/>
  </r>
  <r>
    <x v="1"/>
    <s v="I:/Sainte Colombe/MB/01 - 01 au 16 juin 2016/Wave/"/>
    <s v="ST-COLOM_0_20160615_232424_356.wav"/>
    <s v="PippiT"/>
    <s v="Principal"/>
    <s v="PipMi"/>
    <n v="7"/>
    <s v="PippiT"/>
    <n v="6"/>
    <s v="Pipistrelle commune"/>
    <n v="2016"/>
    <n v="6"/>
    <n v="15"/>
    <n v="23"/>
    <n v="24"/>
    <d v="2016-06-15T00:00:00"/>
    <x v="163"/>
  </r>
  <r>
    <x v="1"/>
    <s v="I:/Sainte Colombe/MB/01 - 01 au 16 juin 2016/Wave/"/>
    <s v="ST-COLOM_0_20160615_232429_357.wav"/>
    <s v="PippiT"/>
    <s v="Principal"/>
    <s v="PipMi"/>
    <n v="10"/>
    <s v="PippiT"/>
    <n v="7"/>
    <s v="Pipistrelle commune"/>
    <n v="2016"/>
    <n v="6"/>
    <n v="15"/>
    <n v="23"/>
    <n v="24"/>
    <d v="2016-06-15T00:00:00"/>
    <x v="163"/>
  </r>
  <r>
    <x v="1"/>
    <s v="I:/Sainte Colombe/MB/01 - 01 au 16 juin 2016/Wave/"/>
    <s v="ST-COLOM_0_20160615_232434_358.wav"/>
    <s v="PippiT"/>
    <s v="Principal"/>
    <s v="PipMi"/>
    <n v="9"/>
    <s v="PippiT"/>
    <n v="7"/>
    <s v="Pipistrelle commune"/>
    <n v="2016"/>
    <n v="6"/>
    <n v="15"/>
    <n v="23"/>
    <n v="24"/>
    <d v="2016-06-15T00:00:00"/>
    <x v="163"/>
  </r>
  <r>
    <x v="1"/>
    <s v="I:/Sainte Colombe/MB/01 - 01 au 16 juin 2016/Wave/"/>
    <s v="ST-COLOM_0_20160615_232439_358.wav"/>
    <s v="PippiT"/>
    <s v="Principal"/>
    <s v="PipMi"/>
    <n v="10"/>
    <s v="PippiT"/>
    <n v="10"/>
    <s v="Pipistrelle commune"/>
    <n v="2016"/>
    <n v="6"/>
    <n v="15"/>
    <n v="23"/>
    <n v="24"/>
    <d v="2016-06-15T00:00:00"/>
    <x v="163"/>
  </r>
  <r>
    <x v="1"/>
    <s v="I:/Sainte Colombe/MB/01 - 01 au 16 juin 2016/Wave/"/>
    <s v="ST-COLOM_0_20160615_232444_359.wav"/>
    <s v="PippiT"/>
    <s v="Principal"/>
    <s v="PipMi"/>
    <n v="10"/>
    <s v="PippiT"/>
    <n v="8"/>
    <s v="Pipistrelle commune"/>
    <n v="2016"/>
    <n v="6"/>
    <n v="15"/>
    <n v="23"/>
    <n v="24"/>
    <d v="2016-06-15T00:00:00"/>
    <x v="163"/>
  </r>
  <r>
    <x v="1"/>
    <s v="I:/Sainte Colombe/MB/01 - 01 au 16 juin 2016/Wave/"/>
    <s v="ST-COLOM_0_20160615_232449_360.wav"/>
    <s v="PippiT"/>
    <s v="Principal"/>
    <s v="PipMi"/>
    <n v="10"/>
    <s v="PippiT"/>
    <n v="10"/>
    <s v="Pipistrelle commune"/>
    <n v="2016"/>
    <n v="6"/>
    <n v="15"/>
    <n v="23"/>
    <n v="24"/>
    <d v="2016-06-15T00:00:00"/>
    <x v="163"/>
  </r>
  <r>
    <x v="1"/>
    <s v="I:/Sainte Colombe/MB/01 - 01 au 16 juin 2016/Wave/"/>
    <s v="ST-COLOM_0_20160615_232454_360.wav"/>
    <s v="PippiT"/>
    <s v="Principal"/>
    <s v="PipMi"/>
    <n v="8"/>
    <s v="PippiT"/>
    <n v="8"/>
    <s v="Pipistrelle commune"/>
    <n v="2016"/>
    <n v="6"/>
    <n v="15"/>
    <n v="23"/>
    <n v="24"/>
    <d v="2016-06-15T00:00:00"/>
    <x v="163"/>
  </r>
  <r>
    <x v="1"/>
    <s v="I:/Sainte Colombe/MB/01 - 01 au 16 juin 2016/Wave/"/>
    <s v="ST-COLOM_0_20160615_232459_361.wav"/>
    <s v="PippiT"/>
    <s v="Principal"/>
    <s v="PipMi"/>
    <n v="10"/>
    <s v="PippiT"/>
    <n v="10"/>
    <s v="Pipistrelle commune"/>
    <n v="2016"/>
    <n v="6"/>
    <n v="15"/>
    <n v="23"/>
    <n v="24"/>
    <d v="2016-06-15T00:00:00"/>
    <x v="163"/>
  </r>
  <r>
    <x v="1"/>
    <s v="I:/Sainte Colombe/MB/01 - 01 au 16 juin 2016/Wave/"/>
    <s v="ST-COLOM_0_20160615_232504_362.wav"/>
    <s v="PippiT"/>
    <s v="Principal"/>
    <s v="PipMi"/>
    <n v="8"/>
    <s v="PippiT"/>
    <n v="8"/>
    <s v="Pipistrelle commune"/>
    <n v="2016"/>
    <n v="6"/>
    <n v="15"/>
    <n v="23"/>
    <n v="25"/>
    <d v="2016-06-15T00:00:00"/>
    <x v="226"/>
  </r>
  <r>
    <x v="1"/>
    <s v="I:/Sainte Colombe/MB/01 - 01 au 16 juin 2016/Wave/"/>
    <s v="ST-COLOM_0_20160615_232509_362.wav"/>
    <s v="PippiT"/>
    <s v="Principal"/>
    <s v="PipMi"/>
    <n v="10"/>
    <s v="PippiT"/>
    <n v="10"/>
    <s v="Pipistrelle commune"/>
    <n v="2016"/>
    <n v="6"/>
    <n v="15"/>
    <n v="23"/>
    <n v="25"/>
    <d v="2016-06-15T00:00:00"/>
    <x v="226"/>
  </r>
  <r>
    <x v="1"/>
    <s v="I:/Sainte Colombe/MB/01 - 01 au 16 juin 2016/Wave/"/>
    <s v="ST-COLOM_0_20160615_232514_363.wav"/>
    <s v="PippiT"/>
    <s v="Principal"/>
    <s v="PipMi"/>
    <n v="8"/>
    <s v="PippiT"/>
    <n v="8"/>
    <s v="Pipistrelle commune"/>
    <n v="2016"/>
    <n v="6"/>
    <n v="15"/>
    <n v="23"/>
    <n v="25"/>
    <d v="2016-06-15T00:00:00"/>
    <x v="226"/>
  </r>
  <r>
    <x v="1"/>
    <s v="I:/Sainte Colombe/MB/01 - 01 au 16 juin 2016/Wave/"/>
    <s v="ST-COLOM_0_20160615_232519_364.wav"/>
    <s v="PippiT"/>
    <s v="Principal"/>
    <s v="PipMi"/>
    <n v="8"/>
    <s v="PippiT"/>
    <n v="6"/>
    <s v="Pipistrelle commune"/>
    <n v="2016"/>
    <n v="6"/>
    <n v="15"/>
    <n v="23"/>
    <n v="25"/>
    <d v="2016-06-15T00:00:00"/>
    <x v="226"/>
  </r>
  <r>
    <x v="1"/>
    <s v="I:/Sainte Colombe/MB/01 - 01 au 16 juin 2016/Wave/"/>
    <s v="ST-COLOM_0_20160615_232524_364.wav"/>
    <s v="PippiT"/>
    <s v="Principal"/>
    <s v="PipMi"/>
    <n v="10"/>
    <s v="PippiT"/>
    <n v="8"/>
    <s v="Pipistrelle commune"/>
    <n v="2016"/>
    <n v="6"/>
    <n v="15"/>
    <n v="23"/>
    <n v="25"/>
    <d v="2016-06-15T00:00:00"/>
    <x v="226"/>
  </r>
  <r>
    <x v="1"/>
    <s v="I:/Sainte Colombe/MB/01 - 01 au 16 juin 2016/Wave/"/>
    <s v="ST-COLOM_0_20160615_232529_365.wav"/>
    <s v="PippiT"/>
    <s v="Principal"/>
    <s v="PipMi"/>
    <n v="9"/>
    <s v="PippiT"/>
    <n v="7"/>
    <s v="Pipistrelle commune"/>
    <n v="2016"/>
    <n v="6"/>
    <n v="15"/>
    <n v="23"/>
    <n v="25"/>
    <d v="2016-06-15T00:00:00"/>
    <x v="226"/>
  </r>
  <r>
    <x v="1"/>
    <s v="I:/Sainte Colombe/MB/01 - 01 au 16 juin 2016/Wave/"/>
    <s v="ST-COLOM_0_20160615_232534_366.wav"/>
    <s v="PippiT"/>
    <s v="Principal"/>
    <s v="PipMi"/>
    <n v="10"/>
    <s v="PippiT"/>
    <n v="6"/>
    <s v="Pipistrelle commune"/>
    <n v="2016"/>
    <n v="6"/>
    <n v="15"/>
    <n v="23"/>
    <n v="25"/>
    <d v="2016-06-15T00:00:00"/>
    <x v="226"/>
  </r>
  <r>
    <x v="1"/>
    <s v="I:/Sainte Colombe/MB/01 - 01 au 16 juin 2016/Wave/"/>
    <s v="ST-COLOM_0_20160615_232539_366.wav"/>
    <s v="PippiT"/>
    <s v="Principal"/>
    <s v="PipMi"/>
    <n v="10"/>
    <s v="PippiT"/>
    <n v="7"/>
    <s v="Pipistrelle commune"/>
    <n v="2016"/>
    <n v="6"/>
    <n v="15"/>
    <n v="23"/>
    <n v="25"/>
    <d v="2016-06-15T00:00:00"/>
    <x v="226"/>
  </r>
  <r>
    <x v="1"/>
    <s v="I:/Sainte Colombe/MB/01 - 01 au 16 juin 2016/Wave/"/>
    <s v="ST-COLOM_0_20160615_232544_367.wav"/>
    <s v="PippiT"/>
    <s v="Principal"/>
    <s v="PipMi"/>
    <n v="7"/>
    <s v="PippiT"/>
    <n v="7"/>
    <s v="Pipistrelle commune"/>
    <n v="2016"/>
    <n v="6"/>
    <n v="15"/>
    <n v="23"/>
    <n v="25"/>
    <d v="2016-06-15T00:00:00"/>
    <x v="226"/>
  </r>
  <r>
    <x v="1"/>
    <s v="I:/Sainte Colombe/MB/01 - 01 au 16 juin 2016/Wave/"/>
    <s v="ST-COLOM_0_20160615_232549_368.wav"/>
    <s v="PipMi"/>
    <s v="Principal"/>
    <s v="PipMi"/>
    <n v="10"/>
    <s v="PippiT"/>
    <n v="4"/>
    <s v="Pipistrelle commune"/>
    <n v="2016"/>
    <n v="6"/>
    <n v="15"/>
    <n v="23"/>
    <n v="25"/>
    <d v="2016-06-15T00:00:00"/>
    <x v="226"/>
  </r>
  <r>
    <x v="1"/>
    <s v="I:/Sainte Colombe/MB/01 - 01 au 16 juin 2016/Wave/"/>
    <s v="ST-COLOM_0_20160615_232554_368.wav"/>
    <s v="PippiT"/>
    <s v="Principal"/>
    <s v="PipMi"/>
    <n v="10"/>
    <s v="PippiT"/>
    <n v="6"/>
    <s v="Pipistrelle commune"/>
    <n v="2016"/>
    <n v="6"/>
    <n v="15"/>
    <n v="23"/>
    <n v="25"/>
    <d v="2016-06-15T00:00:00"/>
    <x v="226"/>
  </r>
  <r>
    <x v="1"/>
    <s v="I:/Sainte Colombe/MB/01 - 01 au 16 juin 2016/Wave/"/>
    <s v="ST-COLOM_0_20160615_232559_369.wav"/>
    <s v="PippiT"/>
    <s v="Principal"/>
    <s v="PipMi"/>
    <n v="10"/>
    <s v="PippiT"/>
    <n v="8"/>
    <s v="Pipistrelle commune"/>
    <n v="2016"/>
    <n v="6"/>
    <n v="15"/>
    <n v="23"/>
    <n v="25"/>
    <d v="2016-06-15T00:00:00"/>
    <x v="226"/>
  </r>
  <r>
    <x v="1"/>
    <s v="I:/Sainte Colombe/MB/01 - 01 au 16 juin 2016/Wave/"/>
    <s v="ST-COLOM_0_20160615_232604_370.wav"/>
    <s v="PipMi"/>
    <s v="Principal"/>
    <s v="PipMi"/>
    <n v="7"/>
    <s v="PippiT"/>
    <n v="4"/>
    <s v="Pipistrelle commune"/>
    <n v="2016"/>
    <n v="6"/>
    <n v="15"/>
    <n v="23"/>
    <n v="26"/>
    <d v="2016-06-15T00:00:00"/>
    <x v="171"/>
  </r>
  <r>
    <x v="1"/>
    <s v="I:/Sainte Colombe/MB/01 - 01 au 16 juin 2016/Wave/"/>
    <s v="ST-COLOM_0_20160615_232609_370.wav"/>
    <s v="PipMi"/>
    <s v="Principal"/>
    <s v="PipMi"/>
    <n v="10"/>
    <s v="PippiT"/>
    <n v="4"/>
    <s v="Pipistrelle commune"/>
    <n v="2016"/>
    <n v="6"/>
    <n v="15"/>
    <n v="23"/>
    <n v="26"/>
    <d v="2016-06-15T00:00:00"/>
    <x v="171"/>
  </r>
  <r>
    <x v="1"/>
    <s v="I:/Sainte Colombe/MB/01 - 01 au 16 juin 2016/Wave/"/>
    <s v="ST-COLOM_0_20160615_232614_371.wav"/>
    <s v="PippiT"/>
    <s v="Principal"/>
    <s v="PipMi"/>
    <n v="10"/>
    <s v="PippiT"/>
    <n v="6"/>
    <s v="Pipistrelle commune"/>
    <n v="2016"/>
    <n v="6"/>
    <n v="15"/>
    <n v="23"/>
    <n v="26"/>
    <d v="2016-06-15T00:00:00"/>
    <x v="171"/>
  </r>
  <r>
    <x v="1"/>
    <s v="I:/Sainte Colombe/MB/01 - 01 au 16 juin 2016/Wave/"/>
    <s v="ST-COLOM_0_20160615_232619_372.wav"/>
    <s v="PipMi"/>
    <s v="Principal"/>
    <s v="PipMi"/>
    <n v="6"/>
    <s v="PippiT"/>
    <n v="5"/>
    <s v="Pipistrelle commune"/>
    <n v="2016"/>
    <n v="6"/>
    <n v="15"/>
    <n v="23"/>
    <n v="26"/>
    <d v="2016-06-15T00:00:00"/>
    <x v="171"/>
  </r>
  <r>
    <x v="1"/>
    <s v="I:/Sainte Colombe/MB/01 - 01 au 16 juin 2016/Wave/"/>
    <s v="ST-COLOM_0_20160615_232624_372.wav"/>
    <s v="PippiT"/>
    <s v="Principal"/>
    <s v="PipMi"/>
    <n v="9"/>
    <s v="PippiT"/>
    <n v="7"/>
    <s v="Pipistrelle commune"/>
    <n v="2016"/>
    <n v="6"/>
    <n v="15"/>
    <n v="23"/>
    <n v="26"/>
    <d v="2016-06-15T00:00:00"/>
    <x v="171"/>
  </r>
  <r>
    <x v="1"/>
    <s v="I:/Sainte Colombe/MB/01 - 01 au 16 juin 2016/Wave/"/>
    <s v="ST-COLOM_0_20160615_232629_373.wav"/>
    <s v="PipMi"/>
    <s v="Principal"/>
    <s v="PipMi"/>
    <n v="10"/>
    <s v="PippiT"/>
    <n v="5"/>
    <s v="Pipistrelle commune"/>
    <n v="2016"/>
    <n v="6"/>
    <n v="15"/>
    <n v="23"/>
    <n v="26"/>
    <d v="2016-06-15T00:00:00"/>
    <x v="171"/>
  </r>
  <r>
    <x v="1"/>
    <s v="I:/Sainte Colombe/MB/01 - 01 au 16 juin 2016/Wave/"/>
    <s v="ST-COLOM_0_20160615_232634_374.wav"/>
    <s v="PippiT"/>
    <s v="Principal"/>
    <s v="PipMi"/>
    <n v="10"/>
    <s v="PippiT"/>
    <n v="7"/>
    <s v="Pipistrelle commune"/>
    <n v="2016"/>
    <n v="6"/>
    <n v="15"/>
    <n v="23"/>
    <n v="26"/>
    <d v="2016-06-15T00:00:00"/>
    <x v="171"/>
  </r>
  <r>
    <x v="1"/>
    <s v="I:/Sainte Colombe/MB/01 - 01 au 16 juin 2016/Wave/"/>
    <s v="ST-COLOM_0_20160615_232639_374.wav"/>
    <s v="PippiT"/>
    <s v="Principal"/>
    <s v="PipMi"/>
    <n v="10"/>
    <s v="PippiT"/>
    <n v="10"/>
    <s v="Pipistrelle commune"/>
    <n v="2016"/>
    <n v="6"/>
    <n v="15"/>
    <n v="23"/>
    <n v="26"/>
    <d v="2016-06-15T00:00:00"/>
    <x v="171"/>
  </r>
  <r>
    <x v="1"/>
    <s v="I:/Sainte Colombe/MB/01 - 01 au 16 juin 2016/Wave/"/>
    <s v="ST-COLOM_0_20160615_232644_375.wav"/>
    <s v="PippiT"/>
    <s v="Principal"/>
    <s v="PipMi"/>
    <n v="10"/>
    <s v="PippiT"/>
    <n v="7"/>
    <s v="Pipistrelle commune"/>
    <n v="2016"/>
    <n v="6"/>
    <n v="15"/>
    <n v="23"/>
    <n v="26"/>
    <d v="2016-06-15T00:00:00"/>
    <x v="171"/>
  </r>
  <r>
    <x v="1"/>
    <s v="I:/Sainte Colombe/MB/01 - 01 au 16 juin 2016/Wave/"/>
    <s v="ST-COLOM_0_20160615_232649_376.wav"/>
    <s v="PippiT"/>
    <s v="Principal"/>
    <s v="PipMi"/>
    <n v="10"/>
    <s v="PippiT"/>
    <n v="9"/>
    <s v="Pipistrelle commune"/>
    <n v="2016"/>
    <n v="6"/>
    <n v="15"/>
    <n v="23"/>
    <n v="26"/>
    <d v="2016-06-15T00:00:00"/>
    <x v="171"/>
  </r>
  <r>
    <x v="1"/>
    <s v="I:/Sainte Colombe/MB/01 - 01 au 16 juin 2016/Wave/"/>
    <s v="ST-COLOM_0_20160615_232654_376.wav"/>
    <s v="PippiT"/>
    <s v="Principal"/>
    <s v="PipMi"/>
    <n v="9"/>
    <s v="PippiT"/>
    <n v="9"/>
    <s v="Pipistrelle commune"/>
    <n v="2016"/>
    <n v="6"/>
    <n v="15"/>
    <n v="23"/>
    <n v="26"/>
    <d v="2016-06-15T00:00:00"/>
    <x v="171"/>
  </r>
  <r>
    <x v="1"/>
    <s v="I:/Sainte Colombe/MB/01 - 01 au 16 juin 2016/Wave/"/>
    <s v="ST-COLOM_0_20160615_232659_377.wav"/>
    <s v="PippiT"/>
    <s v="Principal"/>
    <s v="PipMi"/>
    <n v="10"/>
    <s v="PippiT"/>
    <n v="10"/>
    <s v="Pipistrelle commune"/>
    <n v="2016"/>
    <n v="6"/>
    <n v="15"/>
    <n v="23"/>
    <n v="26"/>
    <d v="2016-06-15T00:00:00"/>
    <x v="171"/>
  </r>
  <r>
    <x v="1"/>
    <s v="I:/Sainte Colombe/MB/01 - 01 au 16 juin 2016/Wave/"/>
    <s v="ST-COLOM_0_20160615_232704_378.wav"/>
    <s v="PippiT"/>
    <s v="Principal"/>
    <s v="PipMi"/>
    <n v="10"/>
    <s v="PippiT"/>
    <n v="9"/>
    <s v="Pipistrelle commune"/>
    <n v="2016"/>
    <n v="6"/>
    <n v="15"/>
    <n v="23"/>
    <n v="27"/>
    <d v="2016-06-15T00:00:00"/>
    <x v="259"/>
  </r>
  <r>
    <x v="1"/>
    <s v="I:/Sainte Colombe/MB/01 - 01 au 16 juin 2016/Wave/"/>
    <s v="ST-COLOM_0_20160615_232709_378.wav"/>
    <s v="PippiT"/>
    <s v="Principal"/>
    <s v="PipMi"/>
    <n v="10"/>
    <s v="PippiT"/>
    <n v="9"/>
    <s v="Pipistrelle commune"/>
    <n v="2016"/>
    <n v="6"/>
    <n v="15"/>
    <n v="23"/>
    <n v="27"/>
    <d v="2016-06-15T00:00:00"/>
    <x v="259"/>
  </r>
  <r>
    <x v="1"/>
    <s v="I:/Sainte Colombe/MB/01 - 01 au 16 juin 2016/Wave/"/>
    <s v="ST-COLOM_0_20160615_232714_379.wav"/>
    <s v="PippiT"/>
    <s v="Principal"/>
    <s v="PipMi"/>
    <n v="10"/>
    <s v="PippiT"/>
    <n v="10"/>
    <s v="Pipistrelle commune"/>
    <n v="2016"/>
    <n v="6"/>
    <n v="15"/>
    <n v="23"/>
    <n v="27"/>
    <d v="2016-06-15T00:00:00"/>
    <x v="259"/>
  </r>
  <r>
    <x v="1"/>
    <s v="I:/Sainte Colombe/MB/01 - 01 au 16 juin 2016/Wave/"/>
    <s v="ST-COLOM_0_20160615_232719_380.wav"/>
    <s v="PippiT"/>
    <s v="Principal"/>
    <s v="PipMi"/>
    <n v="7"/>
    <s v="PippiT"/>
    <n v="7"/>
    <s v="Pipistrelle commune"/>
    <n v="2016"/>
    <n v="6"/>
    <n v="15"/>
    <n v="23"/>
    <n v="27"/>
    <d v="2016-06-15T00:00:00"/>
    <x v="259"/>
  </r>
  <r>
    <x v="1"/>
    <s v="I:/Sainte Colombe/MB/01 - 01 au 16 juin 2016/Wave/"/>
    <s v="ST-COLOM_0_20160615_232724_380.wav"/>
    <s v="PippiT"/>
    <s v="Principal"/>
    <s v="PipMi"/>
    <n v="10"/>
    <s v="PippiT"/>
    <n v="9"/>
    <s v="Pipistrelle commune"/>
    <n v="2016"/>
    <n v="6"/>
    <n v="15"/>
    <n v="23"/>
    <n v="27"/>
    <d v="2016-06-15T00:00:00"/>
    <x v="259"/>
  </r>
  <r>
    <x v="1"/>
    <s v="I:/Sainte Colombe/MB/01 - 01 au 16 juin 2016/Wave/"/>
    <s v="ST-COLOM_0_20160615_232729_381.wav"/>
    <s v="PippiT"/>
    <s v="Principal"/>
    <s v="PipMi"/>
    <n v="9"/>
    <s v="PippiT"/>
    <n v="8"/>
    <s v="Pipistrelle commune"/>
    <n v="2016"/>
    <n v="6"/>
    <n v="15"/>
    <n v="23"/>
    <n v="27"/>
    <d v="2016-06-15T00:00:00"/>
    <x v="259"/>
  </r>
  <r>
    <x v="1"/>
    <s v="I:/Sainte Colombe/MB/01 - 01 au 16 juin 2016/Wave/"/>
    <s v="ST-COLOM_0_20160615_232734_382.wav"/>
    <s v="PippiT"/>
    <s v="Principal"/>
    <s v="PipMi"/>
    <n v="9"/>
    <s v="PippiT"/>
    <n v="8"/>
    <s v="Pipistrelle commune"/>
    <n v="2016"/>
    <n v="6"/>
    <n v="15"/>
    <n v="23"/>
    <n v="27"/>
    <d v="2016-06-15T00:00:00"/>
    <x v="259"/>
  </r>
  <r>
    <x v="1"/>
    <s v="I:/Sainte Colombe/MB/01 - 01 au 16 juin 2016/Wave/"/>
    <s v="ST-COLOM_0_20160615_232739_382.wav"/>
    <s v="PippiT"/>
    <s v="Principal"/>
    <s v="PipMi"/>
    <n v="10"/>
    <s v="PippiT"/>
    <n v="9"/>
    <s v="Pipistrelle commune"/>
    <n v="2016"/>
    <n v="6"/>
    <n v="15"/>
    <n v="23"/>
    <n v="27"/>
    <d v="2016-06-15T00:00:00"/>
    <x v="259"/>
  </r>
  <r>
    <x v="1"/>
    <s v="I:/Sainte Colombe/MB/01 - 01 au 16 juin 2016/Wave/"/>
    <s v="ST-COLOM_0_20160615_232744_383.wav"/>
    <s v="PippiT"/>
    <s v="Principal"/>
    <s v="PipMi"/>
    <n v="7"/>
    <s v="PippiT"/>
    <n v="7"/>
    <s v="Pipistrelle commune"/>
    <n v="2016"/>
    <n v="6"/>
    <n v="15"/>
    <n v="23"/>
    <n v="27"/>
    <d v="2016-06-15T00:00:00"/>
    <x v="259"/>
  </r>
  <r>
    <x v="1"/>
    <s v="I:/Sainte Colombe/MB/01 - 01 au 16 juin 2016/Wave/"/>
    <s v="ST-COLOM_0_20160615_232749_384.wav"/>
    <s v="PippiT"/>
    <s v="Principal"/>
    <s v="PipMi"/>
    <n v="10"/>
    <s v="PippiT"/>
    <n v="9"/>
    <s v="Pipistrelle commune"/>
    <n v="2016"/>
    <n v="6"/>
    <n v="15"/>
    <n v="23"/>
    <n v="27"/>
    <d v="2016-06-15T00:00:00"/>
    <x v="259"/>
  </r>
  <r>
    <x v="1"/>
    <s v="I:/Sainte Colombe/MB/01 - 01 au 16 juin 2016/Wave/"/>
    <s v="ST-COLOM_0_20160615_232754_384.wav"/>
    <s v="PippiT"/>
    <s v="Principal"/>
    <s v="PipMi"/>
    <n v="10"/>
    <s v="PippiT"/>
    <n v="10"/>
    <s v="Pipistrelle commune"/>
    <n v="2016"/>
    <n v="6"/>
    <n v="15"/>
    <n v="23"/>
    <n v="27"/>
    <d v="2016-06-15T00:00:00"/>
    <x v="259"/>
  </r>
  <r>
    <x v="1"/>
    <s v="I:/Sainte Colombe/MB/01 - 01 au 16 juin 2016/Wave/"/>
    <s v="ST-COLOM_0_20160615_232804_386.wav"/>
    <s v="PippiT"/>
    <s v="Principal"/>
    <s v="PipMi"/>
    <n v="10"/>
    <s v="PippiT"/>
    <n v="8"/>
    <s v="Pipistrelle commune"/>
    <n v="2016"/>
    <n v="6"/>
    <n v="15"/>
    <n v="23"/>
    <n v="28"/>
    <d v="2016-06-15T00:00:00"/>
    <x v="455"/>
  </r>
  <r>
    <x v="1"/>
    <s v="I:/Sainte Colombe/MB/01 - 01 au 16 juin 2016/Wave/"/>
    <s v="ST-COLOM_0_20160615_232809_386.wav"/>
    <s v="PippiT"/>
    <s v="Principal"/>
    <s v="PipMi"/>
    <n v="10"/>
    <s v="PippiT"/>
    <n v="10"/>
    <s v="Pipistrelle commune"/>
    <n v="2016"/>
    <n v="6"/>
    <n v="15"/>
    <n v="23"/>
    <n v="28"/>
    <d v="2016-06-15T00:00:00"/>
    <x v="455"/>
  </r>
  <r>
    <x v="1"/>
    <s v="I:/Sainte Colombe/MB/01 - 01 au 16 juin 2016/Wave/"/>
    <s v="ST-COLOM_0_20160615_232814_387.wav"/>
    <s v="PippiT"/>
    <s v="Principal"/>
    <s v="PipMi"/>
    <n v="10"/>
    <s v="PippiT"/>
    <n v="10"/>
    <s v="Pipistrelle commune"/>
    <n v="2016"/>
    <n v="6"/>
    <n v="15"/>
    <n v="23"/>
    <n v="28"/>
    <d v="2016-06-15T00:00:00"/>
    <x v="455"/>
  </r>
  <r>
    <x v="1"/>
    <s v="I:/Sainte Colombe/MB/01 - 01 au 16 juin 2016/Wave/"/>
    <s v="ST-COLOM_0_20160615_232819_388.wav"/>
    <s v="PippiT"/>
    <s v="Principal"/>
    <s v="PipMi"/>
    <n v="10"/>
    <s v="PippiT"/>
    <n v="10"/>
    <s v="Pipistrelle commune"/>
    <n v="2016"/>
    <n v="6"/>
    <n v="15"/>
    <n v="23"/>
    <n v="28"/>
    <d v="2016-06-15T00:00:00"/>
    <x v="455"/>
  </r>
  <r>
    <x v="1"/>
    <s v="I:/Sainte Colombe/MB/01 - 01 au 16 juin 2016/Wave/"/>
    <s v="ST-COLOM_0_20160615_232824_388.wav"/>
    <s v="PippiT"/>
    <s v="Principal"/>
    <s v="PipMi"/>
    <n v="9"/>
    <s v="PippiT"/>
    <n v="7"/>
    <s v="Pipistrelle commune"/>
    <n v="2016"/>
    <n v="6"/>
    <n v="15"/>
    <n v="23"/>
    <n v="28"/>
    <d v="2016-06-15T00:00:00"/>
    <x v="455"/>
  </r>
  <r>
    <x v="1"/>
    <s v="I:/Sainte Colombe/MB/01 - 01 au 16 juin 2016/Wave/"/>
    <s v="ST-COLOM_0_20160615_232829_389.wav"/>
    <s v="PippiT"/>
    <s v="Principal"/>
    <s v="PipMi"/>
    <n v="10"/>
    <s v="PippiT"/>
    <n v="10"/>
    <s v="Pipistrelle commune"/>
    <n v="2016"/>
    <n v="6"/>
    <n v="15"/>
    <n v="23"/>
    <n v="28"/>
    <d v="2016-06-15T00:00:00"/>
    <x v="455"/>
  </r>
  <r>
    <x v="1"/>
    <s v="I:/Sainte Colombe/MB/01 - 01 au 16 juin 2016/Wave/"/>
    <s v="ST-COLOM_0_20160615_232834_390.wav"/>
    <s v="PippiT"/>
    <s v="Principal"/>
    <s v="PipMi"/>
    <n v="10"/>
    <s v="PippiT"/>
    <n v="10"/>
    <s v="Pipistrelle commune"/>
    <n v="2016"/>
    <n v="6"/>
    <n v="15"/>
    <n v="23"/>
    <n v="28"/>
    <d v="2016-06-15T00:00:00"/>
    <x v="455"/>
  </r>
  <r>
    <x v="1"/>
    <s v="I:/Sainte Colombe/MB/01 - 01 au 16 juin 2016/Wave/"/>
    <s v="ST-COLOM_0_20160615_232839_390.wav"/>
    <s v="PippiT"/>
    <s v="Principal"/>
    <s v="PipMi"/>
    <n v="10"/>
    <s v="PippiT"/>
    <n v="10"/>
    <s v="Pipistrelle commune"/>
    <n v="2016"/>
    <n v="6"/>
    <n v="15"/>
    <n v="23"/>
    <n v="28"/>
    <d v="2016-06-15T00:00:00"/>
    <x v="455"/>
  </r>
  <r>
    <x v="1"/>
    <s v="I:/Sainte Colombe/MB/01 - 01 au 16 juin 2016/Wave/"/>
    <s v="ST-COLOM_0_20160615_232844_391.wav"/>
    <s v="PippiT"/>
    <s v="Principal"/>
    <s v="PipMi"/>
    <n v="10"/>
    <s v="PippiT"/>
    <n v="10"/>
    <s v="Pipistrelle commune"/>
    <n v="2016"/>
    <n v="6"/>
    <n v="15"/>
    <n v="23"/>
    <n v="28"/>
    <d v="2016-06-15T00:00:00"/>
    <x v="455"/>
  </r>
  <r>
    <x v="1"/>
    <s v="I:/Sainte Colombe/MB/01 - 01 au 16 juin 2016/Wave/"/>
    <s v="ST-COLOM_0_20160615_232849_392.wav"/>
    <s v="PippiT"/>
    <s v="Principal"/>
    <s v="PipMi"/>
    <n v="10"/>
    <s v="PippiT"/>
    <n v="8"/>
    <s v="Pipistrelle commune"/>
    <n v="2016"/>
    <n v="6"/>
    <n v="15"/>
    <n v="23"/>
    <n v="28"/>
    <d v="2016-06-15T00:00:00"/>
    <x v="455"/>
  </r>
  <r>
    <x v="1"/>
    <s v="I:/Sainte Colombe/MB/01 - 01 au 16 juin 2016/Wave/"/>
    <s v="ST-COLOM_0_20160615_232854_392.wav"/>
    <s v="PippiT"/>
    <s v="Principal"/>
    <s v="PipMi"/>
    <n v="10"/>
    <s v="PippiT"/>
    <n v="10"/>
    <s v="Pipistrelle commune"/>
    <n v="2016"/>
    <n v="6"/>
    <n v="15"/>
    <n v="23"/>
    <n v="28"/>
    <d v="2016-06-15T00:00:00"/>
    <x v="455"/>
  </r>
  <r>
    <x v="1"/>
    <s v="I:/Sainte Colombe/MB/01 - 01 au 16 juin 2016/Wave/"/>
    <s v="ST-COLOM_0_20160615_232940_641.wav"/>
    <s v="PippiT"/>
    <s v="Principal"/>
    <s v="PipMi"/>
    <n v="10"/>
    <s v="PippiT"/>
    <n v="10"/>
    <s v="Pipistrelle commune"/>
    <n v="2016"/>
    <n v="6"/>
    <n v="15"/>
    <n v="23"/>
    <n v="29"/>
    <d v="2016-06-15T00:00:00"/>
    <x v="275"/>
  </r>
  <r>
    <x v="1"/>
    <s v="I:/Sainte Colombe/MB/01 - 01 au 16 juin 2016/Wave/"/>
    <s v="ST-COLOM_0_20160615_232945_642.wav"/>
    <s v="PippiT"/>
    <s v="Principal"/>
    <s v="PipMi"/>
    <n v="10"/>
    <s v="PippiT"/>
    <n v="10"/>
    <s v="Pipistrelle commune"/>
    <n v="2016"/>
    <n v="6"/>
    <n v="15"/>
    <n v="23"/>
    <n v="29"/>
    <d v="2016-06-15T00:00:00"/>
    <x v="275"/>
  </r>
  <r>
    <x v="1"/>
    <s v="I:/Sainte Colombe/MB/01 - 01 au 16 juin 2016/Wave/"/>
    <s v="ST-COLOM_0_20160615_232950_642.wav"/>
    <s v="PippiT"/>
    <s v="Principal"/>
    <s v="PipMi"/>
    <n v="10"/>
    <s v="PippiT"/>
    <n v="10"/>
    <s v="Pipistrelle commune"/>
    <n v="2016"/>
    <n v="6"/>
    <n v="15"/>
    <n v="23"/>
    <n v="29"/>
    <d v="2016-06-15T00:00:00"/>
    <x v="275"/>
  </r>
  <r>
    <x v="1"/>
    <s v="I:/Sainte Colombe/MB/01 - 01 au 16 juin 2016/Wave/"/>
    <s v="ST-COLOM_0_20160615_232955_643.wav"/>
    <s v="PippiT"/>
    <s v="Principal"/>
    <s v="PipMi"/>
    <n v="10"/>
    <s v="PippiT"/>
    <n v="10"/>
    <s v="Pipistrelle commune"/>
    <n v="2016"/>
    <n v="6"/>
    <n v="15"/>
    <n v="23"/>
    <n v="29"/>
    <d v="2016-06-15T00:00:00"/>
    <x v="275"/>
  </r>
  <r>
    <x v="1"/>
    <s v="I:/Sainte Colombe/MB/01 - 01 au 16 juin 2016/Wave/"/>
    <s v="ST-COLOM_0_20160615_233000_644.wav"/>
    <s v="PippiT"/>
    <s v="Principal"/>
    <s v="PipMi"/>
    <n v="10"/>
    <s v="PippiT"/>
    <n v="10"/>
    <s v="Pipistrelle commune"/>
    <n v="2016"/>
    <n v="6"/>
    <n v="15"/>
    <n v="23"/>
    <n v="30"/>
    <d v="2016-06-15T00:00:00"/>
    <x v="342"/>
  </r>
  <r>
    <x v="1"/>
    <s v="I:/Sainte Colombe/MB/01 - 01 au 16 juin 2016/Wave/"/>
    <s v="ST-COLOM_0_20160615_233005_644.wav"/>
    <s v="PippiT"/>
    <s v="Principal"/>
    <s v="PipMi"/>
    <n v="10"/>
    <s v="PippiT"/>
    <n v="10"/>
    <s v="Pipistrelle commune"/>
    <n v="2016"/>
    <n v="6"/>
    <n v="15"/>
    <n v="23"/>
    <n v="30"/>
    <d v="2016-06-15T00:00:00"/>
    <x v="342"/>
  </r>
  <r>
    <x v="1"/>
    <s v="I:/Sainte Colombe/MB/01 - 01 au 16 juin 2016/Wave/"/>
    <s v="ST-COLOM_0_20160615_233010_645.wav"/>
    <s v="PippiT"/>
    <s v="Principal"/>
    <s v="PipMi"/>
    <n v="10"/>
    <s v="PippiT"/>
    <n v="10"/>
    <s v="Pipistrelle commune"/>
    <n v="2016"/>
    <n v="6"/>
    <n v="15"/>
    <n v="23"/>
    <n v="30"/>
    <d v="2016-06-15T00:00:00"/>
    <x v="342"/>
  </r>
  <r>
    <x v="1"/>
    <s v="I:/Sainte Colombe/MB/01 - 01 au 16 juin 2016/Wave/"/>
    <s v="ST-COLOM_0_20160615_233015_646.wav"/>
    <s v="PippiT"/>
    <s v="Principal"/>
    <s v="PipMi"/>
    <n v="9"/>
    <s v="PippiT"/>
    <n v="9"/>
    <s v="Pipistrelle commune"/>
    <n v="2016"/>
    <n v="6"/>
    <n v="15"/>
    <n v="23"/>
    <n v="30"/>
    <d v="2016-06-15T00:00:00"/>
    <x v="342"/>
  </r>
  <r>
    <x v="1"/>
    <s v="I:/Sainte Colombe/MB/01 - 01 au 16 juin 2016/Wave/"/>
    <s v="ST-COLOM_0_20160615_233020_646.wav"/>
    <s v="PippiT"/>
    <s v="Principal"/>
    <s v="PipMi"/>
    <n v="7"/>
    <s v="PippiT"/>
    <n v="7"/>
    <s v="Pipistrelle commune"/>
    <n v="2016"/>
    <n v="6"/>
    <n v="15"/>
    <n v="23"/>
    <n v="30"/>
    <d v="2016-06-15T00:00:00"/>
    <x v="342"/>
  </r>
  <r>
    <x v="1"/>
    <s v="I:/Sainte Colombe/MB/01 - 01 au 16 juin 2016/Wave/"/>
    <s v="ST-COLOM_0_20160615_233025_647.wav"/>
    <s v="PippiT"/>
    <s v="Principal"/>
    <s v="PipMi"/>
    <n v="10"/>
    <s v="PippiT"/>
    <n v="10"/>
    <s v="Pipistrelle commune"/>
    <n v="2016"/>
    <n v="6"/>
    <n v="15"/>
    <n v="23"/>
    <n v="30"/>
    <d v="2016-06-15T00:00:00"/>
    <x v="342"/>
  </r>
  <r>
    <x v="1"/>
    <s v="I:/Sainte Colombe/MB/01 - 01 au 16 juin 2016/Wave/"/>
    <s v="ST-COLOM_0_20160615_233030_648.wav"/>
    <s v="PippiT"/>
    <s v="Principal"/>
    <s v="PipMi"/>
    <n v="10"/>
    <s v="PippiT"/>
    <n v="10"/>
    <s v="Pipistrelle commune"/>
    <n v="2016"/>
    <n v="6"/>
    <n v="15"/>
    <n v="23"/>
    <n v="30"/>
    <d v="2016-06-15T00:00:00"/>
    <x v="342"/>
  </r>
  <r>
    <x v="1"/>
    <s v="I:/Sainte Colombe/MB/01 - 01 au 16 juin 2016/Wave/"/>
    <s v="ST-COLOM_0_20160615_233035_648.wav"/>
    <s v="PippiT"/>
    <s v="Principal"/>
    <s v="PipMi"/>
    <n v="9"/>
    <s v="PippiT"/>
    <n v="9"/>
    <s v="Pipistrelle commune"/>
    <n v="2016"/>
    <n v="6"/>
    <n v="15"/>
    <n v="23"/>
    <n v="30"/>
    <d v="2016-06-15T00:00:00"/>
    <x v="342"/>
  </r>
  <r>
    <x v="1"/>
    <s v="I:/Sainte Colombe/MB/01 - 01 au 16 juin 2016/Wave/"/>
    <s v="ST-COLOM_0_20160615_233040_649.wav"/>
    <s v="PippiT"/>
    <s v="Principal"/>
    <s v="PipMi"/>
    <n v="10"/>
    <s v="PippiT"/>
    <n v="10"/>
    <s v="Pipistrelle commune"/>
    <n v="2016"/>
    <n v="6"/>
    <n v="15"/>
    <n v="23"/>
    <n v="30"/>
    <d v="2016-06-15T00:00:00"/>
    <x v="342"/>
  </r>
  <r>
    <x v="1"/>
    <s v="I:/Sainte Colombe/MB/01 - 01 au 16 juin 2016/Wave/"/>
    <s v="ST-COLOM_0_20160615_233045_650.wav"/>
    <s v="PippiT"/>
    <s v="Principal"/>
    <s v="PipMi"/>
    <n v="9"/>
    <s v="PippiT"/>
    <n v="9"/>
    <s v="Pipistrelle commune"/>
    <n v="2016"/>
    <n v="6"/>
    <n v="15"/>
    <n v="23"/>
    <n v="30"/>
    <d v="2016-06-15T00:00:00"/>
    <x v="342"/>
  </r>
  <r>
    <x v="1"/>
    <s v="I:/Sainte Colombe/MB/01 - 01 au 16 juin 2016/Wave/"/>
    <s v="ST-COLOM_0_20160615_233050_650.wav"/>
    <s v="PippiT"/>
    <s v="Principal"/>
    <s v="PipMi"/>
    <n v="10"/>
    <s v="PippiT"/>
    <n v="10"/>
    <s v="Pipistrelle commune"/>
    <n v="2016"/>
    <n v="6"/>
    <n v="15"/>
    <n v="23"/>
    <n v="30"/>
    <d v="2016-06-15T00:00:00"/>
    <x v="342"/>
  </r>
  <r>
    <x v="1"/>
    <s v="I:/Sainte Colombe/MB/01 - 01 au 16 juin 2016/Wave/"/>
    <s v="ST-COLOM_0_20160615_233055_651.wav"/>
    <s v="PippiT"/>
    <s v="Principal"/>
    <s v="PipMi"/>
    <n v="10"/>
    <s v="PippiT"/>
    <n v="10"/>
    <s v="Pipistrelle commune"/>
    <n v="2016"/>
    <n v="6"/>
    <n v="15"/>
    <n v="23"/>
    <n v="30"/>
    <d v="2016-06-15T00:00:00"/>
    <x v="342"/>
  </r>
  <r>
    <x v="1"/>
    <s v="I:/Sainte Colombe/MB/01 - 01 au 16 juin 2016/Wave/"/>
    <s v="ST-COLOM_0_20160615_233100_652.wav"/>
    <s v="PippiT"/>
    <s v="Principal"/>
    <s v="PipMi"/>
    <n v="8"/>
    <s v="PippiT"/>
    <n v="8"/>
    <s v="Pipistrelle commune"/>
    <n v="2016"/>
    <n v="6"/>
    <n v="15"/>
    <n v="23"/>
    <n v="31"/>
    <d v="2016-06-15T00:00:00"/>
    <x v="231"/>
  </r>
  <r>
    <x v="1"/>
    <s v="I:/Sainte Colombe/MB/01 - 01 au 16 juin 2016/Wave/"/>
    <s v="ST-COLOM_0_20160615_233105_652.wav"/>
    <s v="PippiT"/>
    <s v="Principal"/>
    <s v="PipMi"/>
    <n v="9"/>
    <s v="PippiT"/>
    <n v="9"/>
    <s v="Pipistrelle commune"/>
    <n v="2016"/>
    <n v="6"/>
    <n v="15"/>
    <n v="23"/>
    <n v="31"/>
    <d v="2016-06-15T00:00:00"/>
    <x v="231"/>
  </r>
  <r>
    <x v="1"/>
    <s v="I:/Sainte Colombe/MB/01 - 01 au 16 juin 2016/Wave/"/>
    <s v="ST-COLOM_0_20160615_233110_653.wav"/>
    <s v="PippiT"/>
    <s v="Principal"/>
    <s v="PipMi"/>
    <n v="10"/>
    <s v="PippiT"/>
    <n v="10"/>
    <s v="Pipistrelle commune"/>
    <n v="2016"/>
    <n v="6"/>
    <n v="15"/>
    <n v="23"/>
    <n v="31"/>
    <d v="2016-06-15T00:00:00"/>
    <x v="231"/>
  </r>
  <r>
    <x v="1"/>
    <s v="I:/Sainte Colombe/MB/01 - 01 au 16 juin 2016/Wave/"/>
    <s v="ST-COLOM_0_20160615_233115_654.wav"/>
    <s v="PippiT"/>
    <s v="Principal"/>
    <s v="PipMi"/>
    <n v="10"/>
    <s v="PippiT"/>
    <n v="10"/>
    <s v="Pipistrelle commune"/>
    <n v="2016"/>
    <n v="6"/>
    <n v="15"/>
    <n v="23"/>
    <n v="31"/>
    <d v="2016-06-15T00:00:00"/>
    <x v="231"/>
  </r>
  <r>
    <x v="1"/>
    <s v="I:/Sainte Colombe/MB/01 - 01 au 16 juin 2016/Wave/"/>
    <s v="ST-COLOM_0_20160615_233120_654.wav"/>
    <s v="PippiT"/>
    <s v="Principal"/>
    <s v="PipMi"/>
    <n v="10"/>
    <s v="PippiT"/>
    <n v="10"/>
    <s v="Pipistrelle commune"/>
    <n v="2016"/>
    <n v="6"/>
    <n v="15"/>
    <n v="23"/>
    <n v="31"/>
    <d v="2016-06-15T00:00:00"/>
    <x v="231"/>
  </r>
  <r>
    <x v="1"/>
    <s v="I:/Sainte Colombe/MB/01 - 01 au 16 juin 2016/Wave/"/>
    <s v="ST-COLOM_0_20160615_233125_655.wav"/>
    <s v="PippiT"/>
    <s v="Principal"/>
    <s v="PipMi"/>
    <n v="7"/>
    <s v="PippiT"/>
    <n v="7"/>
    <s v="Pipistrelle commune"/>
    <n v="2016"/>
    <n v="6"/>
    <n v="15"/>
    <n v="23"/>
    <n v="31"/>
    <d v="2016-06-15T00:00:00"/>
    <x v="231"/>
  </r>
  <r>
    <x v="1"/>
    <s v="I:/Sainte Colombe/MB/01 - 01 au 16 juin 2016/Wave/"/>
    <s v="ST-COLOM_0_20160615_233136_306.wav"/>
    <s v="PippiT"/>
    <s v="Principal"/>
    <s v="PipMi"/>
    <n v="9"/>
    <s v="PippiT"/>
    <n v="9"/>
    <s v="Pipistrelle commune"/>
    <n v="2016"/>
    <n v="6"/>
    <n v="15"/>
    <n v="23"/>
    <n v="31"/>
    <d v="2016-06-15T00:00:00"/>
    <x v="231"/>
  </r>
  <r>
    <x v="1"/>
    <s v="I:/Sainte Colombe/MB/01 - 01 au 16 juin 2016/Wave/"/>
    <s v="ST-COLOM_0_20160615_233141_306.wav"/>
    <s v="PippiT"/>
    <s v="Principal"/>
    <s v="PipMi"/>
    <n v="10"/>
    <s v="PippiT"/>
    <n v="10"/>
    <s v="Pipistrelle commune"/>
    <n v="2016"/>
    <n v="6"/>
    <n v="15"/>
    <n v="23"/>
    <n v="31"/>
    <d v="2016-06-15T00:00:00"/>
    <x v="231"/>
  </r>
  <r>
    <x v="1"/>
    <s v="I:/Sainte Colombe/MB/01 - 01 au 16 juin 2016/Wave/"/>
    <s v="ST-COLOM_0_20160615_233146_307.wav"/>
    <s v="PippiT"/>
    <s v="Principal"/>
    <s v="PipMi"/>
    <n v="10"/>
    <s v="PippiT"/>
    <n v="10"/>
    <s v="Pipistrelle commune"/>
    <n v="2016"/>
    <n v="6"/>
    <n v="15"/>
    <n v="23"/>
    <n v="31"/>
    <d v="2016-06-15T00:00:00"/>
    <x v="231"/>
  </r>
  <r>
    <x v="1"/>
    <s v="I:/Sainte Colombe/MB/01 - 01 au 16 juin 2016/Wave/"/>
    <s v="ST-COLOM_0_20160615_233151_308.wav"/>
    <s v="PippiT"/>
    <s v="Principal"/>
    <s v="PipMi"/>
    <n v="10"/>
    <s v="PippiT"/>
    <n v="10"/>
    <s v="Pipistrelle commune"/>
    <n v="2016"/>
    <n v="6"/>
    <n v="15"/>
    <n v="23"/>
    <n v="31"/>
    <d v="2016-06-15T00:00:00"/>
    <x v="231"/>
  </r>
  <r>
    <x v="1"/>
    <s v="I:/Sainte Colombe/MB/01 - 01 au 16 juin 2016/Wave/"/>
    <s v="ST-COLOM_0_20160615_233156_308.wav"/>
    <s v="PippiT"/>
    <s v="Principal"/>
    <s v="PipMi"/>
    <n v="9"/>
    <s v="PippiT"/>
    <n v="9"/>
    <s v="Pipistrelle commune"/>
    <n v="2016"/>
    <n v="6"/>
    <n v="15"/>
    <n v="23"/>
    <n v="31"/>
    <d v="2016-06-15T00:00:00"/>
    <x v="231"/>
  </r>
  <r>
    <x v="1"/>
    <s v="I:/Sainte Colombe/MB/01 - 01 au 16 juin 2016/Wave/"/>
    <s v="ST-COLOM_0_20160615_233201_309.wav"/>
    <s v="PippiT"/>
    <s v="Principal"/>
    <s v="PipMi"/>
    <n v="10"/>
    <s v="PippiT"/>
    <n v="10"/>
    <s v="Pipistrelle commune"/>
    <n v="2016"/>
    <n v="6"/>
    <n v="15"/>
    <n v="23"/>
    <n v="32"/>
    <d v="2016-06-15T00:00:00"/>
    <x v="276"/>
  </r>
  <r>
    <x v="1"/>
    <s v="I:/Sainte Colombe/MB/01 - 01 au 16 juin 2016/Wave/"/>
    <s v="ST-COLOM_0_20160615_233206_310.wav"/>
    <s v="PippiT"/>
    <s v="Principal"/>
    <s v="PipMi"/>
    <n v="10"/>
    <s v="PippiT"/>
    <n v="10"/>
    <s v="Pipistrelle commune"/>
    <n v="2016"/>
    <n v="6"/>
    <n v="15"/>
    <n v="23"/>
    <n v="32"/>
    <d v="2016-06-15T00:00:00"/>
    <x v="276"/>
  </r>
  <r>
    <x v="1"/>
    <s v="I:/Sainte Colombe/MB/01 - 01 au 16 juin 2016/Wave/"/>
    <s v="ST-COLOM_0_20160615_233237_475.wav"/>
    <s v="PippiT"/>
    <s v="Principal"/>
    <s v="PipMi"/>
    <n v="9"/>
    <s v="PippiT"/>
    <n v="9"/>
    <s v="Pipistrelle commune"/>
    <n v="2016"/>
    <n v="6"/>
    <n v="15"/>
    <n v="23"/>
    <n v="32"/>
    <d v="2016-06-15T00:00:00"/>
    <x v="276"/>
  </r>
  <r>
    <x v="1"/>
    <s v="I:/Sainte Colombe/MB/01 - 01 au 16 juin 2016/Wave/"/>
    <s v="ST-COLOM_0_20160615_233242_476.wav"/>
    <s v="PippiT"/>
    <s v="Principal"/>
    <s v="PipMi"/>
    <n v="10"/>
    <s v="PippiT"/>
    <n v="10"/>
    <s v="Pipistrelle commune"/>
    <n v="2016"/>
    <n v="6"/>
    <n v="15"/>
    <n v="23"/>
    <n v="32"/>
    <d v="2016-06-15T00:00:00"/>
    <x v="276"/>
  </r>
  <r>
    <x v="1"/>
    <s v="I:/Sainte Colombe/MB/01 - 01 au 16 juin 2016/Wave/"/>
    <s v="ST-COLOM_0_20160615_233247_476.wav"/>
    <s v="PippiT"/>
    <s v="Principal"/>
    <s v="PipMi"/>
    <n v="10"/>
    <s v="PippiT"/>
    <n v="10"/>
    <s v="Pipistrelle commune"/>
    <n v="2016"/>
    <n v="6"/>
    <n v="15"/>
    <n v="23"/>
    <n v="32"/>
    <d v="2016-06-15T00:00:00"/>
    <x v="276"/>
  </r>
  <r>
    <x v="1"/>
    <s v="I:/Sainte Colombe/MB/01 - 01 au 16 juin 2016/Wave/"/>
    <s v="ST-COLOM_0_20160615_233257_082.wav"/>
    <s v="PippiT"/>
    <s v="Principal"/>
    <s v="PipMi"/>
    <n v="10"/>
    <s v="PippiT"/>
    <n v="10"/>
    <s v="Pipistrelle commune"/>
    <n v="2016"/>
    <n v="6"/>
    <n v="15"/>
    <n v="23"/>
    <n v="32"/>
    <d v="2016-06-15T00:00:00"/>
    <x v="276"/>
  </r>
  <r>
    <x v="1"/>
    <s v="I:/Sainte Colombe/MB/01 - 01 au 16 juin 2016/Wave/"/>
    <s v="ST-COLOM_0_20160615_233414_798.wav"/>
    <s v="PippiT"/>
    <s v="Principal"/>
    <s v="PipMi"/>
    <n v="10"/>
    <s v="PippiT"/>
    <n v="10"/>
    <s v="Pipistrelle commune"/>
    <n v="2016"/>
    <n v="6"/>
    <n v="15"/>
    <n v="23"/>
    <n v="34"/>
    <d v="2016-06-15T00:00:00"/>
    <x v="456"/>
  </r>
  <r>
    <x v="1"/>
    <s v="I:/Sainte Colombe/MB/01 - 01 au 16 juin 2016/Wave/"/>
    <s v="ST-COLOM_0_20160615_233648_340.wav"/>
    <s v="ChiroSp"/>
    <s v="Principal"/>
    <s v="MyoHF"/>
    <n v="1"/>
    <s v="Myoalc"/>
    <n v="1"/>
    <s v="Murin sp"/>
    <n v="2016"/>
    <n v="6"/>
    <n v="15"/>
    <n v="23"/>
    <n v="36"/>
    <d v="2016-06-15T00:00:00"/>
    <x v="343"/>
  </r>
  <r>
    <x v="1"/>
    <s v="I:/Sainte Colombe/MB/01 - 01 au 16 juin 2016/Wave/"/>
    <s v="ST-COLOM_0_20160615_234146_259.wav"/>
    <s v="PippiT"/>
    <s v="Principal"/>
    <s v="PipMi"/>
    <n v="9"/>
    <s v="PippiT"/>
    <n v="9"/>
    <s v="Pipistrelle commune"/>
    <n v="2016"/>
    <n v="6"/>
    <n v="15"/>
    <n v="23"/>
    <n v="41"/>
    <d v="2016-06-15T00:00:00"/>
    <x v="56"/>
  </r>
  <r>
    <x v="1"/>
    <s v="I:/Sainte Colombe/MB/01 - 01 au 16 juin 2016/Wave/"/>
    <s v="ST-COLOM_0_20160615_234158_838.wav"/>
    <s v="PippiT"/>
    <s v="Principal"/>
    <s v="PipMi"/>
    <n v="10"/>
    <s v="PippiT"/>
    <n v="10"/>
    <s v="Pipistrelle commune"/>
    <n v="2016"/>
    <n v="6"/>
    <n v="15"/>
    <n v="23"/>
    <n v="41"/>
    <d v="2016-06-15T00:00:00"/>
    <x v="56"/>
  </r>
  <r>
    <x v="1"/>
    <s v="I:/Sainte Colombe/MB/01 - 01 au 16 juin 2016/Wave/"/>
    <s v="ST-COLOM_0_20160615_234239_586.wav"/>
    <s v="PippiT"/>
    <s v="Principal"/>
    <s v="PipMi"/>
    <n v="6"/>
    <s v="PippiT"/>
    <n v="6"/>
    <s v="Pipistrelle commune"/>
    <n v="2016"/>
    <n v="6"/>
    <n v="15"/>
    <n v="23"/>
    <n v="42"/>
    <d v="2016-06-15T00:00:00"/>
    <x v="222"/>
  </r>
  <r>
    <x v="1"/>
    <s v="I:/Sainte Colombe/MB/01 - 01 au 16 juin 2016/Wave/"/>
    <s v="ST-COLOM_0_20160615_234244_586.wav"/>
    <s v="PippiT"/>
    <s v="Principal"/>
    <s v="PipMi"/>
    <n v="10"/>
    <s v="PippiT"/>
    <n v="10"/>
    <s v="Pipistrelle commune"/>
    <n v="2016"/>
    <n v="6"/>
    <n v="15"/>
    <n v="23"/>
    <n v="42"/>
    <d v="2016-06-15T00:00:00"/>
    <x v="222"/>
  </r>
  <r>
    <x v="1"/>
    <s v="I:/Sainte Colombe/MB/01 - 01 au 16 juin 2016/Wave/"/>
    <s v="ST-COLOM_0_20160615_234249_587.wav"/>
    <s v="PippiT"/>
    <s v="Principal"/>
    <s v="PipMi"/>
    <n v="9"/>
    <s v="PippiT"/>
    <n v="9"/>
    <s v="Pipistrelle commune"/>
    <n v="2016"/>
    <n v="6"/>
    <n v="15"/>
    <n v="23"/>
    <n v="42"/>
    <d v="2016-06-15T00:00:00"/>
    <x v="222"/>
  </r>
  <r>
    <x v="1"/>
    <s v="I:/Sainte Colombe/MB/01 - 01 au 16 juin 2016/Wave/"/>
    <s v="ST-COLOM_0_20160615_235321_626.wav"/>
    <s v="Nyclas"/>
    <s v="Principal"/>
    <s v="ENVsp"/>
    <n v="6"/>
    <s v="Nyclas"/>
    <n v="6"/>
    <s v="Noctule de Leisler"/>
    <n v="2016"/>
    <n v="6"/>
    <n v="15"/>
    <n v="23"/>
    <n v="53"/>
    <d v="2016-06-15T00:00:00"/>
    <x v="260"/>
  </r>
  <r>
    <x v="1"/>
    <s v="I:/Sainte Colombe/MB/01 - 01 au 16 juin 2016/Wave/"/>
    <s v="ST-COLOM_0_20160615_235326_626.wav"/>
    <s v="Nyclas"/>
    <s v="Principal"/>
    <s v="ENVsp"/>
    <n v="7"/>
    <s v="Nyclas"/>
    <n v="7"/>
    <s v="Noctule de Leisler"/>
    <n v="2016"/>
    <n v="6"/>
    <n v="15"/>
    <n v="23"/>
    <n v="53"/>
    <d v="2016-06-15T00:00:00"/>
    <x v="260"/>
  </r>
  <r>
    <x v="1"/>
    <s v="I:/Sainte Colombe/MB/01 - 01 au 16 juin 2016/Wave/"/>
    <s v="ST-COLOM_0_20160615_235408_915.wav"/>
    <s v="PippiT"/>
    <s v="Principal"/>
    <s v="PipMi"/>
    <n v="10"/>
    <s v="PippiT"/>
    <n v="10"/>
    <s v="Pipistrelle commune"/>
    <n v="2016"/>
    <n v="6"/>
    <n v="15"/>
    <n v="23"/>
    <n v="54"/>
    <d v="2016-06-15T00:00:00"/>
    <x v="270"/>
  </r>
  <r>
    <x v="1"/>
    <s v="I:/Sainte Colombe/MB/01 - 01 au 16 juin 2016/Wave/"/>
    <s v="ST-COLOM_0_20160615_235413_916.wav"/>
    <s v="PippiT"/>
    <s v="Principal"/>
    <s v="PipMi"/>
    <n v="8"/>
    <s v="PippiT"/>
    <n v="8"/>
    <s v="Pipistrelle commune"/>
    <n v="2016"/>
    <n v="6"/>
    <n v="15"/>
    <n v="23"/>
    <n v="54"/>
    <d v="2016-06-15T00:00:00"/>
    <x v="270"/>
  </r>
  <r>
    <x v="1"/>
    <s v="I:/Sainte Colombe/MB/01 - 01 au 16 juin 2016/Wave/"/>
    <s v="ST-COLOM_0_20160615_235418_916.wav"/>
    <s v="PippiT"/>
    <s v="Principal"/>
    <s v="PipMi"/>
    <n v="10"/>
    <s v="PippiT"/>
    <n v="10"/>
    <s v="Pipistrelle commune"/>
    <n v="2016"/>
    <n v="6"/>
    <n v="15"/>
    <n v="23"/>
    <n v="54"/>
    <d v="2016-06-15T00:00:00"/>
    <x v="270"/>
  </r>
  <r>
    <x v="1"/>
    <s v="I:/Sainte Colombe/MB/01 - 01 au 16 juin 2016/Wave/"/>
    <s v="ST-COLOM_0_20160615_235423_917.wav"/>
    <s v="PippiT"/>
    <s v="Principal"/>
    <s v="PipMi"/>
    <n v="6"/>
    <s v="PippiT"/>
    <n v="6"/>
    <s v="Pipistrelle commune"/>
    <n v="2016"/>
    <n v="6"/>
    <n v="15"/>
    <n v="23"/>
    <n v="54"/>
    <d v="2016-06-15T00:00:00"/>
    <x v="270"/>
  </r>
  <r>
    <x v="1"/>
    <s v="I:/Sainte Colombe/MB/01 - 01 au 16 juin 2016/Wave/"/>
    <s v="ST-COLOM_0_20160616_000150_950.wav"/>
    <s v="PippiT"/>
    <s v="Principal"/>
    <s v="PipMi"/>
    <n v="10"/>
    <s v="PippiT"/>
    <n v="10"/>
    <s v="Pipistrelle commune"/>
    <n v="2016"/>
    <n v="6"/>
    <n v="16"/>
    <n v="0"/>
    <n v="1"/>
    <d v="2016-06-16T00:00:00"/>
    <x v="165"/>
  </r>
  <r>
    <x v="1"/>
    <s v="I:/Sainte Colombe/MB/01 - 01 au 16 juin 2016/Wave/"/>
    <s v="ST-COLOM_0_20160616_000155_950.wav"/>
    <s v="PippiT"/>
    <s v="Principal"/>
    <s v="PipMi"/>
    <n v="10"/>
    <s v="PippiT"/>
    <n v="10"/>
    <s v="Pipistrelle commune"/>
    <n v="2016"/>
    <n v="6"/>
    <n v="16"/>
    <n v="0"/>
    <n v="1"/>
    <d v="2016-06-16T00:00:00"/>
    <x v="165"/>
  </r>
  <r>
    <x v="1"/>
    <s v="I:/Sainte Colombe/MB/01 - 01 au 16 juin 2016/Wave/"/>
    <s v="ST-COLOM_0_20160616_000837_919.wav"/>
    <s v="PippiT"/>
    <s v="Principal"/>
    <s v="PipMi"/>
    <n v="10"/>
    <s v="PippiT"/>
    <n v="10"/>
    <s v="Pipistrelle commune"/>
    <n v="2016"/>
    <n v="6"/>
    <n v="16"/>
    <n v="0"/>
    <n v="8"/>
    <d v="2016-06-16T00:00:00"/>
    <x v="510"/>
  </r>
  <r>
    <x v="1"/>
    <s v="I:/Sainte Colombe/MB/01 - 01 au 16 juin 2016/Wave/"/>
    <s v="ST-COLOM_0_20160616_000842_920.wav"/>
    <s v="PippiT"/>
    <s v="Principal"/>
    <s v="PipMi"/>
    <n v="10"/>
    <s v="PippiT"/>
    <n v="10"/>
    <s v="Pipistrelle commune"/>
    <n v="2016"/>
    <n v="6"/>
    <n v="16"/>
    <n v="0"/>
    <n v="8"/>
    <d v="2016-06-16T00:00:00"/>
    <x v="510"/>
  </r>
  <r>
    <x v="1"/>
    <s v="I:/Sainte Colombe/MB/01 - 01 au 16 juin 2016/Wave/"/>
    <s v="ST-COLOM_0_20160616_000847_920.wav"/>
    <s v="PippiT"/>
    <s v="Principal"/>
    <s v="PipMi"/>
    <n v="9"/>
    <s v="PippiT"/>
    <n v="9"/>
    <s v="Pipistrelle commune"/>
    <n v="2016"/>
    <n v="6"/>
    <n v="16"/>
    <n v="0"/>
    <n v="8"/>
    <d v="2016-06-16T00:00:00"/>
    <x v="510"/>
  </r>
  <r>
    <x v="1"/>
    <s v="I:/Sainte Colombe/MB/01 - 01 au 16 juin 2016/Wave/"/>
    <s v="ST-COLOM_0_20160616_000852_921.wav"/>
    <s v="PippiT"/>
    <s v="Principal"/>
    <s v="PipMi"/>
    <n v="10"/>
    <s v="PippiT"/>
    <n v="10"/>
    <s v="Pipistrelle commune"/>
    <n v="2016"/>
    <n v="6"/>
    <n v="16"/>
    <n v="0"/>
    <n v="8"/>
    <d v="2016-06-16T00:00:00"/>
    <x v="510"/>
  </r>
  <r>
    <x v="1"/>
    <s v="I:/Sainte Colombe/MB/01 - 01 au 16 juin 2016/Wave/"/>
    <s v="ST-COLOM_0_20160616_000857_922.wav"/>
    <s v="PippiT"/>
    <s v="Principal"/>
    <s v="PipMi"/>
    <n v="6"/>
    <s v="PippiT"/>
    <n v="6"/>
    <s v="Pipistrelle commune"/>
    <n v="2016"/>
    <n v="6"/>
    <n v="16"/>
    <n v="0"/>
    <n v="8"/>
    <d v="2016-06-16T00:00:00"/>
    <x v="510"/>
  </r>
  <r>
    <x v="1"/>
    <s v="I:/Sainte Colombe/MB/01 - 01 au 16 juin 2016/Wave/"/>
    <s v="ST-COLOM_0_20160616_000914_889.wav"/>
    <s v="PippiT"/>
    <s v="Principal"/>
    <s v="PipMi"/>
    <n v="10"/>
    <s v="PippiT"/>
    <n v="10"/>
    <s v="Pipistrelle commune"/>
    <n v="2016"/>
    <n v="6"/>
    <n v="16"/>
    <n v="0"/>
    <n v="9"/>
    <d v="2016-06-16T00:00:00"/>
    <x v="344"/>
  </r>
  <r>
    <x v="1"/>
    <s v="I:/Sainte Colombe/MB/01 - 01 au 16 juin 2016/Wave/"/>
    <s v="ST-COLOM_0_20160616_000919_890.wav"/>
    <s v="PippiT"/>
    <s v="Principal"/>
    <s v="PipMi"/>
    <n v="10"/>
    <s v="PippiT"/>
    <n v="10"/>
    <s v="Pipistrelle commune"/>
    <n v="2016"/>
    <n v="6"/>
    <n v="16"/>
    <n v="0"/>
    <n v="9"/>
    <d v="2016-06-16T00:00:00"/>
    <x v="344"/>
  </r>
  <r>
    <x v="1"/>
    <s v="I:/Sainte Colombe/MB/01 - 01 au 16 juin 2016/Wave/"/>
    <s v="ST-COLOM_0_20160616_000946_253.wav"/>
    <s v="PippiT"/>
    <s v="Principal"/>
    <s v="PipMi"/>
    <n v="8"/>
    <s v="PippiT"/>
    <n v="8"/>
    <s v="Pipistrelle commune"/>
    <n v="2016"/>
    <n v="6"/>
    <n v="16"/>
    <n v="0"/>
    <n v="9"/>
    <d v="2016-06-16T00:00:00"/>
    <x v="344"/>
  </r>
  <r>
    <x v="1"/>
    <s v="I:/Sainte Colombe/MB/01 - 01 au 16 juin 2016/Wave/"/>
    <s v="ST-COLOM_0_20160616_000951_254.wav"/>
    <s v="PippiT"/>
    <s v="Principal"/>
    <s v="PipMi"/>
    <n v="9"/>
    <s v="PippiT"/>
    <n v="9"/>
    <s v="Pipistrelle commune"/>
    <n v="2016"/>
    <n v="6"/>
    <n v="16"/>
    <n v="0"/>
    <n v="9"/>
    <d v="2016-06-16T00:00:00"/>
    <x v="344"/>
  </r>
  <r>
    <x v="1"/>
    <s v="I:/Sainte Colombe/MB/01 - 01 au 16 juin 2016/Wave/"/>
    <s v="ST-COLOM_0_20160616_000956_254.wav"/>
    <s v="ChiroSp"/>
    <s v="Principal"/>
    <s v="PipMi"/>
    <n v="2"/>
    <s v="PippiT"/>
    <n v="2"/>
    <s v="Pipistrelle commune"/>
    <n v="2016"/>
    <n v="6"/>
    <n v="16"/>
    <n v="0"/>
    <n v="9"/>
    <d v="2016-06-16T00:00:00"/>
    <x v="344"/>
  </r>
  <r>
    <x v="1"/>
    <s v="I:/Sainte Colombe/MB/01 - 01 au 16 juin 2016/Wave/"/>
    <s v="ST-COLOM_0_20160616_001026_258.wav"/>
    <s v="ChiroSp"/>
    <s v="Principal"/>
    <s v="PipMi"/>
    <n v="5"/>
    <s v="PippiT"/>
    <n v="5"/>
    <s v="Pipistrelle commune"/>
    <n v="2016"/>
    <n v="6"/>
    <n v="16"/>
    <n v="0"/>
    <n v="10"/>
    <d v="2016-06-16T00:00:00"/>
    <x v="57"/>
  </r>
  <r>
    <x v="1"/>
    <s v="I:/Sainte Colombe/MB/01 - 01 au 16 juin 2016/Wave/"/>
    <s v="ST-COLOM_0_20160616_001031_259.wav"/>
    <s v="PippiT"/>
    <s v="Principal"/>
    <s v="PipMi"/>
    <n v="6"/>
    <s v="PippiT"/>
    <n v="6"/>
    <s v="Pipistrelle commune"/>
    <n v="2016"/>
    <n v="6"/>
    <n v="16"/>
    <n v="0"/>
    <n v="10"/>
    <d v="2016-06-16T00:00:00"/>
    <x v="57"/>
  </r>
  <r>
    <x v="1"/>
    <s v="I:/Sainte Colombe/MB/01 - 01 au 16 juin 2016/Wave/"/>
    <s v="ST-COLOM_0_20160616_001149_430.wav"/>
    <s v="PippiT"/>
    <s v="Principal"/>
    <s v="PipMi"/>
    <n v="10"/>
    <s v="PippiT"/>
    <n v="10"/>
    <s v="Pipistrelle commune"/>
    <n v="2016"/>
    <n v="6"/>
    <n v="16"/>
    <n v="0"/>
    <n v="11"/>
    <d v="2016-06-16T00:00:00"/>
    <x v="374"/>
  </r>
  <r>
    <x v="1"/>
    <s v="I:/Sainte Colombe/MB/01 - 01 au 16 juin 2016/Wave/"/>
    <s v="ST-COLOM_0_20160616_001154_431.wav"/>
    <s v="PippiT"/>
    <s v="Principal"/>
    <s v="PipMi"/>
    <n v="10"/>
    <s v="PippiT"/>
    <n v="10"/>
    <s v="Pipistrelle commune"/>
    <n v="2016"/>
    <n v="6"/>
    <n v="16"/>
    <n v="0"/>
    <n v="11"/>
    <d v="2016-06-16T00:00:00"/>
    <x v="374"/>
  </r>
  <r>
    <x v="1"/>
    <s v="I:/Sainte Colombe/MB/01 - 01 au 16 juin 2016/Wave/"/>
    <s v="ST-COLOM_0_20160616_001451_873.wav"/>
    <s v="PippiT"/>
    <s v="Principal"/>
    <s v="PipMi"/>
    <n v="9"/>
    <s v="PippiT"/>
    <n v="9"/>
    <s v="Pipistrelle commune"/>
    <n v="2016"/>
    <n v="6"/>
    <n v="16"/>
    <n v="0"/>
    <n v="14"/>
    <d v="2016-06-16T00:00:00"/>
    <x v="375"/>
  </r>
  <r>
    <x v="1"/>
    <s v="I:/Sainte Colombe/MB/01 - 01 au 16 juin 2016/Wave/"/>
    <s v="ST-COLOM_0_20160616_001456_874.wav"/>
    <s v="PippiT"/>
    <s v="Principal"/>
    <s v="PipMi"/>
    <n v="8"/>
    <s v="PippiT"/>
    <n v="8"/>
    <s v="Pipistrelle commune"/>
    <n v="2016"/>
    <n v="6"/>
    <n v="16"/>
    <n v="0"/>
    <n v="14"/>
    <d v="2016-06-16T00:00:00"/>
    <x v="375"/>
  </r>
  <r>
    <x v="1"/>
    <s v="I:/Sainte Colombe/MB/01 - 01 au 16 juin 2016/Wave/"/>
    <s v="ST-COLOM_0_20160616_001501_874.wav"/>
    <s v="ChiroSp"/>
    <s v="Principal"/>
    <s v="PipMi"/>
    <n v="5"/>
    <s v="PippiT"/>
    <n v="5"/>
    <s v="Pipistrelle commune"/>
    <n v="2016"/>
    <n v="6"/>
    <n v="16"/>
    <n v="0"/>
    <n v="15"/>
    <d v="2016-06-16T00:00:00"/>
    <x v="3"/>
  </r>
  <r>
    <x v="1"/>
    <s v="I:/Sainte Colombe/MB/01 - 01 au 16 juin 2016/Wave/"/>
    <s v="ST-COLOM_0_20160616_001736_944.wav"/>
    <s v="PippiT"/>
    <s v="Principal"/>
    <s v="PipMi"/>
    <n v="6"/>
    <s v="PippiT"/>
    <n v="6"/>
    <s v="Pipistrelle commune"/>
    <n v="2016"/>
    <n v="6"/>
    <n v="16"/>
    <n v="0"/>
    <n v="17"/>
    <d v="2016-06-16T00:00:00"/>
    <x v="450"/>
  </r>
  <r>
    <x v="1"/>
    <s v="I:/Sainte Colombe/MB/01 - 01 au 16 juin 2016/Wave/"/>
    <s v="ST-COLOM_0_20160616_001927_464.wav"/>
    <s v="PippiT"/>
    <s v="Principal"/>
    <s v="PipMi"/>
    <n v="7"/>
    <s v="PippiT"/>
    <n v="7"/>
    <s v="Pipistrelle commune"/>
    <n v="2016"/>
    <n v="6"/>
    <n v="16"/>
    <n v="0"/>
    <n v="19"/>
    <d v="2016-06-16T00:00:00"/>
    <x v="157"/>
  </r>
  <r>
    <x v="1"/>
    <s v="I:/Sainte Colombe/MB/01 - 01 au 16 juin 2016/Wave/"/>
    <s v="ST-COLOM_0_20160616_001932_464.wav"/>
    <s v="PippiT"/>
    <s v="Principal"/>
    <s v="PipMi"/>
    <n v="9"/>
    <s v="PippiT"/>
    <n v="9"/>
    <s v="Pipistrelle commune"/>
    <n v="2016"/>
    <n v="6"/>
    <n v="16"/>
    <n v="0"/>
    <n v="19"/>
    <d v="2016-06-16T00:00:00"/>
    <x v="157"/>
  </r>
  <r>
    <x v="1"/>
    <s v="I:/Sainte Colombe/MB/01 - 01 au 16 juin 2016/Wave/"/>
    <s v="ST-COLOM_0_20160616_001937_465.wav"/>
    <s v="ChiroSp"/>
    <s v="Principal"/>
    <s v="RhiHF"/>
    <n v="1"/>
    <s v="Rhihip"/>
    <n v="1"/>
    <s v="Pipistrelle commune"/>
    <n v="2016"/>
    <n v="6"/>
    <n v="16"/>
    <n v="0"/>
    <n v="19"/>
    <d v="2016-06-16T00:00:00"/>
    <x v="157"/>
  </r>
  <r>
    <x v="1"/>
    <s v="I:/Sainte Colombe/MB/01 - 01 au 16 juin 2016/Wave/"/>
    <s v="ST-COLOM_0_20160616_002049_250.wav"/>
    <s v="PippiT"/>
    <s v="Principal"/>
    <s v="PipMi"/>
    <n v="8"/>
    <s v="PippiT"/>
    <n v="8"/>
    <s v="Pipistrelle commune"/>
    <n v="2016"/>
    <n v="6"/>
    <n v="16"/>
    <n v="0"/>
    <n v="20"/>
    <d v="2016-06-16T00:00:00"/>
    <x v="210"/>
  </r>
  <r>
    <x v="1"/>
    <s v="I:/Sainte Colombe/MB/01 - 01 au 16 juin 2016/Wave/"/>
    <s v="ST-COLOM_0_20160616_002208_266.wav"/>
    <s v="PippiT"/>
    <s v="Principal"/>
    <s v="PipMi"/>
    <n v="9"/>
    <s v="PippiT"/>
    <n v="9"/>
    <s v="Pipistrelle commune"/>
    <n v="2016"/>
    <n v="6"/>
    <n v="16"/>
    <n v="0"/>
    <n v="22"/>
    <d v="2016-06-16T00:00:00"/>
    <x v="18"/>
  </r>
  <r>
    <x v="1"/>
    <s v="I:/Sainte Colombe/MB/01 - 01 au 16 juin 2016/Wave/"/>
    <s v="ST-COLOM_0_20160616_002213_267.wav"/>
    <s v="PippiT"/>
    <s v="Principal"/>
    <s v="PipMi"/>
    <n v="10"/>
    <s v="PippiT"/>
    <n v="10"/>
    <s v="Pipistrelle commune"/>
    <n v="2016"/>
    <n v="6"/>
    <n v="16"/>
    <n v="0"/>
    <n v="22"/>
    <d v="2016-06-16T00:00:00"/>
    <x v="18"/>
  </r>
  <r>
    <x v="1"/>
    <s v="I:/Sainte Colombe/MB/01 - 01 au 16 juin 2016/Wave/"/>
    <s v="ST-COLOM_0_20160616_002221_000.wav"/>
    <s v="PippiT"/>
    <s v="Principal"/>
    <s v="PipMi"/>
    <n v="10"/>
    <s v="PippiT"/>
    <n v="10"/>
    <s v="Pipistrelle commune"/>
    <n v="2016"/>
    <n v="6"/>
    <n v="16"/>
    <n v="0"/>
    <n v="22"/>
    <d v="2016-06-16T00:00:00"/>
    <x v="18"/>
  </r>
  <r>
    <x v="1"/>
    <s v="I:/Sainte Colombe/MB/01 - 01 au 16 juin 2016/Wave/"/>
    <s v="ST-COLOM_0_20160616_002226_000.wav"/>
    <s v="PippiT"/>
    <s v="Principal"/>
    <s v="PipMi"/>
    <n v="10"/>
    <s v="PippiT"/>
    <n v="10"/>
    <s v="Pipistrelle commune"/>
    <n v="2016"/>
    <n v="6"/>
    <n v="16"/>
    <n v="0"/>
    <n v="22"/>
    <d v="2016-06-16T00:00:00"/>
    <x v="18"/>
  </r>
  <r>
    <x v="1"/>
    <s v="I:/Sainte Colombe/MB/01 - 01 au 16 juin 2016/Wave/"/>
    <s v="ST-COLOM_0_20160616_002231_001.wav"/>
    <s v="PippiT"/>
    <s v="Principal"/>
    <s v="PipMi"/>
    <n v="10"/>
    <s v="PippiT"/>
    <n v="10"/>
    <s v="Pipistrelle commune"/>
    <n v="2016"/>
    <n v="6"/>
    <n v="16"/>
    <n v="0"/>
    <n v="22"/>
    <d v="2016-06-16T00:00:00"/>
    <x v="18"/>
  </r>
  <r>
    <x v="1"/>
    <s v="I:/Sainte Colombe/MB/01 - 01 au 16 juin 2016/Wave/"/>
    <s v="ST-COLOM_0_20160616_002236_002.wav"/>
    <s v="PippiT"/>
    <s v="Principal"/>
    <s v="PipMi"/>
    <n v="10"/>
    <s v="PippiT"/>
    <n v="10"/>
    <s v="Pipistrelle commune"/>
    <n v="2016"/>
    <n v="6"/>
    <n v="16"/>
    <n v="0"/>
    <n v="22"/>
    <d v="2016-06-16T00:00:00"/>
    <x v="18"/>
  </r>
  <r>
    <x v="1"/>
    <s v="I:/Sainte Colombe/MB/01 - 01 au 16 juin 2016/Wave/"/>
    <s v="ST-COLOM_0_20160616_002241_002.wav"/>
    <s v="PippiT"/>
    <s v="Principal"/>
    <s v="PipMi"/>
    <n v="9"/>
    <s v="PippiT"/>
    <n v="9"/>
    <s v="Pipistrelle commune"/>
    <n v="2016"/>
    <n v="6"/>
    <n v="16"/>
    <n v="0"/>
    <n v="22"/>
    <d v="2016-06-16T00:00:00"/>
    <x v="18"/>
  </r>
  <r>
    <x v="1"/>
    <s v="I:/Sainte Colombe/MB/01 - 01 au 16 juin 2016/Wave/"/>
    <s v="ST-COLOM_0_20160616_002246_003.wav"/>
    <s v="PippiT"/>
    <s v="Principal"/>
    <s v="PipMi"/>
    <n v="10"/>
    <s v="PippiT"/>
    <n v="10"/>
    <s v="Pipistrelle commune"/>
    <n v="2016"/>
    <n v="6"/>
    <n v="16"/>
    <n v="0"/>
    <n v="22"/>
    <d v="2016-06-16T00:00:00"/>
    <x v="18"/>
  </r>
  <r>
    <x v="1"/>
    <s v="I:/Sainte Colombe/MB/01 - 01 au 16 juin 2016/Wave/"/>
    <s v="ST-COLOM_0_20160616_002256_230.wav"/>
    <s v="PippiT"/>
    <s v="Principal"/>
    <s v="PipMi"/>
    <n v="10"/>
    <s v="PippiT"/>
    <n v="10"/>
    <s v="Pipistrelle commune"/>
    <n v="2016"/>
    <n v="6"/>
    <n v="16"/>
    <n v="0"/>
    <n v="22"/>
    <d v="2016-06-16T00:00:00"/>
    <x v="18"/>
  </r>
  <r>
    <x v="1"/>
    <s v="I:/Sainte Colombe/MB/01 - 01 au 16 juin 2016/Wave/"/>
    <s v="ST-COLOM_0_20160616_002439_528.wav"/>
    <s v="PippiT"/>
    <s v="Principal"/>
    <s v="PipMi"/>
    <n v="10"/>
    <s v="PippiT"/>
    <n v="10"/>
    <s v="Pipistrelle commune"/>
    <n v="2016"/>
    <n v="6"/>
    <n v="16"/>
    <n v="0"/>
    <n v="24"/>
    <d v="2016-06-16T00:00:00"/>
    <x v="243"/>
  </r>
  <r>
    <x v="1"/>
    <s v="I:/Sainte Colombe/MB/01 - 01 au 16 juin 2016/Wave/"/>
    <s v="ST-COLOM_0_20160616_002444_529.wav"/>
    <s v="PippiT"/>
    <s v="Principal"/>
    <s v="PipMi"/>
    <n v="10"/>
    <s v="PippiT"/>
    <n v="10"/>
    <s v="Pipistrelle commune"/>
    <n v="2016"/>
    <n v="6"/>
    <n v="16"/>
    <n v="0"/>
    <n v="24"/>
    <d v="2016-06-16T00:00:00"/>
    <x v="243"/>
  </r>
  <r>
    <x v="1"/>
    <s v="I:/Sainte Colombe/MB/01 - 01 au 16 juin 2016/Wave/"/>
    <s v="ST-COLOM_0_20160616_002449_530.wav"/>
    <s v="PippiT"/>
    <s v="Principal"/>
    <s v="PipMi"/>
    <n v="10"/>
    <s v="PippiT"/>
    <n v="10"/>
    <s v="Pipistrelle commune"/>
    <n v="2016"/>
    <n v="6"/>
    <n v="16"/>
    <n v="0"/>
    <n v="24"/>
    <d v="2016-06-16T00:00:00"/>
    <x v="243"/>
  </r>
  <r>
    <x v="1"/>
    <s v="I:/Sainte Colombe/MB/01 - 01 au 16 juin 2016/Wave/"/>
    <s v="ST-COLOM_0_20160616_002454_530.wav"/>
    <s v="PippiT"/>
    <s v="Principal"/>
    <s v="PipMi"/>
    <n v="10"/>
    <s v="PippiT"/>
    <n v="10"/>
    <s v="Pipistrelle commune"/>
    <n v="2016"/>
    <n v="6"/>
    <n v="16"/>
    <n v="0"/>
    <n v="24"/>
    <d v="2016-06-16T00:00:00"/>
    <x v="243"/>
  </r>
  <r>
    <x v="1"/>
    <s v="I:/Sainte Colombe/MB/01 - 01 au 16 juin 2016/Wave/"/>
    <s v="ST-COLOM_0_20160616_002459_531.wav"/>
    <s v="PippiT"/>
    <s v="Principal"/>
    <s v="PipMi"/>
    <n v="10"/>
    <s v="PippiT"/>
    <n v="10"/>
    <s v="Pipistrelle commune"/>
    <n v="2016"/>
    <n v="6"/>
    <n v="16"/>
    <n v="0"/>
    <n v="24"/>
    <d v="2016-06-16T00:00:00"/>
    <x v="243"/>
  </r>
  <r>
    <x v="1"/>
    <s v="I:/Sainte Colombe/MB/01 - 01 au 16 juin 2016/Wave/"/>
    <s v="ST-COLOM_0_20160616_002556_364.wav"/>
    <s v="PippiT"/>
    <s v="Principal"/>
    <s v="PipMi"/>
    <n v="10"/>
    <s v="PippiT"/>
    <n v="10"/>
    <s v="Pipistrelle commune"/>
    <n v="2016"/>
    <n v="6"/>
    <n v="16"/>
    <n v="0"/>
    <n v="25"/>
    <d v="2016-06-16T00:00:00"/>
    <x v="19"/>
  </r>
  <r>
    <x v="1"/>
    <s v="I:/Sainte Colombe/MB/01 - 01 au 16 juin 2016/Wave/"/>
    <s v="ST-COLOM_0_20160616_002601_364.wav"/>
    <s v="PippiT"/>
    <s v="Principal"/>
    <s v="PipMi"/>
    <n v="10"/>
    <s v="PippiT"/>
    <n v="10"/>
    <s v="Pipistrelle commune"/>
    <n v="2016"/>
    <n v="6"/>
    <n v="16"/>
    <n v="0"/>
    <n v="26"/>
    <d v="2016-06-16T00:00:00"/>
    <x v="20"/>
  </r>
  <r>
    <x v="1"/>
    <s v="I:/Sainte Colombe/MB/01 - 01 au 16 juin 2016/Wave/"/>
    <s v="ST-COLOM_0_20160616_002606_365.wav"/>
    <s v="PippiT"/>
    <s v="Principal"/>
    <s v="PipMi"/>
    <n v="10"/>
    <s v="PippiT"/>
    <n v="10"/>
    <s v="Pipistrelle commune"/>
    <n v="2016"/>
    <n v="6"/>
    <n v="16"/>
    <n v="0"/>
    <n v="26"/>
    <d v="2016-06-16T00:00:00"/>
    <x v="20"/>
  </r>
  <r>
    <x v="1"/>
    <s v="I:/Sainte Colombe/MB/01 - 01 au 16 juin 2016/Wave/"/>
    <s v="ST-COLOM_0_20160616_002611_366.wav"/>
    <s v="PippiT"/>
    <s v="Principal"/>
    <s v="PipMi"/>
    <n v="8"/>
    <s v="PippiT"/>
    <n v="8"/>
    <s v="Pipistrelle commune"/>
    <n v="2016"/>
    <n v="6"/>
    <n v="16"/>
    <n v="0"/>
    <n v="26"/>
    <d v="2016-06-16T00:00:00"/>
    <x v="20"/>
  </r>
  <r>
    <x v="1"/>
    <s v="I:/Sainte Colombe/MB/01 - 01 au 16 juin 2016/Wave/"/>
    <s v="ST-COLOM_0_20160616_002616_366.wav"/>
    <s v="PippiT"/>
    <s v="Principal"/>
    <s v="PipMi"/>
    <n v="10"/>
    <s v="PippiT"/>
    <n v="10"/>
    <s v="Pipistrelle commune"/>
    <n v="2016"/>
    <n v="6"/>
    <n v="16"/>
    <n v="0"/>
    <n v="26"/>
    <d v="2016-06-16T00:00:00"/>
    <x v="20"/>
  </r>
  <r>
    <x v="1"/>
    <s v="I:/Sainte Colombe/MB/01 - 01 au 16 juin 2016/Wave/"/>
    <s v="ST-COLOM_0_20160616_002621_367.wav"/>
    <s v="PippiT"/>
    <s v="Principal"/>
    <s v="PipMi"/>
    <n v="10"/>
    <s v="PippiT"/>
    <n v="10"/>
    <s v="Pipistrelle commune"/>
    <n v="2016"/>
    <n v="6"/>
    <n v="16"/>
    <n v="0"/>
    <n v="26"/>
    <d v="2016-06-16T00:00:00"/>
    <x v="20"/>
  </r>
  <r>
    <x v="1"/>
    <s v="I:/Sainte Colombe/MB/01 - 01 au 16 juin 2016/Wave/"/>
    <s v="ST-COLOM_0_20160616_002626_368.wav"/>
    <s v="PippiT"/>
    <s v="Principal"/>
    <s v="PipMi"/>
    <n v="10"/>
    <s v="PippiT"/>
    <n v="10"/>
    <s v="Pipistrelle commune"/>
    <n v="2016"/>
    <n v="6"/>
    <n v="16"/>
    <n v="0"/>
    <n v="26"/>
    <d v="2016-06-16T00:00:00"/>
    <x v="20"/>
  </r>
  <r>
    <x v="1"/>
    <s v="I:/Sainte Colombe/MB/01 - 01 au 16 juin 2016/Wave/"/>
    <s v="ST-COLOM_0_20160616_002637_338.wav"/>
    <s v="PippiT"/>
    <s v="Principal"/>
    <s v="PipMi"/>
    <n v="10"/>
    <s v="PippiT"/>
    <n v="9"/>
    <s v="Pipistrelle commune"/>
    <n v="2016"/>
    <n v="6"/>
    <n v="16"/>
    <n v="0"/>
    <n v="26"/>
    <d v="2016-06-16T00:00:00"/>
    <x v="20"/>
  </r>
  <r>
    <x v="1"/>
    <s v="I:/Sainte Colombe/MB/01 - 01 au 16 juin 2016/Wave/"/>
    <s v="ST-COLOM_0_20160616_002642_339.wav"/>
    <s v="PippiT"/>
    <s v="Principal"/>
    <s v="PipMi"/>
    <n v="10"/>
    <s v="PippiT"/>
    <n v="10"/>
    <s v="Pipistrelle commune"/>
    <n v="2016"/>
    <n v="6"/>
    <n v="16"/>
    <n v="0"/>
    <n v="26"/>
    <d v="2016-06-16T00:00:00"/>
    <x v="20"/>
  </r>
  <r>
    <x v="1"/>
    <s v="I:/Sainte Colombe/MB/01 - 01 au 16 juin 2016/Wave/"/>
    <s v="ST-COLOM_0_20160616_002647_340.wav"/>
    <s v="PippiT"/>
    <s v="Principal"/>
    <s v="PipMi"/>
    <n v="10"/>
    <s v="PippiT"/>
    <n v="10"/>
    <s v="Pipistrelle commune"/>
    <n v="2016"/>
    <n v="6"/>
    <n v="16"/>
    <n v="0"/>
    <n v="26"/>
    <d v="2016-06-16T00:00:00"/>
    <x v="20"/>
  </r>
  <r>
    <x v="1"/>
    <s v="I:/Sainte Colombe/MB/01 - 01 au 16 juin 2016/Wave/"/>
    <s v="ST-COLOM_0_20160616_002652_340.wav"/>
    <s v="PippiT"/>
    <s v="Principal"/>
    <s v="PipMi"/>
    <n v="10"/>
    <s v="PippiT"/>
    <n v="10"/>
    <s v="Pipistrelle commune"/>
    <n v="2016"/>
    <n v="6"/>
    <n v="16"/>
    <n v="0"/>
    <n v="26"/>
    <d v="2016-06-16T00:00:00"/>
    <x v="20"/>
  </r>
  <r>
    <x v="1"/>
    <s v="I:/Sainte Colombe/MB/01 - 01 au 16 juin 2016/Wave/"/>
    <s v="ST-COLOM_0_20160616_002709_368.wav"/>
    <s v="PippiT"/>
    <s v="Principal"/>
    <s v="PipMi"/>
    <n v="10"/>
    <s v="PippiT"/>
    <n v="10"/>
    <s v="Pipistrelle commune"/>
    <n v="2016"/>
    <n v="6"/>
    <n v="16"/>
    <n v="0"/>
    <n v="27"/>
    <d v="2016-06-16T00:00:00"/>
    <x v="418"/>
  </r>
  <r>
    <x v="1"/>
    <s v="I:/Sainte Colombe/MB/01 - 01 au 16 juin 2016/Wave/"/>
    <s v="ST-COLOM_0_20160616_002714_368.wav"/>
    <s v="PippiT"/>
    <s v="Principal"/>
    <s v="PipMi"/>
    <n v="10"/>
    <s v="PippiT"/>
    <n v="10"/>
    <s v="Pipistrelle commune"/>
    <n v="2016"/>
    <n v="6"/>
    <n v="16"/>
    <n v="0"/>
    <n v="27"/>
    <d v="2016-06-16T00:00:00"/>
    <x v="418"/>
  </r>
  <r>
    <x v="1"/>
    <s v="I:/Sainte Colombe/MB/01 - 01 au 16 juin 2016/Wave/"/>
    <s v="ST-COLOM_0_20160616_002719_369.wav"/>
    <s v="PippiT"/>
    <s v="Principal"/>
    <s v="PipMi"/>
    <n v="10"/>
    <s v="PippiT"/>
    <n v="10"/>
    <s v="Pipistrelle commune"/>
    <n v="2016"/>
    <n v="6"/>
    <n v="16"/>
    <n v="0"/>
    <n v="27"/>
    <d v="2016-06-16T00:00:00"/>
    <x v="418"/>
  </r>
  <r>
    <x v="1"/>
    <s v="I:/Sainte Colombe/MB/01 - 01 au 16 juin 2016/Wave/"/>
    <s v="ST-COLOM_0_20160616_002729_484.wav"/>
    <s v="PippiT"/>
    <s v="Principal"/>
    <s v="PipMi"/>
    <n v="10"/>
    <s v="PippiT"/>
    <n v="10"/>
    <s v="Pipistrelle commune"/>
    <n v="2016"/>
    <n v="6"/>
    <n v="16"/>
    <n v="0"/>
    <n v="27"/>
    <d v="2016-06-16T00:00:00"/>
    <x v="418"/>
  </r>
  <r>
    <x v="1"/>
    <s v="I:/Sainte Colombe/MB/01 - 01 au 16 juin 2016/Wave/"/>
    <s v="ST-COLOM_0_20160616_002734_484.wav"/>
    <s v="PippiT"/>
    <s v="Principal"/>
    <s v="PipMi"/>
    <n v="10"/>
    <s v="PippiT"/>
    <n v="10"/>
    <s v="Pipistrelle commune"/>
    <n v="2016"/>
    <n v="6"/>
    <n v="16"/>
    <n v="0"/>
    <n v="27"/>
    <d v="2016-06-16T00:00:00"/>
    <x v="418"/>
  </r>
  <r>
    <x v="1"/>
    <s v="I:/Sainte Colombe/MB/01 - 01 au 16 juin 2016/Wave/"/>
    <s v="ST-COLOM_0_20160616_002739_485.wav"/>
    <s v="PippiT"/>
    <s v="Principal"/>
    <s v="PipMi"/>
    <n v="9"/>
    <s v="PippiT"/>
    <n v="9"/>
    <s v="Pipistrelle commune"/>
    <n v="2016"/>
    <n v="6"/>
    <n v="16"/>
    <n v="0"/>
    <n v="27"/>
    <d v="2016-06-16T00:00:00"/>
    <x v="418"/>
  </r>
  <r>
    <x v="1"/>
    <s v="I:/Sainte Colombe/MB/01 - 01 au 16 juin 2016/Wave/"/>
    <s v="ST-COLOM_0_20160616_002743_991.wav"/>
    <s v="PippiT"/>
    <s v="Principal"/>
    <s v="PipMi"/>
    <n v="10"/>
    <s v="PippiT"/>
    <n v="9"/>
    <s v="Pipistrelle commune"/>
    <n v="2016"/>
    <n v="6"/>
    <n v="16"/>
    <n v="0"/>
    <n v="27"/>
    <d v="2016-06-16T00:00:00"/>
    <x v="418"/>
  </r>
  <r>
    <x v="1"/>
    <s v="I:/Sainte Colombe/MB/01 - 01 au 16 juin 2016/Wave/"/>
    <s v="ST-COLOM_0_20160616_002748_992.wav"/>
    <s v="PippiT"/>
    <s v="Principal"/>
    <s v="PipMi"/>
    <n v="10"/>
    <s v="PippiT"/>
    <n v="10"/>
    <s v="Pipistrelle commune"/>
    <n v="2016"/>
    <n v="6"/>
    <n v="16"/>
    <n v="0"/>
    <n v="27"/>
    <d v="2016-06-16T00:00:00"/>
    <x v="418"/>
  </r>
  <r>
    <x v="1"/>
    <s v="I:/Sainte Colombe/MB/01 - 01 au 16 juin 2016/Wave/"/>
    <s v="ST-COLOM_0_20160616_002753_992.wav"/>
    <s v="ChiroSp"/>
    <s v="Principal"/>
    <s v="PipMi"/>
    <n v="2"/>
    <s v="PippiT"/>
    <n v="2"/>
    <s v="Pipistrelle commune"/>
    <n v="2016"/>
    <n v="6"/>
    <n v="16"/>
    <n v="0"/>
    <n v="27"/>
    <d v="2016-06-16T00:00:00"/>
    <x v="418"/>
  </r>
  <r>
    <x v="1"/>
    <s v="I:/Sainte Colombe/MB/01 - 01 au 16 juin 2016/Wave/"/>
    <s v="ST-COLOM_0_20160616_002841_064.wav"/>
    <s v="ChiroSp"/>
    <s v="Principal"/>
    <s v="PipMi"/>
    <n v="5"/>
    <s v="PippiT"/>
    <n v="5"/>
    <s v="Pipistrelle commune"/>
    <n v="2016"/>
    <n v="6"/>
    <n v="16"/>
    <n v="0"/>
    <n v="28"/>
    <d v="2016-06-16T00:00:00"/>
    <x v="277"/>
  </r>
  <r>
    <x v="1"/>
    <s v="I:/Sainte Colombe/MB/01 - 01 au 16 juin 2016/Wave/"/>
    <s v="ST-COLOM_0_20160616_002912_782.wav"/>
    <s v="PipMi"/>
    <s v="Principal"/>
    <s v="PipMi"/>
    <n v="10"/>
    <s v="PippiT"/>
    <n v="2"/>
    <s v="Pipistrelle commune"/>
    <n v="2016"/>
    <n v="6"/>
    <n v="16"/>
    <n v="0"/>
    <n v="29"/>
    <d v="2016-06-16T00:00:00"/>
    <x v="237"/>
  </r>
  <r>
    <x v="1"/>
    <s v="I:/Sainte Colombe/MB/01 - 01 au 16 juin 2016/Wave/"/>
    <s v="ST-COLOM_0_20160616_002917_783.wav"/>
    <s v="PipMi"/>
    <s v="Principal"/>
    <s v="PipMi"/>
    <n v="8"/>
    <s v="PippiT"/>
    <n v="4"/>
    <s v="Pipistrelle commune"/>
    <n v="2016"/>
    <n v="6"/>
    <n v="16"/>
    <n v="0"/>
    <n v="29"/>
    <d v="2016-06-16T00:00:00"/>
    <x v="237"/>
  </r>
  <r>
    <x v="1"/>
    <s v="I:/Sainte Colombe/MB/01 - 01 au 16 juin 2016/Wave/"/>
    <s v="ST-COLOM_0_20160616_002939_346.wav"/>
    <s v="PipMi"/>
    <s v="Principal"/>
    <s v="PipMi"/>
    <n v="10"/>
    <s v="Minsch"/>
    <n v="1"/>
    <s v="Minioptère de Schreibers/Pipistrelle pygmée"/>
    <n v="2016"/>
    <n v="6"/>
    <n v="16"/>
    <n v="0"/>
    <n v="29"/>
    <d v="2016-06-16T00:00:00"/>
    <x v="237"/>
  </r>
  <r>
    <x v="1"/>
    <s v="I:/Sainte Colombe/MB/01 - 01 au 16 juin 2016/Wave/"/>
    <s v="ST-COLOM_0_20160616_002955_407.wav"/>
    <s v="PipMi"/>
    <s v="Principal"/>
    <s v="PipMi"/>
    <n v="10"/>
    <s v="PippiT"/>
    <n v="5"/>
    <s v="Pipistrelle commune"/>
    <n v="2016"/>
    <n v="6"/>
    <n v="16"/>
    <n v="0"/>
    <n v="29"/>
    <d v="2016-06-16T00:00:00"/>
    <x v="237"/>
  </r>
  <r>
    <x v="1"/>
    <s v="I:/Sainte Colombe/MB/01 - 01 au 16 juin 2016/Wave/"/>
    <s v="ST-COLOM_0_20160616_003000_408.wav"/>
    <s v="PipMi"/>
    <s v="Principal"/>
    <s v="PipMi"/>
    <n v="8"/>
    <s v="PippiT"/>
    <n v="4"/>
    <s v="Pipistrelle commune"/>
    <n v="2016"/>
    <n v="6"/>
    <n v="16"/>
    <n v="0"/>
    <n v="30"/>
    <d v="2016-06-16T00:00:00"/>
    <x v="539"/>
  </r>
  <r>
    <x v="1"/>
    <s v="I:/Sainte Colombe/MB/01 - 01 au 16 juin 2016/Wave/"/>
    <s v="ST-COLOM_0_20160616_003033_229.wav"/>
    <s v="ChiroSp"/>
    <s v="Principal"/>
    <s v="PipMi"/>
    <n v="2"/>
    <s v="PippiT"/>
    <n v="2"/>
    <s v="Pipistrelle commune"/>
    <n v="2016"/>
    <n v="6"/>
    <n v="16"/>
    <n v="0"/>
    <n v="30"/>
    <d v="2016-06-16T00:00:00"/>
    <x v="539"/>
  </r>
  <r>
    <x v="1"/>
    <s v="I:/Sainte Colombe/MB/01 - 01 au 16 juin 2016/Wave/"/>
    <s v="ST-COLOM_0_20160616_003339_722.wav"/>
    <s v="PippiT"/>
    <s v="Principal"/>
    <s v="PipMi"/>
    <n v="10"/>
    <s v="PippiT"/>
    <n v="10"/>
    <s v="Pipistrelle commune"/>
    <n v="2016"/>
    <n v="6"/>
    <n v="16"/>
    <n v="0"/>
    <n v="33"/>
    <d v="2016-06-16T00:00:00"/>
    <x v="376"/>
  </r>
  <r>
    <x v="1"/>
    <s v="I:/Sainte Colombe/MB/01 - 01 au 16 juin 2016/Wave/"/>
    <s v="ST-COLOM_0_20160616_003549_739.wav"/>
    <s v="ChiroSp"/>
    <s v="Principal"/>
    <s v="MyoHF"/>
    <n v="0"/>
    <s v="Myobra"/>
    <n v="0"/>
    <s v="PARASITE"/>
    <n v="2016"/>
    <n v="6"/>
    <n v="16"/>
    <n v="0"/>
    <n v="35"/>
    <d v="2016-06-16T00:00:00"/>
    <x v="177"/>
  </r>
  <r>
    <x v="1"/>
    <s v="I:/Sainte Colombe/MB/01 - 01 au 16 juin 2016/Wave/"/>
    <s v="ST-COLOM_0_20160616_003859_764.wav"/>
    <s v="parasi"/>
    <s v="Principal"/>
    <s v="parasi"/>
    <n v="1"/>
    <s v="parasi"/>
    <n v="1"/>
    <s v="PARASITE"/>
    <n v="2016"/>
    <n v="6"/>
    <n v="16"/>
    <n v="0"/>
    <n v="38"/>
    <d v="2016-06-16T00:00:00"/>
    <x v="212"/>
  </r>
  <r>
    <x v="1"/>
    <s v="I:/Sainte Colombe/MB/01 - 01 au 16 juin 2016/Wave/"/>
    <s v="ST-COLOM_0_20160616_004259_796.wav"/>
    <s v="parasi"/>
    <s v="Principal"/>
    <s v="parasi"/>
    <n v="0"/>
    <s v="parasi"/>
    <n v="0"/>
    <s v="PARASITE"/>
    <n v="2016"/>
    <n v="6"/>
    <n v="16"/>
    <n v="0"/>
    <n v="42"/>
    <d v="2016-06-16T00:00:00"/>
    <x v="465"/>
  </r>
  <r>
    <x v="1"/>
    <s v="I:/Sainte Colombe/MB/01 - 01 au 16 juin 2016/Wave/"/>
    <s v="ST-COLOM_0_20160616_005454_892.wav"/>
    <s v="parasi"/>
    <s v="Principal"/>
    <s v="parasi"/>
    <n v="2"/>
    <s v="parasi"/>
    <n v="2"/>
    <s v="PARASITE"/>
    <n v="2016"/>
    <n v="6"/>
    <n v="16"/>
    <n v="0"/>
    <n v="54"/>
    <d v="2016-06-16T00:00:00"/>
    <x v="264"/>
  </r>
  <r>
    <x v="1"/>
    <s v="I:/Sainte Colombe/MB/01 - 01 au 16 juin 2016/Wave/"/>
    <s v="ST-COLOM_0_20160616_011341_036.wav"/>
    <s v="parasi"/>
    <s v="Principal"/>
    <s v="parasi"/>
    <n v="3"/>
    <s v="parasi"/>
    <n v="3"/>
    <s v="PARASITE"/>
    <n v="2016"/>
    <n v="6"/>
    <n v="16"/>
    <n v="1"/>
    <n v="13"/>
    <d v="2016-06-16T00:00:00"/>
    <x v="130"/>
  </r>
  <r>
    <x v="1"/>
    <s v="I:/Sainte Colombe/MB/01 - 01 au 16 juin 2016/Wave/"/>
    <s v="ST-COLOM_0_20160616_012346_117.wav"/>
    <s v="PippiT"/>
    <s v="Principal"/>
    <s v="PipMi"/>
    <n v="7"/>
    <s v="PippiT"/>
    <n v="7"/>
    <s v="Pipistrelle commune"/>
    <n v="2016"/>
    <n v="6"/>
    <n v="16"/>
    <n v="1"/>
    <n v="23"/>
    <d v="2016-06-16T00:00:00"/>
    <x v="469"/>
  </r>
  <r>
    <x v="1"/>
    <s v="I:/Sainte Colombe/MB/01 - 01 au 16 juin 2016/Wave/"/>
    <s v="ST-COLOM_0_20160616_012351_118.wav"/>
    <s v="PippiT"/>
    <s v="Principal"/>
    <s v="PipMi"/>
    <n v="10"/>
    <s v="PippiT"/>
    <n v="10"/>
    <s v="Pipistrelle commune"/>
    <n v="2016"/>
    <n v="6"/>
    <n v="16"/>
    <n v="1"/>
    <n v="23"/>
    <d v="2016-06-16T00:00:00"/>
    <x v="469"/>
  </r>
  <r>
    <x v="1"/>
    <s v="I:/Sainte Colombe/MB/01 - 01 au 16 juin 2016/Wave/"/>
    <s v="ST-COLOM_0_20160616_012356_118.wav"/>
    <s v="PippiT"/>
    <s v="Principal"/>
    <s v="PipMi"/>
    <n v="10"/>
    <s v="PippiT"/>
    <n v="10"/>
    <s v="Pipistrelle commune"/>
    <n v="2016"/>
    <n v="6"/>
    <n v="16"/>
    <n v="1"/>
    <n v="23"/>
    <d v="2016-06-16T00:00:00"/>
    <x v="469"/>
  </r>
  <r>
    <x v="1"/>
    <s v="I:/Sainte Colombe/MB/01 - 01 au 16 juin 2016/Wave/"/>
    <s v="ST-COLOM_0_20160616_014031_251.wav"/>
    <s v="PippiT"/>
    <s v="Principal"/>
    <s v="PipMi"/>
    <n v="10"/>
    <s v="PippiT"/>
    <n v="10"/>
    <s v="Pipistrelle commune"/>
    <n v="2016"/>
    <n v="6"/>
    <n v="16"/>
    <n v="1"/>
    <n v="40"/>
    <d v="2016-06-16T00:00:00"/>
    <x v="390"/>
  </r>
  <r>
    <x v="1"/>
    <s v="I:/Sainte Colombe/MB/01 - 01 au 16 juin 2016/Wave/"/>
    <s v="ST-COLOM_0_20160616_014036_252.wav"/>
    <s v="PippiT"/>
    <s v="Principal"/>
    <s v="PipMi"/>
    <n v="9"/>
    <s v="PippiT"/>
    <n v="9"/>
    <s v="Pipistrelle commune"/>
    <n v="2016"/>
    <n v="6"/>
    <n v="16"/>
    <n v="1"/>
    <n v="40"/>
    <d v="2016-06-16T00:00:00"/>
    <x v="390"/>
  </r>
  <r>
    <x v="1"/>
    <s v="I:/Sainte Colombe/MB/01 - 01 au 16 juin 2016/Wave/"/>
    <s v="ST-COLOM_0_20160616_020206_050.wav"/>
    <s v="ChiroSp"/>
    <s v="Principal"/>
    <s v="Barbar"/>
    <n v="0"/>
    <s v="Barbar"/>
    <n v="0"/>
    <s v="PARASITE"/>
    <n v="2016"/>
    <n v="6"/>
    <n v="16"/>
    <n v="2"/>
    <n v="2"/>
    <d v="2016-06-16T00:00:00"/>
    <x v="498"/>
  </r>
  <r>
    <x v="1"/>
    <s v="I:/Sainte Colombe/MB/01 - 01 au 16 juin 2016/Wave/"/>
    <s v="ST-COLOM_0_20160616_024116_930.wav"/>
    <s v="ChiroSp"/>
    <s v="Principal"/>
    <s v="PipMi"/>
    <n v="0"/>
    <s v="PippiT"/>
    <n v="0"/>
    <s v="PARASITE"/>
    <n v="2016"/>
    <n v="6"/>
    <n v="16"/>
    <n v="2"/>
    <n v="41"/>
    <d v="2016-06-16T00:00:00"/>
    <x v="522"/>
  </r>
  <r>
    <x v="1"/>
    <s v="I:/Sainte Colombe/MB/01 - 01 au 16 juin 2016/Wave/"/>
    <s v="ST-COLOM_0_20160616_024316_425.wav"/>
    <s v="ChiroSp"/>
    <s v="Principal"/>
    <s v="PipMi"/>
    <n v="4"/>
    <s v="PippiT"/>
    <n v="4"/>
    <s v="Pipistrelle commune"/>
    <n v="2016"/>
    <n v="6"/>
    <n v="16"/>
    <n v="2"/>
    <n v="43"/>
    <d v="2016-06-16T00:00:00"/>
    <x v="523"/>
  </r>
  <r>
    <x v="1"/>
    <s v="I:/Sainte Colombe/MB/01 - 01 au 16 juin 2016/Wave/"/>
    <s v="ST-COLOM_0_20160616_024321_426.wav"/>
    <s v="PippiT"/>
    <s v="Principal"/>
    <s v="PipMi"/>
    <n v="10"/>
    <s v="PippiT"/>
    <n v="10"/>
    <s v="Pipistrelle commune"/>
    <n v="2016"/>
    <n v="6"/>
    <n v="16"/>
    <n v="2"/>
    <n v="43"/>
    <d v="2016-06-16T00:00:00"/>
    <x v="523"/>
  </r>
  <r>
    <x v="1"/>
    <s v="I:/Sainte Colombe/MB/01 - 01 au 16 juin 2016/Wave/"/>
    <s v="ST-COLOM_0_20160616_025102_538.wav"/>
    <s v="PippiT"/>
    <s v="Principal"/>
    <s v="PipMi"/>
    <n v="9"/>
    <s v="PippiT"/>
    <n v="9"/>
    <s v="Pipistrelle commune"/>
    <n v="2016"/>
    <n v="6"/>
    <n v="16"/>
    <n v="2"/>
    <n v="51"/>
    <d v="2016-06-16T00:00:00"/>
    <x v="526"/>
  </r>
  <r>
    <x v="1"/>
    <s v="I:/Sainte Colombe/MB/01 - 01 au 16 juin 2016/Wave/"/>
    <s v="ST-COLOM_0_20160616_025107_538.wav"/>
    <s v="PippiT"/>
    <s v="Principal"/>
    <s v="PipMi"/>
    <n v="8"/>
    <s v="PippiT"/>
    <n v="8"/>
    <s v="Pipistrelle commune"/>
    <n v="2016"/>
    <n v="6"/>
    <n v="16"/>
    <n v="2"/>
    <n v="51"/>
    <d v="2016-06-16T00:00:00"/>
    <x v="526"/>
  </r>
  <r>
    <x v="1"/>
    <s v="I:/Sainte Colombe/MB/01 - 01 au 16 juin 2016/Wave/"/>
    <s v="ST-COLOM_0_20160616_025147_544.wav"/>
    <s v="PippiT"/>
    <s v="Principal"/>
    <s v="PipMi"/>
    <n v="7"/>
    <s v="PippiT"/>
    <n v="7"/>
    <s v="Pipistrelle commune"/>
    <n v="2016"/>
    <n v="6"/>
    <n v="16"/>
    <n v="2"/>
    <n v="51"/>
    <d v="2016-06-16T00:00:00"/>
    <x v="526"/>
  </r>
  <r>
    <x v="1"/>
    <s v="I:/Sainte Colombe/MB/01 - 01 au 16 juin 2016/Wave/"/>
    <s v="ST-COLOM_0_20160616_025152_544.wav"/>
    <s v="ChiroSp"/>
    <s v="Principal"/>
    <s v="PipMi"/>
    <n v="3"/>
    <s v="PippiT"/>
    <n v="3"/>
    <s v="Pipistrelle commune"/>
    <n v="2016"/>
    <n v="6"/>
    <n v="16"/>
    <n v="2"/>
    <n v="51"/>
    <d v="2016-06-16T00:00:00"/>
    <x v="526"/>
  </r>
  <r>
    <x v="1"/>
    <s v="I:/Sainte Colombe/MB/01 - 01 au 16 juin 2016/Wave/"/>
    <s v="ST-COLOM_0_20160616_025300_814.wav"/>
    <s v="PippiT"/>
    <s v="Principal"/>
    <s v="PipMi"/>
    <n v="8"/>
    <s v="PippiT"/>
    <n v="8"/>
    <s v="Pipistrelle commune"/>
    <n v="2016"/>
    <n v="6"/>
    <n v="16"/>
    <n v="2"/>
    <n v="53"/>
    <d v="2016-06-16T00:00:00"/>
    <x v="424"/>
  </r>
  <r>
    <x v="1"/>
    <s v="I:/Sainte Colombe/MB/01 - 01 au 16 juin 2016/Wave/"/>
    <s v="ST-COLOM_0_20160616_025425_578.wav"/>
    <s v="ChiroSp"/>
    <s v="Principal"/>
    <s v="PipMi"/>
    <n v="0"/>
    <s v="PippiT"/>
    <n v="0"/>
    <s v="PARASITE"/>
    <n v="2016"/>
    <n v="6"/>
    <n v="16"/>
    <n v="2"/>
    <n v="54"/>
    <d v="2016-06-16T00:00:00"/>
    <x v="290"/>
  </r>
  <r>
    <x v="1"/>
    <s v="I:/Sainte Colombe/MB/01 - 01 au 16 juin 2016/Wave/"/>
    <s v="ST-COLOM_0_20160616_025430_578.wav"/>
    <s v="PippiT"/>
    <s v="Principal"/>
    <s v="PipMi"/>
    <n v="10"/>
    <s v="PippiT"/>
    <n v="10"/>
    <s v="Pipistrelle commune"/>
    <n v="2016"/>
    <n v="6"/>
    <n v="16"/>
    <n v="2"/>
    <n v="54"/>
    <d v="2016-06-16T00:00:00"/>
    <x v="290"/>
  </r>
  <r>
    <x v="1"/>
    <s v="I:/Sainte Colombe/MB/01 - 01 au 16 juin 2016/Wave/"/>
    <s v="ST-COLOM_0_20160616_025445_580.wav"/>
    <s v="PippiT"/>
    <s v="Principal"/>
    <s v="PipMi"/>
    <n v="10"/>
    <s v="PippiT"/>
    <n v="10"/>
    <s v="Pipistrelle commune"/>
    <n v="2016"/>
    <n v="6"/>
    <n v="16"/>
    <n v="2"/>
    <n v="54"/>
    <d v="2016-06-16T00:00:00"/>
    <x v="290"/>
  </r>
  <r>
    <x v="1"/>
    <s v="I:/Sainte Colombe/MB/01 - 01 au 16 juin 2016/Wave/"/>
    <s v="ST-COLOM_0_20160616_025450_581.wav"/>
    <s v="PippiT"/>
    <s v="Principal"/>
    <s v="PipMi"/>
    <n v="7"/>
    <s v="PippiT"/>
    <n v="7"/>
    <s v="Pipistrelle commune"/>
    <n v="2016"/>
    <n v="6"/>
    <n v="16"/>
    <n v="2"/>
    <n v="54"/>
    <d v="2016-06-16T00:00:00"/>
    <x v="290"/>
  </r>
  <r>
    <x v="1"/>
    <s v="I:/Sainte Colombe/MB/01 - 01 au 16 juin 2016/Wave/"/>
    <s v="ST-COLOM_0_20160616_031947_385.wav"/>
    <s v="ChiroSp"/>
    <s v="Principal"/>
    <s v="PipMi"/>
    <n v="1"/>
    <s v="PippiT"/>
    <n v="1"/>
    <s v="Pipistrelle commune"/>
    <n v="2016"/>
    <n v="6"/>
    <n v="16"/>
    <n v="3"/>
    <n v="19"/>
    <d v="2016-06-16T00:00:00"/>
    <x v="509"/>
  </r>
  <r>
    <x v="1"/>
    <s v="I:/Sainte Colombe/MB/01 - 01 au 16 juin 2016/Wave/"/>
    <s v="ST-COLOM_0_20160616_033026_584.wav"/>
    <s v="PippiT"/>
    <s v="Principal"/>
    <s v="PipMi"/>
    <n v="8"/>
    <s v="PippiT"/>
    <n v="8"/>
    <s v="Pipistrelle commune"/>
    <n v="2016"/>
    <n v="6"/>
    <n v="16"/>
    <n v="3"/>
    <n v="30"/>
    <d v="2016-06-16T00:00:00"/>
    <x v="401"/>
  </r>
  <r>
    <x v="1"/>
    <s v="I:/Sainte Colombe/MB/01 - 01 au 16 juin 2016/Wave/"/>
    <s v="ST-COLOM_0_20160616_041016_591.wav"/>
    <s v="ChiroSp"/>
    <s v="Principal"/>
    <s v="PipMi"/>
    <n v="4"/>
    <s v="PippiT"/>
    <n v="4"/>
    <s v="Pipistrelle commune"/>
    <n v="2016"/>
    <n v="6"/>
    <n v="16"/>
    <n v="4"/>
    <n v="10"/>
    <d v="2016-06-16T00:00:00"/>
    <x v="406"/>
  </r>
  <r>
    <x v="1"/>
    <s v="I:/Sainte Colombe/MB/01 - 01 au 16 juin 2016/Wave/"/>
    <s v="ST-COLOM_0_20160616_041308_684.wav"/>
    <s v="ChiroSp"/>
    <s v="Principal"/>
    <s v="PipMi"/>
    <n v="4"/>
    <s v="PippiT"/>
    <n v="4"/>
    <s v="Pipistrelle commune"/>
    <n v="2016"/>
    <n v="6"/>
    <n v="16"/>
    <n v="4"/>
    <n v="13"/>
    <d v="2016-06-16T00:00:00"/>
    <x v="306"/>
  </r>
  <r>
    <x v="1"/>
    <s v="I:/Sainte Colombe/MB/01 - 01 au 16 juin 2016/Wave/"/>
    <s v="ST-COLOM_0_20160616_041841_981.wav"/>
    <s v="PippiT"/>
    <s v="Principal"/>
    <s v="PipMi"/>
    <n v="6"/>
    <s v="PippiT"/>
    <n v="6"/>
    <s v="Pipistrelle commune"/>
    <n v="2016"/>
    <n v="6"/>
    <n v="16"/>
    <n v="4"/>
    <n v="18"/>
    <d v="2016-06-16T00:00:00"/>
    <x v="282"/>
  </r>
  <r>
    <x v="1"/>
    <s v="I:/Sainte Colombe/MB/01 - 01 au 16 juin 2016/Wave/"/>
    <s v="ST-COLOM_0_20160616_042338_578.wav"/>
    <s v="PippiT"/>
    <s v="Principal"/>
    <s v="PipMi"/>
    <n v="10"/>
    <s v="PippiT"/>
    <n v="10"/>
    <s v="Pipistrelle commune"/>
    <n v="2016"/>
    <n v="6"/>
    <n v="16"/>
    <n v="4"/>
    <n v="23"/>
    <d v="2016-06-16T00:00:00"/>
    <x v="428"/>
  </r>
  <r>
    <x v="1"/>
    <s v="I:/Sainte Colombe/MB/01 - 01 au 16 juin 2016/Wave/"/>
    <s v="ST-COLOM_0_20160616_042738_224.wav"/>
    <s v="PippiT"/>
    <s v="Principal"/>
    <s v="PipMi"/>
    <n v="10"/>
    <s v="PippiT"/>
    <n v="10"/>
    <s v="Pipistrelle commune"/>
    <n v="2016"/>
    <n v="6"/>
    <n v="16"/>
    <n v="4"/>
    <n v="27"/>
    <d v="2016-06-16T00:00:00"/>
    <x v="409"/>
  </r>
  <r>
    <x v="1"/>
    <s v="I:/Sainte Colombe/MB/01 - 01 au 16 juin 2016/Wave/"/>
    <s v="ST-COLOM_0_20160616_042743_224.wav"/>
    <s v="ChiroSp"/>
    <s v="Principal"/>
    <s v="PipMi"/>
    <n v="4"/>
    <s v="PippiT"/>
    <n v="4"/>
    <s v="Pipistrelle commune"/>
    <n v="2016"/>
    <n v="6"/>
    <n v="16"/>
    <n v="4"/>
    <n v="27"/>
    <d v="2016-06-16T00:00:00"/>
    <x v="409"/>
  </r>
  <r>
    <x v="1"/>
    <s v="I:/Sainte Colombe/MB/01 - 01 au 16 juin 2016/Wave/"/>
    <s v="ST-COLOM_0_20160616_044421_458.wav"/>
    <s v="PippiT"/>
    <s v="Principal"/>
    <s v="PipMi"/>
    <n v="9"/>
    <s v="PippiT"/>
    <n v="9"/>
    <s v="Pipistrelle commune"/>
    <n v="2016"/>
    <n v="6"/>
    <n v="16"/>
    <n v="4"/>
    <n v="44"/>
    <d v="2016-06-16T00:00:00"/>
    <x v="410"/>
  </r>
  <r>
    <x v="1"/>
    <s v="I:/Sainte Colombe/MB/01 - 01 au 16 juin 2016/Wave/"/>
    <s v="ST-COLOM_0_20160616_045217_334.wav"/>
    <s v="ChiroSp"/>
    <s v="Principal"/>
    <s v="PipMi"/>
    <n v="3"/>
    <s v="PippiT"/>
    <n v="3"/>
    <s v="Pipistrelle commune"/>
    <n v="2016"/>
    <n v="6"/>
    <n v="16"/>
    <n v="4"/>
    <n v="52"/>
    <d v="2016-06-16T00:00:00"/>
    <x v="32"/>
  </r>
  <r>
    <x v="1"/>
    <s v="I:/Sainte Colombe/MB/01 - 01 au 16 juin 2016/Wave/"/>
    <s v="ST-COLOM_0_20160616_050732_870.wav"/>
    <s v="ChiroSp"/>
    <s v="Principal"/>
    <s v="PipMi"/>
    <n v="0"/>
    <s v="PippiT"/>
    <n v="0"/>
    <s v="PARASITE"/>
    <n v="2016"/>
    <n v="6"/>
    <n v="16"/>
    <n v="5"/>
    <n v="7"/>
    <d v="2016-06-16T00:00:00"/>
    <x v="285"/>
  </r>
  <r>
    <x v="1"/>
    <s v="I:/Sainte Colombe/MB/01 - 01 au 16 juin 2016/Wave/"/>
    <s v="ST-COLOM_0_20160616_050745_430.wav"/>
    <s v="PippiT"/>
    <s v="Principal"/>
    <s v="PipMi"/>
    <n v="6"/>
    <s v="PippiT"/>
    <n v="6"/>
    <s v="Pipistrelle commune"/>
    <n v="2016"/>
    <n v="6"/>
    <n v="16"/>
    <n v="5"/>
    <n v="7"/>
    <d v="2016-06-16T00:00:00"/>
    <x v="285"/>
  </r>
  <r>
    <x v="1"/>
    <s v="I:/Sainte Colombe/MB/01 - 01 au 16 juin 2016/Wave/"/>
    <s v="ST-COLOM_0_20160616_051037_093.wav"/>
    <s v="PippiT"/>
    <s v="Principal"/>
    <s v="PipMi"/>
    <n v="8"/>
    <s v="PippiT"/>
    <n v="8"/>
    <s v="Pipistrelle commune"/>
    <n v="2016"/>
    <n v="6"/>
    <n v="16"/>
    <n v="5"/>
    <n v="10"/>
    <d v="2016-06-16T00:00:00"/>
    <x v="360"/>
  </r>
  <r>
    <x v="1"/>
    <s v="I:/Sainte Colombe/MB/01 - 01 au 16 juin 2016/Wave/"/>
    <s v="ST-COLOM_0_20160616_051042_094.wav"/>
    <s v="ChiroSp"/>
    <s v="Principal"/>
    <s v="PipMi"/>
    <n v="5"/>
    <s v="PippiT"/>
    <n v="5"/>
    <s v="Pipistrelle commune"/>
    <n v="2016"/>
    <n v="6"/>
    <n v="16"/>
    <n v="5"/>
    <n v="10"/>
    <d v="2016-06-16T00:00:00"/>
    <x v="360"/>
  </r>
  <r>
    <x v="1"/>
    <s v="I:/Sainte Colombe/MB/01 - 01 au 16 juin 2016/Wave/"/>
    <s v="ST-COLOM_0_20160616_051220_581.wav"/>
    <s v="PippiT"/>
    <s v="Principal"/>
    <s v="PipMi"/>
    <n v="10"/>
    <s v="PippiT"/>
    <n v="10"/>
    <s v="Pipistrelle commune"/>
    <n v="2016"/>
    <n v="6"/>
    <n v="16"/>
    <n v="5"/>
    <n v="12"/>
    <d v="2016-06-16T00:00:00"/>
    <x v="33"/>
  </r>
  <r>
    <x v="1"/>
    <s v="I:/Sainte Colombe/MB/01 - 01 au 16 juin 2016/Wave/"/>
    <s v="ST-COLOM_0_20160616_051707_137.wav"/>
    <s v="ChiroSp"/>
    <s v="Principal"/>
    <s v="PipMi"/>
    <n v="1"/>
    <s v="PippiT"/>
    <n v="1"/>
    <s v="Pipistrelle commune"/>
    <n v="2016"/>
    <n v="6"/>
    <n v="16"/>
    <n v="5"/>
    <n v="17"/>
    <d v="2016-06-16T00:00:00"/>
    <x v="321"/>
  </r>
  <r>
    <x v="1"/>
    <s v="I:/Sainte Colombe/MB/01 - 01 au 16 juin 2016/Wave/"/>
    <s v="ST-COLOM_0_20160616_052424_392.wav"/>
    <s v="PippiT"/>
    <s v="Principal"/>
    <s v="PipMi"/>
    <n v="6"/>
    <s v="PippiT"/>
    <n v="6"/>
    <s v="Pipistrelle commune"/>
    <n v="2016"/>
    <n v="6"/>
    <n v="16"/>
    <n v="5"/>
    <n v="24"/>
    <d v="2016-06-16T00:00:00"/>
    <x v="34"/>
  </r>
  <r>
    <x v="1"/>
    <s v="I:/Sainte Colombe/MB/01 - 01 au 16 juin 2016/Wave/"/>
    <s v="ST-COLOM_0_20160616_052608_344.wav"/>
    <s v="ChiroSp"/>
    <s v="Principal"/>
    <s v="PipMi"/>
    <n v="0"/>
    <s v="PippiT"/>
    <n v="0"/>
    <s v="PARASITE"/>
    <n v="2016"/>
    <n v="6"/>
    <n v="16"/>
    <n v="5"/>
    <n v="26"/>
    <d v="2016-06-16T00:00:00"/>
    <x v="197"/>
  </r>
  <r>
    <x v="1"/>
    <s v="I:/Sainte Colombe/MB/01 - 01 au 16 juin 2016/Wave/"/>
    <s v="ST-COLOM_0_20160609_025759_259.wav"/>
    <s v="PippiT"/>
    <s v="Secondaire"/>
    <s v="PipMi"/>
    <n v="10"/>
    <s v="PippiT"/>
    <n v="10"/>
    <s v="Pipistrelle commune"/>
    <n v="2016"/>
    <n v="6"/>
    <n v="9"/>
    <n v="2"/>
    <n v="57"/>
    <d v="2016-06-09T00:00:00"/>
    <x v="528"/>
  </r>
  <r>
    <x v="1"/>
    <s v="I:/Sainte Colombe/MB/01 - 01 au 16 juin 2016/Wave/"/>
    <s v="ST-COLOM_0_20160609_032832_497.wav"/>
    <s v="ChiroSp"/>
    <s v="Secondaire"/>
    <s v="ENVsp"/>
    <n v="1"/>
    <s v="Eptnil"/>
    <n v="0"/>
    <s v="Sérotine commune"/>
    <n v="2016"/>
    <n v="6"/>
    <n v="9"/>
    <n v="3"/>
    <n v="28"/>
    <d v="2016-06-09T00:00:00"/>
    <x v="533"/>
  </r>
  <r>
    <x v="1"/>
    <s v="I:/Sainte Colombe/MB/01 - 01 au 16 juin 2016/Wave/"/>
    <s v="ST-COLOM_0_20160609_221500_370.wav"/>
    <s v="ChiroSp"/>
    <s v="Secondaire"/>
    <s v="ENVsp"/>
    <n v="0"/>
    <s v="Nyclei"/>
    <n v="0"/>
    <s v="Noctule de Leisler"/>
    <n v="2016"/>
    <n v="6"/>
    <n v="9"/>
    <n v="22"/>
    <n v="15"/>
    <d v="2016-06-09T00:00:00"/>
    <x v="23"/>
  </r>
  <r>
    <x v="1"/>
    <s v="I:/Sainte Colombe/MB/01 - 01 au 16 juin 2016/Wave/"/>
    <s v="ST-COLOM_0_20160611_231834_658.wav"/>
    <s v="Pipnat"/>
    <s v="Secondaire"/>
    <s v="Pip35"/>
    <n v="9"/>
    <s v="Pipnat"/>
    <n v="6"/>
    <s v="Pipistrelle de Nathusius"/>
    <n v="2016"/>
    <n v="6"/>
    <n v="11"/>
    <n v="23"/>
    <n v="18"/>
    <d v="2016-06-11T00:00:00"/>
    <x v="417"/>
  </r>
  <r>
    <x v="1"/>
    <s v="I:/Sainte Colombe/MB/01 - 01 au 16 juin 2016/Wave/"/>
    <s v="ST-COLOM_0_20160615_232324_348.wav"/>
    <s v="ChiroSp"/>
    <s v="Secondaire"/>
    <s v="PipMi"/>
    <n v="4"/>
    <s v="PippiT"/>
    <n v="4"/>
    <s v="Pipistrelle commune"/>
    <n v="2016"/>
    <n v="6"/>
    <n v="15"/>
    <n v="23"/>
    <n v="23"/>
    <d v="2016-06-15T00:00:00"/>
    <x v="269"/>
  </r>
  <r>
    <x v="1"/>
    <s v="J:/Sainte Colombe/MB/02 - 16 juin au 05 juillet 2016/Wave/"/>
    <s v="ST-COLOM_0_20160616_230034_578.wav"/>
    <s v="PippiT"/>
    <s v="Principal"/>
    <s v="PipMi"/>
    <n v="8"/>
    <s v="PippiT"/>
    <n v="8"/>
    <s v="Pipistrelle commune"/>
    <n v="2016"/>
    <n v="6"/>
    <n v="16"/>
    <n v="23"/>
    <n v="0"/>
    <d v="2016-06-16T00:00:00"/>
    <x v="250"/>
  </r>
  <r>
    <x v="1"/>
    <s v="J:/Sainte Colombe/MB/02 - 16 juin au 05 juillet 2016/Wave/"/>
    <s v="ST-COLOM_0_20160616_234105_288.wav"/>
    <s v="PipMi"/>
    <s v="Principal"/>
    <s v="PipMi"/>
    <n v="9"/>
    <s v="PippiT"/>
    <n v="4"/>
    <s v="Pipistrelle commune"/>
    <n v="2016"/>
    <n v="6"/>
    <n v="16"/>
    <n v="23"/>
    <n v="41"/>
    <d v="2016-06-16T00:00:00"/>
    <x v="56"/>
  </r>
  <r>
    <x v="1"/>
    <s v="J:/Sainte Colombe/MB/02 - 16 juin au 05 juillet 2016/Wave/"/>
    <s v="ST-COLOM_0_20160616_234247_890.wav"/>
    <s v="ChiroSp"/>
    <s v="Principal"/>
    <s v="MyoHF"/>
    <n v="1"/>
    <s v="Myoalc"/>
    <n v="1"/>
    <s v="Murin sp"/>
    <n v="2016"/>
    <n v="6"/>
    <n v="16"/>
    <n v="23"/>
    <n v="42"/>
    <d v="2016-06-16T00:00:00"/>
    <x v="222"/>
  </r>
  <r>
    <x v="1"/>
    <s v="J:/Sainte Colombe/MB/02 - 16 juin au 05 juillet 2016/Wave/"/>
    <s v="ST-COLOM_0_20160616_234737_295.wav"/>
    <s v="PippiT"/>
    <s v="Principal"/>
    <s v="PipMi"/>
    <n v="7"/>
    <s v="PippiT"/>
    <n v="7"/>
    <s v="Pipistrelle commune"/>
    <n v="2016"/>
    <n v="6"/>
    <n v="16"/>
    <n v="23"/>
    <n v="47"/>
    <d v="2016-06-16T00:00:00"/>
    <x v="463"/>
  </r>
  <r>
    <x v="1"/>
    <s v="J:/Sainte Colombe/MB/02 - 16 juin au 05 juillet 2016/Wave/"/>
    <s v="ST-COLOM_0_20160616_235149_000.wav"/>
    <s v="PippiT"/>
    <s v="Principal"/>
    <s v="PipMi"/>
    <n v="7"/>
    <s v="PippiT"/>
    <n v="7"/>
    <s v="Pipistrelle commune"/>
    <n v="2016"/>
    <n v="6"/>
    <n v="16"/>
    <n v="23"/>
    <n v="51"/>
    <d v="2016-06-16T00:00:00"/>
    <x v="373"/>
  </r>
  <r>
    <x v="1"/>
    <s v="J:/Sainte Colombe/MB/02 - 16 juin au 05 juillet 2016/Wave/"/>
    <s v="ST-COLOM_0_20160616_235533_912.wav"/>
    <s v="PippiT"/>
    <s v="Principal"/>
    <s v="PipMi"/>
    <n v="10"/>
    <s v="PippiT"/>
    <n v="10"/>
    <s v="Pipistrelle commune"/>
    <n v="2016"/>
    <n v="6"/>
    <n v="16"/>
    <n v="23"/>
    <n v="55"/>
    <d v="2016-06-16T00:00:00"/>
    <x v="538"/>
  </r>
  <r>
    <x v="1"/>
    <s v="J:/Sainte Colombe/MB/02 - 16 juin au 05 juillet 2016/Wave/"/>
    <s v="ST-COLOM_0_20160616_235538_913.wav"/>
    <s v="PippiT"/>
    <s v="Principal"/>
    <s v="PipMi"/>
    <n v="10"/>
    <s v="PippiT"/>
    <n v="10"/>
    <s v="Pipistrelle commune"/>
    <n v="2016"/>
    <n v="6"/>
    <n v="16"/>
    <n v="23"/>
    <n v="55"/>
    <d v="2016-06-16T00:00:00"/>
    <x v="538"/>
  </r>
  <r>
    <x v="1"/>
    <s v="J:/Sainte Colombe/MB/02 - 16 juin au 05 juillet 2016/Wave/"/>
    <s v="ST-COLOM_0_20160617_000240_105.wav"/>
    <s v="ChiroSp"/>
    <s v="Principal"/>
    <s v="PipMi"/>
    <n v="3"/>
    <s v="PippiT"/>
    <n v="3"/>
    <s v="Pipistrelle commune"/>
    <n v="2016"/>
    <n v="6"/>
    <n v="17"/>
    <n v="0"/>
    <n v="2"/>
    <d v="2016-06-17T00:00:00"/>
    <x v="79"/>
  </r>
  <r>
    <x v="1"/>
    <s v="J:/Sainte Colombe/MB/02 - 16 juin au 05 juillet 2016/Wave/"/>
    <s v="ST-COLOM_0_20160617_000245_106.wav"/>
    <s v="ChiroSp"/>
    <s v="Principal"/>
    <s v="MyoHF"/>
    <n v="0"/>
    <s v="Myoalc"/>
    <n v="0"/>
    <s v="PARASITE"/>
    <n v="2016"/>
    <n v="6"/>
    <n v="17"/>
    <n v="0"/>
    <n v="2"/>
    <d v="2016-06-17T00:00:00"/>
    <x v="79"/>
  </r>
  <r>
    <x v="1"/>
    <s v="J:/Sainte Colombe/MB/02 - 16 juin au 05 juillet 2016/Wave/"/>
    <s v="ST-COLOM_0_20160617_000613_025.wav"/>
    <s v="PippiT"/>
    <s v="Principal"/>
    <s v="PipMi"/>
    <n v="10"/>
    <s v="PippiT"/>
    <n v="10"/>
    <s v="Pipistrelle commune"/>
    <n v="2016"/>
    <n v="6"/>
    <n v="17"/>
    <n v="0"/>
    <n v="6"/>
    <d v="2016-06-17T00:00:00"/>
    <x v="236"/>
  </r>
  <r>
    <x v="1"/>
    <s v="J:/Sainte Colombe/MB/02 - 16 juin au 05 juillet 2016/Wave/"/>
    <s v="ST-COLOM_0_20160617_000618_026.wav"/>
    <s v="PippiT"/>
    <s v="Principal"/>
    <s v="PipMi"/>
    <n v="9"/>
    <s v="PippiT"/>
    <n v="9"/>
    <s v="Pipistrelle commune"/>
    <n v="2016"/>
    <n v="6"/>
    <n v="17"/>
    <n v="0"/>
    <n v="6"/>
    <d v="2016-06-17T00:00:00"/>
    <x v="236"/>
  </r>
  <r>
    <x v="1"/>
    <s v="J:/Sainte Colombe/MB/02 - 16 juin au 05 juillet 2016/Wave/"/>
    <s v="ST-COLOM_0_20160617_000745_248.wav"/>
    <s v="PippiT"/>
    <s v="Principal"/>
    <s v="PipMi"/>
    <n v="10"/>
    <s v="PippiT"/>
    <n v="10"/>
    <s v="Pipistrelle commune"/>
    <n v="2016"/>
    <n v="6"/>
    <n v="17"/>
    <n v="0"/>
    <n v="7"/>
    <d v="2016-06-17T00:00:00"/>
    <x v="271"/>
  </r>
  <r>
    <x v="1"/>
    <s v="J:/Sainte Colombe/MB/02 - 16 juin au 05 juillet 2016/Wave/"/>
    <s v="ST-COLOM_0_20160617_000930_661.wav"/>
    <s v="PippiT"/>
    <s v="Principal"/>
    <s v="PipMi"/>
    <n v="10"/>
    <s v="PippiT"/>
    <n v="9"/>
    <s v="Pipistrelle commune"/>
    <n v="2016"/>
    <n v="6"/>
    <n v="17"/>
    <n v="0"/>
    <n v="9"/>
    <d v="2016-06-17T00:00:00"/>
    <x v="344"/>
  </r>
  <r>
    <x v="1"/>
    <s v="J:/Sainte Colombe/MB/02 - 16 juin au 05 juillet 2016/Wave/"/>
    <s v="ST-COLOM_0_20160617_000935_662.wav"/>
    <s v="PipMi"/>
    <s v="Principal"/>
    <s v="PipMi"/>
    <n v="7"/>
    <s v="PippiT"/>
    <n v="5"/>
    <s v="Pipistrelle commune"/>
    <n v="2016"/>
    <n v="6"/>
    <n v="17"/>
    <n v="0"/>
    <n v="9"/>
    <d v="2016-06-17T00:00:00"/>
    <x v="344"/>
  </r>
  <r>
    <x v="1"/>
    <s v="J:/Sainte Colombe/MB/02 - 16 juin au 05 juillet 2016/Wave/"/>
    <s v="ST-COLOM_0_20160617_001556_648.wav"/>
    <s v="PippiT"/>
    <s v="Principal"/>
    <s v="PipMi"/>
    <n v="7"/>
    <s v="PippiT"/>
    <n v="7"/>
    <s v="Pipistrelle commune"/>
    <n v="2016"/>
    <n v="6"/>
    <n v="17"/>
    <n v="0"/>
    <n v="15"/>
    <d v="2016-06-17T00:00:00"/>
    <x v="3"/>
  </r>
  <r>
    <x v="1"/>
    <s v="J:/Sainte Colombe/MB/02 - 16 juin au 05 juillet 2016/Wave/"/>
    <s v="ST-COLOM_0_20160617_025023_031.wav"/>
    <s v="PippiT"/>
    <s v="Principal"/>
    <s v="PipMi"/>
    <n v="10"/>
    <s v="PippiT"/>
    <n v="8"/>
    <s v="Pipistrelle commune"/>
    <n v="2016"/>
    <n v="6"/>
    <n v="17"/>
    <n v="2"/>
    <n v="50"/>
    <d v="2016-06-17T00:00:00"/>
    <x v="422"/>
  </r>
  <r>
    <x v="1"/>
    <s v="J:/Sainte Colombe/MB/02 - 16 juin au 05 juillet 2016/Wave/"/>
    <s v="ST-COLOM_0_20160617_035106_121.wav"/>
    <s v="Pip35"/>
    <s v="Principal"/>
    <s v="Pip35"/>
    <n v="6"/>
    <s v="Pipkuh"/>
    <n v="1"/>
    <s v="Pipistrelle de Kuhl"/>
    <n v="2016"/>
    <n v="6"/>
    <n v="17"/>
    <n v="3"/>
    <n v="51"/>
    <d v="2016-06-17T00:00:00"/>
    <x v="404"/>
  </r>
  <r>
    <x v="1"/>
    <s v="J:/Sainte Colombe/MB/02 - 16 juin au 05 juillet 2016/Wave/"/>
    <s v="ST-COLOM_0_20160617_043410_926.wav"/>
    <s v="ChiroSp"/>
    <s v="Principal"/>
    <s v="Pip35"/>
    <n v="3"/>
    <s v="Pipkuh"/>
    <n v="3"/>
    <s v="Pipistrelle de Kuhl"/>
    <n v="2016"/>
    <n v="6"/>
    <n v="17"/>
    <n v="4"/>
    <n v="34"/>
    <d v="2016-06-17T00:00:00"/>
    <x v="283"/>
  </r>
  <r>
    <x v="1"/>
    <s v="J:/Sainte Colombe/MB/02 - 16 juin au 05 juillet 2016/Wave/"/>
    <s v="ST-COLOM_0_20160617_051350_264.wav"/>
    <s v="ChiroSp"/>
    <s v="Principal"/>
    <s v="Pip35"/>
    <n v="4"/>
    <s v="Pipkuh"/>
    <n v="4"/>
    <s v="Pipistrelle de Kuhl"/>
    <n v="2016"/>
    <n v="6"/>
    <n v="17"/>
    <n v="5"/>
    <n v="13"/>
    <d v="2016-06-17T00:00:00"/>
    <x v="362"/>
  </r>
  <r>
    <x v="1"/>
    <s v="J:/Sainte Colombe/MB/02 - 16 juin au 05 juillet 2016/Wave/"/>
    <s v="ST-COLOM_0_20160617_051630_538.wav"/>
    <s v="PippiT"/>
    <s v="Principal"/>
    <s v="PipMi"/>
    <n v="10"/>
    <s v="PippiT"/>
    <n v="10"/>
    <s v="Pipistrelle commune"/>
    <n v="2016"/>
    <n v="6"/>
    <n v="17"/>
    <n v="5"/>
    <n v="16"/>
    <d v="2016-06-17T00:00:00"/>
    <x v="447"/>
  </r>
  <r>
    <x v="1"/>
    <s v="J:/Sainte Colombe/MB/02 - 16 juin au 05 juillet 2016/Wave/"/>
    <s v="ST-COLOM_0_20160617_052139_607.wav"/>
    <s v="ChiroSp"/>
    <s v="Principal"/>
    <s v="PipMi"/>
    <n v="5"/>
    <s v="PippiT"/>
    <n v="5"/>
    <s v="Pipistrelle commune"/>
    <n v="2016"/>
    <n v="6"/>
    <n v="17"/>
    <n v="5"/>
    <n v="21"/>
    <d v="2016-06-17T00:00:00"/>
    <x v="322"/>
  </r>
  <r>
    <x v="1"/>
    <s v="J:/Sainte Colombe/MB/02 - 16 juin au 05 juillet 2016/Wave/"/>
    <s v="ST-COLOM_0_20160617_232218_510.wav"/>
    <s v="PippiT"/>
    <s v="Principal"/>
    <s v="PipMi"/>
    <n v="7"/>
    <s v="PippiT"/>
    <n v="7"/>
    <s v="Pipistrelle commune"/>
    <n v="2016"/>
    <n v="6"/>
    <n v="17"/>
    <n v="23"/>
    <n v="22"/>
    <d v="2016-06-17T00:00:00"/>
    <x v="170"/>
  </r>
  <r>
    <x v="1"/>
    <s v="J:/Sainte Colombe/MB/02 - 16 juin au 05 juillet 2016/Wave/"/>
    <s v="ST-COLOM_0_20160618_000534_290.wav"/>
    <s v="ChiroSp"/>
    <s v="Principal"/>
    <s v="PipMi"/>
    <n v="2"/>
    <s v="PippiT"/>
    <n v="2"/>
    <s v="Pipistrelle commune"/>
    <n v="2016"/>
    <n v="6"/>
    <n v="18"/>
    <n v="0"/>
    <n v="5"/>
    <d v="2016-06-18T00:00:00"/>
    <x v="261"/>
  </r>
  <r>
    <x v="1"/>
    <s v="J:/Sainte Colombe/MB/02 - 16 juin au 05 juillet 2016/Wave/"/>
    <s v="ST-COLOM_0_20160618_001830_744.wav"/>
    <s v="PippiT"/>
    <s v="Principal"/>
    <s v="PipMi"/>
    <n v="6"/>
    <s v="PippiT"/>
    <n v="6"/>
    <s v="Pipistrelle commune"/>
    <n v="2016"/>
    <n v="6"/>
    <n v="18"/>
    <n v="0"/>
    <n v="18"/>
    <d v="2016-06-18T00:00:00"/>
    <x v="464"/>
  </r>
  <r>
    <x v="1"/>
    <s v="J:/Sainte Colombe/MB/02 - 16 juin au 05 juillet 2016/Wave/"/>
    <s v="ST-COLOM_0_20160618_001931_126.wav"/>
    <s v="PippiT"/>
    <s v="Principal"/>
    <s v="PipMi"/>
    <n v="10"/>
    <s v="PippiT"/>
    <n v="10"/>
    <s v="Pipistrelle commune"/>
    <n v="2016"/>
    <n v="6"/>
    <n v="18"/>
    <n v="0"/>
    <n v="19"/>
    <d v="2016-06-18T00:00:00"/>
    <x v="157"/>
  </r>
  <r>
    <x v="1"/>
    <s v="J:/Sainte Colombe/MB/02 - 16 juin au 05 juillet 2016/Wave/"/>
    <s v="ST-COLOM_0_20160618_003855_209.wav"/>
    <s v="ChiroSp"/>
    <s v="Principal"/>
    <s v="PipMi"/>
    <n v="1"/>
    <s v="PippiT"/>
    <n v="1"/>
    <s v="Pipistrelle commune"/>
    <n v="2016"/>
    <n v="6"/>
    <n v="18"/>
    <n v="0"/>
    <n v="38"/>
    <d v="2016-06-18T00:00:00"/>
    <x v="212"/>
  </r>
  <r>
    <x v="1"/>
    <s v="J:/Sainte Colombe/MB/02 - 16 juin au 05 juillet 2016/Wave/"/>
    <s v="ST-COLOM_0_20160618_004336_923.wav"/>
    <s v="PippiT"/>
    <s v="Principal"/>
    <s v="PipMi"/>
    <n v="9"/>
    <s v="PippiT"/>
    <n v="9"/>
    <s v="Pipistrelle commune"/>
    <n v="2016"/>
    <n v="6"/>
    <n v="18"/>
    <n v="0"/>
    <n v="43"/>
    <d v="2016-06-18T00:00:00"/>
    <x v="377"/>
  </r>
  <r>
    <x v="1"/>
    <s v="J:/Sainte Colombe/MB/02 - 16 juin au 05 juillet 2016/Wave/"/>
    <s v="ST-COLOM_0_20160618_004521_970.wav"/>
    <s v="PippiT"/>
    <s v="Principal"/>
    <s v="PipMi"/>
    <n v="7"/>
    <s v="PippiT"/>
    <n v="6"/>
    <s v="Pipistrelle commune"/>
    <n v="2016"/>
    <n v="6"/>
    <n v="18"/>
    <n v="0"/>
    <n v="45"/>
    <d v="2016-06-18T00:00:00"/>
    <x v="262"/>
  </r>
  <r>
    <x v="1"/>
    <s v="J:/Sainte Colombe/MB/02 - 16 juin au 05 juillet 2016/Wave/"/>
    <s v="ST-COLOM_0_20160618_010309_463.wav"/>
    <s v="PippiT"/>
    <s v="Principal"/>
    <s v="PipMi"/>
    <n v="10"/>
    <s v="PippiT"/>
    <n v="10"/>
    <s v="Pipistrelle commune"/>
    <n v="2016"/>
    <n v="6"/>
    <n v="18"/>
    <n v="1"/>
    <n v="3"/>
    <d v="2016-06-18T00:00:00"/>
    <x v="383"/>
  </r>
  <r>
    <x v="1"/>
    <s v="J:/Sainte Colombe/MB/02 - 16 juin au 05 juillet 2016/Wave/"/>
    <s v="ST-COLOM_0_20160618_010637_487.wav"/>
    <s v="ChiroSp"/>
    <s v="Principal"/>
    <s v="PipMi"/>
    <n v="0"/>
    <s v="PippiT"/>
    <n v="0"/>
    <s v="PARASITE"/>
    <n v="2016"/>
    <n v="6"/>
    <n v="18"/>
    <n v="1"/>
    <n v="6"/>
    <d v="2016-06-18T00:00:00"/>
    <x v="346"/>
  </r>
  <r>
    <x v="1"/>
    <s v="J:/Sainte Colombe/MB/02 - 16 juin au 05 juillet 2016/Wave/"/>
    <s v="ST-COLOM_0_20160618_010642_488.wav"/>
    <s v="PippiT"/>
    <s v="Principal"/>
    <s v="PipMi"/>
    <n v="10"/>
    <s v="PippiT"/>
    <n v="8"/>
    <s v="Pipistrelle commune"/>
    <n v="2016"/>
    <n v="6"/>
    <n v="18"/>
    <n v="1"/>
    <n v="6"/>
    <d v="2016-06-18T00:00:00"/>
    <x v="346"/>
  </r>
  <r>
    <x v="1"/>
    <s v="J:/Sainte Colombe/MB/02 - 16 juin au 05 juillet 2016/Wave/"/>
    <s v="ST-COLOM_0_20160618_041408_013.wav"/>
    <s v="PippiT"/>
    <s v="Principal"/>
    <s v="PipMi"/>
    <n v="9"/>
    <s v="PippiT"/>
    <n v="9"/>
    <s v="Pipistrelle commune"/>
    <n v="2016"/>
    <n v="6"/>
    <n v="18"/>
    <n v="4"/>
    <n v="14"/>
    <d v="2016-06-18T00:00:00"/>
    <x v="461"/>
  </r>
  <r>
    <x v="1"/>
    <s v="J:/Sainte Colombe/MB/02 - 16 juin au 05 juillet 2016/Wave/"/>
    <s v="ST-COLOM_0_20160618_041927_121.wav"/>
    <s v="PippiT"/>
    <s v="Principal"/>
    <s v="PipMi"/>
    <n v="8"/>
    <s v="PippiT"/>
    <n v="8"/>
    <s v="Pipistrelle commune"/>
    <n v="2016"/>
    <n v="6"/>
    <n v="18"/>
    <n v="4"/>
    <n v="19"/>
    <d v="2016-06-18T00:00:00"/>
    <x v="546"/>
  </r>
  <r>
    <x v="1"/>
    <s v="J:/Sainte Colombe/MB/02 - 16 juin au 05 juillet 2016/Wave/"/>
    <s v="ST-COLOM_0_20160618_044910_182.wav"/>
    <s v="ChiroSp"/>
    <s v="Principal"/>
    <s v="PipMi"/>
    <n v="3"/>
    <s v="PippiT"/>
    <n v="3"/>
    <s v="Pipistrelle commune"/>
    <n v="2016"/>
    <n v="6"/>
    <n v="18"/>
    <n v="4"/>
    <n v="49"/>
    <d v="2016-06-18T00:00:00"/>
    <x v="412"/>
  </r>
  <r>
    <x v="1"/>
    <s v="J:/Sainte Colombe/MB/02 - 16 juin au 05 juillet 2016/Wave/"/>
    <s v="ST-COLOM_0_20160618_045717_822.wav"/>
    <s v="PippiT"/>
    <s v="Principal"/>
    <s v="PipMi"/>
    <n v="9"/>
    <s v="PippiT"/>
    <n v="9"/>
    <s v="Pipistrelle commune"/>
    <n v="2016"/>
    <n v="6"/>
    <n v="18"/>
    <n v="4"/>
    <n v="57"/>
    <d v="2016-06-18T00:00:00"/>
    <x v="191"/>
  </r>
  <r>
    <x v="1"/>
    <s v="J:/Sainte Colombe/MB/02 - 16 juin au 05 juillet 2016/Wave/"/>
    <s v="ST-COLOM_0_20160618_050608_192.wav"/>
    <s v="PippiT"/>
    <s v="Principal"/>
    <s v="PipMi"/>
    <n v="9"/>
    <s v="PippiT"/>
    <n v="9"/>
    <s v="Pipistrelle commune"/>
    <n v="2016"/>
    <n v="6"/>
    <n v="18"/>
    <n v="5"/>
    <n v="6"/>
    <d v="2016-06-18T00:00:00"/>
    <x v="241"/>
  </r>
  <r>
    <x v="1"/>
    <s v="J:/Sainte Colombe/MB/02 - 16 juin au 05 juillet 2016/Wave/"/>
    <s v="ST-COLOM_0_20160618_050739_102.wav"/>
    <s v="PippiT"/>
    <s v="Principal"/>
    <s v="PipMi"/>
    <n v="8"/>
    <s v="PippiT"/>
    <n v="8"/>
    <s v="Pipistrelle commune"/>
    <n v="2016"/>
    <n v="6"/>
    <n v="18"/>
    <n v="5"/>
    <n v="7"/>
    <d v="2016-06-18T00:00:00"/>
    <x v="285"/>
  </r>
  <r>
    <x v="1"/>
    <s v="J:/Sainte Colombe/MB/02 - 16 juin au 05 juillet 2016/Wave/"/>
    <s v="ST-COLOM_0_20160618_051309_080.wav"/>
    <s v="PippiT"/>
    <s v="Principal"/>
    <s v="PipMi"/>
    <n v="9"/>
    <s v="PippiT"/>
    <n v="9"/>
    <s v="Pipistrelle commune"/>
    <n v="2016"/>
    <n v="6"/>
    <n v="18"/>
    <n v="5"/>
    <n v="13"/>
    <d v="2016-06-18T00:00:00"/>
    <x v="362"/>
  </r>
  <r>
    <x v="1"/>
    <s v="J:/Sainte Colombe/MB/02 - 16 juin au 05 juillet 2016/Wave/"/>
    <s v="ST-COLOM_0_20160618_051314_081.wav"/>
    <s v="PippiT"/>
    <s v="Principal"/>
    <s v="PipMi"/>
    <n v="6"/>
    <s v="PippiT"/>
    <n v="6"/>
    <s v="Pipistrelle commune"/>
    <n v="2016"/>
    <n v="6"/>
    <n v="18"/>
    <n v="5"/>
    <n v="13"/>
    <d v="2016-06-18T00:00:00"/>
    <x v="362"/>
  </r>
  <r>
    <x v="1"/>
    <s v="J:/Sainte Colombe/MB/02 - 16 juin au 05 juillet 2016/Wave/"/>
    <s v="ST-COLOM_0_20160618_051737_757.wav"/>
    <s v="ChiroSp"/>
    <s v="Principal"/>
    <s v="PipMi"/>
    <n v="0"/>
    <s v="PippiT"/>
    <n v="0"/>
    <s v="PARASITE"/>
    <n v="2016"/>
    <n v="6"/>
    <n v="18"/>
    <n v="5"/>
    <n v="17"/>
    <d v="2016-06-18T00:00:00"/>
    <x v="321"/>
  </r>
  <r>
    <x v="1"/>
    <s v="J:/Sainte Colombe/MB/02 - 16 juin au 05 juillet 2016/Wave/"/>
    <s v="ST-COLOM_0_20160618_051755_608.wav"/>
    <s v="PippiT"/>
    <s v="Principal"/>
    <s v="PipMi"/>
    <n v="8"/>
    <s v="PippiT"/>
    <n v="8"/>
    <s v="Pipistrelle commune"/>
    <n v="2016"/>
    <n v="6"/>
    <n v="18"/>
    <n v="5"/>
    <n v="17"/>
    <d v="2016-06-18T00:00:00"/>
    <x v="321"/>
  </r>
  <r>
    <x v="1"/>
    <s v="J:/Sainte Colombe/MB/02 - 16 juin au 05 juillet 2016/Wave/"/>
    <s v="ST-COLOM_0_20160618_051800_609.wav"/>
    <s v="PippiT"/>
    <s v="Principal"/>
    <s v="PipMi"/>
    <n v="9"/>
    <s v="PippiT"/>
    <n v="9"/>
    <s v="Pipistrelle commune"/>
    <n v="2016"/>
    <n v="6"/>
    <n v="18"/>
    <n v="5"/>
    <n v="18"/>
    <d v="2016-06-18T00:00:00"/>
    <x v="448"/>
  </r>
  <r>
    <x v="1"/>
    <s v="J:/Sainte Colombe/MB/02 - 16 juin au 05 juillet 2016/Wave/"/>
    <s v="ST-COLOM_0_20160618_221052_717.wav"/>
    <s v="PippiT"/>
    <s v="Principal"/>
    <s v="PipMi"/>
    <n v="10"/>
    <s v="PippiT"/>
    <n v="10"/>
    <s v="Pipistrelle commune"/>
    <n v="2016"/>
    <n v="6"/>
    <n v="18"/>
    <n v="22"/>
    <n v="10"/>
    <d v="2016-06-18T00:00:00"/>
    <x v="176"/>
  </r>
  <r>
    <x v="1"/>
    <s v="J:/Sainte Colombe/MB/02 - 16 juin au 05 juillet 2016/Wave/"/>
    <s v="ST-COLOM_0_20160618_221554_813.wav"/>
    <s v="PippiT"/>
    <s v="Principal"/>
    <s v="PipMi"/>
    <n v="10"/>
    <s v="PippiT"/>
    <n v="10"/>
    <s v="Pipistrelle commune"/>
    <n v="2016"/>
    <n v="6"/>
    <n v="18"/>
    <n v="22"/>
    <n v="15"/>
    <d v="2016-06-18T00:00:00"/>
    <x v="23"/>
  </r>
  <r>
    <x v="1"/>
    <s v="J:/Sainte Colombe/MB/02 - 16 juin au 05 juillet 2016/Wave/"/>
    <s v="ST-COLOM_0_20160618_221559_814.wav"/>
    <s v="PippiT"/>
    <s v="Principal"/>
    <s v="PipMi"/>
    <n v="10"/>
    <s v="PippiT"/>
    <n v="10"/>
    <s v="Pipistrelle commune"/>
    <n v="2016"/>
    <n v="6"/>
    <n v="18"/>
    <n v="22"/>
    <n v="15"/>
    <d v="2016-06-18T00:00:00"/>
    <x v="23"/>
  </r>
  <r>
    <x v="1"/>
    <s v="J:/Sainte Colombe/MB/02 - 16 juin au 05 juillet 2016/Wave/"/>
    <s v="ST-COLOM_0_20160618_221807_688.wav"/>
    <s v="PippiT"/>
    <s v="Principal"/>
    <s v="PipMi"/>
    <n v="9"/>
    <s v="PippiT"/>
    <n v="9"/>
    <s v="Pipistrelle commune"/>
    <n v="2016"/>
    <n v="6"/>
    <n v="18"/>
    <n v="22"/>
    <n v="18"/>
    <d v="2016-06-18T00:00:00"/>
    <x v="134"/>
  </r>
  <r>
    <x v="1"/>
    <s v="J:/Sainte Colombe/MB/02 - 16 juin au 05 juillet 2016/Wave/"/>
    <s v="ST-COLOM_0_20160618_221812_688.wav"/>
    <s v="PippiT"/>
    <s v="Principal"/>
    <s v="PipMi"/>
    <n v="7"/>
    <s v="PippiT"/>
    <n v="7"/>
    <s v="Pipistrelle commune"/>
    <n v="2016"/>
    <n v="6"/>
    <n v="18"/>
    <n v="22"/>
    <n v="18"/>
    <d v="2016-06-18T00:00:00"/>
    <x v="134"/>
  </r>
  <r>
    <x v="1"/>
    <s v="J:/Sainte Colombe/MB/02 - 16 juin au 05 juillet 2016/Wave/"/>
    <s v="ST-COLOM_0_20160618_221933_365.wav"/>
    <s v="ChiroSp"/>
    <s v="Principal"/>
    <s v="PipMi"/>
    <n v="5"/>
    <s v="PippiT"/>
    <n v="5"/>
    <s v="Pipistrelle commune"/>
    <n v="2016"/>
    <n v="6"/>
    <n v="18"/>
    <n v="22"/>
    <n v="19"/>
    <d v="2016-06-18T00:00:00"/>
    <x v="136"/>
  </r>
  <r>
    <x v="1"/>
    <s v="J:/Sainte Colombe/MB/02 - 16 juin au 05 juillet 2016/Wave/"/>
    <s v="ST-COLOM_0_20160618_222130_261.wav"/>
    <s v="PippiT"/>
    <s v="Principal"/>
    <s v="PipMi"/>
    <n v="8"/>
    <s v="PippiT"/>
    <n v="8"/>
    <s v="Pipistrelle commune"/>
    <n v="2016"/>
    <n v="6"/>
    <n v="18"/>
    <n v="22"/>
    <n v="21"/>
    <d v="2016-06-18T00:00:00"/>
    <x v="338"/>
  </r>
  <r>
    <x v="1"/>
    <s v="J:/Sainte Colombe/MB/02 - 16 juin au 05 juillet 2016/Wave/"/>
    <s v="ST-COLOM_0_20160618_222508_511.wav"/>
    <s v="PippiT"/>
    <s v="Principal"/>
    <s v="PipMi"/>
    <n v="10"/>
    <s v="PippiT"/>
    <n v="10"/>
    <s v="Pipistrelle commune"/>
    <n v="2016"/>
    <n v="6"/>
    <n v="18"/>
    <n v="22"/>
    <n v="25"/>
    <d v="2016-06-18T00:00:00"/>
    <x v="96"/>
  </r>
  <r>
    <x v="1"/>
    <s v="J:/Sainte Colombe/MB/02 - 16 juin au 05 juillet 2016/Wave/"/>
    <s v="ST-COLOM_0_20160618_222513_512.wav"/>
    <s v="PippiT"/>
    <s v="Principal"/>
    <s v="PipMi"/>
    <n v="10"/>
    <s v="PippiT"/>
    <n v="10"/>
    <s v="Pipistrelle commune"/>
    <n v="2016"/>
    <n v="6"/>
    <n v="18"/>
    <n v="22"/>
    <n v="25"/>
    <d v="2016-06-18T00:00:00"/>
    <x v="96"/>
  </r>
  <r>
    <x v="1"/>
    <s v="J:/Sainte Colombe/MB/02 - 16 juin au 05 juillet 2016/Wave/"/>
    <s v="ST-COLOM_0_20160618_222558_445.wav"/>
    <s v="PippiT"/>
    <s v="Principal"/>
    <s v="PipMi"/>
    <n v="10"/>
    <s v="PippiT"/>
    <n v="10"/>
    <s v="Pipistrelle commune"/>
    <n v="2016"/>
    <n v="6"/>
    <n v="18"/>
    <n v="22"/>
    <n v="25"/>
    <d v="2016-06-18T00:00:00"/>
    <x v="96"/>
  </r>
  <r>
    <x v="1"/>
    <s v="J:/Sainte Colombe/MB/02 - 16 juin au 05 juillet 2016/Wave/"/>
    <s v="ST-COLOM_0_20160618_222603_446.wav"/>
    <s v="PippiT"/>
    <s v="Principal"/>
    <s v="PipMi"/>
    <n v="10"/>
    <s v="PippiT"/>
    <n v="10"/>
    <s v="Pipistrelle commune"/>
    <n v="2016"/>
    <n v="6"/>
    <n v="18"/>
    <n v="22"/>
    <n v="26"/>
    <d v="2016-06-18T00:00:00"/>
    <x v="97"/>
  </r>
  <r>
    <x v="1"/>
    <s v="J:/Sainte Colombe/MB/02 - 16 juin au 05 juillet 2016/Wave/"/>
    <s v="ST-COLOM_0_20160618_222735_242.wav"/>
    <s v="PippiT"/>
    <s v="Principal"/>
    <s v="PipMi"/>
    <n v="10"/>
    <s v="PippiT"/>
    <n v="10"/>
    <s v="Pipistrelle commune"/>
    <n v="2016"/>
    <n v="6"/>
    <n v="18"/>
    <n v="22"/>
    <n v="27"/>
    <d v="2016-06-18T00:00:00"/>
    <x v="150"/>
  </r>
  <r>
    <x v="1"/>
    <s v="J:/Sainte Colombe/MB/02 - 16 juin au 05 juillet 2016/Wave/"/>
    <s v="ST-COLOM_0_20160618_222815_245.wav"/>
    <s v="PippiT"/>
    <s v="Principal"/>
    <s v="PipMi"/>
    <n v="10"/>
    <s v="PippiT"/>
    <n v="9"/>
    <s v="Pipistrelle commune"/>
    <n v="2016"/>
    <n v="6"/>
    <n v="18"/>
    <n v="22"/>
    <n v="28"/>
    <d v="2016-06-18T00:00:00"/>
    <x v="151"/>
  </r>
  <r>
    <x v="1"/>
    <s v="J:/Sainte Colombe/MB/02 - 16 juin au 05 juillet 2016/Wave/"/>
    <s v="ST-COLOM_0_20160618_222839_624.wav"/>
    <s v="PippiT"/>
    <s v="Principal"/>
    <s v="PipMi"/>
    <n v="10"/>
    <s v="PippiT"/>
    <n v="10"/>
    <s v="Pipistrelle commune"/>
    <n v="2016"/>
    <n v="6"/>
    <n v="18"/>
    <n v="22"/>
    <n v="28"/>
    <d v="2016-06-18T00:00:00"/>
    <x v="151"/>
  </r>
  <r>
    <x v="1"/>
    <s v="J:/Sainte Colombe/MB/02 - 16 juin au 05 juillet 2016/Wave/"/>
    <s v="ST-COLOM_0_20160618_222844_624.wav"/>
    <s v="PippiT"/>
    <s v="Principal"/>
    <s v="PipMi"/>
    <n v="10"/>
    <s v="PippiT"/>
    <n v="10"/>
    <s v="Pipistrelle commune"/>
    <n v="2016"/>
    <n v="6"/>
    <n v="18"/>
    <n v="22"/>
    <n v="28"/>
    <d v="2016-06-18T00:00:00"/>
    <x v="151"/>
  </r>
  <r>
    <x v="1"/>
    <s v="J:/Sainte Colombe/MB/02 - 16 juin au 05 juillet 2016/Wave/"/>
    <s v="ST-COLOM_0_20160618_222858_433.wav"/>
    <s v="PippiT"/>
    <s v="Principal"/>
    <s v="PipMi"/>
    <n v="10"/>
    <s v="PippiT"/>
    <n v="10"/>
    <s v="Pipistrelle commune"/>
    <n v="2016"/>
    <n v="6"/>
    <n v="18"/>
    <n v="22"/>
    <n v="28"/>
    <d v="2016-06-18T00:00:00"/>
    <x v="151"/>
  </r>
  <r>
    <x v="1"/>
    <s v="J:/Sainte Colombe/MB/02 - 16 juin au 05 juillet 2016/Wave/"/>
    <s v="ST-COLOM_0_20160618_222903_434.wav"/>
    <s v="PippiT"/>
    <s v="Principal"/>
    <s v="PipMi"/>
    <n v="10"/>
    <s v="PippiT"/>
    <n v="10"/>
    <s v="Pipistrelle commune"/>
    <n v="2016"/>
    <n v="6"/>
    <n v="18"/>
    <n v="22"/>
    <n v="29"/>
    <d v="2016-06-18T00:00:00"/>
    <x v="51"/>
  </r>
  <r>
    <x v="1"/>
    <s v="J:/Sainte Colombe/MB/02 - 16 juin au 05 juillet 2016/Wave/"/>
    <s v="ST-COLOM_0_20160618_223004_040.wav"/>
    <s v="PippiT"/>
    <s v="Principal"/>
    <s v="PipMi"/>
    <n v="10"/>
    <s v="PippiT"/>
    <n v="10"/>
    <s v="Pipistrelle commune"/>
    <n v="2016"/>
    <n v="6"/>
    <n v="18"/>
    <n v="22"/>
    <n v="30"/>
    <d v="2016-06-18T00:00:00"/>
    <x v="152"/>
  </r>
  <r>
    <x v="1"/>
    <s v="J:/Sainte Colombe/MB/02 - 16 juin au 05 juillet 2016/Wave/"/>
    <s v="ST-COLOM_0_20160618_223039_412.wav"/>
    <s v="PippiT"/>
    <s v="Principal"/>
    <s v="PipMi"/>
    <n v="10"/>
    <s v="PippiT"/>
    <n v="10"/>
    <s v="Pipistrelle commune"/>
    <n v="2016"/>
    <n v="6"/>
    <n v="18"/>
    <n v="22"/>
    <n v="30"/>
    <d v="2016-06-18T00:00:00"/>
    <x v="152"/>
  </r>
  <r>
    <x v="1"/>
    <s v="J:/Sainte Colombe/MB/02 - 16 juin au 05 juillet 2016/Wave/"/>
    <s v="ST-COLOM_0_20160618_223044_412.wav"/>
    <s v="PippiT"/>
    <s v="Principal"/>
    <s v="PipMi"/>
    <n v="10"/>
    <s v="PippiT"/>
    <n v="10"/>
    <s v="Pipistrelle commune"/>
    <n v="2016"/>
    <n v="6"/>
    <n v="18"/>
    <n v="22"/>
    <n v="30"/>
    <d v="2016-06-18T00:00:00"/>
    <x v="152"/>
  </r>
  <r>
    <x v="1"/>
    <s v="J:/Sainte Colombe/MB/02 - 16 juin au 05 juillet 2016/Wave/"/>
    <s v="ST-COLOM_0_20160618_223107_855.wav"/>
    <s v="PippiT"/>
    <s v="Principal"/>
    <s v="PipMi"/>
    <n v="10"/>
    <s v="PippiT"/>
    <n v="10"/>
    <s v="Pipistrelle commune"/>
    <n v="2016"/>
    <n v="6"/>
    <n v="18"/>
    <n v="22"/>
    <n v="31"/>
    <d v="2016-06-18T00:00:00"/>
    <x v="334"/>
  </r>
  <r>
    <x v="1"/>
    <s v="J:/Sainte Colombe/MB/02 - 16 juin au 05 juillet 2016/Wave/"/>
    <s v="ST-COLOM_0_20160618_223112_856.wav"/>
    <s v="PippiT"/>
    <s v="Principal"/>
    <s v="PipMi"/>
    <n v="10"/>
    <s v="PippiT"/>
    <n v="10"/>
    <s v="Pipistrelle commune"/>
    <n v="2016"/>
    <n v="6"/>
    <n v="18"/>
    <n v="22"/>
    <n v="31"/>
    <d v="2016-06-18T00:00:00"/>
    <x v="334"/>
  </r>
  <r>
    <x v="1"/>
    <s v="J:/Sainte Colombe/MB/02 - 16 juin au 05 juillet 2016/Wave/"/>
    <s v="ST-COLOM_0_20160618_223117_856.wav"/>
    <s v="PippiT"/>
    <s v="Principal"/>
    <s v="PipMi"/>
    <n v="10"/>
    <s v="PippiT"/>
    <n v="10"/>
    <s v="Pipistrelle commune"/>
    <n v="2016"/>
    <n v="6"/>
    <n v="18"/>
    <n v="22"/>
    <n v="31"/>
    <d v="2016-06-18T00:00:00"/>
    <x v="334"/>
  </r>
  <r>
    <x v="1"/>
    <s v="J:/Sainte Colombe/MB/02 - 16 juin au 05 juillet 2016/Wave/"/>
    <s v="ST-COLOM_0_20160618_223125_176.wav"/>
    <s v="PippiT"/>
    <s v="Principal"/>
    <s v="PipMi"/>
    <n v="10"/>
    <s v="PippiT"/>
    <n v="10"/>
    <s v="Pipistrelle commune"/>
    <n v="2016"/>
    <n v="6"/>
    <n v="18"/>
    <n v="22"/>
    <n v="31"/>
    <d v="2016-06-18T00:00:00"/>
    <x v="334"/>
  </r>
  <r>
    <x v="1"/>
    <s v="J:/Sainte Colombe/MB/02 - 16 juin au 05 juillet 2016/Wave/"/>
    <s v="ST-COLOM_0_20160618_223130_177.wav"/>
    <s v="PippiT"/>
    <s v="Principal"/>
    <s v="PipMi"/>
    <n v="10"/>
    <s v="PippiT"/>
    <n v="10"/>
    <s v="Pipistrelle commune"/>
    <n v="2016"/>
    <n v="6"/>
    <n v="18"/>
    <n v="22"/>
    <n v="31"/>
    <d v="2016-06-18T00:00:00"/>
    <x v="334"/>
  </r>
  <r>
    <x v="1"/>
    <s v="J:/Sainte Colombe/MB/02 - 16 juin au 05 juillet 2016/Wave/"/>
    <s v="ST-COLOM_0_20160618_223135_178.wav"/>
    <s v="PippiT"/>
    <s v="Principal"/>
    <s v="PipMi"/>
    <n v="10"/>
    <s v="PippiT"/>
    <n v="10"/>
    <s v="Pipistrelle commune"/>
    <n v="2016"/>
    <n v="6"/>
    <n v="18"/>
    <n v="22"/>
    <n v="31"/>
    <d v="2016-06-18T00:00:00"/>
    <x v="334"/>
  </r>
  <r>
    <x v="1"/>
    <s v="J:/Sainte Colombe/MB/02 - 16 juin au 05 juillet 2016/Wave/"/>
    <s v="ST-COLOM_0_20160618_223153_571.wav"/>
    <s v="PippiT"/>
    <s v="Principal"/>
    <s v="PipMi"/>
    <n v="10"/>
    <s v="PippiT"/>
    <n v="10"/>
    <s v="Pipistrelle commune"/>
    <n v="2016"/>
    <n v="6"/>
    <n v="18"/>
    <n v="22"/>
    <n v="31"/>
    <d v="2016-06-18T00:00:00"/>
    <x v="334"/>
  </r>
  <r>
    <x v="1"/>
    <s v="J:/Sainte Colombe/MB/02 - 16 juin au 05 juillet 2016/Wave/"/>
    <s v="ST-COLOM_0_20160618_223158_572.wav"/>
    <s v="PippiT"/>
    <s v="Principal"/>
    <s v="PipMi"/>
    <n v="10"/>
    <s v="PippiT"/>
    <n v="10"/>
    <s v="Pipistrelle commune"/>
    <n v="2016"/>
    <n v="6"/>
    <n v="18"/>
    <n v="22"/>
    <n v="31"/>
    <d v="2016-06-18T00:00:00"/>
    <x v="334"/>
  </r>
  <r>
    <x v="1"/>
    <s v="J:/Sainte Colombe/MB/02 - 16 juin au 05 juillet 2016/Wave/"/>
    <s v="ST-COLOM_0_20160618_223242_375.wav"/>
    <s v="PippiT"/>
    <s v="Principal"/>
    <s v="PipMi"/>
    <n v="10"/>
    <s v="PippiT"/>
    <n v="10"/>
    <s v="Pipistrelle commune"/>
    <n v="2016"/>
    <n v="6"/>
    <n v="18"/>
    <n v="22"/>
    <n v="32"/>
    <d v="2016-06-18T00:00:00"/>
    <x v="449"/>
  </r>
  <r>
    <x v="1"/>
    <s v="J:/Sainte Colombe/MB/02 - 16 juin au 05 juillet 2016/Wave/"/>
    <s v="ST-COLOM_0_20160618_223247_376.wav"/>
    <s v="PippiT"/>
    <s v="Principal"/>
    <s v="PipMi"/>
    <n v="10"/>
    <s v="PippiT"/>
    <n v="10"/>
    <s v="Pipistrelle commune"/>
    <n v="2016"/>
    <n v="6"/>
    <n v="18"/>
    <n v="22"/>
    <n v="32"/>
    <d v="2016-06-18T00:00:00"/>
    <x v="449"/>
  </r>
  <r>
    <x v="1"/>
    <s v="J:/Sainte Colombe/MB/02 - 16 juin au 05 juillet 2016/Wave/"/>
    <s v="ST-COLOM_0_20160618_223310_910.wav"/>
    <s v="PippiT"/>
    <s v="Principal"/>
    <s v="PipMi"/>
    <n v="10"/>
    <s v="PippiT"/>
    <n v="10"/>
    <s v="Pipistrelle commune"/>
    <n v="2016"/>
    <n v="6"/>
    <n v="18"/>
    <n v="22"/>
    <n v="33"/>
    <d v="2016-06-18T00:00:00"/>
    <x v="153"/>
  </r>
  <r>
    <x v="1"/>
    <s v="J:/Sainte Colombe/MB/02 - 16 juin au 05 juillet 2016/Wave/"/>
    <s v="ST-COLOM_0_20160618_223315_910.wav"/>
    <s v="PippiT"/>
    <s v="Principal"/>
    <s v="PipMi"/>
    <n v="10"/>
    <s v="PippiT"/>
    <n v="10"/>
    <s v="Pipistrelle commune"/>
    <n v="2016"/>
    <n v="6"/>
    <n v="18"/>
    <n v="22"/>
    <n v="33"/>
    <d v="2016-06-18T00:00:00"/>
    <x v="153"/>
  </r>
  <r>
    <x v="1"/>
    <s v="J:/Sainte Colombe/MB/02 - 16 juin au 05 juillet 2016/Wave/"/>
    <s v="ST-COLOM_0_20160618_223340_402.wav"/>
    <s v="PippiT"/>
    <s v="Principal"/>
    <s v="PipMi"/>
    <n v="10"/>
    <s v="PippiT"/>
    <n v="10"/>
    <s v="Pipistrelle commune"/>
    <n v="2016"/>
    <n v="6"/>
    <n v="18"/>
    <n v="22"/>
    <n v="33"/>
    <d v="2016-06-18T00:00:00"/>
    <x v="153"/>
  </r>
  <r>
    <x v="1"/>
    <s v="J:/Sainte Colombe/MB/02 - 16 juin au 05 juillet 2016/Wave/"/>
    <s v="ST-COLOM_0_20160618_223345_402.wav"/>
    <s v="PippiT"/>
    <s v="Principal"/>
    <s v="PipMi"/>
    <n v="10"/>
    <s v="PippiT"/>
    <n v="10"/>
    <s v="Pipistrelle commune"/>
    <n v="2016"/>
    <n v="6"/>
    <n v="18"/>
    <n v="22"/>
    <n v="33"/>
    <d v="2016-06-18T00:00:00"/>
    <x v="153"/>
  </r>
  <r>
    <x v="1"/>
    <s v="J:/Sainte Colombe/MB/02 - 16 juin au 05 juillet 2016/Wave/"/>
    <s v="ST-COLOM_0_20160618_223414_358.wav"/>
    <s v="PippiT"/>
    <s v="Principal"/>
    <s v="PipMi"/>
    <n v="10"/>
    <s v="PippiT"/>
    <n v="10"/>
    <s v="Pipistrelle commune"/>
    <n v="2016"/>
    <n v="6"/>
    <n v="18"/>
    <n v="22"/>
    <n v="34"/>
    <d v="2016-06-18T00:00:00"/>
    <x v="247"/>
  </r>
  <r>
    <x v="1"/>
    <s v="J:/Sainte Colombe/MB/02 - 16 juin au 05 juillet 2016/Wave/"/>
    <s v="ST-COLOM_0_20160618_223419_358.wav"/>
    <s v="PippiT"/>
    <s v="Principal"/>
    <s v="PipMi"/>
    <n v="10"/>
    <s v="PippiT"/>
    <n v="10"/>
    <s v="Pipistrelle commune"/>
    <n v="2016"/>
    <n v="6"/>
    <n v="18"/>
    <n v="22"/>
    <n v="34"/>
    <d v="2016-06-18T00:00:00"/>
    <x v="247"/>
  </r>
  <r>
    <x v="1"/>
    <s v="J:/Sainte Colombe/MB/02 - 16 juin au 05 juillet 2016/Wave/"/>
    <s v="ST-COLOM_0_20160618_223436_274.wav"/>
    <s v="PippiT"/>
    <s v="Principal"/>
    <s v="PipMi"/>
    <n v="9"/>
    <s v="PippiT"/>
    <n v="9"/>
    <s v="Pipistrelle commune"/>
    <n v="2016"/>
    <n v="6"/>
    <n v="18"/>
    <n v="22"/>
    <n v="34"/>
    <d v="2016-06-18T00:00:00"/>
    <x v="247"/>
  </r>
  <r>
    <x v="1"/>
    <s v="J:/Sainte Colombe/MB/02 - 16 juin au 05 juillet 2016/Wave/"/>
    <s v="ST-COLOM_0_20160618_223500_428.wav"/>
    <s v="PippiT"/>
    <s v="Principal"/>
    <s v="PipMi"/>
    <n v="10"/>
    <s v="PippiT"/>
    <n v="10"/>
    <s v="Pipistrelle commune"/>
    <n v="2016"/>
    <n v="6"/>
    <n v="18"/>
    <n v="22"/>
    <n v="35"/>
    <d v="2016-06-18T00:00:00"/>
    <x v="154"/>
  </r>
  <r>
    <x v="1"/>
    <s v="J:/Sainte Colombe/MB/02 - 16 juin au 05 juillet 2016/Wave/"/>
    <s v="ST-COLOM_0_20160618_223505_429.wav"/>
    <s v="PippiT"/>
    <s v="Principal"/>
    <s v="PipMi"/>
    <n v="10"/>
    <s v="PippiT"/>
    <n v="10"/>
    <s v="Pipistrelle commune"/>
    <n v="2016"/>
    <n v="6"/>
    <n v="18"/>
    <n v="22"/>
    <n v="35"/>
    <d v="2016-06-18T00:00:00"/>
    <x v="154"/>
  </r>
  <r>
    <x v="1"/>
    <s v="J:/Sainte Colombe/MB/02 - 16 juin au 05 juillet 2016/Wave/"/>
    <s v="ST-COLOM_0_20160618_223512_670.wav"/>
    <s v="PippiT"/>
    <s v="Principal"/>
    <s v="PipMi"/>
    <n v="10"/>
    <s v="PippiT"/>
    <n v="9"/>
    <s v="Pipistrelle commune"/>
    <n v="2016"/>
    <n v="6"/>
    <n v="18"/>
    <n v="22"/>
    <n v="35"/>
    <d v="2016-06-18T00:00:00"/>
    <x v="154"/>
  </r>
  <r>
    <x v="1"/>
    <s v="J:/Sainte Colombe/MB/02 - 16 juin au 05 juillet 2016/Wave/"/>
    <s v="ST-COLOM_0_20160618_223527_876.wav"/>
    <s v="PippiT"/>
    <s v="Principal"/>
    <s v="PipMi"/>
    <n v="10"/>
    <s v="PippiT"/>
    <n v="10"/>
    <s v="Pipistrelle commune"/>
    <n v="2016"/>
    <n v="6"/>
    <n v="18"/>
    <n v="22"/>
    <n v="35"/>
    <d v="2016-06-18T00:00:00"/>
    <x v="154"/>
  </r>
  <r>
    <x v="1"/>
    <s v="J:/Sainte Colombe/MB/02 - 16 juin au 05 juillet 2016/Wave/"/>
    <s v="ST-COLOM_0_20160618_223600_165.wav"/>
    <s v="PippiT"/>
    <s v="Principal"/>
    <s v="PipMi"/>
    <n v="9"/>
    <s v="PippiT"/>
    <n v="9"/>
    <s v="Pipistrelle commune"/>
    <n v="2016"/>
    <n v="6"/>
    <n v="18"/>
    <n v="22"/>
    <n v="36"/>
    <d v="2016-06-18T00:00:00"/>
    <x v="256"/>
  </r>
  <r>
    <x v="1"/>
    <s v="J:/Sainte Colombe/MB/02 - 16 juin au 05 juillet 2016/Wave/"/>
    <s v="ST-COLOM_0_20160618_223614_006.wav"/>
    <s v="PippiT"/>
    <s v="Principal"/>
    <s v="PipMi"/>
    <n v="10"/>
    <s v="PippiT"/>
    <n v="9"/>
    <s v="Pipistrelle commune"/>
    <n v="2016"/>
    <n v="6"/>
    <n v="18"/>
    <n v="22"/>
    <n v="36"/>
    <d v="2016-06-18T00:00:00"/>
    <x v="256"/>
  </r>
  <r>
    <x v="1"/>
    <s v="J:/Sainte Colombe/MB/02 - 16 juin au 05 juillet 2016/Wave/"/>
    <s v="ST-COLOM_0_20160618_223619_007.wav"/>
    <s v="PippiT"/>
    <s v="Principal"/>
    <s v="PipMi"/>
    <n v="10"/>
    <s v="PippiT"/>
    <n v="10"/>
    <s v="Pipistrelle commune"/>
    <n v="2016"/>
    <n v="6"/>
    <n v="18"/>
    <n v="22"/>
    <n v="36"/>
    <d v="2016-06-18T00:00:00"/>
    <x v="256"/>
  </r>
  <r>
    <x v="1"/>
    <s v="J:/Sainte Colombe/MB/02 - 16 juin au 05 juillet 2016/Wave/"/>
    <s v="ST-COLOM_0_20160618_223624_008.wav"/>
    <s v="PippiT"/>
    <s v="Principal"/>
    <s v="PipMi"/>
    <n v="10"/>
    <s v="PippiT"/>
    <n v="10"/>
    <s v="Pipistrelle commune"/>
    <n v="2016"/>
    <n v="6"/>
    <n v="18"/>
    <n v="22"/>
    <n v="36"/>
    <d v="2016-06-18T00:00:00"/>
    <x v="256"/>
  </r>
  <r>
    <x v="1"/>
    <s v="J:/Sainte Colombe/MB/02 - 16 juin au 05 juillet 2016/Wave/"/>
    <s v="ST-COLOM_0_20160618_223629_008.wav"/>
    <s v="PippiT"/>
    <s v="Principal"/>
    <s v="PipMi"/>
    <n v="10"/>
    <s v="PippiT"/>
    <n v="10"/>
    <s v="Pipistrelle commune"/>
    <n v="2016"/>
    <n v="6"/>
    <n v="18"/>
    <n v="22"/>
    <n v="36"/>
    <d v="2016-06-18T00:00:00"/>
    <x v="256"/>
  </r>
  <r>
    <x v="1"/>
    <s v="J:/Sainte Colombe/MB/02 - 16 juin au 05 juillet 2016/Wave/"/>
    <s v="ST-COLOM_0_20160618_223638_995.wav"/>
    <s v="PippiT"/>
    <s v="Principal"/>
    <s v="PipMi"/>
    <n v="10"/>
    <s v="PippiT"/>
    <n v="10"/>
    <s v="Pipistrelle commune"/>
    <n v="2016"/>
    <n v="6"/>
    <n v="18"/>
    <n v="22"/>
    <n v="36"/>
    <d v="2016-06-18T00:00:00"/>
    <x v="256"/>
  </r>
  <r>
    <x v="1"/>
    <s v="J:/Sainte Colombe/MB/02 - 16 juin au 05 juillet 2016/Wave/"/>
    <s v="ST-COLOM_0_20160618_223643_996.wav"/>
    <s v="PippiT"/>
    <s v="Principal"/>
    <s v="PipMi"/>
    <n v="10"/>
    <s v="PippiT"/>
    <n v="10"/>
    <s v="Pipistrelle commune"/>
    <n v="2016"/>
    <n v="6"/>
    <n v="18"/>
    <n v="22"/>
    <n v="36"/>
    <d v="2016-06-18T00:00:00"/>
    <x v="256"/>
  </r>
  <r>
    <x v="1"/>
    <s v="J:/Sainte Colombe/MB/02 - 16 juin au 05 juillet 2016/Wave/"/>
    <s v="ST-COLOM_0_20160618_223712_770.wav"/>
    <s v="PippiT"/>
    <s v="Principal"/>
    <s v="PipMi"/>
    <n v="10"/>
    <s v="PippiT"/>
    <n v="9"/>
    <s v="Pipistrelle commune"/>
    <n v="2016"/>
    <n v="6"/>
    <n v="18"/>
    <n v="22"/>
    <n v="37"/>
    <d v="2016-06-18T00:00:00"/>
    <x v="248"/>
  </r>
  <r>
    <x v="1"/>
    <s v="J:/Sainte Colombe/MB/02 - 16 juin au 05 juillet 2016/Wave/"/>
    <s v="ST-COLOM_0_20160618_223717_771.wav"/>
    <s v="PippiT"/>
    <s v="Principal"/>
    <s v="PipMi"/>
    <n v="10"/>
    <s v="PippiT"/>
    <n v="10"/>
    <s v="Pipistrelle commune"/>
    <n v="2016"/>
    <n v="6"/>
    <n v="18"/>
    <n v="22"/>
    <n v="37"/>
    <d v="2016-06-18T00:00:00"/>
    <x v="248"/>
  </r>
  <r>
    <x v="1"/>
    <s v="J:/Sainte Colombe/MB/02 - 16 juin au 05 juillet 2016/Wave/"/>
    <s v="ST-COLOM_0_20160618_223722_772.wav"/>
    <s v="PippiT"/>
    <s v="Principal"/>
    <s v="PipMi"/>
    <n v="10"/>
    <s v="PippiT"/>
    <n v="10"/>
    <s v="Pipistrelle commune"/>
    <n v="2016"/>
    <n v="6"/>
    <n v="18"/>
    <n v="22"/>
    <n v="37"/>
    <d v="2016-06-18T00:00:00"/>
    <x v="248"/>
  </r>
  <r>
    <x v="1"/>
    <s v="J:/Sainte Colombe/MB/02 - 16 juin au 05 juillet 2016/Wave/"/>
    <s v="ST-COLOM_0_20160618_223727_772.wav"/>
    <s v="PippiT"/>
    <s v="Principal"/>
    <s v="PipMi"/>
    <n v="10"/>
    <s v="PippiT"/>
    <n v="10"/>
    <s v="Pipistrelle commune"/>
    <n v="2016"/>
    <n v="6"/>
    <n v="18"/>
    <n v="22"/>
    <n v="37"/>
    <d v="2016-06-18T00:00:00"/>
    <x v="248"/>
  </r>
  <r>
    <x v="1"/>
    <s v="J:/Sainte Colombe/MB/02 - 16 juin au 05 juillet 2016/Wave/"/>
    <s v="ST-COLOM_0_20160618_223746_391.wav"/>
    <s v="PippiT"/>
    <s v="Principal"/>
    <s v="PipMi"/>
    <n v="10"/>
    <s v="PippiT"/>
    <n v="10"/>
    <s v="Pipistrelle commune"/>
    <n v="2016"/>
    <n v="6"/>
    <n v="18"/>
    <n v="22"/>
    <n v="37"/>
    <d v="2016-06-18T00:00:00"/>
    <x v="248"/>
  </r>
  <r>
    <x v="1"/>
    <s v="J:/Sainte Colombe/MB/02 - 16 juin au 05 juillet 2016/Wave/"/>
    <s v="ST-COLOM_0_20160618_223751_392.wav"/>
    <s v="PippiT"/>
    <s v="Principal"/>
    <s v="PipMi"/>
    <n v="10"/>
    <s v="PippiT"/>
    <n v="10"/>
    <s v="Pipistrelle commune"/>
    <n v="2016"/>
    <n v="6"/>
    <n v="18"/>
    <n v="22"/>
    <n v="37"/>
    <d v="2016-06-18T00:00:00"/>
    <x v="248"/>
  </r>
  <r>
    <x v="1"/>
    <s v="J:/Sainte Colombe/MB/02 - 16 juin au 05 juillet 2016/Wave/"/>
    <s v="ST-COLOM_0_20160618_223759_823.wav"/>
    <s v="PippiT"/>
    <s v="Principal"/>
    <s v="PipMi"/>
    <n v="10"/>
    <s v="PippiT"/>
    <n v="10"/>
    <s v="Pipistrelle commune"/>
    <n v="2016"/>
    <n v="6"/>
    <n v="18"/>
    <n v="22"/>
    <n v="37"/>
    <d v="2016-06-18T00:00:00"/>
    <x v="248"/>
  </r>
  <r>
    <x v="1"/>
    <s v="J:/Sainte Colombe/MB/02 - 16 juin au 05 juillet 2016/Wave/"/>
    <s v="ST-COLOM_0_20160618_223804_824.wav"/>
    <s v="PippiT"/>
    <s v="Principal"/>
    <s v="PipMi"/>
    <n v="10"/>
    <s v="PippiT"/>
    <n v="10"/>
    <s v="Pipistrelle commune"/>
    <n v="2016"/>
    <n v="6"/>
    <n v="18"/>
    <n v="22"/>
    <n v="38"/>
    <d v="2016-06-18T00:00:00"/>
    <x v="547"/>
  </r>
  <r>
    <x v="1"/>
    <s v="J:/Sainte Colombe/MB/02 - 16 juin au 05 juillet 2016/Wave/"/>
    <s v="ST-COLOM_0_20160618_223820_726.wav"/>
    <s v="PippiT"/>
    <s v="Principal"/>
    <s v="PipMi"/>
    <n v="10"/>
    <s v="PippiT"/>
    <n v="10"/>
    <s v="Pipistrelle commune"/>
    <n v="2016"/>
    <n v="6"/>
    <n v="18"/>
    <n v="22"/>
    <n v="38"/>
    <d v="2016-06-18T00:00:00"/>
    <x v="547"/>
  </r>
  <r>
    <x v="1"/>
    <s v="J:/Sainte Colombe/MB/02 - 16 juin au 05 juillet 2016/Wave/"/>
    <s v="ST-COLOM_0_20160618_223856_442.wav"/>
    <s v="PippiT"/>
    <s v="Principal"/>
    <s v="PipMi"/>
    <n v="8"/>
    <s v="PippiT"/>
    <n v="8"/>
    <s v="Pipistrelle commune"/>
    <n v="2016"/>
    <n v="6"/>
    <n v="18"/>
    <n v="22"/>
    <n v="38"/>
    <d v="2016-06-18T00:00:00"/>
    <x v="547"/>
  </r>
  <r>
    <x v="1"/>
    <s v="J:/Sainte Colombe/MB/02 - 16 juin au 05 juillet 2016/Wave/"/>
    <s v="ST-COLOM_0_20160618_223911_234.wav"/>
    <s v="PippiT"/>
    <s v="Principal"/>
    <s v="PipMi"/>
    <n v="10"/>
    <s v="PippiT"/>
    <n v="10"/>
    <s v="Pipistrelle commune"/>
    <n v="2016"/>
    <n v="6"/>
    <n v="18"/>
    <n v="22"/>
    <n v="39"/>
    <d v="2016-06-18T00:00:00"/>
    <x v="155"/>
  </r>
  <r>
    <x v="1"/>
    <s v="J:/Sainte Colombe/MB/02 - 16 juin au 05 juillet 2016/Wave/"/>
    <s v="ST-COLOM_0_20160618_223924_821.wav"/>
    <s v="PippiT"/>
    <s v="Principal"/>
    <s v="PipMi"/>
    <n v="10"/>
    <s v="PippiT"/>
    <n v="10"/>
    <s v="Pipistrelle commune"/>
    <n v="2016"/>
    <n v="6"/>
    <n v="18"/>
    <n v="22"/>
    <n v="39"/>
    <d v="2016-06-18T00:00:00"/>
    <x v="155"/>
  </r>
  <r>
    <x v="1"/>
    <s v="J:/Sainte Colombe/MB/02 - 16 juin au 05 juillet 2016/Wave/"/>
    <s v="ST-COLOM_0_20160618_223929_822.wav"/>
    <s v="PippiT"/>
    <s v="Principal"/>
    <s v="PipMi"/>
    <n v="10"/>
    <s v="PippiT"/>
    <n v="10"/>
    <s v="Pipistrelle commune"/>
    <n v="2016"/>
    <n v="6"/>
    <n v="18"/>
    <n v="22"/>
    <n v="39"/>
    <d v="2016-06-18T00:00:00"/>
    <x v="155"/>
  </r>
  <r>
    <x v="1"/>
    <s v="J:/Sainte Colombe/MB/02 - 16 juin au 05 juillet 2016/Wave/"/>
    <s v="ST-COLOM_0_20160618_223934_822.wav"/>
    <s v="PippiT"/>
    <s v="Principal"/>
    <s v="PipMi"/>
    <n v="10"/>
    <s v="PippiT"/>
    <n v="10"/>
    <s v="Pipistrelle commune"/>
    <n v="2016"/>
    <n v="6"/>
    <n v="18"/>
    <n v="22"/>
    <n v="39"/>
    <d v="2016-06-18T00:00:00"/>
    <x v="155"/>
  </r>
  <r>
    <x v="1"/>
    <s v="J:/Sainte Colombe/MB/02 - 16 juin au 05 juillet 2016/Wave/"/>
    <s v="ST-COLOM_0_20160618_223949_397.wav"/>
    <s v="PippiT"/>
    <s v="Principal"/>
    <s v="PipMi"/>
    <n v="10"/>
    <s v="PippiT"/>
    <n v="10"/>
    <s v="Pipistrelle commune"/>
    <n v="2016"/>
    <n v="6"/>
    <n v="18"/>
    <n v="22"/>
    <n v="39"/>
    <d v="2016-06-18T00:00:00"/>
    <x v="155"/>
  </r>
  <r>
    <x v="1"/>
    <s v="J:/Sainte Colombe/MB/02 - 16 juin au 05 juillet 2016/Wave/"/>
    <s v="ST-COLOM_0_20160618_224008_686.wav"/>
    <s v="PippiT"/>
    <s v="Principal"/>
    <s v="PipMi"/>
    <n v="10"/>
    <s v="PippiT"/>
    <n v="10"/>
    <s v="Pipistrelle commune"/>
    <n v="2016"/>
    <n v="6"/>
    <n v="18"/>
    <n v="22"/>
    <n v="40"/>
    <d v="2016-06-18T00:00:00"/>
    <x v="339"/>
  </r>
  <r>
    <x v="1"/>
    <s v="J:/Sainte Colombe/MB/02 - 16 juin au 05 juillet 2016/Wave/"/>
    <s v="ST-COLOM_0_20160618_224013_687.wav"/>
    <s v="PippiT"/>
    <s v="Principal"/>
    <s v="PipMi"/>
    <n v="10"/>
    <s v="PippiT"/>
    <n v="10"/>
    <s v="Pipistrelle commune"/>
    <n v="2016"/>
    <n v="6"/>
    <n v="18"/>
    <n v="22"/>
    <n v="40"/>
    <d v="2016-06-18T00:00:00"/>
    <x v="339"/>
  </r>
  <r>
    <x v="1"/>
    <s v="J:/Sainte Colombe/MB/02 - 16 juin au 05 juillet 2016/Wave/"/>
    <s v="ST-COLOM_0_20160618_224022_791.wav"/>
    <s v="PippiT"/>
    <s v="Principal"/>
    <s v="PipMi"/>
    <n v="10"/>
    <s v="PippiT"/>
    <n v="10"/>
    <s v="Pipistrelle commune"/>
    <n v="2016"/>
    <n v="6"/>
    <n v="18"/>
    <n v="22"/>
    <n v="40"/>
    <d v="2016-06-18T00:00:00"/>
    <x v="339"/>
  </r>
  <r>
    <x v="1"/>
    <s v="J:/Sainte Colombe/MB/02 - 16 juin au 05 juillet 2016/Wave/"/>
    <s v="ST-COLOM_0_20160618_224036_977.wav"/>
    <s v="PippiT"/>
    <s v="Principal"/>
    <s v="PipMi"/>
    <n v="10"/>
    <s v="PippiT"/>
    <n v="10"/>
    <s v="Pipistrelle commune"/>
    <n v="2016"/>
    <n v="6"/>
    <n v="18"/>
    <n v="22"/>
    <n v="40"/>
    <d v="2016-06-18T00:00:00"/>
    <x v="339"/>
  </r>
  <r>
    <x v="1"/>
    <s v="J:/Sainte Colombe/MB/02 - 16 juin au 05 juillet 2016/Wave/"/>
    <s v="ST-COLOM_0_20160618_224041_978.wav"/>
    <s v="PippiT"/>
    <s v="Principal"/>
    <s v="PipMi"/>
    <n v="10"/>
    <s v="PippiT"/>
    <n v="10"/>
    <s v="Pipistrelle commune"/>
    <n v="2016"/>
    <n v="6"/>
    <n v="18"/>
    <n v="22"/>
    <n v="40"/>
    <d v="2016-06-18T00:00:00"/>
    <x v="339"/>
  </r>
  <r>
    <x v="1"/>
    <s v="J:/Sainte Colombe/MB/02 - 16 juin au 05 juillet 2016/Wave/"/>
    <s v="ST-COLOM_0_20160618_224046_978.wav"/>
    <s v="PippiT"/>
    <s v="Principal"/>
    <s v="PipMi"/>
    <n v="10"/>
    <s v="PippiT"/>
    <n v="10"/>
    <s v="Pipistrelle commune"/>
    <n v="2016"/>
    <n v="6"/>
    <n v="18"/>
    <n v="22"/>
    <n v="40"/>
    <d v="2016-06-18T00:00:00"/>
    <x v="339"/>
  </r>
  <r>
    <x v="1"/>
    <s v="J:/Sainte Colombe/MB/02 - 16 juin au 05 juillet 2016/Wave/"/>
    <s v="ST-COLOM_0_20160618_224107_817.wav"/>
    <s v="PippiT"/>
    <s v="Principal"/>
    <s v="PipMi"/>
    <n v="10"/>
    <s v="PippiT"/>
    <n v="10"/>
    <s v="Pipistrelle commune"/>
    <n v="2016"/>
    <n v="6"/>
    <n v="18"/>
    <n v="22"/>
    <n v="41"/>
    <d v="2016-06-18T00:00:00"/>
    <x v="102"/>
  </r>
  <r>
    <x v="1"/>
    <s v="J:/Sainte Colombe/MB/02 - 16 juin au 05 juillet 2016/Wave/"/>
    <s v="ST-COLOM_0_20160618_224134_710.wav"/>
    <s v="PippiT"/>
    <s v="Principal"/>
    <s v="PipMi"/>
    <n v="10"/>
    <s v="PippiT"/>
    <n v="10"/>
    <s v="Pipistrelle commune"/>
    <n v="2016"/>
    <n v="6"/>
    <n v="18"/>
    <n v="22"/>
    <n v="41"/>
    <d v="2016-06-18T00:00:00"/>
    <x v="102"/>
  </r>
  <r>
    <x v="1"/>
    <s v="J:/Sainte Colombe/MB/02 - 16 juin au 05 juillet 2016/Wave/"/>
    <s v="ST-COLOM_0_20160618_224139_711.wav"/>
    <s v="PippiT"/>
    <s v="Principal"/>
    <s v="PipMi"/>
    <n v="6"/>
    <s v="PippiT"/>
    <n v="6"/>
    <s v="Pipistrelle commune"/>
    <n v="2016"/>
    <n v="6"/>
    <n v="18"/>
    <n v="22"/>
    <n v="41"/>
    <d v="2016-06-18T00:00:00"/>
    <x v="102"/>
  </r>
  <r>
    <x v="1"/>
    <s v="J:/Sainte Colombe/MB/02 - 16 juin au 05 juillet 2016/Wave/"/>
    <s v="ST-COLOM_0_20160618_224148_680.wav"/>
    <s v="PippiT"/>
    <s v="Principal"/>
    <s v="PipMi"/>
    <n v="9"/>
    <s v="PippiT"/>
    <n v="9"/>
    <s v="Pipistrelle commune"/>
    <n v="2016"/>
    <n v="6"/>
    <n v="18"/>
    <n v="22"/>
    <n v="41"/>
    <d v="2016-06-18T00:00:00"/>
    <x v="102"/>
  </r>
  <r>
    <x v="1"/>
    <s v="J:/Sainte Colombe/MB/02 - 16 juin au 05 juillet 2016/Wave/"/>
    <s v="ST-COLOM_0_20160618_224153_680.wav"/>
    <s v="PippiT"/>
    <s v="Principal"/>
    <s v="PipMi"/>
    <n v="10"/>
    <s v="PippiT"/>
    <n v="10"/>
    <s v="Pipistrelle commune"/>
    <n v="2016"/>
    <n v="6"/>
    <n v="18"/>
    <n v="22"/>
    <n v="41"/>
    <d v="2016-06-18T00:00:00"/>
    <x v="102"/>
  </r>
  <r>
    <x v="1"/>
    <s v="J:/Sainte Colombe/MB/02 - 16 juin au 05 juillet 2016/Wave/"/>
    <s v="ST-COLOM_0_20160618_224158_681.wav"/>
    <s v="PippiT"/>
    <s v="Principal"/>
    <s v="PipMi"/>
    <n v="10"/>
    <s v="PippiT"/>
    <n v="10"/>
    <s v="Pipistrelle commune"/>
    <n v="2016"/>
    <n v="6"/>
    <n v="18"/>
    <n v="22"/>
    <n v="41"/>
    <d v="2016-06-18T00:00:00"/>
    <x v="102"/>
  </r>
  <r>
    <x v="1"/>
    <s v="J:/Sainte Colombe/MB/02 - 16 juin au 05 juillet 2016/Wave/"/>
    <s v="ST-COLOM_0_20160618_224203_682.wav"/>
    <s v="PippiT"/>
    <s v="Principal"/>
    <s v="PipMi"/>
    <n v="10"/>
    <s v="PippiT"/>
    <n v="9"/>
    <s v="Pipistrelle commune"/>
    <n v="2016"/>
    <n v="6"/>
    <n v="18"/>
    <n v="22"/>
    <n v="42"/>
    <d v="2016-06-18T00:00:00"/>
    <x v="78"/>
  </r>
  <r>
    <x v="1"/>
    <s v="J:/Sainte Colombe/MB/02 - 16 juin au 05 juillet 2016/Wave/"/>
    <s v="ST-COLOM_0_20160618_224208_682.wav"/>
    <s v="PippiT"/>
    <s v="Principal"/>
    <s v="PipMi"/>
    <n v="10"/>
    <s v="PippiT"/>
    <n v="10"/>
    <s v="Pipistrelle commune"/>
    <n v="2016"/>
    <n v="6"/>
    <n v="18"/>
    <n v="22"/>
    <n v="42"/>
    <d v="2016-06-18T00:00:00"/>
    <x v="78"/>
  </r>
  <r>
    <x v="1"/>
    <s v="J:/Sainte Colombe/MB/02 - 16 juin au 05 juillet 2016/Wave/"/>
    <s v="ST-COLOM_0_20160618_224213_683.wav"/>
    <s v="PipMi"/>
    <s v="Principal"/>
    <s v="PipMi"/>
    <n v="8"/>
    <s v="PippiT"/>
    <n v="0"/>
    <s v="Pipistrelle commune"/>
    <n v="2016"/>
    <n v="6"/>
    <n v="18"/>
    <n v="22"/>
    <n v="42"/>
    <d v="2016-06-18T00:00:00"/>
    <x v="78"/>
  </r>
  <r>
    <x v="1"/>
    <s v="J:/Sainte Colombe/MB/02 - 16 juin au 05 juillet 2016/Wave/"/>
    <s v="ST-COLOM_0_20160618_224218_172.wav"/>
    <s v="PippiT"/>
    <s v="Principal"/>
    <s v="PipMi"/>
    <n v="10"/>
    <s v="PippiT"/>
    <n v="10"/>
    <s v="Pipistrelle commune"/>
    <n v="2016"/>
    <n v="6"/>
    <n v="18"/>
    <n v="22"/>
    <n v="42"/>
    <d v="2016-06-18T00:00:00"/>
    <x v="78"/>
  </r>
  <r>
    <x v="1"/>
    <s v="J:/Sainte Colombe/MB/02 - 16 juin au 05 juillet 2016/Wave/"/>
    <s v="ST-COLOM_0_20160618_224237_840.wav"/>
    <s v="PippiT"/>
    <s v="Principal"/>
    <s v="PipMi"/>
    <n v="10"/>
    <s v="PippiT"/>
    <n v="10"/>
    <s v="Pipistrelle commune"/>
    <n v="2016"/>
    <n v="6"/>
    <n v="18"/>
    <n v="22"/>
    <n v="42"/>
    <d v="2016-06-18T00:00:00"/>
    <x v="78"/>
  </r>
  <r>
    <x v="1"/>
    <s v="J:/Sainte Colombe/MB/02 - 16 juin au 05 juillet 2016/Wave/"/>
    <s v="ST-COLOM_0_20160618_224335_202.wav"/>
    <s v="PippiT"/>
    <s v="Principal"/>
    <s v="PipMi"/>
    <n v="9"/>
    <s v="PippiT"/>
    <n v="8"/>
    <s v="Pipistrelle commune"/>
    <n v="2016"/>
    <n v="6"/>
    <n v="18"/>
    <n v="22"/>
    <n v="43"/>
    <d v="2016-06-18T00:00:00"/>
    <x v="340"/>
  </r>
  <r>
    <x v="1"/>
    <s v="J:/Sainte Colombe/MB/02 - 16 juin au 05 juillet 2016/Wave/"/>
    <s v="ST-COLOM_0_20160618_224401_084.wav"/>
    <s v="PippiT"/>
    <s v="Principal"/>
    <s v="PipMi"/>
    <n v="10"/>
    <s v="PippiT"/>
    <n v="10"/>
    <s v="Pipistrelle commune"/>
    <n v="2016"/>
    <n v="6"/>
    <n v="18"/>
    <n v="22"/>
    <n v="44"/>
    <d v="2016-06-18T00:00:00"/>
    <x v="341"/>
  </r>
  <r>
    <x v="1"/>
    <s v="J:/Sainte Colombe/MB/02 - 16 juin au 05 juillet 2016/Wave/"/>
    <s v="ST-COLOM_0_20160618_224406_084.wav"/>
    <s v="PippiT"/>
    <s v="Principal"/>
    <s v="PipMi"/>
    <n v="10"/>
    <s v="PippiT"/>
    <n v="10"/>
    <s v="Pipistrelle commune"/>
    <n v="2016"/>
    <n v="6"/>
    <n v="18"/>
    <n v="22"/>
    <n v="44"/>
    <d v="2016-06-18T00:00:00"/>
    <x v="341"/>
  </r>
  <r>
    <x v="1"/>
    <s v="J:/Sainte Colombe/MB/02 - 16 juin au 05 juillet 2016/Wave/"/>
    <s v="ST-COLOM_0_20160618_224423_185.wav"/>
    <s v="PippiT"/>
    <s v="Principal"/>
    <s v="PipMi"/>
    <n v="10"/>
    <s v="PippiT"/>
    <n v="10"/>
    <s v="Pipistrelle commune"/>
    <n v="2016"/>
    <n v="6"/>
    <n v="18"/>
    <n v="22"/>
    <n v="44"/>
    <d v="2016-06-18T00:00:00"/>
    <x v="341"/>
  </r>
  <r>
    <x v="1"/>
    <s v="J:/Sainte Colombe/MB/02 - 16 juin au 05 juillet 2016/Wave/"/>
    <s v="ST-COLOM_0_20160618_224451_772.wav"/>
    <s v="PippiT"/>
    <s v="Principal"/>
    <s v="PipMi"/>
    <n v="10"/>
    <s v="PippiT"/>
    <n v="10"/>
    <s v="Pipistrelle commune"/>
    <n v="2016"/>
    <n v="6"/>
    <n v="18"/>
    <n v="22"/>
    <n v="44"/>
    <d v="2016-06-18T00:00:00"/>
    <x v="341"/>
  </r>
  <r>
    <x v="1"/>
    <s v="J:/Sainte Colombe/MB/02 - 16 juin au 05 juillet 2016/Wave/"/>
    <s v="ST-COLOM_0_20160618_224456_773.wav"/>
    <s v="PippiT"/>
    <s v="Principal"/>
    <s v="PipMi"/>
    <n v="10"/>
    <s v="PippiT"/>
    <n v="10"/>
    <s v="Pipistrelle commune"/>
    <n v="2016"/>
    <n v="6"/>
    <n v="18"/>
    <n v="22"/>
    <n v="44"/>
    <d v="2016-06-18T00:00:00"/>
    <x v="341"/>
  </r>
  <r>
    <x v="1"/>
    <s v="J:/Sainte Colombe/MB/02 - 16 juin au 05 juillet 2016/Wave/"/>
    <s v="ST-COLOM_0_20160618_224514_941.wav"/>
    <s v="PippiT"/>
    <s v="Principal"/>
    <s v="PipMi"/>
    <n v="10"/>
    <s v="PippiT"/>
    <n v="10"/>
    <s v="Pipistrelle commune"/>
    <n v="2016"/>
    <n v="6"/>
    <n v="18"/>
    <n v="22"/>
    <n v="45"/>
    <d v="2016-06-18T00:00:00"/>
    <x v="98"/>
  </r>
  <r>
    <x v="1"/>
    <s v="J:/Sainte Colombe/MB/02 - 16 juin au 05 juillet 2016/Wave/"/>
    <s v="ST-COLOM_0_20160618_224519_942.wav"/>
    <s v="PippiT"/>
    <s v="Principal"/>
    <s v="PipMi"/>
    <n v="10"/>
    <s v="PippiT"/>
    <n v="10"/>
    <s v="Pipistrelle commune"/>
    <n v="2016"/>
    <n v="6"/>
    <n v="18"/>
    <n v="22"/>
    <n v="45"/>
    <d v="2016-06-18T00:00:00"/>
    <x v="98"/>
  </r>
  <r>
    <x v="1"/>
    <s v="J:/Sainte Colombe/MB/02 - 16 juin au 05 juillet 2016/Wave/"/>
    <s v="ST-COLOM_0_20160618_224550_722.wav"/>
    <s v="PippiT"/>
    <s v="Principal"/>
    <s v="PipMi"/>
    <n v="10"/>
    <s v="PippiT"/>
    <n v="10"/>
    <s v="Pipistrelle commune"/>
    <n v="2016"/>
    <n v="6"/>
    <n v="18"/>
    <n v="22"/>
    <n v="45"/>
    <d v="2016-06-18T00:00:00"/>
    <x v="98"/>
  </r>
  <r>
    <x v="1"/>
    <s v="J:/Sainte Colombe/MB/02 - 16 juin au 05 juillet 2016/Wave/"/>
    <s v="ST-COLOM_0_20160618_224555_722.wav"/>
    <s v="PippiT"/>
    <s v="Principal"/>
    <s v="PipMi"/>
    <n v="10"/>
    <s v="PippiT"/>
    <n v="10"/>
    <s v="Pipistrelle commune"/>
    <n v="2016"/>
    <n v="6"/>
    <n v="18"/>
    <n v="22"/>
    <n v="45"/>
    <d v="2016-06-18T00:00:00"/>
    <x v="98"/>
  </r>
  <r>
    <x v="1"/>
    <s v="J:/Sainte Colombe/MB/02 - 16 juin au 05 juillet 2016/Wave/"/>
    <s v="ST-COLOM_0_20160618_224600_723.wav"/>
    <s v="PippiT"/>
    <s v="Principal"/>
    <s v="PipMi"/>
    <n v="10"/>
    <s v="PippiT"/>
    <n v="10"/>
    <s v="Pipistrelle commune"/>
    <n v="2016"/>
    <n v="6"/>
    <n v="18"/>
    <n v="22"/>
    <n v="46"/>
    <d v="2016-06-18T00:00:00"/>
    <x v="52"/>
  </r>
  <r>
    <x v="1"/>
    <s v="J:/Sainte Colombe/MB/02 - 16 juin au 05 juillet 2016/Wave/"/>
    <s v="ST-COLOM_0_20160618_224618_800.wav"/>
    <s v="PippiT"/>
    <s v="Principal"/>
    <s v="PipMi"/>
    <n v="6"/>
    <s v="PippiT"/>
    <n v="6"/>
    <s v="Pipistrelle commune"/>
    <n v="2016"/>
    <n v="6"/>
    <n v="18"/>
    <n v="22"/>
    <n v="46"/>
    <d v="2016-06-18T00:00:00"/>
    <x v="52"/>
  </r>
  <r>
    <x v="1"/>
    <s v="J:/Sainte Colombe/MB/02 - 16 juin au 05 juillet 2016/Wave/"/>
    <s v="ST-COLOM_0_20160618_224629_374.wav"/>
    <s v="PippiT"/>
    <s v="Principal"/>
    <s v="PipMi"/>
    <n v="10"/>
    <s v="PippiT"/>
    <n v="10"/>
    <s v="Pipistrelle commune"/>
    <n v="2016"/>
    <n v="6"/>
    <n v="18"/>
    <n v="22"/>
    <n v="46"/>
    <d v="2016-06-18T00:00:00"/>
    <x v="52"/>
  </r>
  <r>
    <x v="1"/>
    <s v="J:/Sainte Colombe/MB/02 - 16 juin au 05 juillet 2016/Wave/"/>
    <s v="ST-COLOM_0_20160618_224634_375.wav"/>
    <s v="PippiT"/>
    <s v="Principal"/>
    <s v="PipMi"/>
    <n v="10"/>
    <s v="PippiT"/>
    <n v="10"/>
    <s v="Pipistrelle commune"/>
    <n v="2016"/>
    <n v="6"/>
    <n v="18"/>
    <n v="22"/>
    <n v="46"/>
    <d v="2016-06-18T00:00:00"/>
    <x v="52"/>
  </r>
  <r>
    <x v="1"/>
    <s v="J:/Sainte Colombe/MB/02 - 16 juin au 05 juillet 2016/Wave/"/>
    <s v="ST-COLOM_0_20160618_224712_600.wav"/>
    <s v="PippiT"/>
    <s v="Principal"/>
    <s v="PipMi"/>
    <n v="10"/>
    <s v="PippiT"/>
    <n v="10"/>
    <s v="Pipistrelle commune"/>
    <n v="2016"/>
    <n v="6"/>
    <n v="18"/>
    <n v="22"/>
    <n v="47"/>
    <d v="2016-06-18T00:00:00"/>
    <x v="415"/>
  </r>
  <r>
    <x v="1"/>
    <s v="J:/Sainte Colombe/MB/02 - 16 juin au 05 juillet 2016/Wave/"/>
    <s v="ST-COLOM_0_20160618_224738_046.wav"/>
    <s v="PippiT"/>
    <s v="Principal"/>
    <s v="PipMi"/>
    <n v="10"/>
    <s v="PippiT"/>
    <n v="10"/>
    <s v="Pipistrelle commune"/>
    <n v="2016"/>
    <n v="6"/>
    <n v="18"/>
    <n v="22"/>
    <n v="47"/>
    <d v="2016-06-18T00:00:00"/>
    <x v="415"/>
  </r>
  <r>
    <x v="1"/>
    <s v="J:/Sainte Colombe/MB/02 - 16 juin au 05 juillet 2016/Wave/"/>
    <s v="ST-COLOM_0_20160618_224743_047.wav"/>
    <s v="PippiT"/>
    <s v="Principal"/>
    <s v="PipMi"/>
    <n v="10"/>
    <s v="PippiT"/>
    <n v="10"/>
    <s v="Pipistrelle commune"/>
    <n v="2016"/>
    <n v="6"/>
    <n v="18"/>
    <n v="22"/>
    <n v="47"/>
    <d v="2016-06-18T00:00:00"/>
    <x v="415"/>
  </r>
  <r>
    <x v="1"/>
    <s v="J:/Sainte Colombe/MB/02 - 16 juin au 05 juillet 2016/Wave/"/>
    <s v="ST-COLOM_0_20160618_224847_388.wav"/>
    <s v="PippiT"/>
    <s v="Principal"/>
    <s v="PipMi"/>
    <n v="10"/>
    <s v="PippiT"/>
    <n v="10"/>
    <s v="Pipistrelle commune"/>
    <n v="2016"/>
    <n v="6"/>
    <n v="18"/>
    <n v="22"/>
    <n v="48"/>
    <d v="2016-06-18T00:00:00"/>
    <x v="53"/>
  </r>
  <r>
    <x v="1"/>
    <s v="J:/Sainte Colombe/MB/02 - 16 juin au 05 juillet 2016/Wave/"/>
    <s v="ST-COLOM_0_20160618_224852_388.wav"/>
    <s v="PippiT"/>
    <s v="Principal"/>
    <s v="PipMi"/>
    <n v="10"/>
    <s v="PippiT"/>
    <n v="10"/>
    <s v="Pipistrelle commune"/>
    <n v="2016"/>
    <n v="6"/>
    <n v="18"/>
    <n v="22"/>
    <n v="48"/>
    <d v="2016-06-18T00:00:00"/>
    <x v="53"/>
  </r>
  <r>
    <x v="1"/>
    <s v="J:/Sainte Colombe/MB/02 - 16 juin au 05 juillet 2016/Wave/"/>
    <s v="ST-COLOM_0_20160618_224901_440.wav"/>
    <s v="PippiT"/>
    <s v="Principal"/>
    <s v="PipMi"/>
    <n v="7"/>
    <s v="PippiT"/>
    <n v="7"/>
    <s v="Pipistrelle commune"/>
    <n v="2016"/>
    <n v="6"/>
    <n v="18"/>
    <n v="22"/>
    <n v="49"/>
    <d v="2016-06-18T00:00:00"/>
    <x v="103"/>
  </r>
  <r>
    <x v="1"/>
    <s v="J:/Sainte Colombe/MB/02 - 16 juin au 05 juillet 2016/Wave/"/>
    <s v="ST-COLOM_0_20160618_224927_801.wav"/>
    <s v="PippiT"/>
    <s v="Principal"/>
    <s v="PipMi"/>
    <n v="10"/>
    <s v="PippiT"/>
    <n v="10"/>
    <s v="Pipistrelle commune"/>
    <n v="2016"/>
    <n v="6"/>
    <n v="18"/>
    <n v="22"/>
    <n v="49"/>
    <d v="2016-06-18T00:00:00"/>
    <x v="103"/>
  </r>
  <r>
    <x v="1"/>
    <s v="J:/Sainte Colombe/MB/02 - 16 juin au 05 juillet 2016/Wave/"/>
    <s v="ST-COLOM_0_20160618_224932_802.wav"/>
    <s v="PippiT"/>
    <s v="Principal"/>
    <s v="PipMi"/>
    <n v="9"/>
    <s v="PippiT"/>
    <n v="8"/>
    <s v="Pipistrelle commune"/>
    <n v="2016"/>
    <n v="6"/>
    <n v="18"/>
    <n v="22"/>
    <n v="49"/>
    <d v="2016-06-18T00:00:00"/>
    <x v="103"/>
  </r>
  <r>
    <x v="1"/>
    <s v="J:/Sainte Colombe/MB/02 - 16 juin au 05 juillet 2016/Wave/"/>
    <s v="ST-COLOM_0_20160618_224954_721.wav"/>
    <s v="PippiT"/>
    <s v="Principal"/>
    <s v="PipMi"/>
    <n v="10"/>
    <s v="PippiT"/>
    <n v="10"/>
    <s v="Pipistrelle commune"/>
    <n v="2016"/>
    <n v="6"/>
    <n v="18"/>
    <n v="22"/>
    <n v="49"/>
    <d v="2016-06-18T00:00:00"/>
    <x v="103"/>
  </r>
  <r>
    <x v="1"/>
    <s v="J:/Sainte Colombe/MB/02 - 16 juin au 05 juillet 2016/Wave/"/>
    <s v="ST-COLOM_0_20160618_225001_966.wav"/>
    <s v="PippiT"/>
    <s v="Principal"/>
    <s v="PipMi"/>
    <n v="10"/>
    <s v="PippiT"/>
    <n v="10"/>
    <s v="Pipistrelle commune"/>
    <n v="2016"/>
    <n v="6"/>
    <n v="18"/>
    <n v="22"/>
    <n v="50"/>
    <d v="2016-06-18T00:00:00"/>
    <x v="367"/>
  </r>
  <r>
    <x v="1"/>
    <s v="J:/Sainte Colombe/MB/02 - 16 juin au 05 juillet 2016/Wave/"/>
    <s v="ST-COLOM_0_20160618_225006_967.wav"/>
    <s v="PippiT"/>
    <s v="Principal"/>
    <s v="PipMi"/>
    <n v="10"/>
    <s v="PippiT"/>
    <n v="10"/>
    <s v="Pipistrelle commune"/>
    <n v="2016"/>
    <n v="6"/>
    <n v="18"/>
    <n v="22"/>
    <n v="50"/>
    <d v="2016-06-18T00:00:00"/>
    <x v="367"/>
  </r>
  <r>
    <x v="1"/>
    <s v="J:/Sainte Colombe/MB/02 - 16 juin au 05 juillet 2016/Wave/"/>
    <s v="ST-COLOM_0_20160618_225021_876.wav"/>
    <s v="PippiT"/>
    <s v="Principal"/>
    <s v="PipMi"/>
    <n v="10"/>
    <s v="PippiT"/>
    <n v="10"/>
    <s v="Pipistrelle commune"/>
    <n v="2016"/>
    <n v="6"/>
    <n v="18"/>
    <n v="22"/>
    <n v="50"/>
    <d v="2016-06-18T00:00:00"/>
    <x v="367"/>
  </r>
  <r>
    <x v="1"/>
    <s v="J:/Sainte Colombe/MB/02 - 16 juin au 05 juillet 2016/Wave/"/>
    <s v="ST-COLOM_0_20160618_225037_384.wav"/>
    <s v="PippiT"/>
    <s v="Principal"/>
    <s v="PipMi"/>
    <n v="10"/>
    <s v="PippiT"/>
    <n v="10"/>
    <s v="Pipistrelle commune"/>
    <n v="2016"/>
    <n v="6"/>
    <n v="18"/>
    <n v="22"/>
    <n v="50"/>
    <d v="2016-06-18T00:00:00"/>
    <x v="367"/>
  </r>
  <r>
    <x v="1"/>
    <s v="J:/Sainte Colombe/MB/02 - 16 juin au 05 juillet 2016/Wave/"/>
    <s v="ST-COLOM_0_20160618_225042_384.wav"/>
    <s v="PippiT"/>
    <s v="Principal"/>
    <s v="PipMi"/>
    <n v="10"/>
    <s v="PippiT"/>
    <n v="10"/>
    <s v="Pipistrelle commune"/>
    <n v="2016"/>
    <n v="6"/>
    <n v="18"/>
    <n v="22"/>
    <n v="50"/>
    <d v="2016-06-18T00:00:00"/>
    <x v="367"/>
  </r>
  <r>
    <x v="1"/>
    <s v="J:/Sainte Colombe/MB/02 - 16 juin au 05 juillet 2016/Wave/"/>
    <s v="ST-COLOM_0_20160618_225128_466.wav"/>
    <s v="PippiT"/>
    <s v="Principal"/>
    <s v="PipMi"/>
    <n v="10"/>
    <s v="PippiT"/>
    <n v="10"/>
    <s v="Pipistrelle commune"/>
    <n v="2016"/>
    <n v="6"/>
    <n v="18"/>
    <n v="22"/>
    <n v="51"/>
    <d v="2016-06-18T00:00:00"/>
    <x v="116"/>
  </r>
  <r>
    <x v="1"/>
    <s v="J:/Sainte Colombe/MB/02 - 16 juin au 05 juillet 2016/Wave/"/>
    <s v="ST-COLOM_0_20160618_225133_467.wav"/>
    <s v="PippiT"/>
    <s v="Principal"/>
    <s v="PipMi"/>
    <n v="10"/>
    <s v="PippiT"/>
    <n v="10"/>
    <s v="Pipistrelle commune"/>
    <n v="2016"/>
    <n v="6"/>
    <n v="18"/>
    <n v="22"/>
    <n v="51"/>
    <d v="2016-06-18T00:00:00"/>
    <x v="116"/>
  </r>
  <r>
    <x v="1"/>
    <s v="J:/Sainte Colombe/MB/02 - 16 juin au 05 juillet 2016/Wave/"/>
    <s v="ST-COLOM_0_20160618_225156_356.wav"/>
    <s v="PippiT"/>
    <s v="Principal"/>
    <s v="PipMi"/>
    <n v="10"/>
    <s v="PippiT"/>
    <n v="10"/>
    <s v="Pipistrelle commune"/>
    <n v="2016"/>
    <n v="6"/>
    <n v="18"/>
    <n v="22"/>
    <n v="51"/>
    <d v="2016-06-18T00:00:00"/>
    <x v="116"/>
  </r>
  <r>
    <x v="1"/>
    <s v="J:/Sainte Colombe/MB/02 - 16 juin au 05 juillet 2016/Wave/"/>
    <s v="ST-COLOM_0_20160618_225201_357.wav"/>
    <s v="PippiT"/>
    <s v="Principal"/>
    <s v="PipMi"/>
    <n v="10"/>
    <s v="PippiT"/>
    <n v="10"/>
    <s v="Pipistrelle commune"/>
    <n v="2016"/>
    <n v="6"/>
    <n v="18"/>
    <n v="22"/>
    <n v="52"/>
    <d v="2016-06-18T00:00:00"/>
    <x v="454"/>
  </r>
  <r>
    <x v="1"/>
    <s v="J:/Sainte Colombe/MB/02 - 16 juin au 05 juillet 2016/Wave/"/>
    <s v="ST-COLOM_0_20160618_225206_358.wav"/>
    <s v="PippiT"/>
    <s v="Principal"/>
    <s v="PipMi"/>
    <n v="10"/>
    <s v="PippiT"/>
    <n v="10"/>
    <s v="Pipistrelle commune"/>
    <n v="2016"/>
    <n v="6"/>
    <n v="18"/>
    <n v="22"/>
    <n v="52"/>
    <d v="2016-06-18T00:00:00"/>
    <x v="454"/>
  </r>
  <r>
    <x v="1"/>
    <s v="J:/Sainte Colombe/MB/02 - 16 juin au 05 juillet 2016/Wave/"/>
    <s v="ST-COLOM_0_20160618_225222_776.wav"/>
    <s v="PippiT"/>
    <s v="Principal"/>
    <s v="PipMi"/>
    <n v="10"/>
    <s v="PippiT"/>
    <n v="10"/>
    <s v="Pipistrelle commune"/>
    <n v="2016"/>
    <n v="6"/>
    <n v="18"/>
    <n v="22"/>
    <n v="52"/>
    <d v="2016-06-18T00:00:00"/>
    <x v="454"/>
  </r>
  <r>
    <x v="1"/>
    <s v="J:/Sainte Colombe/MB/02 - 16 juin au 05 juillet 2016/Wave/"/>
    <s v="ST-COLOM_0_20160618_225227_777.wav"/>
    <s v="PippiT"/>
    <s v="Principal"/>
    <s v="PipMi"/>
    <n v="10"/>
    <s v="PippiT"/>
    <n v="10"/>
    <s v="Pipistrelle commune"/>
    <n v="2016"/>
    <n v="6"/>
    <n v="18"/>
    <n v="22"/>
    <n v="52"/>
    <d v="2016-06-18T00:00:00"/>
    <x v="454"/>
  </r>
  <r>
    <x v="1"/>
    <s v="J:/Sainte Colombe/MB/02 - 16 juin au 05 juillet 2016/Wave/"/>
    <s v="ST-COLOM_0_20160618_225232_778.wav"/>
    <s v="PippiT"/>
    <s v="Principal"/>
    <s v="PipMi"/>
    <n v="10"/>
    <s v="PippiT"/>
    <n v="10"/>
    <s v="Pipistrelle commune"/>
    <n v="2016"/>
    <n v="6"/>
    <n v="18"/>
    <n v="22"/>
    <n v="52"/>
    <d v="2016-06-18T00:00:00"/>
    <x v="454"/>
  </r>
  <r>
    <x v="1"/>
    <s v="J:/Sainte Colombe/MB/02 - 16 juin au 05 juillet 2016/Wave/"/>
    <s v="ST-COLOM_0_20160618_225237_778.wav"/>
    <s v="PippiT"/>
    <s v="Principal"/>
    <s v="PipMi"/>
    <n v="10"/>
    <s v="PippiT"/>
    <n v="10"/>
    <s v="Pipistrelle commune"/>
    <n v="2016"/>
    <n v="6"/>
    <n v="18"/>
    <n v="22"/>
    <n v="52"/>
    <d v="2016-06-18T00:00:00"/>
    <x v="454"/>
  </r>
  <r>
    <x v="1"/>
    <s v="J:/Sainte Colombe/MB/02 - 16 juin au 05 juillet 2016/Wave/"/>
    <s v="ST-COLOM_0_20160618_225311_511.wav"/>
    <s v="PippiT"/>
    <s v="Principal"/>
    <s v="PipMi"/>
    <n v="10"/>
    <s v="PippiT"/>
    <n v="10"/>
    <s v="Pipistrelle commune"/>
    <n v="2016"/>
    <n v="6"/>
    <n v="18"/>
    <n v="22"/>
    <n v="53"/>
    <d v="2016-06-18T00:00:00"/>
    <x v="416"/>
  </r>
  <r>
    <x v="1"/>
    <s v="J:/Sainte Colombe/MB/02 - 16 juin au 05 juillet 2016/Wave/"/>
    <s v="ST-COLOM_0_20160618_225316_512.wav"/>
    <s v="PippiT"/>
    <s v="Principal"/>
    <s v="PipMi"/>
    <n v="10"/>
    <s v="PippiT"/>
    <n v="10"/>
    <s v="Pipistrelle commune"/>
    <n v="2016"/>
    <n v="6"/>
    <n v="18"/>
    <n v="22"/>
    <n v="53"/>
    <d v="2016-06-18T00:00:00"/>
    <x v="416"/>
  </r>
  <r>
    <x v="1"/>
    <s v="J:/Sainte Colombe/MB/02 - 16 juin au 05 juillet 2016/Wave/"/>
    <s v="ST-COLOM_0_20160618_225344_324.wav"/>
    <s v="PippiT"/>
    <s v="Principal"/>
    <s v="PipMi"/>
    <n v="10"/>
    <s v="PippiT"/>
    <n v="10"/>
    <s v="Pipistrelle commune"/>
    <n v="2016"/>
    <n v="6"/>
    <n v="18"/>
    <n v="22"/>
    <n v="53"/>
    <d v="2016-06-18T00:00:00"/>
    <x v="416"/>
  </r>
  <r>
    <x v="1"/>
    <s v="J:/Sainte Colombe/MB/02 - 16 juin au 05 juillet 2016/Wave/"/>
    <s v="ST-COLOM_0_20160618_225411_149.wav"/>
    <s v="PippiT"/>
    <s v="Principal"/>
    <s v="PipMi"/>
    <n v="10"/>
    <s v="PippiT"/>
    <n v="10"/>
    <s v="Pipistrelle commune"/>
    <n v="2016"/>
    <n v="6"/>
    <n v="18"/>
    <n v="22"/>
    <n v="54"/>
    <d v="2016-06-18T00:00:00"/>
    <x v="137"/>
  </r>
  <r>
    <x v="1"/>
    <s v="J:/Sainte Colombe/MB/02 - 16 juin au 05 juillet 2016/Wave/"/>
    <s v="ST-COLOM_0_20160618_225416_150.wav"/>
    <s v="PippiT"/>
    <s v="Principal"/>
    <s v="PipMi"/>
    <n v="10"/>
    <s v="PippiT"/>
    <n v="10"/>
    <s v="Pipistrelle commune"/>
    <n v="2016"/>
    <n v="6"/>
    <n v="18"/>
    <n v="22"/>
    <n v="54"/>
    <d v="2016-06-18T00:00:00"/>
    <x v="137"/>
  </r>
  <r>
    <x v="1"/>
    <s v="J:/Sainte Colombe/MB/02 - 16 juin au 05 juillet 2016/Wave/"/>
    <s v="ST-COLOM_0_20160618_225447_729.wav"/>
    <s v="PippiT"/>
    <s v="Principal"/>
    <s v="PipMi"/>
    <n v="8"/>
    <s v="PippiT"/>
    <n v="8"/>
    <s v="Pipistrelle commune"/>
    <n v="2016"/>
    <n v="6"/>
    <n v="18"/>
    <n v="22"/>
    <n v="54"/>
    <d v="2016-06-18T00:00:00"/>
    <x v="137"/>
  </r>
  <r>
    <x v="1"/>
    <s v="J:/Sainte Colombe/MB/02 - 16 juin au 05 juillet 2016/Wave/"/>
    <s v="ST-COLOM_0_20160618_225504_677.wav"/>
    <s v="PippiT"/>
    <s v="Principal"/>
    <s v="PipMi"/>
    <n v="8"/>
    <s v="PippiT"/>
    <n v="8"/>
    <s v="Pipistrelle commune"/>
    <n v="2016"/>
    <n v="6"/>
    <n v="18"/>
    <n v="22"/>
    <n v="55"/>
    <d v="2016-06-18T00:00:00"/>
    <x v="249"/>
  </r>
  <r>
    <x v="1"/>
    <s v="J:/Sainte Colombe/MB/02 - 16 juin au 05 juillet 2016/Wave/"/>
    <s v="ST-COLOM_0_20160618_225513_643.wav"/>
    <s v="PippiT"/>
    <s v="Principal"/>
    <s v="PipMi"/>
    <n v="10"/>
    <s v="PippiT"/>
    <n v="10"/>
    <s v="Pipistrelle commune"/>
    <n v="2016"/>
    <n v="6"/>
    <n v="18"/>
    <n v="22"/>
    <n v="55"/>
    <d v="2016-06-18T00:00:00"/>
    <x v="249"/>
  </r>
  <r>
    <x v="1"/>
    <s v="J:/Sainte Colombe/MB/02 - 16 juin au 05 juillet 2016/Wave/"/>
    <s v="ST-COLOM_0_20160618_225518_644.wav"/>
    <s v="ChiroSp"/>
    <s v="Principal"/>
    <s v="PipMi"/>
    <n v="4"/>
    <s v="PippiT"/>
    <n v="2"/>
    <s v="Pipistrelle commune"/>
    <n v="2016"/>
    <n v="6"/>
    <n v="18"/>
    <n v="22"/>
    <n v="55"/>
    <d v="2016-06-18T00:00:00"/>
    <x v="249"/>
  </r>
  <r>
    <x v="1"/>
    <s v="J:/Sainte Colombe/MB/02 - 16 juin au 05 juillet 2016/Wave/"/>
    <s v="ST-COLOM_0_20160618_225552_022.wav"/>
    <s v="PippiT"/>
    <s v="Principal"/>
    <s v="PipMi"/>
    <n v="6"/>
    <s v="PippiT"/>
    <n v="6"/>
    <s v="Pipistrelle commune"/>
    <n v="2016"/>
    <n v="6"/>
    <n v="18"/>
    <n v="22"/>
    <n v="55"/>
    <d v="2016-06-18T00:00:00"/>
    <x v="249"/>
  </r>
  <r>
    <x v="1"/>
    <s v="J:/Sainte Colombe/MB/02 - 16 juin au 05 juillet 2016/Wave/"/>
    <s v="ST-COLOM_0_20160618_225557_023.wav"/>
    <s v="ChiroSp"/>
    <s v="Principal"/>
    <s v="PipMi"/>
    <n v="3"/>
    <s v="PippiT"/>
    <n v="3"/>
    <s v="Pipistrelle commune"/>
    <n v="2016"/>
    <n v="6"/>
    <n v="18"/>
    <n v="22"/>
    <n v="55"/>
    <d v="2016-06-18T00:00:00"/>
    <x v="249"/>
  </r>
  <r>
    <x v="1"/>
    <s v="J:/Sainte Colombe/MB/02 - 16 juin au 05 juillet 2016/Wave/"/>
    <s v="ST-COLOM_0_20160618_225606_217.wav"/>
    <s v="PippiT"/>
    <s v="Principal"/>
    <s v="PipMi"/>
    <n v="10"/>
    <s v="PippiT"/>
    <n v="10"/>
    <s v="Pipistrelle commune"/>
    <n v="2016"/>
    <n v="6"/>
    <n v="18"/>
    <n v="22"/>
    <n v="56"/>
    <d v="2016-06-18T00:00:00"/>
    <x v="54"/>
  </r>
  <r>
    <x v="1"/>
    <s v="J:/Sainte Colombe/MB/02 - 16 juin au 05 juillet 2016/Wave/"/>
    <s v="ST-COLOM_0_20160618_225611_218.wav"/>
    <s v="PippiT"/>
    <s v="Principal"/>
    <s v="PipMi"/>
    <n v="10"/>
    <s v="PippiT"/>
    <n v="10"/>
    <s v="Pipistrelle commune"/>
    <n v="2016"/>
    <n v="6"/>
    <n v="18"/>
    <n v="22"/>
    <n v="56"/>
    <d v="2016-06-18T00:00:00"/>
    <x v="54"/>
  </r>
  <r>
    <x v="1"/>
    <s v="J:/Sainte Colombe/MB/02 - 16 juin au 05 juillet 2016/Wave/"/>
    <s v="ST-COLOM_0_20160618_225657_829.wav"/>
    <s v="PippiT"/>
    <s v="Principal"/>
    <s v="PipMi"/>
    <n v="10"/>
    <s v="PippiT"/>
    <n v="10"/>
    <s v="Pipistrelle commune"/>
    <n v="2016"/>
    <n v="6"/>
    <n v="18"/>
    <n v="22"/>
    <n v="56"/>
    <d v="2016-06-18T00:00:00"/>
    <x v="54"/>
  </r>
  <r>
    <x v="1"/>
    <s v="J:/Sainte Colombe/MB/02 - 16 juin au 05 juillet 2016/Wave/"/>
    <s v="ST-COLOM_0_20160618_225810_722.wav"/>
    <s v="PippiT"/>
    <s v="Principal"/>
    <s v="PipMi"/>
    <n v="10"/>
    <s v="PippiT"/>
    <n v="9"/>
    <s v="Pipistrelle commune"/>
    <n v="2016"/>
    <n v="6"/>
    <n v="18"/>
    <n v="22"/>
    <n v="58"/>
    <d v="2016-06-18T00:00:00"/>
    <x v="117"/>
  </r>
  <r>
    <x v="1"/>
    <s v="J:/Sainte Colombe/MB/02 - 16 juin au 05 juillet 2016/Wave/"/>
    <s v="ST-COLOM_0_20160618_225815_722.wav"/>
    <s v="PippiT"/>
    <s v="Principal"/>
    <s v="PipMi"/>
    <n v="10"/>
    <s v="PippiT"/>
    <n v="8"/>
    <s v="Pipistrelle commune"/>
    <n v="2016"/>
    <n v="6"/>
    <n v="18"/>
    <n v="22"/>
    <n v="58"/>
    <d v="2016-06-18T00:00:00"/>
    <x v="117"/>
  </r>
  <r>
    <x v="1"/>
    <s v="J:/Sainte Colombe/MB/02 - 16 juin au 05 juillet 2016/Wave/"/>
    <s v="ST-COLOM_0_20160618_225820_723.wav"/>
    <s v="PippiT"/>
    <s v="Principal"/>
    <s v="PipMi"/>
    <n v="10"/>
    <s v="PippiT"/>
    <n v="10"/>
    <s v="Pipistrelle commune"/>
    <n v="2016"/>
    <n v="6"/>
    <n v="18"/>
    <n v="22"/>
    <n v="58"/>
    <d v="2016-06-18T00:00:00"/>
    <x v="117"/>
  </r>
  <r>
    <x v="1"/>
    <s v="J:/Sainte Colombe/MB/02 - 16 juin au 05 juillet 2016/Wave/"/>
    <s v="ST-COLOM_0_20160618_225854_726.wav"/>
    <s v="PippiT"/>
    <s v="Principal"/>
    <s v="PipMi"/>
    <n v="10"/>
    <s v="PippiT"/>
    <n v="10"/>
    <s v="Pipistrelle commune"/>
    <n v="2016"/>
    <n v="6"/>
    <n v="18"/>
    <n v="22"/>
    <n v="58"/>
    <d v="2016-06-18T00:00:00"/>
    <x v="117"/>
  </r>
  <r>
    <x v="1"/>
    <s v="J:/Sainte Colombe/MB/02 - 16 juin au 05 juillet 2016/Wave/"/>
    <s v="ST-COLOM_0_20160618_225906_971.wav"/>
    <s v="PippiT"/>
    <s v="Principal"/>
    <s v="PipMi"/>
    <n v="10"/>
    <s v="PippiT"/>
    <n v="10"/>
    <s v="Pipistrelle commune"/>
    <n v="2016"/>
    <n v="6"/>
    <n v="18"/>
    <n v="22"/>
    <n v="59"/>
    <d v="2016-06-18T00:00:00"/>
    <x v="257"/>
  </r>
  <r>
    <x v="1"/>
    <s v="J:/Sainte Colombe/MB/02 - 16 juin au 05 juillet 2016/Wave/"/>
    <s v="ST-COLOM_0_20160618_225911_972.wav"/>
    <s v="PippiT"/>
    <s v="Principal"/>
    <s v="PipMi"/>
    <n v="10"/>
    <s v="PippiT"/>
    <n v="10"/>
    <s v="Pipistrelle commune"/>
    <n v="2016"/>
    <n v="6"/>
    <n v="18"/>
    <n v="22"/>
    <n v="59"/>
    <d v="2016-06-18T00:00:00"/>
    <x v="257"/>
  </r>
  <r>
    <x v="1"/>
    <s v="J:/Sainte Colombe/MB/02 - 16 juin au 05 juillet 2016/Wave/"/>
    <s v="ST-COLOM_0_20160618_225944_107.wav"/>
    <s v="PippiT"/>
    <s v="Principal"/>
    <s v="PipMi"/>
    <n v="10"/>
    <s v="PippiT"/>
    <n v="10"/>
    <s v="Pipistrelle commune"/>
    <n v="2016"/>
    <n v="6"/>
    <n v="18"/>
    <n v="22"/>
    <n v="59"/>
    <d v="2016-06-18T00:00:00"/>
    <x v="257"/>
  </r>
  <r>
    <x v="1"/>
    <s v="J:/Sainte Colombe/MB/02 - 16 juin au 05 juillet 2016/Wave/"/>
    <s v="ST-COLOM_0_20160618_225949_108.wav"/>
    <s v="PippiT"/>
    <s v="Principal"/>
    <s v="PipMi"/>
    <n v="10"/>
    <s v="PippiT"/>
    <n v="10"/>
    <s v="Pipistrelle commune"/>
    <n v="2016"/>
    <n v="6"/>
    <n v="18"/>
    <n v="22"/>
    <n v="59"/>
    <d v="2016-06-18T00:00:00"/>
    <x v="257"/>
  </r>
  <r>
    <x v="1"/>
    <s v="J:/Sainte Colombe/MB/02 - 16 juin au 05 juillet 2016/Wave/"/>
    <s v="ST-COLOM_0_20160618_225959_948.wav"/>
    <s v="PippiT"/>
    <s v="Principal"/>
    <s v="PipMi"/>
    <n v="10"/>
    <s v="PippiT"/>
    <n v="10"/>
    <s v="Pipistrelle commune"/>
    <n v="2016"/>
    <n v="6"/>
    <n v="18"/>
    <n v="22"/>
    <n v="59"/>
    <d v="2016-06-18T00:00:00"/>
    <x v="257"/>
  </r>
  <r>
    <x v="1"/>
    <s v="J:/Sainte Colombe/MB/02 - 16 juin au 05 juillet 2016/Wave/"/>
    <s v="ST-COLOM_0_20160618_230004_949.wav"/>
    <s v="PippiT"/>
    <s v="Principal"/>
    <s v="PipMi"/>
    <n v="10"/>
    <s v="PippiT"/>
    <n v="10"/>
    <s v="Pipistrelle commune"/>
    <n v="2016"/>
    <n v="6"/>
    <n v="18"/>
    <n v="23"/>
    <n v="0"/>
    <d v="2016-06-18T00:00:00"/>
    <x v="250"/>
  </r>
  <r>
    <x v="1"/>
    <s v="J:/Sainte Colombe/MB/02 - 16 juin au 05 juillet 2016/Wave/"/>
    <s v="ST-COLOM_0_20160618_230047_617.wav"/>
    <s v="PippiT"/>
    <s v="Principal"/>
    <s v="PipMi"/>
    <n v="10"/>
    <s v="PippiT"/>
    <n v="10"/>
    <s v="Pipistrelle commune"/>
    <n v="2016"/>
    <n v="6"/>
    <n v="18"/>
    <n v="23"/>
    <n v="0"/>
    <d v="2016-06-18T00:00:00"/>
    <x v="250"/>
  </r>
  <r>
    <x v="1"/>
    <s v="J:/Sainte Colombe/MB/02 - 16 juin au 05 juillet 2016/Wave/"/>
    <s v="ST-COLOM_0_20160618_230052_618.wav"/>
    <s v="PippiT"/>
    <s v="Principal"/>
    <s v="PipMi"/>
    <n v="10"/>
    <s v="PippiT"/>
    <n v="10"/>
    <s v="Pipistrelle commune"/>
    <n v="2016"/>
    <n v="6"/>
    <n v="18"/>
    <n v="23"/>
    <n v="0"/>
    <d v="2016-06-18T00:00:00"/>
    <x v="250"/>
  </r>
  <r>
    <x v="1"/>
    <s v="J:/Sainte Colombe/MB/02 - 16 juin au 05 juillet 2016/Wave/"/>
    <s v="ST-COLOM_0_20160618_230104_863.wav"/>
    <s v="PippiT"/>
    <s v="Principal"/>
    <s v="PipMi"/>
    <n v="10"/>
    <s v="PippiT"/>
    <n v="10"/>
    <s v="Pipistrelle commune"/>
    <n v="2016"/>
    <n v="6"/>
    <n v="18"/>
    <n v="23"/>
    <n v="1"/>
    <d v="2016-06-18T00:00:00"/>
    <x v="118"/>
  </r>
  <r>
    <x v="1"/>
    <s v="J:/Sainte Colombe/MB/02 - 16 juin au 05 juillet 2016/Wave/"/>
    <s v="ST-COLOM_0_20160618_230109_864.wav"/>
    <s v="PippiT"/>
    <s v="Principal"/>
    <s v="PipMi"/>
    <n v="9"/>
    <s v="PippiT"/>
    <n v="9"/>
    <s v="Pipistrelle commune"/>
    <n v="2016"/>
    <n v="6"/>
    <n v="18"/>
    <n v="23"/>
    <n v="1"/>
    <d v="2016-06-18T00:00:00"/>
    <x v="118"/>
  </r>
  <r>
    <x v="1"/>
    <s v="J:/Sainte Colombe/MB/02 - 16 juin au 05 juillet 2016/Wave/"/>
    <s v="ST-COLOM_0_20160618_230138_591.wav"/>
    <s v="PippiT"/>
    <s v="Principal"/>
    <s v="PipMi"/>
    <n v="10"/>
    <s v="PippiT"/>
    <n v="10"/>
    <s v="Pipistrelle commune"/>
    <n v="2016"/>
    <n v="6"/>
    <n v="18"/>
    <n v="23"/>
    <n v="1"/>
    <d v="2016-06-18T00:00:00"/>
    <x v="118"/>
  </r>
  <r>
    <x v="1"/>
    <s v="J:/Sainte Colombe/MB/02 - 16 juin au 05 juillet 2016/Wave/"/>
    <s v="ST-COLOM_0_20160618_230214_126.wav"/>
    <s v="PippiT"/>
    <s v="Principal"/>
    <s v="PipMi"/>
    <n v="10"/>
    <s v="PippiT"/>
    <n v="10"/>
    <s v="Pipistrelle commune"/>
    <n v="2016"/>
    <n v="6"/>
    <n v="18"/>
    <n v="23"/>
    <n v="2"/>
    <d v="2016-06-18T00:00:00"/>
    <x v="156"/>
  </r>
  <r>
    <x v="1"/>
    <s v="J:/Sainte Colombe/MB/02 - 16 juin au 05 juillet 2016/Wave/"/>
    <s v="ST-COLOM_0_20160618_230219_127.wav"/>
    <s v="PippiT"/>
    <s v="Principal"/>
    <s v="PipMi"/>
    <n v="10"/>
    <s v="PippiT"/>
    <n v="10"/>
    <s v="Pipistrelle commune"/>
    <n v="2016"/>
    <n v="6"/>
    <n v="18"/>
    <n v="23"/>
    <n v="2"/>
    <d v="2016-06-18T00:00:00"/>
    <x v="156"/>
  </r>
  <r>
    <x v="1"/>
    <s v="J:/Sainte Colombe/MB/02 - 16 juin au 05 juillet 2016/Wave/"/>
    <s v="ST-COLOM_0_20160618_230228_757.wav"/>
    <s v="PippiT"/>
    <s v="Principal"/>
    <s v="PipMi"/>
    <n v="9"/>
    <s v="PippiT"/>
    <n v="9"/>
    <s v="Pipistrelle commune"/>
    <n v="2016"/>
    <n v="6"/>
    <n v="18"/>
    <n v="23"/>
    <n v="2"/>
    <d v="2016-06-18T00:00:00"/>
    <x v="156"/>
  </r>
  <r>
    <x v="1"/>
    <s v="J:/Sainte Colombe/MB/02 - 16 juin au 05 juillet 2016/Wave/"/>
    <s v="ST-COLOM_0_20160618_230245_511.wav"/>
    <s v="PippiT"/>
    <s v="Principal"/>
    <s v="PipMi"/>
    <n v="10"/>
    <s v="PippiT"/>
    <n v="10"/>
    <s v="Pipistrelle commune"/>
    <n v="2016"/>
    <n v="6"/>
    <n v="18"/>
    <n v="23"/>
    <n v="2"/>
    <d v="2016-06-18T00:00:00"/>
    <x v="156"/>
  </r>
  <r>
    <x v="1"/>
    <s v="J:/Sainte Colombe/MB/02 - 16 juin au 05 juillet 2016/Wave/"/>
    <s v="ST-COLOM_0_20160618_230250_512.wav"/>
    <s v="PippiT"/>
    <s v="Principal"/>
    <s v="PipMi"/>
    <n v="7"/>
    <s v="PippiT"/>
    <n v="7"/>
    <s v="Pipistrelle commune"/>
    <n v="2016"/>
    <n v="6"/>
    <n v="18"/>
    <n v="23"/>
    <n v="2"/>
    <d v="2016-06-18T00:00:00"/>
    <x v="156"/>
  </r>
  <r>
    <x v="1"/>
    <s v="J:/Sainte Colombe/MB/02 - 16 juin au 05 juillet 2016/Wave/"/>
    <s v="ST-COLOM_0_20160618_230312_490.wav"/>
    <s v="PippiT"/>
    <s v="Principal"/>
    <s v="PipMi"/>
    <n v="9"/>
    <s v="PippiT"/>
    <n v="9"/>
    <s v="Pipistrelle commune"/>
    <n v="2016"/>
    <n v="6"/>
    <n v="18"/>
    <n v="23"/>
    <n v="3"/>
    <d v="2016-06-18T00:00:00"/>
    <x v="195"/>
  </r>
  <r>
    <x v="1"/>
    <s v="J:/Sainte Colombe/MB/02 - 16 juin au 05 juillet 2016/Wave/"/>
    <s v="ST-COLOM_0_20160618_230317_490.wav"/>
    <s v="PippiT"/>
    <s v="Principal"/>
    <s v="PipMi"/>
    <n v="6"/>
    <s v="PippiT"/>
    <n v="6"/>
    <s v="Pipistrelle commune"/>
    <n v="2016"/>
    <n v="6"/>
    <n v="18"/>
    <n v="23"/>
    <n v="3"/>
    <d v="2016-06-18T00:00:00"/>
    <x v="195"/>
  </r>
  <r>
    <x v="1"/>
    <s v="J:/Sainte Colombe/MB/02 - 16 juin au 05 juillet 2016/Wave/"/>
    <s v="ST-COLOM_0_20160618_230328_155.wav"/>
    <s v="PippiT"/>
    <s v="Principal"/>
    <s v="PipMi"/>
    <n v="10"/>
    <s v="PippiT"/>
    <n v="10"/>
    <s v="Pipistrelle commune"/>
    <n v="2016"/>
    <n v="6"/>
    <n v="18"/>
    <n v="23"/>
    <n v="3"/>
    <d v="2016-06-18T00:00:00"/>
    <x v="195"/>
  </r>
  <r>
    <x v="1"/>
    <s v="J:/Sainte Colombe/MB/02 - 16 juin au 05 juillet 2016/Wave/"/>
    <s v="ST-COLOM_0_20160618_230333_156.wav"/>
    <s v="PippiT"/>
    <s v="Principal"/>
    <s v="PipMi"/>
    <n v="8"/>
    <s v="PippiT"/>
    <n v="8"/>
    <s v="Pipistrelle commune"/>
    <n v="2016"/>
    <n v="6"/>
    <n v="18"/>
    <n v="23"/>
    <n v="3"/>
    <d v="2016-06-18T00:00:00"/>
    <x v="195"/>
  </r>
  <r>
    <x v="1"/>
    <s v="J:/Sainte Colombe/MB/02 - 16 juin au 05 juillet 2016/Wave/"/>
    <s v="ST-COLOM_0_20160618_230358_874.wav"/>
    <s v="PippiT"/>
    <s v="Principal"/>
    <s v="PipMi"/>
    <n v="10"/>
    <s v="PippiT"/>
    <n v="10"/>
    <s v="Pipistrelle commune"/>
    <n v="2016"/>
    <n v="6"/>
    <n v="18"/>
    <n v="23"/>
    <n v="3"/>
    <d v="2016-06-18T00:00:00"/>
    <x v="195"/>
  </r>
  <r>
    <x v="1"/>
    <s v="J:/Sainte Colombe/MB/02 - 16 juin au 05 juillet 2016/Wave/"/>
    <s v="ST-COLOM_0_20160618_230438_398.wav"/>
    <s v="PippiT"/>
    <s v="Principal"/>
    <s v="PipMi"/>
    <n v="10"/>
    <s v="PippiT"/>
    <n v="10"/>
    <s v="Pipistrelle commune"/>
    <n v="2016"/>
    <n v="6"/>
    <n v="18"/>
    <n v="23"/>
    <n v="4"/>
    <d v="2016-06-18T00:00:00"/>
    <x v="104"/>
  </r>
  <r>
    <x v="1"/>
    <s v="J:/Sainte Colombe/MB/02 - 16 juin au 05 juillet 2016/Wave/"/>
    <s v="ST-COLOM_0_20160618_230443_398.wav"/>
    <s v="PippiT"/>
    <s v="Principal"/>
    <s v="PipMi"/>
    <n v="10"/>
    <s v="PippiT"/>
    <n v="10"/>
    <s v="Pipistrelle commune"/>
    <n v="2016"/>
    <n v="6"/>
    <n v="18"/>
    <n v="23"/>
    <n v="4"/>
    <d v="2016-06-18T00:00:00"/>
    <x v="104"/>
  </r>
  <r>
    <x v="1"/>
    <s v="J:/Sainte Colombe/MB/02 - 16 juin au 05 juillet 2016/Wave/"/>
    <s v="ST-COLOM_0_20160618_230456_952.wav"/>
    <s v="PippiT"/>
    <s v="Principal"/>
    <s v="PipMi"/>
    <n v="10"/>
    <s v="PippiT"/>
    <n v="10"/>
    <s v="Pipistrelle commune"/>
    <n v="2016"/>
    <n v="6"/>
    <n v="18"/>
    <n v="23"/>
    <n v="4"/>
    <d v="2016-06-18T00:00:00"/>
    <x v="104"/>
  </r>
  <r>
    <x v="1"/>
    <s v="J:/Sainte Colombe/MB/02 - 16 juin au 05 juillet 2016/Wave/"/>
    <s v="ST-COLOM_0_20160618_230501_952.wav"/>
    <s v="PippiT"/>
    <s v="Principal"/>
    <s v="PipMi"/>
    <n v="10"/>
    <s v="PippiT"/>
    <n v="10"/>
    <s v="Pipistrelle commune"/>
    <n v="2016"/>
    <n v="6"/>
    <n v="18"/>
    <n v="23"/>
    <n v="5"/>
    <d v="2016-06-18T00:00:00"/>
    <x v="251"/>
  </r>
  <r>
    <x v="1"/>
    <s v="J:/Sainte Colombe/MB/02 - 16 juin au 05 juillet 2016/Wave/"/>
    <s v="ST-COLOM_0_20160618_230520_840.wav"/>
    <s v="PippiT"/>
    <s v="Principal"/>
    <s v="PipMi"/>
    <n v="10"/>
    <s v="PippiT"/>
    <n v="10"/>
    <s v="Pipistrelle commune"/>
    <n v="2016"/>
    <n v="6"/>
    <n v="18"/>
    <n v="23"/>
    <n v="5"/>
    <d v="2016-06-18T00:00:00"/>
    <x v="251"/>
  </r>
  <r>
    <x v="1"/>
    <s v="J:/Sainte Colombe/MB/02 - 16 juin au 05 juillet 2016/Wave/"/>
    <s v="ST-COLOM_0_20160618_230525_840.wav"/>
    <s v="PippiT"/>
    <s v="Principal"/>
    <s v="PipMi"/>
    <n v="10"/>
    <s v="PippiT"/>
    <n v="10"/>
    <s v="Pipistrelle commune"/>
    <n v="2016"/>
    <n v="6"/>
    <n v="18"/>
    <n v="23"/>
    <n v="5"/>
    <d v="2016-06-18T00:00:00"/>
    <x v="251"/>
  </r>
  <r>
    <x v="1"/>
    <s v="J:/Sainte Colombe/MB/02 - 16 juin au 05 juillet 2016/Wave/"/>
    <s v="ST-COLOM_0_20160618_230530_841.wav"/>
    <s v="PippiT"/>
    <s v="Principal"/>
    <s v="PipMi"/>
    <n v="10"/>
    <s v="PippiT"/>
    <n v="10"/>
    <s v="Pipistrelle commune"/>
    <n v="2016"/>
    <n v="6"/>
    <n v="18"/>
    <n v="23"/>
    <n v="5"/>
    <d v="2016-06-18T00:00:00"/>
    <x v="251"/>
  </r>
  <r>
    <x v="1"/>
    <s v="J:/Sainte Colombe/MB/02 - 16 juin au 05 juillet 2016/Wave/"/>
    <s v="ST-COLOM_0_20160618_230623_806.wav"/>
    <s v="PippiT"/>
    <s v="Principal"/>
    <s v="PipMi"/>
    <n v="10"/>
    <s v="PippiT"/>
    <n v="10"/>
    <s v="Pipistrelle commune"/>
    <n v="2016"/>
    <n v="6"/>
    <n v="18"/>
    <n v="23"/>
    <n v="6"/>
    <d v="2016-06-18T00:00:00"/>
    <x v="368"/>
  </r>
  <r>
    <x v="1"/>
    <s v="J:/Sainte Colombe/MB/02 - 16 juin au 05 juillet 2016/Wave/"/>
    <s v="ST-COLOM_0_20160618_230633_868.wav"/>
    <s v="PippiT"/>
    <s v="Principal"/>
    <s v="PipMi"/>
    <n v="10"/>
    <s v="PippiT"/>
    <n v="10"/>
    <s v="Pipistrelle commune"/>
    <n v="2016"/>
    <n v="6"/>
    <n v="18"/>
    <n v="23"/>
    <n v="6"/>
    <d v="2016-06-18T00:00:00"/>
    <x v="368"/>
  </r>
  <r>
    <x v="1"/>
    <s v="J:/Sainte Colombe/MB/02 - 16 juin au 05 juillet 2016/Wave/"/>
    <s v="ST-COLOM_0_20160618_230638_868.wav"/>
    <s v="ChiroSp"/>
    <s v="Principal"/>
    <s v="PipMi"/>
    <n v="3"/>
    <s v="PippiT"/>
    <n v="3"/>
    <s v="Pipistrelle commune"/>
    <n v="2016"/>
    <n v="6"/>
    <n v="18"/>
    <n v="23"/>
    <n v="6"/>
    <d v="2016-06-18T00:00:00"/>
    <x v="368"/>
  </r>
  <r>
    <x v="1"/>
    <s v="J:/Sainte Colombe/MB/02 - 16 juin au 05 juillet 2016/Wave/"/>
    <s v="ST-COLOM_0_20160618_230644_226.wav"/>
    <s v="PippiT"/>
    <s v="Principal"/>
    <s v="PipMi"/>
    <n v="10"/>
    <s v="PippiT"/>
    <n v="10"/>
    <s v="Pipistrelle commune"/>
    <n v="2016"/>
    <n v="6"/>
    <n v="18"/>
    <n v="23"/>
    <n v="6"/>
    <d v="2016-06-18T00:00:00"/>
    <x v="368"/>
  </r>
  <r>
    <x v="1"/>
    <s v="J:/Sainte Colombe/MB/02 - 16 juin au 05 juillet 2016/Wave/"/>
    <s v="ST-COLOM_0_20160618_230649_227.wav"/>
    <s v="Pip35"/>
    <s v="Principal"/>
    <s v="Pip35"/>
    <n v="8"/>
    <s v="Pipkuh"/>
    <n v="2"/>
    <s v="Pipistrelle de Kuhl"/>
    <n v="2016"/>
    <n v="6"/>
    <n v="18"/>
    <n v="23"/>
    <n v="6"/>
    <d v="2016-06-18T00:00:00"/>
    <x v="368"/>
  </r>
  <r>
    <x v="1"/>
    <s v="J:/Sainte Colombe/MB/02 - 16 juin au 05 juillet 2016/Wave/"/>
    <s v="ST-COLOM_0_20160618_230654_228.wav"/>
    <s v="Pip35"/>
    <s v="Principal"/>
    <s v="Pip35"/>
    <n v="10"/>
    <s v="Pipnat"/>
    <n v="3"/>
    <s v="Pipistrelle de Nathusius"/>
    <n v="2016"/>
    <n v="6"/>
    <n v="18"/>
    <n v="23"/>
    <n v="6"/>
    <d v="2016-06-18T00:00:00"/>
    <x v="368"/>
  </r>
  <r>
    <x v="1"/>
    <s v="J:/Sainte Colombe/MB/02 - 16 juin au 05 juillet 2016/Wave/"/>
    <s v="ST-COLOM_0_20160618_230841_962.wav"/>
    <s v="PippiT"/>
    <s v="Principal"/>
    <s v="PipMi"/>
    <n v="10"/>
    <s v="PippiT"/>
    <n v="10"/>
    <s v="Pipistrelle commune"/>
    <n v="2016"/>
    <n v="6"/>
    <n v="18"/>
    <n v="23"/>
    <n v="8"/>
    <d v="2016-06-18T00:00:00"/>
    <x v="258"/>
  </r>
  <r>
    <x v="1"/>
    <s v="J:/Sainte Colombe/MB/02 - 16 juin au 05 juillet 2016/Wave/"/>
    <s v="ST-COLOM_0_20160618_230846_962.wav"/>
    <s v="PippiT"/>
    <s v="Principal"/>
    <s v="PipMi"/>
    <n v="10"/>
    <s v="PippiT"/>
    <n v="10"/>
    <s v="Pipistrelle commune"/>
    <n v="2016"/>
    <n v="6"/>
    <n v="18"/>
    <n v="23"/>
    <n v="8"/>
    <d v="2016-06-18T00:00:00"/>
    <x v="258"/>
  </r>
  <r>
    <x v="1"/>
    <s v="J:/Sainte Colombe/MB/02 - 16 juin au 05 juillet 2016/Wave/"/>
    <s v="ST-COLOM_0_20160618_230851_963.wav"/>
    <s v="PippiT"/>
    <s v="Principal"/>
    <s v="PipMi"/>
    <n v="10"/>
    <s v="PippiT"/>
    <n v="10"/>
    <s v="Pipistrelle commune"/>
    <n v="2016"/>
    <n v="6"/>
    <n v="18"/>
    <n v="23"/>
    <n v="8"/>
    <d v="2016-06-18T00:00:00"/>
    <x v="258"/>
  </r>
  <r>
    <x v="1"/>
    <s v="J:/Sainte Colombe/MB/02 - 16 juin au 05 juillet 2016/Wave/"/>
    <s v="ST-COLOM_0_20160618_230856_964.wav"/>
    <s v="PippiT"/>
    <s v="Principal"/>
    <s v="PipMi"/>
    <n v="10"/>
    <s v="PippiT"/>
    <n v="10"/>
    <s v="Pipistrelle commune"/>
    <n v="2016"/>
    <n v="6"/>
    <n v="18"/>
    <n v="23"/>
    <n v="8"/>
    <d v="2016-06-18T00:00:00"/>
    <x v="258"/>
  </r>
  <r>
    <x v="1"/>
    <s v="J:/Sainte Colombe/MB/02 - 16 juin au 05 juillet 2016/Wave/"/>
    <s v="ST-COLOM_0_20160618_230921_374.wav"/>
    <s v="PippiT"/>
    <s v="Principal"/>
    <s v="PipMi"/>
    <n v="7"/>
    <s v="PippiT"/>
    <n v="7"/>
    <s v="Pipistrelle commune"/>
    <n v="2016"/>
    <n v="6"/>
    <n v="18"/>
    <n v="23"/>
    <n v="9"/>
    <d v="2016-06-18T00:00:00"/>
    <x v="434"/>
  </r>
  <r>
    <x v="1"/>
    <s v="J:/Sainte Colombe/MB/02 - 16 juin au 05 juillet 2016/Wave/"/>
    <s v="ST-COLOM_0_20160618_230937_192.wav"/>
    <s v="PippiT"/>
    <s v="Principal"/>
    <s v="PipMi"/>
    <n v="10"/>
    <s v="PippiT"/>
    <n v="10"/>
    <s v="Pipistrelle commune"/>
    <n v="2016"/>
    <n v="6"/>
    <n v="18"/>
    <n v="23"/>
    <n v="9"/>
    <d v="2016-06-18T00:00:00"/>
    <x v="434"/>
  </r>
  <r>
    <x v="1"/>
    <s v="J:/Sainte Colombe/MB/02 - 16 juin au 05 juillet 2016/Wave/"/>
    <s v="ST-COLOM_0_20160618_230942_193.wav"/>
    <s v="PippiT"/>
    <s v="Principal"/>
    <s v="PipMi"/>
    <n v="8"/>
    <s v="PippiT"/>
    <n v="8"/>
    <s v="Pipistrelle commune"/>
    <n v="2016"/>
    <n v="6"/>
    <n v="18"/>
    <n v="23"/>
    <n v="9"/>
    <d v="2016-06-18T00:00:00"/>
    <x v="434"/>
  </r>
  <r>
    <x v="1"/>
    <s v="J:/Sainte Colombe/MB/02 - 16 juin au 05 juillet 2016/Wave/"/>
    <s v="ST-COLOM_0_20160618_230947_194.wav"/>
    <s v="PippiT"/>
    <s v="Principal"/>
    <s v="PipMi"/>
    <n v="6"/>
    <s v="PippiT"/>
    <n v="6"/>
    <s v="Pipistrelle commune"/>
    <n v="2016"/>
    <n v="6"/>
    <n v="18"/>
    <n v="23"/>
    <n v="9"/>
    <d v="2016-06-18T00:00:00"/>
    <x v="434"/>
  </r>
  <r>
    <x v="1"/>
    <s v="J:/Sainte Colombe/MB/02 - 16 juin au 05 juillet 2016/Wave/"/>
    <s v="ST-COLOM_0_20160618_231027_125.wav"/>
    <s v="ChiroSp"/>
    <s v="Principal"/>
    <s v="PipMi"/>
    <n v="4"/>
    <s v="PippiT"/>
    <n v="4"/>
    <s v="Pipistrelle commune"/>
    <n v="2016"/>
    <n v="6"/>
    <n v="18"/>
    <n v="23"/>
    <n v="10"/>
    <d v="2016-06-18T00:00:00"/>
    <x v="252"/>
  </r>
  <r>
    <x v="1"/>
    <s v="J:/Sainte Colombe/MB/02 - 16 juin au 05 juillet 2016/Wave/"/>
    <s v="ST-COLOM_0_20160618_231032_126.wav"/>
    <s v="Pip35"/>
    <s v="Principal"/>
    <s v="Pip35"/>
    <n v="10"/>
    <s v="Pipkuh"/>
    <n v="2"/>
    <s v="Pipistrelle de Kuhl"/>
    <n v="2016"/>
    <n v="6"/>
    <n v="18"/>
    <n v="23"/>
    <n v="10"/>
    <d v="2016-06-18T00:00:00"/>
    <x v="252"/>
  </r>
  <r>
    <x v="1"/>
    <s v="J:/Sainte Colombe/MB/02 - 16 juin au 05 juillet 2016/Wave/"/>
    <s v="ST-COLOM_0_20160618_231037_126.wav"/>
    <s v="PippiT"/>
    <s v="Principal"/>
    <s v="PipMi"/>
    <n v="8"/>
    <s v="PippiT"/>
    <n v="8"/>
    <s v="Pipistrelle commune"/>
    <n v="2016"/>
    <n v="6"/>
    <n v="18"/>
    <n v="23"/>
    <n v="10"/>
    <d v="2016-06-18T00:00:00"/>
    <x v="252"/>
  </r>
  <r>
    <x v="1"/>
    <s v="J:/Sainte Colombe/MB/02 - 16 juin au 05 juillet 2016/Wave/"/>
    <s v="ST-COLOM_0_20160618_231042_127.wav"/>
    <s v="PippiT"/>
    <s v="Principal"/>
    <s v="PipMi"/>
    <n v="10"/>
    <s v="PippiT"/>
    <n v="10"/>
    <s v="Pipistrelle commune"/>
    <n v="2016"/>
    <n v="6"/>
    <n v="18"/>
    <n v="23"/>
    <n v="10"/>
    <d v="2016-06-18T00:00:00"/>
    <x v="252"/>
  </r>
  <r>
    <x v="1"/>
    <s v="J:/Sainte Colombe/MB/02 - 16 juin au 05 juillet 2016/Wave/"/>
    <s v="ST-COLOM_0_20160618_231154_034.wav"/>
    <s v="PippiT"/>
    <s v="Principal"/>
    <s v="PipMi"/>
    <n v="10"/>
    <s v="PippiT"/>
    <n v="10"/>
    <s v="Pipistrelle commune"/>
    <n v="2016"/>
    <n v="6"/>
    <n v="18"/>
    <n v="23"/>
    <n v="11"/>
    <d v="2016-06-18T00:00:00"/>
    <x v="99"/>
  </r>
  <r>
    <x v="1"/>
    <s v="J:/Sainte Colombe/MB/02 - 16 juin au 05 juillet 2016/Wave/"/>
    <s v="ST-COLOM_0_20160618_231159_035.wav"/>
    <s v="PippiT"/>
    <s v="Principal"/>
    <s v="PipMi"/>
    <n v="10"/>
    <s v="PippiT"/>
    <n v="10"/>
    <s v="Pipistrelle commune"/>
    <n v="2016"/>
    <n v="6"/>
    <n v="18"/>
    <n v="23"/>
    <n v="11"/>
    <d v="2016-06-18T00:00:00"/>
    <x v="99"/>
  </r>
  <r>
    <x v="1"/>
    <s v="J:/Sainte Colombe/MB/02 - 16 juin au 05 juillet 2016/Wave/"/>
    <s v="ST-COLOM_0_20160618_231207_975.wav"/>
    <s v="PippiT"/>
    <s v="Principal"/>
    <s v="PipMi"/>
    <n v="8"/>
    <s v="PippiT"/>
    <n v="8"/>
    <s v="Pipistrelle commune"/>
    <n v="2016"/>
    <n v="6"/>
    <n v="18"/>
    <n v="23"/>
    <n v="12"/>
    <d v="2016-06-18T00:00:00"/>
    <x v="268"/>
  </r>
  <r>
    <x v="1"/>
    <s v="J:/Sainte Colombe/MB/02 - 16 juin au 05 juillet 2016/Wave/"/>
    <s v="ST-COLOM_0_20160618_231212_976.wav"/>
    <s v="PippiT"/>
    <s v="Principal"/>
    <s v="PipMi"/>
    <n v="9"/>
    <s v="PippiT"/>
    <n v="9"/>
    <s v="Pipistrelle commune"/>
    <n v="2016"/>
    <n v="6"/>
    <n v="18"/>
    <n v="23"/>
    <n v="12"/>
    <d v="2016-06-18T00:00:00"/>
    <x v="268"/>
  </r>
  <r>
    <x v="1"/>
    <s v="J:/Sainte Colombe/MB/02 - 16 juin au 05 juillet 2016/Wave/"/>
    <s v="ST-COLOM_0_20160618_231217_976.wav"/>
    <s v="PippiT"/>
    <s v="Principal"/>
    <s v="PipMi"/>
    <n v="10"/>
    <s v="PippiT"/>
    <n v="10"/>
    <s v="Pipistrelle commune"/>
    <n v="2016"/>
    <n v="6"/>
    <n v="18"/>
    <n v="23"/>
    <n v="12"/>
    <d v="2016-06-18T00:00:00"/>
    <x v="268"/>
  </r>
  <r>
    <x v="1"/>
    <s v="J:/Sainte Colombe/MB/02 - 16 juin au 05 juillet 2016/Wave/"/>
    <s v="ST-COLOM_0_20160618_231234_402.wav"/>
    <s v="PippiT"/>
    <s v="Principal"/>
    <s v="PipMi"/>
    <n v="9"/>
    <s v="PippiT"/>
    <n v="9"/>
    <s v="Pipistrelle commune"/>
    <n v="2016"/>
    <n v="6"/>
    <n v="18"/>
    <n v="23"/>
    <n v="12"/>
    <d v="2016-06-18T00:00:00"/>
    <x v="268"/>
  </r>
  <r>
    <x v="1"/>
    <s v="J:/Sainte Colombe/MB/02 - 16 juin au 05 juillet 2016/Wave/"/>
    <s v="ST-COLOM_0_20160618_231239_402.wav"/>
    <s v="PippiT"/>
    <s v="Principal"/>
    <s v="PipMi"/>
    <n v="8"/>
    <s v="PippiT"/>
    <n v="8"/>
    <s v="Pipistrelle commune"/>
    <n v="2016"/>
    <n v="6"/>
    <n v="18"/>
    <n v="23"/>
    <n v="12"/>
    <d v="2016-06-18T00:00:00"/>
    <x v="268"/>
  </r>
  <r>
    <x v="1"/>
    <s v="J:/Sainte Colombe/MB/02 - 16 juin au 05 juillet 2016/Wave/"/>
    <s v="ST-COLOM_0_20160618_231416_268.wav"/>
    <s v="ChiroSp"/>
    <s v="Principal"/>
    <s v="PipMi"/>
    <n v="5"/>
    <s v="PippiT"/>
    <n v="5"/>
    <s v="Pipistrelle commune"/>
    <n v="2016"/>
    <n v="6"/>
    <n v="18"/>
    <n v="23"/>
    <n v="14"/>
    <d v="2016-06-18T00:00:00"/>
    <x v="495"/>
  </r>
  <r>
    <x v="1"/>
    <s v="J:/Sainte Colombe/MB/02 - 16 juin au 05 juillet 2016/Wave/"/>
    <s v="ST-COLOM_0_20160618_231530_312.wav"/>
    <s v="PippiT"/>
    <s v="Principal"/>
    <s v="PipMi"/>
    <n v="7"/>
    <s v="PippiT"/>
    <n v="6"/>
    <s v="Pipistrelle commune"/>
    <n v="2016"/>
    <n v="6"/>
    <n v="18"/>
    <n v="23"/>
    <n v="15"/>
    <d v="2016-06-18T00:00:00"/>
    <x v="370"/>
  </r>
  <r>
    <x v="1"/>
    <s v="J:/Sainte Colombe/MB/02 - 16 juin au 05 juillet 2016/Wave/"/>
    <s v="ST-COLOM_0_20160618_231535_312.wav"/>
    <s v="Pip35"/>
    <s v="Principal"/>
    <s v="Pip35"/>
    <n v="10"/>
    <s v="Pipkuh"/>
    <n v="4"/>
    <s v="Pipistrelle de Kuhl"/>
    <n v="2016"/>
    <n v="6"/>
    <n v="18"/>
    <n v="23"/>
    <n v="15"/>
    <d v="2016-06-18T00:00:00"/>
    <x v="370"/>
  </r>
  <r>
    <x v="1"/>
    <s v="J:/Sainte Colombe/MB/02 - 16 juin au 05 juillet 2016/Wave/"/>
    <s v="ST-COLOM_0_20160618_231551_067.wav"/>
    <s v="PippiT"/>
    <s v="Principal"/>
    <s v="PipMi"/>
    <n v="10"/>
    <s v="PippiT"/>
    <n v="10"/>
    <s v="Pipistrelle commune"/>
    <n v="2016"/>
    <n v="6"/>
    <n v="18"/>
    <n v="23"/>
    <n v="15"/>
    <d v="2016-06-18T00:00:00"/>
    <x v="370"/>
  </r>
  <r>
    <x v="1"/>
    <s v="J:/Sainte Colombe/MB/02 - 16 juin au 05 juillet 2016/Wave/"/>
    <s v="ST-COLOM_0_20160618_231556_068.wav"/>
    <s v="PippiT"/>
    <s v="Principal"/>
    <s v="PipMi"/>
    <n v="10"/>
    <s v="PippiT"/>
    <n v="10"/>
    <s v="Pipistrelle commune"/>
    <n v="2016"/>
    <n v="6"/>
    <n v="18"/>
    <n v="23"/>
    <n v="15"/>
    <d v="2016-06-18T00:00:00"/>
    <x v="370"/>
  </r>
  <r>
    <x v="1"/>
    <s v="J:/Sainte Colombe/MB/02 - 16 juin au 05 juillet 2016/Wave/"/>
    <s v="ST-COLOM_0_20160618_231604_365.wav"/>
    <s v="ChiroSp"/>
    <s v="Principal"/>
    <s v="Pip35"/>
    <n v="3"/>
    <s v="Pipnat"/>
    <n v="3"/>
    <s v="Pipistrelle de Nathusius"/>
    <n v="2016"/>
    <n v="6"/>
    <n v="18"/>
    <n v="23"/>
    <n v="16"/>
    <d v="2016-06-18T00:00:00"/>
    <x v="253"/>
  </r>
  <r>
    <x v="1"/>
    <s v="J:/Sainte Colombe/MB/02 - 16 juin au 05 juillet 2016/Wave/"/>
    <s v="ST-COLOM_0_20160618_231609_366.wav"/>
    <s v="ChiroSp"/>
    <s v="Principal"/>
    <s v="Pip35"/>
    <n v="5"/>
    <s v="Pipnat"/>
    <n v="3"/>
    <s v="Pipistrelle de Nathusius"/>
    <n v="2016"/>
    <n v="6"/>
    <n v="18"/>
    <n v="23"/>
    <n v="16"/>
    <d v="2016-06-18T00:00:00"/>
    <x v="253"/>
  </r>
  <r>
    <x v="1"/>
    <s v="J:/Sainte Colombe/MB/02 - 16 juin au 05 juillet 2016/Wave/"/>
    <s v="ST-COLOM_0_20160618_231614_366.wav"/>
    <s v="ChiroSp"/>
    <s v="Principal"/>
    <s v="Pip35"/>
    <n v="3"/>
    <s v="Pipnat"/>
    <n v="3"/>
    <s v="Pipistrelle de Nathusius"/>
    <n v="2016"/>
    <n v="6"/>
    <n v="18"/>
    <n v="23"/>
    <n v="16"/>
    <d v="2016-06-18T00:00:00"/>
    <x v="253"/>
  </r>
  <r>
    <x v="1"/>
    <s v="J:/Sainte Colombe/MB/02 - 16 juin au 05 juillet 2016/Wave/"/>
    <s v="ST-COLOM_0_20160618_231757_432.wav"/>
    <s v="Pip35"/>
    <s v="Principal"/>
    <s v="Pip35"/>
    <n v="10"/>
    <s v="Pipnat"/>
    <n v="4"/>
    <s v="Pipistrelle de Nathusius"/>
    <n v="2016"/>
    <n v="6"/>
    <n v="18"/>
    <n v="23"/>
    <n v="17"/>
    <d v="2016-06-18T00:00:00"/>
    <x v="120"/>
  </r>
  <r>
    <x v="1"/>
    <s v="J:/Sainte Colombe/MB/02 - 16 juin au 05 juillet 2016/Wave/"/>
    <s v="ST-COLOM_0_20160618_231802_432.wav"/>
    <s v="Pip35"/>
    <s v="Principal"/>
    <s v="Pip35"/>
    <n v="10"/>
    <s v="Pipkuh"/>
    <n v="1"/>
    <s v="Pipistrelle de Kuhl"/>
    <n v="2016"/>
    <n v="6"/>
    <n v="18"/>
    <n v="23"/>
    <n v="18"/>
    <d v="2016-06-18T00:00:00"/>
    <x v="417"/>
  </r>
  <r>
    <x v="1"/>
    <s v="J:/Sainte Colombe/MB/02 - 16 juin au 05 juillet 2016/Wave/"/>
    <s v="ST-COLOM_0_20160618_231828_109.wav"/>
    <s v="PippiT"/>
    <s v="Principal"/>
    <s v="PipMi"/>
    <n v="10"/>
    <s v="PippiT"/>
    <n v="10"/>
    <s v="Pipistrelle commune"/>
    <n v="2016"/>
    <n v="6"/>
    <n v="18"/>
    <n v="23"/>
    <n v="18"/>
    <d v="2016-06-18T00:00:00"/>
    <x v="417"/>
  </r>
  <r>
    <x v="1"/>
    <s v="J:/Sainte Colombe/MB/02 - 16 juin au 05 juillet 2016/Wave/"/>
    <s v="ST-COLOM_0_20160618_231900_415.wav"/>
    <s v="PippiT"/>
    <s v="Principal"/>
    <s v="PipMi"/>
    <n v="7"/>
    <s v="PippiT"/>
    <n v="7"/>
    <s v="Pipistrelle commune"/>
    <n v="2016"/>
    <n v="6"/>
    <n v="18"/>
    <n v="23"/>
    <n v="19"/>
    <d v="2016-06-18T00:00:00"/>
    <x v="55"/>
  </r>
  <r>
    <x v="1"/>
    <s v="J:/Sainte Colombe/MB/02 - 16 juin au 05 juillet 2016/Wave/"/>
    <s v="ST-COLOM_0_20160618_231937_074.wav"/>
    <s v="ChiroSp"/>
    <s v="Principal"/>
    <s v="Pip35"/>
    <n v="3"/>
    <s v="Pipnat"/>
    <n v="3"/>
    <s v="Pipistrelle de Nathusius"/>
    <n v="2016"/>
    <n v="6"/>
    <n v="18"/>
    <n v="23"/>
    <n v="19"/>
    <d v="2016-06-18T00:00:00"/>
    <x v="55"/>
  </r>
  <r>
    <x v="1"/>
    <s v="J:/Sainte Colombe/MB/02 - 16 juin au 05 juillet 2016/Wave/"/>
    <s v="ST-COLOM_0_20160618_232044_886.wav"/>
    <s v="PippiT"/>
    <s v="Principal"/>
    <s v="PipMi"/>
    <n v="10"/>
    <s v="PippiT"/>
    <n v="10"/>
    <s v="Pipistrelle commune"/>
    <n v="2016"/>
    <n v="6"/>
    <n v="18"/>
    <n v="23"/>
    <n v="20"/>
    <d v="2016-06-18T00:00:00"/>
    <x v="121"/>
  </r>
  <r>
    <x v="1"/>
    <s v="J:/Sainte Colombe/MB/02 - 16 juin au 05 juillet 2016/Wave/"/>
    <s v="ST-COLOM_0_20160618_232052_949.wav"/>
    <s v="PippiT"/>
    <s v="Principal"/>
    <s v="PipMi"/>
    <n v="10"/>
    <s v="PippiT"/>
    <n v="10"/>
    <s v="Pipistrelle commune"/>
    <n v="2016"/>
    <n v="6"/>
    <n v="18"/>
    <n v="23"/>
    <n v="20"/>
    <d v="2016-06-18T00:00:00"/>
    <x v="121"/>
  </r>
  <r>
    <x v="1"/>
    <s v="J:/Sainte Colombe/MB/02 - 16 juin au 05 juillet 2016/Wave/"/>
    <s v="ST-COLOM_0_20160618_232057_950.wav"/>
    <s v="PippiT"/>
    <s v="Principal"/>
    <s v="PipMi"/>
    <n v="10"/>
    <s v="PippiT"/>
    <n v="10"/>
    <s v="Pipistrelle commune"/>
    <n v="2016"/>
    <n v="6"/>
    <n v="18"/>
    <n v="23"/>
    <n v="20"/>
    <d v="2016-06-18T00:00:00"/>
    <x v="121"/>
  </r>
  <r>
    <x v="1"/>
    <s v="J:/Sainte Colombe/MB/02 - 16 juin au 05 juillet 2016/Wave/"/>
    <s v="ST-COLOM_0_20160618_232123_480.wav"/>
    <s v="Pip35"/>
    <s v="Principal"/>
    <s v="Pip35"/>
    <n v="7"/>
    <s v="Pipkuh"/>
    <n v="3"/>
    <s v="Pipistrelle de Kuhl"/>
    <n v="2016"/>
    <n v="6"/>
    <n v="18"/>
    <n v="23"/>
    <n v="21"/>
    <d v="2016-06-18T00:00:00"/>
    <x v="122"/>
  </r>
  <r>
    <x v="1"/>
    <s v="J:/Sainte Colombe/MB/02 - 16 juin au 05 juillet 2016/Wave/"/>
    <s v="ST-COLOM_0_20160618_232128_481.wav"/>
    <s v="Pip35"/>
    <s v="Principal"/>
    <s v="Pip35"/>
    <n v="8"/>
    <s v="Pipkuh"/>
    <n v="5"/>
    <s v="Pipistrelle de Kuhl"/>
    <n v="2016"/>
    <n v="6"/>
    <n v="18"/>
    <n v="23"/>
    <n v="21"/>
    <d v="2016-06-18T00:00:00"/>
    <x v="122"/>
  </r>
  <r>
    <x v="1"/>
    <s v="J:/Sainte Colombe/MB/02 - 16 juin au 05 juillet 2016/Wave/"/>
    <s v="ST-COLOM_0_20160618_232631_072.wav"/>
    <s v="PippiT"/>
    <s v="Principal"/>
    <s v="PipMi"/>
    <n v="6"/>
    <s v="PippiT"/>
    <n v="6"/>
    <s v="Pipistrelle commune"/>
    <n v="2016"/>
    <n v="6"/>
    <n v="18"/>
    <n v="23"/>
    <n v="26"/>
    <d v="2016-06-18T00:00:00"/>
    <x v="171"/>
  </r>
  <r>
    <x v="1"/>
    <s v="J:/Sainte Colombe/MB/02 - 16 juin au 05 juillet 2016/Wave/"/>
    <s v="ST-COLOM_0_20160618_232639_187.wav"/>
    <s v="PippiT"/>
    <s v="Principal"/>
    <s v="PipMi"/>
    <n v="10"/>
    <s v="PippiT"/>
    <n v="10"/>
    <s v="Pipistrelle commune"/>
    <n v="2016"/>
    <n v="6"/>
    <n v="18"/>
    <n v="23"/>
    <n v="26"/>
    <d v="2016-06-18T00:00:00"/>
    <x v="171"/>
  </r>
  <r>
    <x v="1"/>
    <s v="J:/Sainte Colombe/MB/02 - 16 juin au 05 juillet 2016/Wave/"/>
    <s v="ST-COLOM_0_20160618_232644_188.wav"/>
    <s v="PippiT"/>
    <s v="Principal"/>
    <s v="PipMi"/>
    <n v="10"/>
    <s v="PippiT"/>
    <n v="10"/>
    <s v="Pipistrelle commune"/>
    <n v="2016"/>
    <n v="6"/>
    <n v="18"/>
    <n v="23"/>
    <n v="26"/>
    <d v="2016-06-18T00:00:00"/>
    <x v="171"/>
  </r>
  <r>
    <x v="1"/>
    <s v="J:/Sainte Colombe/MB/02 - 16 juin au 05 juillet 2016/Wave/"/>
    <s v="ST-COLOM_0_20160618_232649_188.wav"/>
    <s v="PippiT"/>
    <s v="Principal"/>
    <s v="PipMi"/>
    <n v="10"/>
    <s v="PippiT"/>
    <n v="10"/>
    <s v="Pipistrelle commune"/>
    <n v="2016"/>
    <n v="6"/>
    <n v="18"/>
    <n v="23"/>
    <n v="26"/>
    <d v="2016-06-18T00:00:00"/>
    <x v="171"/>
  </r>
  <r>
    <x v="1"/>
    <s v="J:/Sainte Colombe/MB/02 - 16 juin au 05 juillet 2016/Wave/"/>
    <s v="ST-COLOM_0_20160618_232654_189.wav"/>
    <s v="PippiT"/>
    <s v="Principal"/>
    <s v="PipMi"/>
    <n v="10"/>
    <s v="PippiT"/>
    <n v="10"/>
    <s v="Pipistrelle commune"/>
    <n v="2016"/>
    <n v="6"/>
    <n v="18"/>
    <n v="23"/>
    <n v="26"/>
    <d v="2016-06-18T00:00:00"/>
    <x v="171"/>
  </r>
  <r>
    <x v="1"/>
    <s v="J:/Sainte Colombe/MB/02 - 16 juin au 05 juillet 2016/Wave/"/>
    <s v="ST-COLOM_0_20160618_232751_886.wav"/>
    <s v="PippiT"/>
    <s v="Principal"/>
    <s v="PipMi"/>
    <n v="10"/>
    <s v="PippiT"/>
    <n v="10"/>
    <s v="Pipistrelle commune"/>
    <n v="2016"/>
    <n v="6"/>
    <n v="18"/>
    <n v="23"/>
    <n v="27"/>
    <d v="2016-06-18T00:00:00"/>
    <x v="259"/>
  </r>
  <r>
    <x v="1"/>
    <s v="J:/Sainte Colombe/MB/02 - 16 juin au 05 juillet 2016/Wave/"/>
    <s v="ST-COLOM_0_20160618_232756_886.wav"/>
    <s v="PipMi"/>
    <s v="Principal"/>
    <s v="PipMi"/>
    <n v="10"/>
    <s v="PippiT"/>
    <n v="4"/>
    <s v="Pipistrelle commune"/>
    <n v="2016"/>
    <n v="6"/>
    <n v="18"/>
    <n v="23"/>
    <n v="27"/>
    <d v="2016-06-18T00:00:00"/>
    <x v="259"/>
  </r>
  <r>
    <x v="1"/>
    <s v="J:/Sainte Colombe/MB/02 - 16 juin au 05 juillet 2016/Wave/"/>
    <s v="ST-COLOM_0_20160618_232857_118.wav"/>
    <s v="PippiT"/>
    <s v="Principal"/>
    <s v="PipMi"/>
    <n v="10"/>
    <s v="PippiT"/>
    <n v="10"/>
    <s v="Pipistrelle commune"/>
    <n v="2016"/>
    <n v="6"/>
    <n v="18"/>
    <n v="23"/>
    <n v="28"/>
    <d v="2016-06-18T00:00:00"/>
    <x v="455"/>
  </r>
  <r>
    <x v="1"/>
    <s v="J:/Sainte Colombe/MB/02 - 16 juin au 05 juillet 2016/Wave/"/>
    <s v="ST-COLOM_0_20160618_232902_119.wav"/>
    <s v="PippiT"/>
    <s v="Principal"/>
    <s v="PipMi"/>
    <n v="10"/>
    <s v="PippiT"/>
    <n v="10"/>
    <s v="Pipistrelle commune"/>
    <n v="2016"/>
    <n v="6"/>
    <n v="18"/>
    <n v="23"/>
    <n v="29"/>
    <d v="2016-06-18T00:00:00"/>
    <x v="275"/>
  </r>
  <r>
    <x v="1"/>
    <s v="J:/Sainte Colombe/MB/02 - 16 juin au 05 juillet 2016/Wave/"/>
    <s v="ST-COLOM_0_20160618_232913_942.wav"/>
    <s v="PippiT"/>
    <s v="Principal"/>
    <s v="PipMi"/>
    <n v="8"/>
    <s v="PippiT"/>
    <n v="8"/>
    <s v="Pipistrelle commune"/>
    <n v="2016"/>
    <n v="6"/>
    <n v="18"/>
    <n v="23"/>
    <n v="29"/>
    <d v="2016-06-18T00:00:00"/>
    <x v="275"/>
  </r>
  <r>
    <x v="1"/>
    <s v="J:/Sainte Colombe/MB/02 - 16 juin au 05 juillet 2016/Wave/"/>
    <s v="ST-COLOM_0_20160618_232937_897.wav"/>
    <s v="PippiT"/>
    <s v="Principal"/>
    <s v="PipMi"/>
    <n v="10"/>
    <s v="PippiT"/>
    <n v="10"/>
    <s v="Pipistrelle commune"/>
    <n v="2016"/>
    <n v="6"/>
    <n v="18"/>
    <n v="23"/>
    <n v="29"/>
    <d v="2016-06-18T00:00:00"/>
    <x v="275"/>
  </r>
  <r>
    <x v="1"/>
    <s v="J:/Sainte Colombe/MB/02 - 16 juin au 05 juillet 2016/Wave/"/>
    <s v="ST-COLOM_0_20160618_232942_898.wav"/>
    <s v="PippiT"/>
    <s v="Principal"/>
    <s v="PipMi"/>
    <n v="10"/>
    <s v="PippiT"/>
    <n v="10"/>
    <s v="Pipistrelle commune"/>
    <n v="2016"/>
    <n v="6"/>
    <n v="18"/>
    <n v="23"/>
    <n v="29"/>
    <d v="2016-06-18T00:00:00"/>
    <x v="275"/>
  </r>
  <r>
    <x v="1"/>
    <s v="J:/Sainte Colombe/MB/02 - 16 juin au 05 juillet 2016/Wave/"/>
    <s v="ST-COLOM_0_20160618_233011_734.wav"/>
    <s v="PippiT"/>
    <s v="Principal"/>
    <s v="PipMi"/>
    <n v="10"/>
    <s v="PippiT"/>
    <n v="10"/>
    <s v="Pipistrelle commune"/>
    <n v="2016"/>
    <n v="6"/>
    <n v="18"/>
    <n v="23"/>
    <n v="30"/>
    <d v="2016-06-18T00:00:00"/>
    <x v="342"/>
  </r>
  <r>
    <x v="1"/>
    <s v="J:/Sainte Colombe/MB/02 - 16 juin au 05 juillet 2016/Wave/"/>
    <s v="ST-COLOM_0_20160618_233016_734.wav"/>
    <s v="PippiT"/>
    <s v="Principal"/>
    <s v="PipMi"/>
    <n v="10"/>
    <s v="PippiT"/>
    <n v="10"/>
    <s v="Pipistrelle commune"/>
    <n v="2016"/>
    <n v="6"/>
    <n v="18"/>
    <n v="23"/>
    <n v="30"/>
    <d v="2016-06-18T00:00:00"/>
    <x v="342"/>
  </r>
  <r>
    <x v="1"/>
    <s v="J:/Sainte Colombe/MB/02 - 16 juin au 05 juillet 2016/Wave/"/>
    <s v="ST-COLOM_0_20160618_233031_092.wav"/>
    <s v="PippiT"/>
    <s v="Principal"/>
    <s v="PipMi"/>
    <n v="10"/>
    <s v="PippiT"/>
    <n v="10"/>
    <s v="Pipistrelle commune"/>
    <n v="2016"/>
    <n v="6"/>
    <n v="18"/>
    <n v="23"/>
    <n v="30"/>
    <d v="2016-06-18T00:00:00"/>
    <x v="342"/>
  </r>
  <r>
    <x v="1"/>
    <s v="J:/Sainte Colombe/MB/02 - 16 juin au 05 juillet 2016/Wave/"/>
    <s v="ST-COLOM_0_20160618_233036_092.wav"/>
    <s v="PippiT"/>
    <s v="Principal"/>
    <s v="PipMi"/>
    <n v="10"/>
    <s v="PippiT"/>
    <n v="10"/>
    <s v="Pipistrelle commune"/>
    <n v="2016"/>
    <n v="6"/>
    <n v="18"/>
    <n v="23"/>
    <n v="30"/>
    <d v="2016-06-18T00:00:00"/>
    <x v="342"/>
  </r>
  <r>
    <x v="1"/>
    <s v="J:/Sainte Colombe/MB/02 - 16 juin au 05 juillet 2016/Wave/"/>
    <s v="ST-COLOM_0_20160618_233147_794.wav"/>
    <s v="PippiT"/>
    <s v="Principal"/>
    <s v="PipMi"/>
    <n v="10"/>
    <s v="PippiT"/>
    <n v="10"/>
    <s v="Pipistrelle commune"/>
    <n v="2016"/>
    <n v="6"/>
    <n v="18"/>
    <n v="23"/>
    <n v="31"/>
    <d v="2016-06-18T00:00:00"/>
    <x v="231"/>
  </r>
  <r>
    <x v="1"/>
    <s v="J:/Sainte Colombe/MB/02 - 16 juin au 05 juillet 2016/Wave/"/>
    <s v="ST-COLOM_0_20160618_233152_794.wav"/>
    <s v="PippiT"/>
    <s v="Principal"/>
    <s v="PipMi"/>
    <n v="10"/>
    <s v="PippiT"/>
    <n v="10"/>
    <s v="Pipistrelle commune"/>
    <n v="2016"/>
    <n v="6"/>
    <n v="18"/>
    <n v="23"/>
    <n v="31"/>
    <d v="2016-06-18T00:00:00"/>
    <x v="231"/>
  </r>
  <r>
    <x v="1"/>
    <s v="J:/Sainte Colombe/MB/02 - 16 juin au 05 juillet 2016/Wave/"/>
    <s v="ST-COLOM_0_20160618_233338_485.wav"/>
    <s v="PippiT"/>
    <s v="Principal"/>
    <s v="PipMi"/>
    <n v="10"/>
    <s v="PippiT"/>
    <n v="10"/>
    <s v="Pipistrelle commune"/>
    <n v="2016"/>
    <n v="6"/>
    <n v="18"/>
    <n v="23"/>
    <n v="33"/>
    <d v="2016-06-18T00:00:00"/>
    <x v="371"/>
  </r>
  <r>
    <x v="1"/>
    <s v="J:/Sainte Colombe/MB/02 - 16 juin au 05 juillet 2016/Wave/"/>
    <s v="ST-COLOM_0_20160618_233343_486.wav"/>
    <s v="PipMi"/>
    <s v="Principal"/>
    <s v="PipMi"/>
    <n v="9"/>
    <s v="PippiT"/>
    <n v="1"/>
    <s v="Pipistrelle commune"/>
    <n v="2016"/>
    <n v="6"/>
    <n v="18"/>
    <n v="23"/>
    <n v="33"/>
    <d v="2016-06-18T00:00:00"/>
    <x v="371"/>
  </r>
  <r>
    <x v="1"/>
    <s v="J:/Sainte Colombe/MB/02 - 16 juin au 05 juillet 2016/Wave/"/>
    <s v="ST-COLOM_0_20160618_233445_603.wav"/>
    <s v="PippiT"/>
    <s v="Principal"/>
    <s v="PipMi"/>
    <n v="10"/>
    <s v="PippiT"/>
    <n v="10"/>
    <s v="Pipistrelle commune"/>
    <n v="2016"/>
    <n v="6"/>
    <n v="18"/>
    <n v="23"/>
    <n v="34"/>
    <d v="2016-06-18T00:00:00"/>
    <x v="456"/>
  </r>
  <r>
    <x v="1"/>
    <s v="J:/Sainte Colombe/MB/02 - 16 juin au 05 juillet 2016/Wave/"/>
    <s v="ST-COLOM_0_20160618_233450_604.wav"/>
    <s v="PippiT"/>
    <s v="Principal"/>
    <s v="PipMi"/>
    <n v="10"/>
    <s v="PippiT"/>
    <n v="10"/>
    <s v="Pipistrelle commune"/>
    <n v="2016"/>
    <n v="6"/>
    <n v="18"/>
    <n v="23"/>
    <n v="34"/>
    <d v="2016-06-18T00:00:00"/>
    <x v="456"/>
  </r>
  <r>
    <x v="1"/>
    <s v="J:/Sainte Colombe/MB/02 - 16 juin au 05 juillet 2016/Wave/"/>
    <s v="ST-COLOM_0_20160618_233634_575.wav"/>
    <s v="PippiT"/>
    <s v="Principal"/>
    <s v="PipMi"/>
    <n v="10"/>
    <s v="PippiT"/>
    <n v="9"/>
    <s v="Pipistrelle commune"/>
    <n v="2016"/>
    <n v="6"/>
    <n v="18"/>
    <n v="23"/>
    <n v="36"/>
    <d v="2016-06-18T00:00:00"/>
    <x v="343"/>
  </r>
  <r>
    <x v="1"/>
    <s v="J:/Sainte Colombe/MB/02 - 16 juin au 05 juillet 2016/Wave/"/>
    <s v="ST-COLOM_0_20160618_233639_576.wav"/>
    <s v="PippiT"/>
    <s v="Principal"/>
    <s v="PipMi"/>
    <n v="10"/>
    <s v="PippiT"/>
    <n v="10"/>
    <s v="Pipistrelle commune"/>
    <n v="2016"/>
    <n v="6"/>
    <n v="18"/>
    <n v="23"/>
    <n v="36"/>
    <d v="2016-06-18T00:00:00"/>
    <x v="343"/>
  </r>
  <r>
    <x v="1"/>
    <s v="J:/Sainte Colombe/MB/02 - 16 juin au 05 juillet 2016/Wave/"/>
    <s v="ST-COLOM_0_20160618_233644_576.wav"/>
    <s v="ChiroSp"/>
    <s v="Principal"/>
    <s v="PipMi"/>
    <n v="4"/>
    <s v="PippiT"/>
    <n v="4"/>
    <s v="Pipistrelle commune"/>
    <n v="2016"/>
    <n v="6"/>
    <n v="18"/>
    <n v="23"/>
    <n v="36"/>
    <d v="2016-06-18T00:00:00"/>
    <x v="343"/>
  </r>
  <r>
    <x v="1"/>
    <s v="J:/Sainte Colombe/MB/02 - 16 juin au 05 juillet 2016/Wave/"/>
    <s v="ST-COLOM_0_20160618_233816_000.wav"/>
    <s v="Pipnat"/>
    <s v="Principal"/>
    <s v="Pip35"/>
    <n v="6"/>
    <s v="Pipnat"/>
    <n v="6"/>
    <s v="Pipistrelle de Nathusius"/>
    <n v="2016"/>
    <n v="6"/>
    <n v="18"/>
    <n v="23"/>
    <n v="38"/>
    <d v="2016-06-18T00:00:00"/>
    <x v="335"/>
  </r>
  <r>
    <x v="1"/>
    <s v="J:/Sainte Colombe/MB/02 - 16 juin au 05 juillet 2016/Wave/"/>
    <s v="ST-COLOM_0_20160618_233910_031.wav"/>
    <s v="Pip35"/>
    <s v="Principal"/>
    <s v="Pip35"/>
    <n v="10"/>
    <s v="Pipkuh"/>
    <n v="2"/>
    <s v="Pipistrelle de Kuhl"/>
    <n v="2016"/>
    <n v="6"/>
    <n v="18"/>
    <n v="23"/>
    <n v="39"/>
    <d v="2016-06-18T00:00:00"/>
    <x v="232"/>
  </r>
  <r>
    <x v="1"/>
    <s v="J:/Sainte Colombe/MB/02 - 16 juin au 05 juillet 2016/Wave/"/>
    <s v="ST-COLOM_0_20160618_233915_032.wav"/>
    <s v="Pip35"/>
    <s v="Principal"/>
    <s v="Pip35"/>
    <n v="10"/>
    <s v="Pipnat"/>
    <n v="3"/>
    <s v="Pipistrelle de Nathusius"/>
    <n v="2016"/>
    <n v="6"/>
    <n v="18"/>
    <n v="23"/>
    <n v="39"/>
    <d v="2016-06-18T00:00:00"/>
    <x v="232"/>
  </r>
  <r>
    <x v="1"/>
    <s v="J:/Sainte Colombe/MB/02 - 16 juin au 05 juillet 2016/Wave/"/>
    <s v="ST-COLOM_0_20160618_234120_442.wav"/>
    <s v="PippiT"/>
    <s v="Principal"/>
    <s v="PipMi"/>
    <n v="6"/>
    <s v="PippiT"/>
    <n v="6"/>
    <s v="Pipistrelle commune"/>
    <n v="2016"/>
    <n v="6"/>
    <n v="18"/>
    <n v="23"/>
    <n v="41"/>
    <d v="2016-06-18T00:00:00"/>
    <x v="56"/>
  </r>
  <r>
    <x v="1"/>
    <s v="J:/Sainte Colombe/MB/02 - 16 juin au 05 juillet 2016/Wave/"/>
    <s v="ST-COLOM_0_20160618_234353_736.wav"/>
    <s v="PippiT"/>
    <s v="Principal"/>
    <s v="PipMi"/>
    <n v="10"/>
    <s v="PippiT"/>
    <n v="10"/>
    <s v="Pipistrelle commune"/>
    <n v="2016"/>
    <n v="6"/>
    <n v="18"/>
    <n v="23"/>
    <n v="43"/>
    <d v="2016-06-18T00:00:00"/>
    <x v="242"/>
  </r>
  <r>
    <x v="1"/>
    <s v="J:/Sainte Colombe/MB/02 - 16 juin au 05 juillet 2016/Wave/"/>
    <s v="ST-COLOM_0_20160618_234358_737.wav"/>
    <s v="PippiT"/>
    <s v="Principal"/>
    <s v="PipMi"/>
    <n v="10"/>
    <s v="PippiT"/>
    <n v="10"/>
    <s v="Pipistrelle commune"/>
    <n v="2016"/>
    <n v="6"/>
    <n v="18"/>
    <n v="23"/>
    <n v="43"/>
    <d v="2016-06-18T00:00:00"/>
    <x v="242"/>
  </r>
  <r>
    <x v="1"/>
    <s v="J:/Sainte Colombe/MB/02 - 16 juin au 05 juillet 2016/Wave/"/>
    <s v="ST-COLOM_0_20160618_234629_954.wav"/>
    <s v="ChiroSp"/>
    <s v="Principal"/>
    <s v="PipMi"/>
    <n v="5"/>
    <s v="PippiT"/>
    <n v="5"/>
    <s v="Pipistrelle commune"/>
    <n v="2016"/>
    <n v="6"/>
    <n v="18"/>
    <n v="23"/>
    <n v="46"/>
    <d v="2016-06-18T00:00:00"/>
    <x v="287"/>
  </r>
  <r>
    <x v="1"/>
    <s v="J:/Sainte Colombe/MB/02 - 16 juin au 05 juillet 2016/Wave/"/>
    <s v="ST-COLOM_0_20160618_234835_739.wav"/>
    <s v="PippiT"/>
    <s v="Principal"/>
    <s v="PipMi"/>
    <n v="10"/>
    <s v="PippiT"/>
    <n v="10"/>
    <s v="Pipistrelle commune"/>
    <n v="2016"/>
    <n v="6"/>
    <n v="18"/>
    <n v="23"/>
    <n v="48"/>
    <d v="2016-06-18T00:00:00"/>
    <x v="234"/>
  </r>
  <r>
    <x v="1"/>
    <s v="J:/Sainte Colombe/MB/02 - 16 juin au 05 juillet 2016/Wave/"/>
    <s v="ST-COLOM_0_20160618_234840_740.wav"/>
    <s v="PippiT"/>
    <s v="Principal"/>
    <s v="PipMi"/>
    <n v="10"/>
    <s v="PippiT"/>
    <n v="10"/>
    <s v="Pipistrelle commune"/>
    <n v="2016"/>
    <n v="6"/>
    <n v="18"/>
    <n v="23"/>
    <n v="48"/>
    <d v="2016-06-18T00:00:00"/>
    <x v="234"/>
  </r>
  <r>
    <x v="1"/>
    <s v="J:/Sainte Colombe/MB/02 - 16 juin au 05 juillet 2016/Wave/"/>
    <s v="ST-COLOM_0_20160618_234845_740.wav"/>
    <s v="PippiT"/>
    <s v="Principal"/>
    <s v="PipMi"/>
    <n v="10"/>
    <s v="PippiT"/>
    <n v="10"/>
    <s v="Pipistrelle commune"/>
    <n v="2016"/>
    <n v="6"/>
    <n v="18"/>
    <n v="23"/>
    <n v="48"/>
    <d v="2016-06-18T00:00:00"/>
    <x v="234"/>
  </r>
  <r>
    <x v="1"/>
    <s v="J:/Sainte Colombe/MB/02 - 16 juin au 05 juillet 2016/Wave/"/>
    <s v="ST-COLOM_0_20160618_234925_536.wav"/>
    <s v="PipMi"/>
    <s v="Principal"/>
    <s v="PipMi"/>
    <n v="10"/>
    <s v="PippiT"/>
    <n v="1"/>
    <s v="Pipistrelle commune"/>
    <n v="2016"/>
    <n v="6"/>
    <n v="18"/>
    <n v="23"/>
    <n v="49"/>
    <d v="2016-06-18T00:00:00"/>
    <x v="328"/>
  </r>
  <r>
    <x v="1"/>
    <s v="J:/Sainte Colombe/MB/02 - 16 juin au 05 juillet 2016/Wave/"/>
    <s v="ST-COLOM_0_20160618_235057_073.wav"/>
    <s v="Pip35"/>
    <s v="Principal"/>
    <s v="Pip35"/>
    <n v="10"/>
    <s v="Pipkuh"/>
    <n v="2"/>
    <s v="Pipistrelle de Kuhl"/>
    <n v="2016"/>
    <n v="6"/>
    <n v="18"/>
    <n v="23"/>
    <n v="50"/>
    <d v="2016-06-18T00:00:00"/>
    <x v="372"/>
  </r>
  <r>
    <x v="1"/>
    <s v="J:/Sainte Colombe/MB/02 - 16 juin au 05 juillet 2016/Wave/"/>
    <s v="ST-COLOM_0_20160618_235102_074.wav"/>
    <s v="Pipkuh"/>
    <s v="Principal"/>
    <s v="Pip35"/>
    <n v="10"/>
    <s v="Pipkuh"/>
    <n v="6"/>
    <s v="Pipistrelle de Kuhl"/>
    <n v="2016"/>
    <n v="6"/>
    <n v="18"/>
    <n v="23"/>
    <n v="51"/>
    <d v="2016-06-18T00:00:00"/>
    <x v="373"/>
  </r>
  <r>
    <x v="1"/>
    <s v="J:/Sainte Colombe/MB/02 - 16 juin au 05 juillet 2016/Wave/"/>
    <s v="ST-COLOM_0_20160618_235210_968.wav"/>
    <s v="PippiT"/>
    <s v="Principal"/>
    <s v="PipMi"/>
    <n v="6"/>
    <s v="PippiT"/>
    <n v="6"/>
    <s v="Pipistrelle commune"/>
    <n v="2016"/>
    <n v="6"/>
    <n v="18"/>
    <n v="23"/>
    <n v="52"/>
    <d v="2016-06-18T00:00:00"/>
    <x v="11"/>
  </r>
  <r>
    <x v="1"/>
    <s v="J:/Sainte Colombe/MB/02 - 16 juin au 05 juillet 2016/Wave/"/>
    <s v="ST-COLOM_0_20160618_235324_474.wav"/>
    <s v="PippiT"/>
    <s v="Principal"/>
    <s v="PipMi"/>
    <n v="10"/>
    <s v="PippiT"/>
    <n v="10"/>
    <s v="Pipistrelle commune"/>
    <n v="2016"/>
    <n v="6"/>
    <n v="18"/>
    <n v="23"/>
    <n v="53"/>
    <d v="2016-06-18T00:00:00"/>
    <x v="260"/>
  </r>
  <r>
    <x v="1"/>
    <s v="J:/Sainte Colombe/MB/02 - 16 juin au 05 juillet 2016/Wave/"/>
    <s v="ST-COLOM_0_20160618_235412_086.wav"/>
    <s v="Pip35"/>
    <s v="Principal"/>
    <s v="Pip35"/>
    <n v="10"/>
    <s v="Pipnat"/>
    <n v="5"/>
    <s v="Pipistrelle de Nathusius"/>
    <n v="2016"/>
    <n v="6"/>
    <n v="18"/>
    <n v="23"/>
    <n v="54"/>
    <d v="2016-06-18T00:00:00"/>
    <x v="270"/>
  </r>
  <r>
    <x v="1"/>
    <s v="J:/Sainte Colombe/MB/02 - 16 juin au 05 juillet 2016/Wave/"/>
    <s v="ST-COLOM_0_20160618_235417_087.wav"/>
    <s v="Pip35"/>
    <s v="Principal"/>
    <s v="Pip35"/>
    <n v="10"/>
    <s v="Pipkuh"/>
    <n v="4"/>
    <s v="Pipistrelle de Kuhl"/>
    <n v="2016"/>
    <n v="6"/>
    <n v="18"/>
    <n v="23"/>
    <n v="54"/>
    <d v="2016-06-18T00:00:00"/>
    <x v="270"/>
  </r>
  <r>
    <x v="1"/>
    <s v="J:/Sainte Colombe/MB/02 - 16 juin au 05 juillet 2016/Wave/"/>
    <s v="ST-COLOM_0_20160618_235738_770.wav"/>
    <s v="PippiT"/>
    <s v="Principal"/>
    <s v="PipMi"/>
    <n v="7"/>
    <s v="PippiT"/>
    <n v="7"/>
    <s v="Pipistrelle commune"/>
    <n v="2016"/>
    <n v="6"/>
    <n v="18"/>
    <n v="23"/>
    <n v="57"/>
    <d v="2016-06-18T00:00:00"/>
    <x v="110"/>
  </r>
  <r>
    <x v="1"/>
    <s v="J:/Sainte Colombe/MB/02 - 16 juin au 05 juillet 2016/Wave/"/>
    <s v="ST-COLOM_0_20160618_235743_771.wav"/>
    <s v="ChiroSp"/>
    <s v="Principal"/>
    <s v="PipMi"/>
    <n v="2"/>
    <s v="PippiT"/>
    <n v="2"/>
    <s v="Pipistrelle commune"/>
    <n v="2016"/>
    <n v="6"/>
    <n v="18"/>
    <n v="23"/>
    <n v="57"/>
    <d v="2016-06-18T00:00:00"/>
    <x v="110"/>
  </r>
  <r>
    <x v="1"/>
    <s v="J:/Sainte Colombe/MB/02 - 16 juin au 05 juillet 2016/Wave/"/>
    <s v="ST-COLOM_0_20160618_235755_489.wav"/>
    <s v="PippiT"/>
    <s v="Principal"/>
    <s v="PipMi"/>
    <n v="10"/>
    <s v="PippiT"/>
    <n v="10"/>
    <s v="Pipistrelle commune"/>
    <n v="2016"/>
    <n v="6"/>
    <n v="18"/>
    <n v="23"/>
    <n v="57"/>
    <d v="2016-06-18T00:00:00"/>
    <x v="110"/>
  </r>
  <r>
    <x v="1"/>
    <s v="J:/Sainte Colombe/MB/02 - 16 juin au 05 juillet 2016/Wave/"/>
    <s v="ST-COLOM_0_20160618_235800_490.wav"/>
    <s v="PippiT"/>
    <s v="Principal"/>
    <s v="PipMi"/>
    <n v="10"/>
    <s v="PippiT"/>
    <n v="10"/>
    <s v="Pipistrelle commune"/>
    <n v="2016"/>
    <n v="6"/>
    <n v="18"/>
    <n v="23"/>
    <n v="58"/>
    <d v="2016-06-18T00:00:00"/>
    <x v="13"/>
  </r>
  <r>
    <x v="1"/>
    <s v="J:/Sainte Colombe/MB/02 - 16 juin au 05 juillet 2016/Wave/"/>
    <s v="ST-COLOM_0_20160618_235826_280.wav"/>
    <s v="PippiT"/>
    <s v="Principal"/>
    <s v="PipMi"/>
    <n v="10"/>
    <s v="PippiT"/>
    <n v="10"/>
    <s v="Pipistrelle commune"/>
    <n v="2016"/>
    <n v="6"/>
    <n v="18"/>
    <n v="23"/>
    <n v="58"/>
    <d v="2016-06-18T00:00:00"/>
    <x v="13"/>
  </r>
  <r>
    <x v="1"/>
    <s v="J:/Sainte Colombe/MB/02 - 16 juin au 05 juillet 2016/Wave/"/>
    <s v="ST-COLOM_0_20160618_235831_280.wav"/>
    <s v="PippiT"/>
    <s v="Principal"/>
    <s v="PipMi"/>
    <n v="10"/>
    <s v="PippiT"/>
    <n v="10"/>
    <s v="Pipistrelle commune"/>
    <n v="2016"/>
    <n v="6"/>
    <n v="18"/>
    <n v="23"/>
    <n v="58"/>
    <d v="2016-06-18T00:00:00"/>
    <x v="13"/>
  </r>
  <r>
    <x v="1"/>
    <s v="J:/Sainte Colombe/MB/02 - 16 juin au 05 juillet 2016/Wave/"/>
    <s v="ST-COLOM_0_20160618_235836_281.wav"/>
    <s v="PippiT"/>
    <s v="Principal"/>
    <s v="PipMi"/>
    <n v="10"/>
    <s v="PippiT"/>
    <n v="10"/>
    <s v="Pipistrelle commune"/>
    <n v="2016"/>
    <n v="6"/>
    <n v="18"/>
    <n v="23"/>
    <n v="58"/>
    <d v="2016-06-18T00:00:00"/>
    <x v="13"/>
  </r>
  <r>
    <x v="1"/>
    <s v="J:/Sainte Colombe/MB/02 - 16 juin au 05 juillet 2016/Wave/"/>
    <s v="ST-COLOM_0_20160618_235917_398.wav"/>
    <s v="PippiT"/>
    <s v="Principal"/>
    <s v="PipMi"/>
    <n v="10"/>
    <s v="PippiT"/>
    <n v="10"/>
    <s v="Pipistrelle commune"/>
    <n v="2016"/>
    <n v="6"/>
    <n v="18"/>
    <n v="23"/>
    <n v="59"/>
    <d v="2016-06-18T00:00:00"/>
    <x v="460"/>
  </r>
  <r>
    <x v="1"/>
    <s v="J:/Sainte Colombe/MB/02 - 16 juin au 05 juillet 2016/Wave/"/>
    <s v="ST-COLOM_0_20160618_235922_398.wav"/>
    <s v="PippiT"/>
    <s v="Principal"/>
    <s v="PipMi"/>
    <n v="10"/>
    <s v="PippiT"/>
    <n v="10"/>
    <s v="Pipistrelle commune"/>
    <n v="2016"/>
    <n v="6"/>
    <n v="18"/>
    <n v="23"/>
    <n v="59"/>
    <d v="2016-06-18T00:00:00"/>
    <x v="460"/>
  </r>
  <r>
    <x v="1"/>
    <s v="J:/Sainte Colombe/MB/02 - 16 juin au 05 juillet 2016/Wave/"/>
    <s v="ST-COLOM_0_20160618_235945_862.wav"/>
    <s v="PippiT"/>
    <s v="Principal"/>
    <s v="PipMi"/>
    <n v="10"/>
    <s v="PippiT"/>
    <n v="10"/>
    <s v="Pipistrelle commune"/>
    <n v="2016"/>
    <n v="6"/>
    <n v="18"/>
    <n v="23"/>
    <n v="59"/>
    <d v="2016-06-18T00:00:00"/>
    <x v="460"/>
  </r>
  <r>
    <x v="1"/>
    <s v="J:/Sainte Colombe/MB/02 - 16 juin au 05 juillet 2016/Wave/"/>
    <s v="ST-COLOM_0_20160618_235950_863.wav"/>
    <s v="PippiT"/>
    <s v="Principal"/>
    <s v="PipMi"/>
    <n v="10"/>
    <s v="PippiT"/>
    <n v="6"/>
    <s v="Pipistrelle commune"/>
    <n v="2016"/>
    <n v="6"/>
    <n v="18"/>
    <n v="23"/>
    <n v="59"/>
    <d v="2016-06-18T00:00:00"/>
    <x v="460"/>
  </r>
  <r>
    <x v="1"/>
    <s v="J:/Sainte Colombe/MB/02 - 16 juin au 05 juillet 2016/Wave/"/>
    <s v="ST-COLOM_0_20160619_000044_983.wav"/>
    <s v="PippiT"/>
    <s v="Principal"/>
    <s v="PipMi"/>
    <n v="10"/>
    <s v="PippiT"/>
    <n v="10"/>
    <s v="Pipistrelle commune"/>
    <n v="2016"/>
    <n v="6"/>
    <n v="19"/>
    <n v="0"/>
    <n v="0"/>
    <d v="2016-06-19T00:00:00"/>
    <x v="329"/>
  </r>
  <r>
    <x v="1"/>
    <s v="J:/Sainte Colombe/MB/02 - 16 juin au 05 juillet 2016/Wave/"/>
    <s v="ST-COLOM_0_20160619_000049_984.wav"/>
    <s v="PippiT"/>
    <s v="Principal"/>
    <s v="PipMi"/>
    <n v="8"/>
    <s v="PippiT"/>
    <n v="8"/>
    <s v="Pipistrelle commune"/>
    <n v="2016"/>
    <n v="6"/>
    <n v="19"/>
    <n v="0"/>
    <n v="0"/>
    <d v="2016-06-19T00:00:00"/>
    <x v="329"/>
  </r>
  <r>
    <x v="1"/>
    <s v="J:/Sainte Colombe/MB/02 - 16 juin au 05 juillet 2016/Wave/"/>
    <s v="ST-COLOM_0_20160619_000147_152.wav"/>
    <s v="PippiT"/>
    <s v="Principal"/>
    <s v="PipMi"/>
    <n v="10"/>
    <s v="PippiT"/>
    <n v="10"/>
    <s v="Pipistrelle commune"/>
    <n v="2016"/>
    <n v="6"/>
    <n v="19"/>
    <n v="0"/>
    <n v="1"/>
    <d v="2016-06-19T00:00:00"/>
    <x v="165"/>
  </r>
  <r>
    <x v="1"/>
    <s v="J:/Sainte Colombe/MB/02 - 16 juin au 05 juillet 2016/Wave/"/>
    <s v="ST-COLOM_0_20160619_000152_153.wav"/>
    <s v="PippiT"/>
    <s v="Principal"/>
    <s v="PipMi"/>
    <n v="10"/>
    <s v="PippiT"/>
    <n v="10"/>
    <s v="Pipistrelle commune"/>
    <n v="2016"/>
    <n v="6"/>
    <n v="19"/>
    <n v="0"/>
    <n v="1"/>
    <d v="2016-06-19T00:00:00"/>
    <x v="165"/>
  </r>
  <r>
    <x v="1"/>
    <s v="J:/Sainte Colombe/MB/02 - 16 juin au 05 juillet 2016/Wave/"/>
    <s v="ST-COLOM_0_20160619_000402_390.wav"/>
    <s v="PippiT"/>
    <s v="Principal"/>
    <s v="PipMi"/>
    <n v="10"/>
    <s v="PippiT"/>
    <n v="10"/>
    <s v="Pipistrelle commune"/>
    <n v="2016"/>
    <n v="6"/>
    <n v="19"/>
    <n v="0"/>
    <n v="4"/>
    <d v="2016-06-19T00:00:00"/>
    <x v="235"/>
  </r>
  <r>
    <x v="1"/>
    <s v="J:/Sainte Colombe/MB/02 - 16 juin au 05 juillet 2016/Wave/"/>
    <s v="ST-COLOM_0_20160619_000407_391.wav"/>
    <s v="PippiT"/>
    <s v="Principal"/>
    <s v="PipMi"/>
    <n v="8"/>
    <s v="PippiT"/>
    <n v="8"/>
    <s v="Pipistrelle commune"/>
    <n v="2016"/>
    <n v="6"/>
    <n v="19"/>
    <n v="0"/>
    <n v="4"/>
    <d v="2016-06-19T00:00:00"/>
    <x v="235"/>
  </r>
  <r>
    <x v="1"/>
    <s v="J:/Sainte Colombe/MB/02 - 16 juin au 05 juillet 2016/Wave/"/>
    <s v="ST-COLOM_0_20160619_000613_892.wav"/>
    <s v="ChiroSp"/>
    <s v="Principal"/>
    <s v="Pip35"/>
    <n v="5"/>
    <s v="Pipkuh"/>
    <n v="3"/>
    <s v="Pipistrelle de Kuhl"/>
    <n v="2016"/>
    <n v="6"/>
    <n v="19"/>
    <n v="0"/>
    <n v="6"/>
    <d v="2016-06-19T00:00:00"/>
    <x v="236"/>
  </r>
  <r>
    <x v="1"/>
    <s v="J:/Sainte Colombe/MB/02 - 16 juin au 05 juillet 2016/Wave/"/>
    <s v="ST-COLOM_0_20160619_000651_928.wav"/>
    <s v="Pip35"/>
    <s v="Principal"/>
    <s v="Pip35"/>
    <n v="8"/>
    <s v="Pipkuh"/>
    <n v="2"/>
    <s v="Pipistrelle de Kuhl"/>
    <n v="2016"/>
    <n v="6"/>
    <n v="19"/>
    <n v="0"/>
    <n v="6"/>
    <d v="2016-06-19T00:00:00"/>
    <x v="236"/>
  </r>
  <r>
    <x v="1"/>
    <s v="J:/Sainte Colombe/MB/02 - 16 juin au 05 juillet 2016/Wave/"/>
    <s v="ST-COLOM_0_20160619_000826_554.wav"/>
    <s v="ChiroSp"/>
    <s v="Principal"/>
    <s v="PipMi"/>
    <n v="3"/>
    <s v="PippiT"/>
    <n v="3"/>
    <s v="Pipistrelle commune"/>
    <n v="2016"/>
    <n v="6"/>
    <n v="19"/>
    <n v="0"/>
    <n v="8"/>
    <d v="2016-06-19T00:00:00"/>
    <x v="510"/>
  </r>
  <r>
    <x v="1"/>
    <s v="J:/Sainte Colombe/MB/02 - 16 juin au 05 juillet 2016/Wave/"/>
    <s v="ST-COLOM_0_20160619_000924_775.wav"/>
    <s v="PippiT"/>
    <s v="Principal"/>
    <s v="PipMi"/>
    <n v="10"/>
    <s v="PippiT"/>
    <n v="8"/>
    <s v="Pipistrelle commune"/>
    <n v="2016"/>
    <n v="6"/>
    <n v="19"/>
    <n v="0"/>
    <n v="9"/>
    <d v="2016-06-19T00:00:00"/>
    <x v="344"/>
  </r>
  <r>
    <x v="1"/>
    <s v="J:/Sainte Colombe/MB/02 - 16 juin au 05 juillet 2016/Wave/"/>
    <s v="ST-COLOM_0_20160619_000929_776.wav"/>
    <s v="PippiT"/>
    <s v="Principal"/>
    <s v="PipMi"/>
    <n v="10"/>
    <s v="PippiT"/>
    <n v="10"/>
    <s v="Pipistrelle commune"/>
    <n v="2016"/>
    <n v="6"/>
    <n v="19"/>
    <n v="0"/>
    <n v="9"/>
    <d v="2016-06-19T00:00:00"/>
    <x v="344"/>
  </r>
  <r>
    <x v="1"/>
    <s v="J:/Sainte Colombe/MB/02 - 16 juin au 05 juillet 2016/Wave/"/>
    <s v="ST-COLOM_0_20160619_000934_776.wav"/>
    <s v="ChiroSp"/>
    <s v="Principal"/>
    <s v="MyoHF"/>
    <n v="1"/>
    <s v="Myoalc"/>
    <n v="1"/>
    <s v="Murin sp"/>
    <n v="2016"/>
    <n v="6"/>
    <n v="19"/>
    <n v="0"/>
    <n v="9"/>
    <d v="2016-06-19T00:00:00"/>
    <x v="344"/>
  </r>
  <r>
    <x v="1"/>
    <s v="J:/Sainte Colombe/MB/02 - 16 juin au 05 juillet 2016/Wave/"/>
    <s v="ST-COLOM_0_20160619_001130_290.wav"/>
    <s v="PippiT"/>
    <s v="Principal"/>
    <s v="PipMi"/>
    <n v="9"/>
    <s v="PippiT"/>
    <n v="9"/>
    <s v="Pipistrelle commune"/>
    <n v="2016"/>
    <n v="6"/>
    <n v="19"/>
    <n v="0"/>
    <n v="11"/>
    <d v="2016-06-19T00:00:00"/>
    <x v="374"/>
  </r>
  <r>
    <x v="1"/>
    <s v="J:/Sainte Colombe/MB/02 - 16 juin au 05 juillet 2016/Wave/"/>
    <s v="ST-COLOM_0_20160619_001454_588.wav"/>
    <s v="PippiT"/>
    <s v="Principal"/>
    <s v="PipMi"/>
    <n v="10"/>
    <s v="PippiT"/>
    <n v="10"/>
    <s v="Pipistrelle commune"/>
    <n v="2016"/>
    <n v="6"/>
    <n v="19"/>
    <n v="0"/>
    <n v="14"/>
    <d v="2016-06-19T00:00:00"/>
    <x v="375"/>
  </r>
  <r>
    <x v="1"/>
    <s v="J:/Sainte Colombe/MB/02 - 16 juin au 05 juillet 2016/Wave/"/>
    <s v="ST-COLOM_0_20160619_001459_589.wav"/>
    <s v="PippiT"/>
    <s v="Principal"/>
    <s v="PipMi"/>
    <n v="9"/>
    <s v="PippiT"/>
    <n v="9"/>
    <s v="Pipistrelle commune"/>
    <n v="2016"/>
    <n v="6"/>
    <n v="19"/>
    <n v="0"/>
    <n v="14"/>
    <d v="2016-06-19T00:00:00"/>
    <x v="375"/>
  </r>
  <r>
    <x v="1"/>
    <s v="J:/Sainte Colombe/MB/02 - 16 juin au 05 juillet 2016/Wave/"/>
    <s v="ST-COLOM_0_20160619_001752_517.wav"/>
    <s v="PippiT"/>
    <s v="Principal"/>
    <s v="PipMi"/>
    <n v="10"/>
    <s v="PippiT"/>
    <n v="10"/>
    <s v="Pipistrelle commune"/>
    <n v="2016"/>
    <n v="6"/>
    <n v="19"/>
    <n v="0"/>
    <n v="17"/>
    <d v="2016-06-19T00:00:00"/>
    <x v="450"/>
  </r>
  <r>
    <x v="1"/>
    <s v="J:/Sainte Colombe/MB/02 - 16 juin au 05 juillet 2016/Wave/"/>
    <s v="ST-COLOM_0_20160619_001757_518.wav"/>
    <s v="PippiT"/>
    <s v="Principal"/>
    <s v="PipMi"/>
    <n v="10"/>
    <s v="PippiT"/>
    <n v="10"/>
    <s v="Pipistrelle commune"/>
    <n v="2016"/>
    <n v="6"/>
    <n v="19"/>
    <n v="0"/>
    <n v="17"/>
    <d v="2016-06-19T00:00:00"/>
    <x v="450"/>
  </r>
  <r>
    <x v="1"/>
    <s v="J:/Sainte Colombe/MB/02 - 16 juin au 05 juillet 2016/Wave/"/>
    <s v="ST-COLOM_0_20160619_001814_510.wav"/>
    <s v="PippiT"/>
    <s v="Principal"/>
    <s v="PipMi"/>
    <n v="10"/>
    <s v="PippiT"/>
    <n v="10"/>
    <s v="Pipistrelle commune"/>
    <n v="2016"/>
    <n v="6"/>
    <n v="19"/>
    <n v="0"/>
    <n v="18"/>
    <d v="2016-06-19T00:00:00"/>
    <x v="464"/>
  </r>
  <r>
    <x v="1"/>
    <s v="J:/Sainte Colombe/MB/02 - 16 juin au 05 juillet 2016/Wave/"/>
    <s v="ST-COLOM_0_20160619_002043_006.wav"/>
    <s v="PippiT"/>
    <s v="Principal"/>
    <s v="PipMi"/>
    <n v="10"/>
    <s v="PippiT"/>
    <n v="10"/>
    <s v="Pipistrelle commune"/>
    <n v="2016"/>
    <n v="6"/>
    <n v="19"/>
    <n v="0"/>
    <n v="20"/>
    <d v="2016-06-19T00:00:00"/>
    <x v="210"/>
  </r>
  <r>
    <x v="1"/>
    <s v="J:/Sainte Colombe/MB/02 - 16 juin au 05 juillet 2016/Wave/"/>
    <s v="ST-COLOM_0_20160619_002048_007.wav"/>
    <s v="PippiT"/>
    <s v="Principal"/>
    <s v="PipMi"/>
    <n v="10"/>
    <s v="PippiT"/>
    <n v="10"/>
    <s v="Pipistrelle commune"/>
    <n v="2016"/>
    <n v="6"/>
    <n v="19"/>
    <n v="0"/>
    <n v="20"/>
    <d v="2016-06-19T00:00:00"/>
    <x v="210"/>
  </r>
  <r>
    <x v="1"/>
    <s v="J:/Sainte Colombe/MB/02 - 16 juin au 05 juillet 2016/Wave/"/>
    <s v="ST-COLOM_0_20160619_002157_392.wav"/>
    <s v="Pip35"/>
    <s v="Principal"/>
    <s v="Pip35"/>
    <n v="10"/>
    <s v="Pipkuh"/>
    <n v="4"/>
    <s v="Pipistrelle de Kuhl"/>
    <n v="2016"/>
    <n v="6"/>
    <n v="19"/>
    <n v="0"/>
    <n v="21"/>
    <d v="2016-06-19T00:00:00"/>
    <x v="138"/>
  </r>
  <r>
    <x v="1"/>
    <s v="J:/Sainte Colombe/MB/02 - 16 juin au 05 juillet 2016/Wave/"/>
    <s v="ST-COLOM_0_20160619_002209_202.wav"/>
    <s v="PippiT"/>
    <s v="Principal"/>
    <s v="PipMi"/>
    <n v="7"/>
    <s v="PippiT"/>
    <n v="7"/>
    <s v="Pipistrelle commune"/>
    <n v="2016"/>
    <n v="6"/>
    <n v="19"/>
    <n v="0"/>
    <n v="22"/>
    <d v="2016-06-19T00:00:00"/>
    <x v="18"/>
  </r>
  <r>
    <x v="1"/>
    <s v="J:/Sainte Colombe/MB/02 - 16 juin au 05 juillet 2016/Wave/"/>
    <s v="ST-COLOM_0_20160619_002307_072.wav"/>
    <s v="PippiT"/>
    <s v="Principal"/>
    <s v="PipMi"/>
    <n v="10"/>
    <s v="PippiT"/>
    <n v="10"/>
    <s v="Pipistrelle commune"/>
    <n v="2016"/>
    <n v="6"/>
    <n v="19"/>
    <n v="0"/>
    <n v="23"/>
    <d v="2016-06-19T00:00:00"/>
    <x v="211"/>
  </r>
  <r>
    <x v="1"/>
    <s v="J:/Sainte Colombe/MB/02 - 16 juin au 05 juillet 2016/Wave/"/>
    <s v="ST-COLOM_0_20160619_002312_072.wav"/>
    <s v="PippiT"/>
    <s v="Principal"/>
    <s v="PipMi"/>
    <n v="10"/>
    <s v="PippiT"/>
    <n v="10"/>
    <s v="Pipistrelle commune"/>
    <n v="2016"/>
    <n v="6"/>
    <n v="19"/>
    <n v="0"/>
    <n v="23"/>
    <d v="2016-06-19T00:00:00"/>
    <x v="211"/>
  </r>
  <r>
    <x v="1"/>
    <s v="J:/Sainte Colombe/MB/02 - 16 juin au 05 juillet 2016/Wave/"/>
    <s v="ST-COLOM_0_20160619_002444_898.wav"/>
    <s v="ChiroSp"/>
    <s v="Principal"/>
    <s v="Pip35"/>
    <n v="4"/>
    <s v="Pipkuh"/>
    <n v="4"/>
    <s v="Pipistrelle de Kuhl"/>
    <n v="2016"/>
    <n v="6"/>
    <n v="19"/>
    <n v="0"/>
    <n v="24"/>
    <d v="2016-06-19T00:00:00"/>
    <x v="243"/>
  </r>
  <r>
    <x v="1"/>
    <s v="J:/Sainte Colombe/MB/02 - 16 juin au 05 juillet 2016/Wave/"/>
    <s v="ST-COLOM_0_20160619_002508_945.wav"/>
    <s v="PippiT"/>
    <s v="Principal"/>
    <s v="PipMi"/>
    <n v="10"/>
    <s v="PippiT"/>
    <n v="10"/>
    <s v="Pipistrelle commune"/>
    <n v="2016"/>
    <n v="6"/>
    <n v="19"/>
    <n v="0"/>
    <n v="25"/>
    <d v="2016-06-19T00:00:00"/>
    <x v="19"/>
  </r>
  <r>
    <x v="1"/>
    <s v="J:/Sainte Colombe/MB/02 - 16 juin au 05 juillet 2016/Wave/"/>
    <s v="ST-COLOM_0_20160619_002513_946.wav"/>
    <s v="PippiT"/>
    <s v="Principal"/>
    <s v="PipMi"/>
    <n v="10"/>
    <s v="PippiT"/>
    <n v="10"/>
    <s v="Pipistrelle commune"/>
    <n v="2016"/>
    <n v="6"/>
    <n v="19"/>
    <n v="0"/>
    <n v="25"/>
    <d v="2016-06-19T00:00:00"/>
    <x v="19"/>
  </r>
  <r>
    <x v="1"/>
    <s v="J:/Sainte Colombe/MB/02 - 16 juin au 05 juillet 2016/Wave/"/>
    <s v="ST-COLOM_0_20160619_002518_946.wav"/>
    <s v="PippiT"/>
    <s v="Principal"/>
    <s v="PipMi"/>
    <n v="10"/>
    <s v="PippiT"/>
    <n v="10"/>
    <s v="Pipistrelle commune"/>
    <n v="2016"/>
    <n v="6"/>
    <n v="19"/>
    <n v="0"/>
    <n v="25"/>
    <d v="2016-06-19T00:00:00"/>
    <x v="19"/>
  </r>
  <r>
    <x v="1"/>
    <s v="J:/Sainte Colombe/MB/02 - 16 juin au 05 juillet 2016/Wave/"/>
    <s v="ST-COLOM_0_20160619_002534_734.wav"/>
    <s v="ChiroSp"/>
    <s v="Principal"/>
    <s v="PipMi"/>
    <n v="3"/>
    <s v="PippiT"/>
    <n v="3"/>
    <s v="Pipistrelle commune"/>
    <n v="2016"/>
    <n v="6"/>
    <n v="19"/>
    <n v="0"/>
    <n v="25"/>
    <d v="2016-06-19T00:00:00"/>
    <x v="19"/>
  </r>
  <r>
    <x v="1"/>
    <s v="J:/Sainte Colombe/MB/02 - 16 juin au 05 juillet 2016/Wave/"/>
    <s v="ST-COLOM_0_20160619_003223_486.wav"/>
    <s v="PippiT"/>
    <s v="Principal"/>
    <s v="PipMi"/>
    <n v="10"/>
    <s v="PippiT"/>
    <n v="10"/>
    <s v="Pipistrelle commune"/>
    <n v="2016"/>
    <n v="6"/>
    <n v="19"/>
    <n v="0"/>
    <n v="32"/>
    <d v="2016-06-19T00:00:00"/>
    <x v="278"/>
  </r>
  <r>
    <x v="1"/>
    <s v="J:/Sainte Colombe/MB/02 - 16 juin au 05 juillet 2016/Wave/"/>
    <s v="ST-COLOM_0_20160619_003228_486.wav"/>
    <s v="PippiT"/>
    <s v="Principal"/>
    <s v="PipMi"/>
    <n v="10"/>
    <s v="PippiT"/>
    <n v="10"/>
    <s v="Pipistrelle commune"/>
    <n v="2016"/>
    <n v="6"/>
    <n v="19"/>
    <n v="0"/>
    <n v="32"/>
    <d v="2016-06-19T00:00:00"/>
    <x v="278"/>
  </r>
  <r>
    <x v="1"/>
    <s v="J:/Sainte Colombe/MB/02 - 16 juin au 05 juillet 2016/Wave/"/>
    <s v="ST-COLOM_0_20160619_003233_487.wav"/>
    <s v="PippiT"/>
    <s v="Principal"/>
    <s v="PipMi"/>
    <n v="10"/>
    <s v="PippiT"/>
    <n v="10"/>
    <s v="Pipistrelle commune"/>
    <n v="2016"/>
    <n v="6"/>
    <n v="19"/>
    <n v="0"/>
    <n v="32"/>
    <d v="2016-06-19T00:00:00"/>
    <x v="278"/>
  </r>
  <r>
    <x v="1"/>
    <s v="J:/Sainte Colombe/MB/02 - 16 juin au 05 juillet 2016/Wave/"/>
    <s v="ST-COLOM_0_20160619_003309_184.wav"/>
    <s v="PippiT"/>
    <s v="Principal"/>
    <s v="PipMi"/>
    <n v="10"/>
    <s v="PippiT"/>
    <n v="10"/>
    <s v="Pipistrelle commune"/>
    <n v="2016"/>
    <n v="6"/>
    <n v="19"/>
    <n v="0"/>
    <n v="33"/>
    <d v="2016-06-19T00:00:00"/>
    <x v="376"/>
  </r>
  <r>
    <x v="1"/>
    <s v="J:/Sainte Colombe/MB/02 - 16 juin au 05 juillet 2016/Wave/"/>
    <s v="ST-COLOM_0_20160619_003505_996.wav"/>
    <s v="PippiT"/>
    <s v="Principal"/>
    <s v="PipMi"/>
    <n v="10"/>
    <s v="PippiT"/>
    <n v="10"/>
    <s v="Pipistrelle commune"/>
    <n v="2016"/>
    <n v="6"/>
    <n v="19"/>
    <n v="0"/>
    <n v="35"/>
    <d v="2016-06-19T00:00:00"/>
    <x v="177"/>
  </r>
  <r>
    <x v="1"/>
    <s v="J:/Sainte Colombe/MB/02 - 16 juin au 05 juillet 2016/Wave/"/>
    <s v="ST-COLOM_0_20160619_003510_996.wav"/>
    <s v="PippiT"/>
    <s v="Principal"/>
    <s v="PipMi"/>
    <n v="10"/>
    <s v="PippiT"/>
    <n v="10"/>
    <s v="Pipistrelle commune"/>
    <n v="2016"/>
    <n v="6"/>
    <n v="19"/>
    <n v="0"/>
    <n v="35"/>
    <d v="2016-06-19T00:00:00"/>
    <x v="177"/>
  </r>
  <r>
    <x v="1"/>
    <s v="J:/Sainte Colombe/MB/02 - 16 juin au 05 juillet 2016/Wave/"/>
    <s v="ST-COLOM_0_20160619_003540_666.wav"/>
    <s v="PippiT"/>
    <s v="Principal"/>
    <s v="PipMi"/>
    <n v="10"/>
    <s v="PippiT"/>
    <n v="10"/>
    <s v="Pipistrelle commune"/>
    <n v="2016"/>
    <n v="6"/>
    <n v="19"/>
    <n v="0"/>
    <n v="35"/>
    <d v="2016-06-19T00:00:00"/>
    <x v="177"/>
  </r>
  <r>
    <x v="1"/>
    <s v="J:/Sainte Colombe/MB/02 - 16 juin au 05 juillet 2016/Wave/"/>
    <s v="ST-COLOM_0_20160619_003545_666.wav"/>
    <s v="PippiT"/>
    <s v="Principal"/>
    <s v="PipMi"/>
    <n v="10"/>
    <s v="PippiT"/>
    <n v="10"/>
    <s v="Pipistrelle commune"/>
    <n v="2016"/>
    <n v="6"/>
    <n v="19"/>
    <n v="0"/>
    <n v="35"/>
    <d v="2016-06-19T00:00:00"/>
    <x v="177"/>
  </r>
  <r>
    <x v="1"/>
    <s v="J:/Sainte Colombe/MB/02 - 16 juin au 05 juillet 2016/Wave/"/>
    <s v="ST-COLOM_0_20160619_003745_488.wav"/>
    <s v="ChiroSp"/>
    <s v="Principal"/>
    <s v="PipMi"/>
    <n v="4"/>
    <s v="PippiT"/>
    <n v="4"/>
    <s v="Pipistrelle commune"/>
    <n v="2016"/>
    <n v="6"/>
    <n v="19"/>
    <n v="0"/>
    <n v="37"/>
    <d v="2016-06-19T00:00:00"/>
    <x v="100"/>
  </r>
  <r>
    <x v="1"/>
    <s v="J:/Sainte Colombe/MB/02 - 16 juin au 05 juillet 2016/Wave/"/>
    <s v="ST-COLOM_0_20160619_004440_487.wav"/>
    <s v="PippiT"/>
    <s v="Principal"/>
    <s v="PipMi"/>
    <n v="8"/>
    <s v="PippiT"/>
    <n v="8"/>
    <s v="Pipistrelle commune"/>
    <n v="2016"/>
    <n v="6"/>
    <n v="19"/>
    <n v="0"/>
    <n v="44"/>
    <d v="2016-06-19T00:00:00"/>
    <x v="288"/>
  </r>
  <r>
    <x v="1"/>
    <s v="J:/Sainte Colombe/MB/02 - 16 juin au 05 juillet 2016/Wave/"/>
    <s v="ST-COLOM_0_20160619_004511_726.wav"/>
    <s v="PippiT"/>
    <s v="Principal"/>
    <s v="PipMi"/>
    <n v="10"/>
    <s v="PippiT"/>
    <n v="10"/>
    <s v="Pipistrelle commune"/>
    <n v="2016"/>
    <n v="6"/>
    <n v="19"/>
    <n v="0"/>
    <n v="45"/>
    <d v="2016-06-19T00:00:00"/>
    <x v="262"/>
  </r>
  <r>
    <x v="1"/>
    <s v="J:/Sainte Colombe/MB/02 - 16 juin au 05 juillet 2016/Wave/"/>
    <s v="ST-COLOM_0_20160619_004516_726.wav"/>
    <s v="PippiT"/>
    <s v="Principal"/>
    <s v="PipMi"/>
    <n v="10"/>
    <s v="PippiT"/>
    <n v="10"/>
    <s v="Pipistrelle commune"/>
    <n v="2016"/>
    <n v="6"/>
    <n v="19"/>
    <n v="0"/>
    <n v="45"/>
    <d v="2016-06-19T00:00:00"/>
    <x v="262"/>
  </r>
  <r>
    <x v="1"/>
    <s v="J:/Sainte Colombe/MB/02 - 16 juin au 05 juillet 2016/Wave/"/>
    <s v="ST-COLOM_0_20160619_004521_727.wav"/>
    <s v="ChiroSp"/>
    <s v="Principal"/>
    <s v="PipMi"/>
    <n v="2"/>
    <s v="PippiT"/>
    <n v="2"/>
    <s v="Pipistrelle commune"/>
    <n v="2016"/>
    <n v="6"/>
    <n v="19"/>
    <n v="0"/>
    <n v="45"/>
    <d v="2016-06-19T00:00:00"/>
    <x v="262"/>
  </r>
  <r>
    <x v="1"/>
    <s v="J:/Sainte Colombe/MB/02 - 16 juin au 05 juillet 2016/Wave/"/>
    <s v="ST-COLOM_0_20160619_004603_750.wav"/>
    <s v="PippiT"/>
    <s v="Principal"/>
    <s v="PipMi"/>
    <n v="10"/>
    <s v="PippiT"/>
    <n v="10"/>
    <s v="Pipistrelle commune"/>
    <n v="2016"/>
    <n v="6"/>
    <n v="19"/>
    <n v="0"/>
    <n v="46"/>
    <d v="2016-06-19T00:00:00"/>
    <x v="378"/>
  </r>
  <r>
    <x v="1"/>
    <s v="J:/Sainte Colombe/MB/02 - 16 juin au 05 juillet 2016/Wave/"/>
    <s v="ST-COLOM_0_20160619_004608_751.wav"/>
    <s v="PippiT"/>
    <s v="Principal"/>
    <s v="PipMi"/>
    <n v="10"/>
    <s v="PippiT"/>
    <n v="10"/>
    <s v="Pipistrelle commune"/>
    <n v="2016"/>
    <n v="6"/>
    <n v="19"/>
    <n v="0"/>
    <n v="46"/>
    <d v="2016-06-19T00:00:00"/>
    <x v="378"/>
  </r>
  <r>
    <x v="1"/>
    <s v="J:/Sainte Colombe/MB/02 - 16 juin au 05 juillet 2016/Wave/"/>
    <s v="ST-COLOM_0_20160619_004638_172.wav"/>
    <s v="PippiT"/>
    <s v="Principal"/>
    <s v="PipMi"/>
    <n v="6"/>
    <s v="PippiT"/>
    <n v="6"/>
    <s v="Pipistrelle commune"/>
    <n v="2016"/>
    <n v="6"/>
    <n v="19"/>
    <n v="0"/>
    <n v="46"/>
    <d v="2016-06-19T00:00:00"/>
    <x v="378"/>
  </r>
  <r>
    <x v="1"/>
    <s v="J:/Sainte Colombe/MB/02 - 16 juin au 05 juillet 2016/Wave/"/>
    <s v="ST-COLOM_0_20160619_004643_172.wav"/>
    <s v="PippiT"/>
    <s v="Principal"/>
    <s v="PipMi"/>
    <n v="8"/>
    <s v="PippiT"/>
    <n v="8"/>
    <s v="Pipistrelle commune"/>
    <n v="2016"/>
    <n v="6"/>
    <n v="19"/>
    <n v="0"/>
    <n v="46"/>
    <d v="2016-06-19T00:00:00"/>
    <x v="378"/>
  </r>
  <r>
    <x v="1"/>
    <s v="J:/Sainte Colombe/MB/02 - 16 juin au 05 juillet 2016/Wave/"/>
    <s v="ST-COLOM_0_20160619_004703_733.wav"/>
    <s v="PippiT"/>
    <s v="Principal"/>
    <s v="PipMi"/>
    <n v="10"/>
    <s v="PippiT"/>
    <n v="10"/>
    <s v="Pipistrelle commune"/>
    <n v="2016"/>
    <n v="6"/>
    <n v="19"/>
    <n v="0"/>
    <n v="47"/>
    <d v="2016-06-19T00:00:00"/>
    <x v="213"/>
  </r>
  <r>
    <x v="1"/>
    <s v="J:/Sainte Colombe/MB/02 - 16 juin au 05 juillet 2016/Wave/"/>
    <s v="ST-COLOM_0_20160619_004708_734.wav"/>
    <s v="PippiT"/>
    <s v="Principal"/>
    <s v="PipMi"/>
    <n v="6"/>
    <s v="PippiT"/>
    <n v="6"/>
    <s v="Pipistrelle commune"/>
    <n v="2016"/>
    <n v="6"/>
    <n v="19"/>
    <n v="0"/>
    <n v="47"/>
    <d v="2016-06-19T00:00:00"/>
    <x v="213"/>
  </r>
  <r>
    <x v="1"/>
    <s v="J:/Sainte Colombe/MB/02 - 16 juin au 05 juillet 2016/Wave/"/>
    <s v="ST-COLOM_0_20160619_005053_215.wav"/>
    <s v="PippiT"/>
    <s v="Principal"/>
    <s v="PipMi"/>
    <n v="10"/>
    <s v="PippiT"/>
    <n v="10"/>
    <s v="Pipistrelle commune"/>
    <n v="2016"/>
    <n v="6"/>
    <n v="19"/>
    <n v="0"/>
    <n v="50"/>
    <d v="2016-06-19T00:00:00"/>
    <x v="457"/>
  </r>
  <r>
    <x v="1"/>
    <s v="J:/Sainte Colombe/MB/02 - 16 juin au 05 juillet 2016/Wave/"/>
    <s v="ST-COLOM_0_20160619_005058_216.wav"/>
    <s v="PippiT"/>
    <s v="Principal"/>
    <s v="PipMi"/>
    <n v="10"/>
    <s v="PippiT"/>
    <n v="9"/>
    <s v="Pipistrelle commune"/>
    <n v="2016"/>
    <n v="6"/>
    <n v="19"/>
    <n v="0"/>
    <n v="50"/>
    <d v="2016-06-19T00:00:00"/>
    <x v="457"/>
  </r>
  <r>
    <x v="1"/>
    <s v="J:/Sainte Colombe/MB/02 - 16 juin au 05 juillet 2016/Wave/"/>
    <s v="ST-COLOM_0_20160619_005103_216.wav"/>
    <s v="PippiT"/>
    <s v="Principal"/>
    <s v="PipMi"/>
    <n v="10"/>
    <s v="PippiT"/>
    <n v="10"/>
    <s v="Pipistrelle commune"/>
    <n v="2016"/>
    <n v="6"/>
    <n v="19"/>
    <n v="0"/>
    <n v="51"/>
    <d v="2016-06-19T00:00:00"/>
    <x v="379"/>
  </r>
  <r>
    <x v="1"/>
    <s v="J:/Sainte Colombe/MB/02 - 16 juin au 05 juillet 2016/Wave/"/>
    <s v="ST-COLOM_0_20160619_005458_222.wav"/>
    <s v="PippiT"/>
    <s v="Principal"/>
    <s v="PipMi"/>
    <n v="10"/>
    <s v="PippiT"/>
    <n v="8"/>
    <s v="Pipistrelle commune"/>
    <n v="2016"/>
    <n v="6"/>
    <n v="19"/>
    <n v="0"/>
    <n v="54"/>
    <d v="2016-06-19T00:00:00"/>
    <x v="264"/>
  </r>
  <r>
    <x v="1"/>
    <s v="J:/Sainte Colombe/MB/02 - 16 juin au 05 juillet 2016/Wave/"/>
    <s v="ST-COLOM_0_20160619_005503_222.wav"/>
    <s v="PippiT"/>
    <s v="Principal"/>
    <s v="PipMi"/>
    <n v="10"/>
    <s v="PippiT"/>
    <n v="7"/>
    <s v="Pipistrelle commune"/>
    <n v="2016"/>
    <n v="6"/>
    <n v="19"/>
    <n v="0"/>
    <n v="55"/>
    <d v="2016-06-19T00:00:00"/>
    <x v="380"/>
  </r>
  <r>
    <x v="1"/>
    <s v="J:/Sainte Colombe/MB/02 - 16 juin au 05 juillet 2016/Wave/"/>
    <s v="ST-COLOM_0_20160619_005508_223.wav"/>
    <s v="PippiT"/>
    <s v="Principal"/>
    <s v="PipMi"/>
    <n v="7"/>
    <s v="PippiT"/>
    <n v="6"/>
    <s v="Pipistrelle commune"/>
    <n v="2016"/>
    <n v="6"/>
    <n v="19"/>
    <n v="0"/>
    <n v="55"/>
    <d v="2016-06-19T00:00:00"/>
    <x v="380"/>
  </r>
  <r>
    <x v="1"/>
    <s v="J:/Sainte Colombe/MB/02 - 16 juin au 05 juillet 2016/Wave/"/>
    <s v="ST-COLOM_0_20160619_005609_504.wav"/>
    <s v="PippiT"/>
    <s v="Principal"/>
    <s v="PipMi"/>
    <n v="6"/>
    <s v="PippiT"/>
    <n v="6"/>
    <s v="Pipistrelle commune"/>
    <n v="2016"/>
    <n v="6"/>
    <n v="19"/>
    <n v="0"/>
    <n v="56"/>
    <d v="2016-06-19T00:00:00"/>
    <x v="458"/>
  </r>
  <r>
    <x v="1"/>
    <s v="J:/Sainte Colombe/MB/02 - 16 juin au 05 juillet 2016/Wave/"/>
    <s v="ST-COLOM_0_20160619_010031_746.wav"/>
    <s v="PippiT"/>
    <s v="Principal"/>
    <s v="PipMi"/>
    <n v="10"/>
    <s v="PippiT"/>
    <n v="10"/>
    <s v="Pipistrelle commune"/>
    <n v="2016"/>
    <n v="6"/>
    <n v="19"/>
    <n v="1"/>
    <n v="0"/>
    <d v="2016-06-19T00:00:00"/>
    <x v="80"/>
  </r>
  <r>
    <x v="1"/>
    <s v="J:/Sainte Colombe/MB/02 - 16 juin au 05 juillet 2016/Wave/"/>
    <s v="ST-COLOM_0_20160619_010036_747.wav"/>
    <s v="PippiT"/>
    <s v="Principal"/>
    <s v="PipMi"/>
    <n v="10"/>
    <s v="PippiT"/>
    <n v="10"/>
    <s v="Pipistrelle commune"/>
    <n v="2016"/>
    <n v="6"/>
    <n v="19"/>
    <n v="1"/>
    <n v="0"/>
    <d v="2016-06-19T00:00:00"/>
    <x v="80"/>
  </r>
  <r>
    <x v="1"/>
    <s v="J:/Sainte Colombe/MB/02 - 16 juin au 05 juillet 2016/Wave/"/>
    <s v="ST-COLOM_0_20160619_010354_670.wav"/>
    <s v="PippiT"/>
    <s v="Principal"/>
    <s v="PipMi"/>
    <n v="10"/>
    <s v="PippiT"/>
    <n v="10"/>
    <s v="Pipistrelle commune"/>
    <n v="2016"/>
    <n v="6"/>
    <n v="19"/>
    <n v="1"/>
    <n v="3"/>
    <d v="2016-06-19T00:00:00"/>
    <x v="383"/>
  </r>
  <r>
    <x v="1"/>
    <s v="J:/Sainte Colombe/MB/02 - 16 juin au 05 juillet 2016/Wave/"/>
    <s v="ST-COLOM_0_20160619_010405_158.wav"/>
    <s v="PippiT"/>
    <s v="Principal"/>
    <s v="PipMi"/>
    <n v="10"/>
    <s v="PippiT"/>
    <n v="10"/>
    <s v="Pipistrelle commune"/>
    <n v="2016"/>
    <n v="6"/>
    <n v="19"/>
    <n v="1"/>
    <n v="4"/>
    <d v="2016-06-19T00:00:00"/>
    <x v="548"/>
  </r>
  <r>
    <x v="1"/>
    <s v="J:/Sainte Colombe/MB/02 - 16 juin au 05 juillet 2016/Wave/"/>
    <s v="ST-COLOM_0_20160619_010445_601.wav"/>
    <s v="PippiT"/>
    <s v="Principal"/>
    <s v="PipMi"/>
    <n v="10"/>
    <s v="PippiT"/>
    <n v="10"/>
    <s v="Pipistrelle commune"/>
    <n v="2016"/>
    <n v="6"/>
    <n v="19"/>
    <n v="1"/>
    <n v="4"/>
    <d v="2016-06-19T00:00:00"/>
    <x v="548"/>
  </r>
  <r>
    <x v="1"/>
    <s v="J:/Sainte Colombe/MB/02 - 16 juin au 05 juillet 2016/Wave/"/>
    <s v="ST-COLOM_0_20160619_010450_602.wav"/>
    <s v="PippiT"/>
    <s v="Principal"/>
    <s v="PipMi"/>
    <n v="10"/>
    <s v="PippiT"/>
    <n v="10"/>
    <s v="Pipistrelle commune"/>
    <n v="2016"/>
    <n v="6"/>
    <n v="19"/>
    <n v="1"/>
    <n v="4"/>
    <d v="2016-06-19T00:00:00"/>
    <x v="548"/>
  </r>
  <r>
    <x v="1"/>
    <s v="J:/Sainte Colombe/MB/02 - 16 juin au 05 juillet 2016/Wave/"/>
    <s v="ST-COLOM_0_20160619_010814_789.wav"/>
    <s v="PippiT"/>
    <s v="Principal"/>
    <s v="PipMi"/>
    <n v="10"/>
    <s v="PippiT"/>
    <n v="10"/>
    <s v="Pipistrelle commune"/>
    <n v="2016"/>
    <n v="6"/>
    <n v="19"/>
    <n v="1"/>
    <n v="8"/>
    <d v="2016-06-19T00:00:00"/>
    <x v="483"/>
  </r>
  <r>
    <x v="1"/>
    <s v="J:/Sainte Colombe/MB/02 - 16 juin au 05 juillet 2016/Wave/"/>
    <s v="ST-COLOM_0_20160619_010819_790.wav"/>
    <s v="PippiT"/>
    <s v="Principal"/>
    <s v="PipMi"/>
    <n v="8"/>
    <s v="PippiT"/>
    <n v="8"/>
    <s v="Pipistrelle commune"/>
    <n v="2016"/>
    <n v="6"/>
    <n v="19"/>
    <n v="1"/>
    <n v="8"/>
    <d v="2016-06-19T00:00:00"/>
    <x v="483"/>
  </r>
  <r>
    <x v="1"/>
    <s v="J:/Sainte Colombe/MB/02 - 16 juin au 05 juillet 2016/Wave/"/>
    <s v="ST-COLOM_0_20160619_011028_936.wav"/>
    <s v="PippiT"/>
    <s v="Principal"/>
    <s v="PipMi"/>
    <n v="10"/>
    <s v="PippiT"/>
    <n v="10"/>
    <s v="Pipistrelle commune"/>
    <n v="2016"/>
    <n v="6"/>
    <n v="19"/>
    <n v="1"/>
    <n v="10"/>
    <d v="2016-06-19T00:00:00"/>
    <x v="172"/>
  </r>
  <r>
    <x v="1"/>
    <s v="J:/Sainte Colombe/MB/02 - 16 juin au 05 juillet 2016/Wave/"/>
    <s v="ST-COLOM_0_20160619_011033_937.wav"/>
    <s v="PippiT"/>
    <s v="Principal"/>
    <s v="PipMi"/>
    <n v="10"/>
    <s v="PippiT"/>
    <n v="10"/>
    <s v="Pipistrelle commune"/>
    <n v="2016"/>
    <n v="6"/>
    <n v="19"/>
    <n v="1"/>
    <n v="10"/>
    <d v="2016-06-19T00:00:00"/>
    <x v="172"/>
  </r>
  <r>
    <x v="1"/>
    <s v="J:/Sainte Colombe/MB/02 - 16 juin au 05 juillet 2016/Wave/"/>
    <s v="ST-COLOM_0_20160619_011101_647.wav"/>
    <s v="PippiT"/>
    <s v="Principal"/>
    <s v="PipMi"/>
    <n v="10"/>
    <s v="PippiT"/>
    <n v="10"/>
    <s v="Pipistrelle commune"/>
    <n v="2016"/>
    <n v="6"/>
    <n v="19"/>
    <n v="1"/>
    <n v="11"/>
    <d v="2016-06-19T00:00:00"/>
    <x v="437"/>
  </r>
  <r>
    <x v="1"/>
    <s v="J:/Sainte Colombe/MB/02 - 16 juin au 05 juillet 2016/Wave/"/>
    <s v="ST-COLOM_0_20160619_011106_648.wav"/>
    <s v="ChiroSp"/>
    <s v="Principal"/>
    <s v="PipMi"/>
    <n v="4"/>
    <s v="PippiT"/>
    <n v="4"/>
    <s v="Pipistrelle commune"/>
    <n v="2016"/>
    <n v="6"/>
    <n v="19"/>
    <n v="1"/>
    <n v="11"/>
    <d v="2016-06-19T00:00:00"/>
    <x v="437"/>
  </r>
  <r>
    <x v="1"/>
    <s v="J:/Sainte Colombe/MB/02 - 16 juin au 05 juillet 2016/Wave/"/>
    <s v="ST-COLOM_0_20160619_011144_540.wav"/>
    <s v="PippiT"/>
    <s v="Principal"/>
    <s v="PipMi"/>
    <n v="10"/>
    <s v="PippiT"/>
    <n v="10"/>
    <s v="Pipistrelle commune"/>
    <n v="2016"/>
    <n v="6"/>
    <n v="19"/>
    <n v="1"/>
    <n v="11"/>
    <d v="2016-06-19T00:00:00"/>
    <x v="437"/>
  </r>
  <r>
    <x v="1"/>
    <s v="J:/Sainte Colombe/MB/02 - 16 juin au 05 juillet 2016/Wave/"/>
    <s v="ST-COLOM_0_20160619_011149_541.wav"/>
    <s v="PippiT"/>
    <s v="Principal"/>
    <s v="PipMi"/>
    <n v="10"/>
    <s v="PippiT"/>
    <n v="10"/>
    <s v="Pipistrelle commune"/>
    <n v="2016"/>
    <n v="6"/>
    <n v="19"/>
    <n v="1"/>
    <n v="11"/>
    <d v="2016-06-19T00:00:00"/>
    <x v="437"/>
  </r>
  <r>
    <x v="1"/>
    <s v="J:/Sainte Colombe/MB/02 - 16 juin au 05 juillet 2016/Wave/"/>
    <s v="ST-COLOM_0_20160619_011227_824.wav"/>
    <s v="Pip35"/>
    <s v="Principal"/>
    <s v="Pip35"/>
    <n v="10"/>
    <s v="Pipkuh"/>
    <n v="5"/>
    <s v="Pipistrelle de Kuhl"/>
    <n v="2016"/>
    <n v="6"/>
    <n v="19"/>
    <n v="1"/>
    <n v="12"/>
    <d v="2016-06-19T00:00:00"/>
    <x v="111"/>
  </r>
  <r>
    <x v="1"/>
    <s v="J:/Sainte Colombe/MB/02 - 16 juin au 05 juillet 2016/Wave/"/>
    <s v="ST-COLOM_0_20160619_011232_825.wav"/>
    <s v="Pip35"/>
    <s v="Principal"/>
    <s v="Pip35"/>
    <n v="10"/>
    <s v="Pipkuh"/>
    <n v="4"/>
    <s v="Pipistrelle de Kuhl"/>
    <n v="2016"/>
    <n v="6"/>
    <n v="19"/>
    <n v="1"/>
    <n v="12"/>
    <d v="2016-06-19T00:00:00"/>
    <x v="111"/>
  </r>
  <r>
    <x v="1"/>
    <s v="J:/Sainte Colombe/MB/02 - 16 juin au 05 juillet 2016/Wave/"/>
    <s v="ST-COLOM_0_20160619_011501_558.wav"/>
    <s v="PippiT"/>
    <s v="Principal"/>
    <s v="PipMi"/>
    <n v="6"/>
    <s v="PippiT"/>
    <n v="6"/>
    <s v="Pipistrelle commune"/>
    <n v="2016"/>
    <n v="6"/>
    <n v="19"/>
    <n v="1"/>
    <n v="15"/>
    <d v="2016-06-19T00:00:00"/>
    <x v="384"/>
  </r>
  <r>
    <x v="1"/>
    <s v="J:/Sainte Colombe/MB/02 - 16 juin au 05 juillet 2016/Wave/"/>
    <s v="ST-COLOM_0_20160619_011621_705.wav"/>
    <s v="PippiT"/>
    <s v="Principal"/>
    <s v="PipMi"/>
    <n v="8"/>
    <s v="PippiT"/>
    <n v="8"/>
    <s v="Pipistrelle commune"/>
    <n v="2016"/>
    <n v="6"/>
    <n v="19"/>
    <n v="1"/>
    <n v="16"/>
    <d v="2016-06-19T00:00:00"/>
    <x v="438"/>
  </r>
  <r>
    <x v="1"/>
    <s v="J:/Sainte Colombe/MB/02 - 16 juin au 05 juillet 2016/Wave/"/>
    <s v="ST-COLOM_0_20160619_011626_706.wav"/>
    <s v="ChiroSp"/>
    <s v="Principal"/>
    <s v="PipMi"/>
    <n v="4"/>
    <s v="PippiT"/>
    <n v="4"/>
    <s v="Pipistrelle commune"/>
    <n v="2016"/>
    <n v="6"/>
    <n v="19"/>
    <n v="1"/>
    <n v="16"/>
    <d v="2016-06-19T00:00:00"/>
    <x v="438"/>
  </r>
  <r>
    <x v="1"/>
    <s v="J:/Sainte Colombe/MB/02 - 16 juin au 05 juillet 2016/Wave/"/>
    <s v="ST-COLOM_0_20160619_012021_979.wav"/>
    <s v="PippiT"/>
    <s v="Principal"/>
    <s v="PipMi"/>
    <n v="10"/>
    <s v="PippiT"/>
    <n v="10"/>
    <s v="Pipistrelle commune"/>
    <n v="2016"/>
    <n v="6"/>
    <n v="19"/>
    <n v="1"/>
    <n v="20"/>
    <d v="2016-06-19T00:00:00"/>
    <x v="164"/>
  </r>
  <r>
    <x v="1"/>
    <s v="J:/Sainte Colombe/MB/02 - 16 juin au 05 juillet 2016/Wave/"/>
    <s v="ST-COLOM_0_20160619_012026_980.wav"/>
    <s v="PippiT"/>
    <s v="Principal"/>
    <s v="PipMi"/>
    <n v="9"/>
    <s v="PippiT"/>
    <n v="9"/>
    <s v="Pipistrelle commune"/>
    <n v="2016"/>
    <n v="6"/>
    <n v="19"/>
    <n v="1"/>
    <n v="20"/>
    <d v="2016-06-19T00:00:00"/>
    <x v="164"/>
  </r>
  <r>
    <x v="1"/>
    <s v="J:/Sainte Colombe/MB/02 - 16 juin au 05 juillet 2016/Wave/"/>
    <s v="ST-COLOM_0_20160619_012039_968.wav"/>
    <s v="Pip35"/>
    <s v="Principal"/>
    <s v="Pip35"/>
    <n v="10"/>
    <s v="Pipkuh"/>
    <n v="2"/>
    <s v="Pipistrelle de Kuhl"/>
    <n v="2016"/>
    <n v="6"/>
    <n v="19"/>
    <n v="1"/>
    <n v="20"/>
    <d v="2016-06-19T00:00:00"/>
    <x v="164"/>
  </r>
  <r>
    <x v="1"/>
    <s v="J:/Sainte Colombe/MB/02 - 16 juin au 05 juillet 2016/Wave/"/>
    <s v="ST-COLOM_0_20160619_012044_969.wav"/>
    <s v="Pip35"/>
    <s v="Principal"/>
    <s v="Pip35"/>
    <n v="9"/>
    <s v="Pipkuh"/>
    <n v="3"/>
    <s v="Pipistrelle de Kuhl"/>
    <n v="2016"/>
    <n v="6"/>
    <n v="19"/>
    <n v="1"/>
    <n v="20"/>
    <d v="2016-06-19T00:00:00"/>
    <x v="164"/>
  </r>
  <r>
    <x v="1"/>
    <s v="J:/Sainte Colombe/MB/02 - 16 juin au 05 juillet 2016/Wave/"/>
    <s v="ST-COLOM_0_20160619_012649_532.wav"/>
    <s v="Pip35"/>
    <s v="Principal"/>
    <s v="Pip35"/>
    <n v="10"/>
    <s v="Pipnat"/>
    <n v="3"/>
    <s v="Pipistrelle de Nathusius"/>
    <n v="2016"/>
    <n v="6"/>
    <n v="19"/>
    <n v="1"/>
    <n v="26"/>
    <d v="2016-06-19T00:00:00"/>
    <x v="387"/>
  </r>
  <r>
    <x v="1"/>
    <s v="J:/Sainte Colombe/MB/02 - 16 juin au 05 juillet 2016/Wave/"/>
    <s v="ST-COLOM_0_20160619_012654_533.wav"/>
    <s v="Pip35"/>
    <s v="Principal"/>
    <s v="Pip35"/>
    <n v="10"/>
    <s v="Pipkuh"/>
    <n v="3"/>
    <s v="Pipistrelle de Kuhl"/>
    <n v="2016"/>
    <n v="6"/>
    <n v="19"/>
    <n v="1"/>
    <n v="26"/>
    <d v="2016-06-19T00:00:00"/>
    <x v="387"/>
  </r>
  <r>
    <x v="1"/>
    <s v="J:/Sainte Colombe/MB/02 - 16 juin au 05 juillet 2016/Wave/"/>
    <s v="ST-COLOM_0_20160619_012750_802.wav"/>
    <s v="PippiT"/>
    <s v="Principal"/>
    <s v="PipMi"/>
    <n v="10"/>
    <s v="PippiT"/>
    <n v="10"/>
    <s v="Pipistrelle commune"/>
    <n v="2016"/>
    <n v="6"/>
    <n v="19"/>
    <n v="1"/>
    <n v="27"/>
    <d v="2016-06-19T00:00:00"/>
    <x v="217"/>
  </r>
  <r>
    <x v="1"/>
    <s v="J:/Sainte Colombe/MB/02 - 16 juin au 05 juillet 2016/Wave/"/>
    <s v="ST-COLOM_0_20160619_012755_803.wav"/>
    <s v="PippiT"/>
    <s v="Principal"/>
    <s v="PipMi"/>
    <n v="10"/>
    <s v="PippiT"/>
    <n v="10"/>
    <s v="Pipistrelle commune"/>
    <n v="2016"/>
    <n v="6"/>
    <n v="19"/>
    <n v="1"/>
    <n v="27"/>
    <d v="2016-06-19T00:00:00"/>
    <x v="217"/>
  </r>
  <r>
    <x v="1"/>
    <s v="J:/Sainte Colombe/MB/02 - 16 juin au 05 juillet 2016/Wave/"/>
    <s v="ST-COLOM_0_20160619_013019_216.wav"/>
    <s v="PippiT"/>
    <s v="Principal"/>
    <s v="PipMi"/>
    <n v="10"/>
    <s v="PippiT"/>
    <n v="10"/>
    <s v="Pipistrelle commune"/>
    <n v="2016"/>
    <n v="6"/>
    <n v="19"/>
    <n v="1"/>
    <n v="30"/>
    <d v="2016-06-19T00:00:00"/>
    <x v="471"/>
  </r>
  <r>
    <x v="1"/>
    <s v="J:/Sainte Colombe/MB/02 - 16 juin au 05 juillet 2016/Wave/"/>
    <s v="ST-COLOM_0_20160619_013024_216.wav"/>
    <s v="PippiT"/>
    <s v="Principal"/>
    <s v="PipMi"/>
    <n v="10"/>
    <s v="PippiT"/>
    <n v="10"/>
    <s v="Pipistrelle commune"/>
    <n v="2016"/>
    <n v="6"/>
    <n v="19"/>
    <n v="1"/>
    <n v="30"/>
    <d v="2016-06-19T00:00:00"/>
    <x v="471"/>
  </r>
  <r>
    <x v="1"/>
    <s v="J:/Sainte Colombe/MB/02 - 16 juin au 05 juillet 2016/Wave/"/>
    <s v="ST-COLOM_0_20160619_013049_234.wav"/>
    <s v="PippiT"/>
    <s v="Principal"/>
    <s v="PipMi"/>
    <n v="10"/>
    <s v="PippiT"/>
    <n v="10"/>
    <s v="Pipistrelle commune"/>
    <n v="2016"/>
    <n v="6"/>
    <n v="19"/>
    <n v="1"/>
    <n v="30"/>
    <d v="2016-06-19T00:00:00"/>
    <x v="471"/>
  </r>
  <r>
    <x v="1"/>
    <s v="J:/Sainte Colombe/MB/02 - 16 juin au 05 juillet 2016/Wave/"/>
    <s v="ST-COLOM_0_20160619_013054_235.wav"/>
    <s v="PippiT"/>
    <s v="Principal"/>
    <s v="PipMi"/>
    <n v="10"/>
    <s v="PippiT"/>
    <n v="10"/>
    <s v="Pipistrelle commune"/>
    <n v="2016"/>
    <n v="6"/>
    <n v="19"/>
    <n v="1"/>
    <n v="30"/>
    <d v="2016-06-19T00:00:00"/>
    <x v="471"/>
  </r>
  <r>
    <x v="1"/>
    <s v="J:/Sainte Colombe/MB/02 - 16 juin au 05 juillet 2016/Wave/"/>
    <s v="ST-COLOM_0_20160619_013059_236.wav"/>
    <s v="PippiT"/>
    <s v="Principal"/>
    <s v="PipMi"/>
    <n v="10"/>
    <s v="PippiT"/>
    <n v="10"/>
    <s v="Pipistrelle commune"/>
    <n v="2016"/>
    <n v="6"/>
    <n v="19"/>
    <n v="1"/>
    <n v="30"/>
    <d v="2016-06-19T00:00:00"/>
    <x v="471"/>
  </r>
  <r>
    <x v="1"/>
    <s v="J:/Sainte Colombe/MB/02 - 16 juin au 05 juillet 2016/Wave/"/>
    <s v="ST-COLOM_0_20160619_013153_627.wav"/>
    <s v="PippiT"/>
    <s v="Principal"/>
    <s v="PipMi"/>
    <n v="10"/>
    <s v="PippiT"/>
    <n v="10"/>
    <s v="Pipistrelle commune"/>
    <n v="2016"/>
    <n v="6"/>
    <n v="19"/>
    <n v="1"/>
    <n v="31"/>
    <d v="2016-06-19T00:00:00"/>
    <x v="389"/>
  </r>
  <r>
    <x v="1"/>
    <s v="J:/Sainte Colombe/MB/02 - 16 juin au 05 juillet 2016/Wave/"/>
    <s v="ST-COLOM_0_20160619_013158_628.wav"/>
    <s v="PippiT"/>
    <s v="Principal"/>
    <s v="PipMi"/>
    <n v="10"/>
    <s v="PippiT"/>
    <n v="10"/>
    <s v="Pipistrelle commune"/>
    <n v="2016"/>
    <n v="6"/>
    <n v="19"/>
    <n v="1"/>
    <n v="31"/>
    <d v="2016-06-19T00:00:00"/>
    <x v="389"/>
  </r>
  <r>
    <x v="1"/>
    <s v="J:/Sainte Colombe/MB/02 - 16 juin au 05 juillet 2016/Wave/"/>
    <s v="ST-COLOM_0_20160619_013203_628.wav"/>
    <s v="PippiT"/>
    <s v="Principal"/>
    <s v="PipMi"/>
    <n v="10"/>
    <s v="PippiT"/>
    <n v="10"/>
    <s v="Pipistrelle commune"/>
    <n v="2016"/>
    <n v="6"/>
    <n v="19"/>
    <n v="1"/>
    <n v="32"/>
    <d v="2016-06-19T00:00:00"/>
    <x v="179"/>
  </r>
  <r>
    <x v="1"/>
    <s v="J:/Sainte Colombe/MB/02 - 16 juin au 05 juillet 2016/Wave/"/>
    <s v="ST-COLOM_0_20160619_013225_178.wav"/>
    <s v="PippiT"/>
    <s v="Principal"/>
    <s v="PipMi"/>
    <n v="10"/>
    <s v="PippiT"/>
    <n v="10"/>
    <s v="Pipistrelle commune"/>
    <n v="2016"/>
    <n v="6"/>
    <n v="19"/>
    <n v="1"/>
    <n v="32"/>
    <d v="2016-06-19T00:00:00"/>
    <x v="179"/>
  </r>
  <r>
    <x v="1"/>
    <s v="J:/Sainte Colombe/MB/02 - 16 juin au 05 juillet 2016/Wave/"/>
    <s v="ST-COLOM_0_20160619_013259_479.wav"/>
    <s v="ChiroSp"/>
    <s v="Principal"/>
    <s v="PipMi"/>
    <n v="3"/>
    <s v="PippiT"/>
    <n v="3"/>
    <s v="Pipistrelle commune"/>
    <n v="2016"/>
    <n v="6"/>
    <n v="19"/>
    <n v="1"/>
    <n v="32"/>
    <d v="2016-06-19T00:00:00"/>
    <x v="179"/>
  </r>
  <r>
    <x v="1"/>
    <s v="J:/Sainte Colombe/MB/02 - 16 juin au 05 juillet 2016/Wave/"/>
    <s v="ST-COLOM_0_20160619_014323_333.wav"/>
    <s v="PippiT"/>
    <s v="Principal"/>
    <s v="PipMi"/>
    <n v="10"/>
    <s v="PippiT"/>
    <n v="10"/>
    <s v="Pipistrelle commune"/>
    <n v="2016"/>
    <n v="6"/>
    <n v="19"/>
    <n v="1"/>
    <n v="43"/>
    <d v="2016-06-19T00:00:00"/>
    <x v="347"/>
  </r>
  <r>
    <x v="1"/>
    <s v="J:/Sainte Colombe/MB/02 - 16 juin au 05 juillet 2016/Wave/"/>
    <s v="ST-COLOM_0_20160619_014328_334.wav"/>
    <s v="PippiT"/>
    <s v="Principal"/>
    <s v="PipMi"/>
    <n v="10"/>
    <s v="PippiT"/>
    <n v="10"/>
    <s v="Pipistrelle commune"/>
    <n v="2016"/>
    <n v="6"/>
    <n v="19"/>
    <n v="1"/>
    <n v="43"/>
    <d v="2016-06-19T00:00:00"/>
    <x v="347"/>
  </r>
  <r>
    <x v="1"/>
    <s v="J:/Sainte Colombe/MB/02 - 16 juin au 05 juillet 2016/Wave/"/>
    <s v="ST-COLOM_0_20160619_014825_809.wav"/>
    <s v="PippiT"/>
    <s v="Principal"/>
    <s v="PipMi"/>
    <n v="10"/>
    <s v="PippiT"/>
    <n v="10"/>
    <s v="Pipistrelle commune"/>
    <n v="2016"/>
    <n v="6"/>
    <n v="19"/>
    <n v="1"/>
    <n v="48"/>
    <d v="2016-06-19T00:00:00"/>
    <x v="440"/>
  </r>
  <r>
    <x v="1"/>
    <s v="J:/Sainte Colombe/MB/02 - 16 juin au 05 juillet 2016/Wave/"/>
    <s v="ST-COLOM_0_20160619_014830_810.wav"/>
    <s v="PippiT"/>
    <s v="Principal"/>
    <s v="PipMi"/>
    <n v="10"/>
    <s v="PippiT"/>
    <n v="6"/>
    <s v="Pipistrelle commune"/>
    <n v="2016"/>
    <n v="6"/>
    <n v="19"/>
    <n v="1"/>
    <n v="48"/>
    <d v="2016-06-19T00:00:00"/>
    <x v="440"/>
  </r>
  <r>
    <x v="1"/>
    <s v="J:/Sainte Colombe/MB/02 - 16 juin au 05 juillet 2016/Wave/"/>
    <s v="ST-COLOM_0_20160619_014835_810.wav"/>
    <s v="ChiroSp"/>
    <s v="Principal"/>
    <s v="PipMi"/>
    <n v="1"/>
    <s v="PippiT"/>
    <n v="1"/>
    <s v="Pipistrelle commune"/>
    <n v="2016"/>
    <n v="6"/>
    <n v="19"/>
    <n v="1"/>
    <n v="48"/>
    <d v="2016-06-19T00:00:00"/>
    <x v="440"/>
  </r>
  <r>
    <x v="1"/>
    <s v="J:/Sainte Colombe/MB/02 - 16 juin au 05 juillet 2016/Wave/"/>
    <s v="ST-COLOM_0_20160619_015940_412.wav"/>
    <s v="PippiT"/>
    <s v="Principal"/>
    <s v="PipMi"/>
    <n v="10"/>
    <s v="PippiT"/>
    <n v="10"/>
    <s v="Pipistrelle commune"/>
    <n v="2016"/>
    <n v="6"/>
    <n v="19"/>
    <n v="1"/>
    <n v="59"/>
    <d v="2016-06-19T00:00:00"/>
    <x v="24"/>
  </r>
  <r>
    <x v="1"/>
    <s v="J:/Sainte Colombe/MB/02 - 16 juin au 05 juillet 2016/Wave/"/>
    <s v="ST-COLOM_0_20160619_020119_014.wav"/>
    <s v="PippiT"/>
    <s v="Principal"/>
    <s v="PipMi"/>
    <n v="10"/>
    <s v="PippiT"/>
    <n v="8"/>
    <s v="Pipistrelle commune"/>
    <n v="2016"/>
    <n v="6"/>
    <n v="19"/>
    <n v="2"/>
    <n v="1"/>
    <d v="2016-06-19T00:00:00"/>
    <x v="497"/>
  </r>
  <r>
    <x v="1"/>
    <s v="J:/Sainte Colombe/MB/02 - 16 juin au 05 juillet 2016/Wave/"/>
    <s v="ST-COLOM_0_20160619_020124_014.wav"/>
    <s v="PippiT"/>
    <s v="Principal"/>
    <s v="PipMi"/>
    <n v="10"/>
    <s v="PippiT"/>
    <n v="10"/>
    <s v="Pipistrelle commune"/>
    <n v="2016"/>
    <n v="6"/>
    <n v="19"/>
    <n v="2"/>
    <n v="1"/>
    <d v="2016-06-19T00:00:00"/>
    <x v="497"/>
  </r>
  <r>
    <x v="1"/>
    <s v="J:/Sainte Colombe/MB/02 - 16 juin au 05 juillet 2016/Wave/"/>
    <s v="ST-COLOM_0_20160619_024447_000.wav"/>
    <s v="ChiroSp"/>
    <s v="Principal"/>
    <s v="PipMi"/>
    <n v="5"/>
    <s v="PippiT"/>
    <n v="5"/>
    <s v="Pipistrelle commune"/>
    <n v="2016"/>
    <n v="6"/>
    <n v="19"/>
    <n v="2"/>
    <n v="44"/>
    <d v="2016-06-19T00:00:00"/>
    <x v="26"/>
  </r>
  <r>
    <x v="1"/>
    <s v="J:/Sainte Colombe/MB/02 - 16 juin au 05 juillet 2016/Wave/"/>
    <s v="ST-COLOM_0_20160619_025941_076.wav"/>
    <s v="PippiT"/>
    <s v="Principal"/>
    <s v="PipMi"/>
    <n v="10"/>
    <s v="PippiT"/>
    <n v="8"/>
    <s v="Pipistrelle commune"/>
    <n v="2016"/>
    <n v="6"/>
    <n v="19"/>
    <n v="2"/>
    <n v="59"/>
    <d v="2016-06-19T00:00:00"/>
    <x v="397"/>
  </r>
  <r>
    <x v="1"/>
    <s v="J:/Sainte Colombe/MB/02 - 16 juin au 05 juillet 2016/Wave/"/>
    <s v="ST-COLOM_0_20160619_025946_076.wav"/>
    <s v="PippiT"/>
    <s v="Principal"/>
    <s v="PipMi"/>
    <n v="10"/>
    <s v="PippiT"/>
    <n v="10"/>
    <s v="Pipistrelle commune"/>
    <n v="2016"/>
    <n v="6"/>
    <n v="19"/>
    <n v="2"/>
    <n v="59"/>
    <d v="2016-06-19T00:00:00"/>
    <x v="397"/>
  </r>
  <r>
    <x v="1"/>
    <s v="J:/Sainte Colombe/MB/02 - 16 juin au 05 juillet 2016/Wave/"/>
    <s v="ST-COLOM_0_20160619_030231_342.wav"/>
    <s v="PippiT"/>
    <s v="Principal"/>
    <s v="PipMi"/>
    <n v="9"/>
    <s v="PippiT"/>
    <n v="9"/>
    <s v="Pipistrelle commune"/>
    <n v="2016"/>
    <n v="6"/>
    <n v="19"/>
    <n v="3"/>
    <n v="2"/>
    <d v="2016-06-19T00:00:00"/>
    <x v="63"/>
  </r>
  <r>
    <x v="1"/>
    <s v="J:/Sainte Colombe/MB/02 - 16 juin au 05 juillet 2016/Wave/"/>
    <s v="ST-COLOM_0_20160619_030312_061.wav"/>
    <s v="PippiT"/>
    <s v="Principal"/>
    <s v="PipMi"/>
    <n v="10"/>
    <s v="PippiT"/>
    <n v="10"/>
    <s v="Pipistrelle commune"/>
    <n v="2016"/>
    <n v="6"/>
    <n v="19"/>
    <n v="3"/>
    <n v="3"/>
    <d v="2016-06-19T00:00:00"/>
    <x v="266"/>
  </r>
  <r>
    <x v="1"/>
    <s v="J:/Sainte Colombe/MB/02 - 16 juin au 05 juillet 2016/Wave/"/>
    <s v="ST-COLOM_0_20160619_030337_356.wav"/>
    <s v="PippiT"/>
    <s v="Principal"/>
    <s v="PipMi"/>
    <n v="8"/>
    <s v="PippiT"/>
    <n v="8"/>
    <s v="Pipistrelle commune"/>
    <n v="2016"/>
    <n v="6"/>
    <n v="19"/>
    <n v="3"/>
    <n v="3"/>
    <d v="2016-06-19T00:00:00"/>
    <x v="266"/>
  </r>
  <r>
    <x v="1"/>
    <s v="J:/Sainte Colombe/MB/02 - 16 juin au 05 juillet 2016/Wave/"/>
    <s v="ST-COLOM_0_20160619_030709_345.wav"/>
    <s v="PippiT"/>
    <s v="Principal"/>
    <s v="PipMi"/>
    <n v="9"/>
    <s v="PippiT"/>
    <n v="9"/>
    <s v="Pipistrelle commune"/>
    <n v="2016"/>
    <n v="6"/>
    <n v="19"/>
    <n v="3"/>
    <n v="7"/>
    <d v="2016-06-19T00:00:00"/>
    <x v="529"/>
  </r>
  <r>
    <x v="1"/>
    <s v="J:/Sainte Colombe/MB/02 - 16 juin au 05 juillet 2016/Wave/"/>
    <s v="ST-COLOM_0_20160619_031035_951.wav"/>
    <s v="PippiT"/>
    <s v="Principal"/>
    <s v="PipMi"/>
    <n v="10"/>
    <s v="PippiT"/>
    <n v="10"/>
    <s v="Pipistrelle commune"/>
    <n v="2016"/>
    <n v="6"/>
    <n v="19"/>
    <n v="3"/>
    <n v="10"/>
    <d v="2016-06-19T00:00:00"/>
    <x v="291"/>
  </r>
  <r>
    <x v="1"/>
    <s v="J:/Sainte Colombe/MB/02 - 16 juin au 05 juillet 2016/Wave/"/>
    <s v="ST-COLOM_0_20160619_031040_952.wav"/>
    <s v="PippiT"/>
    <s v="Principal"/>
    <s v="PipMi"/>
    <n v="10"/>
    <s v="PippiT"/>
    <n v="10"/>
    <s v="Pipistrelle commune"/>
    <n v="2016"/>
    <n v="6"/>
    <n v="19"/>
    <n v="3"/>
    <n v="10"/>
    <d v="2016-06-19T00:00:00"/>
    <x v="291"/>
  </r>
  <r>
    <x v="1"/>
    <s v="J:/Sainte Colombe/MB/02 - 16 juin au 05 juillet 2016/Wave/"/>
    <s v="ST-COLOM_0_20160619_033810_413.wav"/>
    <s v="Pip35"/>
    <s v="Principal"/>
    <s v="Pip35"/>
    <n v="10"/>
    <s v="Pipkuh"/>
    <n v="4"/>
    <s v="Pipistrelle de Kuhl"/>
    <n v="2016"/>
    <n v="6"/>
    <n v="19"/>
    <n v="3"/>
    <n v="38"/>
    <d v="2016-06-19T00:00:00"/>
    <x v="186"/>
  </r>
  <r>
    <x v="1"/>
    <s v="J:/Sainte Colombe/MB/02 - 16 juin au 05 juillet 2016/Wave/"/>
    <s v="ST-COLOM_0_20160619_033815_414.wav"/>
    <s v="Pipkuh"/>
    <s v="Principal"/>
    <s v="Pip35"/>
    <n v="9"/>
    <s v="Pipkuh"/>
    <n v="8"/>
    <s v="Pipistrelle de Kuhl"/>
    <n v="2016"/>
    <n v="6"/>
    <n v="19"/>
    <n v="3"/>
    <n v="38"/>
    <d v="2016-06-19T00:00:00"/>
    <x v="186"/>
  </r>
  <r>
    <x v="1"/>
    <s v="J:/Sainte Colombe/MB/02 - 16 juin au 05 juillet 2016/Wave/"/>
    <s v="ST-COLOM_0_20160619_043228_415.wav"/>
    <s v="Pip35"/>
    <s v="Principal"/>
    <s v="Pip35"/>
    <n v="10"/>
    <s v="Pipkuh"/>
    <n v="1"/>
    <s v="Pipistrelle de Kuhl"/>
    <n v="2016"/>
    <n v="6"/>
    <n v="19"/>
    <n v="4"/>
    <n v="32"/>
    <d v="2016-06-19T00:00:00"/>
    <x v="311"/>
  </r>
  <r>
    <x v="1"/>
    <s v="J:/Sainte Colombe/MB/02 - 16 juin au 05 juillet 2016/Wave/"/>
    <s v="ST-COLOM_0_20160619_043233_416.wav"/>
    <s v="Pip35"/>
    <s v="Principal"/>
    <s v="Pip35"/>
    <n v="8"/>
    <s v="Pipkuh"/>
    <n v="3"/>
    <s v="Pipistrelle de Kuhl"/>
    <n v="2016"/>
    <n v="6"/>
    <n v="19"/>
    <n v="4"/>
    <n v="32"/>
    <d v="2016-06-19T00:00:00"/>
    <x v="311"/>
  </r>
  <r>
    <x v="1"/>
    <s v="J:/Sainte Colombe/MB/02 - 16 juin au 05 juillet 2016/Wave/"/>
    <s v="ST-COLOM_0_20160619_043542_266.wav"/>
    <s v="ChiroSp"/>
    <s v="Principal"/>
    <s v="MyoLF"/>
    <n v="1"/>
    <s v="Myomyo"/>
    <n v="1"/>
    <s v="Grand Murin"/>
    <n v="2016"/>
    <n v="6"/>
    <n v="19"/>
    <n v="4"/>
    <n v="35"/>
    <d v="2016-06-19T00:00:00"/>
    <x v="284"/>
  </r>
  <r>
    <x v="1"/>
    <s v="J:/Sainte Colombe/MB/02 - 16 juin au 05 juillet 2016/Wave/"/>
    <s v="ST-COLOM_0_20160619_043752_017.wav"/>
    <s v="ChiroSp"/>
    <s v="Principal"/>
    <s v="PipMi"/>
    <n v="2"/>
    <s v="PippiT"/>
    <n v="2"/>
    <s v="Pipistrelle commune"/>
    <n v="2016"/>
    <n v="6"/>
    <n v="19"/>
    <n v="4"/>
    <n v="37"/>
    <d v="2016-06-19T00:00:00"/>
    <x v="355"/>
  </r>
  <r>
    <x v="1"/>
    <s v="J:/Sainte Colombe/MB/02 - 16 juin au 05 juillet 2016/Wave/"/>
    <s v="ST-COLOM_0_20160619_043757_018.wav"/>
    <s v="ChiroSp"/>
    <s v="Principal"/>
    <s v="PipMi"/>
    <n v="1"/>
    <s v="PippiT"/>
    <n v="1"/>
    <s v="Pipistrelle commune"/>
    <n v="2016"/>
    <n v="6"/>
    <n v="19"/>
    <n v="4"/>
    <n v="37"/>
    <d v="2016-06-19T00:00:00"/>
    <x v="355"/>
  </r>
  <r>
    <x v="1"/>
    <s v="J:/Sainte Colombe/MB/02 - 16 juin au 05 juillet 2016/Wave/"/>
    <s v="ST-COLOM_0_20160619_044545_833.wav"/>
    <s v="PippiT"/>
    <s v="Principal"/>
    <s v="PipMi"/>
    <n v="6"/>
    <s v="PippiT"/>
    <n v="6"/>
    <s v="Pipistrelle commune"/>
    <n v="2016"/>
    <n v="6"/>
    <n v="19"/>
    <n v="4"/>
    <n v="45"/>
    <d v="2016-06-19T00:00:00"/>
    <x v="502"/>
  </r>
  <r>
    <x v="1"/>
    <s v="J:/Sainte Colombe/MB/02 - 16 juin au 05 juillet 2016/Wave/"/>
    <s v="ST-COLOM_0_20160619_044725_289.wav"/>
    <s v="PippiT"/>
    <s v="Principal"/>
    <s v="PipMi"/>
    <n v="10"/>
    <s v="PippiT"/>
    <n v="10"/>
    <s v="Pipistrelle commune"/>
    <n v="2016"/>
    <n v="6"/>
    <n v="19"/>
    <n v="4"/>
    <n v="47"/>
    <d v="2016-06-19T00:00:00"/>
    <x v="536"/>
  </r>
  <r>
    <x v="1"/>
    <s v="J:/Sainte Colombe/MB/02 - 16 juin au 05 juillet 2016/Wave/"/>
    <s v="ST-COLOM_0_20160619_044730_290.wav"/>
    <s v="PippiT"/>
    <s v="Principal"/>
    <s v="PipMi"/>
    <n v="9"/>
    <s v="PippiT"/>
    <n v="9"/>
    <s v="Pipistrelle commune"/>
    <n v="2016"/>
    <n v="6"/>
    <n v="19"/>
    <n v="4"/>
    <n v="47"/>
    <d v="2016-06-19T00:00:00"/>
    <x v="536"/>
  </r>
  <r>
    <x v="1"/>
    <s v="J:/Sainte Colombe/MB/02 - 16 juin au 05 juillet 2016/Wave/"/>
    <s v="ST-COLOM_0_20160619_045121_401.wav"/>
    <s v="PippiT"/>
    <s v="Principal"/>
    <s v="PipMi"/>
    <n v="10"/>
    <s v="PippiT"/>
    <n v="10"/>
    <s v="Pipistrelle commune"/>
    <n v="2016"/>
    <n v="6"/>
    <n v="19"/>
    <n v="4"/>
    <n v="51"/>
    <d v="2016-06-19T00:00:00"/>
    <x v="315"/>
  </r>
  <r>
    <x v="1"/>
    <s v="J:/Sainte Colombe/MB/02 - 16 juin au 05 juillet 2016/Wave/"/>
    <s v="ST-COLOM_0_20160619_045736_820.wav"/>
    <s v="Pip35"/>
    <s v="Principal"/>
    <s v="Pip35"/>
    <n v="10"/>
    <s v="Hypsav"/>
    <n v="2"/>
    <s v="Pipistrelle de Kuhl"/>
    <n v="2016"/>
    <n v="6"/>
    <n v="19"/>
    <n v="4"/>
    <n v="57"/>
    <d v="2016-06-19T00:00:00"/>
    <x v="191"/>
  </r>
  <r>
    <x v="1"/>
    <s v="J:/Sainte Colombe/MB/02 - 16 juin au 05 juillet 2016/Wave/"/>
    <s v="ST-COLOM_0_20160619_045741_820.wav"/>
    <s v="ChiroSp"/>
    <s v="Principal"/>
    <s v="Pip35"/>
    <n v="5"/>
    <s v="Pipkuh"/>
    <n v="0"/>
    <s v="Pipistrelle de Kuhl"/>
    <n v="2016"/>
    <n v="6"/>
    <n v="19"/>
    <n v="4"/>
    <n v="57"/>
    <d v="2016-06-19T00:00:00"/>
    <x v="191"/>
  </r>
  <r>
    <x v="1"/>
    <s v="J:/Sainte Colombe/MB/02 - 16 juin au 05 juillet 2016/Wave/"/>
    <s v="ST-COLOM_0_20160619_050616_963.wav"/>
    <s v="PippiT"/>
    <s v="Principal"/>
    <s v="PipMi"/>
    <n v="9"/>
    <s v="PippiT"/>
    <n v="9"/>
    <s v="Pipistrelle commune"/>
    <n v="2016"/>
    <n v="6"/>
    <n v="19"/>
    <n v="5"/>
    <n v="6"/>
    <d v="2016-06-19T00:00:00"/>
    <x v="241"/>
  </r>
  <r>
    <x v="1"/>
    <s v="J:/Sainte Colombe/MB/02 - 16 juin au 05 juillet 2016/Wave/"/>
    <s v="ST-COLOM_0_20160619_050621_964.wav"/>
    <s v="PippiT"/>
    <s v="Principal"/>
    <s v="PipMi"/>
    <n v="8"/>
    <s v="PippiT"/>
    <n v="8"/>
    <s v="Pipistrelle commune"/>
    <n v="2016"/>
    <n v="6"/>
    <n v="19"/>
    <n v="5"/>
    <n v="6"/>
    <d v="2016-06-19T00:00:00"/>
    <x v="241"/>
  </r>
  <r>
    <x v="1"/>
    <s v="J:/Sainte Colombe/MB/02 - 16 juin au 05 juillet 2016/Wave/"/>
    <s v="ST-COLOM_0_20160619_050849_540.wav"/>
    <s v="Pip35"/>
    <s v="Principal"/>
    <s v="Pip35"/>
    <n v="10"/>
    <s v="Pipkuh"/>
    <n v="5"/>
    <s v="Pipistrelle de Kuhl"/>
    <n v="2016"/>
    <n v="6"/>
    <n v="19"/>
    <n v="5"/>
    <n v="8"/>
    <d v="2016-06-19T00:00:00"/>
    <x v="318"/>
  </r>
  <r>
    <x v="1"/>
    <s v="J:/Sainte Colombe/MB/02 - 16 juin au 05 juillet 2016/Wave/"/>
    <s v="ST-COLOM_0_20160619_050854_540.wav"/>
    <s v="Pip35"/>
    <s v="Principal"/>
    <s v="Pip35"/>
    <n v="9"/>
    <s v="Pipkuh"/>
    <n v="4"/>
    <s v="Pipistrelle de Kuhl"/>
    <n v="2016"/>
    <n v="6"/>
    <n v="19"/>
    <n v="5"/>
    <n v="8"/>
    <d v="2016-06-19T00:00:00"/>
    <x v="318"/>
  </r>
  <r>
    <x v="1"/>
    <s v="J:/Sainte Colombe/MB/02 - 16 juin au 05 juillet 2016/Wave/"/>
    <s v="ST-COLOM_0_20160619_050934_880.wav"/>
    <s v="PippiT"/>
    <s v="Principal"/>
    <s v="PipMi"/>
    <n v="9"/>
    <s v="PippiT"/>
    <n v="9"/>
    <s v="Pipistrelle commune"/>
    <n v="2016"/>
    <n v="6"/>
    <n v="19"/>
    <n v="5"/>
    <n v="9"/>
    <d v="2016-06-19T00:00:00"/>
    <x v="319"/>
  </r>
  <r>
    <x v="1"/>
    <s v="J:/Sainte Colombe/MB/02 - 16 juin au 05 juillet 2016/Wave/"/>
    <s v="ST-COLOM_0_20160619_050939_880.wav"/>
    <s v="PippiT"/>
    <s v="Principal"/>
    <s v="PipMi"/>
    <n v="10"/>
    <s v="PippiT"/>
    <n v="10"/>
    <s v="Pipistrelle commune"/>
    <n v="2016"/>
    <n v="6"/>
    <n v="19"/>
    <n v="5"/>
    <n v="9"/>
    <d v="2016-06-19T00:00:00"/>
    <x v="319"/>
  </r>
  <r>
    <x v="1"/>
    <s v="J:/Sainte Colombe/MB/02 - 16 juin au 05 juillet 2016/Wave/"/>
    <s v="ST-COLOM_0_20160619_051231_671.wav"/>
    <s v="PippiT"/>
    <s v="Principal"/>
    <s v="PipMi"/>
    <n v="10"/>
    <s v="PippiT"/>
    <n v="10"/>
    <s v="Pipistrelle commune"/>
    <n v="2016"/>
    <n v="6"/>
    <n v="19"/>
    <n v="5"/>
    <n v="12"/>
    <d v="2016-06-19T00:00:00"/>
    <x v="33"/>
  </r>
  <r>
    <x v="1"/>
    <s v="J:/Sainte Colombe/MB/02 - 16 juin au 05 juillet 2016/Wave/"/>
    <s v="ST-COLOM_0_20160619_051236_672.wav"/>
    <s v="PippiT"/>
    <s v="Principal"/>
    <s v="PipMi"/>
    <n v="10"/>
    <s v="PippiT"/>
    <n v="10"/>
    <s v="Pipistrelle commune"/>
    <n v="2016"/>
    <n v="6"/>
    <n v="19"/>
    <n v="5"/>
    <n v="12"/>
    <d v="2016-06-19T00:00:00"/>
    <x v="33"/>
  </r>
  <r>
    <x v="1"/>
    <s v="J:/Sainte Colombe/MB/02 - 16 juin au 05 juillet 2016/Wave/"/>
    <s v="ST-COLOM_0_20160619_051431_138.wav"/>
    <s v="PippiT"/>
    <s v="Principal"/>
    <s v="PipMi"/>
    <n v="10"/>
    <s v="PippiT"/>
    <n v="10"/>
    <s v="Pipistrelle commune"/>
    <n v="2016"/>
    <n v="6"/>
    <n v="19"/>
    <n v="5"/>
    <n v="14"/>
    <d v="2016-06-19T00:00:00"/>
    <x v="487"/>
  </r>
  <r>
    <x v="1"/>
    <s v="J:/Sainte Colombe/MB/02 - 16 juin au 05 juillet 2016/Wave/"/>
    <s v="ST-COLOM_0_20160619_051510_781.wav"/>
    <s v="PippiT"/>
    <s v="Principal"/>
    <s v="PipMi"/>
    <n v="10"/>
    <s v="PippiT"/>
    <n v="10"/>
    <s v="Pipistrelle commune"/>
    <n v="2016"/>
    <n v="6"/>
    <n v="19"/>
    <n v="5"/>
    <n v="15"/>
    <d v="2016-06-19T00:00:00"/>
    <x v="320"/>
  </r>
  <r>
    <x v="1"/>
    <s v="J:/Sainte Colombe/MB/02 - 16 juin au 05 juillet 2016/Wave/"/>
    <s v="ST-COLOM_0_20160619_051547_796.wav"/>
    <s v="PippiT"/>
    <s v="Principal"/>
    <s v="PipMi"/>
    <n v="10"/>
    <s v="PippiT"/>
    <n v="10"/>
    <s v="Pipistrelle commune"/>
    <n v="2016"/>
    <n v="6"/>
    <n v="19"/>
    <n v="5"/>
    <n v="15"/>
    <d v="2016-06-19T00:00:00"/>
    <x v="320"/>
  </r>
  <r>
    <x v="1"/>
    <s v="J:/Sainte Colombe/MB/02 - 16 juin au 05 juillet 2016/Wave/"/>
    <s v="ST-COLOM_0_20160619_051552_797.wav"/>
    <s v="PippiT"/>
    <s v="Principal"/>
    <s v="PipMi"/>
    <n v="8"/>
    <s v="PippiT"/>
    <n v="8"/>
    <s v="Pipistrelle commune"/>
    <n v="2016"/>
    <n v="6"/>
    <n v="19"/>
    <n v="5"/>
    <n v="15"/>
    <d v="2016-06-19T00:00:00"/>
    <x v="320"/>
  </r>
  <r>
    <x v="1"/>
    <s v="J:/Sainte Colombe/MB/02 - 16 juin au 05 juillet 2016/Wave/"/>
    <s v="ST-COLOM_0_20160619_051833_378.wav"/>
    <s v="PippiT"/>
    <s v="Principal"/>
    <s v="PipMi"/>
    <n v="8"/>
    <s v="PippiT"/>
    <n v="8"/>
    <s v="Pipistrelle commune"/>
    <n v="2016"/>
    <n v="6"/>
    <n v="19"/>
    <n v="5"/>
    <n v="18"/>
    <d v="2016-06-19T00:00:00"/>
    <x v="448"/>
  </r>
  <r>
    <x v="1"/>
    <s v="J:/Sainte Colombe/MB/02 - 16 juin au 05 juillet 2016/Wave/"/>
    <s v="ST-COLOM_0_20160619_052347_217.wav"/>
    <s v="PippiT"/>
    <s v="Principal"/>
    <s v="PipMi"/>
    <n v="6"/>
    <s v="PippiT"/>
    <n v="6"/>
    <s v="Pipistrelle commune"/>
    <n v="2016"/>
    <n v="6"/>
    <n v="19"/>
    <n v="5"/>
    <n v="23"/>
    <d v="2016-06-19T00:00:00"/>
    <x v="503"/>
  </r>
  <r>
    <x v="1"/>
    <s v="J:/Sainte Colombe/MB/02 - 16 juin au 05 juillet 2016/Wave/"/>
    <s v="ST-COLOM_0_20160619_052426_372.wav"/>
    <s v="PippiT"/>
    <s v="Principal"/>
    <s v="PipMi"/>
    <n v="9"/>
    <s v="PippiT"/>
    <n v="9"/>
    <s v="Pipistrelle commune"/>
    <n v="2016"/>
    <n v="6"/>
    <n v="19"/>
    <n v="5"/>
    <n v="24"/>
    <d v="2016-06-19T00:00:00"/>
    <x v="34"/>
  </r>
  <r>
    <x v="1"/>
    <s v="J:/Sainte Colombe/MB/02 - 16 juin au 05 juillet 2016/Wave/"/>
    <s v="ST-COLOM_0_20160619_052431_372.wav"/>
    <s v="ChiroSp"/>
    <s v="Principal"/>
    <s v="PipMi"/>
    <n v="0"/>
    <s v="PippiT"/>
    <n v="0"/>
    <s v="PARASITE"/>
    <n v="2016"/>
    <n v="6"/>
    <n v="19"/>
    <n v="5"/>
    <n v="24"/>
    <d v="2016-06-19T00:00:00"/>
    <x v="34"/>
  </r>
  <r>
    <x v="1"/>
    <s v="J:/Sainte Colombe/MB/02 - 16 juin au 05 juillet 2016/Wave/"/>
    <s v="ST-COLOM_0_20160619_220819_284.wav"/>
    <s v="ChiroSp"/>
    <s v="Principal"/>
    <s v="Plesp"/>
    <n v="4"/>
    <s v="Pleaus"/>
    <n v="4"/>
    <s v="Oreillard gris"/>
    <n v="2016"/>
    <n v="6"/>
    <n v="19"/>
    <n v="22"/>
    <n v="8"/>
    <d v="2016-06-19T00:00:00"/>
    <x v="77"/>
  </r>
  <r>
    <x v="1"/>
    <s v="J:/Sainte Colombe/MB/02 - 16 juin au 05 juillet 2016/Wave/"/>
    <s v="ST-COLOM_0_20160619_220824_285.wav"/>
    <s v="ChiroSp"/>
    <s v="Principal"/>
    <s v="Plesp"/>
    <n v="4"/>
    <s v="Pleaus"/>
    <n v="4"/>
    <s v="Oreillard gris"/>
    <n v="2016"/>
    <n v="6"/>
    <n v="19"/>
    <n v="22"/>
    <n v="8"/>
    <d v="2016-06-19T00:00:00"/>
    <x v="77"/>
  </r>
  <r>
    <x v="1"/>
    <s v="J:/Sainte Colombe/MB/02 - 16 juin au 05 juillet 2016/Wave/"/>
    <s v="ST-COLOM_0_20160619_221513_287.wav"/>
    <s v="PippiT"/>
    <s v="Principal"/>
    <s v="PipMi"/>
    <n v="10"/>
    <s v="PippiT"/>
    <n v="10"/>
    <s v="Pipistrelle commune"/>
    <n v="2016"/>
    <n v="6"/>
    <n v="19"/>
    <n v="22"/>
    <n v="15"/>
    <d v="2016-06-19T00:00:00"/>
    <x v="23"/>
  </r>
  <r>
    <x v="1"/>
    <s v="J:/Sainte Colombe/MB/02 - 16 juin au 05 juillet 2016/Wave/"/>
    <s v="ST-COLOM_0_20160619_221518_288.wav"/>
    <s v="PippiT"/>
    <s v="Principal"/>
    <s v="PipMi"/>
    <n v="8"/>
    <s v="PippiT"/>
    <n v="8"/>
    <s v="Pipistrelle commune"/>
    <n v="2016"/>
    <n v="6"/>
    <n v="19"/>
    <n v="22"/>
    <n v="15"/>
    <d v="2016-06-19T00:00:00"/>
    <x v="23"/>
  </r>
  <r>
    <x v="1"/>
    <s v="J:/Sainte Colombe/MB/02 - 16 juin au 05 juillet 2016/Wave/"/>
    <s v="ST-COLOM_0_20160619_221818_555.wav"/>
    <s v="ChiroSp"/>
    <s v="Principal"/>
    <s v="Pip35"/>
    <n v="4"/>
    <s v="Pipnat"/>
    <n v="1"/>
    <s v="Pipistrelle de Nathusius"/>
    <n v="2016"/>
    <n v="6"/>
    <n v="19"/>
    <n v="22"/>
    <n v="18"/>
    <d v="2016-06-19T00:00:00"/>
    <x v="134"/>
  </r>
  <r>
    <x v="1"/>
    <s v="J:/Sainte Colombe/MB/02 - 16 juin au 05 juillet 2016/Wave/"/>
    <s v="ST-COLOM_0_20160619_221823_556.wav"/>
    <s v="ChiroSp"/>
    <s v="Principal"/>
    <s v="PipMi"/>
    <n v="0"/>
    <s v="PippiT"/>
    <n v="0"/>
    <s v="PARASITE"/>
    <n v="2016"/>
    <n v="6"/>
    <n v="19"/>
    <n v="22"/>
    <n v="18"/>
    <d v="2016-06-19T00:00:00"/>
    <x v="134"/>
  </r>
  <r>
    <x v="1"/>
    <s v="J:/Sainte Colombe/MB/02 - 16 juin au 05 juillet 2016/Wave/"/>
    <s v="ST-COLOM_0_20160619_221923_495.wav"/>
    <s v="ChiroSp"/>
    <s v="Principal"/>
    <s v="PipMi"/>
    <n v="4"/>
    <s v="PippiT"/>
    <n v="4"/>
    <s v="Pipistrelle commune"/>
    <n v="2016"/>
    <n v="6"/>
    <n v="19"/>
    <n v="22"/>
    <n v="19"/>
    <d v="2016-06-19T00:00:00"/>
    <x v="136"/>
  </r>
  <r>
    <x v="1"/>
    <s v="J:/Sainte Colombe/MB/02 - 16 juin au 05 juillet 2016/Wave/"/>
    <s v="ST-COLOM_0_20160619_221928_496.wav"/>
    <s v="Pip35"/>
    <s v="Principal"/>
    <s v="Pip35"/>
    <n v="7"/>
    <s v="Pipnat"/>
    <n v="5"/>
    <s v="Pipistrelle de Nathusius"/>
    <n v="2016"/>
    <n v="6"/>
    <n v="19"/>
    <n v="22"/>
    <n v="19"/>
    <d v="2016-06-19T00:00:00"/>
    <x v="136"/>
  </r>
  <r>
    <x v="1"/>
    <s v="J:/Sainte Colombe/MB/02 - 16 juin au 05 juillet 2016/Wave/"/>
    <s v="ST-COLOM_0_20160619_222235_762.wav"/>
    <s v="PippiT"/>
    <s v="Principal"/>
    <s v="PipMi"/>
    <n v="8"/>
    <s v="PippiT"/>
    <n v="8"/>
    <s v="Pipistrelle commune"/>
    <n v="2016"/>
    <n v="6"/>
    <n v="19"/>
    <n v="22"/>
    <n v="22"/>
    <d v="2016-06-19T00:00:00"/>
    <x v="209"/>
  </r>
  <r>
    <x v="1"/>
    <s v="J:/Sainte Colombe/MB/02 - 16 juin au 05 juillet 2016/Wave/"/>
    <s v="ST-COLOM_0_20160619_222240_762.wav"/>
    <s v="PippiT"/>
    <s v="Principal"/>
    <s v="PipMi"/>
    <n v="8"/>
    <s v="PippiT"/>
    <n v="8"/>
    <s v="Pipistrelle commune"/>
    <n v="2016"/>
    <n v="6"/>
    <n v="19"/>
    <n v="22"/>
    <n v="22"/>
    <d v="2016-06-19T00:00:00"/>
    <x v="209"/>
  </r>
  <r>
    <x v="1"/>
    <s v="J:/Sainte Colombe/MB/02 - 16 juin au 05 juillet 2016/Wave/"/>
    <s v="ST-COLOM_0_20160619_222356_882.wav"/>
    <s v="PippiT"/>
    <s v="Principal"/>
    <s v="PipMi"/>
    <n v="10"/>
    <s v="PippiT"/>
    <n v="10"/>
    <s v="Pipistrelle commune"/>
    <n v="2016"/>
    <n v="6"/>
    <n v="19"/>
    <n v="22"/>
    <n v="23"/>
    <d v="2016-06-19T00:00:00"/>
    <x v="50"/>
  </r>
  <r>
    <x v="1"/>
    <s v="J:/Sainte Colombe/MB/02 - 16 juin au 05 juillet 2016/Wave/"/>
    <s v="ST-COLOM_0_20160619_222401_883.wav"/>
    <s v="PippiT"/>
    <s v="Principal"/>
    <s v="PipMi"/>
    <n v="8"/>
    <s v="PippiT"/>
    <n v="8"/>
    <s v="Pipistrelle commune"/>
    <n v="2016"/>
    <n v="6"/>
    <n v="19"/>
    <n v="22"/>
    <n v="24"/>
    <d v="2016-06-19T00:00:00"/>
    <x v="333"/>
  </r>
  <r>
    <x v="1"/>
    <s v="J:/Sainte Colombe/MB/02 - 16 juin au 05 juillet 2016/Wave/"/>
    <s v="ST-COLOM_0_20160619_222426_004.wav"/>
    <s v="PippiT"/>
    <s v="Principal"/>
    <s v="PipMi"/>
    <n v="10"/>
    <s v="PippiT"/>
    <n v="10"/>
    <s v="Pipistrelle commune"/>
    <n v="2016"/>
    <n v="6"/>
    <n v="19"/>
    <n v="22"/>
    <n v="24"/>
    <d v="2016-06-19T00:00:00"/>
    <x v="333"/>
  </r>
  <r>
    <x v="1"/>
    <s v="J:/Sainte Colombe/MB/02 - 16 juin au 05 juillet 2016/Wave/"/>
    <s v="ST-COLOM_0_20160619_222431_004.wav"/>
    <s v="PippiT"/>
    <s v="Principal"/>
    <s v="PipMi"/>
    <n v="8"/>
    <s v="PippiT"/>
    <n v="8"/>
    <s v="Pipistrelle commune"/>
    <n v="2016"/>
    <n v="6"/>
    <n v="19"/>
    <n v="22"/>
    <n v="24"/>
    <d v="2016-06-19T00:00:00"/>
    <x v="333"/>
  </r>
  <r>
    <x v="1"/>
    <s v="J:/Sainte Colombe/MB/02 - 16 juin au 05 juillet 2016/Wave/"/>
    <s v="ST-COLOM_0_20160619_222436_005.wav"/>
    <s v="PippiT"/>
    <s v="Principal"/>
    <s v="PipMi"/>
    <n v="7"/>
    <s v="PippiT"/>
    <n v="7"/>
    <s v="Pipistrelle commune"/>
    <n v="2016"/>
    <n v="6"/>
    <n v="19"/>
    <n v="22"/>
    <n v="24"/>
    <d v="2016-06-19T00:00:00"/>
    <x v="333"/>
  </r>
  <r>
    <x v="1"/>
    <s v="J:/Sainte Colombe/MB/02 - 16 juin au 05 juillet 2016/Wave/"/>
    <s v="ST-COLOM_0_20160619_222623_117.wav"/>
    <s v="PippiT"/>
    <s v="Principal"/>
    <s v="PipMi"/>
    <n v="10"/>
    <s v="PippiT"/>
    <n v="10"/>
    <s v="Pipistrelle commune"/>
    <n v="2016"/>
    <n v="6"/>
    <n v="19"/>
    <n v="22"/>
    <n v="26"/>
    <d v="2016-06-19T00:00:00"/>
    <x v="97"/>
  </r>
  <r>
    <x v="1"/>
    <s v="J:/Sainte Colombe/MB/02 - 16 juin au 05 juillet 2016/Wave/"/>
    <s v="ST-COLOM_0_20160619_222628_118.wav"/>
    <s v="PippiT"/>
    <s v="Principal"/>
    <s v="PipMi"/>
    <n v="10"/>
    <s v="PippiT"/>
    <n v="10"/>
    <s v="Pipistrelle commune"/>
    <n v="2016"/>
    <n v="6"/>
    <n v="19"/>
    <n v="22"/>
    <n v="26"/>
    <d v="2016-06-19T00:00:00"/>
    <x v="97"/>
  </r>
  <r>
    <x v="1"/>
    <s v="J:/Sainte Colombe/MB/02 - 16 juin au 05 juillet 2016/Wave/"/>
    <s v="ST-COLOM_0_20160619_222633_118.wav"/>
    <s v="Pip35"/>
    <s v="Principal"/>
    <s v="Pip35"/>
    <n v="10"/>
    <s v="Pipkuh"/>
    <n v="2"/>
    <s v="Pipistrelle de Kuhl"/>
    <n v="2016"/>
    <n v="6"/>
    <n v="19"/>
    <n v="22"/>
    <n v="26"/>
    <d v="2016-06-19T00:00:00"/>
    <x v="97"/>
  </r>
  <r>
    <x v="1"/>
    <s v="J:/Sainte Colombe/MB/02 - 16 juin au 05 juillet 2016/Wave/"/>
    <s v="ST-COLOM_0_20160619_222638_119.wav"/>
    <s v="Pip35"/>
    <s v="Principal"/>
    <s v="Pip35"/>
    <n v="10"/>
    <s v="Pipkuh"/>
    <n v="2"/>
    <s v="Pipistrelle de Kuhl"/>
    <n v="2016"/>
    <n v="6"/>
    <n v="19"/>
    <n v="22"/>
    <n v="26"/>
    <d v="2016-06-19T00:00:00"/>
    <x v="97"/>
  </r>
  <r>
    <x v="1"/>
    <s v="J:/Sainte Colombe/MB/02 - 16 juin au 05 juillet 2016/Wave/"/>
    <s v="ST-COLOM_0_20160619_222643_120.wav"/>
    <s v="Pip35"/>
    <s v="Principal"/>
    <s v="Pip35"/>
    <n v="9"/>
    <s v="Pipkuh"/>
    <n v="2"/>
    <s v="Pipistrelle de Kuhl"/>
    <n v="2016"/>
    <n v="6"/>
    <n v="19"/>
    <n v="22"/>
    <n v="26"/>
    <d v="2016-06-19T00:00:00"/>
    <x v="97"/>
  </r>
  <r>
    <x v="1"/>
    <s v="J:/Sainte Colombe/MB/02 - 16 juin au 05 juillet 2016/Wave/"/>
    <s v="ST-COLOM_0_20160619_222707_831.wav"/>
    <s v="PippiT"/>
    <s v="Principal"/>
    <s v="PipMi"/>
    <n v="10"/>
    <s v="PippiT"/>
    <n v="10"/>
    <s v="Pipistrelle commune"/>
    <n v="2016"/>
    <n v="6"/>
    <n v="19"/>
    <n v="22"/>
    <n v="27"/>
    <d v="2016-06-19T00:00:00"/>
    <x v="150"/>
  </r>
  <r>
    <x v="1"/>
    <s v="J:/Sainte Colombe/MB/02 - 16 juin au 05 juillet 2016/Wave/"/>
    <s v="ST-COLOM_0_20160619_222731_093.wav"/>
    <s v="PippiT"/>
    <s v="Principal"/>
    <s v="PipMi"/>
    <n v="10"/>
    <s v="PippiT"/>
    <n v="10"/>
    <s v="Pipistrelle commune"/>
    <n v="2016"/>
    <n v="6"/>
    <n v="19"/>
    <n v="22"/>
    <n v="27"/>
    <d v="2016-06-19T00:00:00"/>
    <x v="150"/>
  </r>
  <r>
    <x v="1"/>
    <s v="J:/Sainte Colombe/MB/02 - 16 juin au 05 juillet 2016/Wave/"/>
    <s v="ST-COLOM_0_20160619_222736_094.wav"/>
    <s v="PippiT"/>
    <s v="Principal"/>
    <s v="PipMi"/>
    <n v="10"/>
    <s v="PippiT"/>
    <n v="10"/>
    <s v="Pipistrelle commune"/>
    <n v="2016"/>
    <n v="6"/>
    <n v="19"/>
    <n v="22"/>
    <n v="27"/>
    <d v="2016-06-19T00:00:00"/>
    <x v="150"/>
  </r>
  <r>
    <x v="1"/>
    <s v="J:/Sainte Colombe/MB/02 - 16 juin au 05 juillet 2016/Wave/"/>
    <s v="ST-COLOM_0_20160619_222802_758.wav"/>
    <s v="PippiT"/>
    <s v="Principal"/>
    <s v="PipMi"/>
    <n v="10"/>
    <s v="PippiT"/>
    <n v="10"/>
    <s v="Pipistrelle commune"/>
    <n v="2016"/>
    <n v="6"/>
    <n v="19"/>
    <n v="22"/>
    <n v="28"/>
    <d v="2016-06-19T00:00:00"/>
    <x v="151"/>
  </r>
  <r>
    <x v="1"/>
    <s v="J:/Sainte Colombe/MB/02 - 16 juin au 05 juillet 2016/Wave/"/>
    <s v="ST-COLOM_0_20160619_222807_758.wav"/>
    <s v="PippiT"/>
    <s v="Principal"/>
    <s v="PipMi"/>
    <n v="10"/>
    <s v="PippiT"/>
    <n v="10"/>
    <s v="Pipistrelle commune"/>
    <n v="2016"/>
    <n v="6"/>
    <n v="19"/>
    <n v="22"/>
    <n v="28"/>
    <d v="2016-06-19T00:00:00"/>
    <x v="151"/>
  </r>
  <r>
    <x v="1"/>
    <s v="J:/Sainte Colombe/MB/02 - 16 juin au 05 juillet 2016/Wave/"/>
    <s v="ST-COLOM_0_20160619_222812_759.wav"/>
    <s v="PippiT"/>
    <s v="Principal"/>
    <s v="PipMi"/>
    <n v="10"/>
    <s v="PippiT"/>
    <n v="10"/>
    <s v="Pipistrelle commune"/>
    <n v="2016"/>
    <n v="6"/>
    <n v="19"/>
    <n v="22"/>
    <n v="28"/>
    <d v="2016-06-19T00:00:00"/>
    <x v="151"/>
  </r>
  <r>
    <x v="1"/>
    <s v="J:/Sainte Colombe/MB/02 - 16 juin au 05 juillet 2016/Wave/"/>
    <s v="ST-COLOM_0_20160619_222817_760.wav"/>
    <s v="PippiT"/>
    <s v="Principal"/>
    <s v="PipMi"/>
    <n v="10"/>
    <s v="PippiT"/>
    <n v="10"/>
    <s v="Pipistrelle commune"/>
    <n v="2016"/>
    <n v="6"/>
    <n v="19"/>
    <n v="22"/>
    <n v="28"/>
    <d v="2016-06-19T00:00:00"/>
    <x v="151"/>
  </r>
  <r>
    <x v="1"/>
    <s v="J:/Sainte Colombe/MB/02 - 16 juin au 05 juillet 2016/Wave/"/>
    <s v="ST-COLOM_0_20160619_222841_582.wav"/>
    <s v="PippiT"/>
    <s v="Principal"/>
    <s v="PipMi"/>
    <n v="10"/>
    <s v="PippiT"/>
    <n v="10"/>
    <s v="Pipistrelle commune"/>
    <n v="2016"/>
    <n v="6"/>
    <n v="19"/>
    <n v="22"/>
    <n v="28"/>
    <d v="2016-06-19T00:00:00"/>
    <x v="151"/>
  </r>
  <r>
    <x v="1"/>
    <s v="J:/Sainte Colombe/MB/02 - 16 juin au 05 juillet 2016/Wave/"/>
    <s v="ST-COLOM_0_20160619_222846_583.wav"/>
    <s v="PippiT"/>
    <s v="Principal"/>
    <s v="PipMi"/>
    <n v="10"/>
    <s v="PippiT"/>
    <n v="10"/>
    <s v="Pipistrelle commune"/>
    <n v="2016"/>
    <n v="6"/>
    <n v="19"/>
    <n v="22"/>
    <n v="28"/>
    <d v="2016-06-19T00:00:00"/>
    <x v="151"/>
  </r>
  <r>
    <x v="1"/>
    <s v="J:/Sainte Colombe/MB/02 - 16 juin au 05 juillet 2016/Wave/"/>
    <s v="ST-COLOM_0_20160619_222928_384.wav"/>
    <s v="PippiT"/>
    <s v="Principal"/>
    <s v="PipMi"/>
    <n v="10"/>
    <s v="PippiT"/>
    <n v="10"/>
    <s v="Pipistrelle commune"/>
    <n v="2016"/>
    <n v="6"/>
    <n v="19"/>
    <n v="22"/>
    <n v="29"/>
    <d v="2016-06-19T00:00:00"/>
    <x v="51"/>
  </r>
  <r>
    <x v="1"/>
    <s v="J:/Sainte Colombe/MB/02 - 16 juin au 05 juillet 2016/Wave/"/>
    <s v="ST-COLOM_0_20160619_223104_750.wav"/>
    <s v="PippiT"/>
    <s v="Principal"/>
    <s v="PipMi"/>
    <n v="9"/>
    <s v="PippiT"/>
    <n v="9"/>
    <s v="Pipistrelle commune"/>
    <n v="2016"/>
    <n v="6"/>
    <n v="19"/>
    <n v="22"/>
    <n v="31"/>
    <d v="2016-06-19T00:00:00"/>
    <x v="334"/>
  </r>
  <r>
    <x v="1"/>
    <s v="J:/Sainte Colombe/MB/02 - 16 juin au 05 juillet 2016/Wave/"/>
    <s v="ST-COLOM_0_20160619_223109_751.wav"/>
    <s v="PippiT"/>
    <s v="Principal"/>
    <s v="PipMi"/>
    <n v="10"/>
    <s v="PippiT"/>
    <n v="10"/>
    <s v="Pipistrelle commune"/>
    <n v="2016"/>
    <n v="6"/>
    <n v="19"/>
    <n v="22"/>
    <n v="31"/>
    <d v="2016-06-19T00:00:00"/>
    <x v="334"/>
  </r>
  <r>
    <x v="1"/>
    <s v="J:/Sainte Colombe/MB/02 - 16 juin au 05 juillet 2016/Wave/"/>
    <s v="ST-COLOM_0_20160619_223245_382.wav"/>
    <s v="PippiT"/>
    <s v="Principal"/>
    <s v="PipMi"/>
    <n v="8"/>
    <s v="PippiT"/>
    <n v="8"/>
    <s v="Pipistrelle commune"/>
    <n v="2016"/>
    <n v="6"/>
    <n v="19"/>
    <n v="22"/>
    <n v="32"/>
    <d v="2016-06-19T00:00:00"/>
    <x v="449"/>
  </r>
  <r>
    <x v="1"/>
    <s v="J:/Sainte Colombe/MB/02 - 16 juin au 05 juillet 2016/Wave/"/>
    <s v="ST-COLOM_0_20160619_223306_558.wav"/>
    <s v="PippiT"/>
    <s v="Principal"/>
    <s v="PipMi"/>
    <n v="9"/>
    <s v="PippiT"/>
    <n v="9"/>
    <s v="Pipistrelle commune"/>
    <n v="2016"/>
    <n v="6"/>
    <n v="19"/>
    <n v="22"/>
    <n v="33"/>
    <d v="2016-06-19T00:00:00"/>
    <x v="153"/>
  </r>
  <r>
    <x v="1"/>
    <s v="J:/Sainte Colombe/MB/02 - 16 juin au 05 juillet 2016/Wave/"/>
    <s v="ST-COLOM_0_20160619_223311_558.wav"/>
    <s v="ChiroSp"/>
    <s v="Principal"/>
    <s v="PipMi"/>
    <n v="5"/>
    <s v="PippiT"/>
    <n v="5"/>
    <s v="Pipistrelle commune"/>
    <n v="2016"/>
    <n v="6"/>
    <n v="19"/>
    <n v="22"/>
    <n v="33"/>
    <d v="2016-06-19T00:00:00"/>
    <x v="153"/>
  </r>
  <r>
    <x v="1"/>
    <s v="J:/Sainte Colombe/MB/02 - 16 juin au 05 juillet 2016/Wave/"/>
    <s v="ST-COLOM_0_20160619_223341_654.wav"/>
    <s v="PippiT"/>
    <s v="Principal"/>
    <s v="PipMi"/>
    <n v="7"/>
    <s v="PippiT"/>
    <n v="7"/>
    <s v="Pipistrelle commune"/>
    <n v="2016"/>
    <n v="6"/>
    <n v="19"/>
    <n v="22"/>
    <n v="33"/>
    <d v="2016-06-19T00:00:00"/>
    <x v="153"/>
  </r>
  <r>
    <x v="1"/>
    <s v="J:/Sainte Colombe/MB/02 - 16 juin au 05 juillet 2016/Wave/"/>
    <s v="ST-COLOM_0_20160619_223425_850.wav"/>
    <s v="ChiroSp"/>
    <s v="Principal"/>
    <s v="PipMi"/>
    <n v="1"/>
    <s v="PippiT"/>
    <n v="1"/>
    <s v="Pipistrelle commune"/>
    <n v="2016"/>
    <n v="6"/>
    <n v="19"/>
    <n v="22"/>
    <n v="34"/>
    <d v="2016-06-19T00:00:00"/>
    <x v="247"/>
  </r>
  <r>
    <x v="1"/>
    <s v="J:/Sainte Colombe/MB/02 - 16 juin au 05 juillet 2016/Wave/"/>
    <s v="ST-COLOM_0_20160619_223454_545.wav"/>
    <s v="PippiT"/>
    <s v="Principal"/>
    <s v="PipMi"/>
    <n v="10"/>
    <s v="PippiT"/>
    <n v="10"/>
    <s v="Pipistrelle commune"/>
    <n v="2016"/>
    <n v="6"/>
    <n v="19"/>
    <n v="22"/>
    <n v="34"/>
    <d v="2016-06-19T00:00:00"/>
    <x v="247"/>
  </r>
  <r>
    <x v="1"/>
    <s v="J:/Sainte Colombe/MB/02 - 16 juin au 05 juillet 2016/Wave/"/>
    <s v="ST-COLOM_0_20160619_223459_546.wav"/>
    <s v="PippiT"/>
    <s v="Principal"/>
    <s v="PipMi"/>
    <n v="10"/>
    <s v="PippiT"/>
    <n v="10"/>
    <s v="Pipistrelle commune"/>
    <n v="2016"/>
    <n v="6"/>
    <n v="19"/>
    <n v="22"/>
    <n v="34"/>
    <d v="2016-06-19T00:00:00"/>
    <x v="247"/>
  </r>
  <r>
    <x v="1"/>
    <s v="J:/Sainte Colombe/MB/02 - 16 juin au 05 juillet 2016/Wave/"/>
    <s v="ST-COLOM_0_20160619_223504_546.wav"/>
    <s v="PippiT"/>
    <s v="Principal"/>
    <s v="PipMi"/>
    <n v="10"/>
    <s v="PippiT"/>
    <n v="10"/>
    <s v="Pipistrelle commune"/>
    <n v="2016"/>
    <n v="6"/>
    <n v="19"/>
    <n v="22"/>
    <n v="35"/>
    <d v="2016-06-19T00:00:00"/>
    <x v="154"/>
  </r>
  <r>
    <x v="1"/>
    <s v="J:/Sainte Colombe/MB/02 - 16 juin au 05 juillet 2016/Wave/"/>
    <s v="ST-COLOM_0_20160619_223509_547.wav"/>
    <s v="PippiT"/>
    <s v="Principal"/>
    <s v="PipMi"/>
    <n v="10"/>
    <s v="PippiT"/>
    <n v="10"/>
    <s v="Pipistrelle commune"/>
    <n v="2016"/>
    <n v="6"/>
    <n v="19"/>
    <n v="22"/>
    <n v="35"/>
    <d v="2016-06-19T00:00:00"/>
    <x v="154"/>
  </r>
  <r>
    <x v="1"/>
    <s v="J:/Sainte Colombe/MB/02 - 16 juin au 05 juillet 2016/Wave/"/>
    <s v="ST-COLOM_0_20160619_223521_774.wav"/>
    <s v="PippiT"/>
    <s v="Principal"/>
    <s v="PipMi"/>
    <n v="9"/>
    <s v="PippiT"/>
    <n v="9"/>
    <s v="Pipistrelle commune"/>
    <n v="2016"/>
    <n v="6"/>
    <n v="19"/>
    <n v="22"/>
    <n v="35"/>
    <d v="2016-06-19T00:00:00"/>
    <x v="154"/>
  </r>
  <r>
    <x v="1"/>
    <s v="J:/Sainte Colombe/MB/02 - 16 juin au 05 juillet 2016/Wave/"/>
    <s v="ST-COLOM_0_20160619_223526_774.wav"/>
    <s v="PippiT"/>
    <s v="Principal"/>
    <s v="PipMi"/>
    <n v="9"/>
    <s v="PippiT"/>
    <n v="9"/>
    <s v="Pipistrelle commune"/>
    <n v="2016"/>
    <n v="6"/>
    <n v="19"/>
    <n v="22"/>
    <n v="35"/>
    <d v="2016-06-19T00:00:00"/>
    <x v="154"/>
  </r>
  <r>
    <x v="1"/>
    <s v="J:/Sainte Colombe/MB/02 - 16 juin au 05 juillet 2016/Wave/"/>
    <s v="ST-COLOM_0_20160619_223531_775.wav"/>
    <s v="PippiT"/>
    <s v="Principal"/>
    <s v="PipMi"/>
    <n v="9"/>
    <s v="PippiT"/>
    <n v="9"/>
    <s v="Pipistrelle commune"/>
    <n v="2016"/>
    <n v="6"/>
    <n v="19"/>
    <n v="22"/>
    <n v="35"/>
    <d v="2016-06-19T00:00:00"/>
    <x v="154"/>
  </r>
  <r>
    <x v="1"/>
    <s v="J:/Sainte Colombe/MB/02 - 16 juin au 05 juillet 2016/Wave/"/>
    <s v="ST-COLOM_0_20160619_223639_967.wav"/>
    <s v="PippiT"/>
    <s v="Principal"/>
    <s v="PipMi"/>
    <n v="10"/>
    <s v="PippiT"/>
    <n v="10"/>
    <s v="Pipistrelle commune"/>
    <n v="2016"/>
    <n v="6"/>
    <n v="19"/>
    <n v="22"/>
    <n v="36"/>
    <d v="2016-06-19T00:00:00"/>
    <x v="256"/>
  </r>
  <r>
    <x v="1"/>
    <s v="J:/Sainte Colombe/MB/02 - 16 juin au 05 juillet 2016/Wave/"/>
    <s v="ST-COLOM_0_20160619_223644_968.wav"/>
    <s v="PippiT"/>
    <s v="Principal"/>
    <s v="PipMi"/>
    <n v="9"/>
    <s v="PippiT"/>
    <n v="9"/>
    <s v="Pipistrelle commune"/>
    <n v="2016"/>
    <n v="6"/>
    <n v="19"/>
    <n v="22"/>
    <n v="36"/>
    <d v="2016-06-19T00:00:00"/>
    <x v="256"/>
  </r>
  <r>
    <x v="1"/>
    <s v="J:/Sainte Colombe/MB/02 - 16 juin au 05 juillet 2016/Wave/"/>
    <s v="ST-COLOM_0_20160619_223822_822.wav"/>
    <s v="PippiT"/>
    <s v="Principal"/>
    <s v="PipMi"/>
    <n v="10"/>
    <s v="PippiT"/>
    <n v="10"/>
    <s v="Pipistrelle commune"/>
    <n v="2016"/>
    <n v="6"/>
    <n v="19"/>
    <n v="22"/>
    <n v="38"/>
    <d v="2016-06-19T00:00:00"/>
    <x v="547"/>
  </r>
  <r>
    <x v="1"/>
    <s v="J:/Sainte Colombe/MB/02 - 16 juin au 05 juillet 2016/Wave/"/>
    <s v="ST-COLOM_0_20160619_223827_823.wav"/>
    <s v="PippiT"/>
    <s v="Principal"/>
    <s v="PipMi"/>
    <n v="10"/>
    <s v="PippiT"/>
    <n v="10"/>
    <s v="Pipistrelle commune"/>
    <n v="2016"/>
    <n v="6"/>
    <n v="19"/>
    <n v="22"/>
    <n v="38"/>
    <d v="2016-06-19T00:00:00"/>
    <x v="547"/>
  </r>
  <r>
    <x v="1"/>
    <s v="J:/Sainte Colombe/MB/02 - 16 juin au 05 juillet 2016/Wave/"/>
    <s v="ST-COLOM_0_20160619_223845_788.wav"/>
    <s v="PippiT"/>
    <s v="Principal"/>
    <s v="PipMi"/>
    <n v="10"/>
    <s v="PippiT"/>
    <n v="10"/>
    <s v="Pipistrelle commune"/>
    <n v="2016"/>
    <n v="6"/>
    <n v="19"/>
    <n v="22"/>
    <n v="38"/>
    <d v="2016-06-19T00:00:00"/>
    <x v="547"/>
  </r>
  <r>
    <x v="1"/>
    <s v="J:/Sainte Colombe/MB/02 - 16 juin au 05 juillet 2016/Wave/"/>
    <s v="ST-COLOM_0_20160619_223850_788.wav"/>
    <s v="PippiT"/>
    <s v="Principal"/>
    <s v="PipMi"/>
    <n v="10"/>
    <s v="PippiT"/>
    <n v="10"/>
    <s v="Pipistrelle commune"/>
    <n v="2016"/>
    <n v="6"/>
    <n v="19"/>
    <n v="22"/>
    <n v="38"/>
    <d v="2016-06-19T00:00:00"/>
    <x v="547"/>
  </r>
  <r>
    <x v="1"/>
    <s v="J:/Sainte Colombe/MB/02 - 16 juin au 05 juillet 2016/Wave/"/>
    <s v="ST-COLOM_0_20160619_223900_790.wav"/>
    <s v="PippiT"/>
    <s v="Principal"/>
    <s v="PipMi"/>
    <n v="10"/>
    <s v="PippiT"/>
    <n v="10"/>
    <s v="Pipistrelle commune"/>
    <n v="2016"/>
    <n v="6"/>
    <n v="19"/>
    <n v="22"/>
    <n v="39"/>
    <d v="2016-06-19T00:00:00"/>
    <x v="155"/>
  </r>
  <r>
    <x v="1"/>
    <s v="J:/Sainte Colombe/MB/02 - 16 juin au 05 juillet 2016/Wave/"/>
    <s v="ST-COLOM_0_20160619_223905_790.wav"/>
    <s v="PippiT"/>
    <s v="Principal"/>
    <s v="PipMi"/>
    <n v="9"/>
    <s v="PippiT"/>
    <n v="9"/>
    <s v="Pipistrelle commune"/>
    <n v="2016"/>
    <n v="6"/>
    <n v="19"/>
    <n v="22"/>
    <n v="39"/>
    <d v="2016-06-19T00:00:00"/>
    <x v="155"/>
  </r>
  <r>
    <x v="1"/>
    <s v="J:/Sainte Colombe/MB/02 - 16 juin au 05 juillet 2016/Wave/"/>
    <s v="ST-COLOM_0_20160619_223910_791.wav"/>
    <s v="ChiroSp"/>
    <s v="Principal"/>
    <s v="PipMi"/>
    <n v="4"/>
    <s v="PippiT"/>
    <n v="4"/>
    <s v="Pipistrelle commune"/>
    <n v="2016"/>
    <n v="6"/>
    <n v="19"/>
    <n v="22"/>
    <n v="39"/>
    <d v="2016-06-19T00:00:00"/>
    <x v="155"/>
  </r>
  <r>
    <x v="1"/>
    <s v="J:/Sainte Colombe/MB/02 - 16 juin au 05 juillet 2016/Wave/"/>
    <s v="ST-COLOM_0_20160619_223917_165.wav"/>
    <s v="PippiT"/>
    <s v="Principal"/>
    <s v="PipMi"/>
    <n v="8"/>
    <s v="PippiT"/>
    <n v="8"/>
    <s v="Pipistrelle commune"/>
    <n v="2016"/>
    <n v="6"/>
    <n v="19"/>
    <n v="22"/>
    <n v="39"/>
    <d v="2016-06-19T00:00:00"/>
    <x v="155"/>
  </r>
  <r>
    <x v="1"/>
    <s v="J:/Sainte Colombe/MB/02 - 16 juin au 05 juillet 2016/Wave/"/>
    <s v="ST-COLOM_0_20160619_224020_578.wav"/>
    <s v="PippiT"/>
    <s v="Principal"/>
    <s v="PipMi"/>
    <n v="10"/>
    <s v="PippiT"/>
    <n v="10"/>
    <s v="Pipistrelle commune"/>
    <n v="2016"/>
    <n v="6"/>
    <n v="19"/>
    <n v="22"/>
    <n v="40"/>
    <d v="2016-06-19T00:00:00"/>
    <x v="339"/>
  </r>
  <r>
    <x v="1"/>
    <s v="J:/Sainte Colombe/MB/02 - 16 juin au 05 juillet 2016/Wave/"/>
    <s v="ST-COLOM_0_20160619_224025_578.wav"/>
    <s v="PippiT"/>
    <s v="Principal"/>
    <s v="PipMi"/>
    <n v="10"/>
    <s v="PippiT"/>
    <n v="10"/>
    <s v="Pipistrelle commune"/>
    <n v="2016"/>
    <n v="6"/>
    <n v="19"/>
    <n v="22"/>
    <n v="40"/>
    <d v="2016-06-19T00:00:00"/>
    <x v="339"/>
  </r>
  <r>
    <x v="1"/>
    <s v="J:/Sainte Colombe/MB/02 - 16 juin au 05 juillet 2016/Wave/"/>
    <s v="ST-COLOM_0_20160619_224035_982.wav"/>
    <s v="PippiT"/>
    <s v="Principal"/>
    <s v="PipMi"/>
    <n v="10"/>
    <s v="PippiT"/>
    <n v="10"/>
    <s v="Pipistrelle commune"/>
    <n v="2016"/>
    <n v="6"/>
    <n v="19"/>
    <n v="22"/>
    <n v="40"/>
    <d v="2016-06-19T00:00:00"/>
    <x v="339"/>
  </r>
  <r>
    <x v="1"/>
    <s v="J:/Sainte Colombe/MB/02 - 16 juin au 05 juillet 2016/Wave/"/>
    <s v="ST-COLOM_0_20160619_224040_982.wav"/>
    <s v="PippiT"/>
    <s v="Principal"/>
    <s v="PipMi"/>
    <n v="7"/>
    <s v="PippiT"/>
    <n v="7"/>
    <s v="Pipistrelle commune"/>
    <n v="2016"/>
    <n v="6"/>
    <n v="19"/>
    <n v="22"/>
    <n v="40"/>
    <d v="2016-06-19T00:00:00"/>
    <x v="339"/>
  </r>
  <r>
    <x v="1"/>
    <s v="J:/Sainte Colombe/MB/02 - 16 juin au 05 juillet 2016/Wave/"/>
    <s v="ST-COLOM_0_20160619_224054_616.wav"/>
    <s v="PippiT"/>
    <s v="Principal"/>
    <s v="PipMi"/>
    <n v="10"/>
    <s v="PippiT"/>
    <n v="10"/>
    <s v="Pipistrelle commune"/>
    <n v="2016"/>
    <n v="6"/>
    <n v="19"/>
    <n v="22"/>
    <n v="40"/>
    <d v="2016-06-19T00:00:00"/>
    <x v="339"/>
  </r>
  <r>
    <x v="1"/>
    <s v="J:/Sainte Colombe/MB/02 - 16 juin au 05 juillet 2016/Wave/"/>
    <s v="ST-COLOM_0_20160619_224059_617.wav"/>
    <s v="PippiT"/>
    <s v="Principal"/>
    <s v="PipMi"/>
    <n v="10"/>
    <s v="PippiT"/>
    <n v="10"/>
    <s v="Pipistrelle commune"/>
    <n v="2016"/>
    <n v="6"/>
    <n v="19"/>
    <n v="22"/>
    <n v="40"/>
    <d v="2016-06-19T00:00:00"/>
    <x v="339"/>
  </r>
  <r>
    <x v="1"/>
    <s v="J:/Sainte Colombe/MB/02 - 16 juin au 05 juillet 2016/Wave/"/>
    <s v="ST-COLOM_0_20160619_224104_618.wav"/>
    <s v="PippiT"/>
    <s v="Principal"/>
    <s v="PipMi"/>
    <n v="10"/>
    <s v="PippiT"/>
    <n v="10"/>
    <s v="Pipistrelle commune"/>
    <n v="2016"/>
    <n v="6"/>
    <n v="19"/>
    <n v="22"/>
    <n v="41"/>
    <d v="2016-06-19T00:00:00"/>
    <x v="102"/>
  </r>
  <r>
    <x v="1"/>
    <s v="J:/Sainte Colombe/MB/02 - 16 juin au 05 juillet 2016/Wave/"/>
    <s v="ST-COLOM_0_20160619_224119_086.wav"/>
    <s v="PippiT"/>
    <s v="Principal"/>
    <s v="PipMi"/>
    <n v="10"/>
    <s v="PippiT"/>
    <n v="10"/>
    <s v="Pipistrelle commune"/>
    <n v="2016"/>
    <n v="6"/>
    <n v="19"/>
    <n v="22"/>
    <n v="41"/>
    <d v="2016-06-19T00:00:00"/>
    <x v="102"/>
  </r>
  <r>
    <x v="1"/>
    <s v="J:/Sainte Colombe/MB/02 - 16 juin au 05 juillet 2016/Wave/"/>
    <s v="ST-COLOM_0_20160619_224124_087.wav"/>
    <s v="PippiT"/>
    <s v="Principal"/>
    <s v="PipMi"/>
    <n v="10"/>
    <s v="PippiT"/>
    <n v="10"/>
    <s v="Pipistrelle commune"/>
    <n v="2016"/>
    <n v="6"/>
    <n v="19"/>
    <n v="22"/>
    <n v="41"/>
    <d v="2016-06-19T00:00:00"/>
    <x v="102"/>
  </r>
  <r>
    <x v="1"/>
    <s v="J:/Sainte Colombe/MB/02 - 16 juin au 05 juillet 2016/Wave/"/>
    <s v="ST-COLOM_0_20160619_224140_974.wav"/>
    <s v="PippiT"/>
    <s v="Principal"/>
    <s v="PipMi"/>
    <n v="10"/>
    <s v="PippiT"/>
    <n v="10"/>
    <s v="Pipistrelle commune"/>
    <n v="2016"/>
    <n v="6"/>
    <n v="19"/>
    <n v="22"/>
    <n v="41"/>
    <d v="2016-06-19T00:00:00"/>
    <x v="102"/>
  </r>
  <r>
    <x v="1"/>
    <s v="J:/Sainte Colombe/MB/02 - 16 juin au 05 juillet 2016/Wave/"/>
    <s v="ST-COLOM_0_20160619_224145_975.wav"/>
    <s v="PippiT"/>
    <s v="Principal"/>
    <s v="PipMi"/>
    <n v="10"/>
    <s v="PippiT"/>
    <n v="10"/>
    <s v="Pipistrelle commune"/>
    <n v="2016"/>
    <n v="6"/>
    <n v="19"/>
    <n v="22"/>
    <n v="41"/>
    <d v="2016-06-19T00:00:00"/>
    <x v="102"/>
  </r>
  <r>
    <x v="1"/>
    <s v="J:/Sainte Colombe/MB/02 - 16 juin au 05 juillet 2016/Wave/"/>
    <s v="ST-COLOM_0_20160619_224209_327.wav"/>
    <s v="PippiT"/>
    <s v="Principal"/>
    <s v="PipMi"/>
    <n v="10"/>
    <s v="PippiT"/>
    <n v="10"/>
    <s v="Pipistrelle commune"/>
    <n v="2016"/>
    <n v="6"/>
    <n v="19"/>
    <n v="22"/>
    <n v="42"/>
    <d v="2016-06-19T00:00:00"/>
    <x v="78"/>
  </r>
  <r>
    <x v="1"/>
    <s v="J:/Sainte Colombe/MB/02 - 16 juin au 05 juillet 2016/Wave/"/>
    <s v="ST-COLOM_0_20160619_224214_328.wav"/>
    <s v="PippiT"/>
    <s v="Principal"/>
    <s v="PipMi"/>
    <n v="10"/>
    <s v="PippiT"/>
    <n v="10"/>
    <s v="Pipistrelle commune"/>
    <n v="2016"/>
    <n v="6"/>
    <n v="19"/>
    <n v="22"/>
    <n v="42"/>
    <d v="2016-06-19T00:00:00"/>
    <x v="78"/>
  </r>
  <r>
    <x v="1"/>
    <s v="J:/Sainte Colombe/MB/02 - 16 juin au 05 juillet 2016/Wave/"/>
    <s v="ST-COLOM_0_20160619_224219_328.wav"/>
    <s v="PippiT"/>
    <s v="Principal"/>
    <s v="PipMi"/>
    <n v="10"/>
    <s v="PippiT"/>
    <n v="10"/>
    <s v="Pipistrelle commune"/>
    <n v="2016"/>
    <n v="6"/>
    <n v="19"/>
    <n v="22"/>
    <n v="42"/>
    <d v="2016-06-19T00:00:00"/>
    <x v="78"/>
  </r>
  <r>
    <x v="1"/>
    <s v="J:/Sainte Colombe/MB/02 - 16 juin au 05 juillet 2016/Wave/"/>
    <s v="ST-COLOM_0_20160619_224237_705.wav"/>
    <s v="Pip35"/>
    <s v="Principal"/>
    <s v="Pip35"/>
    <n v="8"/>
    <s v="Hypsav"/>
    <n v="3"/>
    <s v="Pipistrelle de Kuhl"/>
    <n v="2016"/>
    <n v="6"/>
    <n v="19"/>
    <n v="22"/>
    <n v="42"/>
    <d v="2016-06-19T00:00:00"/>
    <x v="78"/>
  </r>
  <r>
    <x v="1"/>
    <s v="J:/Sainte Colombe/MB/02 - 16 juin au 05 juillet 2016/Wave/"/>
    <s v="ST-COLOM_0_20160619_224242_706.wav"/>
    <s v="Pip35"/>
    <s v="Principal"/>
    <s v="Pip35"/>
    <n v="10"/>
    <s v="Pipkuh"/>
    <n v="1"/>
    <s v="Pipistrelle de Kuhl"/>
    <n v="2016"/>
    <n v="6"/>
    <n v="19"/>
    <n v="22"/>
    <n v="42"/>
    <d v="2016-06-19T00:00:00"/>
    <x v="78"/>
  </r>
  <r>
    <x v="1"/>
    <s v="J:/Sainte Colombe/MB/02 - 16 juin au 05 juillet 2016/Wave/"/>
    <s v="ST-COLOM_0_20160619_224247_706.wav"/>
    <s v="Pip35"/>
    <s v="Principal"/>
    <s v="Pip35"/>
    <n v="10"/>
    <s v="Pipkuh"/>
    <n v="2"/>
    <s v="Pipistrelle de Kuhl"/>
    <n v="2016"/>
    <n v="6"/>
    <n v="19"/>
    <n v="22"/>
    <n v="42"/>
    <d v="2016-06-19T00:00:00"/>
    <x v="78"/>
  </r>
  <r>
    <x v="1"/>
    <s v="J:/Sainte Colombe/MB/02 - 16 juin au 05 juillet 2016/Wave/"/>
    <s v="ST-COLOM_0_20160619_224252_707.wav"/>
    <s v="Pip35"/>
    <s v="Principal"/>
    <s v="Pip35"/>
    <n v="10"/>
    <s v="Pipkuh"/>
    <n v="2"/>
    <s v="Pipistrelle de Kuhl"/>
    <n v="2016"/>
    <n v="6"/>
    <n v="19"/>
    <n v="22"/>
    <n v="42"/>
    <d v="2016-06-19T00:00:00"/>
    <x v="78"/>
  </r>
  <r>
    <x v="1"/>
    <s v="J:/Sainte Colombe/MB/02 - 16 juin au 05 juillet 2016/Wave/"/>
    <s v="ST-COLOM_0_20160619_224302_665.wav"/>
    <s v="Pip35"/>
    <s v="Principal"/>
    <s v="Pip35"/>
    <n v="10"/>
    <s v="Pipkuh"/>
    <n v="3"/>
    <s v="Pipistrelle de Kuhl"/>
    <n v="2016"/>
    <n v="6"/>
    <n v="19"/>
    <n v="22"/>
    <n v="43"/>
    <d v="2016-06-19T00:00:00"/>
    <x v="340"/>
  </r>
  <r>
    <x v="1"/>
    <s v="J:/Sainte Colombe/MB/02 - 16 juin au 05 juillet 2016/Wave/"/>
    <s v="ST-COLOM_0_20160619_224307_666.wav"/>
    <s v="Pip35"/>
    <s v="Principal"/>
    <s v="Pip35"/>
    <n v="8"/>
    <s v="Pipkuh"/>
    <n v="3"/>
    <s v="Pipistrelle de Kuhl"/>
    <n v="2016"/>
    <n v="6"/>
    <n v="19"/>
    <n v="22"/>
    <n v="43"/>
    <d v="2016-06-19T00:00:00"/>
    <x v="340"/>
  </r>
  <r>
    <x v="1"/>
    <s v="J:/Sainte Colombe/MB/02 - 16 juin au 05 juillet 2016/Wave/"/>
    <s v="ST-COLOM_0_20160619_224319_126.wav"/>
    <s v="PippiT"/>
    <s v="Principal"/>
    <s v="PipMi"/>
    <n v="10"/>
    <s v="PippiT"/>
    <n v="10"/>
    <s v="Pipistrelle commune"/>
    <n v="2016"/>
    <n v="6"/>
    <n v="19"/>
    <n v="22"/>
    <n v="43"/>
    <d v="2016-06-19T00:00:00"/>
    <x v="340"/>
  </r>
  <r>
    <x v="1"/>
    <s v="J:/Sainte Colombe/MB/02 - 16 juin au 05 juillet 2016/Wave/"/>
    <s v="ST-COLOM_0_20160619_224324_127.wav"/>
    <s v="PippiT"/>
    <s v="Principal"/>
    <s v="PipMi"/>
    <n v="10"/>
    <s v="PippiT"/>
    <n v="10"/>
    <s v="Pipistrelle commune"/>
    <n v="2016"/>
    <n v="6"/>
    <n v="19"/>
    <n v="22"/>
    <n v="43"/>
    <d v="2016-06-19T00:00:00"/>
    <x v="340"/>
  </r>
  <r>
    <x v="1"/>
    <s v="J:/Sainte Colombe/MB/02 - 16 juin au 05 juillet 2016/Wave/"/>
    <s v="ST-COLOM_0_20160619_224337_512.wav"/>
    <s v="PippiT"/>
    <s v="Principal"/>
    <s v="PipMi"/>
    <n v="10"/>
    <s v="PippiT"/>
    <n v="10"/>
    <s v="Pipistrelle commune"/>
    <n v="2016"/>
    <n v="6"/>
    <n v="19"/>
    <n v="22"/>
    <n v="43"/>
    <d v="2016-06-19T00:00:00"/>
    <x v="340"/>
  </r>
  <r>
    <x v="1"/>
    <s v="J:/Sainte Colombe/MB/02 - 16 juin au 05 juillet 2016/Wave/"/>
    <s v="ST-COLOM_0_20160619_224342_513.wav"/>
    <s v="PippiT"/>
    <s v="Principal"/>
    <s v="PipMi"/>
    <n v="10"/>
    <s v="PippiT"/>
    <n v="10"/>
    <s v="Pipistrelle commune"/>
    <n v="2016"/>
    <n v="6"/>
    <n v="19"/>
    <n v="22"/>
    <n v="43"/>
    <d v="2016-06-19T00:00:00"/>
    <x v="340"/>
  </r>
  <r>
    <x v="1"/>
    <s v="J:/Sainte Colombe/MB/02 - 16 juin au 05 juillet 2016/Wave/"/>
    <s v="ST-COLOM_0_20160619_224410_570.wav"/>
    <s v="PippiT"/>
    <s v="Principal"/>
    <s v="PipMi"/>
    <n v="10"/>
    <s v="PippiT"/>
    <n v="10"/>
    <s v="Pipistrelle commune"/>
    <n v="2016"/>
    <n v="6"/>
    <n v="19"/>
    <n v="22"/>
    <n v="44"/>
    <d v="2016-06-19T00:00:00"/>
    <x v="341"/>
  </r>
  <r>
    <x v="1"/>
    <s v="J:/Sainte Colombe/MB/02 - 16 juin au 05 juillet 2016/Wave/"/>
    <s v="ST-COLOM_0_20160619_224423_615.wav"/>
    <s v="PippiT"/>
    <s v="Principal"/>
    <s v="PipMi"/>
    <n v="10"/>
    <s v="PippiT"/>
    <n v="10"/>
    <s v="Pipistrelle commune"/>
    <n v="2016"/>
    <n v="6"/>
    <n v="19"/>
    <n v="22"/>
    <n v="44"/>
    <d v="2016-06-19T00:00:00"/>
    <x v="341"/>
  </r>
  <r>
    <x v="1"/>
    <s v="J:/Sainte Colombe/MB/02 - 16 juin au 05 juillet 2016/Wave/"/>
    <s v="ST-COLOM_0_20160619_224428_616.wav"/>
    <s v="PippiT"/>
    <s v="Principal"/>
    <s v="PipMi"/>
    <n v="10"/>
    <s v="PippiT"/>
    <n v="10"/>
    <s v="Pipistrelle commune"/>
    <n v="2016"/>
    <n v="6"/>
    <n v="19"/>
    <n v="22"/>
    <n v="44"/>
    <d v="2016-06-19T00:00:00"/>
    <x v="341"/>
  </r>
  <r>
    <x v="1"/>
    <s v="J:/Sainte Colombe/MB/02 - 16 juin au 05 juillet 2016/Wave/"/>
    <s v="ST-COLOM_0_20160619_224433_616.wav"/>
    <s v="PippiT"/>
    <s v="Principal"/>
    <s v="PipMi"/>
    <n v="10"/>
    <s v="PippiT"/>
    <n v="10"/>
    <s v="Pipistrelle commune"/>
    <n v="2016"/>
    <n v="6"/>
    <n v="19"/>
    <n v="22"/>
    <n v="44"/>
    <d v="2016-06-19T00:00:00"/>
    <x v="341"/>
  </r>
  <r>
    <x v="1"/>
    <s v="J:/Sainte Colombe/MB/02 - 16 juin au 05 juillet 2016/Wave/"/>
    <s v="ST-COLOM_0_20160619_224438_617.wav"/>
    <s v="PippiT"/>
    <s v="Principal"/>
    <s v="PipMi"/>
    <n v="10"/>
    <s v="PippiT"/>
    <n v="10"/>
    <s v="Pipistrelle commune"/>
    <n v="2016"/>
    <n v="6"/>
    <n v="19"/>
    <n v="22"/>
    <n v="44"/>
    <d v="2016-06-19T00:00:00"/>
    <x v="341"/>
  </r>
  <r>
    <x v="1"/>
    <s v="J:/Sainte Colombe/MB/02 - 16 juin au 05 juillet 2016/Wave/"/>
    <s v="ST-COLOM_0_20160619_224454_098.wav"/>
    <s v="PippiT"/>
    <s v="Principal"/>
    <s v="PipMi"/>
    <n v="10"/>
    <s v="PippiT"/>
    <n v="10"/>
    <s v="Pipistrelle commune"/>
    <n v="2016"/>
    <n v="6"/>
    <n v="19"/>
    <n v="22"/>
    <n v="44"/>
    <d v="2016-06-19T00:00:00"/>
    <x v="341"/>
  </r>
  <r>
    <x v="1"/>
    <s v="J:/Sainte Colombe/MB/02 - 16 juin au 05 juillet 2016/Wave/"/>
    <s v="ST-COLOM_0_20160619_224459_098.wav"/>
    <s v="PippiT"/>
    <s v="Principal"/>
    <s v="PipMi"/>
    <n v="10"/>
    <s v="PippiT"/>
    <n v="10"/>
    <s v="Pipistrelle commune"/>
    <n v="2016"/>
    <n v="6"/>
    <n v="19"/>
    <n v="22"/>
    <n v="44"/>
    <d v="2016-06-19T00:00:00"/>
    <x v="341"/>
  </r>
  <r>
    <x v="1"/>
    <s v="J:/Sainte Colombe/MB/02 - 16 juin au 05 juillet 2016/Wave/"/>
    <s v="ST-COLOM_0_20160619_224504_099.wav"/>
    <s v="PippiT"/>
    <s v="Principal"/>
    <s v="PipMi"/>
    <n v="10"/>
    <s v="PippiT"/>
    <n v="10"/>
    <s v="Pipistrelle commune"/>
    <n v="2016"/>
    <n v="6"/>
    <n v="19"/>
    <n v="22"/>
    <n v="45"/>
    <d v="2016-06-19T00:00:00"/>
    <x v="98"/>
  </r>
  <r>
    <x v="1"/>
    <s v="J:/Sainte Colombe/MB/02 - 16 juin au 05 juillet 2016/Wave/"/>
    <s v="ST-COLOM_0_20160619_224532_375.wav"/>
    <s v="PippiT"/>
    <s v="Principal"/>
    <s v="PipMi"/>
    <n v="10"/>
    <s v="PippiT"/>
    <n v="10"/>
    <s v="Pipistrelle commune"/>
    <n v="2016"/>
    <n v="6"/>
    <n v="19"/>
    <n v="22"/>
    <n v="45"/>
    <d v="2016-06-19T00:00:00"/>
    <x v="98"/>
  </r>
  <r>
    <x v="1"/>
    <s v="J:/Sainte Colombe/MB/02 - 16 juin au 05 juillet 2016/Wave/"/>
    <s v="ST-COLOM_0_20160619_224537_376.wav"/>
    <s v="PippiT"/>
    <s v="Principal"/>
    <s v="PipMi"/>
    <n v="10"/>
    <s v="PippiT"/>
    <n v="10"/>
    <s v="Pipistrelle commune"/>
    <n v="2016"/>
    <n v="6"/>
    <n v="19"/>
    <n v="22"/>
    <n v="45"/>
    <d v="2016-06-19T00:00:00"/>
    <x v="98"/>
  </r>
  <r>
    <x v="1"/>
    <s v="J:/Sainte Colombe/MB/02 - 16 juin au 05 juillet 2016/Wave/"/>
    <s v="ST-COLOM_0_20160619_224630_073.wav"/>
    <s v="PippiT"/>
    <s v="Principal"/>
    <s v="PipMi"/>
    <n v="10"/>
    <s v="PippiT"/>
    <n v="10"/>
    <s v="Pipistrelle commune"/>
    <n v="2016"/>
    <n v="6"/>
    <n v="19"/>
    <n v="22"/>
    <n v="46"/>
    <d v="2016-06-19T00:00:00"/>
    <x v="52"/>
  </r>
  <r>
    <x v="1"/>
    <s v="J:/Sainte Colombe/MB/02 - 16 juin au 05 juillet 2016/Wave/"/>
    <s v="ST-COLOM_0_20160619_224655_695.wav"/>
    <s v="PippiT"/>
    <s v="Principal"/>
    <s v="PipMi"/>
    <n v="10"/>
    <s v="PippiT"/>
    <n v="10"/>
    <s v="Pipistrelle commune"/>
    <n v="2016"/>
    <n v="6"/>
    <n v="19"/>
    <n v="22"/>
    <n v="46"/>
    <d v="2016-06-19T00:00:00"/>
    <x v="52"/>
  </r>
  <r>
    <x v="1"/>
    <s v="J:/Sainte Colombe/MB/02 - 16 juin au 05 juillet 2016/Wave/"/>
    <s v="ST-COLOM_0_20160619_224709_047.wav"/>
    <s v="PippiT"/>
    <s v="Principal"/>
    <s v="PipMi"/>
    <n v="10"/>
    <s v="PippiT"/>
    <n v="10"/>
    <s v="Pipistrelle commune"/>
    <n v="2016"/>
    <n v="6"/>
    <n v="19"/>
    <n v="22"/>
    <n v="47"/>
    <d v="2016-06-19T00:00:00"/>
    <x v="415"/>
  </r>
  <r>
    <x v="1"/>
    <s v="J:/Sainte Colombe/MB/02 - 16 juin au 05 juillet 2016/Wave/"/>
    <s v="ST-COLOM_0_20160619_224734_414.wav"/>
    <s v="PippiT"/>
    <s v="Principal"/>
    <s v="PipMi"/>
    <n v="10"/>
    <s v="PippiT"/>
    <n v="10"/>
    <s v="Pipistrelle commune"/>
    <n v="2016"/>
    <n v="6"/>
    <n v="19"/>
    <n v="22"/>
    <n v="47"/>
    <d v="2016-06-19T00:00:00"/>
    <x v="415"/>
  </r>
  <r>
    <x v="1"/>
    <s v="J:/Sainte Colombe/MB/02 - 16 juin au 05 juillet 2016/Wave/"/>
    <s v="ST-COLOM_0_20160619_224827_273.wav"/>
    <s v="PippiT"/>
    <s v="Principal"/>
    <s v="PipMi"/>
    <n v="10"/>
    <s v="PippiT"/>
    <n v="10"/>
    <s v="Pipistrelle commune"/>
    <n v="2016"/>
    <n v="6"/>
    <n v="19"/>
    <n v="22"/>
    <n v="48"/>
    <d v="2016-06-19T00:00:00"/>
    <x v="53"/>
  </r>
  <r>
    <x v="1"/>
    <s v="J:/Sainte Colombe/MB/02 - 16 juin au 05 juillet 2016/Wave/"/>
    <s v="ST-COLOM_0_20160619_224846_947.wav"/>
    <s v="PippiT"/>
    <s v="Principal"/>
    <s v="PipMi"/>
    <n v="10"/>
    <s v="PippiT"/>
    <n v="10"/>
    <s v="Pipistrelle commune"/>
    <n v="2016"/>
    <n v="6"/>
    <n v="19"/>
    <n v="22"/>
    <n v="48"/>
    <d v="2016-06-19T00:00:00"/>
    <x v="53"/>
  </r>
  <r>
    <x v="1"/>
    <s v="J:/Sainte Colombe/MB/02 - 16 juin au 05 juillet 2016/Wave/"/>
    <s v="ST-COLOM_0_20160619_224904_606.wav"/>
    <s v="PippiT"/>
    <s v="Principal"/>
    <s v="PipMi"/>
    <n v="10"/>
    <s v="PippiT"/>
    <n v="10"/>
    <s v="Pipistrelle commune"/>
    <n v="2016"/>
    <n v="6"/>
    <n v="19"/>
    <n v="22"/>
    <n v="49"/>
    <d v="2016-06-19T00:00:00"/>
    <x v="103"/>
  </r>
  <r>
    <x v="1"/>
    <s v="J:/Sainte Colombe/MB/02 - 16 juin au 05 juillet 2016/Wave/"/>
    <s v="ST-COLOM_0_20160619_224909_607.wav"/>
    <s v="PippiT"/>
    <s v="Principal"/>
    <s v="PipMi"/>
    <n v="10"/>
    <s v="PippiT"/>
    <n v="10"/>
    <s v="Pipistrelle commune"/>
    <n v="2016"/>
    <n v="6"/>
    <n v="19"/>
    <n v="22"/>
    <n v="49"/>
    <d v="2016-06-19T00:00:00"/>
    <x v="103"/>
  </r>
  <r>
    <x v="1"/>
    <s v="J:/Sainte Colombe/MB/02 - 16 juin au 05 juillet 2016/Wave/"/>
    <s v="ST-COLOM_0_20160619_224924_055.wav"/>
    <s v="PippiT"/>
    <s v="Principal"/>
    <s v="PipMi"/>
    <n v="10"/>
    <s v="PippiT"/>
    <n v="10"/>
    <s v="Pipistrelle commune"/>
    <n v="2016"/>
    <n v="6"/>
    <n v="19"/>
    <n v="22"/>
    <n v="49"/>
    <d v="2016-06-19T00:00:00"/>
    <x v="103"/>
  </r>
  <r>
    <x v="1"/>
    <s v="J:/Sainte Colombe/MB/02 - 16 juin au 05 juillet 2016/Wave/"/>
    <s v="ST-COLOM_0_20160619_225012_269.wav"/>
    <s v="PippiT"/>
    <s v="Principal"/>
    <s v="PipMi"/>
    <n v="10"/>
    <s v="PippiT"/>
    <n v="10"/>
    <s v="Pipistrelle commune"/>
    <n v="2016"/>
    <n v="6"/>
    <n v="19"/>
    <n v="22"/>
    <n v="50"/>
    <d v="2016-06-19T00:00:00"/>
    <x v="367"/>
  </r>
  <r>
    <x v="1"/>
    <s v="J:/Sainte Colombe/MB/02 - 16 juin au 05 juillet 2016/Wave/"/>
    <s v="ST-COLOM_0_20160619_225017_270.wav"/>
    <s v="PippiT"/>
    <s v="Principal"/>
    <s v="PipMi"/>
    <n v="10"/>
    <s v="PippiT"/>
    <n v="10"/>
    <s v="Pipistrelle commune"/>
    <n v="2016"/>
    <n v="6"/>
    <n v="19"/>
    <n v="22"/>
    <n v="50"/>
    <d v="2016-06-19T00:00:00"/>
    <x v="367"/>
  </r>
  <r>
    <x v="1"/>
    <s v="J:/Sainte Colombe/MB/02 - 16 juin au 05 juillet 2016/Wave/"/>
    <s v="ST-COLOM_0_20160619_225026_775.wav"/>
    <s v="PippiT"/>
    <s v="Principal"/>
    <s v="PipMi"/>
    <n v="10"/>
    <s v="PippiT"/>
    <n v="10"/>
    <s v="Pipistrelle commune"/>
    <n v="2016"/>
    <n v="6"/>
    <n v="19"/>
    <n v="22"/>
    <n v="50"/>
    <d v="2016-06-19T00:00:00"/>
    <x v="367"/>
  </r>
  <r>
    <x v="1"/>
    <s v="J:/Sainte Colombe/MB/02 - 16 juin au 05 juillet 2016/Wave/"/>
    <s v="ST-COLOM_0_20160619_225031_776.wav"/>
    <s v="PippiT"/>
    <s v="Principal"/>
    <s v="PipMi"/>
    <n v="10"/>
    <s v="PippiT"/>
    <n v="10"/>
    <s v="Pipistrelle commune"/>
    <n v="2016"/>
    <n v="6"/>
    <n v="19"/>
    <n v="22"/>
    <n v="50"/>
    <d v="2016-06-19T00:00:00"/>
    <x v="367"/>
  </r>
  <r>
    <x v="1"/>
    <s v="J:/Sainte Colombe/MB/02 - 16 juin au 05 juillet 2016/Wave/"/>
    <s v="ST-COLOM_0_20160619_225049_703.wav"/>
    <s v="PippiT"/>
    <s v="Principal"/>
    <s v="PipMi"/>
    <n v="10"/>
    <s v="PippiT"/>
    <n v="10"/>
    <s v="Pipistrelle commune"/>
    <n v="2016"/>
    <n v="6"/>
    <n v="19"/>
    <n v="22"/>
    <n v="50"/>
    <d v="2016-06-19T00:00:00"/>
    <x v="367"/>
  </r>
  <r>
    <x v="1"/>
    <s v="J:/Sainte Colombe/MB/02 - 16 juin au 05 juillet 2016/Wave/"/>
    <s v="ST-COLOM_0_20160619_225105_093.wav"/>
    <s v="ChiroSp"/>
    <s v="Principal"/>
    <s v="PipMi"/>
    <n v="5"/>
    <s v="PippiT"/>
    <n v="5"/>
    <s v="Pipistrelle commune"/>
    <n v="2016"/>
    <n v="6"/>
    <n v="19"/>
    <n v="22"/>
    <n v="51"/>
    <d v="2016-06-19T00:00:00"/>
    <x v="116"/>
  </r>
  <r>
    <x v="1"/>
    <s v="J:/Sainte Colombe/MB/02 - 16 juin au 05 juillet 2016/Wave/"/>
    <s v="ST-COLOM_0_20160619_225138_000.wav"/>
    <s v="PippiT"/>
    <s v="Principal"/>
    <s v="PipMi"/>
    <n v="10"/>
    <s v="PippiT"/>
    <n v="10"/>
    <s v="Pipistrelle commune"/>
    <n v="2016"/>
    <n v="6"/>
    <n v="19"/>
    <n v="22"/>
    <n v="51"/>
    <d v="2016-06-19T00:00:00"/>
    <x v="116"/>
  </r>
  <r>
    <x v="1"/>
    <s v="J:/Sainte Colombe/MB/02 - 16 juin au 05 juillet 2016/Wave/"/>
    <s v="ST-COLOM_0_20160619_225213_219.wav"/>
    <s v="PippiT"/>
    <s v="Principal"/>
    <s v="PipMi"/>
    <n v="10"/>
    <s v="PippiT"/>
    <n v="10"/>
    <s v="Pipistrelle commune"/>
    <n v="2016"/>
    <n v="6"/>
    <n v="19"/>
    <n v="22"/>
    <n v="52"/>
    <d v="2016-06-19T00:00:00"/>
    <x v="454"/>
  </r>
  <r>
    <x v="1"/>
    <s v="J:/Sainte Colombe/MB/02 - 16 juin au 05 juillet 2016/Wave/"/>
    <s v="ST-COLOM_0_20160619_225218_220.wav"/>
    <s v="PippiT"/>
    <s v="Principal"/>
    <s v="PipMi"/>
    <n v="7"/>
    <s v="PippiT"/>
    <n v="7"/>
    <s v="Pipistrelle commune"/>
    <n v="2016"/>
    <n v="6"/>
    <n v="19"/>
    <n v="22"/>
    <n v="52"/>
    <d v="2016-06-19T00:00:00"/>
    <x v="454"/>
  </r>
  <r>
    <x v="1"/>
    <s v="J:/Sainte Colombe/MB/02 - 16 juin au 05 juillet 2016/Wave/"/>
    <s v="ST-COLOM_0_20160619_225314_981.wav"/>
    <s v="PippiT"/>
    <s v="Principal"/>
    <s v="PipMi"/>
    <n v="9"/>
    <s v="PippiT"/>
    <n v="9"/>
    <s v="Pipistrelle commune"/>
    <n v="2016"/>
    <n v="6"/>
    <n v="19"/>
    <n v="22"/>
    <n v="53"/>
    <d v="2016-06-19T00:00:00"/>
    <x v="416"/>
  </r>
  <r>
    <x v="1"/>
    <s v="J:/Sainte Colombe/MB/02 - 16 juin au 05 juillet 2016/Wave/"/>
    <s v="ST-COLOM_0_20160619_225324_451.wav"/>
    <s v="PippiT"/>
    <s v="Principal"/>
    <s v="PipMi"/>
    <n v="10"/>
    <s v="PippiT"/>
    <n v="10"/>
    <s v="Pipistrelle commune"/>
    <n v="2016"/>
    <n v="6"/>
    <n v="19"/>
    <n v="22"/>
    <n v="53"/>
    <d v="2016-06-19T00:00:00"/>
    <x v="416"/>
  </r>
  <r>
    <x v="1"/>
    <s v="J:/Sainte Colombe/MB/02 - 16 juin au 05 juillet 2016/Wave/"/>
    <s v="ST-COLOM_0_20160619_225340_940.wav"/>
    <s v="PippiT"/>
    <s v="Principal"/>
    <s v="PipMi"/>
    <n v="10"/>
    <s v="PippiT"/>
    <n v="8"/>
    <s v="Pipistrelle commune"/>
    <n v="2016"/>
    <n v="6"/>
    <n v="19"/>
    <n v="22"/>
    <n v="53"/>
    <d v="2016-06-19T00:00:00"/>
    <x v="416"/>
  </r>
  <r>
    <x v="1"/>
    <s v="J:/Sainte Colombe/MB/02 - 16 juin au 05 juillet 2016/Wave/"/>
    <s v="ST-COLOM_0_20160619_225345_941.wav"/>
    <s v="PippiT"/>
    <s v="Principal"/>
    <s v="PipMi"/>
    <n v="7"/>
    <s v="PippiT"/>
    <n v="7"/>
    <s v="Pipistrelle commune"/>
    <n v="2016"/>
    <n v="6"/>
    <n v="19"/>
    <n v="22"/>
    <n v="53"/>
    <d v="2016-06-19T00:00:00"/>
    <x v="416"/>
  </r>
  <r>
    <x v="1"/>
    <s v="J:/Sainte Colombe/MB/02 - 16 juin au 05 juillet 2016/Wave/"/>
    <s v="ST-COLOM_0_20160619_225432_094.wav"/>
    <s v="PippiT"/>
    <s v="Principal"/>
    <s v="PipMi"/>
    <n v="8"/>
    <s v="PippiT"/>
    <n v="8"/>
    <s v="Pipistrelle commune"/>
    <n v="2016"/>
    <n v="6"/>
    <n v="19"/>
    <n v="22"/>
    <n v="54"/>
    <d v="2016-06-19T00:00:00"/>
    <x v="137"/>
  </r>
  <r>
    <x v="1"/>
    <s v="J:/Sainte Colombe/MB/02 - 16 juin au 05 juillet 2016/Wave/"/>
    <s v="ST-COLOM_0_20160619_225437_094.wav"/>
    <s v="PippiT"/>
    <s v="Principal"/>
    <s v="PipMi"/>
    <n v="6"/>
    <s v="PippiT"/>
    <n v="6"/>
    <s v="Pipistrelle commune"/>
    <n v="2016"/>
    <n v="6"/>
    <n v="19"/>
    <n v="22"/>
    <n v="54"/>
    <d v="2016-06-19T00:00:00"/>
    <x v="137"/>
  </r>
  <r>
    <x v="1"/>
    <s v="J:/Sainte Colombe/MB/02 - 16 juin au 05 juillet 2016/Wave/"/>
    <s v="ST-COLOM_0_20160619_225513_612.wav"/>
    <s v="PippiT"/>
    <s v="Principal"/>
    <s v="PipMi"/>
    <n v="9"/>
    <s v="PippiT"/>
    <n v="9"/>
    <s v="Pipistrelle commune"/>
    <n v="2016"/>
    <n v="6"/>
    <n v="19"/>
    <n v="22"/>
    <n v="55"/>
    <d v="2016-06-19T00:00:00"/>
    <x v="249"/>
  </r>
  <r>
    <x v="1"/>
    <s v="J:/Sainte Colombe/MB/02 - 16 juin au 05 juillet 2016/Wave/"/>
    <s v="ST-COLOM_0_20160619_225518_613.wav"/>
    <s v="ChiroSp"/>
    <s v="Principal"/>
    <s v="PipMi"/>
    <n v="5"/>
    <s v="PippiT"/>
    <n v="5"/>
    <s v="Pipistrelle commune"/>
    <n v="2016"/>
    <n v="6"/>
    <n v="19"/>
    <n v="22"/>
    <n v="55"/>
    <d v="2016-06-19T00:00:00"/>
    <x v="249"/>
  </r>
  <r>
    <x v="1"/>
    <s v="J:/Sainte Colombe/MB/02 - 16 juin au 05 juillet 2016/Wave/"/>
    <s v="ST-COLOM_0_20160619_225616_578.wav"/>
    <s v="PippiT"/>
    <s v="Principal"/>
    <s v="PipMi"/>
    <n v="10"/>
    <s v="PippiT"/>
    <n v="10"/>
    <s v="Pipistrelle commune"/>
    <n v="2016"/>
    <n v="6"/>
    <n v="19"/>
    <n v="22"/>
    <n v="56"/>
    <d v="2016-06-19T00:00:00"/>
    <x v="54"/>
  </r>
  <r>
    <x v="1"/>
    <s v="J:/Sainte Colombe/MB/02 - 16 juin au 05 juillet 2016/Wave/"/>
    <s v="ST-COLOM_0_20160619_225621_579.wav"/>
    <s v="PippiT"/>
    <s v="Principal"/>
    <s v="PipMi"/>
    <n v="10"/>
    <s v="PippiT"/>
    <n v="10"/>
    <s v="Pipistrelle commune"/>
    <n v="2016"/>
    <n v="6"/>
    <n v="19"/>
    <n v="22"/>
    <n v="56"/>
    <d v="2016-06-19T00:00:00"/>
    <x v="54"/>
  </r>
  <r>
    <x v="1"/>
    <s v="J:/Sainte Colombe/MB/02 - 16 juin au 05 juillet 2016/Wave/"/>
    <s v="ST-COLOM_0_20160619_225626_580.wav"/>
    <s v="PippiT"/>
    <s v="Principal"/>
    <s v="PipMi"/>
    <n v="9"/>
    <s v="PippiT"/>
    <n v="9"/>
    <s v="Pipistrelle commune"/>
    <n v="2016"/>
    <n v="6"/>
    <n v="19"/>
    <n v="22"/>
    <n v="56"/>
    <d v="2016-06-19T00:00:00"/>
    <x v="54"/>
  </r>
  <r>
    <x v="1"/>
    <s v="J:/Sainte Colombe/MB/02 - 16 juin au 05 juillet 2016/Wave/"/>
    <s v="ST-COLOM_0_20160619_225754_185.wav"/>
    <s v="PippiT"/>
    <s v="Principal"/>
    <s v="PipMi"/>
    <n v="10"/>
    <s v="PippiT"/>
    <n v="10"/>
    <s v="Pipistrelle commune"/>
    <n v="2016"/>
    <n v="6"/>
    <n v="19"/>
    <n v="22"/>
    <n v="57"/>
    <d v="2016-06-19T00:00:00"/>
    <x v="544"/>
  </r>
  <r>
    <x v="1"/>
    <s v="J:/Sainte Colombe/MB/02 - 16 juin au 05 juillet 2016/Wave/"/>
    <s v="ST-COLOM_0_20160619_225812_304.wav"/>
    <s v="PippiT"/>
    <s v="Principal"/>
    <s v="PipMi"/>
    <n v="10"/>
    <s v="PippiT"/>
    <n v="10"/>
    <s v="Pipistrelle commune"/>
    <n v="2016"/>
    <n v="6"/>
    <n v="19"/>
    <n v="22"/>
    <n v="58"/>
    <d v="2016-06-19T00:00:00"/>
    <x v="117"/>
  </r>
  <r>
    <x v="1"/>
    <s v="J:/Sainte Colombe/MB/02 - 16 juin au 05 juillet 2016/Wave/"/>
    <s v="ST-COLOM_0_20160619_225817_305.wav"/>
    <s v="PippiT"/>
    <s v="Principal"/>
    <s v="PipMi"/>
    <n v="10"/>
    <s v="PippiT"/>
    <n v="10"/>
    <s v="Pipistrelle commune"/>
    <n v="2016"/>
    <n v="6"/>
    <n v="19"/>
    <n v="22"/>
    <n v="58"/>
    <d v="2016-06-19T00:00:00"/>
    <x v="117"/>
  </r>
  <r>
    <x v="1"/>
    <s v="J:/Sainte Colombe/MB/02 - 16 juin au 05 juillet 2016/Wave/"/>
    <s v="ST-COLOM_0_20160619_225822_306.wav"/>
    <s v="PippiT"/>
    <s v="Principal"/>
    <s v="PipMi"/>
    <n v="10"/>
    <s v="PippiT"/>
    <n v="10"/>
    <s v="Pipistrelle commune"/>
    <n v="2016"/>
    <n v="6"/>
    <n v="19"/>
    <n v="22"/>
    <n v="58"/>
    <d v="2016-06-19T00:00:00"/>
    <x v="117"/>
  </r>
  <r>
    <x v="1"/>
    <s v="J:/Sainte Colombe/MB/02 - 16 juin au 05 juillet 2016/Wave/"/>
    <s v="ST-COLOM_0_20160619_225832_904.wav"/>
    <s v="PippiT"/>
    <s v="Principal"/>
    <s v="PipMi"/>
    <n v="10"/>
    <s v="PippiT"/>
    <n v="10"/>
    <s v="Pipistrelle commune"/>
    <n v="2016"/>
    <n v="6"/>
    <n v="19"/>
    <n v="22"/>
    <n v="58"/>
    <d v="2016-06-19T00:00:00"/>
    <x v="117"/>
  </r>
  <r>
    <x v="1"/>
    <s v="J:/Sainte Colombe/MB/02 - 16 juin au 05 juillet 2016/Wave/"/>
    <s v="ST-COLOM_0_20160619_225837_905.wav"/>
    <s v="PippiT"/>
    <s v="Principal"/>
    <s v="PipMi"/>
    <n v="10"/>
    <s v="PippiT"/>
    <n v="10"/>
    <s v="Pipistrelle commune"/>
    <n v="2016"/>
    <n v="6"/>
    <n v="19"/>
    <n v="22"/>
    <n v="58"/>
    <d v="2016-06-19T00:00:00"/>
    <x v="117"/>
  </r>
  <r>
    <x v="1"/>
    <s v="J:/Sainte Colombe/MB/02 - 16 juin au 05 juillet 2016/Wave/"/>
    <s v="ST-COLOM_0_20160619_225847_146.wav"/>
    <s v="PippiT"/>
    <s v="Principal"/>
    <s v="PipMi"/>
    <n v="10"/>
    <s v="PippiT"/>
    <n v="10"/>
    <s v="Pipistrelle commune"/>
    <n v="2016"/>
    <n v="6"/>
    <n v="19"/>
    <n v="22"/>
    <n v="58"/>
    <d v="2016-06-19T00:00:00"/>
    <x v="117"/>
  </r>
  <r>
    <x v="1"/>
    <s v="J:/Sainte Colombe/MB/02 - 16 juin au 05 juillet 2016/Wave/"/>
    <s v="ST-COLOM_0_20160619_225929_240.wav"/>
    <s v="PippiT"/>
    <s v="Principal"/>
    <s v="PipMi"/>
    <n v="10"/>
    <s v="PippiT"/>
    <n v="10"/>
    <s v="Pipistrelle commune"/>
    <n v="2016"/>
    <n v="6"/>
    <n v="19"/>
    <n v="22"/>
    <n v="59"/>
    <d v="2016-06-19T00:00:00"/>
    <x v="257"/>
  </r>
  <r>
    <x v="1"/>
    <s v="J:/Sainte Colombe/MB/02 - 16 juin au 05 juillet 2016/Wave/"/>
    <s v="ST-COLOM_0_20160619_225934_241.wav"/>
    <s v="PippiT"/>
    <s v="Principal"/>
    <s v="PipMi"/>
    <n v="10"/>
    <s v="PippiT"/>
    <n v="10"/>
    <s v="Pipistrelle commune"/>
    <n v="2016"/>
    <n v="6"/>
    <n v="19"/>
    <n v="22"/>
    <n v="59"/>
    <d v="2016-06-19T00:00:00"/>
    <x v="257"/>
  </r>
  <r>
    <x v="1"/>
    <s v="J:/Sainte Colombe/MB/02 - 16 juin au 05 juillet 2016/Wave/"/>
    <s v="ST-COLOM_0_20160619_225939_242.wav"/>
    <s v="PippiT"/>
    <s v="Principal"/>
    <s v="PipMi"/>
    <n v="8"/>
    <s v="PippiT"/>
    <n v="8"/>
    <s v="Pipistrelle commune"/>
    <n v="2016"/>
    <n v="6"/>
    <n v="19"/>
    <n v="22"/>
    <n v="59"/>
    <d v="2016-06-19T00:00:00"/>
    <x v="257"/>
  </r>
  <r>
    <x v="1"/>
    <s v="J:/Sainte Colombe/MB/02 - 16 juin au 05 juillet 2016/Wave/"/>
    <s v="ST-COLOM_0_20160619_230010_380.wav"/>
    <s v="PippiT"/>
    <s v="Principal"/>
    <s v="PipMi"/>
    <n v="10"/>
    <s v="PippiT"/>
    <n v="10"/>
    <s v="Pipistrelle commune"/>
    <n v="2016"/>
    <n v="6"/>
    <n v="19"/>
    <n v="23"/>
    <n v="0"/>
    <d v="2016-06-19T00:00:00"/>
    <x v="250"/>
  </r>
  <r>
    <x v="1"/>
    <s v="J:/Sainte Colombe/MB/02 - 16 juin au 05 juillet 2016/Wave/"/>
    <s v="ST-COLOM_0_20160619_230015_380.wav"/>
    <s v="PippiT"/>
    <s v="Principal"/>
    <s v="PipMi"/>
    <n v="10"/>
    <s v="PippiT"/>
    <n v="10"/>
    <s v="Pipistrelle commune"/>
    <n v="2016"/>
    <n v="6"/>
    <n v="19"/>
    <n v="23"/>
    <n v="0"/>
    <d v="2016-06-19T00:00:00"/>
    <x v="250"/>
  </r>
  <r>
    <x v="1"/>
    <s v="J:/Sainte Colombe/MB/02 - 16 juin au 05 juillet 2016/Wave/"/>
    <s v="ST-COLOM_0_20160619_230232_084.wav"/>
    <s v="PippiT"/>
    <s v="Principal"/>
    <s v="PipMi"/>
    <n v="10"/>
    <s v="PippiT"/>
    <n v="10"/>
    <s v="Pipistrelle commune"/>
    <n v="2016"/>
    <n v="6"/>
    <n v="19"/>
    <n v="23"/>
    <n v="2"/>
    <d v="2016-06-19T00:00:00"/>
    <x v="156"/>
  </r>
  <r>
    <x v="1"/>
    <s v="J:/Sainte Colombe/MB/02 - 16 juin au 05 juillet 2016/Wave/"/>
    <s v="ST-COLOM_0_20160619_230338_184.wav"/>
    <s v="PippiT"/>
    <s v="Principal"/>
    <s v="PipMi"/>
    <n v="10"/>
    <s v="PippiT"/>
    <n v="10"/>
    <s v="Pipistrelle commune"/>
    <n v="2016"/>
    <n v="6"/>
    <n v="19"/>
    <n v="23"/>
    <n v="3"/>
    <d v="2016-06-19T00:00:00"/>
    <x v="195"/>
  </r>
  <r>
    <x v="1"/>
    <s v="J:/Sainte Colombe/MB/02 - 16 juin au 05 juillet 2016/Wave/"/>
    <s v="ST-COLOM_0_20160619_230343_184.wav"/>
    <s v="PippiT"/>
    <s v="Principal"/>
    <s v="PipMi"/>
    <n v="10"/>
    <s v="PippiT"/>
    <n v="10"/>
    <s v="Pipistrelle commune"/>
    <n v="2016"/>
    <n v="6"/>
    <n v="19"/>
    <n v="23"/>
    <n v="3"/>
    <d v="2016-06-19T00:00:00"/>
    <x v="195"/>
  </r>
  <r>
    <x v="1"/>
    <s v="J:/Sainte Colombe/MB/02 - 16 juin au 05 juillet 2016/Wave/"/>
    <s v="ST-COLOM_0_20160619_230352_469.wav"/>
    <s v="PippiT"/>
    <s v="Principal"/>
    <s v="PipMi"/>
    <n v="10"/>
    <s v="PippiT"/>
    <n v="10"/>
    <s v="Pipistrelle commune"/>
    <n v="2016"/>
    <n v="6"/>
    <n v="19"/>
    <n v="23"/>
    <n v="3"/>
    <d v="2016-06-19T00:00:00"/>
    <x v="195"/>
  </r>
  <r>
    <x v="1"/>
    <s v="J:/Sainte Colombe/MB/02 - 16 juin au 05 juillet 2016/Wave/"/>
    <s v="ST-COLOM_0_20160619_230357_470.wav"/>
    <s v="PippiT"/>
    <s v="Principal"/>
    <s v="PipMi"/>
    <n v="10"/>
    <s v="PippiT"/>
    <n v="10"/>
    <s v="Pipistrelle commune"/>
    <n v="2016"/>
    <n v="6"/>
    <n v="19"/>
    <n v="23"/>
    <n v="3"/>
    <d v="2016-06-19T00:00:00"/>
    <x v="195"/>
  </r>
  <r>
    <x v="1"/>
    <s v="J:/Sainte Colombe/MB/02 - 16 juin au 05 juillet 2016/Wave/"/>
    <s v="ST-COLOM_0_20160619_230402_470.wav"/>
    <s v="ChiroSp"/>
    <s v="Principal"/>
    <s v="PipMi"/>
    <n v="5"/>
    <s v="PippiT"/>
    <n v="5"/>
    <s v="Pipistrelle commune"/>
    <n v="2016"/>
    <n v="6"/>
    <n v="19"/>
    <n v="23"/>
    <n v="4"/>
    <d v="2016-06-19T00:00:00"/>
    <x v="104"/>
  </r>
  <r>
    <x v="1"/>
    <s v="J:/Sainte Colombe/MB/02 - 16 juin au 05 juillet 2016/Wave/"/>
    <s v="ST-COLOM_0_20160619_230411_993.wav"/>
    <s v="PippiT"/>
    <s v="Principal"/>
    <s v="PipMi"/>
    <n v="7"/>
    <s v="PippiT"/>
    <n v="7"/>
    <s v="Pipistrelle commune"/>
    <n v="2016"/>
    <n v="6"/>
    <n v="19"/>
    <n v="23"/>
    <n v="4"/>
    <d v="2016-06-19T00:00:00"/>
    <x v="104"/>
  </r>
  <r>
    <x v="1"/>
    <s v="J:/Sainte Colombe/MB/02 - 16 juin au 05 juillet 2016/Wave/"/>
    <s v="ST-COLOM_0_20160619_230416_994.wav"/>
    <s v="ChiroSp"/>
    <s v="Principal"/>
    <s v="PipMi"/>
    <n v="4"/>
    <s v="PippiT"/>
    <n v="4"/>
    <s v="Pipistrelle commune"/>
    <n v="2016"/>
    <n v="6"/>
    <n v="19"/>
    <n v="23"/>
    <n v="4"/>
    <d v="2016-06-19T00:00:00"/>
    <x v="104"/>
  </r>
  <r>
    <x v="1"/>
    <s v="J:/Sainte Colombe/MB/02 - 16 juin au 05 juillet 2016/Wave/"/>
    <s v="ST-COLOM_0_20160619_230422_482.wav"/>
    <s v="PippiT"/>
    <s v="Principal"/>
    <s v="PipMi"/>
    <n v="10"/>
    <s v="PippiT"/>
    <n v="10"/>
    <s v="Pipistrelle commune"/>
    <n v="2016"/>
    <n v="6"/>
    <n v="19"/>
    <n v="23"/>
    <n v="4"/>
    <d v="2016-06-19T00:00:00"/>
    <x v="104"/>
  </r>
  <r>
    <x v="1"/>
    <s v="J:/Sainte Colombe/MB/02 - 16 juin au 05 juillet 2016/Wave/"/>
    <s v="ST-COLOM_0_20160619_230427_482.wav"/>
    <s v="PippiT"/>
    <s v="Principal"/>
    <s v="PipMi"/>
    <n v="10"/>
    <s v="PippiT"/>
    <n v="10"/>
    <s v="Pipistrelle commune"/>
    <n v="2016"/>
    <n v="6"/>
    <n v="19"/>
    <n v="23"/>
    <n v="4"/>
    <d v="2016-06-19T00:00:00"/>
    <x v="104"/>
  </r>
  <r>
    <x v="1"/>
    <s v="J:/Sainte Colombe/MB/02 - 16 juin au 05 juillet 2016/Wave/"/>
    <s v="ST-COLOM_0_20160619_230438_354.wav"/>
    <s v="PippiT"/>
    <s v="Principal"/>
    <s v="PipMi"/>
    <n v="10"/>
    <s v="PippiT"/>
    <n v="10"/>
    <s v="Pipistrelle commune"/>
    <n v="2016"/>
    <n v="6"/>
    <n v="19"/>
    <n v="23"/>
    <n v="4"/>
    <d v="2016-06-19T00:00:00"/>
    <x v="104"/>
  </r>
  <r>
    <x v="1"/>
    <s v="J:/Sainte Colombe/MB/02 - 16 juin au 05 juillet 2016/Wave/"/>
    <s v="ST-COLOM_0_20160619_230443_355.wav"/>
    <s v="PippiT"/>
    <s v="Principal"/>
    <s v="PipMi"/>
    <n v="10"/>
    <s v="PippiT"/>
    <n v="10"/>
    <s v="Pipistrelle commune"/>
    <n v="2016"/>
    <n v="6"/>
    <n v="19"/>
    <n v="23"/>
    <n v="4"/>
    <d v="2016-06-19T00:00:00"/>
    <x v="104"/>
  </r>
  <r>
    <x v="1"/>
    <s v="J:/Sainte Colombe/MB/02 - 16 juin au 05 juillet 2016/Wave/"/>
    <s v="ST-COLOM_0_20160619_230453_382.wav"/>
    <s v="ChiroSp"/>
    <s v="Principal"/>
    <s v="PipMi"/>
    <n v="0"/>
    <s v="PippiT"/>
    <n v="0"/>
    <s v="PARASITE"/>
    <n v="2016"/>
    <n v="6"/>
    <n v="19"/>
    <n v="23"/>
    <n v="4"/>
    <d v="2016-06-19T00:00:00"/>
    <x v="104"/>
  </r>
  <r>
    <x v="1"/>
    <s v="J:/Sainte Colombe/MB/02 - 16 juin au 05 juillet 2016/Wave/"/>
    <s v="ST-COLOM_0_20160619_230701_626.wav"/>
    <s v="PippiT"/>
    <s v="Principal"/>
    <s v="PipMi"/>
    <n v="10"/>
    <s v="PippiT"/>
    <n v="10"/>
    <s v="Pipistrelle commune"/>
    <n v="2016"/>
    <n v="6"/>
    <n v="19"/>
    <n v="23"/>
    <n v="7"/>
    <d v="2016-06-19T00:00:00"/>
    <x v="369"/>
  </r>
  <r>
    <x v="1"/>
    <s v="J:/Sainte Colombe/MB/02 - 16 juin au 05 juillet 2016/Wave/"/>
    <s v="ST-COLOM_0_20160619_231258_877.wav"/>
    <s v="PippiT"/>
    <s v="Principal"/>
    <s v="PipMi"/>
    <n v="10"/>
    <s v="PippiT"/>
    <n v="10"/>
    <s v="Pipistrelle commune"/>
    <n v="2016"/>
    <n v="6"/>
    <n v="19"/>
    <n v="23"/>
    <n v="12"/>
    <d v="2016-06-19T00:00:00"/>
    <x v="268"/>
  </r>
  <r>
    <x v="1"/>
    <s v="J:/Sainte Colombe/MB/02 - 16 juin au 05 juillet 2016/Wave/"/>
    <s v="ST-COLOM_0_20160619_231303_878.wav"/>
    <s v="PippiT"/>
    <s v="Principal"/>
    <s v="PipMi"/>
    <n v="10"/>
    <s v="PippiT"/>
    <n v="10"/>
    <s v="Pipistrelle commune"/>
    <n v="2016"/>
    <n v="6"/>
    <n v="19"/>
    <n v="23"/>
    <n v="13"/>
    <d v="2016-06-19T00:00:00"/>
    <x v="119"/>
  </r>
  <r>
    <x v="1"/>
    <s v="J:/Sainte Colombe/MB/02 - 16 juin au 05 juillet 2016/Wave/"/>
    <s v="ST-COLOM_0_20160619_231309_390.wav"/>
    <s v="PippiT"/>
    <s v="Principal"/>
    <s v="PipMi"/>
    <n v="10"/>
    <s v="PippiT"/>
    <n v="10"/>
    <s v="Pipistrelle commune"/>
    <n v="2016"/>
    <n v="6"/>
    <n v="19"/>
    <n v="23"/>
    <n v="13"/>
    <d v="2016-06-19T00:00:00"/>
    <x v="119"/>
  </r>
  <r>
    <x v="1"/>
    <s v="J:/Sainte Colombe/MB/02 - 16 juin au 05 juillet 2016/Wave/"/>
    <s v="ST-COLOM_0_20160619_231314_391.wav"/>
    <s v="PippiT"/>
    <s v="Principal"/>
    <s v="PipMi"/>
    <n v="10"/>
    <s v="PippiT"/>
    <n v="10"/>
    <s v="Pipistrelle commune"/>
    <n v="2016"/>
    <n v="6"/>
    <n v="19"/>
    <n v="23"/>
    <n v="13"/>
    <d v="2016-06-19T00:00:00"/>
    <x v="119"/>
  </r>
  <r>
    <x v="1"/>
    <s v="J:/Sainte Colombe/MB/02 - 16 juin au 05 juillet 2016/Wave/"/>
    <s v="ST-COLOM_0_20160619_231330_448.wav"/>
    <s v="PippiT"/>
    <s v="Principal"/>
    <s v="PipMi"/>
    <n v="10"/>
    <s v="PippiT"/>
    <n v="10"/>
    <s v="Pipistrelle commune"/>
    <n v="2016"/>
    <n v="6"/>
    <n v="19"/>
    <n v="23"/>
    <n v="13"/>
    <d v="2016-06-19T00:00:00"/>
    <x v="119"/>
  </r>
  <r>
    <x v="1"/>
    <s v="J:/Sainte Colombe/MB/02 - 16 juin au 05 juillet 2016/Wave/"/>
    <s v="ST-COLOM_0_20160619_231335_449.wav"/>
    <s v="PippiT"/>
    <s v="Principal"/>
    <s v="PipMi"/>
    <n v="10"/>
    <s v="PippiT"/>
    <n v="10"/>
    <s v="Pipistrelle commune"/>
    <n v="2016"/>
    <n v="6"/>
    <n v="19"/>
    <n v="23"/>
    <n v="13"/>
    <d v="2016-06-19T00:00:00"/>
    <x v="119"/>
  </r>
  <r>
    <x v="1"/>
    <s v="J:/Sainte Colombe/MB/02 - 16 juin au 05 juillet 2016/Wave/"/>
    <s v="ST-COLOM_0_20160619_231404_352.wav"/>
    <s v="PippiT"/>
    <s v="Principal"/>
    <s v="PipMi"/>
    <n v="10"/>
    <s v="PippiT"/>
    <n v="10"/>
    <s v="Pipistrelle commune"/>
    <n v="2016"/>
    <n v="6"/>
    <n v="19"/>
    <n v="23"/>
    <n v="14"/>
    <d v="2016-06-19T00:00:00"/>
    <x v="495"/>
  </r>
  <r>
    <x v="1"/>
    <s v="J:/Sainte Colombe/MB/02 - 16 juin au 05 juillet 2016/Wave/"/>
    <s v="ST-COLOM_0_20160619_231526_202.wav"/>
    <s v="PippiT"/>
    <s v="Principal"/>
    <s v="PipMi"/>
    <n v="10"/>
    <s v="PippiT"/>
    <n v="10"/>
    <s v="Pipistrelle commune"/>
    <n v="2016"/>
    <n v="6"/>
    <n v="19"/>
    <n v="23"/>
    <n v="15"/>
    <d v="2016-06-19T00:00:00"/>
    <x v="370"/>
  </r>
  <r>
    <x v="1"/>
    <s v="J:/Sainte Colombe/MB/02 - 16 juin au 05 juillet 2016/Wave/"/>
    <s v="ST-COLOM_0_20160619_231531_202.wav"/>
    <s v="PippiT"/>
    <s v="Principal"/>
    <s v="PipMi"/>
    <n v="10"/>
    <s v="PippiT"/>
    <n v="10"/>
    <s v="Pipistrelle commune"/>
    <n v="2016"/>
    <n v="6"/>
    <n v="19"/>
    <n v="23"/>
    <n v="15"/>
    <d v="2016-06-19T00:00:00"/>
    <x v="370"/>
  </r>
  <r>
    <x v="1"/>
    <s v="J:/Sainte Colombe/MB/02 - 16 juin au 05 juillet 2016/Wave/"/>
    <s v="ST-COLOM_0_20160619_231647_246.wav"/>
    <s v="PippiT"/>
    <s v="Principal"/>
    <s v="PipMi"/>
    <n v="10"/>
    <s v="PippiT"/>
    <n v="10"/>
    <s v="Pipistrelle commune"/>
    <n v="2016"/>
    <n v="6"/>
    <n v="19"/>
    <n v="23"/>
    <n v="16"/>
    <d v="2016-06-19T00:00:00"/>
    <x v="253"/>
  </r>
  <r>
    <x v="1"/>
    <s v="J:/Sainte Colombe/MB/02 - 16 juin au 05 juillet 2016/Wave/"/>
    <s v="ST-COLOM_0_20160619_232142_199.wav"/>
    <s v="Pipnat"/>
    <s v="Principal"/>
    <s v="Pip35"/>
    <n v="10"/>
    <s v="Pipnat"/>
    <n v="7"/>
    <s v="Pipistrelle de Nathusius"/>
    <n v="2016"/>
    <n v="6"/>
    <n v="19"/>
    <n v="23"/>
    <n v="21"/>
    <d v="2016-06-19T00:00:00"/>
    <x v="122"/>
  </r>
  <r>
    <x v="1"/>
    <s v="J:/Sainte Colombe/MB/02 - 16 juin au 05 juillet 2016/Wave/"/>
    <s v="ST-COLOM_0_20160619_232238_669.wav"/>
    <s v="Pip35"/>
    <s v="Principal"/>
    <s v="Pip35"/>
    <n v="10"/>
    <s v="Pipkuh"/>
    <n v="3"/>
    <s v="Pipistrelle de Kuhl"/>
    <n v="2016"/>
    <n v="6"/>
    <n v="19"/>
    <n v="23"/>
    <n v="22"/>
    <d v="2016-06-19T00:00:00"/>
    <x v="170"/>
  </r>
  <r>
    <x v="1"/>
    <s v="J:/Sainte Colombe/MB/02 - 16 juin au 05 juillet 2016/Wave/"/>
    <s v="ST-COLOM_0_20160619_232243_670.wav"/>
    <s v="Pip35"/>
    <s v="Principal"/>
    <s v="Pip35"/>
    <n v="10"/>
    <s v="Pipkuh"/>
    <n v="4"/>
    <s v="Pipistrelle de Kuhl"/>
    <n v="2016"/>
    <n v="6"/>
    <n v="19"/>
    <n v="23"/>
    <n v="22"/>
    <d v="2016-06-19T00:00:00"/>
    <x v="170"/>
  </r>
  <r>
    <x v="1"/>
    <s v="J:/Sainte Colombe/MB/02 - 16 juin au 05 juillet 2016/Wave/"/>
    <s v="ST-COLOM_0_20160619_232255_033.wav"/>
    <s v="PippiT"/>
    <s v="Principal"/>
    <s v="PipMi"/>
    <n v="10"/>
    <s v="PippiT"/>
    <n v="10"/>
    <s v="Pipistrelle commune"/>
    <n v="2016"/>
    <n v="6"/>
    <n v="19"/>
    <n v="23"/>
    <n v="22"/>
    <d v="2016-06-19T00:00:00"/>
    <x v="170"/>
  </r>
  <r>
    <x v="1"/>
    <s v="J:/Sainte Colombe/MB/02 - 16 juin au 05 juillet 2016/Wave/"/>
    <s v="ST-COLOM_0_20160619_232300_034.wav"/>
    <s v="PippiT"/>
    <s v="Principal"/>
    <s v="PipMi"/>
    <n v="10"/>
    <s v="PippiT"/>
    <n v="10"/>
    <s v="Pipistrelle commune"/>
    <n v="2016"/>
    <n v="6"/>
    <n v="19"/>
    <n v="23"/>
    <n v="23"/>
    <d v="2016-06-19T00:00:00"/>
    <x v="269"/>
  </r>
  <r>
    <x v="1"/>
    <s v="J:/Sainte Colombe/MB/02 - 16 juin au 05 juillet 2016/Wave/"/>
    <s v="ST-COLOM_0_20160619_232359_083.wav"/>
    <s v="PippiT"/>
    <s v="Principal"/>
    <s v="PipMi"/>
    <n v="10"/>
    <s v="PippiT"/>
    <n v="10"/>
    <s v="Pipistrelle commune"/>
    <n v="2016"/>
    <n v="6"/>
    <n v="19"/>
    <n v="23"/>
    <n v="23"/>
    <d v="2016-06-19T00:00:00"/>
    <x v="269"/>
  </r>
  <r>
    <x v="1"/>
    <s v="J:/Sainte Colombe/MB/02 - 16 juin au 05 juillet 2016/Wave/"/>
    <s v="ST-COLOM_0_20160619_232610_291.wav"/>
    <s v="Pip35"/>
    <s v="Principal"/>
    <s v="Pip35"/>
    <n v="10"/>
    <s v="Pipnat"/>
    <n v="1"/>
    <s v="Pipistrelle de Nathusius"/>
    <n v="2016"/>
    <n v="6"/>
    <n v="19"/>
    <n v="23"/>
    <n v="26"/>
    <d v="2016-06-19T00:00:00"/>
    <x v="171"/>
  </r>
  <r>
    <x v="1"/>
    <s v="J:/Sainte Colombe/MB/02 - 16 juin au 05 juillet 2016/Wave/"/>
    <s v="ST-COLOM_0_20160619_232615_292.wav"/>
    <s v="Pip35"/>
    <s v="Principal"/>
    <s v="Pip35"/>
    <n v="10"/>
    <s v="Pipkuh"/>
    <n v="1"/>
    <s v="Pipistrelle de Kuhl"/>
    <n v="2016"/>
    <n v="6"/>
    <n v="19"/>
    <n v="23"/>
    <n v="26"/>
    <d v="2016-06-19T00:00:00"/>
    <x v="171"/>
  </r>
  <r>
    <x v="1"/>
    <s v="J:/Sainte Colombe/MB/02 - 16 juin au 05 juillet 2016/Wave/"/>
    <s v="ST-COLOM_0_20160619_232648_319.wav"/>
    <s v="Pipnat"/>
    <s v="Principal"/>
    <s v="Pip35"/>
    <n v="10"/>
    <s v="Pipnat"/>
    <n v="7"/>
    <s v="Pipistrelle de Nathusius"/>
    <n v="2016"/>
    <n v="6"/>
    <n v="19"/>
    <n v="23"/>
    <n v="26"/>
    <d v="2016-06-19T00:00:00"/>
    <x v="171"/>
  </r>
  <r>
    <x v="1"/>
    <s v="J:/Sainte Colombe/MB/02 - 16 juin au 05 juillet 2016/Wave/"/>
    <s v="ST-COLOM_0_20160619_232653_320.wav"/>
    <s v="Pipnat"/>
    <s v="Principal"/>
    <s v="Pip35"/>
    <n v="10"/>
    <s v="Pipnat"/>
    <n v="7"/>
    <s v="Pipistrelle de Nathusius"/>
    <n v="2016"/>
    <n v="6"/>
    <n v="19"/>
    <n v="23"/>
    <n v="26"/>
    <d v="2016-06-19T00:00:00"/>
    <x v="171"/>
  </r>
  <r>
    <x v="1"/>
    <s v="J:/Sainte Colombe/MB/02 - 16 juin au 05 juillet 2016/Wave/"/>
    <s v="ST-COLOM_0_20160619_232915_278.wav"/>
    <s v="PippiT"/>
    <s v="Principal"/>
    <s v="PipMi"/>
    <n v="10"/>
    <s v="PippiT"/>
    <n v="10"/>
    <s v="Pipistrelle commune"/>
    <n v="2016"/>
    <n v="6"/>
    <n v="19"/>
    <n v="23"/>
    <n v="29"/>
    <d v="2016-06-19T00:00:00"/>
    <x v="275"/>
  </r>
  <r>
    <x v="1"/>
    <s v="J:/Sainte Colombe/MB/02 - 16 juin au 05 juillet 2016/Wave/"/>
    <s v="ST-COLOM_0_20160619_232958_388.wav"/>
    <s v="PippiT"/>
    <s v="Principal"/>
    <s v="PipMi"/>
    <n v="10"/>
    <s v="PippiT"/>
    <n v="10"/>
    <s v="Pipistrelle commune"/>
    <n v="2016"/>
    <n v="6"/>
    <n v="19"/>
    <n v="23"/>
    <n v="29"/>
    <d v="2016-06-19T00:00:00"/>
    <x v="275"/>
  </r>
  <r>
    <x v="1"/>
    <s v="J:/Sainte Colombe/MB/02 - 16 juin au 05 juillet 2016/Wave/"/>
    <s v="ST-COLOM_0_20160619_233003_389.wav"/>
    <s v="PippiT"/>
    <s v="Principal"/>
    <s v="PipMi"/>
    <n v="10"/>
    <s v="PippiT"/>
    <n v="10"/>
    <s v="Pipistrelle commune"/>
    <n v="2016"/>
    <n v="6"/>
    <n v="19"/>
    <n v="23"/>
    <n v="30"/>
    <d v="2016-06-19T00:00:00"/>
    <x v="342"/>
  </r>
  <r>
    <x v="1"/>
    <s v="J:/Sainte Colombe/MB/02 - 16 juin au 05 juillet 2016/Wave/"/>
    <s v="ST-COLOM_0_20160619_233203_458.wav"/>
    <s v="ChiroSp"/>
    <s v="Principal"/>
    <s v="PipMi"/>
    <n v="5"/>
    <s v="PippiT"/>
    <n v="5"/>
    <s v="Pipistrelle commune"/>
    <n v="2016"/>
    <n v="6"/>
    <n v="19"/>
    <n v="23"/>
    <n v="32"/>
    <d v="2016-06-19T00:00:00"/>
    <x v="276"/>
  </r>
  <r>
    <x v="1"/>
    <s v="J:/Sainte Colombe/MB/02 - 16 juin au 05 juillet 2016/Wave/"/>
    <s v="ST-COLOM_0_20160619_233229_504.wav"/>
    <s v="PippiT"/>
    <s v="Principal"/>
    <s v="PipMi"/>
    <n v="8"/>
    <s v="PippiT"/>
    <n v="8"/>
    <s v="Pipistrelle commune"/>
    <n v="2016"/>
    <n v="6"/>
    <n v="19"/>
    <n v="23"/>
    <n v="32"/>
    <d v="2016-06-19T00:00:00"/>
    <x v="276"/>
  </r>
  <r>
    <x v="1"/>
    <s v="J:/Sainte Colombe/MB/02 - 16 juin au 05 juillet 2016/Wave/"/>
    <s v="ST-COLOM_0_20160619_233234_505.wav"/>
    <s v="PippiT"/>
    <s v="Principal"/>
    <s v="PipMi"/>
    <n v="6"/>
    <s v="PippiT"/>
    <n v="6"/>
    <s v="Pipistrelle commune"/>
    <n v="2016"/>
    <n v="6"/>
    <n v="19"/>
    <n v="23"/>
    <n v="32"/>
    <d v="2016-06-19T00:00:00"/>
    <x v="276"/>
  </r>
  <r>
    <x v="1"/>
    <s v="J:/Sainte Colombe/MB/02 - 16 juin au 05 juillet 2016/Wave/"/>
    <s v="ST-COLOM_0_20160619_233239_506.wav"/>
    <s v="PippiT"/>
    <s v="Principal"/>
    <s v="PipMi"/>
    <n v="10"/>
    <s v="PippiT"/>
    <n v="10"/>
    <s v="Pipistrelle commune"/>
    <n v="2016"/>
    <n v="6"/>
    <n v="19"/>
    <n v="23"/>
    <n v="32"/>
    <d v="2016-06-19T00:00:00"/>
    <x v="276"/>
  </r>
  <r>
    <x v="1"/>
    <s v="J:/Sainte Colombe/MB/02 - 16 juin au 05 juillet 2016/Wave/"/>
    <s v="ST-COLOM_0_20160619_233244_506.wav"/>
    <s v="ChiroSp"/>
    <s v="Principal"/>
    <s v="PipMi"/>
    <n v="5"/>
    <s v="PippiT"/>
    <n v="5"/>
    <s v="Pipistrelle commune"/>
    <n v="2016"/>
    <n v="6"/>
    <n v="19"/>
    <n v="23"/>
    <n v="32"/>
    <d v="2016-06-19T00:00:00"/>
    <x v="276"/>
  </r>
  <r>
    <x v="1"/>
    <s v="J:/Sainte Colombe/MB/02 - 16 juin au 05 juillet 2016/Wave/"/>
    <s v="ST-COLOM_0_20160619_233249_865.wav"/>
    <s v="PippiT"/>
    <s v="Principal"/>
    <s v="PipMi"/>
    <n v="10"/>
    <s v="PippiT"/>
    <n v="10"/>
    <s v="Pipistrelle commune"/>
    <n v="2016"/>
    <n v="6"/>
    <n v="19"/>
    <n v="23"/>
    <n v="32"/>
    <d v="2016-06-19T00:00:00"/>
    <x v="276"/>
  </r>
  <r>
    <x v="1"/>
    <s v="J:/Sainte Colombe/MB/02 - 16 juin au 05 juillet 2016/Wave/"/>
    <s v="ST-COLOM_0_20160619_233254_866.wav"/>
    <s v="PippiT"/>
    <s v="Principal"/>
    <s v="PipMi"/>
    <n v="10"/>
    <s v="PippiT"/>
    <n v="10"/>
    <s v="Pipistrelle commune"/>
    <n v="2016"/>
    <n v="6"/>
    <n v="19"/>
    <n v="23"/>
    <n v="32"/>
    <d v="2016-06-19T00:00:00"/>
    <x v="276"/>
  </r>
  <r>
    <x v="1"/>
    <s v="J:/Sainte Colombe/MB/02 - 16 juin au 05 juillet 2016/Wave/"/>
    <s v="ST-COLOM_0_20160619_233259_866.wav"/>
    <s v="PippiT"/>
    <s v="Principal"/>
    <s v="PipMi"/>
    <n v="9"/>
    <s v="PippiT"/>
    <n v="9"/>
    <s v="Pipistrelle commune"/>
    <n v="2016"/>
    <n v="6"/>
    <n v="19"/>
    <n v="23"/>
    <n v="32"/>
    <d v="2016-06-19T00:00:00"/>
    <x v="276"/>
  </r>
  <r>
    <x v="1"/>
    <s v="J:/Sainte Colombe/MB/02 - 16 juin au 05 juillet 2016/Wave/"/>
    <s v="ST-COLOM_0_20160619_233340_740.wav"/>
    <s v="PippiT"/>
    <s v="Principal"/>
    <s v="PipMi"/>
    <n v="8"/>
    <s v="PippiT"/>
    <n v="8"/>
    <s v="Pipistrelle commune"/>
    <n v="2016"/>
    <n v="6"/>
    <n v="19"/>
    <n v="23"/>
    <n v="33"/>
    <d v="2016-06-19T00:00:00"/>
    <x v="371"/>
  </r>
  <r>
    <x v="1"/>
    <s v="J:/Sainte Colombe/MB/02 - 16 juin au 05 juillet 2016/Wave/"/>
    <s v="ST-COLOM_0_20160619_233356_595.wav"/>
    <s v="PippiT"/>
    <s v="Principal"/>
    <s v="PipMi"/>
    <n v="9"/>
    <s v="PippiT"/>
    <n v="9"/>
    <s v="Pipistrelle commune"/>
    <n v="2016"/>
    <n v="6"/>
    <n v="19"/>
    <n v="23"/>
    <n v="33"/>
    <d v="2016-06-19T00:00:00"/>
    <x v="371"/>
  </r>
  <r>
    <x v="1"/>
    <s v="J:/Sainte Colombe/MB/02 - 16 juin au 05 juillet 2016/Wave/"/>
    <s v="ST-COLOM_0_20160619_233431_306.wav"/>
    <s v="PippiT"/>
    <s v="Principal"/>
    <s v="PipMi"/>
    <n v="10"/>
    <s v="PippiT"/>
    <n v="10"/>
    <s v="Pipistrelle commune"/>
    <n v="2016"/>
    <n v="6"/>
    <n v="19"/>
    <n v="23"/>
    <n v="34"/>
    <d v="2016-06-19T00:00:00"/>
    <x v="456"/>
  </r>
  <r>
    <x v="1"/>
    <s v="J:/Sainte Colombe/MB/02 - 16 juin au 05 juillet 2016/Wave/"/>
    <s v="ST-COLOM_0_20160619_233517_404.wav"/>
    <s v="PippiT"/>
    <s v="Principal"/>
    <s v="PipMi"/>
    <n v="10"/>
    <s v="PippiT"/>
    <n v="10"/>
    <s v="Pipistrelle commune"/>
    <n v="2016"/>
    <n v="6"/>
    <n v="19"/>
    <n v="23"/>
    <n v="35"/>
    <d v="2016-06-19T00:00:00"/>
    <x v="221"/>
  </r>
  <r>
    <x v="1"/>
    <s v="J:/Sainte Colombe/MB/02 - 16 juin au 05 juillet 2016/Wave/"/>
    <s v="ST-COLOM_0_20160619_233522_404.wav"/>
    <s v="PippiT"/>
    <s v="Principal"/>
    <s v="PipMi"/>
    <n v="10"/>
    <s v="PippiT"/>
    <n v="10"/>
    <s v="Pipistrelle commune"/>
    <n v="2016"/>
    <n v="6"/>
    <n v="19"/>
    <n v="23"/>
    <n v="35"/>
    <d v="2016-06-19T00:00:00"/>
    <x v="221"/>
  </r>
  <r>
    <x v="1"/>
    <s v="J:/Sainte Colombe/MB/02 - 16 juin au 05 juillet 2016/Wave/"/>
    <s v="ST-COLOM_0_20160619_233527_405.wav"/>
    <s v="PippiT"/>
    <s v="Principal"/>
    <s v="PipMi"/>
    <n v="10"/>
    <s v="PippiT"/>
    <n v="10"/>
    <s v="Pipistrelle commune"/>
    <n v="2016"/>
    <n v="6"/>
    <n v="19"/>
    <n v="23"/>
    <n v="35"/>
    <d v="2016-06-19T00:00:00"/>
    <x v="221"/>
  </r>
  <r>
    <x v="1"/>
    <s v="J:/Sainte Colombe/MB/02 - 16 juin au 05 juillet 2016/Wave/"/>
    <s v="ST-COLOM_0_20160619_233532_406.wav"/>
    <s v="PippiT"/>
    <s v="Principal"/>
    <s v="PipMi"/>
    <n v="10"/>
    <s v="PippiT"/>
    <n v="10"/>
    <s v="Pipistrelle commune"/>
    <n v="2016"/>
    <n v="6"/>
    <n v="19"/>
    <n v="23"/>
    <n v="35"/>
    <d v="2016-06-19T00:00:00"/>
    <x v="221"/>
  </r>
  <r>
    <x v="1"/>
    <s v="J:/Sainte Colombe/MB/02 - 16 juin au 05 juillet 2016/Wave/"/>
    <s v="ST-COLOM_0_20160619_233537_204.wav"/>
    <s v="PippiT"/>
    <s v="Principal"/>
    <s v="PipMi"/>
    <n v="10"/>
    <s v="PippiT"/>
    <n v="10"/>
    <s v="Pipistrelle commune"/>
    <n v="2016"/>
    <n v="6"/>
    <n v="19"/>
    <n v="23"/>
    <n v="35"/>
    <d v="2016-06-19T00:00:00"/>
    <x v="221"/>
  </r>
  <r>
    <x v="1"/>
    <s v="J:/Sainte Colombe/MB/02 - 16 juin au 05 juillet 2016/Wave/"/>
    <s v="ST-COLOM_0_20160619_233542_205.wav"/>
    <s v="PippiT"/>
    <s v="Principal"/>
    <s v="PipMi"/>
    <n v="10"/>
    <s v="PippiT"/>
    <n v="10"/>
    <s v="Pipistrelle commune"/>
    <n v="2016"/>
    <n v="6"/>
    <n v="19"/>
    <n v="23"/>
    <n v="35"/>
    <d v="2016-06-19T00:00:00"/>
    <x v="221"/>
  </r>
  <r>
    <x v="1"/>
    <s v="J:/Sainte Colombe/MB/02 - 16 juin au 05 juillet 2016/Wave/"/>
    <s v="ST-COLOM_0_20160619_233559_480.wav"/>
    <s v="PippiT"/>
    <s v="Principal"/>
    <s v="PipMi"/>
    <n v="10"/>
    <s v="PippiT"/>
    <n v="10"/>
    <s v="Pipistrelle commune"/>
    <n v="2016"/>
    <n v="6"/>
    <n v="19"/>
    <n v="23"/>
    <n v="35"/>
    <d v="2016-06-19T00:00:00"/>
    <x v="221"/>
  </r>
  <r>
    <x v="1"/>
    <s v="J:/Sainte Colombe/MB/02 - 16 juin au 05 juillet 2016/Wave/"/>
    <s v="ST-COLOM_0_20160619_233619_672.wav"/>
    <s v="ChiroSp"/>
    <s v="Principal"/>
    <s v="PipMi"/>
    <n v="3"/>
    <s v="PippiT"/>
    <n v="3"/>
    <s v="Pipistrelle commune"/>
    <n v="2016"/>
    <n v="6"/>
    <n v="19"/>
    <n v="23"/>
    <n v="36"/>
    <d v="2016-06-19T00:00:00"/>
    <x v="343"/>
  </r>
  <r>
    <x v="1"/>
    <s v="J:/Sainte Colombe/MB/02 - 16 juin au 05 juillet 2016/Wave/"/>
    <s v="ST-COLOM_0_20160619_233651_360.wav"/>
    <s v="Pleaus"/>
    <s v="Principal"/>
    <s v="Plesp"/>
    <n v="10"/>
    <s v="Pleaus"/>
    <n v="6"/>
    <s v="Oreillard gris"/>
    <n v="2016"/>
    <n v="6"/>
    <n v="19"/>
    <n v="23"/>
    <n v="36"/>
    <d v="2016-06-19T00:00:00"/>
    <x v="343"/>
  </r>
  <r>
    <x v="1"/>
    <s v="J:/Sainte Colombe/MB/02 - 16 juin au 05 juillet 2016/Wave/"/>
    <s v="ST-COLOM_0_20160619_233656_361.wav"/>
    <s v="Plesp"/>
    <s v="Principal"/>
    <s v="Plesp"/>
    <n v="9"/>
    <s v="Pleaus"/>
    <n v="5"/>
    <s v="Oreillard gris"/>
    <n v="2016"/>
    <n v="6"/>
    <n v="19"/>
    <n v="23"/>
    <n v="36"/>
    <d v="2016-06-19T00:00:00"/>
    <x v="343"/>
  </r>
  <r>
    <x v="1"/>
    <s v="J:/Sainte Colombe/MB/02 - 16 juin au 05 juillet 2016/Wave/"/>
    <s v="ST-COLOM_0_20160619_233731_528.wav"/>
    <s v="PippiT"/>
    <s v="Principal"/>
    <s v="PipMi"/>
    <n v="9"/>
    <s v="PippiT"/>
    <n v="9"/>
    <s v="Pipistrelle commune"/>
    <n v="2016"/>
    <n v="6"/>
    <n v="19"/>
    <n v="23"/>
    <n v="37"/>
    <d v="2016-06-19T00:00:00"/>
    <x v="123"/>
  </r>
  <r>
    <x v="1"/>
    <s v="J:/Sainte Colombe/MB/02 - 16 juin au 05 juillet 2016/Wave/"/>
    <s v="ST-COLOM_0_20160619_233736_529.wav"/>
    <s v="PippiT"/>
    <s v="Principal"/>
    <s v="PipMi"/>
    <n v="9"/>
    <s v="PippiT"/>
    <n v="9"/>
    <s v="Pipistrelle commune"/>
    <n v="2016"/>
    <n v="6"/>
    <n v="19"/>
    <n v="23"/>
    <n v="37"/>
    <d v="2016-06-19T00:00:00"/>
    <x v="123"/>
  </r>
  <r>
    <x v="1"/>
    <s v="J:/Sainte Colombe/MB/02 - 16 juin au 05 juillet 2016/Wave/"/>
    <s v="ST-COLOM_0_20160619_233741_530.wav"/>
    <s v="PippiT"/>
    <s v="Principal"/>
    <s v="PipMi"/>
    <n v="9"/>
    <s v="PippiT"/>
    <n v="9"/>
    <s v="Pipistrelle commune"/>
    <n v="2016"/>
    <n v="6"/>
    <n v="19"/>
    <n v="23"/>
    <n v="37"/>
    <d v="2016-06-19T00:00:00"/>
    <x v="123"/>
  </r>
  <r>
    <x v="1"/>
    <s v="J:/Sainte Colombe/MB/02 - 16 juin au 05 juillet 2016/Wave/"/>
    <s v="ST-COLOM_0_20160619_233746_530.wav"/>
    <s v="PippiT"/>
    <s v="Principal"/>
    <s v="PipMi"/>
    <n v="9"/>
    <s v="PippiT"/>
    <n v="9"/>
    <s v="Pipistrelle commune"/>
    <n v="2016"/>
    <n v="6"/>
    <n v="19"/>
    <n v="23"/>
    <n v="37"/>
    <d v="2016-06-19T00:00:00"/>
    <x v="123"/>
  </r>
  <r>
    <x v="1"/>
    <s v="J:/Sainte Colombe/MB/02 - 16 juin au 05 juillet 2016/Wave/"/>
    <s v="ST-COLOM_0_20160619_233751_531.wav"/>
    <s v="PippiT"/>
    <s v="Principal"/>
    <s v="PipMi"/>
    <n v="10"/>
    <s v="PippiT"/>
    <n v="10"/>
    <s v="Pipistrelle commune"/>
    <n v="2016"/>
    <n v="6"/>
    <n v="19"/>
    <n v="23"/>
    <n v="37"/>
    <d v="2016-06-19T00:00:00"/>
    <x v="123"/>
  </r>
  <r>
    <x v="1"/>
    <s v="J:/Sainte Colombe/MB/02 - 16 juin au 05 juillet 2016/Wave/"/>
    <s v="ST-COLOM_0_20160619_233816_000.wav"/>
    <s v="PippiT"/>
    <s v="Principal"/>
    <s v="PipMi"/>
    <n v="10"/>
    <s v="PippiT"/>
    <n v="10"/>
    <s v="Pipistrelle commune"/>
    <n v="2016"/>
    <n v="6"/>
    <n v="19"/>
    <n v="23"/>
    <n v="38"/>
    <d v="2016-06-19T00:00:00"/>
    <x v="335"/>
  </r>
  <r>
    <x v="1"/>
    <s v="J:/Sainte Colombe/MB/02 - 16 juin au 05 juillet 2016/Wave/"/>
    <s v="ST-COLOM_0_20160619_233821_000.wav"/>
    <s v="PippiT"/>
    <s v="Principal"/>
    <s v="PipMi"/>
    <n v="10"/>
    <s v="PippiT"/>
    <n v="10"/>
    <s v="Pipistrelle commune"/>
    <n v="2016"/>
    <n v="6"/>
    <n v="19"/>
    <n v="23"/>
    <n v="38"/>
    <d v="2016-06-19T00:00:00"/>
    <x v="335"/>
  </r>
  <r>
    <x v="1"/>
    <s v="J:/Sainte Colombe/MB/02 - 16 juin au 05 juillet 2016/Wave/"/>
    <s v="ST-COLOM_0_20160619_233826_001.wav"/>
    <s v="PippiT"/>
    <s v="Principal"/>
    <s v="PipMi"/>
    <n v="10"/>
    <s v="PippiT"/>
    <n v="10"/>
    <s v="Pipistrelle commune"/>
    <n v="2016"/>
    <n v="6"/>
    <n v="19"/>
    <n v="23"/>
    <n v="38"/>
    <d v="2016-06-19T00:00:00"/>
    <x v="335"/>
  </r>
  <r>
    <x v="1"/>
    <s v="J:/Sainte Colombe/MB/02 - 16 juin au 05 juillet 2016/Wave/"/>
    <s v="ST-COLOM_0_20160619_233831_002.wav"/>
    <s v="PippiT"/>
    <s v="Principal"/>
    <s v="PipMi"/>
    <n v="10"/>
    <s v="PippiT"/>
    <n v="10"/>
    <s v="Pipistrelle commune"/>
    <n v="2016"/>
    <n v="6"/>
    <n v="19"/>
    <n v="23"/>
    <n v="38"/>
    <d v="2016-06-19T00:00:00"/>
    <x v="335"/>
  </r>
  <r>
    <x v="1"/>
    <s v="J:/Sainte Colombe/MB/02 - 16 juin au 05 juillet 2016/Wave/"/>
    <s v="ST-COLOM_0_20160619_233836_002.wav"/>
    <s v="Pip35"/>
    <s v="Principal"/>
    <s v="Pip35"/>
    <n v="10"/>
    <s v="Pipnat"/>
    <n v="5"/>
    <s v="Pipistrelle de Nathusius"/>
    <n v="2016"/>
    <n v="6"/>
    <n v="19"/>
    <n v="23"/>
    <n v="38"/>
    <d v="2016-06-19T00:00:00"/>
    <x v="335"/>
  </r>
  <r>
    <x v="1"/>
    <s v="J:/Sainte Colombe/MB/02 - 16 juin au 05 juillet 2016/Wave/"/>
    <s v="ST-COLOM_0_20160619_233841_003.wav"/>
    <s v="Pip35"/>
    <s v="Principal"/>
    <s v="Pip35"/>
    <n v="10"/>
    <s v="Pipnat"/>
    <n v="5"/>
    <s v="Pipistrelle de Nathusius"/>
    <n v="2016"/>
    <n v="6"/>
    <n v="19"/>
    <n v="23"/>
    <n v="38"/>
    <d v="2016-06-19T00:00:00"/>
    <x v="335"/>
  </r>
  <r>
    <x v="1"/>
    <s v="J:/Sainte Colombe/MB/02 - 16 juin au 05 juillet 2016/Wave/"/>
    <s v="ST-COLOM_0_20160619_233847_589.wav"/>
    <s v="PippiT"/>
    <s v="Principal"/>
    <s v="PipMi"/>
    <n v="10"/>
    <s v="PippiT"/>
    <n v="10"/>
    <s v="Pipistrelle commune"/>
    <n v="2016"/>
    <n v="6"/>
    <n v="19"/>
    <n v="23"/>
    <n v="38"/>
    <d v="2016-06-19T00:00:00"/>
    <x v="335"/>
  </r>
  <r>
    <x v="1"/>
    <s v="J:/Sainte Colombe/MB/02 - 16 juin au 05 juillet 2016/Wave/"/>
    <s v="ST-COLOM_0_20160619_233852_590.wav"/>
    <s v="PippiT"/>
    <s v="Principal"/>
    <s v="PipMi"/>
    <n v="9"/>
    <s v="PippiT"/>
    <n v="9"/>
    <s v="Pipistrelle commune"/>
    <n v="2016"/>
    <n v="6"/>
    <n v="19"/>
    <n v="23"/>
    <n v="38"/>
    <d v="2016-06-19T00:00:00"/>
    <x v="335"/>
  </r>
  <r>
    <x v="1"/>
    <s v="J:/Sainte Colombe/MB/02 - 16 juin au 05 juillet 2016/Wave/"/>
    <s v="ST-COLOM_0_20160619_234040_546.wav"/>
    <s v="PippiT"/>
    <s v="Principal"/>
    <s v="PipMi"/>
    <n v="10"/>
    <s v="PippiT"/>
    <n v="10"/>
    <s v="Pipistrelle commune"/>
    <n v="2016"/>
    <n v="6"/>
    <n v="19"/>
    <n v="23"/>
    <n v="40"/>
    <d v="2016-06-19T00:00:00"/>
    <x v="36"/>
  </r>
  <r>
    <x v="1"/>
    <s v="J:/Sainte Colombe/MB/02 - 16 juin au 05 juillet 2016/Wave/"/>
    <s v="ST-COLOM_0_20160619_234045_546.wav"/>
    <s v="PippiT"/>
    <s v="Principal"/>
    <s v="PipMi"/>
    <n v="10"/>
    <s v="PippiT"/>
    <n v="10"/>
    <s v="Pipistrelle commune"/>
    <n v="2016"/>
    <n v="6"/>
    <n v="19"/>
    <n v="23"/>
    <n v="40"/>
    <d v="2016-06-19T00:00:00"/>
    <x v="36"/>
  </r>
  <r>
    <x v="1"/>
    <s v="J:/Sainte Colombe/MB/02 - 16 juin au 05 juillet 2016/Wave/"/>
    <s v="ST-COLOM_0_20160619_234050_547.wav"/>
    <s v="PippiT"/>
    <s v="Principal"/>
    <s v="PipMi"/>
    <n v="10"/>
    <s v="PippiT"/>
    <n v="10"/>
    <s v="Pipistrelle commune"/>
    <n v="2016"/>
    <n v="6"/>
    <n v="19"/>
    <n v="23"/>
    <n v="40"/>
    <d v="2016-06-19T00:00:00"/>
    <x v="36"/>
  </r>
  <r>
    <x v="1"/>
    <s v="J:/Sainte Colombe/MB/02 - 16 juin au 05 juillet 2016/Wave/"/>
    <s v="ST-COLOM_0_20160619_234105_299.wav"/>
    <s v="PippiT"/>
    <s v="Principal"/>
    <s v="PipMi"/>
    <n v="10"/>
    <s v="PippiT"/>
    <n v="10"/>
    <s v="Pipistrelle commune"/>
    <n v="2016"/>
    <n v="6"/>
    <n v="19"/>
    <n v="23"/>
    <n v="41"/>
    <d v="2016-06-19T00:00:00"/>
    <x v="56"/>
  </r>
  <r>
    <x v="1"/>
    <s v="J:/Sainte Colombe/MB/02 - 16 juin au 05 juillet 2016/Wave/"/>
    <s v="ST-COLOM_0_20160619_234110_300.wav"/>
    <s v="PippiT"/>
    <s v="Principal"/>
    <s v="PipMi"/>
    <n v="8"/>
    <s v="PippiT"/>
    <n v="8"/>
    <s v="Pipistrelle commune"/>
    <n v="2016"/>
    <n v="6"/>
    <n v="19"/>
    <n v="23"/>
    <n v="41"/>
    <d v="2016-06-19T00:00:00"/>
    <x v="56"/>
  </r>
  <r>
    <x v="1"/>
    <s v="J:/Sainte Colombe/MB/02 - 16 juin au 05 juillet 2016/Wave/"/>
    <s v="ST-COLOM_0_20160619_234115_300.wav"/>
    <s v="PippiT"/>
    <s v="Principal"/>
    <s v="PipMi"/>
    <n v="9"/>
    <s v="PippiT"/>
    <n v="9"/>
    <s v="Pipistrelle commune"/>
    <n v="2016"/>
    <n v="6"/>
    <n v="19"/>
    <n v="23"/>
    <n v="41"/>
    <d v="2016-06-19T00:00:00"/>
    <x v="56"/>
  </r>
  <r>
    <x v="1"/>
    <s v="J:/Sainte Colombe/MB/02 - 16 juin au 05 juillet 2016/Wave/"/>
    <s v="ST-COLOM_0_20160619_234148_616.wav"/>
    <s v="PippiT"/>
    <s v="Principal"/>
    <s v="PipMi"/>
    <n v="9"/>
    <s v="PippiT"/>
    <n v="9"/>
    <s v="Pipistrelle commune"/>
    <n v="2016"/>
    <n v="6"/>
    <n v="19"/>
    <n v="23"/>
    <n v="41"/>
    <d v="2016-06-19T00:00:00"/>
    <x v="56"/>
  </r>
  <r>
    <x v="1"/>
    <s v="J:/Sainte Colombe/MB/02 - 16 juin au 05 juillet 2016/Wave/"/>
    <s v="ST-COLOM_0_20160619_234249_266.wav"/>
    <s v="PippiT"/>
    <s v="Principal"/>
    <s v="PipMi"/>
    <n v="10"/>
    <s v="PippiT"/>
    <n v="10"/>
    <s v="Pipistrelle commune"/>
    <n v="2016"/>
    <n v="6"/>
    <n v="19"/>
    <n v="23"/>
    <n v="42"/>
    <d v="2016-06-19T00:00:00"/>
    <x v="222"/>
  </r>
  <r>
    <x v="1"/>
    <s v="J:/Sainte Colombe/MB/02 - 16 juin au 05 juillet 2016/Wave/"/>
    <s v="ST-COLOM_0_20160619_234314_211.wav"/>
    <s v="PippiT"/>
    <s v="Principal"/>
    <s v="PipMi"/>
    <n v="6"/>
    <s v="PippiT"/>
    <n v="6"/>
    <s v="Pipistrelle commune"/>
    <n v="2016"/>
    <n v="6"/>
    <n v="19"/>
    <n v="23"/>
    <n v="43"/>
    <d v="2016-06-19T00:00:00"/>
    <x v="242"/>
  </r>
  <r>
    <x v="1"/>
    <s v="J:/Sainte Colombe/MB/02 - 16 juin au 05 juillet 2016/Wave/"/>
    <s v="ST-COLOM_0_20160619_234352_648.wav"/>
    <s v="PippiT"/>
    <s v="Principal"/>
    <s v="PipMi"/>
    <n v="10"/>
    <s v="PippiT"/>
    <n v="10"/>
    <s v="Pipistrelle commune"/>
    <n v="2016"/>
    <n v="6"/>
    <n v="19"/>
    <n v="23"/>
    <n v="43"/>
    <d v="2016-06-19T00:00:00"/>
    <x v="242"/>
  </r>
  <r>
    <x v="1"/>
    <s v="J:/Sainte Colombe/MB/02 - 16 juin au 05 juillet 2016/Wave/"/>
    <s v="ST-COLOM_0_20160619_234357_649.wav"/>
    <s v="PippiT"/>
    <s v="Principal"/>
    <s v="PipMi"/>
    <n v="9"/>
    <s v="PippiT"/>
    <n v="9"/>
    <s v="Pipistrelle commune"/>
    <n v="2016"/>
    <n v="6"/>
    <n v="19"/>
    <n v="23"/>
    <n v="43"/>
    <d v="2016-06-19T00:00:00"/>
    <x v="242"/>
  </r>
  <r>
    <x v="1"/>
    <s v="J:/Sainte Colombe/MB/02 - 16 juin au 05 juillet 2016/Wave/"/>
    <s v="ST-COLOM_0_20160619_234402_650.wav"/>
    <s v="ChiroSp"/>
    <s v="Principal"/>
    <s v="PipMi"/>
    <n v="2"/>
    <s v="PippiT"/>
    <n v="2"/>
    <s v="Pipistrelle commune"/>
    <n v="2016"/>
    <n v="6"/>
    <n v="19"/>
    <n v="23"/>
    <n v="44"/>
    <d v="2016-06-19T00:00:00"/>
    <x v="124"/>
  </r>
  <r>
    <x v="1"/>
    <s v="J:/Sainte Colombe/MB/02 - 16 juin au 05 juillet 2016/Wave/"/>
    <s v="ST-COLOM_0_20160619_234440_611.wav"/>
    <s v="PippiT"/>
    <s v="Principal"/>
    <s v="PipMi"/>
    <n v="9"/>
    <s v="PippiT"/>
    <n v="9"/>
    <s v="Pipistrelle commune"/>
    <n v="2016"/>
    <n v="6"/>
    <n v="19"/>
    <n v="23"/>
    <n v="44"/>
    <d v="2016-06-19T00:00:00"/>
    <x v="124"/>
  </r>
  <r>
    <x v="1"/>
    <s v="J:/Sainte Colombe/MB/02 - 16 juin au 05 juillet 2016/Wave/"/>
    <s v="ST-COLOM_0_20160619_234445_612.wav"/>
    <s v="PippiT"/>
    <s v="Principal"/>
    <s v="PipMi"/>
    <n v="10"/>
    <s v="PippiT"/>
    <n v="10"/>
    <s v="Pipistrelle commune"/>
    <n v="2016"/>
    <n v="6"/>
    <n v="19"/>
    <n v="23"/>
    <n v="44"/>
    <d v="2016-06-19T00:00:00"/>
    <x v="124"/>
  </r>
  <r>
    <x v="1"/>
    <s v="J:/Sainte Colombe/MB/02 - 16 juin au 05 juillet 2016/Wave/"/>
    <s v="ST-COLOM_0_20160619_234613_932.wav"/>
    <s v="ChiroSp"/>
    <s v="Principal"/>
    <s v="PipMi"/>
    <n v="3"/>
    <s v="PippiT"/>
    <n v="3"/>
    <s v="Pipistrelle commune"/>
    <n v="2016"/>
    <n v="6"/>
    <n v="19"/>
    <n v="23"/>
    <n v="46"/>
    <d v="2016-06-19T00:00:00"/>
    <x v="287"/>
  </r>
  <r>
    <x v="1"/>
    <s v="J:/Sainte Colombe/MB/02 - 16 juin au 05 juillet 2016/Wave/"/>
    <s v="ST-COLOM_0_20160619_234618_932.wav"/>
    <s v="PippiT"/>
    <s v="Principal"/>
    <s v="PipMi"/>
    <n v="10"/>
    <s v="PippiT"/>
    <n v="10"/>
    <s v="Pipistrelle commune"/>
    <n v="2016"/>
    <n v="6"/>
    <n v="19"/>
    <n v="23"/>
    <n v="46"/>
    <d v="2016-06-19T00:00:00"/>
    <x v="287"/>
  </r>
  <r>
    <x v="1"/>
    <s v="J:/Sainte Colombe/MB/02 - 16 juin au 05 juillet 2016/Wave/"/>
    <s v="ST-COLOM_0_20160619_234714_462.wav"/>
    <s v="PippiT"/>
    <s v="Principal"/>
    <s v="PipMi"/>
    <n v="10"/>
    <s v="PippiT"/>
    <n v="10"/>
    <s v="Pipistrelle commune"/>
    <n v="2016"/>
    <n v="6"/>
    <n v="19"/>
    <n v="23"/>
    <n v="47"/>
    <d v="2016-06-19T00:00:00"/>
    <x v="463"/>
  </r>
  <r>
    <x v="1"/>
    <s v="J:/Sainte Colombe/MB/02 - 16 juin au 05 juillet 2016/Wave/"/>
    <s v="ST-COLOM_0_20160619_234719_463.wav"/>
    <s v="PippiT"/>
    <s v="Principal"/>
    <s v="PipMi"/>
    <n v="8"/>
    <s v="PippiT"/>
    <n v="8"/>
    <s v="Pipistrelle commune"/>
    <n v="2016"/>
    <n v="6"/>
    <n v="19"/>
    <n v="23"/>
    <n v="47"/>
    <d v="2016-06-19T00:00:00"/>
    <x v="463"/>
  </r>
  <r>
    <x v="1"/>
    <s v="J:/Sainte Colombe/MB/02 - 16 juin au 05 juillet 2016/Wave/"/>
    <s v="ST-COLOM_0_20160619_234815_890.wav"/>
    <s v="PippiT"/>
    <s v="Principal"/>
    <s v="PipMi"/>
    <n v="10"/>
    <s v="PippiT"/>
    <n v="10"/>
    <s v="Pipistrelle commune"/>
    <n v="2016"/>
    <n v="6"/>
    <n v="19"/>
    <n v="23"/>
    <n v="48"/>
    <d v="2016-06-19T00:00:00"/>
    <x v="234"/>
  </r>
  <r>
    <x v="1"/>
    <s v="J:/Sainte Colombe/MB/02 - 16 juin au 05 juillet 2016/Wave/"/>
    <s v="ST-COLOM_0_20160619_234836_733.wav"/>
    <s v="PippiT"/>
    <s v="Principal"/>
    <s v="PipMi"/>
    <n v="10"/>
    <s v="PippiT"/>
    <n v="10"/>
    <s v="Pipistrelle commune"/>
    <n v="2016"/>
    <n v="6"/>
    <n v="19"/>
    <n v="23"/>
    <n v="48"/>
    <d v="2016-06-19T00:00:00"/>
    <x v="234"/>
  </r>
  <r>
    <x v="1"/>
    <s v="J:/Sainte Colombe/MB/02 - 16 juin au 05 juillet 2016/Wave/"/>
    <s v="ST-COLOM_0_20160619_234841_734.wav"/>
    <s v="PippiT"/>
    <s v="Principal"/>
    <s v="PipMi"/>
    <n v="9"/>
    <s v="PippiT"/>
    <n v="9"/>
    <s v="Pipistrelle commune"/>
    <n v="2016"/>
    <n v="6"/>
    <n v="19"/>
    <n v="23"/>
    <n v="48"/>
    <d v="2016-06-19T00:00:00"/>
    <x v="234"/>
  </r>
  <r>
    <x v="1"/>
    <s v="J:/Sainte Colombe/MB/02 - 16 juin au 05 juillet 2016/Wave/"/>
    <s v="ST-COLOM_0_20160619_234846_734.wav"/>
    <s v="ChiroSp"/>
    <s v="Principal"/>
    <s v="PipMi"/>
    <n v="5"/>
    <s v="PippiT"/>
    <n v="5"/>
    <s v="Pipistrelle commune"/>
    <n v="2016"/>
    <n v="6"/>
    <n v="19"/>
    <n v="23"/>
    <n v="48"/>
    <d v="2016-06-19T00:00:00"/>
    <x v="234"/>
  </r>
  <r>
    <x v="1"/>
    <s v="J:/Sainte Colombe/MB/02 - 16 juin au 05 juillet 2016/Wave/"/>
    <s v="ST-COLOM_0_20160619_234912_843.wav"/>
    <s v="ChiroSp"/>
    <s v="Principal"/>
    <s v="PipMi"/>
    <n v="4"/>
    <s v="PippiT"/>
    <n v="4"/>
    <s v="Pipistrelle commune"/>
    <n v="2016"/>
    <n v="6"/>
    <n v="19"/>
    <n v="23"/>
    <n v="49"/>
    <d v="2016-06-19T00:00:00"/>
    <x v="328"/>
  </r>
  <r>
    <x v="1"/>
    <s v="J:/Sainte Colombe/MB/02 - 16 juin au 05 juillet 2016/Wave/"/>
    <s v="ST-COLOM_0_20160619_234938_098.wav"/>
    <s v="PippiT"/>
    <s v="Principal"/>
    <s v="PipMi"/>
    <n v="9"/>
    <s v="PippiT"/>
    <n v="9"/>
    <s v="Pipistrelle commune"/>
    <n v="2016"/>
    <n v="6"/>
    <n v="19"/>
    <n v="23"/>
    <n v="49"/>
    <d v="2016-06-19T00:00:00"/>
    <x v="328"/>
  </r>
  <r>
    <x v="1"/>
    <s v="J:/Sainte Colombe/MB/02 - 16 juin au 05 juillet 2016/Wave/"/>
    <s v="ST-COLOM_0_20160619_234958_777.wav"/>
    <s v="PippiT"/>
    <s v="Principal"/>
    <s v="PipMi"/>
    <n v="7"/>
    <s v="PippiT"/>
    <n v="7"/>
    <s v="Pipistrelle commune"/>
    <n v="2016"/>
    <n v="6"/>
    <n v="19"/>
    <n v="23"/>
    <n v="49"/>
    <d v="2016-06-19T00:00:00"/>
    <x v="328"/>
  </r>
  <r>
    <x v="1"/>
    <s v="J:/Sainte Colombe/MB/02 - 16 juin au 05 juillet 2016/Wave/"/>
    <s v="ST-COLOM_0_20160619_235018_337.wav"/>
    <s v="PippiT"/>
    <s v="Principal"/>
    <s v="PipMi"/>
    <n v="10"/>
    <s v="PippiT"/>
    <n v="10"/>
    <s v="Pipistrelle commune"/>
    <n v="2016"/>
    <n v="6"/>
    <n v="19"/>
    <n v="23"/>
    <n v="50"/>
    <d v="2016-06-19T00:00:00"/>
    <x v="372"/>
  </r>
  <r>
    <x v="1"/>
    <s v="J:/Sainte Colombe/MB/02 - 16 juin au 05 juillet 2016/Wave/"/>
    <s v="ST-COLOM_0_20160619_235023_338.wav"/>
    <s v="PippiT"/>
    <s v="Principal"/>
    <s v="PipMi"/>
    <n v="10"/>
    <s v="PippiT"/>
    <n v="10"/>
    <s v="Pipistrelle commune"/>
    <n v="2016"/>
    <n v="6"/>
    <n v="19"/>
    <n v="23"/>
    <n v="50"/>
    <d v="2016-06-19T00:00:00"/>
    <x v="372"/>
  </r>
  <r>
    <x v="1"/>
    <s v="J:/Sainte Colombe/MB/02 - 16 juin au 05 juillet 2016/Wave/"/>
    <s v="ST-COLOM_0_20160619_235048_340.wav"/>
    <s v="PippiT"/>
    <s v="Principal"/>
    <s v="PipMi"/>
    <n v="10"/>
    <s v="PippiT"/>
    <n v="6"/>
    <s v="Pipistrelle commune"/>
    <n v="2016"/>
    <n v="6"/>
    <n v="19"/>
    <n v="23"/>
    <n v="50"/>
    <d v="2016-06-19T00:00:00"/>
    <x v="372"/>
  </r>
  <r>
    <x v="1"/>
    <s v="J:/Sainte Colombe/MB/02 - 16 juin au 05 juillet 2016/Wave/"/>
    <s v="ST-COLOM_0_20160619_235059_554.wav"/>
    <s v="PippiT"/>
    <s v="Principal"/>
    <s v="PipMi"/>
    <n v="10"/>
    <s v="PippiT"/>
    <n v="10"/>
    <s v="Pipistrelle commune"/>
    <n v="2016"/>
    <n v="6"/>
    <n v="19"/>
    <n v="23"/>
    <n v="50"/>
    <d v="2016-06-19T00:00:00"/>
    <x v="372"/>
  </r>
  <r>
    <x v="1"/>
    <s v="J:/Sainte Colombe/MB/02 - 16 juin au 05 juillet 2016/Wave/"/>
    <s v="ST-COLOM_0_20160619_235104_555.wav"/>
    <s v="PippiT"/>
    <s v="Principal"/>
    <s v="PipMi"/>
    <n v="8"/>
    <s v="PippiT"/>
    <n v="8"/>
    <s v="Pipistrelle commune"/>
    <n v="2016"/>
    <n v="6"/>
    <n v="19"/>
    <n v="23"/>
    <n v="51"/>
    <d v="2016-06-19T00:00:00"/>
    <x v="373"/>
  </r>
  <r>
    <x v="1"/>
    <s v="J:/Sainte Colombe/MB/02 - 16 juin au 05 juillet 2016/Wave/"/>
    <s v="ST-COLOM_0_20160619_235127_844.wav"/>
    <s v="PippiT"/>
    <s v="Principal"/>
    <s v="PipMi"/>
    <n v="8"/>
    <s v="PippiT"/>
    <n v="8"/>
    <s v="Pipistrelle commune"/>
    <n v="2016"/>
    <n v="6"/>
    <n v="19"/>
    <n v="23"/>
    <n v="51"/>
    <d v="2016-06-19T00:00:00"/>
    <x v="373"/>
  </r>
  <r>
    <x v="1"/>
    <s v="J:/Sainte Colombe/MB/02 - 16 juin au 05 juillet 2016/Wave/"/>
    <s v="ST-COLOM_0_20160619_235132_844.wav"/>
    <s v="PippiT"/>
    <s v="Principal"/>
    <s v="PipMi"/>
    <n v="6"/>
    <s v="PippiT"/>
    <n v="6"/>
    <s v="Pipistrelle commune"/>
    <n v="2016"/>
    <n v="6"/>
    <n v="19"/>
    <n v="23"/>
    <n v="51"/>
    <d v="2016-06-19T00:00:00"/>
    <x v="373"/>
  </r>
  <r>
    <x v="1"/>
    <s v="J:/Sainte Colombe/MB/02 - 16 juin au 05 juillet 2016/Wave/"/>
    <s v="ST-COLOM_0_20160619_235137_845.wav"/>
    <s v="ChiroSp"/>
    <s v="Principal"/>
    <s v="PipMi"/>
    <n v="4"/>
    <s v="PippiT"/>
    <n v="4"/>
    <s v="Pipistrelle commune"/>
    <n v="2016"/>
    <n v="6"/>
    <n v="19"/>
    <n v="23"/>
    <n v="51"/>
    <d v="2016-06-19T00:00:00"/>
    <x v="373"/>
  </r>
  <r>
    <x v="1"/>
    <s v="J:/Sainte Colombe/MB/02 - 16 juin au 05 juillet 2016/Wave/"/>
    <s v="ST-COLOM_0_20160619_235249_005.wav"/>
    <s v="PippiT"/>
    <s v="Principal"/>
    <s v="PipMi"/>
    <n v="10"/>
    <s v="PippiT"/>
    <n v="10"/>
    <s v="Pipistrelle commune"/>
    <n v="2016"/>
    <n v="6"/>
    <n v="19"/>
    <n v="23"/>
    <n v="52"/>
    <d v="2016-06-19T00:00:00"/>
    <x v="11"/>
  </r>
  <r>
    <x v="1"/>
    <s v="J:/Sainte Colombe/MB/02 - 16 juin au 05 juillet 2016/Wave/"/>
    <s v="ST-COLOM_0_20160619_235254_006.wav"/>
    <s v="PippiT"/>
    <s v="Principal"/>
    <s v="PipMi"/>
    <n v="8"/>
    <s v="PippiT"/>
    <n v="8"/>
    <s v="Pipistrelle commune"/>
    <n v="2016"/>
    <n v="6"/>
    <n v="19"/>
    <n v="23"/>
    <n v="52"/>
    <d v="2016-06-19T00:00:00"/>
    <x v="11"/>
  </r>
  <r>
    <x v="1"/>
    <s v="J:/Sainte Colombe/MB/02 - 16 juin au 05 juillet 2016/Wave/"/>
    <s v="ST-COLOM_0_20160619_235259_006.wav"/>
    <s v="PippiT"/>
    <s v="Principal"/>
    <s v="PipMi"/>
    <n v="7"/>
    <s v="PippiT"/>
    <n v="7"/>
    <s v="Pipistrelle commune"/>
    <n v="2016"/>
    <n v="6"/>
    <n v="19"/>
    <n v="23"/>
    <n v="52"/>
    <d v="2016-06-19T00:00:00"/>
    <x v="11"/>
  </r>
  <r>
    <x v="1"/>
    <s v="J:/Sainte Colombe/MB/02 - 16 juin au 05 juillet 2016/Wave/"/>
    <s v="ST-COLOM_0_20160619_235323_559.wav"/>
    <s v="PippiT"/>
    <s v="Principal"/>
    <s v="PipMi"/>
    <n v="10"/>
    <s v="PippiT"/>
    <n v="10"/>
    <s v="Pipistrelle commune"/>
    <n v="2016"/>
    <n v="6"/>
    <n v="19"/>
    <n v="23"/>
    <n v="53"/>
    <d v="2016-06-19T00:00:00"/>
    <x v="260"/>
  </r>
  <r>
    <x v="1"/>
    <s v="J:/Sainte Colombe/MB/02 - 16 juin au 05 juillet 2016/Wave/"/>
    <s v="ST-COLOM_0_20160619_235328_560.wav"/>
    <s v="PippiT"/>
    <s v="Principal"/>
    <s v="PipMi"/>
    <n v="10"/>
    <s v="PippiT"/>
    <n v="10"/>
    <s v="Pipistrelle commune"/>
    <n v="2016"/>
    <n v="6"/>
    <n v="19"/>
    <n v="23"/>
    <n v="53"/>
    <d v="2016-06-19T00:00:00"/>
    <x v="260"/>
  </r>
  <r>
    <x v="1"/>
    <s v="J:/Sainte Colombe/MB/02 - 16 juin au 05 juillet 2016/Wave/"/>
    <s v="ST-COLOM_0_20160619_235355_641.wav"/>
    <s v="PippiT"/>
    <s v="Principal"/>
    <s v="PipMi"/>
    <n v="10"/>
    <s v="PippiT"/>
    <n v="10"/>
    <s v="Pipistrelle commune"/>
    <n v="2016"/>
    <n v="6"/>
    <n v="19"/>
    <n v="23"/>
    <n v="53"/>
    <d v="2016-06-19T00:00:00"/>
    <x v="260"/>
  </r>
  <r>
    <x v="1"/>
    <s v="J:/Sainte Colombe/MB/02 - 16 juin au 05 juillet 2016/Wave/"/>
    <s v="ST-COLOM_0_20160619_235400_642.wav"/>
    <s v="PippiT"/>
    <s v="Principal"/>
    <s v="PipMi"/>
    <n v="10"/>
    <s v="PippiT"/>
    <n v="10"/>
    <s v="Pipistrelle commune"/>
    <n v="2016"/>
    <n v="6"/>
    <n v="19"/>
    <n v="23"/>
    <n v="54"/>
    <d v="2016-06-19T00:00:00"/>
    <x v="270"/>
  </r>
  <r>
    <x v="1"/>
    <s v="J:/Sainte Colombe/MB/02 - 16 juin au 05 juillet 2016/Wave/"/>
    <s v="ST-COLOM_0_20160619_235417_784.wav"/>
    <s v="PippiT"/>
    <s v="Principal"/>
    <s v="PipMi"/>
    <n v="10"/>
    <s v="PippiT"/>
    <n v="10"/>
    <s v="Pipistrelle commune"/>
    <n v="2016"/>
    <n v="6"/>
    <n v="19"/>
    <n v="23"/>
    <n v="54"/>
    <d v="2016-06-19T00:00:00"/>
    <x v="270"/>
  </r>
  <r>
    <x v="1"/>
    <s v="J:/Sainte Colombe/MB/02 - 16 juin au 05 juillet 2016/Wave/"/>
    <s v="ST-COLOM_0_20160619_235447_424.wav"/>
    <s v="Pip35"/>
    <s v="Principal"/>
    <s v="Pip35"/>
    <n v="10"/>
    <s v="Pipkuh"/>
    <n v="5"/>
    <s v="Pipistrelle de Kuhl"/>
    <n v="2016"/>
    <n v="6"/>
    <n v="19"/>
    <n v="23"/>
    <n v="54"/>
    <d v="2016-06-19T00:00:00"/>
    <x v="270"/>
  </r>
  <r>
    <x v="1"/>
    <s v="J:/Sainte Colombe/MB/02 - 16 juin au 05 juillet 2016/Wave/"/>
    <s v="ST-COLOM_0_20160619_235504_782.wav"/>
    <s v="PippiT"/>
    <s v="Principal"/>
    <s v="PipMi"/>
    <n v="10"/>
    <s v="PippiT"/>
    <n v="10"/>
    <s v="Pipistrelle commune"/>
    <n v="2016"/>
    <n v="6"/>
    <n v="19"/>
    <n v="23"/>
    <n v="55"/>
    <d v="2016-06-19T00:00:00"/>
    <x v="538"/>
  </r>
  <r>
    <x v="1"/>
    <s v="J:/Sainte Colombe/MB/02 - 16 juin au 05 juillet 2016/Wave/"/>
    <s v="ST-COLOM_0_20160619_235509_783.wav"/>
    <s v="ChiroSp"/>
    <s v="Principal"/>
    <s v="PipMi"/>
    <n v="4"/>
    <s v="PippiT"/>
    <n v="4"/>
    <s v="Pipistrelle commune"/>
    <n v="2016"/>
    <n v="6"/>
    <n v="19"/>
    <n v="23"/>
    <n v="55"/>
    <d v="2016-06-19T00:00:00"/>
    <x v="538"/>
  </r>
  <r>
    <x v="1"/>
    <s v="J:/Sainte Colombe/MB/02 - 16 juin au 05 juillet 2016/Wave/"/>
    <s v="ST-COLOM_0_20160619_235538_531.wav"/>
    <s v="PippiT"/>
    <s v="Principal"/>
    <s v="PipMi"/>
    <n v="10"/>
    <s v="PippiT"/>
    <n v="10"/>
    <s v="Pipistrelle commune"/>
    <n v="2016"/>
    <n v="6"/>
    <n v="19"/>
    <n v="23"/>
    <n v="55"/>
    <d v="2016-06-19T00:00:00"/>
    <x v="538"/>
  </r>
  <r>
    <x v="1"/>
    <s v="J:/Sainte Colombe/MB/02 - 16 juin au 05 juillet 2016/Wave/"/>
    <s v="ST-COLOM_0_20160619_235603_799.wav"/>
    <s v="PippiT"/>
    <s v="Principal"/>
    <s v="PipMi"/>
    <n v="10"/>
    <s v="PippiT"/>
    <n v="10"/>
    <s v="Pipistrelle commune"/>
    <n v="2016"/>
    <n v="6"/>
    <n v="19"/>
    <n v="23"/>
    <n v="56"/>
    <d v="2016-06-19T00:00:00"/>
    <x v="496"/>
  </r>
  <r>
    <x v="1"/>
    <s v="J:/Sainte Colombe/MB/02 - 16 juin au 05 juillet 2016/Wave/"/>
    <s v="ST-COLOM_0_20160619_235712_120.wav"/>
    <s v="ChiroSp"/>
    <s v="Principal"/>
    <s v="Pip35"/>
    <n v="1"/>
    <s v="Pipkuh"/>
    <n v="1"/>
    <s v="Pipistrelle de Kuhl"/>
    <n v="2016"/>
    <n v="6"/>
    <n v="19"/>
    <n v="23"/>
    <n v="57"/>
    <d v="2016-06-19T00:00:00"/>
    <x v="110"/>
  </r>
  <r>
    <x v="1"/>
    <s v="J:/Sainte Colombe/MB/02 - 16 juin au 05 juillet 2016/Wave/"/>
    <s v="ST-COLOM_0_20160619_235717_120.wav"/>
    <s v="ChiroSp"/>
    <s v="Principal"/>
    <s v="Pip35"/>
    <n v="4"/>
    <s v="Pipkuh"/>
    <n v="4"/>
    <s v="Pipistrelle de Kuhl"/>
    <n v="2016"/>
    <n v="6"/>
    <n v="19"/>
    <n v="23"/>
    <n v="57"/>
    <d v="2016-06-19T00:00:00"/>
    <x v="110"/>
  </r>
  <r>
    <x v="1"/>
    <s v="J:/Sainte Colombe/MB/02 - 16 juin au 05 juillet 2016/Wave/"/>
    <s v="ST-COLOM_0_20160619_235927_604.wav"/>
    <s v="PippiT"/>
    <s v="Principal"/>
    <s v="PipMi"/>
    <n v="10"/>
    <s v="PippiT"/>
    <n v="10"/>
    <s v="Pipistrelle commune"/>
    <n v="2016"/>
    <n v="6"/>
    <n v="19"/>
    <n v="23"/>
    <n v="59"/>
    <d v="2016-06-19T00:00:00"/>
    <x v="460"/>
  </r>
  <r>
    <x v="1"/>
    <s v="J:/Sainte Colombe/MB/02 - 16 juin au 05 juillet 2016/Wave/"/>
    <s v="ST-COLOM_0_20160619_235932_605.wav"/>
    <s v="ChiroSp"/>
    <s v="Principal"/>
    <s v="PipMi"/>
    <n v="0"/>
    <s v="PippiT"/>
    <n v="0"/>
    <s v="PARASITE"/>
    <n v="2016"/>
    <n v="6"/>
    <n v="19"/>
    <n v="23"/>
    <n v="59"/>
    <d v="2016-06-19T00:00:00"/>
    <x v="460"/>
  </r>
  <r>
    <x v="1"/>
    <s v="J:/Sainte Colombe/MB/02 - 16 juin au 05 juillet 2016/Wave/"/>
    <s v="ST-COLOM_0_20160619_235941_883.wav"/>
    <s v="PippiT"/>
    <s v="Principal"/>
    <s v="PipMi"/>
    <n v="10"/>
    <s v="PippiT"/>
    <n v="10"/>
    <s v="Pipistrelle commune"/>
    <n v="2016"/>
    <n v="6"/>
    <n v="19"/>
    <n v="23"/>
    <n v="59"/>
    <d v="2016-06-19T00:00:00"/>
    <x v="460"/>
  </r>
  <r>
    <x v="1"/>
    <s v="J:/Sainte Colombe/MB/02 - 16 juin au 05 juillet 2016/Wave/"/>
    <s v="ST-COLOM_0_20160620_000155_610.wav"/>
    <s v="PippiT"/>
    <s v="Principal"/>
    <s v="PipMi"/>
    <n v="10"/>
    <s v="PippiT"/>
    <n v="10"/>
    <s v="Pipistrelle commune"/>
    <n v="2016"/>
    <n v="6"/>
    <n v="20"/>
    <n v="0"/>
    <n v="1"/>
    <d v="2016-06-20T00:00:00"/>
    <x v="165"/>
  </r>
  <r>
    <x v="1"/>
    <s v="J:/Sainte Colombe/MB/02 - 16 juin au 05 juillet 2016/Wave/"/>
    <s v="ST-COLOM_0_20160620_000200_610.wav"/>
    <s v="PippiT"/>
    <s v="Principal"/>
    <s v="PipMi"/>
    <n v="10"/>
    <s v="PippiT"/>
    <n v="10"/>
    <s v="Pipistrelle commune"/>
    <n v="2016"/>
    <n v="6"/>
    <n v="20"/>
    <n v="0"/>
    <n v="2"/>
    <d v="2016-06-20T00:00:00"/>
    <x v="79"/>
  </r>
  <r>
    <x v="1"/>
    <s v="J:/Sainte Colombe/MB/02 - 16 juin au 05 juillet 2016/Wave/"/>
    <s v="ST-COLOM_0_20160620_000205_611.wav"/>
    <s v="PippiT"/>
    <s v="Principal"/>
    <s v="PipMi"/>
    <n v="10"/>
    <s v="PippiT"/>
    <n v="10"/>
    <s v="Pipistrelle commune"/>
    <n v="2016"/>
    <n v="6"/>
    <n v="20"/>
    <n v="0"/>
    <n v="2"/>
    <d v="2016-06-20T00:00:00"/>
    <x v="79"/>
  </r>
  <r>
    <x v="1"/>
    <s v="J:/Sainte Colombe/MB/02 - 16 juin au 05 juillet 2016/Wave/"/>
    <s v="ST-COLOM_0_20160620_000231_578.wav"/>
    <s v="PippiT"/>
    <s v="Principal"/>
    <s v="PipMi"/>
    <n v="10"/>
    <s v="PippiT"/>
    <n v="10"/>
    <s v="Pipistrelle commune"/>
    <n v="2016"/>
    <n v="6"/>
    <n v="20"/>
    <n v="0"/>
    <n v="2"/>
    <d v="2016-06-20T00:00:00"/>
    <x v="79"/>
  </r>
  <r>
    <x v="1"/>
    <s v="J:/Sainte Colombe/MB/02 - 16 juin au 05 juillet 2016/Wave/"/>
    <s v="ST-COLOM_0_20160620_000255_953.wav"/>
    <s v="PippiT"/>
    <s v="Principal"/>
    <s v="PipMi"/>
    <n v="10"/>
    <s v="PippiT"/>
    <n v="10"/>
    <s v="Pipistrelle commune"/>
    <n v="2016"/>
    <n v="6"/>
    <n v="20"/>
    <n v="0"/>
    <n v="2"/>
    <d v="2016-06-20T00:00:00"/>
    <x v="79"/>
  </r>
  <r>
    <x v="1"/>
    <s v="J:/Sainte Colombe/MB/02 - 16 juin au 05 juillet 2016/Wave/"/>
    <s v="ST-COLOM_0_20160620_000327_506.wav"/>
    <s v="PippiT"/>
    <s v="Principal"/>
    <s v="PipMi"/>
    <n v="10"/>
    <s v="PippiT"/>
    <n v="10"/>
    <s v="Pipistrelle commune"/>
    <n v="2016"/>
    <n v="6"/>
    <n v="20"/>
    <n v="0"/>
    <n v="3"/>
    <d v="2016-06-20T00:00:00"/>
    <x v="17"/>
  </r>
  <r>
    <x v="1"/>
    <s v="J:/Sainte Colombe/MB/02 - 16 juin au 05 juillet 2016/Wave/"/>
    <s v="ST-COLOM_0_20160620_000332_506.wav"/>
    <s v="PippiT"/>
    <s v="Principal"/>
    <s v="PipMi"/>
    <n v="10"/>
    <s v="PippiT"/>
    <n v="10"/>
    <s v="Pipistrelle commune"/>
    <n v="2016"/>
    <n v="6"/>
    <n v="20"/>
    <n v="0"/>
    <n v="3"/>
    <d v="2016-06-20T00:00:00"/>
    <x v="17"/>
  </r>
  <r>
    <x v="1"/>
    <s v="J:/Sainte Colombe/MB/02 - 16 juin au 05 juillet 2016/Wave/"/>
    <s v="ST-COLOM_0_20160620_000337_507.wav"/>
    <s v="PippiT"/>
    <s v="Principal"/>
    <s v="PipMi"/>
    <n v="10"/>
    <s v="PippiT"/>
    <n v="10"/>
    <s v="Pipistrelle commune"/>
    <n v="2016"/>
    <n v="6"/>
    <n v="20"/>
    <n v="0"/>
    <n v="3"/>
    <d v="2016-06-20T00:00:00"/>
    <x v="17"/>
  </r>
  <r>
    <x v="1"/>
    <s v="J:/Sainte Colombe/MB/02 - 16 juin au 05 juillet 2016/Wave/"/>
    <s v="ST-COLOM_0_20160620_000543_556.wav"/>
    <s v="PippiT"/>
    <s v="Principal"/>
    <s v="PipMi"/>
    <n v="10"/>
    <s v="PippiT"/>
    <n v="10"/>
    <s v="Pipistrelle commune"/>
    <n v="2016"/>
    <n v="6"/>
    <n v="20"/>
    <n v="0"/>
    <n v="5"/>
    <d v="2016-06-20T00:00:00"/>
    <x v="261"/>
  </r>
  <r>
    <x v="1"/>
    <s v="J:/Sainte Colombe/MB/02 - 16 juin au 05 juillet 2016/Wave/"/>
    <s v="ST-COLOM_0_20160620_000548_556.wav"/>
    <s v="PippiT"/>
    <s v="Principal"/>
    <s v="PipMi"/>
    <n v="9"/>
    <s v="PippiT"/>
    <n v="9"/>
    <s v="Pipistrelle commune"/>
    <n v="2016"/>
    <n v="6"/>
    <n v="20"/>
    <n v="0"/>
    <n v="5"/>
    <d v="2016-06-20T00:00:00"/>
    <x v="261"/>
  </r>
  <r>
    <x v="1"/>
    <s v="J:/Sainte Colombe/MB/02 - 16 juin au 05 juillet 2016/Wave/"/>
    <s v="ST-COLOM_0_20160620_000553_557.wav"/>
    <s v="ChiroSp"/>
    <s v="Principal"/>
    <s v="PipMi"/>
    <n v="0"/>
    <s v="PippiT"/>
    <n v="0"/>
    <s v="PARASITE"/>
    <n v="2016"/>
    <n v="6"/>
    <n v="20"/>
    <n v="0"/>
    <n v="5"/>
    <d v="2016-06-20T00:00:00"/>
    <x v="261"/>
  </r>
  <r>
    <x v="1"/>
    <s v="J:/Sainte Colombe/MB/02 - 16 juin au 05 juillet 2016/Wave/"/>
    <s v="ST-COLOM_0_20160620_000703_410.wav"/>
    <s v="PippiT"/>
    <s v="Principal"/>
    <s v="PipMi"/>
    <n v="10"/>
    <s v="PippiT"/>
    <n v="10"/>
    <s v="Pipistrelle commune"/>
    <n v="2016"/>
    <n v="6"/>
    <n v="20"/>
    <n v="0"/>
    <n v="7"/>
    <d v="2016-06-20T00:00:00"/>
    <x v="271"/>
  </r>
  <r>
    <x v="1"/>
    <s v="J:/Sainte Colombe/MB/02 - 16 juin au 05 juillet 2016/Wave/"/>
    <s v="ST-COLOM_0_20160620_000708_411.wav"/>
    <s v="PippiT"/>
    <s v="Principal"/>
    <s v="PipMi"/>
    <n v="10"/>
    <s v="PippiT"/>
    <n v="10"/>
    <s v="Pipistrelle commune"/>
    <n v="2016"/>
    <n v="6"/>
    <n v="20"/>
    <n v="0"/>
    <n v="7"/>
    <d v="2016-06-20T00:00:00"/>
    <x v="271"/>
  </r>
  <r>
    <x v="1"/>
    <s v="J:/Sainte Colombe/MB/02 - 16 juin au 05 juillet 2016/Wave/"/>
    <s v="ST-COLOM_0_20160620_000716_418.wav"/>
    <s v="PippiT"/>
    <s v="Principal"/>
    <s v="PipMi"/>
    <n v="10"/>
    <s v="PippiT"/>
    <n v="10"/>
    <s v="Pipistrelle commune"/>
    <n v="2016"/>
    <n v="6"/>
    <n v="20"/>
    <n v="0"/>
    <n v="7"/>
    <d v="2016-06-20T00:00:00"/>
    <x v="271"/>
  </r>
  <r>
    <x v="1"/>
    <s v="J:/Sainte Colombe/MB/02 - 16 juin au 05 juillet 2016/Wave/"/>
    <s v="ST-COLOM_0_20160620_000721_419.wav"/>
    <s v="PippiT"/>
    <s v="Principal"/>
    <s v="PipMi"/>
    <n v="10"/>
    <s v="PippiT"/>
    <n v="10"/>
    <s v="Pipistrelle commune"/>
    <n v="2016"/>
    <n v="6"/>
    <n v="20"/>
    <n v="0"/>
    <n v="7"/>
    <d v="2016-06-20T00:00:00"/>
    <x v="271"/>
  </r>
  <r>
    <x v="1"/>
    <s v="J:/Sainte Colombe/MB/02 - 16 juin au 05 juillet 2016/Wave/"/>
    <s v="ST-COLOM_0_20160620_000736_261.wav"/>
    <s v="PippiT"/>
    <s v="Principal"/>
    <s v="PipMi"/>
    <n v="10"/>
    <s v="PippiT"/>
    <n v="10"/>
    <s v="Pipistrelle commune"/>
    <n v="2016"/>
    <n v="6"/>
    <n v="20"/>
    <n v="0"/>
    <n v="7"/>
    <d v="2016-06-20T00:00:00"/>
    <x v="271"/>
  </r>
  <r>
    <x v="1"/>
    <s v="J:/Sainte Colombe/MB/02 - 16 juin au 05 juillet 2016/Wave/"/>
    <s v="ST-COLOM_0_20160620_000741_262.wav"/>
    <s v="PippiT"/>
    <s v="Principal"/>
    <s v="PipMi"/>
    <n v="10"/>
    <s v="PippiT"/>
    <n v="10"/>
    <s v="Pipistrelle commune"/>
    <n v="2016"/>
    <n v="6"/>
    <n v="20"/>
    <n v="0"/>
    <n v="7"/>
    <d v="2016-06-20T00:00:00"/>
    <x v="271"/>
  </r>
  <r>
    <x v="1"/>
    <s v="J:/Sainte Colombe/MB/02 - 16 juin au 05 juillet 2016/Wave/"/>
    <s v="ST-COLOM_0_20160620_000810_269.wav"/>
    <s v="PippiT"/>
    <s v="Principal"/>
    <s v="PipMi"/>
    <n v="10"/>
    <s v="PippiT"/>
    <n v="10"/>
    <s v="Pipistrelle commune"/>
    <n v="2016"/>
    <n v="6"/>
    <n v="20"/>
    <n v="0"/>
    <n v="8"/>
    <d v="2016-06-20T00:00:00"/>
    <x v="510"/>
  </r>
  <r>
    <x v="1"/>
    <s v="J:/Sainte Colombe/MB/02 - 16 juin au 05 juillet 2016/Wave/"/>
    <s v="ST-COLOM_0_20160620_000815_270.wav"/>
    <s v="ChiroSp"/>
    <s v="Principal"/>
    <s v="PipMi"/>
    <n v="3"/>
    <s v="PippiT"/>
    <n v="3"/>
    <s v="Pipistrelle commune"/>
    <n v="2016"/>
    <n v="6"/>
    <n v="20"/>
    <n v="0"/>
    <n v="8"/>
    <d v="2016-06-20T00:00:00"/>
    <x v="510"/>
  </r>
  <r>
    <x v="1"/>
    <s v="J:/Sainte Colombe/MB/02 - 16 juin au 05 juillet 2016/Wave/"/>
    <s v="ST-COLOM_0_20160620_000854_760.wav"/>
    <s v="PippiT"/>
    <s v="Principal"/>
    <s v="PipMi"/>
    <n v="10"/>
    <s v="PippiT"/>
    <n v="10"/>
    <s v="Pipistrelle commune"/>
    <n v="2016"/>
    <n v="6"/>
    <n v="20"/>
    <n v="0"/>
    <n v="8"/>
    <d v="2016-06-20T00:00:00"/>
    <x v="510"/>
  </r>
  <r>
    <x v="1"/>
    <s v="J:/Sainte Colombe/MB/02 - 16 juin au 05 juillet 2016/Wave/"/>
    <s v="ST-COLOM_0_20160620_000916_324.wav"/>
    <s v="PippiT"/>
    <s v="Principal"/>
    <s v="PipMi"/>
    <n v="10"/>
    <s v="PippiT"/>
    <n v="10"/>
    <s v="Pipistrelle commune"/>
    <n v="2016"/>
    <n v="6"/>
    <n v="20"/>
    <n v="0"/>
    <n v="9"/>
    <d v="2016-06-20T00:00:00"/>
    <x v="344"/>
  </r>
  <r>
    <x v="1"/>
    <s v="J:/Sainte Colombe/MB/02 - 16 juin au 05 juillet 2016/Wave/"/>
    <s v="ST-COLOM_0_20160620_000921_324.wav"/>
    <s v="PippiT"/>
    <s v="Principal"/>
    <s v="PipMi"/>
    <n v="10"/>
    <s v="PippiT"/>
    <n v="10"/>
    <s v="Pipistrelle commune"/>
    <n v="2016"/>
    <n v="6"/>
    <n v="20"/>
    <n v="0"/>
    <n v="9"/>
    <d v="2016-06-20T00:00:00"/>
    <x v="344"/>
  </r>
  <r>
    <x v="1"/>
    <s v="J:/Sainte Colombe/MB/02 - 16 juin au 05 juillet 2016/Wave/"/>
    <s v="ST-COLOM_0_20160620_000940_082.wav"/>
    <s v="PippiT"/>
    <s v="Principal"/>
    <s v="PipMi"/>
    <n v="10"/>
    <s v="PippiT"/>
    <n v="10"/>
    <s v="Pipistrelle commune"/>
    <n v="2016"/>
    <n v="6"/>
    <n v="20"/>
    <n v="0"/>
    <n v="9"/>
    <d v="2016-06-20T00:00:00"/>
    <x v="344"/>
  </r>
  <r>
    <x v="1"/>
    <s v="J:/Sainte Colombe/MB/02 - 16 juin au 05 juillet 2016/Wave/"/>
    <s v="ST-COLOM_0_20160620_000945_083.wav"/>
    <s v="PippiT"/>
    <s v="Principal"/>
    <s v="PipMi"/>
    <n v="8"/>
    <s v="PippiT"/>
    <n v="8"/>
    <s v="Pipistrelle commune"/>
    <n v="2016"/>
    <n v="6"/>
    <n v="20"/>
    <n v="0"/>
    <n v="9"/>
    <d v="2016-06-20T00:00:00"/>
    <x v="344"/>
  </r>
  <r>
    <x v="1"/>
    <s v="J:/Sainte Colombe/MB/02 - 16 juin au 05 juillet 2016/Wave/"/>
    <s v="ST-COLOM_0_20160620_000957_938.wav"/>
    <s v="PippiT"/>
    <s v="Principal"/>
    <s v="PipMi"/>
    <n v="10"/>
    <s v="PippiT"/>
    <n v="10"/>
    <s v="Pipistrelle commune"/>
    <n v="2016"/>
    <n v="6"/>
    <n v="20"/>
    <n v="0"/>
    <n v="9"/>
    <d v="2016-06-20T00:00:00"/>
    <x v="344"/>
  </r>
  <r>
    <x v="1"/>
    <s v="J:/Sainte Colombe/MB/02 - 16 juin au 05 juillet 2016/Wave/"/>
    <s v="ST-COLOM_0_20160620_001002_938.wav"/>
    <s v="PippiT"/>
    <s v="Principal"/>
    <s v="PipMi"/>
    <n v="8"/>
    <s v="PippiT"/>
    <n v="8"/>
    <s v="Pipistrelle commune"/>
    <n v="2016"/>
    <n v="6"/>
    <n v="20"/>
    <n v="0"/>
    <n v="10"/>
    <d v="2016-06-20T00:00:00"/>
    <x v="57"/>
  </r>
  <r>
    <x v="1"/>
    <s v="J:/Sainte Colombe/MB/02 - 16 juin au 05 juillet 2016/Wave/"/>
    <s v="ST-COLOM_0_20160620_001024_416.wav"/>
    <s v="PippiT"/>
    <s v="Principal"/>
    <s v="PipMi"/>
    <n v="10"/>
    <s v="PippiT"/>
    <n v="10"/>
    <s v="Pipistrelle commune"/>
    <n v="2016"/>
    <n v="6"/>
    <n v="20"/>
    <n v="0"/>
    <n v="10"/>
    <d v="2016-06-20T00:00:00"/>
    <x v="57"/>
  </r>
  <r>
    <x v="1"/>
    <s v="J:/Sainte Colombe/MB/02 - 16 juin au 05 juillet 2016/Wave/"/>
    <s v="ST-COLOM_0_20160620_001234_190.wav"/>
    <s v="Pip35"/>
    <s v="Principal"/>
    <s v="Pip35"/>
    <n v="10"/>
    <s v="Pipnat"/>
    <n v="1"/>
    <s v="Pipistrelle de Nathusius"/>
    <n v="2016"/>
    <n v="6"/>
    <n v="20"/>
    <n v="0"/>
    <n v="12"/>
    <d v="2016-06-20T00:00:00"/>
    <x v="254"/>
  </r>
  <r>
    <x v="1"/>
    <s v="J:/Sainte Colombe/MB/02 - 16 juin au 05 juillet 2016/Wave/"/>
    <s v="ST-COLOM_0_20160620_001239_191.wav"/>
    <s v="Pip35"/>
    <s v="Principal"/>
    <s v="Pip35"/>
    <n v="10"/>
    <s v="Pipkuh"/>
    <n v="4"/>
    <s v="Pipistrelle de Kuhl"/>
    <n v="2016"/>
    <n v="6"/>
    <n v="20"/>
    <n v="0"/>
    <n v="12"/>
    <d v="2016-06-20T00:00:00"/>
    <x v="254"/>
  </r>
  <r>
    <x v="1"/>
    <s v="J:/Sainte Colombe/MB/02 - 16 juin au 05 juillet 2016/Wave/"/>
    <s v="ST-COLOM_0_20160620_001244_192.wav"/>
    <s v="ChiroSp"/>
    <s v="Principal"/>
    <s v="PipMi"/>
    <n v="2"/>
    <s v="PippiT"/>
    <n v="0"/>
    <s v="Pipistrelle commune"/>
    <n v="2016"/>
    <n v="6"/>
    <n v="20"/>
    <n v="0"/>
    <n v="12"/>
    <d v="2016-06-20T00:00:00"/>
    <x v="254"/>
  </r>
  <r>
    <x v="1"/>
    <s v="J:/Sainte Colombe/MB/02 - 16 juin au 05 juillet 2016/Wave/"/>
    <s v="ST-COLOM_0_20160620_001305_668.wav"/>
    <s v="PippiT"/>
    <s v="Principal"/>
    <s v="PipMi"/>
    <n v="6"/>
    <s v="PippiT"/>
    <n v="6"/>
    <s v="Pipistrelle commune"/>
    <n v="2016"/>
    <n v="6"/>
    <n v="20"/>
    <n v="0"/>
    <n v="13"/>
    <d v="2016-06-20T00:00:00"/>
    <x v="223"/>
  </r>
  <r>
    <x v="1"/>
    <s v="J:/Sainte Colombe/MB/02 - 16 juin au 05 juillet 2016/Wave/"/>
    <s v="ST-COLOM_0_20160620_001325_025.wav"/>
    <s v="PippiT"/>
    <s v="Principal"/>
    <s v="PipMi"/>
    <n v="7"/>
    <s v="PippiT"/>
    <n v="7"/>
    <s v="Pipistrelle commune"/>
    <n v="2016"/>
    <n v="6"/>
    <n v="20"/>
    <n v="0"/>
    <n v="13"/>
    <d v="2016-06-20T00:00:00"/>
    <x v="223"/>
  </r>
  <r>
    <x v="1"/>
    <s v="J:/Sainte Colombe/MB/02 - 16 juin au 05 juillet 2016/Wave/"/>
    <s v="ST-COLOM_0_20160620_001433_757.wav"/>
    <s v="PippiT"/>
    <s v="Principal"/>
    <s v="PipMi"/>
    <n v="10"/>
    <s v="PippiT"/>
    <n v="10"/>
    <s v="Pipistrelle commune"/>
    <n v="2016"/>
    <n v="6"/>
    <n v="20"/>
    <n v="0"/>
    <n v="14"/>
    <d v="2016-06-20T00:00:00"/>
    <x v="375"/>
  </r>
  <r>
    <x v="1"/>
    <s v="J:/Sainte Colombe/MB/02 - 16 juin au 05 juillet 2016/Wave/"/>
    <s v="ST-COLOM_0_20160620_001438_758.wav"/>
    <s v="PippiT"/>
    <s v="Principal"/>
    <s v="PipMi"/>
    <n v="8"/>
    <s v="PippiT"/>
    <n v="8"/>
    <s v="Pipistrelle commune"/>
    <n v="2016"/>
    <n v="6"/>
    <n v="20"/>
    <n v="0"/>
    <n v="14"/>
    <d v="2016-06-20T00:00:00"/>
    <x v="375"/>
  </r>
  <r>
    <x v="1"/>
    <s v="J:/Sainte Colombe/MB/02 - 16 juin au 05 juillet 2016/Wave/"/>
    <s v="ST-COLOM_0_20160620_001443_758.wav"/>
    <s v="PippiT"/>
    <s v="Principal"/>
    <s v="PipMi"/>
    <n v="8"/>
    <s v="PippiT"/>
    <n v="8"/>
    <s v="Pipistrelle commune"/>
    <n v="2016"/>
    <n v="6"/>
    <n v="20"/>
    <n v="0"/>
    <n v="14"/>
    <d v="2016-06-20T00:00:00"/>
    <x v="375"/>
  </r>
  <r>
    <x v="1"/>
    <s v="J:/Sainte Colombe/MB/02 - 16 juin au 05 juillet 2016/Wave/"/>
    <s v="ST-COLOM_0_20160620_001644_206.wav"/>
    <s v="PippiT"/>
    <s v="Principal"/>
    <s v="PipMi"/>
    <n v="10"/>
    <s v="PippiT"/>
    <n v="10"/>
    <s v="Pipistrelle commune"/>
    <n v="2016"/>
    <n v="6"/>
    <n v="20"/>
    <n v="0"/>
    <n v="16"/>
    <d v="2016-06-20T00:00:00"/>
    <x v="435"/>
  </r>
  <r>
    <x v="1"/>
    <s v="J:/Sainte Colombe/MB/02 - 16 juin au 05 juillet 2016/Wave/"/>
    <s v="ST-COLOM_0_20160620_001649_206.wav"/>
    <s v="PippiT"/>
    <s v="Principal"/>
    <s v="PipMi"/>
    <n v="10"/>
    <s v="PippiT"/>
    <n v="9"/>
    <s v="Pipistrelle commune"/>
    <n v="2016"/>
    <n v="6"/>
    <n v="20"/>
    <n v="0"/>
    <n v="16"/>
    <d v="2016-06-20T00:00:00"/>
    <x v="435"/>
  </r>
  <r>
    <x v="1"/>
    <s v="J:/Sainte Colombe/MB/02 - 16 juin au 05 juillet 2016/Wave/"/>
    <s v="ST-COLOM_0_20160620_001828_188.wav"/>
    <s v="PippiT"/>
    <s v="Principal"/>
    <s v="PipMi"/>
    <n v="10"/>
    <s v="PippiT"/>
    <n v="9"/>
    <s v="Pipistrelle commune"/>
    <n v="2016"/>
    <n v="6"/>
    <n v="20"/>
    <n v="0"/>
    <n v="18"/>
    <d v="2016-06-20T00:00:00"/>
    <x v="464"/>
  </r>
  <r>
    <x v="1"/>
    <s v="J:/Sainte Colombe/MB/02 - 16 juin au 05 juillet 2016/Wave/"/>
    <s v="ST-COLOM_0_20160620_001833_189.wav"/>
    <s v="PippiT"/>
    <s v="Principal"/>
    <s v="PipMi"/>
    <n v="10"/>
    <s v="PippiT"/>
    <n v="9"/>
    <s v="Pipistrelle commune"/>
    <n v="2016"/>
    <n v="6"/>
    <n v="20"/>
    <n v="0"/>
    <n v="18"/>
    <d v="2016-06-20T00:00:00"/>
    <x v="464"/>
  </r>
  <r>
    <x v="1"/>
    <s v="J:/Sainte Colombe/MB/02 - 16 juin au 05 juillet 2016/Wave/"/>
    <s v="ST-COLOM_0_20160620_001851_624.wav"/>
    <s v="PippiT"/>
    <s v="Principal"/>
    <s v="PipMi"/>
    <n v="10"/>
    <s v="PippiT"/>
    <n v="10"/>
    <s v="Pipistrelle commune"/>
    <n v="2016"/>
    <n v="6"/>
    <n v="20"/>
    <n v="0"/>
    <n v="18"/>
    <d v="2016-06-20T00:00:00"/>
    <x v="464"/>
  </r>
  <r>
    <x v="1"/>
    <s v="J:/Sainte Colombe/MB/02 - 16 juin au 05 juillet 2016/Wave/"/>
    <s v="ST-COLOM_0_20160620_001856_625.wav"/>
    <s v="PippiT"/>
    <s v="Principal"/>
    <s v="PipMi"/>
    <n v="10"/>
    <s v="PippiT"/>
    <n v="10"/>
    <s v="Pipistrelle commune"/>
    <n v="2016"/>
    <n v="6"/>
    <n v="20"/>
    <n v="0"/>
    <n v="18"/>
    <d v="2016-06-20T00:00:00"/>
    <x v="464"/>
  </r>
  <r>
    <x v="1"/>
    <s v="J:/Sainte Colombe/MB/02 - 16 juin au 05 juillet 2016/Wave/"/>
    <s v="ST-COLOM_0_20160620_001910_784.wav"/>
    <s v="PippiT"/>
    <s v="Principal"/>
    <s v="PipMi"/>
    <n v="10"/>
    <s v="PippiT"/>
    <n v="10"/>
    <s v="Pipistrelle commune"/>
    <n v="2016"/>
    <n v="6"/>
    <n v="20"/>
    <n v="0"/>
    <n v="19"/>
    <d v="2016-06-20T00:00:00"/>
    <x v="157"/>
  </r>
  <r>
    <x v="1"/>
    <s v="J:/Sainte Colombe/MB/02 - 16 juin au 05 juillet 2016/Wave/"/>
    <s v="ST-COLOM_0_20160620_001931_150.wav"/>
    <s v="PippiT"/>
    <s v="Principal"/>
    <s v="PipMi"/>
    <n v="10"/>
    <s v="PippiT"/>
    <n v="10"/>
    <s v="Pipistrelle commune"/>
    <n v="2016"/>
    <n v="6"/>
    <n v="20"/>
    <n v="0"/>
    <n v="19"/>
    <d v="2016-06-20T00:00:00"/>
    <x v="157"/>
  </r>
  <r>
    <x v="1"/>
    <s v="J:/Sainte Colombe/MB/02 - 16 juin au 05 juillet 2016/Wave/"/>
    <s v="ST-COLOM_0_20160620_001936_150.wav"/>
    <s v="PippiT"/>
    <s v="Principal"/>
    <s v="PipMi"/>
    <n v="10"/>
    <s v="PippiT"/>
    <n v="10"/>
    <s v="Pipistrelle commune"/>
    <n v="2016"/>
    <n v="6"/>
    <n v="20"/>
    <n v="0"/>
    <n v="19"/>
    <d v="2016-06-20T00:00:00"/>
    <x v="157"/>
  </r>
  <r>
    <x v="1"/>
    <s v="J:/Sainte Colombe/MB/02 - 16 juin au 05 juillet 2016/Wave/"/>
    <s v="ST-COLOM_0_20160620_001941_151.wav"/>
    <s v="PippiT"/>
    <s v="Principal"/>
    <s v="PipMi"/>
    <n v="10"/>
    <s v="PippiT"/>
    <n v="10"/>
    <s v="Pipistrelle commune"/>
    <n v="2016"/>
    <n v="6"/>
    <n v="20"/>
    <n v="0"/>
    <n v="19"/>
    <d v="2016-06-20T00:00:00"/>
    <x v="157"/>
  </r>
  <r>
    <x v="1"/>
    <s v="J:/Sainte Colombe/MB/02 - 16 juin au 05 juillet 2016/Wave/"/>
    <s v="ST-COLOM_0_20160620_002026_104.wav"/>
    <s v="PippiT"/>
    <s v="Principal"/>
    <s v="PipMi"/>
    <n v="10"/>
    <s v="PippiT"/>
    <n v="10"/>
    <s v="Pipistrelle commune"/>
    <n v="2016"/>
    <n v="6"/>
    <n v="20"/>
    <n v="0"/>
    <n v="20"/>
    <d v="2016-06-20T00:00:00"/>
    <x v="210"/>
  </r>
  <r>
    <x v="1"/>
    <s v="J:/Sainte Colombe/MB/02 - 16 juin au 05 juillet 2016/Wave/"/>
    <s v="ST-COLOM_0_20160620_002031_104.wav"/>
    <s v="PippiT"/>
    <s v="Principal"/>
    <s v="PipMi"/>
    <n v="10"/>
    <s v="PippiT"/>
    <n v="10"/>
    <s v="Pipistrelle commune"/>
    <n v="2016"/>
    <n v="6"/>
    <n v="20"/>
    <n v="0"/>
    <n v="20"/>
    <d v="2016-06-20T00:00:00"/>
    <x v="210"/>
  </r>
  <r>
    <x v="1"/>
    <s v="J:/Sainte Colombe/MB/02 - 16 juin au 05 juillet 2016/Wave/"/>
    <s v="ST-COLOM_0_20160620_002149_273.wav"/>
    <s v="ChiroSp"/>
    <s v="Principal"/>
    <s v="PipMi"/>
    <n v="5"/>
    <s v="PippiT"/>
    <n v="4"/>
    <s v="Pipistrelle commune"/>
    <n v="2016"/>
    <n v="6"/>
    <n v="20"/>
    <n v="0"/>
    <n v="21"/>
    <d v="2016-06-20T00:00:00"/>
    <x v="138"/>
  </r>
  <r>
    <x v="1"/>
    <s v="J:/Sainte Colombe/MB/02 - 16 juin au 05 juillet 2016/Wave/"/>
    <s v="ST-COLOM_0_20160620_002154_274.wav"/>
    <s v="ChiroSp"/>
    <s v="Principal"/>
    <s v="PipMi"/>
    <n v="5"/>
    <s v="PippiT"/>
    <n v="3"/>
    <s v="Pipistrelle commune"/>
    <n v="2016"/>
    <n v="6"/>
    <n v="20"/>
    <n v="0"/>
    <n v="21"/>
    <d v="2016-06-20T00:00:00"/>
    <x v="138"/>
  </r>
  <r>
    <x v="1"/>
    <s v="J:/Sainte Colombe/MB/02 - 16 juin au 05 juillet 2016/Wave/"/>
    <s v="ST-COLOM_0_20160620_002159_274.wav"/>
    <s v="ChiroSp"/>
    <s v="Principal"/>
    <s v="MyoHF"/>
    <n v="1"/>
    <s v="Myomys"/>
    <n v="1"/>
    <s v="Murin sp"/>
    <n v="2016"/>
    <n v="6"/>
    <n v="20"/>
    <n v="0"/>
    <n v="21"/>
    <d v="2016-06-20T00:00:00"/>
    <x v="138"/>
  </r>
  <r>
    <x v="1"/>
    <s v="J:/Sainte Colombe/MB/02 - 16 juin au 05 juillet 2016/Wave/"/>
    <s v="ST-COLOM_0_20160620_002258_702.wav"/>
    <s v="PippiT"/>
    <s v="Principal"/>
    <s v="PipMi"/>
    <n v="10"/>
    <s v="PippiT"/>
    <n v="10"/>
    <s v="Pipistrelle commune"/>
    <n v="2016"/>
    <n v="6"/>
    <n v="20"/>
    <n v="0"/>
    <n v="22"/>
    <d v="2016-06-20T00:00:00"/>
    <x v="18"/>
  </r>
  <r>
    <x v="1"/>
    <s v="J:/Sainte Colombe/MB/02 - 16 juin au 05 juillet 2016/Wave/"/>
    <s v="ST-COLOM_0_20160620_002328_875.wav"/>
    <s v="PippiT"/>
    <s v="Principal"/>
    <s v="PipMi"/>
    <n v="10"/>
    <s v="PippiT"/>
    <n v="10"/>
    <s v="Pipistrelle commune"/>
    <n v="2016"/>
    <n v="6"/>
    <n v="20"/>
    <n v="0"/>
    <n v="23"/>
    <d v="2016-06-20T00:00:00"/>
    <x v="211"/>
  </r>
  <r>
    <x v="1"/>
    <s v="J:/Sainte Colombe/MB/02 - 16 juin au 05 juillet 2016/Wave/"/>
    <s v="ST-COLOM_0_20160620_002336_652.wav"/>
    <s v="PippiT"/>
    <s v="Principal"/>
    <s v="PipMi"/>
    <n v="9"/>
    <s v="PippiT"/>
    <n v="9"/>
    <s v="Pipistrelle commune"/>
    <n v="2016"/>
    <n v="6"/>
    <n v="20"/>
    <n v="0"/>
    <n v="23"/>
    <d v="2016-06-20T00:00:00"/>
    <x v="211"/>
  </r>
  <r>
    <x v="1"/>
    <s v="J:/Sainte Colombe/MB/02 - 16 juin au 05 juillet 2016/Wave/"/>
    <s v="ST-COLOM_0_20160620_002341_653.wav"/>
    <s v="PippiT"/>
    <s v="Principal"/>
    <s v="PipMi"/>
    <n v="8"/>
    <s v="PippiT"/>
    <n v="8"/>
    <s v="Pipistrelle commune"/>
    <n v="2016"/>
    <n v="6"/>
    <n v="20"/>
    <n v="0"/>
    <n v="23"/>
    <d v="2016-06-20T00:00:00"/>
    <x v="211"/>
  </r>
  <r>
    <x v="1"/>
    <s v="J:/Sainte Colombe/MB/02 - 16 juin au 05 juillet 2016/Wave/"/>
    <s v="ST-COLOM_0_20160620_002355_559.wav"/>
    <s v="PippiT"/>
    <s v="Principal"/>
    <s v="PipMi"/>
    <n v="10"/>
    <s v="PippiT"/>
    <n v="10"/>
    <s v="Pipistrelle commune"/>
    <n v="2016"/>
    <n v="6"/>
    <n v="20"/>
    <n v="0"/>
    <n v="23"/>
    <d v="2016-06-20T00:00:00"/>
    <x v="211"/>
  </r>
  <r>
    <x v="1"/>
    <s v="J:/Sainte Colombe/MB/02 - 16 juin au 05 juillet 2016/Wave/"/>
    <s v="ST-COLOM_0_20160620_002400_560.wav"/>
    <s v="PippiT"/>
    <s v="Principal"/>
    <s v="PipMi"/>
    <n v="9"/>
    <s v="PippiT"/>
    <n v="9"/>
    <s v="Pipistrelle commune"/>
    <n v="2016"/>
    <n v="6"/>
    <n v="20"/>
    <n v="0"/>
    <n v="24"/>
    <d v="2016-06-20T00:00:00"/>
    <x v="243"/>
  </r>
  <r>
    <x v="1"/>
    <s v="J:/Sainte Colombe/MB/02 - 16 juin au 05 juillet 2016/Wave/"/>
    <s v="ST-COLOM_0_20160620_002405_560.wav"/>
    <s v="ChiroSp"/>
    <s v="Principal"/>
    <s v="PipMi"/>
    <n v="5"/>
    <s v="PippiT"/>
    <n v="5"/>
    <s v="Pipistrelle commune"/>
    <n v="2016"/>
    <n v="6"/>
    <n v="20"/>
    <n v="0"/>
    <n v="24"/>
    <d v="2016-06-20T00:00:00"/>
    <x v="243"/>
  </r>
  <r>
    <x v="1"/>
    <s v="J:/Sainte Colombe/MB/02 - 16 juin au 05 juillet 2016/Wave/"/>
    <s v="ST-COLOM_0_20160620_002555_030.wav"/>
    <s v="PippiT"/>
    <s v="Principal"/>
    <s v="PipMi"/>
    <n v="10"/>
    <s v="PippiT"/>
    <n v="10"/>
    <s v="Pipistrelle commune"/>
    <n v="2016"/>
    <n v="6"/>
    <n v="20"/>
    <n v="0"/>
    <n v="25"/>
    <d v="2016-06-20T00:00:00"/>
    <x v="19"/>
  </r>
  <r>
    <x v="1"/>
    <s v="J:/Sainte Colombe/MB/02 - 16 juin au 05 juillet 2016/Wave/"/>
    <s v="ST-COLOM_0_20160620_002600_030.wav"/>
    <s v="PippiT"/>
    <s v="Principal"/>
    <s v="PipMi"/>
    <n v="10"/>
    <s v="PippiT"/>
    <n v="10"/>
    <s v="Pipistrelle commune"/>
    <n v="2016"/>
    <n v="6"/>
    <n v="20"/>
    <n v="0"/>
    <n v="26"/>
    <d v="2016-06-20T00:00:00"/>
    <x v="20"/>
  </r>
  <r>
    <x v="1"/>
    <s v="J:/Sainte Colombe/MB/02 - 16 juin au 05 juillet 2016/Wave/"/>
    <s v="ST-COLOM_0_20160620_002623_438.wav"/>
    <s v="PippiT"/>
    <s v="Principal"/>
    <s v="PipMi"/>
    <n v="10"/>
    <s v="PippiT"/>
    <n v="8"/>
    <s v="Pipistrelle commune"/>
    <n v="2016"/>
    <n v="6"/>
    <n v="20"/>
    <n v="0"/>
    <n v="26"/>
    <d v="2016-06-20T00:00:00"/>
    <x v="20"/>
  </r>
  <r>
    <x v="1"/>
    <s v="J:/Sainte Colombe/MB/02 - 16 juin au 05 juillet 2016/Wave/"/>
    <s v="ST-COLOM_0_20160620_002628_438.wav"/>
    <s v="PippiT"/>
    <s v="Principal"/>
    <s v="PipMi"/>
    <n v="8"/>
    <s v="PippiT"/>
    <n v="8"/>
    <s v="Pipistrelle commune"/>
    <n v="2016"/>
    <n v="6"/>
    <n v="20"/>
    <n v="0"/>
    <n v="26"/>
    <d v="2016-06-20T00:00:00"/>
    <x v="20"/>
  </r>
  <r>
    <x v="1"/>
    <s v="J:/Sainte Colombe/MB/02 - 16 juin au 05 juillet 2016/Wave/"/>
    <s v="ST-COLOM_0_20160620_002657_367.wav"/>
    <s v="PippiT"/>
    <s v="Principal"/>
    <s v="PipMi"/>
    <n v="10"/>
    <s v="PippiT"/>
    <n v="8"/>
    <s v="Pipistrelle commune"/>
    <n v="2016"/>
    <n v="6"/>
    <n v="20"/>
    <n v="0"/>
    <n v="26"/>
    <d v="2016-06-20T00:00:00"/>
    <x v="20"/>
  </r>
  <r>
    <x v="1"/>
    <s v="J:/Sainte Colombe/MB/02 - 16 juin au 05 juillet 2016/Wave/"/>
    <s v="ST-COLOM_0_20160620_002759_218.wav"/>
    <s v="PippiT"/>
    <s v="Principal"/>
    <s v="PipMi"/>
    <n v="10"/>
    <s v="PippiT"/>
    <n v="10"/>
    <s v="Pipistrelle commune"/>
    <n v="2016"/>
    <n v="6"/>
    <n v="20"/>
    <n v="0"/>
    <n v="27"/>
    <d v="2016-06-20T00:00:00"/>
    <x v="418"/>
  </r>
  <r>
    <x v="1"/>
    <s v="J:/Sainte Colombe/MB/02 - 16 juin au 05 juillet 2016/Wave/"/>
    <s v="ST-COLOM_0_20160620_002804_219.wav"/>
    <s v="PippiT"/>
    <s v="Principal"/>
    <s v="PipMi"/>
    <n v="10"/>
    <s v="PippiT"/>
    <n v="10"/>
    <s v="Pipistrelle commune"/>
    <n v="2016"/>
    <n v="6"/>
    <n v="20"/>
    <n v="0"/>
    <n v="28"/>
    <d v="2016-06-20T00:00:00"/>
    <x v="277"/>
  </r>
  <r>
    <x v="1"/>
    <s v="J:/Sainte Colombe/MB/02 - 16 juin au 05 juillet 2016/Wave/"/>
    <s v="ST-COLOM_0_20160620_002856_416.wav"/>
    <s v="PippiT"/>
    <s v="Principal"/>
    <s v="PipMi"/>
    <n v="10"/>
    <s v="PippiT"/>
    <n v="10"/>
    <s v="Pipistrelle commune"/>
    <n v="2016"/>
    <n v="6"/>
    <n v="20"/>
    <n v="0"/>
    <n v="28"/>
    <d v="2016-06-20T00:00:00"/>
    <x v="277"/>
  </r>
  <r>
    <x v="1"/>
    <s v="J:/Sainte Colombe/MB/02 - 16 juin au 05 juillet 2016/Wave/"/>
    <s v="ST-COLOM_0_20160620_002901_417.wav"/>
    <s v="PippiT"/>
    <s v="Principal"/>
    <s v="PipMi"/>
    <n v="10"/>
    <s v="PippiT"/>
    <n v="10"/>
    <s v="Pipistrelle commune"/>
    <n v="2016"/>
    <n v="6"/>
    <n v="20"/>
    <n v="0"/>
    <n v="29"/>
    <d v="2016-06-20T00:00:00"/>
    <x v="237"/>
  </r>
  <r>
    <x v="1"/>
    <s v="J:/Sainte Colombe/MB/02 - 16 juin au 05 juillet 2016/Wave/"/>
    <s v="ST-COLOM_0_20160620_002946_700.wav"/>
    <s v="PippiT"/>
    <s v="Principal"/>
    <s v="PipMi"/>
    <n v="10"/>
    <s v="PippiT"/>
    <n v="10"/>
    <s v="Pipistrelle commune"/>
    <n v="2016"/>
    <n v="6"/>
    <n v="20"/>
    <n v="0"/>
    <n v="29"/>
    <d v="2016-06-20T00:00:00"/>
    <x v="237"/>
  </r>
  <r>
    <x v="1"/>
    <s v="J:/Sainte Colombe/MB/02 - 16 juin au 05 juillet 2016/Wave/"/>
    <s v="ST-COLOM_0_20160620_002951_700.wav"/>
    <s v="PippiT"/>
    <s v="Principal"/>
    <s v="PipMi"/>
    <n v="10"/>
    <s v="PippiT"/>
    <n v="10"/>
    <s v="Pipistrelle commune"/>
    <n v="2016"/>
    <n v="6"/>
    <n v="20"/>
    <n v="0"/>
    <n v="29"/>
    <d v="2016-06-20T00:00:00"/>
    <x v="237"/>
  </r>
  <r>
    <x v="1"/>
    <s v="J:/Sainte Colombe/MB/02 - 16 juin au 05 juillet 2016/Wave/"/>
    <s v="ST-COLOM_0_20160620_003226_405.wav"/>
    <s v="Pipkuh"/>
    <s v="Principal"/>
    <s v="Pip35"/>
    <n v="7"/>
    <s v="Pipkuh"/>
    <n v="6"/>
    <s v="Pipistrelle de Kuhl"/>
    <n v="2016"/>
    <n v="6"/>
    <n v="20"/>
    <n v="0"/>
    <n v="32"/>
    <d v="2016-06-20T00:00:00"/>
    <x v="278"/>
  </r>
  <r>
    <x v="1"/>
    <s v="J:/Sainte Colombe/MB/02 - 16 juin au 05 juillet 2016/Wave/"/>
    <s v="ST-COLOM_0_20160620_003231_406.wav"/>
    <s v="Pip35"/>
    <s v="Principal"/>
    <s v="Pip35"/>
    <n v="7"/>
    <s v="Pipkuh"/>
    <n v="5"/>
    <s v="Pipistrelle de Kuhl"/>
    <n v="2016"/>
    <n v="6"/>
    <n v="20"/>
    <n v="0"/>
    <n v="32"/>
    <d v="2016-06-20T00:00:00"/>
    <x v="278"/>
  </r>
  <r>
    <x v="1"/>
    <s v="J:/Sainte Colombe/MB/02 - 16 juin au 05 juillet 2016/Wave/"/>
    <s v="ST-COLOM_0_20160620_003407_336.wav"/>
    <s v="PippiT"/>
    <s v="Principal"/>
    <s v="PipMi"/>
    <n v="10"/>
    <s v="PippiT"/>
    <n v="10"/>
    <s v="Pipistrelle commune"/>
    <n v="2016"/>
    <n v="6"/>
    <n v="20"/>
    <n v="0"/>
    <n v="34"/>
    <d v="2016-06-20T00:00:00"/>
    <x v="22"/>
  </r>
  <r>
    <x v="1"/>
    <s v="J:/Sainte Colombe/MB/02 - 16 juin au 05 juillet 2016/Wave/"/>
    <s v="ST-COLOM_0_20160620_003412_337.wav"/>
    <s v="PippiT"/>
    <s v="Principal"/>
    <s v="PipMi"/>
    <n v="10"/>
    <s v="PippiT"/>
    <n v="10"/>
    <s v="Pipistrelle commune"/>
    <n v="2016"/>
    <n v="6"/>
    <n v="20"/>
    <n v="0"/>
    <n v="34"/>
    <d v="2016-06-20T00:00:00"/>
    <x v="22"/>
  </r>
  <r>
    <x v="1"/>
    <s v="J:/Sainte Colombe/MB/02 - 16 juin au 05 juillet 2016/Wave/"/>
    <s v="ST-COLOM_0_20160620_003511_295.wav"/>
    <s v="PippiT"/>
    <s v="Principal"/>
    <s v="PipMi"/>
    <n v="10"/>
    <s v="PippiT"/>
    <n v="10"/>
    <s v="Pipistrelle commune"/>
    <n v="2016"/>
    <n v="6"/>
    <n v="20"/>
    <n v="0"/>
    <n v="35"/>
    <d v="2016-06-20T00:00:00"/>
    <x v="177"/>
  </r>
  <r>
    <x v="1"/>
    <s v="J:/Sainte Colombe/MB/02 - 16 juin au 05 juillet 2016/Wave/"/>
    <s v="ST-COLOM_0_20160620_003516_296.wav"/>
    <s v="PippiT"/>
    <s v="Principal"/>
    <s v="PipMi"/>
    <n v="10"/>
    <s v="PippiT"/>
    <n v="10"/>
    <s v="Pipistrelle commune"/>
    <n v="2016"/>
    <n v="6"/>
    <n v="20"/>
    <n v="0"/>
    <n v="35"/>
    <d v="2016-06-20T00:00:00"/>
    <x v="177"/>
  </r>
  <r>
    <x v="1"/>
    <s v="J:/Sainte Colombe/MB/02 - 16 juin au 05 juillet 2016/Wave/"/>
    <s v="ST-COLOM_0_20160620_003540_271.wav"/>
    <s v="PippiT"/>
    <s v="Principal"/>
    <s v="PipMi"/>
    <n v="10"/>
    <s v="PippiT"/>
    <n v="10"/>
    <s v="Pipistrelle commune"/>
    <n v="2016"/>
    <n v="6"/>
    <n v="20"/>
    <n v="0"/>
    <n v="35"/>
    <d v="2016-06-20T00:00:00"/>
    <x v="177"/>
  </r>
  <r>
    <x v="1"/>
    <s v="J:/Sainte Colombe/MB/02 - 16 juin au 05 juillet 2016/Wave/"/>
    <s v="ST-COLOM_0_20160620_003545_272.wav"/>
    <s v="PippiT"/>
    <s v="Principal"/>
    <s v="PipMi"/>
    <n v="10"/>
    <s v="PippiT"/>
    <n v="10"/>
    <s v="Pipistrelle commune"/>
    <n v="2016"/>
    <n v="6"/>
    <n v="20"/>
    <n v="0"/>
    <n v="35"/>
    <d v="2016-06-20T00:00:00"/>
    <x v="177"/>
  </r>
  <r>
    <x v="1"/>
    <s v="J:/Sainte Colombe/MB/02 - 16 juin au 05 juillet 2016/Wave/"/>
    <s v="ST-COLOM_0_20160620_003824_262.wav"/>
    <s v="PippiT"/>
    <s v="Principal"/>
    <s v="PipMi"/>
    <n v="10"/>
    <s v="PippiT"/>
    <n v="10"/>
    <s v="Pipistrelle commune"/>
    <n v="2016"/>
    <n v="6"/>
    <n v="20"/>
    <n v="0"/>
    <n v="38"/>
    <d v="2016-06-20T00:00:00"/>
    <x v="212"/>
  </r>
  <r>
    <x v="1"/>
    <s v="J:/Sainte Colombe/MB/02 - 16 juin au 05 juillet 2016/Wave/"/>
    <s v="ST-COLOM_0_20160620_004020_137.wav"/>
    <s v="PippiT"/>
    <s v="Principal"/>
    <s v="PipMi"/>
    <n v="10"/>
    <s v="PippiT"/>
    <n v="10"/>
    <s v="Pipistrelle commune"/>
    <n v="2016"/>
    <n v="6"/>
    <n v="20"/>
    <n v="0"/>
    <n v="40"/>
    <d v="2016-06-20T00:00:00"/>
    <x v="436"/>
  </r>
  <r>
    <x v="1"/>
    <s v="J:/Sainte Colombe/MB/02 - 16 juin au 05 juillet 2016/Wave/"/>
    <s v="ST-COLOM_0_20160620_004025_138.wav"/>
    <s v="PippiT"/>
    <s v="Principal"/>
    <s v="PipMi"/>
    <n v="10"/>
    <s v="PippiT"/>
    <n v="10"/>
    <s v="Pipistrelle commune"/>
    <n v="2016"/>
    <n v="6"/>
    <n v="20"/>
    <n v="0"/>
    <n v="40"/>
    <d v="2016-06-20T00:00:00"/>
    <x v="436"/>
  </r>
  <r>
    <x v="1"/>
    <s v="J:/Sainte Colombe/MB/02 - 16 juin au 05 juillet 2016/Wave/"/>
    <s v="ST-COLOM_0_20160620_004158_430.wav"/>
    <s v="PippiT"/>
    <s v="Principal"/>
    <s v="PipMi"/>
    <n v="10"/>
    <s v="PippiT"/>
    <n v="10"/>
    <s v="Pipistrelle commune"/>
    <n v="2016"/>
    <n v="6"/>
    <n v="20"/>
    <n v="0"/>
    <n v="41"/>
    <d v="2016-06-20T00:00:00"/>
    <x v="279"/>
  </r>
  <r>
    <x v="1"/>
    <s v="J:/Sainte Colombe/MB/02 - 16 juin au 05 juillet 2016/Wave/"/>
    <s v="ST-COLOM_0_20160620_004203_430.wav"/>
    <s v="PippiT"/>
    <s v="Principal"/>
    <s v="PipMi"/>
    <n v="10"/>
    <s v="PippiT"/>
    <n v="10"/>
    <s v="Pipistrelle commune"/>
    <n v="2016"/>
    <n v="6"/>
    <n v="20"/>
    <n v="0"/>
    <n v="42"/>
    <d v="2016-06-20T00:00:00"/>
    <x v="465"/>
  </r>
  <r>
    <x v="1"/>
    <s v="J:/Sainte Colombe/MB/02 - 16 juin au 05 juillet 2016/Wave/"/>
    <s v="ST-COLOM_0_20160620_004441_990.wav"/>
    <s v="PippiT"/>
    <s v="Principal"/>
    <s v="PipMi"/>
    <n v="10"/>
    <s v="PippiT"/>
    <n v="10"/>
    <s v="Pipistrelle commune"/>
    <n v="2016"/>
    <n v="6"/>
    <n v="20"/>
    <n v="0"/>
    <n v="44"/>
    <d v="2016-06-20T00:00:00"/>
    <x v="288"/>
  </r>
  <r>
    <x v="1"/>
    <s v="J:/Sainte Colombe/MB/02 - 16 juin au 05 juillet 2016/Wave/"/>
    <s v="ST-COLOM_0_20160620_004446_991.wav"/>
    <s v="PippiT"/>
    <s v="Principal"/>
    <s v="PipMi"/>
    <n v="10"/>
    <s v="PippiT"/>
    <n v="10"/>
    <s v="Pipistrelle commune"/>
    <n v="2016"/>
    <n v="6"/>
    <n v="20"/>
    <n v="0"/>
    <n v="44"/>
    <d v="2016-06-20T00:00:00"/>
    <x v="288"/>
  </r>
  <r>
    <x v="1"/>
    <s v="J:/Sainte Colombe/MB/02 - 16 juin au 05 juillet 2016/Wave/"/>
    <s v="ST-COLOM_0_20160620_004707_346.wav"/>
    <s v="PippiT"/>
    <s v="Principal"/>
    <s v="PipMi"/>
    <n v="10"/>
    <s v="PippiT"/>
    <n v="10"/>
    <s v="Pipistrelle commune"/>
    <n v="2016"/>
    <n v="6"/>
    <n v="20"/>
    <n v="0"/>
    <n v="47"/>
    <d v="2016-06-20T00:00:00"/>
    <x v="213"/>
  </r>
  <r>
    <x v="1"/>
    <s v="J:/Sainte Colombe/MB/02 - 16 juin au 05 juillet 2016/Wave/"/>
    <s v="ST-COLOM_0_20160620_004738_649.wav"/>
    <s v="PippiT"/>
    <s v="Principal"/>
    <s v="PipMi"/>
    <n v="8"/>
    <s v="PippiT"/>
    <n v="8"/>
    <s v="Pipistrelle commune"/>
    <n v="2016"/>
    <n v="6"/>
    <n v="20"/>
    <n v="0"/>
    <n v="47"/>
    <d v="2016-06-20T00:00:00"/>
    <x v="213"/>
  </r>
  <r>
    <x v="1"/>
    <s v="J:/Sainte Colombe/MB/02 - 16 juin au 05 juillet 2016/Wave/"/>
    <s v="ST-COLOM_0_20160620_004743_650.wav"/>
    <s v="PippiT"/>
    <s v="Principal"/>
    <s v="PipMi"/>
    <n v="9"/>
    <s v="PippiT"/>
    <n v="9"/>
    <s v="Pipistrelle commune"/>
    <n v="2016"/>
    <n v="6"/>
    <n v="20"/>
    <n v="0"/>
    <n v="47"/>
    <d v="2016-06-20T00:00:00"/>
    <x v="213"/>
  </r>
  <r>
    <x v="1"/>
    <s v="J:/Sainte Colombe/MB/02 - 16 juin au 05 juillet 2016/Wave/"/>
    <s v="ST-COLOM_0_20160620_005027_395.wav"/>
    <s v="PippiT"/>
    <s v="Principal"/>
    <s v="PipMi"/>
    <n v="10"/>
    <s v="PippiT"/>
    <n v="10"/>
    <s v="Pipistrelle commune"/>
    <n v="2016"/>
    <n v="6"/>
    <n v="20"/>
    <n v="0"/>
    <n v="50"/>
    <d v="2016-06-20T00:00:00"/>
    <x v="457"/>
  </r>
  <r>
    <x v="1"/>
    <s v="J:/Sainte Colombe/MB/02 - 16 juin au 05 juillet 2016/Wave/"/>
    <s v="ST-COLOM_0_20160620_005032_396.wav"/>
    <s v="PippiT"/>
    <s v="Principal"/>
    <s v="PipMi"/>
    <n v="7"/>
    <s v="PippiT"/>
    <n v="7"/>
    <s v="Pipistrelle commune"/>
    <n v="2016"/>
    <n v="6"/>
    <n v="20"/>
    <n v="0"/>
    <n v="50"/>
    <d v="2016-06-20T00:00:00"/>
    <x v="457"/>
  </r>
  <r>
    <x v="1"/>
    <s v="J:/Sainte Colombe/MB/02 - 16 juin au 05 juillet 2016/Wave/"/>
    <s v="ST-COLOM_0_20160620_005204_781.wav"/>
    <s v="PippiT"/>
    <s v="Principal"/>
    <s v="PipMi"/>
    <n v="10"/>
    <s v="PippiT"/>
    <n v="10"/>
    <s v="Pipistrelle commune"/>
    <n v="2016"/>
    <n v="6"/>
    <n v="20"/>
    <n v="0"/>
    <n v="52"/>
    <d v="2016-06-20T00:00:00"/>
    <x v="272"/>
  </r>
  <r>
    <x v="1"/>
    <s v="J:/Sainte Colombe/MB/02 - 16 juin au 05 juillet 2016/Wave/"/>
    <s v="ST-COLOM_0_20160620_005209_782.wav"/>
    <s v="PippiT"/>
    <s v="Principal"/>
    <s v="PipMi"/>
    <n v="10"/>
    <s v="PippiT"/>
    <n v="10"/>
    <s v="Pipistrelle commune"/>
    <n v="2016"/>
    <n v="6"/>
    <n v="20"/>
    <n v="0"/>
    <n v="52"/>
    <d v="2016-06-20T00:00:00"/>
    <x v="272"/>
  </r>
  <r>
    <x v="1"/>
    <s v="J:/Sainte Colombe/MB/02 - 16 juin au 05 juillet 2016/Wave/"/>
    <s v="ST-COLOM_0_20160620_005214_782.wav"/>
    <s v="PippiT"/>
    <s v="Principal"/>
    <s v="PipMi"/>
    <n v="10"/>
    <s v="PippiT"/>
    <n v="10"/>
    <s v="Pipistrelle commune"/>
    <n v="2016"/>
    <n v="6"/>
    <n v="20"/>
    <n v="0"/>
    <n v="52"/>
    <d v="2016-06-20T00:00:00"/>
    <x v="272"/>
  </r>
  <r>
    <x v="1"/>
    <s v="J:/Sainte Colombe/MB/02 - 16 juin au 05 juillet 2016/Wave/"/>
    <s v="ST-COLOM_0_20160620_005314_310.wav"/>
    <s v="PippiT"/>
    <s v="Principal"/>
    <s v="PipMi"/>
    <n v="10"/>
    <s v="PippiT"/>
    <n v="10"/>
    <s v="Pipistrelle commune"/>
    <n v="2016"/>
    <n v="6"/>
    <n v="20"/>
    <n v="0"/>
    <n v="53"/>
    <d v="2016-06-20T00:00:00"/>
    <x v="263"/>
  </r>
  <r>
    <x v="1"/>
    <s v="J:/Sainte Colombe/MB/02 - 16 juin au 05 juillet 2016/Wave/"/>
    <s v="ST-COLOM_0_20160620_005319_311.wav"/>
    <s v="PippiT"/>
    <s v="Principal"/>
    <s v="PipMi"/>
    <n v="10"/>
    <s v="PippiT"/>
    <n v="10"/>
    <s v="Pipistrelle commune"/>
    <n v="2016"/>
    <n v="6"/>
    <n v="20"/>
    <n v="0"/>
    <n v="53"/>
    <d v="2016-06-20T00:00:00"/>
    <x v="263"/>
  </r>
  <r>
    <x v="1"/>
    <s v="J:/Sainte Colombe/MB/02 - 16 juin au 05 juillet 2016/Wave/"/>
    <s v="ST-COLOM_0_20160620_005429_364.wav"/>
    <s v="ChiroSp"/>
    <s v="Principal"/>
    <s v="PipMi"/>
    <n v="5"/>
    <s v="PippiT"/>
    <n v="5"/>
    <s v="Pipistrelle commune"/>
    <n v="2016"/>
    <n v="6"/>
    <n v="20"/>
    <n v="0"/>
    <n v="54"/>
    <d v="2016-06-20T00:00:00"/>
    <x v="264"/>
  </r>
  <r>
    <x v="1"/>
    <s v="J:/Sainte Colombe/MB/02 - 16 juin au 05 juillet 2016/Wave/"/>
    <s v="ST-COLOM_0_20160620_005434_364.wav"/>
    <s v="PipMi"/>
    <s v="Principal"/>
    <s v="PipMi"/>
    <n v="7"/>
    <s v="PippiT"/>
    <n v="4"/>
    <s v="Pipistrelle commune"/>
    <n v="2016"/>
    <n v="6"/>
    <n v="20"/>
    <n v="0"/>
    <n v="54"/>
    <d v="2016-06-20T00:00:00"/>
    <x v="264"/>
  </r>
  <r>
    <x v="1"/>
    <s v="J:/Sainte Colombe/MB/02 - 16 juin au 05 juillet 2016/Wave/"/>
    <s v="ST-COLOM_0_20160620_005508_179.wav"/>
    <s v="PippiT"/>
    <s v="Principal"/>
    <s v="PipMi"/>
    <n v="9"/>
    <s v="PippiT"/>
    <n v="9"/>
    <s v="Pipistrelle commune"/>
    <n v="2016"/>
    <n v="6"/>
    <n v="20"/>
    <n v="0"/>
    <n v="55"/>
    <d v="2016-06-20T00:00:00"/>
    <x v="380"/>
  </r>
  <r>
    <x v="1"/>
    <s v="J:/Sainte Colombe/MB/02 - 16 juin au 05 juillet 2016/Wave/"/>
    <s v="ST-COLOM_0_20160620_005608_750.wav"/>
    <s v="PippiT"/>
    <s v="Principal"/>
    <s v="PipMi"/>
    <n v="8"/>
    <s v="PippiT"/>
    <n v="8"/>
    <s v="Pipistrelle commune"/>
    <n v="2016"/>
    <n v="6"/>
    <n v="20"/>
    <n v="0"/>
    <n v="56"/>
    <d v="2016-06-20T00:00:00"/>
    <x v="458"/>
  </r>
  <r>
    <x v="1"/>
    <s v="J:/Sainte Colombe/MB/02 - 16 juin au 05 juillet 2016/Wave/"/>
    <s v="ST-COLOM_0_20160620_005613_750.wav"/>
    <s v="ChiroSp"/>
    <s v="Principal"/>
    <s v="PipMi"/>
    <n v="5"/>
    <s v="PippiT"/>
    <n v="5"/>
    <s v="Pipistrelle commune"/>
    <n v="2016"/>
    <n v="6"/>
    <n v="20"/>
    <n v="0"/>
    <n v="56"/>
    <d v="2016-06-20T00:00:00"/>
    <x v="458"/>
  </r>
  <r>
    <x v="1"/>
    <s v="J:/Sainte Colombe/MB/02 - 16 juin au 05 juillet 2016/Wave/"/>
    <s v="ST-COLOM_0_20160620_005724_148.wav"/>
    <s v="PippiT"/>
    <s v="Principal"/>
    <s v="PipMi"/>
    <n v="10"/>
    <s v="PippiT"/>
    <n v="10"/>
    <s v="Pipistrelle commune"/>
    <n v="2016"/>
    <n v="6"/>
    <n v="20"/>
    <n v="0"/>
    <n v="57"/>
    <d v="2016-06-20T00:00:00"/>
    <x v="540"/>
  </r>
  <r>
    <x v="1"/>
    <s v="J:/Sainte Colombe/MB/02 - 16 juin au 05 juillet 2016/Wave/"/>
    <s v="ST-COLOM_0_20160620_005729_148.wav"/>
    <s v="PippiT"/>
    <s v="Principal"/>
    <s v="PipMi"/>
    <n v="10"/>
    <s v="PippiT"/>
    <n v="10"/>
    <s v="Pipistrelle commune"/>
    <n v="2016"/>
    <n v="6"/>
    <n v="20"/>
    <n v="0"/>
    <n v="57"/>
    <d v="2016-06-20T00:00:00"/>
    <x v="540"/>
  </r>
  <r>
    <x v="1"/>
    <s v="J:/Sainte Colombe/MB/02 - 16 juin au 05 juillet 2016/Wave/"/>
    <s v="ST-COLOM_0_20160620_005734_149.wav"/>
    <s v="PippiT"/>
    <s v="Principal"/>
    <s v="PipMi"/>
    <n v="10"/>
    <s v="PippiT"/>
    <n v="10"/>
    <s v="Pipistrelle commune"/>
    <n v="2016"/>
    <n v="6"/>
    <n v="20"/>
    <n v="0"/>
    <n v="57"/>
    <d v="2016-06-20T00:00:00"/>
    <x v="540"/>
  </r>
  <r>
    <x v="1"/>
    <s v="J:/Sainte Colombe/MB/02 - 16 juin au 05 juillet 2016/Wave/"/>
    <s v="ST-COLOM_0_20160620_010525_297.wav"/>
    <s v="PippiT"/>
    <s v="Principal"/>
    <s v="PipMi"/>
    <n v="8"/>
    <s v="PippiT"/>
    <n v="8"/>
    <s v="Pipistrelle commune"/>
    <n v="2016"/>
    <n v="6"/>
    <n v="20"/>
    <n v="1"/>
    <n v="5"/>
    <d v="2016-06-20T00:00:00"/>
    <x v="265"/>
  </r>
  <r>
    <x v="1"/>
    <s v="J:/Sainte Colombe/MB/02 - 16 juin au 05 juillet 2016/Wave/"/>
    <s v="ST-COLOM_0_20160620_010530_298.wav"/>
    <s v="ChiroSp"/>
    <s v="Principal"/>
    <s v="PipMi"/>
    <n v="4"/>
    <s v="PippiT"/>
    <n v="4"/>
    <s v="Pipistrelle commune"/>
    <n v="2016"/>
    <n v="6"/>
    <n v="20"/>
    <n v="1"/>
    <n v="5"/>
    <d v="2016-06-20T00:00:00"/>
    <x v="265"/>
  </r>
  <r>
    <x v="1"/>
    <s v="J:/Sainte Colombe/MB/02 - 16 juin au 05 juillet 2016/Wave/"/>
    <s v="ST-COLOM_0_20160620_010840_850.wav"/>
    <s v="PippiT"/>
    <s v="Principal"/>
    <s v="PipMi"/>
    <n v="9"/>
    <s v="PippiT"/>
    <n v="9"/>
    <s v="Pipistrelle commune"/>
    <n v="2016"/>
    <n v="6"/>
    <n v="20"/>
    <n v="1"/>
    <n v="8"/>
    <d v="2016-06-20T00:00:00"/>
    <x v="483"/>
  </r>
  <r>
    <x v="1"/>
    <s v="J:/Sainte Colombe/MB/02 - 16 juin au 05 juillet 2016/Wave/"/>
    <s v="ST-COLOM_0_20160620_012201_004.wav"/>
    <s v="PippiT"/>
    <s v="Principal"/>
    <s v="PipMi"/>
    <n v="7"/>
    <s v="PippiT"/>
    <n v="7"/>
    <s v="Pipistrelle commune"/>
    <n v="2016"/>
    <n v="6"/>
    <n v="20"/>
    <n v="1"/>
    <n v="22"/>
    <d v="2016-06-20T00:00:00"/>
    <x v="386"/>
  </r>
  <r>
    <x v="1"/>
    <s v="J:/Sainte Colombe/MB/02 - 16 juin au 05 juillet 2016/Wave/"/>
    <s v="ST-COLOM_0_20160620_012206_004.wav"/>
    <s v="PippiT"/>
    <s v="Principal"/>
    <s v="PipMi"/>
    <n v="6"/>
    <s v="PippiT"/>
    <n v="6"/>
    <s v="Pipistrelle commune"/>
    <n v="2016"/>
    <n v="6"/>
    <n v="20"/>
    <n v="1"/>
    <n v="22"/>
    <d v="2016-06-20T00:00:00"/>
    <x v="386"/>
  </r>
  <r>
    <x v="1"/>
    <s v="J:/Sainte Colombe/MB/02 - 16 juin au 05 juillet 2016/Wave/"/>
    <s v="ST-COLOM_0_20160620_012211_005.wav"/>
    <s v="ChiroSp"/>
    <s v="Principal"/>
    <s v="PipMi"/>
    <n v="2"/>
    <s v="PippiT"/>
    <n v="2"/>
    <s v="Pipistrelle commune"/>
    <n v="2016"/>
    <n v="6"/>
    <n v="20"/>
    <n v="1"/>
    <n v="22"/>
    <d v="2016-06-20T00:00:00"/>
    <x v="386"/>
  </r>
  <r>
    <x v="1"/>
    <s v="J:/Sainte Colombe/MB/02 - 16 juin au 05 juillet 2016/Wave/"/>
    <s v="ST-COLOM_0_20160620_012252_642.wav"/>
    <s v="PippiT"/>
    <s v="Principal"/>
    <s v="PipMi"/>
    <n v="10"/>
    <s v="PippiT"/>
    <n v="10"/>
    <s v="Pipistrelle commune"/>
    <n v="2016"/>
    <n v="6"/>
    <n v="20"/>
    <n v="1"/>
    <n v="22"/>
    <d v="2016-06-20T00:00:00"/>
    <x v="386"/>
  </r>
  <r>
    <x v="1"/>
    <s v="J:/Sainte Colombe/MB/02 - 16 juin au 05 juillet 2016/Wave/"/>
    <s v="ST-COLOM_0_20160620_012257_642.wav"/>
    <s v="PippiT"/>
    <s v="Principal"/>
    <s v="PipMi"/>
    <n v="10"/>
    <s v="PippiT"/>
    <n v="10"/>
    <s v="Pipistrelle commune"/>
    <n v="2016"/>
    <n v="6"/>
    <n v="20"/>
    <n v="1"/>
    <n v="22"/>
    <d v="2016-06-20T00:00:00"/>
    <x v="386"/>
  </r>
  <r>
    <x v="1"/>
    <s v="J:/Sainte Colombe/MB/02 - 16 juin au 05 juillet 2016/Wave/"/>
    <s v="ST-COLOM_0_20160620_012302_643.wav"/>
    <s v="PippiT"/>
    <s v="Principal"/>
    <s v="PipMi"/>
    <n v="8"/>
    <s v="PippiT"/>
    <n v="8"/>
    <s v="Pipistrelle commune"/>
    <n v="2016"/>
    <n v="6"/>
    <n v="20"/>
    <n v="1"/>
    <n v="23"/>
    <d v="2016-06-20T00:00:00"/>
    <x v="469"/>
  </r>
  <r>
    <x v="1"/>
    <s v="J:/Sainte Colombe/MB/02 - 16 juin au 05 juillet 2016/Wave/"/>
    <s v="ST-COLOM_0_20160620_012441_384.wav"/>
    <s v="PippiT"/>
    <s v="Principal"/>
    <s v="PipMi"/>
    <n v="10"/>
    <s v="PippiT"/>
    <n v="10"/>
    <s v="Pipistrelle commune"/>
    <n v="2016"/>
    <n v="6"/>
    <n v="20"/>
    <n v="1"/>
    <n v="24"/>
    <d v="2016-06-20T00:00:00"/>
    <x v="489"/>
  </r>
  <r>
    <x v="1"/>
    <s v="J:/Sainte Colombe/MB/02 - 16 juin au 05 juillet 2016/Wave/"/>
    <s v="ST-COLOM_0_20160620_012446_385.wav"/>
    <s v="PippiT"/>
    <s v="Principal"/>
    <s v="PipMi"/>
    <n v="10"/>
    <s v="PippiT"/>
    <n v="10"/>
    <s v="Pipistrelle commune"/>
    <n v="2016"/>
    <n v="6"/>
    <n v="20"/>
    <n v="1"/>
    <n v="24"/>
    <d v="2016-06-20T00:00:00"/>
    <x v="489"/>
  </r>
  <r>
    <x v="1"/>
    <s v="J:/Sainte Colombe/MB/02 - 16 juin au 05 juillet 2016/Wave/"/>
    <s v="ST-COLOM_0_20160620_012451_386.wav"/>
    <s v="PippiT"/>
    <s v="Principal"/>
    <s v="PipMi"/>
    <n v="10"/>
    <s v="PippiT"/>
    <n v="10"/>
    <s v="Pipistrelle commune"/>
    <n v="2016"/>
    <n v="6"/>
    <n v="20"/>
    <n v="1"/>
    <n v="24"/>
    <d v="2016-06-20T00:00:00"/>
    <x v="489"/>
  </r>
  <r>
    <x v="1"/>
    <s v="J:/Sainte Colombe/MB/02 - 16 juin au 05 juillet 2016/Wave/"/>
    <s v="ST-COLOM_0_20160620_012456_386.wav"/>
    <s v="PippiT"/>
    <s v="Principal"/>
    <s v="PipMi"/>
    <n v="10"/>
    <s v="PippiT"/>
    <n v="10"/>
    <s v="Pipistrelle commune"/>
    <n v="2016"/>
    <n v="6"/>
    <n v="20"/>
    <n v="1"/>
    <n v="24"/>
    <d v="2016-06-20T00:00:00"/>
    <x v="489"/>
  </r>
  <r>
    <x v="1"/>
    <s v="J:/Sainte Colombe/MB/02 - 16 juin au 05 juillet 2016/Wave/"/>
    <s v="ST-COLOM_0_20160620_012507_867.wav"/>
    <s v="PippiT"/>
    <s v="Principal"/>
    <s v="PipMi"/>
    <n v="10"/>
    <s v="PippiT"/>
    <n v="10"/>
    <s v="Pipistrelle commune"/>
    <n v="2016"/>
    <n v="6"/>
    <n v="20"/>
    <n v="1"/>
    <n v="25"/>
    <d v="2016-06-20T00:00:00"/>
    <x v="216"/>
  </r>
  <r>
    <x v="1"/>
    <s v="J:/Sainte Colombe/MB/02 - 16 juin au 05 juillet 2016/Wave/"/>
    <s v="ST-COLOM_0_20160620_012512_868.wav"/>
    <s v="PippiT"/>
    <s v="Principal"/>
    <s v="PipMi"/>
    <n v="10"/>
    <s v="PippiT"/>
    <n v="10"/>
    <s v="Pipistrelle commune"/>
    <n v="2016"/>
    <n v="6"/>
    <n v="20"/>
    <n v="1"/>
    <n v="25"/>
    <d v="2016-06-20T00:00:00"/>
    <x v="216"/>
  </r>
  <r>
    <x v="1"/>
    <s v="J:/Sainte Colombe/MB/02 - 16 juin au 05 juillet 2016/Wave/"/>
    <s v="ST-COLOM_0_20160620_013042_304.wav"/>
    <s v="PippiT"/>
    <s v="Principal"/>
    <s v="PipMi"/>
    <n v="10"/>
    <s v="PippiT"/>
    <n v="10"/>
    <s v="Pipistrelle commune"/>
    <n v="2016"/>
    <n v="6"/>
    <n v="20"/>
    <n v="1"/>
    <n v="30"/>
    <d v="2016-06-20T00:00:00"/>
    <x v="471"/>
  </r>
  <r>
    <x v="1"/>
    <s v="J:/Sainte Colombe/MB/02 - 16 juin au 05 juillet 2016/Wave/"/>
    <s v="ST-COLOM_0_20160620_013146_542.wav"/>
    <s v="PippiT"/>
    <s v="Principal"/>
    <s v="PipMi"/>
    <n v="8"/>
    <s v="PippiT"/>
    <n v="8"/>
    <s v="Pipistrelle commune"/>
    <n v="2016"/>
    <n v="6"/>
    <n v="20"/>
    <n v="1"/>
    <n v="31"/>
    <d v="2016-06-20T00:00:00"/>
    <x v="389"/>
  </r>
  <r>
    <x v="1"/>
    <s v="J:/Sainte Colombe/MB/02 - 16 juin au 05 juillet 2016/Wave/"/>
    <s v="ST-COLOM_0_20160620_013226_737.wav"/>
    <s v="PippiT"/>
    <s v="Principal"/>
    <s v="PipMi"/>
    <n v="7"/>
    <s v="PippiT"/>
    <n v="7"/>
    <s v="Pipistrelle commune"/>
    <n v="2016"/>
    <n v="6"/>
    <n v="20"/>
    <n v="1"/>
    <n v="32"/>
    <d v="2016-06-20T00:00:00"/>
    <x v="179"/>
  </r>
  <r>
    <x v="1"/>
    <s v="J:/Sainte Colombe/MB/02 - 16 juin au 05 juillet 2016/Wave/"/>
    <s v="ST-COLOM_0_20160620_013231_738.wav"/>
    <s v="ChiroSp"/>
    <s v="Principal"/>
    <s v="PipMi"/>
    <n v="4"/>
    <s v="PippiT"/>
    <n v="4"/>
    <s v="Pipistrelle commune"/>
    <n v="2016"/>
    <n v="6"/>
    <n v="20"/>
    <n v="1"/>
    <n v="32"/>
    <d v="2016-06-20T00:00:00"/>
    <x v="179"/>
  </r>
  <r>
    <x v="1"/>
    <s v="J:/Sainte Colombe/MB/02 - 16 juin au 05 juillet 2016/Wave/"/>
    <s v="ST-COLOM_0_20160620_013324_459.wav"/>
    <s v="PippiT"/>
    <s v="Principal"/>
    <s v="PipMi"/>
    <n v="10"/>
    <s v="PippiT"/>
    <n v="10"/>
    <s v="Pipistrelle commune"/>
    <n v="2016"/>
    <n v="6"/>
    <n v="20"/>
    <n v="1"/>
    <n v="33"/>
    <d v="2016-06-20T00:00:00"/>
    <x v="180"/>
  </r>
  <r>
    <x v="1"/>
    <s v="J:/Sainte Colombe/MB/02 - 16 juin au 05 juillet 2016/Wave/"/>
    <s v="ST-COLOM_0_20160620_013329_460.wav"/>
    <s v="PippiT"/>
    <s v="Principal"/>
    <s v="PipMi"/>
    <n v="10"/>
    <s v="PippiT"/>
    <n v="10"/>
    <s v="Pipistrelle commune"/>
    <n v="2016"/>
    <n v="6"/>
    <n v="20"/>
    <n v="1"/>
    <n v="33"/>
    <d v="2016-06-20T00:00:00"/>
    <x v="180"/>
  </r>
  <r>
    <x v="1"/>
    <s v="J:/Sainte Colombe/MB/02 - 16 juin au 05 juillet 2016/Wave/"/>
    <s v="ST-COLOM_0_20160620_013435_460.wav"/>
    <s v="PippiT"/>
    <s v="Principal"/>
    <s v="PipMi"/>
    <n v="10"/>
    <s v="PippiT"/>
    <n v="10"/>
    <s v="Pipistrelle commune"/>
    <n v="2016"/>
    <n v="6"/>
    <n v="20"/>
    <n v="1"/>
    <n v="34"/>
    <d v="2016-06-20T00:00:00"/>
    <x v="181"/>
  </r>
  <r>
    <x v="1"/>
    <s v="J:/Sainte Colombe/MB/02 - 16 juin au 05 juillet 2016/Wave/"/>
    <s v="ST-COLOM_0_20160620_013440_460.wav"/>
    <s v="PippiT"/>
    <s v="Principal"/>
    <s v="PipMi"/>
    <n v="10"/>
    <s v="PippiT"/>
    <n v="10"/>
    <s v="Pipistrelle commune"/>
    <n v="2016"/>
    <n v="6"/>
    <n v="20"/>
    <n v="1"/>
    <n v="34"/>
    <d v="2016-06-20T00:00:00"/>
    <x v="181"/>
  </r>
  <r>
    <x v="1"/>
    <s v="J:/Sainte Colombe/MB/02 - 16 juin au 05 juillet 2016/Wave/"/>
    <s v="ST-COLOM_0_20160620_013524_556.wav"/>
    <s v="PippiT"/>
    <s v="Principal"/>
    <s v="PipMi"/>
    <n v="10"/>
    <s v="PippiT"/>
    <n v="10"/>
    <s v="Pipistrelle commune"/>
    <n v="2016"/>
    <n v="6"/>
    <n v="20"/>
    <n v="1"/>
    <n v="35"/>
    <d v="2016-06-20T00:00:00"/>
    <x v="273"/>
  </r>
  <r>
    <x v="1"/>
    <s v="J:/Sainte Colombe/MB/02 - 16 juin au 05 juillet 2016/Wave/"/>
    <s v="ST-COLOM_0_20160620_013529_556.wav"/>
    <s v="PippiT"/>
    <s v="Principal"/>
    <s v="PipMi"/>
    <n v="10"/>
    <s v="PippiT"/>
    <n v="10"/>
    <s v="Pipistrelle commune"/>
    <n v="2016"/>
    <n v="6"/>
    <n v="20"/>
    <n v="1"/>
    <n v="35"/>
    <d v="2016-06-20T00:00:00"/>
    <x v="273"/>
  </r>
  <r>
    <x v="1"/>
    <s v="J:/Sainte Colombe/MB/02 - 16 juin au 05 juillet 2016/Wave/"/>
    <s v="ST-COLOM_0_20160620_013612_260.wav"/>
    <s v="ChiroSp"/>
    <s v="Principal"/>
    <s v="PipMi"/>
    <n v="1"/>
    <s v="PippiT"/>
    <n v="1"/>
    <s v="Pipistrelle commune"/>
    <n v="2016"/>
    <n v="6"/>
    <n v="20"/>
    <n v="1"/>
    <n v="36"/>
    <d v="2016-06-20T00:00:00"/>
    <x v="14"/>
  </r>
  <r>
    <x v="1"/>
    <s v="J:/Sainte Colombe/MB/02 - 16 juin au 05 juillet 2016/Wave/"/>
    <s v="ST-COLOM_0_20160620_013617_260.wav"/>
    <s v="ChiroSp"/>
    <s v="Principal"/>
    <s v="PipMi"/>
    <n v="2"/>
    <s v="PippiT"/>
    <n v="2"/>
    <s v="Pipistrelle commune"/>
    <n v="2016"/>
    <n v="6"/>
    <n v="20"/>
    <n v="1"/>
    <n v="36"/>
    <d v="2016-06-20T00:00:00"/>
    <x v="14"/>
  </r>
  <r>
    <x v="1"/>
    <s v="J:/Sainte Colombe/MB/02 - 16 juin au 05 juillet 2016/Wave/"/>
    <s v="ST-COLOM_0_20160620_013622_261.wav"/>
    <s v="ChiroSp"/>
    <s v="Principal"/>
    <s v="PipMi"/>
    <n v="5"/>
    <s v="PippiT"/>
    <n v="5"/>
    <s v="Pipistrelle commune"/>
    <n v="2016"/>
    <n v="6"/>
    <n v="20"/>
    <n v="1"/>
    <n v="36"/>
    <d v="2016-06-20T00:00:00"/>
    <x v="14"/>
  </r>
  <r>
    <x v="1"/>
    <s v="J:/Sainte Colombe/MB/02 - 16 juin au 05 juillet 2016/Wave/"/>
    <s v="ST-COLOM_0_20160620_013627_262.wav"/>
    <s v="PippiT"/>
    <s v="Principal"/>
    <s v="PipMi"/>
    <n v="8"/>
    <s v="PippiT"/>
    <n v="8"/>
    <s v="Pipistrelle commune"/>
    <n v="2016"/>
    <n v="6"/>
    <n v="20"/>
    <n v="1"/>
    <n v="36"/>
    <d v="2016-06-20T00:00:00"/>
    <x v="14"/>
  </r>
  <r>
    <x v="1"/>
    <s v="J:/Sainte Colombe/MB/02 - 16 juin au 05 juillet 2016/Wave/"/>
    <s v="ST-COLOM_0_20160620_013735_983.wav"/>
    <s v="PippiT"/>
    <s v="Principal"/>
    <s v="PipMi"/>
    <n v="8"/>
    <s v="PippiT"/>
    <n v="8"/>
    <s v="Pipistrelle commune"/>
    <n v="2016"/>
    <n v="6"/>
    <n v="20"/>
    <n v="1"/>
    <n v="37"/>
    <d v="2016-06-20T00:00:00"/>
    <x v="15"/>
  </r>
  <r>
    <x v="1"/>
    <s v="J:/Sainte Colombe/MB/02 - 16 juin au 05 juillet 2016/Wave/"/>
    <s v="ST-COLOM_0_20160620_013942_568.wav"/>
    <s v="ChiroSp"/>
    <s v="Principal"/>
    <s v="PipMi"/>
    <n v="0"/>
    <s v="PippiT"/>
    <n v="0"/>
    <s v="PARASITE"/>
    <n v="2016"/>
    <n v="6"/>
    <n v="20"/>
    <n v="1"/>
    <n v="39"/>
    <d v="2016-06-20T00:00:00"/>
    <x v="167"/>
  </r>
  <r>
    <x v="1"/>
    <s v="J:/Sainte Colombe/MB/02 - 16 juin au 05 juillet 2016/Wave/"/>
    <s v="ST-COLOM_0_20160620_014252_207.wav"/>
    <s v="PippiT"/>
    <s v="Principal"/>
    <s v="PipMi"/>
    <n v="10"/>
    <s v="PippiT"/>
    <n v="10"/>
    <s v="Pipistrelle commune"/>
    <n v="2016"/>
    <n v="6"/>
    <n v="20"/>
    <n v="1"/>
    <n v="42"/>
    <d v="2016-06-20T00:00:00"/>
    <x v="238"/>
  </r>
  <r>
    <x v="1"/>
    <s v="J:/Sainte Colombe/MB/02 - 16 juin au 05 juillet 2016/Wave/"/>
    <s v="ST-COLOM_0_20160620_014257_208.wav"/>
    <s v="PippiT"/>
    <s v="Principal"/>
    <s v="PipMi"/>
    <n v="8"/>
    <s v="PippiT"/>
    <n v="8"/>
    <s v="Pipistrelle commune"/>
    <n v="2016"/>
    <n v="6"/>
    <n v="20"/>
    <n v="1"/>
    <n v="42"/>
    <d v="2016-06-20T00:00:00"/>
    <x v="238"/>
  </r>
  <r>
    <x v="1"/>
    <s v="J:/Sainte Colombe/MB/02 - 16 juin au 05 juillet 2016/Wave/"/>
    <s v="ST-COLOM_0_20160620_014319_372.wav"/>
    <s v="PippiT"/>
    <s v="Principal"/>
    <s v="PipMi"/>
    <n v="6"/>
    <s v="PippiT"/>
    <n v="6"/>
    <s v="Pipistrelle commune"/>
    <n v="2016"/>
    <n v="6"/>
    <n v="20"/>
    <n v="1"/>
    <n v="43"/>
    <d v="2016-06-20T00:00:00"/>
    <x v="347"/>
  </r>
  <r>
    <x v="1"/>
    <s v="J:/Sainte Colombe/MB/02 - 16 juin au 05 juillet 2016/Wave/"/>
    <s v="ST-COLOM_0_20160620_014435_098.wav"/>
    <s v="ChiroSp"/>
    <s v="Principal"/>
    <s v="MyoHF"/>
    <n v="0"/>
    <s v="Myodau"/>
    <n v="0"/>
    <s v="PARASITE"/>
    <n v="2016"/>
    <n v="6"/>
    <n v="20"/>
    <n v="1"/>
    <n v="44"/>
    <d v="2016-06-20T00:00:00"/>
    <x v="451"/>
  </r>
  <r>
    <x v="1"/>
    <s v="J:/Sainte Colombe/MB/02 - 16 juin au 05 juillet 2016/Wave/"/>
    <s v="ST-COLOM_0_20160620_014440_098.wav"/>
    <s v="ChiroSp"/>
    <s v="Principal"/>
    <s v="MyoHF"/>
    <n v="0"/>
    <s v="Myobec"/>
    <n v="0"/>
    <s v="PARASITE"/>
    <n v="2016"/>
    <n v="6"/>
    <n v="20"/>
    <n v="1"/>
    <n v="44"/>
    <d v="2016-06-20T00:00:00"/>
    <x v="451"/>
  </r>
  <r>
    <x v="1"/>
    <s v="J:/Sainte Colombe/MB/02 - 16 juin au 05 juillet 2016/Wave/"/>
    <s v="ST-COLOM_0_20160620_014553_886.wav"/>
    <s v="PippiT"/>
    <s v="Principal"/>
    <s v="PipMi"/>
    <n v="9"/>
    <s v="PippiT"/>
    <n v="9"/>
    <s v="Pipistrelle commune"/>
    <n v="2016"/>
    <n v="6"/>
    <n v="20"/>
    <n v="1"/>
    <n v="45"/>
    <d v="2016-06-20T00:00:00"/>
    <x v="348"/>
  </r>
  <r>
    <x v="1"/>
    <s v="J:/Sainte Colombe/MB/02 - 16 juin au 05 juillet 2016/Wave/"/>
    <s v="ST-COLOM_0_20160620_014558_887.wav"/>
    <s v="PippiT"/>
    <s v="Principal"/>
    <s v="PipMi"/>
    <n v="6"/>
    <s v="PippiT"/>
    <n v="6"/>
    <s v="Pipistrelle commune"/>
    <n v="2016"/>
    <n v="6"/>
    <n v="20"/>
    <n v="1"/>
    <n v="45"/>
    <d v="2016-06-20T00:00:00"/>
    <x v="348"/>
  </r>
  <r>
    <x v="1"/>
    <s v="J:/Sainte Colombe/MB/02 - 16 juin au 05 juillet 2016/Wave/"/>
    <s v="ST-COLOM_0_20160620_014719_132.wav"/>
    <s v="PippiT"/>
    <s v="Principal"/>
    <s v="PipMi"/>
    <n v="6"/>
    <s v="PippiT"/>
    <n v="6"/>
    <s v="Pipistrelle commune"/>
    <n v="2016"/>
    <n v="6"/>
    <n v="20"/>
    <n v="1"/>
    <n v="47"/>
    <d v="2016-06-20T00:00:00"/>
    <x v="511"/>
  </r>
  <r>
    <x v="1"/>
    <s v="J:/Sainte Colombe/MB/02 - 16 juin au 05 juillet 2016/Wave/"/>
    <s v="ST-COLOM_0_20160620_014724_132.wav"/>
    <s v="ChiroSp"/>
    <s v="Principal"/>
    <s v="PipMi"/>
    <n v="4"/>
    <s v="PippiT"/>
    <n v="4"/>
    <s v="Pipistrelle commune"/>
    <n v="2016"/>
    <n v="6"/>
    <n v="20"/>
    <n v="1"/>
    <n v="47"/>
    <d v="2016-06-20T00:00:00"/>
    <x v="511"/>
  </r>
  <r>
    <x v="1"/>
    <s v="J:/Sainte Colombe/MB/02 - 16 juin au 05 juillet 2016/Wave/"/>
    <s v="ST-COLOM_0_20160620_014729_133.wav"/>
    <s v="PippiT"/>
    <s v="Principal"/>
    <s v="PipMi"/>
    <n v="8"/>
    <s v="PippiT"/>
    <n v="8"/>
    <s v="Pipistrelle commune"/>
    <n v="2016"/>
    <n v="6"/>
    <n v="20"/>
    <n v="1"/>
    <n v="47"/>
    <d v="2016-06-20T00:00:00"/>
    <x v="511"/>
  </r>
  <r>
    <x v="1"/>
    <s v="J:/Sainte Colombe/MB/02 - 16 juin au 05 juillet 2016/Wave/"/>
    <s v="ST-COLOM_0_20160620_014917_235.wav"/>
    <s v="PippiT"/>
    <s v="Principal"/>
    <s v="PipMi"/>
    <n v="9"/>
    <s v="PippiT"/>
    <n v="9"/>
    <s v="Pipistrelle commune"/>
    <n v="2016"/>
    <n v="6"/>
    <n v="20"/>
    <n v="1"/>
    <n v="49"/>
    <d v="2016-06-20T00:00:00"/>
    <x v="391"/>
  </r>
  <r>
    <x v="1"/>
    <s v="J:/Sainte Colombe/MB/02 - 16 juin au 05 juillet 2016/Wave/"/>
    <s v="ST-COLOM_0_20160620_014922_236.wav"/>
    <s v="ChiroSp"/>
    <s v="Principal"/>
    <s v="PipMi"/>
    <n v="5"/>
    <s v="PippiT"/>
    <n v="5"/>
    <s v="Pipistrelle commune"/>
    <n v="2016"/>
    <n v="6"/>
    <n v="20"/>
    <n v="1"/>
    <n v="49"/>
    <d v="2016-06-20T00:00:00"/>
    <x v="391"/>
  </r>
  <r>
    <x v="1"/>
    <s v="J:/Sainte Colombe/MB/02 - 16 juin au 05 juillet 2016/Wave/"/>
    <s v="ST-COLOM_0_20160620_014927_236.wav"/>
    <s v="ChiroSp"/>
    <s v="Principal"/>
    <s v="PipMi"/>
    <n v="4"/>
    <s v="PippiT"/>
    <n v="4"/>
    <s v="Pipistrelle commune"/>
    <n v="2016"/>
    <n v="6"/>
    <n v="20"/>
    <n v="1"/>
    <n v="49"/>
    <d v="2016-06-20T00:00:00"/>
    <x v="391"/>
  </r>
  <r>
    <x v="1"/>
    <s v="J:/Sainte Colombe/MB/02 - 16 juin au 05 juillet 2016/Wave/"/>
    <s v="ST-COLOM_0_20160620_020707_107.wav"/>
    <s v="PippiT"/>
    <s v="Principal"/>
    <s v="PipMi"/>
    <n v="7"/>
    <s v="PippiT"/>
    <n v="7"/>
    <s v="Pipistrelle commune"/>
    <n v="2016"/>
    <n v="6"/>
    <n v="20"/>
    <n v="2"/>
    <n v="7"/>
    <d v="2016-06-20T00:00:00"/>
    <x v="514"/>
  </r>
  <r>
    <x v="1"/>
    <s v="J:/Sainte Colombe/MB/02 - 16 juin au 05 juillet 2016/Wave/"/>
    <s v="ST-COLOM_0_20160620_020712_108.wav"/>
    <s v="PippiT"/>
    <s v="Principal"/>
    <s v="PipMi"/>
    <n v="6"/>
    <s v="PippiT"/>
    <n v="6"/>
    <s v="Pipistrelle commune"/>
    <n v="2016"/>
    <n v="6"/>
    <n v="20"/>
    <n v="2"/>
    <n v="7"/>
    <d v="2016-06-20T00:00:00"/>
    <x v="514"/>
  </r>
  <r>
    <x v="1"/>
    <s v="J:/Sainte Colombe/MB/02 - 16 juin au 05 juillet 2016/Wave/"/>
    <s v="ST-COLOM_0_20160620_020717_108.wav"/>
    <s v="PippiT"/>
    <s v="Principal"/>
    <s v="PipMi"/>
    <n v="7"/>
    <s v="PippiT"/>
    <n v="7"/>
    <s v="Pipistrelle commune"/>
    <n v="2016"/>
    <n v="6"/>
    <n v="20"/>
    <n v="2"/>
    <n v="7"/>
    <d v="2016-06-20T00:00:00"/>
    <x v="514"/>
  </r>
  <r>
    <x v="1"/>
    <s v="J:/Sainte Colombe/MB/02 - 16 juin au 05 juillet 2016/Wave/"/>
    <s v="ST-COLOM_0_20160620_020722_109.wav"/>
    <s v="ChiroSp"/>
    <s v="Principal"/>
    <s v="PipMi"/>
    <n v="5"/>
    <s v="PippiT"/>
    <n v="5"/>
    <s v="Pipistrelle commune"/>
    <n v="2016"/>
    <n v="6"/>
    <n v="20"/>
    <n v="2"/>
    <n v="7"/>
    <d v="2016-06-20T00:00:00"/>
    <x v="514"/>
  </r>
  <r>
    <x v="1"/>
    <s v="J:/Sainte Colombe/MB/02 - 16 juin au 05 juillet 2016/Wave/"/>
    <s v="ST-COLOM_0_20160620_020848_929.wav"/>
    <s v="PippiT"/>
    <s v="Principal"/>
    <s v="PipMi"/>
    <n v="10"/>
    <s v="PippiT"/>
    <n v="10"/>
    <s v="Pipistrelle commune"/>
    <n v="2016"/>
    <n v="6"/>
    <n v="20"/>
    <n v="2"/>
    <n v="8"/>
    <d v="2016-06-20T00:00:00"/>
    <x v="12"/>
  </r>
  <r>
    <x v="1"/>
    <s v="J:/Sainte Colombe/MB/02 - 16 juin au 05 juillet 2016/Wave/"/>
    <s v="ST-COLOM_0_20160620_020853_930.wav"/>
    <s v="PippiT"/>
    <s v="Principal"/>
    <s v="PipMi"/>
    <n v="10"/>
    <s v="PippiT"/>
    <n v="10"/>
    <s v="Pipistrelle commune"/>
    <n v="2016"/>
    <n v="6"/>
    <n v="20"/>
    <n v="2"/>
    <n v="8"/>
    <d v="2016-06-20T00:00:00"/>
    <x v="12"/>
  </r>
  <r>
    <x v="1"/>
    <s v="J:/Sainte Colombe/MB/02 - 16 juin au 05 juillet 2016/Wave/"/>
    <s v="ST-COLOM_0_20160620_020858_930.wav"/>
    <s v="PippiT"/>
    <s v="Principal"/>
    <s v="PipMi"/>
    <n v="10"/>
    <s v="PippiT"/>
    <n v="10"/>
    <s v="Pipistrelle commune"/>
    <n v="2016"/>
    <n v="6"/>
    <n v="20"/>
    <n v="2"/>
    <n v="8"/>
    <d v="2016-06-20T00:00:00"/>
    <x v="12"/>
  </r>
  <r>
    <x v="1"/>
    <s v="J:/Sainte Colombe/MB/02 - 16 juin au 05 juillet 2016/Wave/"/>
    <s v="ST-COLOM_0_20160620_021558_013.wav"/>
    <s v="PippiT"/>
    <s v="Principal"/>
    <s v="PipMi"/>
    <n v="7"/>
    <s v="PippiT"/>
    <n v="7"/>
    <s v="Pipistrelle commune"/>
    <n v="2016"/>
    <n v="6"/>
    <n v="20"/>
    <n v="2"/>
    <n v="15"/>
    <d v="2016-06-20T00:00:00"/>
    <x v="442"/>
  </r>
  <r>
    <x v="1"/>
    <s v="J:/Sainte Colombe/MB/02 - 16 juin au 05 juillet 2016/Wave/"/>
    <s v="ST-COLOM_0_20160620_022514_793.wav"/>
    <s v="PippiT"/>
    <s v="Principal"/>
    <s v="PipMi"/>
    <n v="10"/>
    <s v="PippiT"/>
    <n v="9"/>
    <s v="Pipistrelle commune"/>
    <n v="2016"/>
    <n v="6"/>
    <n v="20"/>
    <n v="2"/>
    <n v="25"/>
    <d v="2016-06-20T00:00:00"/>
    <x v="484"/>
  </r>
  <r>
    <x v="1"/>
    <s v="J:/Sainte Colombe/MB/02 - 16 juin au 05 juillet 2016/Wave/"/>
    <s v="ST-COLOM_0_20160620_022519_794.wav"/>
    <s v="PippiT"/>
    <s v="Principal"/>
    <s v="PipMi"/>
    <n v="10"/>
    <s v="PippiT"/>
    <n v="10"/>
    <s v="Pipistrelle commune"/>
    <n v="2016"/>
    <n v="6"/>
    <n v="20"/>
    <n v="2"/>
    <n v="25"/>
    <d v="2016-06-20T00:00:00"/>
    <x v="484"/>
  </r>
  <r>
    <x v="1"/>
    <s v="J:/Sainte Colombe/MB/02 - 16 juin au 05 juillet 2016/Wave/"/>
    <s v="ST-COLOM_0_20160620_022524_794.wav"/>
    <s v="PippiT"/>
    <s v="Principal"/>
    <s v="PipMi"/>
    <n v="10"/>
    <s v="PippiT"/>
    <n v="10"/>
    <s v="Pipistrelle commune"/>
    <n v="2016"/>
    <n v="6"/>
    <n v="20"/>
    <n v="2"/>
    <n v="25"/>
    <d v="2016-06-20T00:00:00"/>
    <x v="484"/>
  </r>
  <r>
    <x v="1"/>
    <s v="J:/Sainte Colombe/MB/02 - 16 juin au 05 juillet 2016/Wave/"/>
    <s v="ST-COLOM_0_20160620_022537_612.wav"/>
    <s v="PippiT"/>
    <s v="Principal"/>
    <s v="PipMi"/>
    <n v="10"/>
    <s v="PippiT"/>
    <n v="10"/>
    <s v="Pipistrelle commune"/>
    <n v="2016"/>
    <n v="6"/>
    <n v="20"/>
    <n v="2"/>
    <n v="25"/>
    <d v="2016-06-20T00:00:00"/>
    <x v="484"/>
  </r>
  <r>
    <x v="1"/>
    <s v="J:/Sainte Colombe/MB/02 - 16 juin au 05 juillet 2016/Wave/"/>
    <s v="ST-COLOM_0_20160620_022542_613.wav"/>
    <s v="PippiT"/>
    <s v="Principal"/>
    <s v="PipMi"/>
    <n v="10"/>
    <s v="PippiT"/>
    <n v="10"/>
    <s v="Pipistrelle commune"/>
    <n v="2016"/>
    <n v="6"/>
    <n v="20"/>
    <n v="2"/>
    <n v="25"/>
    <d v="2016-06-20T00:00:00"/>
    <x v="484"/>
  </r>
  <r>
    <x v="1"/>
    <s v="J:/Sainte Colombe/MB/02 - 16 juin au 05 juillet 2016/Wave/"/>
    <s v="ST-COLOM_0_20160620_023208_501.wav"/>
    <s v="PippiT"/>
    <s v="Principal"/>
    <s v="PipMi"/>
    <n v="10"/>
    <s v="PippiT"/>
    <n v="10"/>
    <s v="Pipistrelle commune"/>
    <n v="2016"/>
    <n v="6"/>
    <n v="20"/>
    <n v="2"/>
    <n v="32"/>
    <d v="2016-06-20T00:00:00"/>
    <x v="325"/>
  </r>
  <r>
    <x v="1"/>
    <s v="J:/Sainte Colombe/MB/02 - 16 juin au 05 juillet 2016/Wave/"/>
    <s v="ST-COLOM_0_20160620_023213_502.wav"/>
    <s v="PippiT"/>
    <s v="Principal"/>
    <s v="PipMi"/>
    <n v="10"/>
    <s v="PippiT"/>
    <n v="10"/>
    <s v="Pipistrelle commune"/>
    <n v="2016"/>
    <n v="6"/>
    <n v="20"/>
    <n v="2"/>
    <n v="32"/>
    <d v="2016-06-20T00:00:00"/>
    <x v="325"/>
  </r>
  <r>
    <x v="1"/>
    <s v="J:/Sainte Colombe/MB/02 - 16 juin au 05 juillet 2016/Wave/"/>
    <s v="ST-COLOM_0_20160620_025220_714.wav"/>
    <s v="PippiT"/>
    <s v="Principal"/>
    <s v="PipMi"/>
    <n v="8"/>
    <s v="PippiT"/>
    <n v="8"/>
    <s v="Pipistrelle commune"/>
    <n v="2016"/>
    <n v="6"/>
    <n v="20"/>
    <n v="2"/>
    <n v="52"/>
    <d v="2016-06-20T00:00:00"/>
    <x v="423"/>
  </r>
  <r>
    <x v="1"/>
    <s v="J:/Sainte Colombe/MB/02 - 16 juin au 05 juillet 2016/Wave/"/>
    <s v="ST-COLOM_0_20160620_025334_462.wav"/>
    <s v="PippiT"/>
    <s v="Principal"/>
    <s v="PipMi"/>
    <n v="10"/>
    <s v="PippiT"/>
    <n v="10"/>
    <s v="Pipistrelle commune"/>
    <n v="2016"/>
    <n v="6"/>
    <n v="20"/>
    <n v="2"/>
    <n v="53"/>
    <d v="2016-06-20T00:00:00"/>
    <x v="424"/>
  </r>
  <r>
    <x v="1"/>
    <s v="J:/Sainte Colombe/MB/02 - 16 juin au 05 juillet 2016/Wave/"/>
    <s v="ST-COLOM_0_20160620_025339_462.wav"/>
    <s v="PippiT"/>
    <s v="Principal"/>
    <s v="PipMi"/>
    <n v="8"/>
    <s v="PippiT"/>
    <n v="8"/>
    <s v="Pipistrelle commune"/>
    <n v="2016"/>
    <n v="6"/>
    <n v="20"/>
    <n v="2"/>
    <n v="53"/>
    <d v="2016-06-20T00:00:00"/>
    <x v="424"/>
  </r>
  <r>
    <x v="1"/>
    <s v="J:/Sainte Colombe/MB/02 - 16 juin au 05 juillet 2016/Wave/"/>
    <s v="ST-COLOM_0_20160620_025344_463.wav"/>
    <s v="ChiroSp"/>
    <s v="Principal"/>
    <s v="PipMi"/>
    <n v="5"/>
    <s v="PippiT"/>
    <n v="5"/>
    <s v="Pipistrelle commune"/>
    <n v="2016"/>
    <n v="6"/>
    <n v="20"/>
    <n v="2"/>
    <n v="53"/>
    <d v="2016-06-20T00:00:00"/>
    <x v="424"/>
  </r>
  <r>
    <x v="1"/>
    <s v="J:/Sainte Colombe/MB/02 - 16 juin au 05 juillet 2016/Wave/"/>
    <s v="ST-COLOM_0_20160620_025524_410.wav"/>
    <s v="PippiT"/>
    <s v="Principal"/>
    <s v="PipMi"/>
    <n v="6"/>
    <s v="PippiT"/>
    <n v="6"/>
    <s v="Pipistrelle commune"/>
    <n v="2016"/>
    <n v="6"/>
    <n v="20"/>
    <n v="2"/>
    <n v="55"/>
    <d v="2016-06-20T00:00:00"/>
    <x v="527"/>
  </r>
  <r>
    <x v="1"/>
    <s v="J:/Sainte Colombe/MB/02 - 16 juin au 05 juillet 2016/Wave/"/>
    <s v="ST-COLOM_0_20160620_025557_813.wav"/>
    <s v="ChiroSp"/>
    <s v="Principal"/>
    <s v="PipMi"/>
    <n v="5"/>
    <s v="PippiT"/>
    <n v="5"/>
    <s v="Pipistrelle commune"/>
    <n v="2016"/>
    <n v="6"/>
    <n v="20"/>
    <n v="2"/>
    <n v="55"/>
    <d v="2016-06-20T00:00:00"/>
    <x v="527"/>
  </r>
  <r>
    <x v="1"/>
    <s v="J:/Sainte Colombe/MB/02 - 16 juin au 05 juillet 2016/Wave/"/>
    <s v="ST-COLOM_0_20160620_025602_814.wav"/>
    <s v="ChiroSp"/>
    <s v="Principal"/>
    <s v="PipMi"/>
    <n v="2"/>
    <s v="PippiT"/>
    <n v="2"/>
    <s v="Pipistrelle commune"/>
    <n v="2016"/>
    <n v="6"/>
    <n v="20"/>
    <n v="2"/>
    <n v="56"/>
    <d v="2016-06-20T00:00:00"/>
    <x v="396"/>
  </r>
  <r>
    <x v="1"/>
    <s v="J:/Sainte Colombe/MB/02 - 16 juin au 05 juillet 2016/Wave/"/>
    <s v="ST-COLOM_0_20160620_030208_716.wav"/>
    <s v="PippiT"/>
    <s v="Principal"/>
    <s v="PipMi"/>
    <n v="10"/>
    <s v="PippiT"/>
    <n v="10"/>
    <s v="Pipistrelle commune"/>
    <n v="2016"/>
    <n v="6"/>
    <n v="20"/>
    <n v="3"/>
    <n v="2"/>
    <d v="2016-06-20T00:00:00"/>
    <x v="63"/>
  </r>
  <r>
    <x v="1"/>
    <s v="J:/Sainte Colombe/MB/02 - 16 juin au 05 juillet 2016/Wave/"/>
    <s v="ST-COLOM_0_20160620_030213_716.wav"/>
    <s v="PippiT"/>
    <s v="Principal"/>
    <s v="PipMi"/>
    <n v="10"/>
    <s v="PippiT"/>
    <n v="10"/>
    <s v="Pipistrelle commune"/>
    <n v="2016"/>
    <n v="6"/>
    <n v="20"/>
    <n v="3"/>
    <n v="2"/>
    <d v="2016-06-20T00:00:00"/>
    <x v="63"/>
  </r>
  <r>
    <x v="1"/>
    <s v="J:/Sainte Colombe/MB/02 - 16 juin au 05 juillet 2016/Wave/"/>
    <s v="ST-COLOM_0_20160620_030224_706.wav"/>
    <s v="PippiT"/>
    <s v="Principal"/>
    <s v="PipMi"/>
    <n v="10"/>
    <s v="PippiT"/>
    <n v="10"/>
    <s v="Pipistrelle commune"/>
    <n v="2016"/>
    <n v="6"/>
    <n v="20"/>
    <n v="3"/>
    <n v="2"/>
    <d v="2016-06-20T00:00:00"/>
    <x v="63"/>
  </r>
  <r>
    <x v="1"/>
    <s v="J:/Sainte Colombe/MB/02 - 16 juin au 05 juillet 2016/Wave/"/>
    <s v="ST-COLOM_0_20160620_030229_707.wav"/>
    <s v="PippiT"/>
    <s v="Principal"/>
    <s v="PipMi"/>
    <n v="7"/>
    <s v="PippiT"/>
    <n v="7"/>
    <s v="Pipistrelle commune"/>
    <n v="2016"/>
    <n v="6"/>
    <n v="20"/>
    <n v="3"/>
    <n v="2"/>
    <d v="2016-06-20T00:00:00"/>
    <x v="63"/>
  </r>
  <r>
    <x v="1"/>
    <s v="J:/Sainte Colombe/MB/02 - 16 juin au 05 juillet 2016/Wave/"/>
    <s v="ST-COLOM_0_20160620_030400_608.wav"/>
    <s v="PippiT"/>
    <s v="Principal"/>
    <s v="PipMi"/>
    <n v="7"/>
    <s v="PippiT"/>
    <n v="7"/>
    <s v="Pipistrelle commune"/>
    <n v="2016"/>
    <n v="6"/>
    <n v="20"/>
    <n v="3"/>
    <n v="4"/>
    <d v="2016-06-20T00:00:00"/>
    <x v="399"/>
  </r>
  <r>
    <x v="1"/>
    <s v="J:/Sainte Colombe/MB/02 - 16 juin au 05 juillet 2016/Wave/"/>
    <s v="ST-COLOM_0_20160620_030405_608.wav"/>
    <s v="PippiT"/>
    <s v="Principal"/>
    <s v="PipMi"/>
    <n v="6"/>
    <s v="PippiT"/>
    <n v="6"/>
    <s v="Pipistrelle commune"/>
    <n v="2016"/>
    <n v="6"/>
    <n v="20"/>
    <n v="3"/>
    <n v="4"/>
    <d v="2016-06-20T00:00:00"/>
    <x v="399"/>
  </r>
  <r>
    <x v="1"/>
    <s v="J:/Sainte Colombe/MB/02 - 16 juin au 05 juillet 2016/Wave/"/>
    <s v="ST-COLOM_0_20160620_030457_092.wav"/>
    <s v="PippiT"/>
    <s v="Principal"/>
    <s v="PipMi"/>
    <n v="6"/>
    <s v="PippiT"/>
    <n v="6"/>
    <s v="Pipistrelle commune"/>
    <n v="2016"/>
    <n v="6"/>
    <n v="20"/>
    <n v="3"/>
    <n v="4"/>
    <d v="2016-06-20T00:00:00"/>
    <x v="399"/>
  </r>
  <r>
    <x v="1"/>
    <s v="J:/Sainte Colombe/MB/02 - 16 juin au 05 juillet 2016/Wave/"/>
    <s v="ST-COLOM_0_20160620_030502_093.wav"/>
    <s v="PippiT"/>
    <s v="Principal"/>
    <s v="PipMi"/>
    <n v="6"/>
    <s v="PippiT"/>
    <n v="6"/>
    <s v="Pipistrelle commune"/>
    <n v="2016"/>
    <n v="6"/>
    <n v="20"/>
    <n v="3"/>
    <n v="5"/>
    <d v="2016-06-20T00:00:00"/>
    <x v="326"/>
  </r>
  <r>
    <x v="1"/>
    <s v="J:/Sainte Colombe/MB/02 - 16 juin au 05 juillet 2016/Wave/"/>
    <s v="ST-COLOM_0_20160620_030710_883.wav"/>
    <s v="ChiroSp"/>
    <s v="Principal"/>
    <s v="PipMi"/>
    <n v="5"/>
    <s v="PippiT"/>
    <n v="5"/>
    <s v="Pipistrelle commune"/>
    <n v="2016"/>
    <n v="6"/>
    <n v="20"/>
    <n v="3"/>
    <n v="7"/>
    <d v="2016-06-20T00:00:00"/>
    <x v="529"/>
  </r>
  <r>
    <x v="1"/>
    <s v="J:/Sainte Colombe/MB/02 - 16 juin au 05 juillet 2016/Wave/"/>
    <s v="ST-COLOM_0_20160620_030755_808.wav"/>
    <s v="PippiT"/>
    <s v="Principal"/>
    <s v="PipMi"/>
    <n v="8"/>
    <s v="PippiT"/>
    <n v="8"/>
    <s v="Pipistrelle commune"/>
    <n v="2016"/>
    <n v="6"/>
    <n v="20"/>
    <n v="3"/>
    <n v="7"/>
    <d v="2016-06-20T00:00:00"/>
    <x v="529"/>
  </r>
  <r>
    <x v="1"/>
    <s v="J:/Sainte Colombe/MB/02 - 16 juin au 05 juillet 2016/Wave/"/>
    <s v="ST-COLOM_0_20160620_030818_042.wav"/>
    <s v="PippiT"/>
    <s v="Principal"/>
    <s v="PipMi"/>
    <n v="10"/>
    <s v="PippiT"/>
    <n v="10"/>
    <s v="Pipistrelle commune"/>
    <n v="2016"/>
    <n v="6"/>
    <n v="20"/>
    <n v="3"/>
    <n v="8"/>
    <d v="2016-06-20T00:00:00"/>
    <x v="494"/>
  </r>
  <r>
    <x v="1"/>
    <s v="J:/Sainte Colombe/MB/02 - 16 juin au 05 juillet 2016/Wave/"/>
    <s v="ST-COLOM_0_20160620_030857_478.wav"/>
    <s v="PippiT"/>
    <s v="Principal"/>
    <s v="PipMi"/>
    <n v="7"/>
    <s v="PippiT"/>
    <n v="7"/>
    <s v="Pipistrelle commune"/>
    <n v="2016"/>
    <n v="6"/>
    <n v="20"/>
    <n v="3"/>
    <n v="8"/>
    <d v="2016-06-20T00:00:00"/>
    <x v="494"/>
  </r>
  <r>
    <x v="1"/>
    <s v="J:/Sainte Colombe/MB/02 - 16 juin au 05 juillet 2016/Wave/"/>
    <s v="ST-COLOM_0_20160620_030902_479.wav"/>
    <s v="ChiroSp"/>
    <s v="Principal"/>
    <s v="PipMi"/>
    <n v="2"/>
    <s v="PippiT"/>
    <n v="2"/>
    <s v="Pipistrelle commune"/>
    <n v="2016"/>
    <n v="6"/>
    <n v="20"/>
    <n v="3"/>
    <n v="9"/>
    <d v="2016-06-20T00:00:00"/>
    <x v="453"/>
  </r>
  <r>
    <x v="1"/>
    <s v="J:/Sainte Colombe/MB/02 - 16 juin au 05 juillet 2016/Wave/"/>
    <s v="ST-COLOM_0_20160620_031307_695.wav"/>
    <s v="PippiT"/>
    <s v="Principal"/>
    <s v="PipMi"/>
    <n v="10"/>
    <s v="PippiT"/>
    <n v="10"/>
    <s v="Pipistrelle commune"/>
    <n v="2016"/>
    <n v="6"/>
    <n v="20"/>
    <n v="3"/>
    <n v="13"/>
    <d v="2016-06-20T00:00:00"/>
    <x v="530"/>
  </r>
  <r>
    <x v="1"/>
    <s v="J:/Sainte Colombe/MB/02 - 16 juin au 05 juillet 2016/Wave/"/>
    <s v="ST-COLOM_0_20160620_031312_696.wav"/>
    <s v="PippiT"/>
    <s v="Principal"/>
    <s v="PipMi"/>
    <n v="10"/>
    <s v="PippiT"/>
    <n v="10"/>
    <s v="Pipistrelle commune"/>
    <n v="2016"/>
    <n v="6"/>
    <n v="20"/>
    <n v="3"/>
    <n v="13"/>
    <d v="2016-06-20T00:00:00"/>
    <x v="530"/>
  </r>
  <r>
    <x v="1"/>
    <s v="J:/Sainte Colombe/MB/02 - 16 juin au 05 juillet 2016/Wave/"/>
    <s v="ST-COLOM_0_20160620_031317_696.wav"/>
    <s v="PippiT"/>
    <s v="Principal"/>
    <s v="PipMi"/>
    <n v="10"/>
    <s v="PippiT"/>
    <n v="10"/>
    <s v="Pipistrelle commune"/>
    <n v="2016"/>
    <n v="6"/>
    <n v="20"/>
    <n v="3"/>
    <n v="13"/>
    <d v="2016-06-20T00:00:00"/>
    <x v="530"/>
  </r>
  <r>
    <x v="1"/>
    <s v="J:/Sainte Colombe/MB/02 - 16 juin au 05 juillet 2016/Wave/"/>
    <s v="ST-COLOM_0_20160620_031357_464.wav"/>
    <s v="PippiT"/>
    <s v="Principal"/>
    <s v="PipMi"/>
    <n v="8"/>
    <s v="PippiT"/>
    <n v="8"/>
    <s v="Pipistrelle commune"/>
    <n v="2016"/>
    <n v="6"/>
    <n v="20"/>
    <n v="3"/>
    <n v="13"/>
    <d v="2016-06-20T00:00:00"/>
    <x v="530"/>
  </r>
  <r>
    <x v="1"/>
    <s v="J:/Sainte Colombe/MB/02 - 16 juin au 05 juillet 2016/Wave/"/>
    <s v="ST-COLOM_0_20160620_031402_464.wav"/>
    <s v="ChiroSp"/>
    <s v="Principal"/>
    <s v="PipMi"/>
    <n v="5"/>
    <s v="PippiT"/>
    <n v="5"/>
    <s v="Pipistrelle commune"/>
    <n v="2016"/>
    <n v="6"/>
    <n v="20"/>
    <n v="3"/>
    <n v="14"/>
    <d v="2016-06-20T00:00:00"/>
    <x v="224"/>
  </r>
  <r>
    <x v="1"/>
    <s v="J:/Sainte Colombe/MB/02 - 16 juin au 05 juillet 2016/Wave/"/>
    <s v="ST-COLOM_0_20160620_031833_262.wav"/>
    <s v="PippiT"/>
    <s v="Principal"/>
    <s v="PipMi"/>
    <n v="10"/>
    <s v="PippiT"/>
    <n v="10"/>
    <s v="Pipistrelle commune"/>
    <n v="2016"/>
    <n v="6"/>
    <n v="20"/>
    <n v="3"/>
    <n v="18"/>
    <d v="2016-06-20T00:00:00"/>
    <x v="292"/>
  </r>
  <r>
    <x v="1"/>
    <s v="J:/Sainte Colombe/MB/02 - 16 juin au 05 juillet 2016/Wave/"/>
    <s v="ST-COLOM_0_20160620_031838_262.wav"/>
    <s v="PippiT"/>
    <s v="Principal"/>
    <s v="PipMi"/>
    <n v="10"/>
    <s v="PippiT"/>
    <n v="10"/>
    <s v="Pipistrelle commune"/>
    <n v="2016"/>
    <n v="6"/>
    <n v="20"/>
    <n v="3"/>
    <n v="18"/>
    <d v="2016-06-20T00:00:00"/>
    <x v="292"/>
  </r>
  <r>
    <x v="1"/>
    <s v="J:/Sainte Colombe/MB/02 - 16 juin au 05 juillet 2016/Wave/"/>
    <s v="ST-COLOM_0_20160620_031853_734.wav"/>
    <s v="ChiroSp"/>
    <s v="Principal"/>
    <s v="PipMi"/>
    <n v="4"/>
    <s v="PippiT"/>
    <n v="4"/>
    <s v="Pipistrelle commune"/>
    <n v="2016"/>
    <n v="6"/>
    <n v="20"/>
    <n v="3"/>
    <n v="18"/>
    <d v="2016-06-20T00:00:00"/>
    <x v="292"/>
  </r>
  <r>
    <x v="1"/>
    <s v="J:/Sainte Colombe/MB/02 - 16 juin au 05 juillet 2016/Wave/"/>
    <s v="ST-COLOM_0_20160620_031950_620.wav"/>
    <s v="ChiroSp"/>
    <s v="Principal"/>
    <s v="PipMi"/>
    <n v="5"/>
    <s v="PippiT"/>
    <n v="5"/>
    <s v="Pipistrelle commune"/>
    <n v="2016"/>
    <n v="6"/>
    <n v="20"/>
    <n v="3"/>
    <n v="19"/>
    <d v="2016-06-20T00:00:00"/>
    <x v="509"/>
  </r>
  <r>
    <x v="1"/>
    <s v="J:/Sainte Colombe/MB/02 - 16 juin au 05 juillet 2016/Wave/"/>
    <s v="ST-COLOM_0_20160620_031955_620.wav"/>
    <s v="ChiroSp"/>
    <s v="Principal"/>
    <s v="PipMi"/>
    <n v="5"/>
    <s v="PippiT"/>
    <n v="5"/>
    <s v="Pipistrelle commune"/>
    <n v="2016"/>
    <n v="6"/>
    <n v="20"/>
    <n v="3"/>
    <n v="19"/>
    <d v="2016-06-20T00:00:00"/>
    <x v="509"/>
  </r>
  <r>
    <x v="1"/>
    <s v="J:/Sainte Colombe/MB/02 - 16 juin au 05 juillet 2016/Wave/"/>
    <s v="ST-COLOM_0_20160620_032330_877.wav"/>
    <s v="PippiT"/>
    <s v="Principal"/>
    <s v="PipMi"/>
    <n v="10"/>
    <s v="PippiT"/>
    <n v="10"/>
    <s v="Pipistrelle commune"/>
    <n v="2016"/>
    <n v="6"/>
    <n v="20"/>
    <n v="3"/>
    <n v="23"/>
    <d v="2016-06-20T00:00:00"/>
    <x v="531"/>
  </r>
  <r>
    <x v="1"/>
    <s v="J:/Sainte Colombe/MB/02 - 16 juin au 05 juillet 2016/Wave/"/>
    <s v="ST-COLOM_0_20160620_032335_878.wav"/>
    <s v="PippiT"/>
    <s v="Principal"/>
    <s v="PipMi"/>
    <n v="6"/>
    <s v="PippiT"/>
    <n v="6"/>
    <s v="Pipistrelle commune"/>
    <n v="2016"/>
    <n v="6"/>
    <n v="20"/>
    <n v="3"/>
    <n v="23"/>
    <d v="2016-06-20T00:00:00"/>
    <x v="531"/>
  </r>
  <r>
    <x v="1"/>
    <s v="J:/Sainte Colombe/MB/02 - 16 juin au 05 juillet 2016/Wave/"/>
    <s v="ST-COLOM_0_20160620_032405_450.wav"/>
    <s v="PippiT"/>
    <s v="Principal"/>
    <s v="PipMi"/>
    <n v="9"/>
    <s v="PippiT"/>
    <n v="9"/>
    <s v="Pipistrelle commune"/>
    <n v="2016"/>
    <n v="6"/>
    <n v="20"/>
    <n v="3"/>
    <n v="24"/>
    <d v="2016-06-20T00:00:00"/>
    <x v="184"/>
  </r>
  <r>
    <x v="1"/>
    <s v="J:/Sainte Colombe/MB/02 - 16 juin au 05 juillet 2016/Wave/"/>
    <s v="ST-COLOM_0_20160620_032546_190.wav"/>
    <s v="PippiT"/>
    <s v="Principal"/>
    <s v="PipMi"/>
    <n v="9"/>
    <s v="PippiT"/>
    <n v="9"/>
    <s v="Pipistrelle commune"/>
    <n v="2016"/>
    <n v="6"/>
    <n v="20"/>
    <n v="3"/>
    <n v="25"/>
    <d v="2016-06-20T00:00:00"/>
    <x v="28"/>
  </r>
  <r>
    <x v="1"/>
    <s v="J:/Sainte Colombe/MB/02 - 16 juin au 05 juillet 2016/Wave/"/>
    <s v="ST-COLOM_0_20160620_032742_970.wav"/>
    <s v="PippiT"/>
    <s v="Principal"/>
    <s v="PipMi"/>
    <n v="10"/>
    <s v="PippiT"/>
    <n v="9"/>
    <s v="Pipistrelle commune"/>
    <n v="2016"/>
    <n v="6"/>
    <n v="20"/>
    <n v="3"/>
    <n v="27"/>
    <d v="2016-06-20T00:00:00"/>
    <x v="549"/>
  </r>
  <r>
    <x v="1"/>
    <s v="J:/Sainte Colombe/MB/02 - 16 juin au 05 juillet 2016/Wave/"/>
    <s v="ST-COLOM_0_20160620_032747_971.wav"/>
    <s v="PippiT"/>
    <s v="Principal"/>
    <s v="PipMi"/>
    <n v="10"/>
    <s v="PippiT"/>
    <n v="10"/>
    <s v="Pipistrelle commune"/>
    <n v="2016"/>
    <n v="6"/>
    <n v="20"/>
    <n v="3"/>
    <n v="27"/>
    <d v="2016-06-20T00:00:00"/>
    <x v="549"/>
  </r>
  <r>
    <x v="1"/>
    <s v="J:/Sainte Colombe/MB/02 - 16 juin au 05 juillet 2016/Wave/"/>
    <s v="ST-COLOM_0_20160620_032752_972.wav"/>
    <s v="PippiT"/>
    <s v="Principal"/>
    <s v="PipMi"/>
    <n v="8"/>
    <s v="PippiT"/>
    <n v="8"/>
    <s v="Pipistrelle commune"/>
    <n v="2016"/>
    <n v="6"/>
    <n v="20"/>
    <n v="3"/>
    <n v="27"/>
    <d v="2016-06-20T00:00:00"/>
    <x v="549"/>
  </r>
  <r>
    <x v="1"/>
    <s v="J:/Sainte Colombe/MB/02 - 16 juin au 05 juillet 2016/Wave/"/>
    <s v="ST-COLOM_0_20160620_032757_972.wav"/>
    <s v="PippiT"/>
    <s v="Principal"/>
    <s v="PipMi"/>
    <n v="9"/>
    <s v="PippiT"/>
    <n v="9"/>
    <s v="Pipistrelle commune"/>
    <n v="2016"/>
    <n v="6"/>
    <n v="20"/>
    <n v="3"/>
    <n v="27"/>
    <d v="2016-06-20T00:00:00"/>
    <x v="549"/>
  </r>
  <r>
    <x v="1"/>
    <s v="J:/Sainte Colombe/MB/02 - 16 juin au 05 juillet 2016/Wave/"/>
    <s v="ST-COLOM_0_20160620_032802_973.wav"/>
    <s v="ChiroSp"/>
    <s v="Principal"/>
    <s v="PipMi"/>
    <n v="3"/>
    <s v="PippiT"/>
    <n v="3"/>
    <s v="Pipistrelle commune"/>
    <n v="2016"/>
    <n v="6"/>
    <n v="20"/>
    <n v="3"/>
    <n v="28"/>
    <d v="2016-06-20T00:00:00"/>
    <x v="533"/>
  </r>
  <r>
    <x v="1"/>
    <s v="J:/Sainte Colombe/MB/02 - 16 juin au 05 juillet 2016/Wave/"/>
    <s v="ST-COLOM_0_20160620_033241_501.wav"/>
    <s v="PippiT"/>
    <s v="Principal"/>
    <s v="PipMi"/>
    <n v="6"/>
    <s v="PippiT"/>
    <n v="6"/>
    <s v="Pipistrelle commune"/>
    <n v="2016"/>
    <n v="6"/>
    <n v="20"/>
    <n v="3"/>
    <n v="32"/>
    <d v="2016-06-20T00:00:00"/>
    <x v="185"/>
  </r>
  <r>
    <x v="1"/>
    <s v="J:/Sainte Colombe/MB/02 - 16 juin au 05 juillet 2016/Wave/"/>
    <s v="ST-COLOM_0_20160620_033543_268.wav"/>
    <s v="PippiT"/>
    <s v="Principal"/>
    <s v="PipMi"/>
    <n v="9"/>
    <s v="PippiT"/>
    <n v="9"/>
    <s v="Pipistrelle commune"/>
    <n v="2016"/>
    <n v="6"/>
    <n v="20"/>
    <n v="3"/>
    <n v="35"/>
    <d v="2016-06-20T00:00:00"/>
    <x v="402"/>
  </r>
  <r>
    <x v="1"/>
    <s v="J:/Sainte Colombe/MB/02 - 16 juin au 05 juillet 2016/Wave/"/>
    <s v="ST-COLOM_0_20160620_033707_425.wav"/>
    <s v="PippiT"/>
    <s v="Principal"/>
    <s v="PipMi"/>
    <n v="7"/>
    <s v="PippiT"/>
    <n v="7"/>
    <s v="Pipistrelle commune"/>
    <n v="2016"/>
    <n v="6"/>
    <n v="20"/>
    <n v="3"/>
    <n v="37"/>
    <d v="2016-06-20T00:00:00"/>
    <x v="295"/>
  </r>
  <r>
    <x v="1"/>
    <s v="J:/Sainte Colombe/MB/02 - 16 juin au 05 juillet 2016/Wave/"/>
    <s v="ST-COLOM_0_20160620_034011_554.wav"/>
    <s v="PippiT"/>
    <s v="Principal"/>
    <s v="PipMi"/>
    <n v="8"/>
    <s v="PippiT"/>
    <n v="8"/>
    <s v="Pipistrelle commune"/>
    <n v="2016"/>
    <n v="6"/>
    <n v="20"/>
    <n v="3"/>
    <n v="40"/>
    <d v="2016-06-20T00:00:00"/>
    <x v="327"/>
  </r>
  <r>
    <x v="1"/>
    <s v="J:/Sainte Colombe/MB/02 - 16 juin au 05 juillet 2016/Wave/"/>
    <s v="ST-COLOM_0_20160620_034016_555.wav"/>
    <s v="PippiT"/>
    <s v="Principal"/>
    <s v="PipMi"/>
    <n v="6"/>
    <s v="PippiT"/>
    <n v="6"/>
    <s v="Pipistrelle commune"/>
    <n v="2016"/>
    <n v="6"/>
    <n v="20"/>
    <n v="3"/>
    <n v="40"/>
    <d v="2016-06-20T00:00:00"/>
    <x v="327"/>
  </r>
  <r>
    <x v="1"/>
    <s v="J:/Sainte Colombe/MB/02 - 16 juin au 05 juillet 2016/Wave/"/>
    <s v="ST-COLOM_0_20160620_034136_679.wav"/>
    <s v="PippiT"/>
    <s v="Principal"/>
    <s v="PipMi"/>
    <n v="8"/>
    <s v="PippiT"/>
    <n v="8"/>
    <s v="Pipistrelle commune"/>
    <n v="2016"/>
    <n v="6"/>
    <n v="20"/>
    <n v="3"/>
    <n v="41"/>
    <d v="2016-06-20T00:00:00"/>
    <x v="480"/>
  </r>
  <r>
    <x v="1"/>
    <s v="J:/Sainte Colombe/MB/02 - 16 juin au 05 juillet 2016/Wave/"/>
    <s v="ST-COLOM_0_20160620_034404_641.wav"/>
    <s v="PippiT"/>
    <s v="Principal"/>
    <s v="PipMi"/>
    <n v="6"/>
    <s v="PippiT"/>
    <n v="6"/>
    <s v="Pipistrelle commune"/>
    <n v="2016"/>
    <n v="6"/>
    <n v="20"/>
    <n v="3"/>
    <n v="44"/>
    <d v="2016-06-20T00:00:00"/>
    <x v="500"/>
  </r>
  <r>
    <x v="1"/>
    <s v="J:/Sainte Colombe/MB/02 - 16 juin au 05 juillet 2016/Wave/"/>
    <s v="ST-COLOM_0_20160620_034409_642.wav"/>
    <s v="PippiT"/>
    <s v="Principal"/>
    <s v="PipMi"/>
    <n v="6"/>
    <s v="PippiT"/>
    <n v="6"/>
    <s v="Pipistrelle commune"/>
    <n v="2016"/>
    <n v="6"/>
    <n v="20"/>
    <n v="3"/>
    <n v="44"/>
    <d v="2016-06-20T00:00:00"/>
    <x v="500"/>
  </r>
  <r>
    <x v="1"/>
    <s v="J:/Sainte Colombe/MB/02 - 16 juin au 05 juillet 2016/Wave/"/>
    <s v="ST-COLOM_0_20160620_035141_820.wav"/>
    <s v="Pip35"/>
    <s v="Principal"/>
    <s v="Pip35"/>
    <n v="7"/>
    <s v="Pipkuh"/>
    <n v="2"/>
    <s v="Pipistrelle de Kuhl"/>
    <n v="2016"/>
    <n v="6"/>
    <n v="20"/>
    <n v="3"/>
    <n v="51"/>
    <d v="2016-06-20T00:00:00"/>
    <x v="404"/>
  </r>
  <r>
    <x v="1"/>
    <s v="J:/Sainte Colombe/MB/02 - 16 juin au 05 juillet 2016/Wave/"/>
    <s v="ST-COLOM_0_20160620_035146_820.wav"/>
    <s v="Pip35"/>
    <s v="Principal"/>
    <s v="Pip35"/>
    <n v="8"/>
    <s v="Pipkuh"/>
    <n v="1"/>
    <s v="Pipistrelle de Kuhl"/>
    <n v="2016"/>
    <n v="6"/>
    <n v="20"/>
    <n v="3"/>
    <n v="51"/>
    <d v="2016-06-20T00:00:00"/>
    <x v="404"/>
  </r>
  <r>
    <x v="1"/>
    <s v="J:/Sainte Colombe/MB/02 - 16 juin au 05 juillet 2016/Wave/"/>
    <s v="ST-COLOM_0_20160620_035206_936.wav"/>
    <s v="Pip35"/>
    <s v="Principal"/>
    <s v="Pip35"/>
    <n v="9"/>
    <s v="Hypsav"/>
    <n v="2"/>
    <s v="Pipistrelle de Kuhl"/>
    <n v="2016"/>
    <n v="6"/>
    <n v="20"/>
    <n v="3"/>
    <n v="52"/>
    <d v="2016-06-20T00:00:00"/>
    <x v="405"/>
  </r>
  <r>
    <x v="1"/>
    <s v="J:/Sainte Colombe/MB/02 - 16 juin au 05 juillet 2016/Wave/"/>
    <s v="ST-COLOM_0_20160620_035211_936.wav"/>
    <s v="ChiroSp"/>
    <s v="Principal"/>
    <s v="Pip35"/>
    <n v="3"/>
    <s v="Hypsav"/>
    <n v="3"/>
    <s v="Pipistrelle de Kuhl"/>
    <n v="2016"/>
    <n v="6"/>
    <n v="20"/>
    <n v="3"/>
    <n v="52"/>
    <d v="2016-06-20T00:00:00"/>
    <x v="405"/>
  </r>
  <r>
    <x v="1"/>
    <s v="J:/Sainte Colombe/MB/02 - 16 juin au 05 juillet 2016/Wave/"/>
    <s v="ST-COLOM_0_20160620_035735_684.wav"/>
    <s v="PippiT"/>
    <s v="Principal"/>
    <s v="PipMi"/>
    <n v="7"/>
    <s v="PippiT"/>
    <n v="7"/>
    <s v="Pipistrelle commune"/>
    <n v="2016"/>
    <n v="6"/>
    <n v="20"/>
    <n v="3"/>
    <n v="57"/>
    <d v="2016-06-20T00:00:00"/>
    <x v="426"/>
  </r>
  <r>
    <x v="1"/>
    <s v="J:/Sainte Colombe/MB/02 - 16 juin au 05 juillet 2016/Wave/"/>
    <s v="ST-COLOM_0_20160620_035806_080.wav"/>
    <s v="PippiT"/>
    <s v="Principal"/>
    <s v="PipMi"/>
    <n v="8"/>
    <s v="PippiT"/>
    <n v="8"/>
    <s v="Pipistrelle commune"/>
    <n v="2016"/>
    <n v="6"/>
    <n v="20"/>
    <n v="3"/>
    <n v="58"/>
    <d v="2016-06-20T00:00:00"/>
    <x v="501"/>
  </r>
  <r>
    <x v="1"/>
    <s v="J:/Sainte Colombe/MB/02 - 16 juin au 05 juillet 2016/Wave/"/>
    <s v="ST-COLOM_0_20160620_035811_080.wav"/>
    <s v="ChiroSp"/>
    <s v="Principal"/>
    <s v="PipMi"/>
    <n v="5"/>
    <s v="PippiT"/>
    <n v="5"/>
    <s v="Pipistrelle commune"/>
    <n v="2016"/>
    <n v="6"/>
    <n v="20"/>
    <n v="3"/>
    <n v="58"/>
    <d v="2016-06-20T00:00:00"/>
    <x v="501"/>
  </r>
  <r>
    <x v="1"/>
    <s v="J:/Sainte Colombe/MB/02 - 16 juin au 05 juillet 2016/Wave/"/>
    <s v="ST-COLOM_0_20160620_040626_382.wav"/>
    <s v="PippiT"/>
    <s v="Principal"/>
    <s v="PipMi"/>
    <n v="9"/>
    <s v="PippiT"/>
    <n v="9"/>
    <s v="Pipistrelle commune"/>
    <n v="2016"/>
    <n v="6"/>
    <n v="20"/>
    <n v="4"/>
    <n v="6"/>
    <d v="2016-06-20T00:00:00"/>
    <x v="303"/>
  </r>
  <r>
    <x v="1"/>
    <s v="J:/Sainte Colombe/MB/02 - 16 juin au 05 juillet 2016/Wave/"/>
    <s v="ST-COLOM_0_20160620_040649_904.wav"/>
    <s v="ChiroSp"/>
    <s v="Principal"/>
    <s v="PipMi"/>
    <n v="5"/>
    <s v="PippiT"/>
    <n v="5"/>
    <s v="Pipistrelle commune"/>
    <n v="2016"/>
    <n v="6"/>
    <n v="20"/>
    <n v="4"/>
    <n v="6"/>
    <d v="2016-06-20T00:00:00"/>
    <x v="303"/>
  </r>
  <r>
    <x v="1"/>
    <s v="J:/Sainte Colombe/MB/02 - 16 juin au 05 juillet 2016/Wave/"/>
    <s v="ST-COLOM_0_20160620_040654_905.wav"/>
    <s v="PippiT"/>
    <s v="Principal"/>
    <s v="PipMi"/>
    <n v="8"/>
    <s v="PippiT"/>
    <n v="8"/>
    <s v="Pipistrelle commune"/>
    <n v="2016"/>
    <n v="6"/>
    <n v="20"/>
    <n v="4"/>
    <n v="6"/>
    <d v="2016-06-20T00:00:00"/>
    <x v="303"/>
  </r>
  <r>
    <x v="1"/>
    <s v="J:/Sainte Colombe/MB/02 - 16 juin au 05 juillet 2016/Wave/"/>
    <s v="ST-COLOM_0_20160620_042156_016.wav"/>
    <s v="PippiT"/>
    <s v="Principal"/>
    <s v="PipMi"/>
    <n v="10"/>
    <s v="PippiT"/>
    <n v="10"/>
    <s v="Pipistrelle commune"/>
    <n v="2016"/>
    <n v="6"/>
    <n v="20"/>
    <n v="4"/>
    <n v="21"/>
    <d v="2016-06-20T00:00:00"/>
    <x v="307"/>
  </r>
  <r>
    <x v="1"/>
    <s v="J:/Sainte Colombe/MB/02 - 16 juin au 05 juillet 2016/Wave/"/>
    <s v="ST-COLOM_0_20160620_042201_016.wav"/>
    <s v="PippiT"/>
    <s v="Principal"/>
    <s v="PipMi"/>
    <n v="10"/>
    <s v="PippiT"/>
    <n v="10"/>
    <s v="Pipistrelle commune"/>
    <n v="2016"/>
    <n v="6"/>
    <n v="20"/>
    <n v="4"/>
    <n v="22"/>
    <d v="2016-06-20T00:00:00"/>
    <x v="308"/>
  </r>
  <r>
    <x v="1"/>
    <s v="J:/Sainte Colombe/MB/02 - 16 juin au 05 juillet 2016/Wave/"/>
    <s v="ST-COLOM_0_20160620_043120_800.wav"/>
    <s v="Pip35"/>
    <s v="Principal"/>
    <s v="Pip35"/>
    <n v="10"/>
    <s v="Pipkuh"/>
    <n v="3"/>
    <s v="Pipistrelle de Kuhl"/>
    <n v="2016"/>
    <n v="6"/>
    <n v="20"/>
    <n v="4"/>
    <n v="31"/>
    <d v="2016-06-20T00:00:00"/>
    <x v="310"/>
  </r>
  <r>
    <x v="1"/>
    <s v="J:/Sainte Colombe/MB/02 - 16 juin au 05 juillet 2016/Wave/"/>
    <s v="ST-COLOM_0_20160620_043125_800.wav"/>
    <s v="Pip35"/>
    <s v="Principal"/>
    <s v="Pip35"/>
    <n v="6"/>
    <s v="Pipkuh"/>
    <n v="4"/>
    <s v="Pipistrelle de Kuhl"/>
    <n v="2016"/>
    <n v="6"/>
    <n v="20"/>
    <n v="4"/>
    <n v="31"/>
    <d v="2016-06-20T00:00:00"/>
    <x v="310"/>
  </r>
  <r>
    <x v="1"/>
    <s v="J:/Sainte Colombe/MB/02 - 16 juin au 05 juillet 2016/Wave/"/>
    <s v="ST-COLOM_0_20160620_043343_376.wav"/>
    <s v="PippiT"/>
    <s v="Principal"/>
    <s v="PipMi"/>
    <n v="8"/>
    <s v="PippiT"/>
    <n v="8"/>
    <s v="Pipistrelle commune"/>
    <n v="2016"/>
    <n v="6"/>
    <n v="20"/>
    <n v="4"/>
    <n v="33"/>
    <d v="2016-06-20T00:00:00"/>
    <x v="158"/>
  </r>
  <r>
    <x v="1"/>
    <s v="J:/Sainte Colombe/MB/02 - 16 juin au 05 juillet 2016/Wave/"/>
    <s v="ST-COLOM_0_20160620_044013_296.wav"/>
    <s v="PippiT"/>
    <s v="Principal"/>
    <s v="PipMi"/>
    <n v="9"/>
    <s v="PippiT"/>
    <n v="9"/>
    <s v="Pipistrelle commune"/>
    <n v="2016"/>
    <n v="6"/>
    <n v="20"/>
    <n v="4"/>
    <n v="40"/>
    <d v="2016-06-20T00:00:00"/>
    <x v="313"/>
  </r>
  <r>
    <x v="1"/>
    <s v="J:/Sainte Colombe/MB/02 - 16 juin au 05 juillet 2016/Wave/"/>
    <s v="ST-COLOM_0_20160620_044231_783.wav"/>
    <s v="PippiT"/>
    <s v="Principal"/>
    <s v="PipMi"/>
    <n v="9"/>
    <s v="PippiT"/>
    <n v="9"/>
    <s v="Pipistrelle commune"/>
    <n v="2016"/>
    <n v="6"/>
    <n v="20"/>
    <n v="4"/>
    <n v="42"/>
    <d v="2016-06-20T00:00:00"/>
    <x v="430"/>
  </r>
  <r>
    <x v="1"/>
    <s v="J:/Sainte Colombe/MB/02 - 16 juin au 05 juillet 2016/Wave/"/>
    <s v="ST-COLOM_0_20160620_044349_124.wav"/>
    <s v="PippiT"/>
    <s v="Principal"/>
    <s v="PipMi"/>
    <n v="10"/>
    <s v="PippiT"/>
    <n v="10"/>
    <s v="Pipistrelle commune"/>
    <n v="2016"/>
    <n v="6"/>
    <n v="20"/>
    <n v="4"/>
    <n v="43"/>
    <d v="2016-06-20T00:00:00"/>
    <x v="431"/>
  </r>
  <r>
    <x v="1"/>
    <s v="J:/Sainte Colombe/MB/02 - 16 juin au 05 juillet 2016/Wave/"/>
    <s v="ST-COLOM_0_20160620_044354_124.wav"/>
    <s v="PippiT"/>
    <s v="Principal"/>
    <s v="PipMi"/>
    <n v="8"/>
    <s v="PippiT"/>
    <n v="8"/>
    <s v="Pipistrelle commune"/>
    <n v="2016"/>
    <n v="6"/>
    <n v="20"/>
    <n v="4"/>
    <n v="43"/>
    <d v="2016-06-20T00:00:00"/>
    <x v="431"/>
  </r>
  <r>
    <x v="1"/>
    <s v="J:/Sainte Colombe/MB/02 - 16 juin au 05 juillet 2016/Wave/"/>
    <s v="ST-COLOM_0_20160620_044401_114.wav"/>
    <s v="Pip35"/>
    <s v="Principal"/>
    <s v="Pip35"/>
    <n v="7"/>
    <s v="Pipkuh"/>
    <n v="3"/>
    <s v="Pipistrelle de Kuhl"/>
    <n v="2016"/>
    <n v="6"/>
    <n v="20"/>
    <n v="4"/>
    <n v="44"/>
    <d v="2016-06-20T00:00:00"/>
    <x v="410"/>
  </r>
  <r>
    <x v="1"/>
    <s v="J:/Sainte Colombe/MB/02 - 16 juin au 05 juillet 2016/Wave/"/>
    <s v="ST-COLOM_0_20160620_044417_538.wav"/>
    <s v="Pipkuh"/>
    <s v="Principal"/>
    <s v="Pip35"/>
    <n v="10"/>
    <s v="Pipkuh"/>
    <n v="7"/>
    <s v="Pipistrelle de Kuhl"/>
    <n v="2016"/>
    <n v="6"/>
    <n v="20"/>
    <n v="4"/>
    <n v="44"/>
    <d v="2016-06-20T00:00:00"/>
    <x v="410"/>
  </r>
  <r>
    <x v="1"/>
    <s v="J:/Sainte Colombe/MB/02 - 16 juin au 05 juillet 2016/Wave/"/>
    <s v="ST-COLOM_0_20160620_044436_701.wav"/>
    <s v="PippiT"/>
    <s v="Principal"/>
    <s v="PipMi"/>
    <n v="8"/>
    <s v="PippiT"/>
    <n v="8"/>
    <s v="Pipistrelle commune"/>
    <n v="2016"/>
    <n v="6"/>
    <n v="20"/>
    <n v="4"/>
    <n v="44"/>
    <d v="2016-06-20T00:00:00"/>
    <x v="410"/>
  </r>
  <r>
    <x v="1"/>
    <s v="J:/Sainte Colombe/MB/02 - 16 juin au 05 juillet 2016/Wave/"/>
    <s v="ST-COLOM_0_20160620_044441_702.wav"/>
    <s v="ChiroSp"/>
    <s v="Principal"/>
    <s v="PipMi"/>
    <n v="4"/>
    <s v="PippiT"/>
    <n v="4"/>
    <s v="Pipistrelle commune"/>
    <n v="2016"/>
    <n v="6"/>
    <n v="20"/>
    <n v="4"/>
    <n v="44"/>
    <d v="2016-06-20T00:00:00"/>
    <x v="410"/>
  </r>
  <r>
    <x v="1"/>
    <s v="J:/Sainte Colombe/MB/02 - 16 juin au 05 juillet 2016/Wave/"/>
    <s v="ST-COLOM_0_20160620_044452_830.wav"/>
    <s v="PippiT"/>
    <s v="Principal"/>
    <s v="PipMi"/>
    <n v="8"/>
    <s v="PippiT"/>
    <n v="8"/>
    <s v="Pipistrelle commune"/>
    <n v="2016"/>
    <n v="6"/>
    <n v="20"/>
    <n v="4"/>
    <n v="44"/>
    <d v="2016-06-20T00:00:00"/>
    <x v="410"/>
  </r>
  <r>
    <x v="1"/>
    <s v="J:/Sainte Colombe/MB/02 - 16 juin au 05 juillet 2016/Wave/"/>
    <s v="ST-COLOM_0_20160620_044505_927.wav"/>
    <s v="Pip35"/>
    <s v="Principal"/>
    <s v="Pip35"/>
    <n v="10"/>
    <s v="Pipkuh"/>
    <n v="4"/>
    <s v="Pipistrelle de Kuhl"/>
    <n v="2016"/>
    <n v="6"/>
    <n v="20"/>
    <n v="4"/>
    <n v="45"/>
    <d v="2016-06-20T00:00:00"/>
    <x v="502"/>
  </r>
  <r>
    <x v="1"/>
    <s v="J:/Sainte Colombe/MB/02 - 16 juin au 05 juillet 2016/Wave/"/>
    <s v="ST-COLOM_0_20160620_045526_087.wav"/>
    <s v="Pip35"/>
    <s v="Principal"/>
    <s v="Pip35"/>
    <n v="10"/>
    <s v="Pipkuh"/>
    <n v="2"/>
    <s v="Pipistrelle de Kuhl"/>
    <n v="2016"/>
    <n v="6"/>
    <n v="20"/>
    <n v="4"/>
    <n v="55"/>
    <d v="2016-06-20T00:00:00"/>
    <x v="190"/>
  </r>
  <r>
    <x v="1"/>
    <s v="J:/Sainte Colombe/MB/02 - 16 juin au 05 juillet 2016/Wave/"/>
    <s v="ST-COLOM_0_20160620_045531_088.wav"/>
    <s v="Pip35"/>
    <s v="Principal"/>
    <s v="Pip35"/>
    <n v="10"/>
    <s v="Pipkuh"/>
    <n v="5"/>
    <s v="Pipistrelle de Kuhl"/>
    <n v="2016"/>
    <n v="6"/>
    <n v="20"/>
    <n v="4"/>
    <n v="55"/>
    <d v="2016-06-20T00:00:00"/>
    <x v="190"/>
  </r>
  <r>
    <x v="1"/>
    <s v="J:/Sainte Colombe/MB/02 - 16 juin au 05 juillet 2016/Wave/"/>
    <s v="ST-COLOM_0_20160620_050145_478.wav"/>
    <s v="PippiT"/>
    <s v="Principal"/>
    <s v="PipMi"/>
    <n v="10"/>
    <s v="PippiT"/>
    <n v="10"/>
    <s v="Pipistrelle commune"/>
    <n v="2016"/>
    <n v="6"/>
    <n v="20"/>
    <n v="5"/>
    <n v="1"/>
    <d v="2016-06-20T00:00:00"/>
    <x v="317"/>
  </r>
  <r>
    <x v="1"/>
    <s v="J:/Sainte Colombe/MB/02 - 16 juin au 05 juillet 2016/Wave/"/>
    <s v="ST-COLOM_0_20160620_050150_478.wav"/>
    <s v="PippiT"/>
    <s v="Principal"/>
    <s v="PipMi"/>
    <n v="8"/>
    <s v="PippiT"/>
    <n v="8"/>
    <s v="Pipistrelle commune"/>
    <n v="2016"/>
    <n v="6"/>
    <n v="20"/>
    <n v="5"/>
    <n v="1"/>
    <d v="2016-06-20T00:00:00"/>
    <x v="317"/>
  </r>
  <r>
    <x v="1"/>
    <s v="J:/Sainte Colombe/MB/02 - 16 juin au 05 juillet 2016/Wave/"/>
    <s v="ST-COLOM_0_20160620_050530_100.wav"/>
    <s v="PippiT"/>
    <s v="Principal"/>
    <s v="PipMi"/>
    <n v="7"/>
    <s v="PippiT"/>
    <n v="7"/>
    <s v="Pipistrelle commune"/>
    <n v="2016"/>
    <n v="6"/>
    <n v="20"/>
    <n v="5"/>
    <n v="5"/>
    <d v="2016-06-20T00:00:00"/>
    <x v="359"/>
  </r>
  <r>
    <x v="1"/>
    <s v="J:/Sainte Colombe/MB/02 - 16 juin au 05 juillet 2016/Wave/"/>
    <s v="ST-COLOM_0_20160620_050535_100.wav"/>
    <s v="ChiroSp"/>
    <s v="Principal"/>
    <s v="PipMi"/>
    <n v="5"/>
    <s v="PippiT"/>
    <n v="5"/>
    <s v="Pipistrelle commune"/>
    <n v="2016"/>
    <n v="6"/>
    <n v="20"/>
    <n v="5"/>
    <n v="5"/>
    <d v="2016-06-20T00:00:00"/>
    <x v="359"/>
  </r>
  <r>
    <x v="1"/>
    <s v="J:/Sainte Colombe/MB/02 - 16 juin au 05 juillet 2016/Wave/"/>
    <s v="ST-COLOM_0_20160620_050635_670.wav"/>
    <s v="PippiT"/>
    <s v="Principal"/>
    <s v="PipMi"/>
    <n v="10"/>
    <s v="PippiT"/>
    <n v="10"/>
    <s v="Pipistrelle commune"/>
    <n v="2016"/>
    <n v="6"/>
    <n v="20"/>
    <n v="5"/>
    <n v="6"/>
    <d v="2016-06-20T00:00:00"/>
    <x v="241"/>
  </r>
  <r>
    <x v="1"/>
    <s v="J:/Sainte Colombe/MB/02 - 16 juin au 05 juillet 2016/Wave/"/>
    <s v="ST-COLOM_0_20160620_050640_671.wav"/>
    <s v="PippiT"/>
    <s v="Principal"/>
    <s v="PipMi"/>
    <n v="7"/>
    <s v="PippiT"/>
    <n v="7"/>
    <s v="Pipistrelle commune"/>
    <n v="2016"/>
    <n v="6"/>
    <n v="20"/>
    <n v="5"/>
    <n v="6"/>
    <d v="2016-06-20T00:00:00"/>
    <x v="241"/>
  </r>
  <r>
    <x v="1"/>
    <s v="J:/Sainte Colombe/MB/02 - 16 juin au 05 juillet 2016/Wave/"/>
    <s v="ST-COLOM_0_20160620_050946_408.wav"/>
    <s v="PippiT"/>
    <s v="Principal"/>
    <s v="PipMi"/>
    <n v="9"/>
    <s v="PippiT"/>
    <n v="9"/>
    <s v="Pipistrelle commune"/>
    <n v="2016"/>
    <n v="6"/>
    <n v="20"/>
    <n v="5"/>
    <n v="9"/>
    <d v="2016-06-20T00:00:00"/>
    <x v="319"/>
  </r>
  <r>
    <x v="1"/>
    <s v="J:/Sainte Colombe/MB/02 - 16 juin au 05 juillet 2016/Wave/"/>
    <s v="ST-COLOM_0_20160620_050951_409.wav"/>
    <s v="PippiT"/>
    <s v="Principal"/>
    <s v="PipMi"/>
    <n v="9"/>
    <s v="PippiT"/>
    <n v="9"/>
    <s v="Pipistrelle commune"/>
    <n v="2016"/>
    <n v="6"/>
    <n v="20"/>
    <n v="5"/>
    <n v="9"/>
    <d v="2016-06-20T00:00:00"/>
    <x v="319"/>
  </r>
  <r>
    <x v="1"/>
    <s v="J:/Sainte Colombe/MB/02 - 16 juin au 05 juillet 2016/Wave/"/>
    <s v="ST-COLOM_0_20160620_051145_326.wav"/>
    <s v="PippiT"/>
    <s v="Principal"/>
    <s v="PipMi"/>
    <n v="10"/>
    <s v="PippiT"/>
    <n v="10"/>
    <s v="Pipistrelle commune"/>
    <n v="2016"/>
    <n v="6"/>
    <n v="20"/>
    <n v="5"/>
    <n v="11"/>
    <d v="2016-06-20T00:00:00"/>
    <x v="361"/>
  </r>
  <r>
    <x v="1"/>
    <s v="J:/Sainte Colombe/MB/02 - 16 juin au 05 juillet 2016/Wave/"/>
    <s v="ST-COLOM_0_20160620_051202_696.wav"/>
    <s v="PippiT"/>
    <s v="Principal"/>
    <s v="PipMi"/>
    <n v="8"/>
    <s v="PippiT"/>
    <n v="8"/>
    <s v="Pipistrelle commune"/>
    <n v="2016"/>
    <n v="6"/>
    <n v="20"/>
    <n v="5"/>
    <n v="12"/>
    <d v="2016-06-20T00:00:00"/>
    <x v="33"/>
  </r>
  <r>
    <x v="1"/>
    <s v="J:/Sainte Colombe/MB/02 - 16 juin au 05 juillet 2016/Wave/"/>
    <s v="ST-COLOM_0_20160620_051207_697.wav"/>
    <s v="ChiroSp"/>
    <s v="Principal"/>
    <s v="PipMi"/>
    <n v="4"/>
    <s v="PippiT"/>
    <n v="4"/>
    <s v="Pipistrelle commune"/>
    <n v="2016"/>
    <n v="6"/>
    <n v="20"/>
    <n v="5"/>
    <n v="12"/>
    <d v="2016-06-20T00:00:00"/>
    <x v="33"/>
  </r>
  <r>
    <x v="1"/>
    <s v="J:/Sainte Colombe/MB/02 - 16 juin au 05 juillet 2016/Wave/"/>
    <s v="ST-COLOM_0_20160620_051222_078.wav"/>
    <s v="PippiT"/>
    <s v="Principal"/>
    <s v="PipMi"/>
    <n v="10"/>
    <s v="PippiT"/>
    <n v="10"/>
    <s v="Pipistrelle commune"/>
    <n v="2016"/>
    <n v="6"/>
    <n v="20"/>
    <n v="5"/>
    <n v="12"/>
    <d v="2016-06-20T00:00:00"/>
    <x v="33"/>
  </r>
  <r>
    <x v="1"/>
    <s v="J:/Sainte Colombe/MB/02 - 16 juin au 05 juillet 2016/Wave/"/>
    <s v="ST-COLOM_0_20160620_051227_079.wav"/>
    <s v="PippiT"/>
    <s v="Principal"/>
    <s v="PipMi"/>
    <n v="10"/>
    <s v="PippiT"/>
    <n v="10"/>
    <s v="Pipistrelle commune"/>
    <n v="2016"/>
    <n v="6"/>
    <n v="20"/>
    <n v="5"/>
    <n v="12"/>
    <d v="2016-06-20T00:00:00"/>
    <x v="33"/>
  </r>
  <r>
    <x v="1"/>
    <s v="J:/Sainte Colombe/MB/02 - 16 juin au 05 juillet 2016/Wave/"/>
    <s v="ST-COLOM_0_20160620_051301_792.wav"/>
    <s v="PippiT"/>
    <s v="Principal"/>
    <s v="PipMi"/>
    <n v="10"/>
    <s v="PippiT"/>
    <n v="10"/>
    <s v="Pipistrelle commune"/>
    <n v="2016"/>
    <n v="6"/>
    <n v="20"/>
    <n v="5"/>
    <n v="13"/>
    <d v="2016-06-20T00:00:00"/>
    <x v="362"/>
  </r>
  <r>
    <x v="1"/>
    <s v="J:/Sainte Colombe/MB/02 - 16 juin au 05 juillet 2016/Wave/"/>
    <s v="ST-COLOM_0_20160620_051306_792.wav"/>
    <s v="ChiroSp"/>
    <s v="Principal"/>
    <s v="PipMi"/>
    <n v="5"/>
    <s v="PippiT"/>
    <n v="5"/>
    <s v="Pipistrelle commune"/>
    <n v="2016"/>
    <n v="6"/>
    <n v="20"/>
    <n v="5"/>
    <n v="13"/>
    <d v="2016-06-20T00:00:00"/>
    <x v="362"/>
  </r>
  <r>
    <x v="1"/>
    <s v="J:/Sainte Colombe/MB/02 - 16 juin au 05 juillet 2016/Wave/"/>
    <s v="ST-COLOM_0_20160620_051353_410.wav"/>
    <s v="PippiT"/>
    <s v="Principal"/>
    <s v="PipMi"/>
    <n v="10"/>
    <s v="PippiT"/>
    <n v="10"/>
    <s v="Pipistrelle commune"/>
    <n v="2016"/>
    <n v="6"/>
    <n v="20"/>
    <n v="5"/>
    <n v="13"/>
    <d v="2016-06-20T00:00:00"/>
    <x v="362"/>
  </r>
  <r>
    <x v="1"/>
    <s v="J:/Sainte Colombe/MB/02 - 16 juin au 05 juillet 2016/Wave/"/>
    <s v="ST-COLOM_0_20160620_051358_411.wav"/>
    <s v="PippiT"/>
    <s v="Principal"/>
    <s v="PipMi"/>
    <n v="10"/>
    <s v="PippiT"/>
    <n v="10"/>
    <s v="Pipistrelle commune"/>
    <n v="2016"/>
    <n v="6"/>
    <n v="20"/>
    <n v="5"/>
    <n v="13"/>
    <d v="2016-06-20T00:00:00"/>
    <x v="362"/>
  </r>
  <r>
    <x v="1"/>
    <s v="J:/Sainte Colombe/MB/02 - 16 juin au 05 juillet 2016/Wave/"/>
    <s v="ST-COLOM_0_20160620_051547_542.wav"/>
    <s v="PippiT"/>
    <s v="Principal"/>
    <s v="PipMi"/>
    <n v="9"/>
    <s v="PippiT"/>
    <n v="9"/>
    <s v="Pipistrelle commune"/>
    <n v="2016"/>
    <n v="6"/>
    <n v="20"/>
    <n v="5"/>
    <n v="15"/>
    <d v="2016-06-20T00:00:00"/>
    <x v="320"/>
  </r>
  <r>
    <x v="1"/>
    <s v="J:/Sainte Colombe/MB/02 - 16 juin au 05 juillet 2016/Wave/"/>
    <s v="ST-COLOM_0_20160620_051552_542.wav"/>
    <s v="PippiT"/>
    <s v="Principal"/>
    <s v="PipMi"/>
    <n v="6"/>
    <s v="PippiT"/>
    <n v="6"/>
    <s v="Pipistrelle commune"/>
    <n v="2016"/>
    <n v="6"/>
    <n v="20"/>
    <n v="5"/>
    <n v="15"/>
    <d v="2016-06-20T00:00:00"/>
    <x v="320"/>
  </r>
  <r>
    <x v="1"/>
    <s v="J:/Sainte Colombe/MB/02 - 16 juin au 05 juillet 2016/Wave/"/>
    <s v="ST-COLOM_0_20160620_051608_532.wav"/>
    <s v="PippiT"/>
    <s v="Principal"/>
    <s v="PipMi"/>
    <n v="7"/>
    <s v="PippiT"/>
    <n v="7"/>
    <s v="Pipistrelle commune"/>
    <n v="2016"/>
    <n v="6"/>
    <n v="20"/>
    <n v="5"/>
    <n v="16"/>
    <d v="2016-06-20T00:00:00"/>
    <x v="447"/>
  </r>
  <r>
    <x v="1"/>
    <s v="J:/Sainte Colombe/MB/02 - 16 juin au 05 juillet 2016/Wave/"/>
    <s v="ST-COLOM_0_20160620_051613_533.wav"/>
    <s v="PippiT"/>
    <s v="Principal"/>
    <s v="PipMi"/>
    <n v="7"/>
    <s v="PippiT"/>
    <n v="7"/>
    <s v="Pipistrelle commune"/>
    <n v="2016"/>
    <n v="6"/>
    <n v="20"/>
    <n v="5"/>
    <n v="16"/>
    <d v="2016-06-20T00:00:00"/>
    <x v="447"/>
  </r>
  <r>
    <x v="1"/>
    <s v="J:/Sainte Colombe/MB/02 - 16 juin au 05 juillet 2016/Wave/"/>
    <s v="ST-COLOM_0_20160620_051733_812.wav"/>
    <s v="PippiT"/>
    <s v="Principal"/>
    <s v="PipMi"/>
    <n v="8"/>
    <s v="PippiT"/>
    <n v="8"/>
    <s v="Pipistrelle commune"/>
    <n v="2016"/>
    <n v="6"/>
    <n v="20"/>
    <n v="5"/>
    <n v="17"/>
    <d v="2016-06-20T00:00:00"/>
    <x v="321"/>
  </r>
  <r>
    <x v="1"/>
    <s v="J:/Sainte Colombe/MB/02 - 16 juin au 05 juillet 2016/Wave/"/>
    <s v="ST-COLOM_0_20160620_052015_170.wav"/>
    <s v="PippiT"/>
    <s v="Principal"/>
    <s v="PipMi"/>
    <n v="7"/>
    <s v="PippiT"/>
    <n v="7"/>
    <s v="Pipistrelle commune"/>
    <n v="2016"/>
    <n v="6"/>
    <n v="20"/>
    <n v="5"/>
    <n v="20"/>
    <d v="2016-06-20T00:00:00"/>
    <x v="363"/>
  </r>
  <r>
    <x v="1"/>
    <s v="J:/Sainte Colombe/MB/02 - 16 juin au 05 juillet 2016/Wave/"/>
    <s v="ST-COLOM_0_20160620_052020_170.wav"/>
    <s v="PippiT"/>
    <s v="Principal"/>
    <s v="PipMi"/>
    <n v="6"/>
    <s v="PippiT"/>
    <n v="6"/>
    <s v="Pipistrelle commune"/>
    <n v="2016"/>
    <n v="6"/>
    <n v="20"/>
    <n v="5"/>
    <n v="20"/>
    <d v="2016-06-20T00:00:00"/>
    <x v="363"/>
  </r>
  <r>
    <x v="1"/>
    <s v="J:/Sainte Colombe/MB/02 - 16 juin au 05 juillet 2016/Wave/"/>
    <s v="ST-COLOM_0_20160620_052122_560.wav"/>
    <s v="ChiroSp"/>
    <s v="Principal"/>
    <s v="PipMi"/>
    <n v="4"/>
    <s v="PippiT"/>
    <n v="4"/>
    <s v="Pipistrelle commune"/>
    <n v="2016"/>
    <n v="6"/>
    <n v="20"/>
    <n v="5"/>
    <n v="21"/>
    <d v="2016-06-20T00:00:00"/>
    <x v="322"/>
  </r>
  <r>
    <x v="1"/>
    <s v="J:/Sainte Colombe/MB/02 - 16 juin au 05 juillet 2016/Wave/"/>
    <s v="ST-COLOM_0_20160620_052401_018.wav"/>
    <s v="PippiT"/>
    <s v="Principal"/>
    <s v="PipMi"/>
    <n v="6"/>
    <s v="PippiT"/>
    <n v="6"/>
    <s v="Pipistrelle commune"/>
    <n v="2016"/>
    <n v="6"/>
    <n v="20"/>
    <n v="5"/>
    <n v="24"/>
    <d v="2016-06-20T00:00:00"/>
    <x v="34"/>
  </r>
  <r>
    <x v="1"/>
    <s v="J:/Sainte Colombe/MB/02 - 16 juin au 05 juillet 2016/Wave/"/>
    <s v="ST-COLOM_0_20160620_052529_355.wav"/>
    <s v="PippiT"/>
    <s v="Principal"/>
    <s v="PipMi"/>
    <n v="9"/>
    <s v="PippiT"/>
    <n v="9"/>
    <s v="Pipistrelle commune"/>
    <n v="2016"/>
    <n v="6"/>
    <n v="20"/>
    <n v="5"/>
    <n v="25"/>
    <d v="2016-06-20T00:00:00"/>
    <x v="267"/>
  </r>
  <r>
    <x v="1"/>
    <s v="J:/Sainte Colombe/MB/02 - 16 juin au 05 juillet 2016/Wave/"/>
    <s v="ST-COLOM_0_20160620_052549_413.wav"/>
    <s v="PippiT"/>
    <s v="Principal"/>
    <s v="PipMi"/>
    <n v="6"/>
    <s v="PippiT"/>
    <n v="6"/>
    <s v="Pipistrelle commune"/>
    <n v="2016"/>
    <n v="6"/>
    <n v="20"/>
    <n v="5"/>
    <n v="25"/>
    <d v="2016-06-20T00:00:00"/>
    <x v="267"/>
  </r>
  <r>
    <x v="1"/>
    <s v="J:/Sainte Colombe/MB/02 - 16 juin au 05 juillet 2016/Wave/"/>
    <s v="ST-COLOM_0_20160620_052935_974.wav"/>
    <s v="Pip35"/>
    <s v="Principal"/>
    <s v="Pip35"/>
    <n v="6"/>
    <s v="Pipnat"/>
    <n v="3"/>
    <s v="Pipistrelle de Nathusius"/>
    <n v="2016"/>
    <n v="6"/>
    <n v="20"/>
    <n v="5"/>
    <n v="29"/>
    <d v="2016-06-20T00:00:00"/>
    <x v="323"/>
  </r>
  <r>
    <x v="1"/>
    <s v="J:/Sainte Colombe/MB/02 - 16 juin au 05 juillet 2016/Wave/"/>
    <s v="ST-COLOM_0_20160620_221141_328.wav"/>
    <s v="ChiroSp"/>
    <s v="Principal"/>
    <s v="Pip35"/>
    <n v="2"/>
    <s v="Pipkuh"/>
    <n v="2"/>
    <s v="Pipistrelle de Kuhl"/>
    <n v="2016"/>
    <n v="6"/>
    <n v="20"/>
    <n v="22"/>
    <n v="11"/>
    <d v="2016-06-20T00:00:00"/>
    <x v="230"/>
  </r>
  <r>
    <x v="1"/>
    <s v="J:/Sainte Colombe/MB/02 - 16 juin au 05 juillet 2016/Wave/"/>
    <s v="ST-COLOM_0_20160620_221212_864.wav"/>
    <s v="Pip35"/>
    <s v="Principal"/>
    <s v="Pip35"/>
    <n v="10"/>
    <s v="Pipkuh"/>
    <n v="4"/>
    <s v="Pipistrelle de Kuhl"/>
    <n v="2016"/>
    <n v="6"/>
    <n v="20"/>
    <n v="22"/>
    <n v="12"/>
    <d v="2016-06-20T00:00:00"/>
    <x v="139"/>
  </r>
  <r>
    <x v="1"/>
    <s v="J:/Sainte Colombe/MB/02 - 16 juin au 05 juillet 2016/Wave/"/>
    <s v="ST-COLOM_0_20160620_221403_992.wav"/>
    <s v="Pipkuh"/>
    <s v="Principal"/>
    <s v="Pip35"/>
    <n v="10"/>
    <s v="Pipkuh"/>
    <n v="6"/>
    <s v="Pipistrelle de Kuhl"/>
    <n v="2016"/>
    <n v="6"/>
    <n v="20"/>
    <n v="22"/>
    <n v="14"/>
    <d v="2016-06-20T00:00:00"/>
    <x v="48"/>
  </r>
  <r>
    <x v="1"/>
    <s v="J:/Sainte Colombe/MB/02 - 16 juin au 05 juillet 2016/Wave/"/>
    <s v="ST-COLOM_0_20160620_221408_992.wav"/>
    <s v="Pipkuh"/>
    <s v="Principal"/>
    <s v="Pip35"/>
    <n v="10"/>
    <s v="Pipkuh"/>
    <n v="6"/>
    <s v="Pipistrelle de Kuhl"/>
    <n v="2016"/>
    <n v="6"/>
    <n v="20"/>
    <n v="22"/>
    <n v="14"/>
    <d v="2016-06-20T00:00:00"/>
    <x v="48"/>
  </r>
  <r>
    <x v="1"/>
    <s v="J:/Sainte Colombe/MB/02 - 16 juin au 05 juillet 2016/Wave/"/>
    <s v="ST-COLOM_0_20160620_221416_202.wav"/>
    <s v="Pip35"/>
    <s v="Principal"/>
    <s v="Pip35"/>
    <n v="10"/>
    <s v="Pipkuh"/>
    <n v="1"/>
    <s v="Pipistrelle de Kuhl"/>
    <n v="2016"/>
    <n v="6"/>
    <n v="20"/>
    <n v="22"/>
    <n v="14"/>
    <d v="2016-06-20T00:00:00"/>
    <x v="48"/>
  </r>
  <r>
    <x v="1"/>
    <s v="J:/Sainte Colombe/MB/02 - 16 juin au 05 juillet 2016/Wave/"/>
    <s v="ST-COLOM_0_20160620_222546_482.wav"/>
    <s v="Pip35"/>
    <s v="Principal"/>
    <s v="Pip35"/>
    <n v="10"/>
    <s v="Pipkuh"/>
    <n v="1"/>
    <s v="Pipistrelle de Kuhl"/>
    <n v="2016"/>
    <n v="6"/>
    <n v="20"/>
    <n v="22"/>
    <n v="25"/>
    <d v="2016-06-20T00:00:00"/>
    <x v="96"/>
  </r>
  <r>
    <x v="1"/>
    <s v="J:/Sainte Colombe/MB/02 - 16 juin au 05 juillet 2016/Wave/"/>
    <s v="ST-COLOM_0_20160620_222551_482.wav"/>
    <s v="Pip35"/>
    <s v="Principal"/>
    <s v="Pip35"/>
    <n v="9"/>
    <s v="Hypsav"/>
    <n v="2"/>
    <s v="Pipistrelle de Kuhl"/>
    <n v="2016"/>
    <n v="6"/>
    <n v="20"/>
    <n v="22"/>
    <n v="25"/>
    <d v="2016-06-20T00:00:00"/>
    <x v="96"/>
  </r>
  <r>
    <x v="1"/>
    <s v="J:/Sainte Colombe/MB/02 - 16 juin au 05 juillet 2016/Wave/"/>
    <s v="ST-COLOM_0_20160620_223351_322.wav"/>
    <s v="ENVsp"/>
    <s v="Principal"/>
    <s v="ENVsp"/>
    <n v="6"/>
    <s v="Eptser"/>
    <n v="1"/>
    <s v="Sérotine commune"/>
    <n v="2016"/>
    <n v="6"/>
    <n v="20"/>
    <n v="22"/>
    <n v="33"/>
    <d v="2016-06-20T00:00:00"/>
    <x v="153"/>
  </r>
  <r>
    <x v="1"/>
    <s v="J:/Sainte Colombe/MB/02 - 16 juin au 05 juillet 2016/Wave/"/>
    <s v="ST-COLOM_0_20160620_223356_322.wav"/>
    <s v="PippiT"/>
    <s v="Principal"/>
    <s v="PipMi"/>
    <n v="10"/>
    <s v="PippiT"/>
    <n v="10"/>
    <s v="Pipistrelle commune"/>
    <n v="2016"/>
    <n v="6"/>
    <n v="20"/>
    <n v="22"/>
    <n v="33"/>
    <d v="2016-06-20T00:00:00"/>
    <x v="153"/>
  </r>
  <r>
    <x v="1"/>
    <s v="J:/Sainte Colombe/MB/02 - 16 juin au 05 juillet 2016/Wave/"/>
    <s v="ST-COLOM_0_20160620_223401_323.wav"/>
    <s v="PippiT"/>
    <s v="Principal"/>
    <s v="PipMi"/>
    <n v="10"/>
    <s v="PippiT"/>
    <n v="10"/>
    <s v="Pipistrelle commune"/>
    <n v="2016"/>
    <n v="6"/>
    <n v="20"/>
    <n v="22"/>
    <n v="34"/>
    <d v="2016-06-20T00:00:00"/>
    <x v="247"/>
  </r>
  <r>
    <x v="1"/>
    <s v="J:/Sainte Colombe/MB/02 - 16 juin au 05 juillet 2016/Wave/"/>
    <s v="ST-COLOM_0_20160620_223543_020.wav"/>
    <s v="Pip35"/>
    <s v="Principal"/>
    <s v="Pip35"/>
    <n v="10"/>
    <s v="Pipkuh"/>
    <n v="1"/>
    <s v="Pipistrelle de Kuhl"/>
    <n v="2016"/>
    <n v="6"/>
    <n v="20"/>
    <n v="22"/>
    <n v="35"/>
    <d v="2016-06-20T00:00:00"/>
    <x v="154"/>
  </r>
  <r>
    <x v="1"/>
    <s v="J:/Sainte Colombe/MB/02 - 16 juin au 05 juillet 2016/Wave/"/>
    <s v="ST-COLOM_0_20160620_225133_262.wav"/>
    <s v="PippiT"/>
    <s v="Principal"/>
    <s v="PipMi"/>
    <n v="7"/>
    <s v="PippiT"/>
    <n v="7"/>
    <s v="Pipistrelle commune"/>
    <n v="2016"/>
    <n v="6"/>
    <n v="20"/>
    <n v="22"/>
    <n v="51"/>
    <d v="2016-06-20T00:00:00"/>
    <x v="116"/>
  </r>
  <r>
    <x v="1"/>
    <s v="J:/Sainte Colombe/MB/02 - 16 juin au 05 juillet 2016/Wave/"/>
    <s v="ST-COLOM_0_20160620_225330_180.wav"/>
    <s v="ENVsp"/>
    <s v="Principal"/>
    <s v="ENVsp"/>
    <n v="6"/>
    <s v="Eptser"/>
    <n v="1"/>
    <s v="Sérotine commune"/>
    <n v="2016"/>
    <n v="6"/>
    <n v="20"/>
    <n v="22"/>
    <n v="53"/>
    <d v="2016-06-20T00:00:00"/>
    <x v="416"/>
  </r>
  <r>
    <x v="1"/>
    <s v="J:/Sainte Colombe/MB/02 - 16 juin au 05 juillet 2016/Wave/"/>
    <s v="ST-COLOM_0_20160620_225624_486.wav"/>
    <s v="Pip35"/>
    <s v="Principal"/>
    <s v="Pip35"/>
    <n v="10"/>
    <s v="Pipkuh"/>
    <n v="5"/>
    <s v="Pipistrelle de Kuhl"/>
    <n v="2016"/>
    <n v="6"/>
    <n v="20"/>
    <n v="22"/>
    <n v="56"/>
    <d v="2016-06-20T00:00:00"/>
    <x v="54"/>
  </r>
  <r>
    <x v="1"/>
    <s v="J:/Sainte Colombe/MB/02 - 16 juin au 05 juillet 2016/Wave/"/>
    <s v="ST-COLOM_0_20160620_230225_434.wav"/>
    <s v="PippiT"/>
    <s v="Principal"/>
    <s v="PipMi"/>
    <n v="7"/>
    <s v="PippiT"/>
    <n v="7"/>
    <s v="Pipistrelle commune"/>
    <n v="2016"/>
    <n v="6"/>
    <n v="20"/>
    <n v="23"/>
    <n v="2"/>
    <d v="2016-06-20T00:00:00"/>
    <x v="156"/>
  </r>
  <r>
    <x v="1"/>
    <s v="J:/Sainte Colombe/MB/02 - 16 juin au 05 juillet 2016/Wave/"/>
    <s v="ST-COLOM_0_20160620_230829_492.wav"/>
    <s v="ChiroSp"/>
    <s v="Principal"/>
    <s v="PipMi"/>
    <n v="2"/>
    <s v="PippiT"/>
    <n v="2"/>
    <s v="Pipistrelle commune"/>
    <n v="2016"/>
    <n v="6"/>
    <n v="20"/>
    <n v="23"/>
    <n v="8"/>
    <d v="2016-06-20T00:00:00"/>
    <x v="258"/>
  </r>
  <r>
    <x v="1"/>
    <s v="J:/Sainte Colombe/MB/02 - 16 juin au 05 juillet 2016/Wave/"/>
    <s v="ST-COLOM_0_20160620_231621_503.wav"/>
    <s v="PipMi"/>
    <s v="Principal"/>
    <s v="PipMi"/>
    <n v="10"/>
    <s v="PippiT"/>
    <n v="0"/>
    <s v="Pipistrelle commune"/>
    <n v="2016"/>
    <n v="6"/>
    <n v="20"/>
    <n v="23"/>
    <n v="16"/>
    <d v="2016-06-20T00:00:00"/>
    <x v="253"/>
  </r>
  <r>
    <x v="1"/>
    <s v="J:/Sainte Colombe/MB/02 - 16 juin au 05 juillet 2016/Wave/"/>
    <s v="ST-COLOM_0_20160620_231928_542.wav"/>
    <s v="PippiT"/>
    <s v="Principal"/>
    <s v="PipMi"/>
    <n v="10"/>
    <s v="PippiT"/>
    <n v="10"/>
    <s v="Pipistrelle commune"/>
    <n v="2016"/>
    <n v="6"/>
    <n v="20"/>
    <n v="23"/>
    <n v="19"/>
    <d v="2016-06-20T00:00:00"/>
    <x v="55"/>
  </r>
  <r>
    <x v="1"/>
    <s v="J:/Sainte Colombe/MB/02 - 16 juin au 05 juillet 2016/Wave/"/>
    <s v="ST-COLOM_0_20160620_231933_543.wav"/>
    <s v="PippiT"/>
    <s v="Principal"/>
    <s v="PipMi"/>
    <n v="8"/>
    <s v="PippiT"/>
    <n v="8"/>
    <s v="Pipistrelle commune"/>
    <n v="2016"/>
    <n v="6"/>
    <n v="20"/>
    <n v="23"/>
    <n v="19"/>
    <d v="2016-06-20T00:00:00"/>
    <x v="55"/>
  </r>
  <r>
    <x v="1"/>
    <s v="J:/Sainte Colombe/MB/02 - 16 juin au 05 juillet 2016/Wave/"/>
    <s v="ST-COLOM_0_20160620_231938_544.wav"/>
    <s v="Pip35"/>
    <s v="Principal"/>
    <s v="Pip35"/>
    <n v="10"/>
    <s v="Pipkuh"/>
    <n v="4"/>
    <s v="Pipistrelle de Kuhl"/>
    <n v="2016"/>
    <n v="6"/>
    <n v="20"/>
    <n v="23"/>
    <n v="19"/>
    <d v="2016-06-20T00:00:00"/>
    <x v="55"/>
  </r>
  <r>
    <x v="1"/>
    <s v="J:/Sainte Colombe/MB/02 - 16 juin au 05 juillet 2016/Wave/"/>
    <s v="ST-COLOM_0_20160620_231943_544.wav"/>
    <s v="Pip35"/>
    <s v="Principal"/>
    <s v="Pip35"/>
    <n v="10"/>
    <s v="Pipnat"/>
    <n v="5"/>
    <s v="Pipistrelle de Kuhl"/>
    <n v="2016"/>
    <n v="6"/>
    <n v="20"/>
    <n v="23"/>
    <n v="19"/>
    <d v="2016-06-20T00:00:00"/>
    <x v="55"/>
  </r>
  <r>
    <x v="1"/>
    <s v="J:/Sainte Colombe/MB/02 - 16 juin au 05 juillet 2016/Wave/"/>
    <s v="ST-COLOM_0_20160620_232041_386.wav"/>
    <s v="PippiT"/>
    <s v="Principal"/>
    <s v="PipMi"/>
    <n v="10"/>
    <s v="PippiT"/>
    <n v="10"/>
    <s v="Pipistrelle commune"/>
    <n v="2016"/>
    <n v="6"/>
    <n v="20"/>
    <n v="23"/>
    <n v="20"/>
    <d v="2016-06-20T00:00:00"/>
    <x v="121"/>
  </r>
  <r>
    <x v="1"/>
    <s v="J:/Sainte Colombe/MB/02 - 16 juin au 05 juillet 2016/Wave/"/>
    <s v="ST-COLOM_0_20160620_232117_549.wav"/>
    <s v="PippiT"/>
    <s v="Principal"/>
    <s v="PipMi"/>
    <n v="9"/>
    <s v="PippiT"/>
    <n v="9"/>
    <s v="Pipistrelle commune"/>
    <n v="2016"/>
    <n v="6"/>
    <n v="20"/>
    <n v="23"/>
    <n v="21"/>
    <d v="2016-06-20T00:00:00"/>
    <x v="122"/>
  </r>
  <r>
    <x v="1"/>
    <s v="J:/Sainte Colombe/MB/02 - 16 juin au 05 juillet 2016/Wave/"/>
    <s v="ST-COLOM_0_20160620_232325_211.wav"/>
    <s v="PippiT"/>
    <s v="Principal"/>
    <s v="PipMi"/>
    <n v="10"/>
    <s v="PippiT"/>
    <n v="10"/>
    <s v="Pipistrelle commune"/>
    <n v="2016"/>
    <n v="6"/>
    <n v="20"/>
    <n v="23"/>
    <n v="23"/>
    <d v="2016-06-20T00:00:00"/>
    <x v="269"/>
  </r>
  <r>
    <x v="1"/>
    <s v="J:/Sainte Colombe/MB/02 - 16 juin au 05 juillet 2016/Wave/"/>
    <s v="ST-COLOM_0_20160620_232330_212.wav"/>
    <s v="ChiroSp"/>
    <s v="Principal"/>
    <s v="PipMi"/>
    <n v="5"/>
    <s v="PippiT"/>
    <n v="0"/>
    <s v="Pipistrelle commune"/>
    <n v="2016"/>
    <n v="6"/>
    <n v="20"/>
    <n v="23"/>
    <n v="23"/>
    <d v="2016-06-20T00:00:00"/>
    <x v="269"/>
  </r>
  <r>
    <x v="1"/>
    <s v="J:/Sainte Colombe/MB/02 - 16 juin au 05 juillet 2016/Wave/"/>
    <s v="ST-COLOM_0_20160620_232605_102.wav"/>
    <s v="PippiT"/>
    <s v="Principal"/>
    <s v="PipMi"/>
    <n v="9"/>
    <s v="PippiT"/>
    <n v="9"/>
    <s v="Pipistrelle commune"/>
    <n v="2016"/>
    <n v="6"/>
    <n v="20"/>
    <n v="23"/>
    <n v="26"/>
    <d v="2016-06-20T00:00:00"/>
    <x v="171"/>
  </r>
  <r>
    <x v="1"/>
    <s v="J:/Sainte Colombe/MB/02 - 16 juin au 05 juillet 2016/Wave/"/>
    <s v="ST-COLOM_0_20160620_232616_090.wav"/>
    <s v="PippiT"/>
    <s v="Principal"/>
    <s v="PipMi"/>
    <n v="10"/>
    <s v="PippiT"/>
    <n v="10"/>
    <s v="Pipistrelle commune"/>
    <n v="2016"/>
    <n v="6"/>
    <n v="20"/>
    <n v="23"/>
    <n v="26"/>
    <d v="2016-06-20T00:00:00"/>
    <x v="171"/>
  </r>
  <r>
    <x v="1"/>
    <s v="J:/Sainte Colombe/MB/02 - 16 juin au 05 juillet 2016/Wave/"/>
    <s v="ST-COLOM_0_20160620_232621_091.wav"/>
    <s v="PippiT"/>
    <s v="Principal"/>
    <s v="PipMi"/>
    <n v="10"/>
    <s v="PippiT"/>
    <n v="10"/>
    <s v="Pipistrelle commune"/>
    <n v="2016"/>
    <n v="6"/>
    <n v="20"/>
    <n v="23"/>
    <n v="26"/>
    <d v="2016-06-20T00:00:00"/>
    <x v="171"/>
  </r>
  <r>
    <x v="1"/>
    <s v="J:/Sainte Colombe/MB/02 - 16 juin au 05 juillet 2016/Wave/"/>
    <s v="ST-COLOM_0_20160620_232908_000.wav"/>
    <s v="PippiT"/>
    <s v="Principal"/>
    <s v="PipMi"/>
    <n v="10"/>
    <s v="PippiT"/>
    <n v="10"/>
    <s v="Pipistrelle commune"/>
    <n v="2016"/>
    <n v="6"/>
    <n v="20"/>
    <n v="23"/>
    <n v="29"/>
    <d v="2016-06-20T00:00:00"/>
    <x v="275"/>
  </r>
  <r>
    <x v="1"/>
    <s v="J:/Sainte Colombe/MB/02 - 16 juin au 05 juillet 2016/Wave/"/>
    <s v="ST-COLOM_0_20160620_232913_001.wav"/>
    <s v="PippiT"/>
    <s v="Principal"/>
    <s v="PipMi"/>
    <n v="10"/>
    <s v="PippiT"/>
    <n v="10"/>
    <s v="Pipistrelle commune"/>
    <n v="2016"/>
    <n v="6"/>
    <n v="20"/>
    <n v="23"/>
    <n v="29"/>
    <d v="2016-06-20T00:00:00"/>
    <x v="275"/>
  </r>
  <r>
    <x v="1"/>
    <s v="J:/Sainte Colombe/MB/02 - 16 juin au 05 juillet 2016/Wave/"/>
    <s v="ST-COLOM_0_20160620_233734_860.wav"/>
    <s v="Plesp"/>
    <s v="Principal"/>
    <s v="Plesp"/>
    <n v="7"/>
    <s v="Pleaus"/>
    <n v="5"/>
    <s v="Oreillard gris"/>
    <n v="2016"/>
    <n v="6"/>
    <n v="20"/>
    <n v="23"/>
    <n v="37"/>
    <d v="2016-06-20T00:00:00"/>
    <x v="123"/>
  </r>
  <r>
    <x v="1"/>
    <s v="J:/Sainte Colombe/MB/02 - 16 juin au 05 juillet 2016/Wave/"/>
    <s v="ST-COLOM_0_20160620_235202_533.wav"/>
    <s v="PippiT"/>
    <s v="Principal"/>
    <s v="PipMi"/>
    <n v="10"/>
    <s v="PippiT"/>
    <n v="10"/>
    <s v="Pipistrelle commune"/>
    <n v="2016"/>
    <n v="6"/>
    <n v="20"/>
    <n v="23"/>
    <n v="52"/>
    <d v="2016-06-20T00:00:00"/>
    <x v="11"/>
  </r>
  <r>
    <x v="1"/>
    <s v="J:/Sainte Colombe/MB/02 - 16 juin au 05 juillet 2016/Wave/"/>
    <s v="ST-COLOM_0_20160620_235249_644.wav"/>
    <s v="PippiT"/>
    <s v="Principal"/>
    <s v="PipMi"/>
    <n v="10"/>
    <s v="PippiT"/>
    <n v="10"/>
    <s v="Pipistrelle commune"/>
    <n v="2016"/>
    <n v="6"/>
    <n v="20"/>
    <n v="23"/>
    <n v="52"/>
    <d v="2016-06-20T00:00:00"/>
    <x v="11"/>
  </r>
  <r>
    <x v="1"/>
    <s v="J:/Sainte Colombe/MB/02 - 16 juin au 05 juillet 2016/Wave/"/>
    <s v="ST-COLOM_0_20160621_001431_973.wav"/>
    <s v="PippiT"/>
    <s v="Principal"/>
    <s v="PipMi"/>
    <n v="10"/>
    <s v="PippiT"/>
    <n v="10"/>
    <s v="Pipistrelle commune"/>
    <n v="2016"/>
    <n v="6"/>
    <n v="21"/>
    <n v="0"/>
    <n v="14"/>
    <d v="2016-06-21T00:00:00"/>
    <x v="375"/>
  </r>
  <r>
    <x v="1"/>
    <s v="J:/Sainte Colombe/MB/02 - 16 juin au 05 juillet 2016/Wave/"/>
    <s v="ST-COLOM_0_20160621_002339_196.wav"/>
    <s v="PipMi"/>
    <s v="Principal"/>
    <s v="PipMi"/>
    <n v="8"/>
    <s v="Minsch"/>
    <n v="2"/>
    <s v="Minioptère de Schreibers/Pipistrelle pygmée"/>
    <n v="2016"/>
    <n v="6"/>
    <n v="21"/>
    <n v="0"/>
    <n v="23"/>
    <d v="2016-06-21T00:00:00"/>
    <x v="211"/>
  </r>
  <r>
    <x v="1"/>
    <s v="J:/Sainte Colombe/MB/02 - 16 juin au 05 juillet 2016/Wave/"/>
    <s v="ST-COLOM_0_20160621_002850_587.wav"/>
    <s v="PippiT"/>
    <s v="Principal"/>
    <s v="PipMi"/>
    <n v="10"/>
    <s v="PippiT"/>
    <n v="10"/>
    <s v="Pipistrelle commune"/>
    <n v="2016"/>
    <n v="6"/>
    <n v="21"/>
    <n v="0"/>
    <n v="28"/>
    <d v="2016-06-21T00:00:00"/>
    <x v="277"/>
  </r>
  <r>
    <x v="1"/>
    <s v="J:/Sainte Colombe/MB/02 - 16 juin au 05 juillet 2016/Wave/"/>
    <s v="ST-COLOM_0_20160621_002855_588.wav"/>
    <s v="PippiT"/>
    <s v="Principal"/>
    <s v="PipMi"/>
    <n v="10"/>
    <s v="PippiT"/>
    <n v="10"/>
    <s v="Pipistrelle commune"/>
    <n v="2016"/>
    <n v="6"/>
    <n v="21"/>
    <n v="0"/>
    <n v="28"/>
    <d v="2016-06-21T00:00:00"/>
    <x v="277"/>
  </r>
  <r>
    <x v="1"/>
    <s v="J:/Sainte Colombe/MB/02 - 16 juin au 05 juillet 2016/Wave/"/>
    <s v="ST-COLOM_0_20160621_003231_694.wav"/>
    <s v="PippiT"/>
    <s v="Principal"/>
    <s v="PipMi"/>
    <n v="10"/>
    <s v="PippiT"/>
    <n v="10"/>
    <s v="Pipistrelle commune"/>
    <n v="2016"/>
    <n v="6"/>
    <n v="21"/>
    <n v="0"/>
    <n v="32"/>
    <d v="2016-06-21T00:00:00"/>
    <x v="278"/>
  </r>
  <r>
    <x v="1"/>
    <s v="J:/Sainte Colombe/MB/02 - 16 juin au 05 juillet 2016/Wave/"/>
    <s v="ST-COLOM_0_20160621_004437_756.wav"/>
    <s v="PippiT"/>
    <s v="Principal"/>
    <s v="PipMi"/>
    <n v="10"/>
    <s v="PippiT"/>
    <n v="10"/>
    <s v="Pipistrelle commune"/>
    <n v="2016"/>
    <n v="6"/>
    <n v="21"/>
    <n v="0"/>
    <n v="44"/>
    <d v="2016-06-21T00:00:00"/>
    <x v="288"/>
  </r>
  <r>
    <x v="1"/>
    <s v="J:/Sainte Colombe/MB/02 - 16 juin au 05 juillet 2016/Wave/"/>
    <s v="ST-COLOM_0_20160621_011031_762.wav"/>
    <s v="PippiT"/>
    <s v="Principal"/>
    <s v="PipMi"/>
    <n v="10"/>
    <s v="PippiT"/>
    <n v="10"/>
    <s v="Pipistrelle commune"/>
    <n v="2016"/>
    <n v="6"/>
    <n v="21"/>
    <n v="1"/>
    <n v="10"/>
    <d v="2016-06-21T00:00:00"/>
    <x v="172"/>
  </r>
  <r>
    <x v="1"/>
    <s v="J:/Sainte Colombe/MB/02 - 16 juin au 05 juillet 2016/Wave/"/>
    <s v="ST-COLOM_0_20160621_011036_763.wav"/>
    <s v="PippiT"/>
    <s v="Principal"/>
    <s v="PipMi"/>
    <n v="10"/>
    <s v="PippiT"/>
    <n v="10"/>
    <s v="Pipistrelle commune"/>
    <n v="2016"/>
    <n v="6"/>
    <n v="21"/>
    <n v="1"/>
    <n v="10"/>
    <d v="2016-06-21T00:00:00"/>
    <x v="172"/>
  </r>
  <r>
    <x v="1"/>
    <s v="J:/Sainte Colombe/MB/02 - 16 juin au 05 juillet 2016/Wave/"/>
    <s v="ST-COLOM_0_20160621_011054_196.wav"/>
    <s v="PippiT"/>
    <s v="Principal"/>
    <s v="PipMi"/>
    <n v="10"/>
    <s v="PippiT"/>
    <n v="10"/>
    <s v="Pipistrelle commune"/>
    <n v="2016"/>
    <n v="6"/>
    <n v="21"/>
    <n v="1"/>
    <n v="10"/>
    <d v="2016-06-21T00:00:00"/>
    <x v="172"/>
  </r>
  <r>
    <x v="1"/>
    <s v="J:/Sainte Colombe/MB/02 - 16 juin au 05 juillet 2016/Wave/"/>
    <s v="ST-COLOM_0_20160621_011059_197.wav"/>
    <s v="PippiT"/>
    <s v="Principal"/>
    <s v="PipMi"/>
    <n v="6"/>
    <s v="PippiT"/>
    <n v="6"/>
    <s v="Pipistrelle commune"/>
    <n v="2016"/>
    <n v="6"/>
    <n v="21"/>
    <n v="1"/>
    <n v="10"/>
    <d v="2016-06-21T00:00:00"/>
    <x v="172"/>
  </r>
  <r>
    <x v="1"/>
    <s v="J:/Sainte Colombe/MB/02 - 16 juin au 05 juillet 2016/Wave/"/>
    <s v="ST-COLOM_0_20160621_011211_703.wav"/>
    <s v="PippiT"/>
    <s v="Principal"/>
    <s v="PipMi"/>
    <n v="10"/>
    <s v="PippiT"/>
    <n v="10"/>
    <s v="Pipistrelle commune"/>
    <n v="2016"/>
    <n v="6"/>
    <n v="21"/>
    <n v="1"/>
    <n v="12"/>
    <d v="2016-06-21T00:00:00"/>
    <x v="111"/>
  </r>
  <r>
    <x v="1"/>
    <s v="J:/Sainte Colombe/MB/02 - 16 juin au 05 juillet 2016/Wave/"/>
    <s v="ST-COLOM_0_20160621_012442_022.wav"/>
    <s v="ChiroSp"/>
    <s v="Principal"/>
    <s v="MyoHF"/>
    <n v="3"/>
    <s v="Myobra"/>
    <n v="0"/>
    <s v="Murin sp"/>
    <n v="2016"/>
    <n v="6"/>
    <n v="21"/>
    <n v="1"/>
    <n v="24"/>
    <d v="2016-06-21T00:00:00"/>
    <x v="489"/>
  </r>
  <r>
    <x v="1"/>
    <s v="J:/Sainte Colombe/MB/02 - 16 juin au 05 juillet 2016/Wave/"/>
    <s v="ST-COLOM_0_20160621_013138_528.wav"/>
    <s v="ChiroSp"/>
    <s v="Principal"/>
    <s v="Pip35"/>
    <n v="0"/>
    <s v="Pipkuh"/>
    <n v="0"/>
    <s v="PARASITE"/>
    <n v="2016"/>
    <n v="6"/>
    <n v="21"/>
    <n v="1"/>
    <n v="31"/>
    <d v="2016-06-21T00:00:00"/>
    <x v="389"/>
  </r>
  <r>
    <x v="1"/>
    <s v="J:/Sainte Colombe/MB/02 - 16 juin au 05 juillet 2016/Wave/"/>
    <s v="ST-COLOM_0_20160621_013605_421.wav"/>
    <s v="PippiT"/>
    <s v="Principal"/>
    <s v="PipMi"/>
    <n v="10"/>
    <s v="PippiT"/>
    <n v="9"/>
    <s v="Pipistrelle commune"/>
    <n v="2016"/>
    <n v="6"/>
    <n v="21"/>
    <n v="1"/>
    <n v="36"/>
    <d v="2016-06-21T00:00:00"/>
    <x v="14"/>
  </r>
  <r>
    <x v="1"/>
    <s v="J:/Sainte Colombe/MB/02 - 16 juin au 05 juillet 2016/Wave/"/>
    <s v="ST-COLOM_0_20160621_014226_902.wav"/>
    <s v="ChiroSp"/>
    <s v="Principal"/>
    <s v="PipMi"/>
    <n v="4"/>
    <s v="PippiT"/>
    <n v="4"/>
    <s v="Pipistrelle commune"/>
    <n v="2016"/>
    <n v="6"/>
    <n v="21"/>
    <n v="1"/>
    <n v="42"/>
    <d v="2016-06-21T00:00:00"/>
    <x v="238"/>
  </r>
  <r>
    <x v="1"/>
    <s v="J:/Sainte Colombe/MB/02 - 16 juin au 05 juillet 2016/Wave/"/>
    <s v="ST-COLOM_0_20160621_014347_323.wav"/>
    <s v="PippiT"/>
    <s v="Principal"/>
    <s v="PipMi"/>
    <n v="6"/>
    <s v="PippiT"/>
    <n v="6"/>
    <s v="Pipistrelle commune"/>
    <n v="2016"/>
    <n v="6"/>
    <n v="21"/>
    <n v="1"/>
    <n v="43"/>
    <d v="2016-06-21T00:00:00"/>
    <x v="347"/>
  </r>
  <r>
    <x v="1"/>
    <s v="J:/Sainte Colombe/MB/02 - 16 juin au 05 juillet 2016/Wave/"/>
    <s v="ST-COLOM_0_20160621_014618_546.wav"/>
    <s v="ChiroSp"/>
    <s v="Principal"/>
    <s v="Pip35"/>
    <n v="3"/>
    <s v="Pipkuh"/>
    <n v="3"/>
    <s v="Pipistrelle de Kuhl"/>
    <n v="2016"/>
    <n v="6"/>
    <n v="21"/>
    <n v="1"/>
    <n v="46"/>
    <d v="2016-06-21T00:00:00"/>
    <x v="4"/>
  </r>
  <r>
    <x v="1"/>
    <s v="J:/Sainte Colombe/MB/02 - 16 juin au 05 juillet 2016/Wave/"/>
    <s v="ST-COLOM_0_20160621_014718_358.wav"/>
    <s v="ChiroSp"/>
    <s v="Principal"/>
    <s v="Pip35"/>
    <n v="2"/>
    <s v="Pipkuh"/>
    <n v="1"/>
    <s v="Pipistrelle de Kuhl"/>
    <n v="2016"/>
    <n v="6"/>
    <n v="21"/>
    <n v="1"/>
    <n v="47"/>
    <d v="2016-06-21T00:00:00"/>
    <x v="511"/>
  </r>
  <r>
    <x v="1"/>
    <s v="J:/Sainte Colombe/MB/02 - 16 juin au 05 juillet 2016/Wave/"/>
    <s v="ST-COLOM_0_20160621_022539_531.wav"/>
    <s v="Pipnat"/>
    <s v="Principal"/>
    <s v="Pip35"/>
    <n v="7"/>
    <s v="Pipnat"/>
    <n v="7"/>
    <s v="Pipistrelle de Nathusius"/>
    <n v="2016"/>
    <n v="6"/>
    <n v="21"/>
    <n v="2"/>
    <n v="25"/>
    <d v="2016-06-21T00:00:00"/>
    <x v="484"/>
  </r>
  <r>
    <x v="1"/>
    <s v="J:/Sainte Colombe/MB/02 - 16 juin au 05 juillet 2016/Wave/"/>
    <s v="ST-COLOM_0_20160621_022551_856.wav"/>
    <s v="PippiT"/>
    <s v="Principal"/>
    <s v="PipMi"/>
    <n v="10"/>
    <s v="PippiT"/>
    <n v="10"/>
    <s v="Pipistrelle commune"/>
    <n v="2016"/>
    <n v="6"/>
    <n v="21"/>
    <n v="2"/>
    <n v="25"/>
    <d v="2016-06-21T00:00:00"/>
    <x v="484"/>
  </r>
  <r>
    <x v="1"/>
    <s v="J:/Sainte Colombe/MB/02 - 16 juin au 05 juillet 2016/Wave/"/>
    <s v="ST-COLOM_0_20160621_022556_856.wav"/>
    <s v="PippiT"/>
    <s v="Principal"/>
    <s v="PipMi"/>
    <n v="8"/>
    <s v="PippiT"/>
    <n v="8"/>
    <s v="Pipistrelle commune"/>
    <n v="2016"/>
    <n v="6"/>
    <n v="21"/>
    <n v="2"/>
    <n v="25"/>
    <d v="2016-06-21T00:00:00"/>
    <x v="484"/>
  </r>
  <r>
    <x v="1"/>
    <s v="J:/Sainte Colombe/MB/02 - 16 juin au 05 juillet 2016/Wave/"/>
    <s v="ST-COLOM_0_20160621_023253_208.wav"/>
    <s v="PippiT"/>
    <s v="Principal"/>
    <s v="PipMi"/>
    <n v="10"/>
    <s v="PippiT"/>
    <n v="10"/>
    <s v="Pipistrelle commune"/>
    <n v="2016"/>
    <n v="6"/>
    <n v="21"/>
    <n v="2"/>
    <n v="32"/>
    <d v="2016-06-21T00:00:00"/>
    <x v="325"/>
  </r>
  <r>
    <x v="1"/>
    <s v="J:/Sainte Colombe/MB/02 - 16 juin au 05 juillet 2016/Wave/"/>
    <s v="ST-COLOM_0_20160621_023638_200.wav"/>
    <s v="PippiT"/>
    <s v="Principal"/>
    <s v="PipMi"/>
    <n v="8"/>
    <s v="PippiT"/>
    <n v="8"/>
    <s v="Pipistrelle commune"/>
    <n v="2016"/>
    <n v="6"/>
    <n v="21"/>
    <n v="2"/>
    <n v="36"/>
    <d v="2016-06-21T00:00:00"/>
    <x v="519"/>
  </r>
  <r>
    <x v="1"/>
    <s v="J:/Sainte Colombe/MB/02 - 16 juin au 05 juillet 2016/Wave/"/>
    <s v="ST-COLOM_0_20160621_023643_200.wav"/>
    <s v="ChiroSp"/>
    <s v="Principal"/>
    <s v="PipMi"/>
    <n v="4"/>
    <s v="PippiT"/>
    <n v="4"/>
    <s v="Pipistrelle commune"/>
    <n v="2016"/>
    <n v="6"/>
    <n v="21"/>
    <n v="2"/>
    <n v="36"/>
    <d v="2016-06-21T00:00:00"/>
    <x v="519"/>
  </r>
  <r>
    <x v="1"/>
    <s v="J:/Sainte Colombe/MB/02 - 16 juin au 05 juillet 2016/Wave/"/>
    <s v="ST-COLOM_0_20160621_023715_073.wav"/>
    <s v="PippiT"/>
    <s v="Principal"/>
    <s v="PipMi"/>
    <n v="6"/>
    <s v="PippiT"/>
    <n v="6"/>
    <s v="Pipistrelle commune"/>
    <n v="2016"/>
    <n v="6"/>
    <n v="21"/>
    <n v="2"/>
    <n v="37"/>
    <d v="2016-06-21T00:00:00"/>
    <x v="129"/>
  </r>
  <r>
    <x v="1"/>
    <s v="J:/Sainte Colombe/MB/02 - 16 juin au 05 juillet 2016/Wave/"/>
    <s v="ST-COLOM_0_20160621_023720_074.wav"/>
    <s v="PippiT"/>
    <s v="Principal"/>
    <s v="PipMi"/>
    <n v="10"/>
    <s v="PippiT"/>
    <n v="10"/>
    <s v="Pipistrelle commune"/>
    <n v="2016"/>
    <n v="6"/>
    <n v="21"/>
    <n v="2"/>
    <n v="37"/>
    <d v="2016-06-21T00:00:00"/>
    <x v="129"/>
  </r>
  <r>
    <x v="1"/>
    <s v="J:/Sainte Colombe/MB/02 - 16 juin au 05 juillet 2016/Wave/"/>
    <s v="ST-COLOM_0_20160621_023748_738.wav"/>
    <s v="PippiT"/>
    <s v="Principal"/>
    <s v="PipMi"/>
    <n v="10"/>
    <s v="PippiT"/>
    <n v="10"/>
    <s v="Pipistrelle commune"/>
    <n v="2016"/>
    <n v="6"/>
    <n v="21"/>
    <n v="2"/>
    <n v="37"/>
    <d v="2016-06-21T00:00:00"/>
    <x v="129"/>
  </r>
  <r>
    <x v="1"/>
    <s v="J:/Sainte Colombe/MB/02 - 16 juin au 05 juillet 2016/Wave/"/>
    <s v="ST-COLOM_0_20160621_023753_739.wav"/>
    <s v="PippiT"/>
    <s v="Principal"/>
    <s v="PipMi"/>
    <n v="10"/>
    <s v="PippiT"/>
    <n v="10"/>
    <s v="Pipistrelle commune"/>
    <n v="2016"/>
    <n v="6"/>
    <n v="21"/>
    <n v="2"/>
    <n v="37"/>
    <d v="2016-06-21T00:00:00"/>
    <x v="129"/>
  </r>
  <r>
    <x v="1"/>
    <s v="J:/Sainte Colombe/MB/02 - 16 juin au 05 juillet 2016/Wave/"/>
    <s v="ST-COLOM_0_20160621_023758_740.wav"/>
    <s v="PippiT"/>
    <s v="Principal"/>
    <s v="PipMi"/>
    <n v="9"/>
    <s v="PippiT"/>
    <n v="9"/>
    <s v="Pipistrelle commune"/>
    <n v="2016"/>
    <n v="6"/>
    <n v="21"/>
    <n v="2"/>
    <n v="37"/>
    <d v="2016-06-21T00:00:00"/>
    <x v="129"/>
  </r>
  <r>
    <x v="1"/>
    <s v="J:/Sainte Colombe/MB/02 - 16 juin au 05 juillet 2016/Wave/"/>
    <s v="ST-COLOM_0_20160621_023826_163.wav"/>
    <s v="PippiT"/>
    <s v="Principal"/>
    <s v="PipMi"/>
    <n v="9"/>
    <s v="PippiT"/>
    <n v="9"/>
    <s v="Pipistrelle commune"/>
    <n v="2016"/>
    <n v="6"/>
    <n v="21"/>
    <n v="2"/>
    <n v="38"/>
    <d v="2016-06-21T00:00:00"/>
    <x v="520"/>
  </r>
  <r>
    <x v="1"/>
    <s v="J:/Sainte Colombe/MB/02 - 16 juin au 05 juillet 2016/Wave/"/>
    <s v="ST-COLOM_0_20160621_023831_164.wav"/>
    <s v="ChiroSp"/>
    <s v="Principal"/>
    <s v="PipMi"/>
    <n v="4"/>
    <s v="PippiT"/>
    <n v="4"/>
    <s v="Pipistrelle commune"/>
    <n v="2016"/>
    <n v="6"/>
    <n v="21"/>
    <n v="2"/>
    <n v="38"/>
    <d v="2016-06-21T00:00:00"/>
    <x v="520"/>
  </r>
  <r>
    <x v="1"/>
    <s v="J:/Sainte Colombe/MB/02 - 16 juin au 05 juillet 2016/Wave/"/>
    <s v="ST-COLOM_0_20160621_024138_362.wav"/>
    <s v="PippiT"/>
    <s v="Principal"/>
    <s v="PipMi"/>
    <n v="10"/>
    <s v="PippiT"/>
    <n v="10"/>
    <s v="Pipistrelle commune"/>
    <n v="2016"/>
    <n v="6"/>
    <n v="21"/>
    <n v="2"/>
    <n v="41"/>
    <d v="2016-06-21T00:00:00"/>
    <x v="522"/>
  </r>
  <r>
    <x v="1"/>
    <s v="J:/Sainte Colombe/MB/02 - 16 juin au 05 juillet 2016/Wave/"/>
    <s v="ST-COLOM_0_20160621_024143_362.wav"/>
    <s v="PippiT"/>
    <s v="Principal"/>
    <s v="PipMi"/>
    <n v="10"/>
    <s v="PippiT"/>
    <n v="10"/>
    <s v="Pipistrelle commune"/>
    <n v="2016"/>
    <n v="6"/>
    <n v="21"/>
    <n v="2"/>
    <n v="41"/>
    <d v="2016-06-21T00:00:00"/>
    <x v="522"/>
  </r>
  <r>
    <x v="1"/>
    <s v="J:/Sainte Colombe/MB/02 - 16 juin au 05 juillet 2016/Wave/"/>
    <s v="ST-COLOM_0_20160621_024309_166.wav"/>
    <s v="PippiT"/>
    <s v="Principal"/>
    <s v="PipMi"/>
    <n v="6"/>
    <s v="PippiT"/>
    <n v="6"/>
    <s v="Pipistrelle commune"/>
    <n v="2016"/>
    <n v="6"/>
    <n v="21"/>
    <n v="2"/>
    <n v="43"/>
    <d v="2016-06-21T00:00:00"/>
    <x v="523"/>
  </r>
  <r>
    <x v="1"/>
    <s v="J:/Sainte Colombe/MB/02 - 16 juin au 05 juillet 2016/Wave/"/>
    <s v="ST-COLOM_0_20160621_024314_166.wav"/>
    <s v="PippiT"/>
    <s v="Principal"/>
    <s v="PipMi"/>
    <n v="9"/>
    <s v="PippiT"/>
    <n v="9"/>
    <s v="Pipistrelle commune"/>
    <n v="2016"/>
    <n v="6"/>
    <n v="21"/>
    <n v="2"/>
    <n v="43"/>
    <d v="2016-06-21T00:00:00"/>
    <x v="523"/>
  </r>
  <r>
    <x v="1"/>
    <s v="J:/Sainte Colombe/MB/02 - 16 juin au 05 juillet 2016/Wave/"/>
    <s v="ST-COLOM_0_20160621_024347_247.wav"/>
    <s v="PippiT"/>
    <s v="Principal"/>
    <s v="PipMi"/>
    <n v="10"/>
    <s v="PippiT"/>
    <n v="10"/>
    <s v="Pipistrelle commune"/>
    <n v="2016"/>
    <n v="6"/>
    <n v="21"/>
    <n v="2"/>
    <n v="43"/>
    <d v="2016-06-21T00:00:00"/>
    <x v="523"/>
  </r>
  <r>
    <x v="1"/>
    <s v="J:/Sainte Colombe/MB/02 - 16 juin au 05 juillet 2016/Wave/"/>
    <s v="ST-COLOM_0_20160621_024352_248.wav"/>
    <s v="PippiT"/>
    <s v="Principal"/>
    <s v="PipMi"/>
    <n v="6"/>
    <s v="PippiT"/>
    <n v="6"/>
    <s v="Pipistrelle commune"/>
    <n v="2016"/>
    <n v="6"/>
    <n v="21"/>
    <n v="2"/>
    <n v="43"/>
    <d v="2016-06-21T00:00:00"/>
    <x v="523"/>
  </r>
  <r>
    <x v="1"/>
    <s v="J:/Sainte Colombe/MB/02 - 16 juin au 05 juillet 2016/Wave/"/>
    <s v="ST-COLOM_0_20160621_024357_248.wav"/>
    <s v="ChiroSp"/>
    <s v="Principal"/>
    <s v="PipMi"/>
    <n v="2"/>
    <s v="PippiT"/>
    <n v="2"/>
    <s v="Pipistrelle commune"/>
    <n v="2016"/>
    <n v="6"/>
    <n v="21"/>
    <n v="2"/>
    <n v="43"/>
    <d v="2016-06-21T00:00:00"/>
    <x v="523"/>
  </r>
  <r>
    <x v="1"/>
    <s v="J:/Sainte Colombe/MB/02 - 16 juin au 05 juillet 2016/Wave/"/>
    <s v="ST-COLOM_0_20160621_024425_301.wav"/>
    <s v="PippiT"/>
    <s v="Principal"/>
    <s v="PipMi"/>
    <n v="7"/>
    <s v="PippiT"/>
    <n v="7"/>
    <s v="Pipistrelle commune"/>
    <n v="2016"/>
    <n v="6"/>
    <n v="21"/>
    <n v="2"/>
    <n v="44"/>
    <d v="2016-06-21T00:00:00"/>
    <x v="26"/>
  </r>
  <r>
    <x v="1"/>
    <s v="J:/Sainte Colombe/MB/02 - 16 juin au 05 juillet 2016/Wave/"/>
    <s v="ST-COLOM_0_20160621_024430_302.wav"/>
    <s v="PippiT"/>
    <s v="Principal"/>
    <s v="PipMi"/>
    <n v="6"/>
    <s v="PippiT"/>
    <n v="6"/>
    <s v="Pipistrelle commune"/>
    <n v="2016"/>
    <n v="6"/>
    <n v="21"/>
    <n v="2"/>
    <n v="44"/>
    <d v="2016-06-21T00:00:00"/>
    <x v="26"/>
  </r>
  <r>
    <x v="1"/>
    <s v="J:/Sainte Colombe/MB/02 - 16 juin au 05 juillet 2016/Wave/"/>
    <s v="ST-COLOM_0_20160621_024522_668.wav"/>
    <s v="PippiT"/>
    <s v="Principal"/>
    <s v="PipMi"/>
    <n v="6"/>
    <s v="PippiT"/>
    <n v="6"/>
    <s v="Pipistrelle commune"/>
    <n v="2016"/>
    <n v="6"/>
    <n v="21"/>
    <n v="2"/>
    <n v="45"/>
    <d v="2016-06-21T00:00:00"/>
    <x v="507"/>
  </r>
  <r>
    <x v="1"/>
    <s v="J:/Sainte Colombe/MB/02 - 16 juin au 05 juillet 2016/Wave/"/>
    <s v="ST-COLOM_0_20160621_024527_669.wav"/>
    <s v="PippiT"/>
    <s v="Principal"/>
    <s v="PipMi"/>
    <n v="7"/>
    <s v="PippiT"/>
    <n v="7"/>
    <s v="Pipistrelle commune"/>
    <n v="2016"/>
    <n v="6"/>
    <n v="21"/>
    <n v="2"/>
    <n v="45"/>
    <d v="2016-06-21T00:00:00"/>
    <x v="507"/>
  </r>
  <r>
    <x v="1"/>
    <s v="J:/Sainte Colombe/MB/02 - 16 juin au 05 juillet 2016/Wave/"/>
    <s v="ST-COLOM_0_20160621_024802_049.wav"/>
    <s v="PippiT"/>
    <s v="Principal"/>
    <s v="PipMi"/>
    <n v="8"/>
    <s v="PippiT"/>
    <n v="8"/>
    <s v="Pipistrelle commune"/>
    <n v="2016"/>
    <n v="6"/>
    <n v="21"/>
    <n v="2"/>
    <n v="48"/>
    <d v="2016-06-21T00:00:00"/>
    <x v="541"/>
  </r>
  <r>
    <x v="1"/>
    <s v="J:/Sainte Colombe/MB/02 - 16 juin au 05 juillet 2016/Wave/"/>
    <s v="ST-COLOM_0_20160621_024807_050.wav"/>
    <s v="ChiroSp"/>
    <s v="Principal"/>
    <s v="PipMi"/>
    <n v="1"/>
    <s v="PippiT"/>
    <n v="1"/>
    <s v="Pipistrelle commune"/>
    <n v="2016"/>
    <n v="6"/>
    <n v="21"/>
    <n v="2"/>
    <n v="48"/>
    <d v="2016-06-21T00:00:00"/>
    <x v="541"/>
  </r>
  <r>
    <x v="1"/>
    <s v="J:/Sainte Colombe/MB/02 - 16 juin au 05 juillet 2016/Wave/"/>
    <s v="ST-COLOM_0_20160621_025328_219.wav"/>
    <s v="PippiT"/>
    <s v="Principal"/>
    <s v="PipMi"/>
    <n v="10"/>
    <s v="PippiT"/>
    <n v="10"/>
    <s v="Pipistrelle commune"/>
    <n v="2016"/>
    <n v="6"/>
    <n v="21"/>
    <n v="2"/>
    <n v="53"/>
    <d v="2016-06-21T00:00:00"/>
    <x v="424"/>
  </r>
  <r>
    <x v="1"/>
    <s v="J:/Sainte Colombe/MB/02 - 16 juin au 05 juillet 2016/Wave/"/>
    <s v="ST-COLOM_0_20160621_025333_220.wav"/>
    <s v="PippiT"/>
    <s v="Principal"/>
    <s v="PipMi"/>
    <n v="10"/>
    <s v="PippiT"/>
    <n v="10"/>
    <s v="Pipistrelle commune"/>
    <n v="2016"/>
    <n v="6"/>
    <n v="21"/>
    <n v="2"/>
    <n v="53"/>
    <d v="2016-06-21T00:00:00"/>
    <x v="424"/>
  </r>
  <r>
    <x v="1"/>
    <s v="J:/Sainte Colombe/MB/02 - 16 juin au 05 juillet 2016/Wave/"/>
    <s v="ST-COLOM_0_20160621_025800_448.wav"/>
    <s v="PippiT"/>
    <s v="Principal"/>
    <s v="PipMi"/>
    <n v="10"/>
    <s v="PippiT"/>
    <n v="10"/>
    <s v="Pipistrelle commune"/>
    <n v="2016"/>
    <n v="6"/>
    <n v="21"/>
    <n v="2"/>
    <n v="58"/>
    <d v="2016-06-21T00:00:00"/>
    <x v="240"/>
  </r>
  <r>
    <x v="1"/>
    <s v="J:/Sainte Colombe/MB/02 - 16 juin au 05 juillet 2016/Wave/"/>
    <s v="ST-COLOM_0_20160621_025805_449.wav"/>
    <s v="PippiT"/>
    <s v="Principal"/>
    <s v="PipMi"/>
    <n v="8"/>
    <s v="PippiT"/>
    <n v="8"/>
    <s v="Pipistrelle commune"/>
    <n v="2016"/>
    <n v="6"/>
    <n v="21"/>
    <n v="2"/>
    <n v="58"/>
    <d v="2016-06-21T00:00:00"/>
    <x v="240"/>
  </r>
  <r>
    <x v="1"/>
    <s v="J:/Sainte Colombe/MB/02 - 16 juin au 05 juillet 2016/Wave/"/>
    <s v="ST-COLOM_0_20160621_030132_120.wav"/>
    <s v="PippiT"/>
    <s v="Principal"/>
    <s v="PipMi"/>
    <n v="10"/>
    <s v="PippiT"/>
    <n v="10"/>
    <s v="Pipistrelle commune"/>
    <n v="2016"/>
    <n v="6"/>
    <n v="21"/>
    <n v="3"/>
    <n v="1"/>
    <d v="2016-06-21T00:00:00"/>
    <x v="398"/>
  </r>
  <r>
    <x v="1"/>
    <s v="J:/Sainte Colombe/MB/02 - 16 juin au 05 juillet 2016/Wave/"/>
    <s v="ST-COLOM_0_20160621_030137_121.wav"/>
    <s v="PippiT"/>
    <s v="Principal"/>
    <s v="PipMi"/>
    <n v="10"/>
    <s v="PippiT"/>
    <n v="10"/>
    <s v="Pipistrelle commune"/>
    <n v="2016"/>
    <n v="6"/>
    <n v="21"/>
    <n v="3"/>
    <n v="1"/>
    <d v="2016-06-21T00:00:00"/>
    <x v="398"/>
  </r>
  <r>
    <x v="1"/>
    <s v="J:/Sainte Colombe/MB/02 - 16 juin au 05 juillet 2016/Wave/"/>
    <s v="ST-COLOM_0_20160621_030259_656.wav"/>
    <s v="PippiT"/>
    <s v="Principal"/>
    <s v="PipMi"/>
    <n v="10"/>
    <s v="PippiT"/>
    <n v="8"/>
    <s v="Pipistrelle commune"/>
    <n v="2016"/>
    <n v="6"/>
    <n v="21"/>
    <n v="3"/>
    <n v="2"/>
    <d v="2016-06-21T00:00:00"/>
    <x v="63"/>
  </r>
  <r>
    <x v="1"/>
    <s v="J:/Sainte Colombe/MB/02 - 16 juin au 05 juillet 2016/Wave/"/>
    <s v="ST-COLOM_0_20160621_030304_657.wav"/>
    <s v="PippiT"/>
    <s v="Principal"/>
    <s v="PipMi"/>
    <n v="9"/>
    <s v="PippiT"/>
    <n v="9"/>
    <s v="Pipistrelle commune"/>
    <n v="2016"/>
    <n v="6"/>
    <n v="21"/>
    <n v="3"/>
    <n v="3"/>
    <d v="2016-06-21T00:00:00"/>
    <x v="266"/>
  </r>
  <r>
    <x v="1"/>
    <s v="J:/Sainte Colombe/MB/02 - 16 juin au 05 juillet 2016/Wave/"/>
    <s v="ST-COLOM_0_20160621_030429_396.wav"/>
    <s v="ChiroSp"/>
    <s v="Principal"/>
    <s v="PipMi"/>
    <n v="1"/>
    <s v="PippiT"/>
    <n v="1"/>
    <s v="Pipistrelle commune"/>
    <n v="2016"/>
    <n v="6"/>
    <n v="21"/>
    <n v="3"/>
    <n v="4"/>
    <d v="2016-06-21T00:00:00"/>
    <x v="399"/>
  </r>
  <r>
    <x v="1"/>
    <s v="J:/Sainte Colombe/MB/02 - 16 juin au 05 juillet 2016/Wave/"/>
    <s v="ST-COLOM_0_20160621_032925_091.wav"/>
    <s v="Pip35"/>
    <s v="Principal"/>
    <s v="Pip35"/>
    <n v="10"/>
    <s v="Pipkuh"/>
    <n v="4"/>
    <s v="Pipistrelle de Kuhl"/>
    <n v="2016"/>
    <n v="6"/>
    <n v="21"/>
    <n v="3"/>
    <n v="29"/>
    <d v="2016-06-21T00:00:00"/>
    <x v="294"/>
  </r>
  <r>
    <x v="1"/>
    <s v="J:/Sainte Colombe/MB/02 - 16 juin au 05 juillet 2016/Wave/"/>
    <s v="ST-COLOM_0_20160621_032930_092.wav"/>
    <s v="Pip35"/>
    <s v="Principal"/>
    <s v="Pip35"/>
    <n v="10"/>
    <s v="Pipkuh"/>
    <n v="1"/>
    <s v="Pipistrelle de Kuhl"/>
    <n v="2016"/>
    <n v="6"/>
    <n v="21"/>
    <n v="3"/>
    <n v="29"/>
    <d v="2016-06-21T00:00:00"/>
    <x v="294"/>
  </r>
  <r>
    <x v="1"/>
    <s v="J:/Sainte Colombe/MB/02 - 16 juin au 05 juillet 2016/Wave/"/>
    <s v="ST-COLOM_0_20160621_033228_440.wav"/>
    <s v="ChiroSp"/>
    <s v="Principal"/>
    <s v="PipMi"/>
    <n v="3"/>
    <s v="PippiT"/>
    <n v="1"/>
    <s v="Pipistrelle commune"/>
    <n v="2016"/>
    <n v="6"/>
    <n v="21"/>
    <n v="3"/>
    <n v="32"/>
    <d v="2016-06-21T00:00:00"/>
    <x v="185"/>
  </r>
  <r>
    <x v="1"/>
    <s v="J:/Sainte Colombe/MB/02 - 16 juin au 05 juillet 2016/Wave/"/>
    <s v="ST-COLOM_0_20160621_033422_486.wav"/>
    <s v="PippiT"/>
    <s v="Principal"/>
    <s v="PipMi"/>
    <n v="10"/>
    <s v="PippiT"/>
    <n v="8"/>
    <s v="Pipistrelle commune"/>
    <n v="2016"/>
    <n v="6"/>
    <n v="21"/>
    <n v="3"/>
    <n v="34"/>
    <d v="2016-06-21T00:00:00"/>
    <x v="30"/>
  </r>
  <r>
    <x v="1"/>
    <s v="J:/Sainte Colombe/MB/02 - 16 juin au 05 juillet 2016/Wave/"/>
    <s v="ST-COLOM_0_20160621_033427_487.wav"/>
    <s v="PippiT"/>
    <s v="Principal"/>
    <s v="PipMi"/>
    <n v="10"/>
    <s v="PippiT"/>
    <n v="10"/>
    <s v="Pipistrelle commune"/>
    <n v="2016"/>
    <n v="6"/>
    <n v="21"/>
    <n v="3"/>
    <n v="34"/>
    <d v="2016-06-21T00:00:00"/>
    <x v="30"/>
  </r>
  <r>
    <x v="1"/>
    <s v="J:/Sainte Colombe/MB/02 - 16 juin au 05 juillet 2016/Wave/"/>
    <s v="ST-COLOM_0_20160621_033541_302.wav"/>
    <s v="ChiroSp"/>
    <s v="Principal"/>
    <s v="PipMi"/>
    <n v="4"/>
    <s v="PippiT"/>
    <n v="4"/>
    <s v="Pipistrelle commune"/>
    <n v="2016"/>
    <n v="6"/>
    <n v="21"/>
    <n v="3"/>
    <n v="35"/>
    <d v="2016-06-21T00:00:00"/>
    <x v="402"/>
  </r>
  <r>
    <x v="1"/>
    <s v="J:/Sainte Colombe/MB/02 - 16 juin au 05 juillet 2016/Wave/"/>
    <s v="ST-COLOM_0_20160621_033558_106.wav"/>
    <s v="ChiroSp"/>
    <s v="Principal"/>
    <s v="Pip35"/>
    <n v="4"/>
    <s v="Pipkuh"/>
    <n v="0"/>
    <s v="Pipistrelle de Kuhl"/>
    <n v="2016"/>
    <n v="6"/>
    <n v="21"/>
    <n v="3"/>
    <n v="35"/>
    <d v="2016-06-21T00:00:00"/>
    <x v="402"/>
  </r>
  <r>
    <x v="1"/>
    <s v="J:/Sainte Colombe/MB/02 - 16 juin au 05 juillet 2016/Wave/"/>
    <s v="ST-COLOM_0_20160621_035925_596.wav"/>
    <s v="PippiT"/>
    <s v="Principal"/>
    <s v="PipMi"/>
    <n v="10"/>
    <s v="PippiT"/>
    <n v="9"/>
    <s v="Pipistrelle commune"/>
    <n v="2016"/>
    <n v="6"/>
    <n v="21"/>
    <n v="3"/>
    <n v="59"/>
    <d v="2016-06-21T00:00:00"/>
    <x v="550"/>
  </r>
  <r>
    <x v="1"/>
    <s v="J:/Sainte Colombe/MB/02 - 16 juin au 05 juillet 2016/Wave/"/>
    <s v="ST-COLOM_0_20160621_035930_597.wav"/>
    <s v="PippiT"/>
    <s v="Principal"/>
    <s v="PipMi"/>
    <n v="10"/>
    <s v="PippiT"/>
    <n v="10"/>
    <s v="Pipistrelle commune"/>
    <n v="2016"/>
    <n v="6"/>
    <n v="21"/>
    <n v="3"/>
    <n v="59"/>
    <d v="2016-06-21T00:00:00"/>
    <x v="550"/>
  </r>
  <r>
    <x v="1"/>
    <s v="J:/Sainte Colombe/MB/02 - 16 juin au 05 juillet 2016/Wave/"/>
    <s v="ST-COLOM_0_20160621_040008_152.wav"/>
    <s v="ChiroSp"/>
    <s v="Principal"/>
    <s v="Pip35"/>
    <n v="5"/>
    <s v="Pipkuh"/>
    <n v="5"/>
    <s v="Pipistrelle de Kuhl"/>
    <n v="2016"/>
    <n v="6"/>
    <n v="21"/>
    <n v="4"/>
    <n v="0"/>
    <d v="2016-06-21T00:00:00"/>
    <x v="31"/>
  </r>
  <r>
    <x v="1"/>
    <s v="J:/Sainte Colombe/MB/02 - 16 juin au 05 juillet 2016/Wave/"/>
    <s v="ST-COLOM_0_20160621_040544_396.wav"/>
    <s v="ChiroSp"/>
    <s v="Principal"/>
    <s v="ENVsp"/>
    <n v="3"/>
    <s v="Nyclei"/>
    <n v="3"/>
    <s v="Noctule de Leisler"/>
    <n v="2016"/>
    <n v="6"/>
    <n v="21"/>
    <n v="4"/>
    <n v="5"/>
    <d v="2016-06-21T00:00:00"/>
    <x v="482"/>
  </r>
  <r>
    <x v="1"/>
    <s v="J:/Sainte Colombe/MB/02 - 16 juin au 05 juillet 2016/Wave/"/>
    <s v="ST-COLOM_0_20160621_040654_333.wav"/>
    <s v="ChiroSp"/>
    <s v="Principal"/>
    <s v="PipMi"/>
    <n v="4"/>
    <s v="PippiT"/>
    <n v="2"/>
    <s v="Pipistrelle commune"/>
    <n v="2016"/>
    <n v="6"/>
    <n v="21"/>
    <n v="4"/>
    <n v="6"/>
    <d v="2016-06-21T00:00:00"/>
    <x v="303"/>
  </r>
  <r>
    <x v="1"/>
    <s v="J:/Sainte Colombe/MB/02 - 16 juin au 05 juillet 2016/Wave/"/>
    <s v="ST-COLOM_0_20160621_041114_167.wav"/>
    <s v="Pipkuh"/>
    <s v="Principal"/>
    <s v="Pip35"/>
    <n v="10"/>
    <s v="Pipkuh"/>
    <n v="6"/>
    <s v="Pipistrelle de Kuhl"/>
    <n v="2016"/>
    <n v="6"/>
    <n v="21"/>
    <n v="4"/>
    <n v="11"/>
    <d v="2016-06-21T00:00:00"/>
    <x v="407"/>
  </r>
  <r>
    <x v="1"/>
    <s v="J:/Sainte Colombe/MB/02 - 16 juin au 05 juillet 2016/Wave/"/>
    <s v="ST-COLOM_0_20160621_041119_168.wav"/>
    <s v="Pip35"/>
    <s v="Principal"/>
    <s v="Pip35"/>
    <n v="8"/>
    <s v="Pipkuh"/>
    <n v="3"/>
    <s v="Pipistrelle de Kuhl"/>
    <n v="2016"/>
    <n v="6"/>
    <n v="21"/>
    <n v="4"/>
    <n v="11"/>
    <d v="2016-06-21T00:00:00"/>
    <x v="407"/>
  </r>
  <r>
    <x v="1"/>
    <s v="J:/Sainte Colombe/MB/02 - 16 juin au 05 juillet 2016/Wave/"/>
    <s v="ST-COLOM_0_20160621_041623_188.wav"/>
    <s v="PippiT"/>
    <s v="Principal"/>
    <s v="PipMi"/>
    <n v="10"/>
    <s v="PippiT"/>
    <n v="10"/>
    <s v="Pipistrelle commune"/>
    <n v="2016"/>
    <n v="6"/>
    <n v="21"/>
    <n v="4"/>
    <n v="16"/>
    <d v="2016-06-21T00:00:00"/>
    <x v="281"/>
  </r>
  <r>
    <x v="1"/>
    <s v="J:/Sainte Colombe/MB/02 - 16 juin au 05 juillet 2016/Wave/"/>
    <s v="ST-COLOM_0_20160621_041628_189.wav"/>
    <s v="PippiT"/>
    <s v="Principal"/>
    <s v="PipMi"/>
    <n v="6"/>
    <s v="PippiT"/>
    <n v="6"/>
    <s v="Pipistrelle commune"/>
    <n v="2016"/>
    <n v="6"/>
    <n v="21"/>
    <n v="4"/>
    <n v="16"/>
    <d v="2016-06-21T00:00:00"/>
    <x v="281"/>
  </r>
  <r>
    <x v="1"/>
    <s v="J:/Sainte Colombe/MB/02 - 16 juin au 05 juillet 2016/Wave/"/>
    <s v="ST-COLOM_0_20160621_041844_793.wav"/>
    <s v="ChiroSp"/>
    <s v="Principal"/>
    <s v="Pip35"/>
    <n v="3"/>
    <s v="Pipkuh"/>
    <n v="0"/>
    <s v="Pipistrelle de Kuhl"/>
    <n v="2016"/>
    <n v="6"/>
    <n v="21"/>
    <n v="4"/>
    <n v="18"/>
    <d v="2016-06-21T00:00:00"/>
    <x v="282"/>
  </r>
  <r>
    <x v="1"/>
    <s v="J:/Sainte Colombe/MB/02 - 16 juin au 05 juillet 2016/Wave/"/>
    <s v="ST-COLOM_0_20160621_042923_227.wav"/>
    <s v="ChiroSp"/>
    <s v="Principal"/>
    <s v="PipMi"/>
    <n v="3"/>
    <s v="PippiT"/>
    <n v="3"/>
    <s v="Pipistrelle commune"/>
    <n v="2016"/>
    <n v="6"/>
    <n v="21"/>
    <n v="4"/>
    <n v="29"/>
    <d v="2016-06-21T00:00:00"/>
    <x v="493"/>
  </r>
  <r>
    <x v="1"/>
    <s v="J:/Sainte Colombe/MB/02 - 16 juin au 05 juillet 2016/Wave/"/>
    <s v="ST-COLOM_0_20160621_042928_228.wav"/>
    <s v="PippiT"/>
    <s v="Principal"/>
    <s v="PipMi"/>
    <n v="6"/>
    <s v="PippiT"/>
    <n v="6"/>
    <s v="Pipistrelle commune"/>
    <n v="2016"/>
    <n v="6"/>
    <n v="21"/>
    <n v="4"/>
    <n v="29"/>
    <d v="2016-06-21T00:00:00"/>
    <x v="493"/>
  </r>
  <r>
    <x v="1"/>
    <s v="J:/Sainte Colombe/MB/02 - 16 juin au 05 juillet 2016/Wave/"/>
    <s v="ST-COLOM_0_20160621_044215_558.wav"/>
    <s v="Pip35"/>
    <s v="Principal"/>
    <s v="Pip35"/>
    <n v="10"/>
    <s v="Pipkuh"/>
    <n v="3"/>
    <s v="Pipistrelle de Kuhl"/>
    <n v="2016"/>
    <n v="6"/>
    <n v="21"/>
    <n v="4"/>
    <n v="42"/>
    <d v="2016-06-21T00:00:00"/>
    <x v="430"/>
  </r>
  <r>
    <x v="1"/>
    <s v="J:/Sainte Colombe/MB/02 - 16 juin au 05 juillet 2016/Wave/"/>
    <s v="ST-COLOM_0_20160621_044220_558.wav"/>
    <s v="Pip35"/>
    <s v="Principal"/>
    <s v="Pip35"/>
    <n v="9"/>
    <s v="Pipkuh"/>
    <n v="4"/>
    <s v="Pipistrelle de Kuhl"/>
    <n v="2016"/>
    <n v="6"/>
    <n v="21"/>
    <n v="4"/>
    <n v="42"/>
    <d v="2016-06-21T00:00:00"/>
    <x v="430"/>
  </r>
  <r>
    <x v="1"/>
    <s v="J:/Sainte Colombe/MB/02 - 16 juin au 05 juillet 2016/Wave/"/>
    <s v="ST-COLOM_0_20160621_044553_276.wav"/>
    <s v="PippiT"/>
    <s v="Principal"/>
    <s v="PipMi"/>
    <n v="7"/>
    <s v="PippiT"/>
    <n v="7"/>
    <s v="Pipistrelle commune"/>
    <n v="2016"/>
    <n v="6"/>
    <n v="21"/>
    <n v="4"/>
    <n v="45"/>
    <d v="2016-06-21T00:00:00"/>
    <x v="502"/>
  </r>
  <r>
    <x v="1"/>
    <s v="J:/Sainte Colombe/MB/02 - 16 juin au 05 juillet 2016/Wave/"/>
    <s v="ST-COLOM_0_20160621_044723_310.wav"/>
    <s v="ChiroSp"/>
    <s v="Principal"/>
    <s v="Pip35"/>
    <n v="4"/>
    <s v="Pipkuh"/>
    <n v="4"/>
    <s v="Pipistrelle de Kuhl"/>
    <n v="2016"/>
    <n v="6"/>
    <n v="21"/>
    <n v="4"/>
    <n v="47"/>
    <d v="2016-06-21T00:00:00"/>
    <x v="536"/>
  </r>
  <r>
    <x v="1"/>
    <s v="J:/Sainte Colombe/MB/02 - 16 juin au 05 juillet 2016/Wave/"/>
    <s v="ST-COLOM_0_20160621_045745_826.wav"/>
    <s v="Pip35"/>
    <s v="Principal"/>
    <s v="Pip35"/>
    <n v="9"/>
    <s v="Pipnat"/>
    <n v="4"/>
    <s v="Pipistrelle de Nathusius"/>
    <n v="2016"/>
    <n v="6"/>
    <n v="21"/>
    <n v="4"/>
    <n v="57"/>
    <d v="2016-06-21T00:00:00"/>
    <x v="191"/>
  </r>
  <r>
    <x v="1"/>
    <s v="J:/Sainte Colombe/MB/02 - 16 juin au 05 juillet 2016/Wave/"/>
    <s v="ST-COLOM_0_20160621_050008_611.wav"/>
    <s v="PippiT"/>
    <s v="Principal"/>
    <s v="PipMi"/>
    <n v="10"/>
    <s v="PippiT"/>
    <n v="10"/>
    <s v="Pipistrelle commune"/>
    <n v="2016"/>
    <n v="6"/>
    <n v="21"/>
    <n v="5"/>
    <n v="0"/>
    <d v="2016-06-21T00:00:00"/>
    <x v="173"/>
  </r>
  <r>
    <x v="1"/>
    <s v="J:/Sainte Colombe/MB/02 - 16 juin au 05 juillet 2016/Wave/"/>
    <s v="ST-COLOM_0_20160621_050013_612.wav"/>
    <s v="PippiT"/>
    <s v="Principal"/>
    <s v="PipMi"/>
    <n v="10"/>
    <s v="PippiT"/>
    <n v="10"/>
    <s v="Pipistrelle commune"/>
    <n v="2016"/>
    <n v="6"/>
    <n v="21"/>
    <n v="5"/>
    <n v="0"/>
    <d v="2016-06-21T00:00:00"/>
    <x v="173"/>
  </r>
  <r>
    <x v="1"/>
    <s v="J:/Sainte Colombe/MB/02 - 16 juin au 05 juillet 2016/Wave/"/>
    <s v="ST-COLOM_0_20160621_050018_612.wav"/>
    <s v="PippiT"/>
    <s v="Principal"/>
    <s v="PipMi"/>
    <n v="10"/>
    <s v="PippiT"/>
    <n v="10"/>
    <s v="Pipistrelle commune"/>
    <n v="2016"/>
    <n v="6"/>
    <n v="21"/>
    <n v="5"/>
    <n v="0"/>
    <d v="2016-06-21T00:00:00"/>
    <x v="173"/>
  </r>
  <r>
    <x v="1"/>
    <s v="J:/Sainte Colombe/MB/02 - 16 juin au 05 juillet 2016/Wave/"/>
    <s v="ST-COLOM_0_20160621_050247_700.wav"/>
    <s v="Pip35"/>
    <s v="Principal"/>
    <s v="Pip35"/>
    <n v="7"/>
    <s v="Pipkuh"/>
    <n v="3"/>
    <s v="Pipistrelle de Kuhl"/>
    <n v="2016"/>
    <n v="6"/>
    <n v="21"/>
    <n v="5"/>
    <n v="2"/>
    <d v="2016-06-21T00:00:00"/>
    <x v="192"/>
  </r>
  <r>
    <x v="1"/>
    <s v="J:/Sainte Colombe/MB/02 - 16 juin au 05 juillet 2016/Wave/"/>
    <s v="ST-COLOM_0_20160621_050252_700.wav"/>
    <s v="ChiroSp"/>
    <s v="Principal"/>
    <s v="Pip35"/>
    <n v="5"/>
    <s v="Pipkuh"/>
    <n v="3"/>
    <s v="Pipistrelle de Kuhl"/>
    <n v="2016"/>
    <n v="6"/>
    <n v="21"/>
    <n v="5"/>
    <n v="2"/>
    <d v="2016-06-21T00:00:00"/>
    <x v="192"/>
  </r>
  <r>
    <x v="1"/>
    <s v="J:/Sainte Colombe/MB/02 - 16 juin au 05 juillet 2016/Wave/"/>
    <s v="ST-COLOM_0_20160621_050510_944.wav"/>
    <s v="Pipnat"/>
    <s v="Principal"/>
    <s v="Pip35"/>
    <n v="9"/>
    <s v="Pipnat"/>
    <n v="7"/>
    <s v="Pipistrelle de Nathusius"/>
    <n v="2016"/>
    <n v="6"/>
    <n v="21"/>
    <n v="5"/>
    <n v="5"/>
    <d v="2016-06-21T00:00:00"/>
    <x v="359"/>
  </r>
  <r>
    <x v="1"/>
    <s v="J:/Sainte Colombe/MB/02 - 16 juin au 05 juillet 2016/Wave/"/>
    <s v="ST-COLOM_0_20160621_050916_603.wav"/>
    <s v="PippiT"/>
    <s v="Principal"/>
    <s v="PipMi"/>
    <n v="10"/>
    <s v="PippiT"/>
    <n v="10"/>
    <s v="Pipistrelle commune"/>
    <n v="2016"/>
    <n v="6"/>
    <n v="21"/>
    <n v="5"/>
    <n v="9"/>
    <d v="2016-06-21T00:00:00"/>
    <x v="319"/>
  </r>
  <r>
    <x v="1"/>
    <s v="J:/Sainte Colombe/MB/02 - 16 juin au 05 juillet 2016/Wave/"/>
    <s v="ST-COLOM_0_20160621_051006_197.wav"/>
    <s v="PippiT"/>
    <s v="Principal"/>
    <s v="PipMi"/>
    <n v="8"/>
    <s v="PippiT"/>
    <n v="8"/>
    <s v="Pipistrelle commune"/>
    <n v="2016"/>
    <n v="6"/>
    <n v="21"/>
    <n v="5"/>
    <n v="10"/>
    <d v="2016-06-21T00:00:00"/>
    <x v="360"/>
  </r>
  <r>
    <x v="1"/>
    <s v="J:/Sainte Colombe/MB/02 - 16 juin au 05 juillet 2016/Wave/"/>
    <s v="ST-COLOM_0_20160621_051011_198.wav"/>
    <s v="PippiT"/>
    <s v="Principal"/>
    <s v="PipMi"/>
    <n v="6"/>
    <s v="PippiT"/>
    <n v="6"/>
    <s v="Pipistrelle commune"/>
    <n v="2016"/>
    <n v="6"/>
    <n v="21"/>
    <n v="5"/>
    <n v="10"/>
    <d v="2016-06-21T00:00:00"/>
    <x v="360"/>
  </r>
  <r>
    <x v="1"/>
    <s v="J:/Sainte Colombe/MB/02 - 16 juin au 05 juillet 2016/Wave/"/>
    <s v="ST-COLOM_0_20160621_051254_190.wav"/>
    <s v="Pip35"/>
    <s v="Principal"/>
    <s v="Pip35"/>
    <n v="10"/>
    <s v="Pipkuh"/>
    <n v="5"/>
    <s v="Pipistrelle de Kuhl"/>
    <n v="2016"/>
    <n v="6"/>
    <n v="21"/>
    <n v="5"/>
    <n v="12"/>
    <d v="2016-06-21T00:00:00"/>
    <x v="33"/>
  </r>
  <r>
    <x v="1"/>
    <s v="J:/Sainte Colombe/MB/02 - 16 juin au 05 juillet 2016/Wave/"/>
    <s v="ST-COLOM_0_20160621_051259_191.wav"/>
    <s v="Pip35"/>
    <s v="Principal"/>
    <s v="Pip35"/>
    <n v="10"/>
    <s v="Pipkuh"/>
    <n v="2"/>
    <s v="Pipistrelle de Kuhl"/>
    <n v="2016"/>
    <n v="6"/>
    <n v="21"/>
    <n v="5"/>
    <n v="12"/>
    <d v="2016-06-21T00:00:00"/>
    <x v="33"/>
  </r>
  <r>
    <x v="1"/>
    <s v="J:/Sainte Colombe/MB/02 - 16 juin au 05 juillet 2016/Wave/"/>
    <s v="ST-COLOM_0_20160621_051402_099.wav"/>
    <s v="Pip35"/>
    <s v="Principal"/>
    <s v="Pip35"/>
    <n v="7"/>
    <s v="Pipkuh"/>
    <n v="3"/>
    <s v="Pipistrelle de Kuhl"/>
    <n v="2016"/>
    <n v="6"/>
    <n v="21"/>
    <n v="5"/>
    <n v="14"/>
    <d v="2016-06-21T00:00:00"/>
    <x v="487"/>
  </r>
  <r>
    <x v="1"/>
    <s v="J:/Sainte Colombe/MB/02 - 16 juin au 05 juillet 2016/Wave/"/>
    <s v="ST-COLOM_0_20160621_051407_100.wav"/>
    <s v="PippiT"/>
    <s v="Principal"/>
    <s v="PipMi"/>
    <n v="10"/>
    <s v="PippiT"/>
    <n v="10"/>
    <s v="Pipistrelle commune"/>
    <n v="2016"/>
    <n v="6"/>
    <n v="21"/>
    <n v="5"/>
    <n v="14"/>
    <d v="2016-06-21T00:00:00"/>
    <x v="487"/>
  </r>
  <r>
    <x v="1"/>
    <s v="J:/Sainte Colombe/MB/02 - 16 juin au 05 juillet 2016/Wave/"/>
    <s v="ST-COLOM_0_20160621_051412_100.wav"/>
    <s v="PippiT"/>
    <s v="Principal"/>
    <s v="PipMi"/>
    <n v="10"/>
    <s v="PippiT"/>
    <n v="10"/>
    <s v="Pipistrelle commune"/>
    <n v="2016"/>
    <n v="6"/>
    <n v="21"/>
    <n v="5"/>
    <n v="14"/>
    <d v="2016-06-21T00:00:00"/>
    <x v="487"/>
  </r>
  <r>
    <x v="1"/>
    <s v="J:/Sainte Colombe/MB/02 - 16 juin au 05 juillet 2016/Wave/"/>
    <s v="ST-COLOM_0_20160621_052026_775.wav"/>
    <s v="ChiroSp"/>
    <s v="Principal"/>
    <s v="PipMi"/>
    <n v="5"/>
    <s v="PippiT"/>
    <n v="3"/>
    <s v="Pipistrelle commune"/>
    <n v="2016"/>
    <n v="6"/>
    <n v="21"/>
    <n v="5"/>
    <n v="20"/>
    <d v="2016-06-21T00:00:00"/>
    <x v="363"/>
  </r>
  <r>
    <x v="1"/>
    <s v="J:/Sainte Colombe/MB/02 - 16 juin au 05 juillet 2016/Wave/"/>
    <s v="ST-COLOM_0_20160621_052916_206.wav"/>
    <s v="PippiT"/>
    <s v="Principal"/>
    <s v="PipMi"/>
    <n v="10"/>
    <s v="PippiT"/>
    <n v="10"/>
    <s v="Pipistrelle commune"/>
    <n v="2016"/>
    <n v="6"/>
    <n v="21"/>
    <n v="5"/>
    <n v="29"/>
    <d v="2016-06-21T00:00:00"/>
    <x v="323"/>
  </r>
  <r>
    <x v="1"/>
    <s v="J:/Sainte Colombe/MB/02 - 16 juin au 05 juillet 2016/Wave/"/>
    <s v="ST-COLOM_0_20160621_220834_817.wav"/>
    <s v="MyoHF"/>
    <s v="Principal"/>
    <s v="MyoHF"/>
    <n v="6"/>
    <s v="Myomys"/>
    <n v="1"/>
    <s v="Murin sp"/>
    <n v="2016"/>
    <n v="6"/>
    <n v="21"/>
    <n v="22"/>
    <n v="8"/>
    <d v="2016-06-21T00:00:00"/>
    <x v="77"/>
  </r>
  <r>
    <x v="1"/>
    <s v="J:/Sainte Colombe/MB/02 - 16 juin au 05 juillet 2016/Wave/"/>
    <s v="ST-COLOM_0_20160621_221004_966.wav"/>
    <s v="ChiroSp"/>
    <s v="Principal"/>
    <s v="PipMi"/>
    <n v="5"/>
    <s v="PippiT"/>
    <n v="5"/>
    <s v="Pipistrelle commune"/>
    <n v="2016"/>
    <n v="6"/>
    <n v="21"/>
    <n v="22"/>
    <n v="10"/>
    <d v="2016-06-21T00:00:00"/>
    <x v="176"/>
  </r>
  <r>
    <x v="1"/>
    <s v="J:/Sainte Colombe/MB/02 - 16 juin au 05 juillet 2016/Wave/"/>
    <s v="ST-COLOM_0_20160621_221158_228.wav"/>
    <s v="PippiT"/>
    <s v="Principal"/>
    <s v="PipMi"/>
    <n v="9"/>
    <s v="PippiT"/>
    <n v="9"/>
    <s v="Pipistrelle commune"/>
    <n v="2016"/>
    <n v="6"/>
    <n v="21"/>
    <n v="22"/>
    <n v="11"/>
    <d v="2016-06-21T00:00:00"/>
    <x v="230"/>
  </r>
  <r>
    <x v="1"/>
    <s v="J:/Sainte Colombe/MB/02 - 16 juin au 05 juillet 2016/Wave/"/>
    <s v="ST-COLOM_0_20160621_221339_330.wav"/>
    <s v="PippiT"/>
    <s v="Principal"/>
    <s v="PipMi"/>
    <n v="6"/>
    <s v="PippiT"/>
    <n v="6"/>
    <s v="Pipistrelle commune"/>
    <n v="2016"/>
    <n v="6"/>
    <n v="21"/>
    <n v="22"/>
    <n v="13"/>
    <d v="2016-06-21T00:00:00"/>
    <x v="246"/>
  </r>
  <r>
    <x v="1"/>
    <s v="J:/Sainte Colombe/MB/02 - 16 juin au 05 juillet 2016/Wave/"/>
    <s v="ST-COLOM_0_20160621_221544_101.wav"/>
    <s v="ChiroSp"/>
    <s v="Principal"/>
    <s v="Pip35"/>
    <n v="4"/>
    <s v="Pipkuh"/>
    <n v="2"/>
    <s v="Pipistrelle de Kuhl"/>
    <n v="2016"/>
    <n v="6"/>
    <n v="21"/>
    <n v="22"/>
    <n v="15"/>
    <d v="2016-06-21T00:00:00"/>
    <x v="23"/>
  </r>
  <r>
    <x v="1"/>
    <s v="J:/Sainte Colombe/MB/02 - 16 juin au 05 juillet 2016/Wave/"/>
    <s v="ST-COLOM_0_20160621_221639_852.wav"/>
    <s v="PippiT"/>
    <s v="Principal"/>
    <s v="PipMi"/>
    <n v="8"/>
    <s v="PippiT"/>
    <n v="6"/>
    <s v="Pipistrelle commune"/>
    <n v="2016"/>
    <n v="6"/>
    <n v="21"/>
    <n v="22"/>
    <n v="16"/>
    <d v="2016-06-21T00:00:00"/>
    <x v="337"/>
  </r>
  <r>
    <x v="1"/>
    <s v="J:/Sainte Colombe/MB/02 - 16 juin au 05 juillet 2016/Wave/"/>
    <s v="ST-COLOM_0_20160621_221913_378.wav"/>
    <s v="ChiroSp"/>
    <s v="Principal"/>
    <s v="PipMi"/>
    <n v="4"/>
    <s v="PippiT"/>
    <n v="4"/>
    <s v="Pipistrelle commune"/>
    <n v="2016"/>
    <n v="6"/>
    <n v="21"/>
    <n v="22"/>
    <n v="19"/>
    <d v="2016-06-21T00:00:00"/>
    <x v="136"/>
  </r>
  <r>
    <x v="1"/>
    <s v="J:/Sainte Colombe/MB/02 - 16 juin au 05 juillet 2016/Wave/"/>
    <s v="ST-COLOM_0_20160621_222026_128.wav"/>
    <s v="ChiroSp"/>
    <s v="Principal"/>
    <s v="Pip35"/>
    <n v="5"/>
    <s v="Pipnat"/>
    <n v="4"/>
    <s v="Pipistrelle de Nathusius"/>
    <n v="2016"/>
    <n v="6"/>
    <n v="21"/>
    <n v="22"/>
    <n v="20"/>
    <d v="2016-06-21T00:00:00"/>
    <x v="49"/>
  </r>
  <r>
    <x v="1"/>
    <s v="J:/Sainte Colombe/MB/02 - 16 juin au 05 juillet 2016/Wave/"/>
    <s v="ST-COLOM_0_20160621_222058_206.wav"/>
    <s v="ChiroSp"/>
    <s v="Principal"/>
    <s v="Pip35"/>
    <n v="5"/>
    <s v="Pipkuh"/>
    <n v="5"/>
    <s v="Pipistrelle de Kuhl"/>
    <n v="2016"/>
    <n v="6"/>
    <n v="21"/>
    <n v="22"/>
    <n v="20"/>
    <d v="2016-06-21T00:00:00"/>
    <x v="49"/>
  </r>
  <r>
    <x v="1"/>
    <s v="J:/Sainte Colombe/MB/02 - 16 juin au 05 juillet 2016/Wave/"/>
    <s v="ST-COLOM_0_20160621_222109_967.wav"/>
    <s v="ChiroSp"/>
    <s v="Principal"/>
    <s v="Pip35"/>
    <n v="0"/>
    <s v="Pipkuh"/>
    <n v="0"/>
    <s v="PARASITE"/>
    <n v="2016"/>
    <n v="6"/>
    <n v="21"/>
    <n v="22"/>
    <n v="21"/>
    <d v="2016-06-21T00:00:00"/>
    <x v="338"/>
  </r>
  <r>
    <x v="1"/>
    <s v="J:/Sainte Colombe/MB/02 - 16 juin au 05 juillet 2016/Wave/"/>
    <s v="ST-COLOM_0_20160621_222125_251.wav"/>
    <s v="PippiT"/>
    <s v="Principal"/>
    <s v="PipMi"/>
    <n v="10"/>
    <s v="PippiT"/>
    <n v="10"/>
    <s v="Pipistrelle commune"/>
    <n v="2016"/>
    <n v="6"/>
    <n v="21"/>
    <n v="22"/>
    <n v="21"/>
    <d v="2016-06-21T00:00:00"/>
    <x v="338"/>
  </r>
  <r>
    <x v="1"/>
    <s v="J:/Sainte Colombe/MB/02 - 16 juin au 05 juillet 2016/Wave/"/>
    <s v="ST-COLOM_0_20160621_222130_252.wav"/>
    <s v="PippiT"/>
    <s v="Principal"/>
    <s v="PipMi"/>
    <n v="7"/>
    <s v="PippiT"/>
    <n v="7"/>
    <s v="Pipistrelle commune"/>
    <n v="2016"/>
    <n v="6"/>
    <n v="21"/>
    <n v="22"/>
    <n v="21"/>
    <d v="2016-06-21T00:00:00"/>
    <x v="338"/>
  </r>
  <r>
    <x v="1"/>
    <s v="J:/Sainte Colombe/MB/02 - 16 juin au 05 juillet 2016/Wave/"/>
    <s v="ST-COLOM_0_20160621_222405_228.wav"/>
    <s v="Pip35"/>
    <s v="Principal"/>
    <s v="Pip35"/>
    <n v="10"/>
    <s v="Pipkuh"/>
    <n v="3"/>
    <s v="Pipistrelle de Kuhl"/>
    <n v="2016"/>
    <n v="6"/>
    <n v="21"/>
    <n v="22"/>
    <n v="24"/>
    <d v="2016-06-21T00:00:00"/>
    <x v="333"/>
  </r>
  <r>
    <x v="1"/>
    <s v="J:/Sainte Colombe/MB/02 - 16 juin au 05 juillet 2016/Wave/"/>
    <s v="ST-COLOM_0_20160621_222424_750.wav"/>
    <s v="ChiroSp"/>
    <s v="Principal"/>
    <s v="Pip35"/>
    <n v="5"/>
    <s v="Pipkuh"/>
    <n v="3"/>
    <s v="Pipistrelle de Kuhl"/>
    <n v="2016"/>
    <n v="6"/>
    <n v="21"/>
    <n v="22"/>
    <n v="24"/>
    <d v="2016-06-21T00:00:00"/>
    <x v="333"/>
  </r>
  <r>
    <x v="1"/>
    <s v="J:/Sainte Colombe/MB/02 - 16 juin au 05 juillet 2016/Wave/"/>
    <s v="ST-COLOM_0_20160621_222550_686.wav"/>
    <s v="ChiroSp"/>
    <s v="Principal"/>
    <s v="Pip35"/>
    <n v="5"/>
    <s v="Pipkuh"/>
    <n v="5"/>
    <s v="Pipistrelle de Kuhl"/>
    <n v="2016"/>
    <n v="6"/>
    <n v="21"/>
    <n v="22"/>
    <n v="25"/>
    <d v="2016-06-21T00:00:00"/>
    <x v="96"/>
  </r>
  <r>
    <x v="1"/>
    <s v="J:/Sainte Colombe/MB/02 - 16 juin au 05 juillet 2016/Wave/"/>
    <s v="ST-COLOM_0_20160621_222555_687.wav"/>
    <s v="Pip35"/>
    <s v="Principal"/>
    <s v="Pip35"/>
    <n v="8"/>
    <s v="Pipkuh"/>
    <n v="4"/>
    <s v="Pipistrelle de Kuhl"/>
    <n v="2016"/>
    <n v="6"/>
    <n v="21"/>
    <n v="22"/>
    <n v="25"/>
    <d v="2016-06-21T00:00:00"/>
    <x v="96"/>
  </r>
  <r>
    <x v="1"/>
    <s v="J:/Sainte Colombe/MB/02 - 16 juin au 05 juillet 2016/Wave/"/>
    <s v="ST-COLOM_0_20160621_222600_688.wav"/>
    <s v="ChiroSp"/>
    <s v="Principal"/>
    <s v="Pip35"/>
    <n v="3"/>
    <s v="Pipkuh"/>
    <n v="3"/>
    <s v="Pipistrelle de Kuhl"/>
    <n v="2016"/>
    <n v="6"/>
    <n v="21"/>
    <n v="22"/>
    <n v="26"/>
    <d v="2016-06-21T00:00:00"/>
    <x v="97"/>
  </r>
  <r>
    <x v="1"/>
    <s v="J:/Sainte Colombe/MB/02 - 16 juin au 05 juillet 2016/Wave/"/>
    <s v="ST-COLOM_0_20160621_222641_118.wav"/>
    <s v="Pip35"/>
    <s v="Principal"/>
    <s v="Pip35"/>
    <n v="7"/>
    <s v="Pipkuh"/>
    <n v="5"/>
    <s v="Pipistrelle de Kuhl"/>
    <n v="2016"/>
    <n v="6"/>
    <n v="21"/>
    <n v="22"/>
    <n v="26"/>
    <d v="2016-06-21T00:00:00"/>
    <x v="97"/>
  </r>
  <r>
    <x v="1"/>
    <s v="J:/Sainte Colombe/MB/02 - 16 juin au 05 juillet 2016/Wave/"/>
    <s v="ST-COLOM_0_20160621_223111_789.wav"/>
    <s v="Pip35"/>
    <s v="Principal"/>
    <s v="Pip35"/>
    <n v="8"/>
    <s v="Pipkuh"/>
    <n v="2"/>
    <s v="Pipistrelle de Kuhl"/>
    <n v="2016"/>
    <n v="6"/>
    <n v="21"/>
    <n v="22"/>
    <n v="31"/>
    <d v="2016-06-21T00:00:00"/>
    <x v="334"/>
  </r>
  <r>
    <x v="1"/>
    <s v="J:/Sainte Colombe/MB/02 - 16 juin au 05 juillet 2016/Wave/"/>
    <s v="ST-COLOM_0_20160621_223428_666.wav"/>
    <s v="ChiroSp"/>
    <s v="Principal"/>
    <s v="PipMi"/>
    <n v="5"/>
    <s v="PippiT"/>
    <n v="5"/>
    <s v="Pipistrelle commune"/>
    <n v="2016"/>
    <n v="6"/>
    <n v="21"/>
    <n v="22"/>
    <n v="34"/>
    <d v="2016-06-21T00:00:00"/>
    <x v="247"/>
  </r>
  <r>
    <x v="1"/>
    <s v="J:/Sainte Colombe/MB/02 - 16 juin au 05 juillet 2016/Wave/"/>
    <s v="ST-COLOM_0_20160621_223513_146.wav"/>
    <s v="PippiT"/>
    <s v="Principal"/>
    <s v="PipMi"/>
    <n v="10"/>
    <s v="PippiT"/>
    <n v="10"/>
    <s v="Pipistrelle commune"/>
    <n v="2016"/>
    <n v="6"/>
    <n v="21"/>
    <n v="22"/>
    <n v="35"/>
    <d v="2016-06-21T00:00:00"/>
    <x v="154"/>
  </r>
  <r>
    <x v="1"/>
    <s v="J:/Sainte Colombe/MB/02 - 16 juin au 05 juillet 2016/Wave/"/>
    <s v="ST-COLOM_0_20160621_223638_254.wav"/>
    <s v="Pip35"/>
    <s v="Principal"/>
    <s v="Pip35"/>
    <n v="6"/>
    <s v="Pipkuh"/>
    <n v="1"/>
    <s v="Pipistrelle de Kuhl"/>
    <n v="2016"/>
    <n v="6"/>
    <n v="21"/>
    <n v="22"/>
    <n v="36"/>
    <d v="2016-06-21T00:00:00"/>
    <x v="256"/>
  </r>
  <r>
    <x v="1"/>
    <s v="J:/Sainte Colombe/MB/02 - 16 juin au 05 juillet 2016/Wave/"/>
    <s v="ST-COLOM_0_20160621_225534_274.wav"/>
    <s v="Plesp"/>
    <s v="Principal"/>
    <s v="Plesp"/>
    <n v="7"/>
    <s v="Pleaus"/>
    <n v="5"/>
    <s v="Oreillard gris"/>
    <n v="2016"/>
    <n v="6"/>
    <n v="21"/>
    <n v="22"/>
    <n v="55"/>
    <d v="2016-06-21T00:00:00"/>
    <x v="249"/>
  </r>
  <r>
    <x v="1"/>
    <s v="J:/Sainte Colombe/MB/02 - 16 juin au 05 juillet 2016/Wave/"/>
    <s v="ST-COLOM_0_20160621_231259_663.wav"/>
    <s v="PippiT"/>
    <s v="Principal"/>
    <s v="PipMi"/>
    <n v="10"/>
    <s v="PippiT"/>
    <n v="10"/>
    <s v="Pipistrelle commune"/>
    <n v="2016"/>
    <n v="6"/>
    <n v="21"/>
    <n v="23"/>
    <n v="12"/>
    <d v="2016-06-21T00:00:00"/>
    <x v="268"/>
  </r>
  <r>
    <x v="1"/>
    <s v="J:/Sainte Colombe/MB/02 - 16 juin au 05 juillet 2016/Wave/"/>
    <s v="ST-COLOM_0_20160621_233035_511.wav"/>
    <s v="PippiT"/>
    <s v="Principal"/>
    <s v="PipMi"/>
    <n v="10"/>
    <s v="PippiT"/>
    <n v="10"/>
    <s v="Pipistrelle commune"/>
    <n v="2016"/>
    <n v="6"/>
    <n v="21"/>
    <n v="23"/>
    <n v="30"/>
    <d v="2016-06-21T00:00:00"/>
    <x v="342"/>
  </r>
  <r>
    <x v="1"/>
    <s v="J:/Sainte Colombe/MB/02 - 16 juin au 05 juillet 2016/Wave/"/>
    <s v="ST-COLOM_0_20160621_233759_434.wav"/>
    <s v="PippiT"/>
    <s v="Principal"/>
    <s v="PipMi"/>
    <n v="10"/>
    <s v="PippiT"/>
    <n v="10"/>
    <s v="Pipistrelle commune"/>
    <n v="2016"/>
    <n v="6"/>
    <n v="21"/>
    <n v="23"/>
    <n v="37"/>
    <d v="2016-06-21T00:00:00"/>
    <x v="123"/>
  </r>
  <r>
    <x v="1"/>
    <s v="J:/Sainte Colombe/MB/02 - 16 juin au 05 juillet 2016/Wave/"/>
    <s v="ST-COLOM_0_20160621_234658_242.wav"/>
    <s v="PippiT"/>
    <s v="Principal"/>
    <s v="PipMi"/>
    <n v="9"/>
    <s v="PippiT"/>
    <n v="9"/>
    <s v="Pipistrelle commune"/>
    <n v="2016"/>
    <n v="6"/>
    <n v="21"/>
    <n v="23"/>
    <n v="46"/>
    <d v="2016-06-21T00:00:00"/>
    <x v="287"/>
  </r>
  <r>
    <x v="1"/>
    <s v="J:/Sainte Colombe/MB/02 - 16 juin au 05 juillet 2016/Wave/"/>
    <s v="ST-COLOM_0_20160622_003224_564.wav"/>
    <s v="ChiroSp"/>
    <s v="Principal"/>
    <s v="PipMi"/>
    <n v="5"/>
    <s v="PippiT"/>
    <n v="5"/>
    <s v="Pipistrelle commune"/>
    <n v="2016"/>
    <n v="6"/>
    <n v="22"/>
    <n v="0"/>
    <n v="32"/>
    <d v="2016-06-22T00:00:00"/>
    <x v="278"/>
  </r>
  <r>
    <x v="1"/>
    <s v="J:/Sainte Colombe/MB/02 - 16 juin au 05 juillet 2016/Wave/"/>
    <s v="ST-COLOM_0_20160622_003938_007.wav"/>
    <s v="ChiroSp"/>
    <s v="Principal"/>
    <s v="Pip35"/>
    <n v="4"/>
    <s v="Pipkuh"/>
    <n v="4"/>
    <s v="Pipistrelle de Kuhl"/>
    <n v="2016"/>
    <n v="6"/>
    <n v="22"/>
    <n v="0"/>
    <n v="39"/>
    <d v="2016-06-22T00:00:00"/>
    <x v="345"/>
  </r>
  <r>
    <x v="1"/>
    <s v="J:/Sainte Colombe/MB/02 - 16 juin au 05 juillet 2016/Wave/"/>
    <s v="ST-COLOM_0_20160622_003943_008.wav"/>
    <s v="ChiroSp"/>
    <s v="Principal"/>
    <s v="MyoHF"/>
    <n v="1"/>
    <s v="Myobec"/>
    <n v="1"/>
    <s v="Murin sp"/>
    <n v="2016"/>
    <n v="6"/>
    <n v="22"/>
    <n v="0"/>
    <n v="39"/>
    <d v="2016-06-22T00:00:00"/>
    <x v="345"/>
  </r>
  <r>
    <x v="1"/>
    <s v="J:/Sainte Colombe/MB/02 - 16 juin au 05 juillet 2016/Wave/"/>
    <s v="ST-COLOM_0_20160622_004004_747.wav"/>
    <s v="Pip35"/>
    <s v="Principal"/>
    <s v="Pip35"/>
    <n v="6"/>
    <s v="Pipnat"/>
    <n v="1"/>
    <s v="Pipistrelle de Nathusius"/>
    <n v="2016"/>
    <n v="6"/>
    <n v="22"/>
    <n v="0"/>
    <n v="40"/>
    <d v="2016-06-22T00:00:00"/>
    <x v="436"/>
  </r>
  <r>
    <x v="1"/>
    <s v="J:/Sainte Colombe/MB/02 - 16 juin au 05 juillet 2016/Wave/"/>
    <s v="ST-COLOM_0_20160622_004335_290.wav"/>
    <s v="PippiT"/>
    <s v="Principal"/>
    <s v="PipMi"/>
    <n v="10"/>
    <s v="PippiT"/>
    <n v="10"/>
    <s v="Pipistrelle commune"/>
    <n v="2016"/>
    <n v="6"/>
    <n v="22"/>
    <n v="0"/>
    <n v="43"/>
    <d v="2016-06-22T00:00:00"/>
    <x v="377"/>
  </r>
  <r>
    <x v="1"/>
    <s v="J:/Sainte Colombe/MB/02 - 16 juin au 05 juillet 2016/Wave/"/>
    <s v="ST-COLOM_0_20160622_004455_540.wav"/>
    <s v="Hypsav"/>
    <s v="Principal"/>
    <s v="Pip35"/>
    <n v="6"/>
    <s v="Hypsav"/>
    <n v="6"/>
    <s v="Pipistrelle de Kuhl"/>
    <n v="2016"/>
    <n v="6"/>
    <n v="22"/>
    <n v="0"/>
    <n v="44"/>
    <d v="2016-06-22T00:00:00"/>
    <x v="288"/>
  </r>
  <r>
    <x v="1"/>
    <s v="J:/Sainte Colombe/MB/02 - 16 juin au 05 juillet 2016/Wave/"/>
    <s v="ST-COLOM_0_20160622_010411_638.wav"/>
    <s v="PippiT"/>
    <s v="Principal"/>
    <s v="PipMi"/>
    <n v="10"/>
    <s v="PippiT"/>
    <n v="10"/>
    <s v="Pipistrelle commune"/>
    <n v="2016"/>
    <n v="6"/>
    <n v="22"/>
    <n v="1"/>
    <n v="4"/>
    <d v="2016-06-22T00:00:00"/>
    <x v="548"/>
  </r>
  <r>
    <x v="1"/>
    <s v="J:/Sainte Colombe/MB/02 - 16 juin au 05 juillet 2016/Wave/"/>
    <s v="ST-COLOM_0_20160622_010416_639.wav"/>
    <s v="PippiT"/>
    <s v="Principal"/>
    <s v="PipMi"/>
    <n v="10"/>
    <s v="PippiT"/>
    <n v="10"/>
    <s v="Pipistrelle commune"/>
    <n v="2016"/>
    <n v="6"/>
    <n v="22"/>
    <n v="1"/>
    <n v="4"/>
    <d v="2016-06-22T00:00:00"/>
    <x v="548"/>
  </r>
  <r>
    <x v="1"/>
    <s v="J:/Sainte Colombe/MB/02 - 16 juin au 05 juillet 2016/Wave/"/>
    <s v="ST-COLOM_0_20160622_010421_640.wav"/>
    <s v="PippiT"/>
    <s v="Principal"/>
    <s v="PipMi"/>
    <n v="7"/>
    <s v="PippiT"/>
    <n v="7"/>
    <s v="Pipistrelle commune"/>
    <n v="2016"/>
    <n v="6"/>
    <n v="22"/>
    <n v="1"/>
    <n v="4"/>
    <d v="2016-06-22T00:00:00"/>
    <x v="548"/>
  </r>
  <r>
    <x v="1"/>
    <s v="J:/Sainte Colombe/MB/02 - 16 juin au 05 juillet 2016/Wave/"/>
    <s v="ST-COLOM_0_20160622_011938_869.wav"/>
    <s v="PippiT"/>
    <s v="Principal"/>
    <s v="PipMi"/>
    <n v="10"/>
    <s v="PippiT"/>
    <n v="10"/>
    <s v="Pipistrelle commune"/>
    <n v="2016"/>
    <n v="6"/>
    <n v="22"/>
    <n v="1"/>
    <n v="19"/>
    <d v="2016-06-22T00:00:00"/>
    <x v="385"/>
  </r>
  <r>
    <x v="1"/>
    <s v="J:/Sainte Colombe/MB/02 - 16 juin au 05 juillet 2016/Wave/"/>
    <s v="ST-COLOM_0_20160622_013047_615.wav"/>
    <s v="parasi"/>
    <s v="Principal"/>
    <s v="parasi"/>
    <n v="2"/>
    <s v="parasi"/>
    <n v="2"/>
    <s v="PARASITE"/>
    <n v="2016"/>
    <n v="6"/>
    <n v="22"/>
    <n v="1"/>
    <n v="30"/>
    <d v="2016-06-22T00:00:00"/>
    <x v="471"/>
  </r>
  <r>
    <x v="1"/>
    <s v="J:/Sainte Colombe/MB/02 - 16 juin au 05 juillet 2016/Wave/"/>
    <s v="ST-COLOM_0_20160622_013054_196.wav"/>
    <s v="ChiroSp"/>
    <s v="Principal"/>
    <s v="Pip35"/>
    <n v="4"/>
    <s v="Pipkuh"/>
    <n v="4"/>
    <s v="Pipistrelle de Kuhl"/>
    <n v="2016"/>
    <n v="6"/>
    <n v="22"/>
    <n v="1"/>
    <n v="30"/>
    <d v="2016-06-22T00:00:00"/>
    <x v="471"/>
  </r>
  <r>
    <x v="1"/>
    <s v="J:/Sainte Colombe/MB/02 - 16 juin au 05 juillet 2016/Wave/"/>
    <s v="ST-COLOM_0_20160622_013059_197.wav"/>
    <s v="ChiroSp"/>
    <s v="Principal"/>
    <s v="Pip35"/>
    <n v="2"/>
    <s v="Pipkuh"/>
    <n v="2"/>
    <s v="Pipistrelle de Kuhl"/>
    <n v="2016"/>
    <n v="6"/>
    <n v="22"/>
    <n v="1"/>
    <n v="30"/>
    <d v="2016-06-22T00:00:00"/>
    <x v="471"/>
  </r>
  <r>
    <x v="1"/>
    <s v="J:/Sainte Colombe/MB/02 - 16 juin au 05 juillet 2016/Wave/"/>
    <s v="ST-COLOM_0_20160622_013558_354.wav"/>
    <s v="ChiroSp"/>
    <s v="Principal"/>
    <s v="MyoHF"/>
    <n v="3"/>
    <s v="Myoema"/>
    <n v="1"/>
    <s v="Murin sp"/>
    <n v="2016"/>
    <n v="6"/>
    <n v="22"/>
    <n v="1"/>
    <n v="35"/>
    <d v="2016-06-22T00:00:00"/>
    <x v="273"/>
  </r>
  <r>
    <x v="1"/>
    <s v="J:/Sainte Colombe/MB/02 - 16 juin au 05 juillet 2016/Wave/"/>
    <s v="ST-COLOM_0_20160622_013656_938.wav"/>
    <s v="ChiroSp"/>
    <s v="Principal"/>
    <s v="PipMi"/>
    <n v="3"/>
    <s v="PippiT"/>
    <n v="3"/>
    <s v="Pipistrelle commune"/>
    <n v="2016"/>
    <n v="6"/>
    <n v="22"/>
    <n v="1"/>
    <n v="36"/>
    <d v="2016-06-22T00:00:00"/>
    <x v="14"/>
  </r>
  <r>
    <x v="1"/>
    <s v="J:/Sainte Colombe/MB/02 - 16 juin au 05 juillet 2016/Wave/"/>
    <s v="ST-COLOM_0_20160622_013953_576.wav"/>
    <s v="Pleaus"/>
    <s v="Principal"/>
    <s v="Plesp"/>
    <n v="10"/>
    <s v="Pleaus"/>
    <n v="7"/>
    <s v="Oreillard gris"/>
    <n v="2016"/>
    <n v="6"/>
    <n v="22"/>
    <n v="1"/>
    <n v="39"/>
    <d v="2016-06-22T00:00:00"/>
    <x v="167"/>
  </r>
  <r>
    <x v="1"/>
    <s v="J:/Sainte Colombe/MB/02 - 16 juin au 05 juillet 2016/Wave/"/>
    <s v="ST-COLOM_0_20160622_014044_036.wav"/>
    <s v="ChiroSp"/>
    <s v="Principal"/>
    <s v="Pip35"/>
    <n v="4"/>
    <s v="Pipkuh"/>
    <n v="3"/>
    <s v="Pipistrelle de Kuhl"/>
    <n v="2016"/>
    <n v="6"/>
    <n v="22"/>
    <n v="1"/>
    <n v="40"/>
    <d v="2016-06-22T00:00:00"/>
    <x v="390"/>
  </r>
  <r>
    <x v="1"/>
    <s v="J:/Sainte Colombe/MB/02 - 16 juin au 05 juillet 2016/Wave/"/>
    <s v="ST-COLOM_0_20160622_020356_542.wav"/>
    <s v="PippiT"/>
    <s v="Principal"/>
    <s v="PipMi"/>
    <n v="10"/>
    <s v="PippiT"/>
    <n v="10"/>
    <s v="Pipistrelle commune"/>
    <n v="2016"/>
    <n v="6"/>
    <n v="22"/>
    <n v="2"/>
    <n v="3"/>
    <d v="2016-06-22T00:00:00"/>
    <x v="421"/>
  </r>
  <r>
    <x v="1"/>
    <s v="J:/Sainte Colombe/MB/02 - 16 juin au 05 juillet 2016/Wave/"/>
    <s v="ST-COLOM_0_20160622_020527_058.wav"/>
    <s v="ENVsp"/>
    <s v="Principal"/>
    <s v="ENVsp"/>
    <n v="9"/>
    <s v="Nyclei"/>
    <n v="1"/>
    <s v="Noctule de Leisler"/>
    <n v="2016"/>
    <n v="6"/>
    <n v="22"/>
    <n v="2"/>
    <n v="5"/>
    <d v="2016-06-22T00:00:00"/>
    <x v="239"/>
  </r>
  <r>
    <x v="1"/>
    <s v="J:/Sainte Colombe/MB/02 - 16 juin au 05 juillet 2016/Wave/"/>
    <s v="ST-COLOM_0_20160622_020532_059.wav"/>
    <s v="ENVsp"/>
    <s v="Principal"/>
    <s v="ENVsp"/>
    <n v="7"/>
    <s v="Nyclei"/>
    <n v="0"/>
    <s v="Noctule de Leisler"/>
    <n v="2016"/>
    <n v="6"/>
    <n v="22"/>
    <n v="2"/>
    <n v="5"/>
    <d v="2016-06-22T00:00:00"/>
    <x v="239"/>
  </r>
  <r>
    <x v="1"/>
    <s v="J:/Sainte Colombe/MB/02 - 16 juin au 05 juillet 2016/Wave/"/>
    <s v="ST-COLOM_0_20160622_020916_266.wav"/>
    <s v="parasi"/>
    <s v="Principal"/>
    <s v="parasi"/>
    <n v="3"/>
    <s v="parasi"/>
    <n v="3"/>
    <s v="PARASITE"/>
    <n v="2016"/>
    <n v="6"/>
    <n v="22"/>
    <n v="2"/>
    <n v="9"/>
    <d v="2016-06-22T00:00:00"/>
    <x v="112"/>
  </r>
  <r>
    <x v="1"/>
    <s v="J:/Sainte Colombe/MB/02 - 16 juin au 05 juillet 2016/Wave/"/>
    <s v="ST-COLOM_0_20160622_021141_273.wav"/>
    <s v="PippiT"/>
    <s v="Principal"/>
    <s v="PipMi"/>
    <n v="10"/>
    <s v="PippiT"/>
    <n v="7"/>
    <s v="Pipistrelle commune"/>
    <n v="2016"/>
    <n v="6"/>
    <n v="22"/>
    <n v="2"/>
    <n v="11"/>
    <d v="2016-06-22T00:00:00"/>
    <x v="475"/>
  </r>
  <r>
    <x v="1"/>
    <s v="J:/Sainte Colombe/MB/02 - 16 juin au 05 juillet 2016/Wave/"/>
    <s v="ST-COLOM_0_20160622_021528_610.wav"/>
    <s v="PippiT"/>
    <s v="Principal"/>
    <s v="PipMi"/>
    <n v="7"/>
    <s v="PippiT"/>
    <n v="7"/>
    <s v="Pipistrelle commune"/>
    <n v="2016"/>
    <n v="6"/>
    <n v="22"/>
    <n v="2"/>
    <n v="15"/>
    <d v="2016-06-22T00:00:00"/>
    <x v="442"/>
  </r>
  <r>
    <x v="1"/>
    <s v="J:/Sainte Colombe/MB/02 - 16 juin au 05 juillet 2016/Wave/"/>
    <s v="ST-COLOM_0_20160622_024922_084.wav"/>
    <s v="PippiT"/>
    <s v="Principal"/>
    <s v="PipMi"/>
    <n v="9"/>
    <s v="PippiT"/>
    <n v="9"/>
    <s v="Pipistrelle commune"/>
    <n v="2016"/>
    <n v="6"/>
    <n v="22"/>
    <n v="2"/>
    <n v="49"/>
    <d v="2016-06-22T00:00:00"/>
    <x v="280"/>
  </r>
  <r>
    <x v="1"/>
    <s v="J:/Sainte Colombe/MB/02 - 16 juin au 05 juillet 2016/Wave/"/>
    <s v="ST-COLOM_0_20160622_025518_206.wav"/>
    <s v="PippiT"/>
    <s v="Principal"/>
    <s v="PipMi"/>
    <n v="10"/>
    <s v="PippiT"/>
    <n v="10"/>
    <s v="Pipistrelle commune"/>
    <n v="2016"/>
    <n v="6"/>
    <n v="22"/>
    <n v="2"/>
    <n v="55"/>
    <d v="2016-06-22T00:00:00"/>
    <x v="527"/>
  </r>
  <r>
    <x v="1"/>
    <s v="J:/Sainte Colombe/MB/02 - 16 juin au 05 juillet 2016/Wave/"/>
    <s v="ST-COLOM_0_20160622_025523_207.wav"/>
    <s v="PippiT"/>
    <s v="Principal"/>
    <s v="PipMi"/>
    <n v="10"/>
    <s v="PippiT"/>
    <n v="10"/>
    <s v="Pipistrelle commune"/>
    <n v="2016"/>
    <n v="6"/>
    <n v="22"/>
    <n v="2"/>
    <n v="55"/>
    <d v="2016-06-22T00:00:00"/>
    <x v="527"/>
  </r>
  <r>
    <x v="1"/>
    <s v="J:/Sainte Colombe/MB/02 - 16 juin au 05 juillet 2016/Wave/"/>
    <s v="ST-COLOM_0_20160622_025731_482.wav"/>
    <s v="ChiroSp"/>
    <s v="Principal"/>
    <s v="Plesp"/>
    <n v="3"/>
    <s v="Pleaus"/>
    <n v="3"/>
    <s v="Oreillard gris"/>
    <n v="2016"/>
    <n v="6"/>
    <n v="22"/>
    <n v="2"/>
    <n v="57"/>
    <d v="2016-06-22T00:00:00"/>
    <x v="528"/>
  </r>
  <r>
    <x v="1"/>
    <s v="J:/Sainte Colombe/MB/02 - 16 juin au 05 juillet 2016/Wave/"/>
    <s v="ST-COLOM_0_20160622_025912_795.wav"/>
    <s v="ChiroSp"/>
    <s v="Principal"/>
    <s v="Pip35"/>
    <n v="1"/>
    <s v="Pipkuh"/>
    <n v="1"/>
    <s v="Pipistrelle de Kuhl"/>
    <n v="2016"/>
    <n v="6"/>
    <n v="22"/>
    <n v="2"/>
    <n v="59"/>
    <d v="2016-06-22T00:00:00"/>
    <x v="397"/>
  </r>
  <r>
    <x v="1"/>
    <s v="J:/Sainte Colombe/MB/02 - 16 juin au 05 juillet 2016/Wave/"/>
    <s v="ST-COLOM_0_20160622_030205_248.wav"/>
    <s v="PippiT"/>
    <s v="Principal"/>
    <s v="PipMi"/>
    <n v="7"/>
    <s v="PippiT"/>
    <n v="7"/>
    <s v="Pipistrelle commune"/>
    <n v="2016"/>
    <n v="6"/>
    <n v="22"/>
    <n v="3"/>
    <n v="2"/>
    <d v="2016-06-22T00:00:00"/>
    <x v="63"/>
  </r>
  <r>
    <x v="1"/>
    <s v="J:/Sainte Colombe/MB/02 - 16 juin au 05 juillet 2016/Wave/"/>
    <s v="ST-COLOM_0_20160622_030210_249.wav"/>
    <s v="PippiT"/>
    <s v="Principal"/>
    <s v="PipMi"/>
    <n v="10"/>
    <s v="PippiT"/>
    <n v="10"/>
    <s v="Pipistrelle commune"/>
    <n v="2016"/>
    <n v="6"/>
    <n v="22"/>
    <n v="3"/>
    <n v="2"/>
    <d v="2016-06-22T00:00:00"/>
    <x v="63"/>
  </r>
  <r>
    <x v="1"/>
    <s v="J:/Sainte Colombe/MB/02 - 16 juin au 05 juillet 2016/Wave/"/>
    <s v="ST-COLOM_0_20160622_030934_732.wav"/>
    <s v="MyoHF"/>
    <s v="Principal"/>
    <s v="MyoHF"/>
    <n v="7"/>
    <s v="Myoema"/>
    <n v="1"/>
    <s v="Murin sp"/>
    <n v="2016"/>
    <n v="6"/>
    <n v="22"/>
    <n v="3"/>
    <n v="9"/>
    <d v="2016-06-22T00:00:00"/>
    <x v="453"/>
  </r>
  <r>
    <x v="1"/>
    <s v="J:/Sainte Colombe/MB/02 - 16 juin au 05 juillet 2016/Wave/"/>
    <s v="ST-COLOM_0_20160622_031042_472.wav"/>
    <s v="ChiroSp"/>
    <s v="Principal"/>
    <s v="MyoHF"/>
    <n v="1"/>
    <s v="Myobra"/>
    <n v="0"/>
    <s v="Murin sp"/>
    <n v="2016"/>
    <n v="6"/>
    <n v="22"/>
    <n v="3"/>
    <n v="10"/>
    <d v="2016-06-22T00:00:00"/>
    <x v="291"/>
  </r>
  <r>
    <x v="1"/>
    <s v="J:/Sainte Colombe/MB/02 - 16 juin au 05 juillet 2016/Wave/"/>
    <s v="ST-COLOM_0_20160622_031047_472.wav"/>
    <s v="ChiroSp"/>
    <s v="Principal"/>
    <s v="MyoHF"/>
    <n v="2"/>
    <s v="Myobra"/>
    <n v="2"/>
    <s v="Murin sp"/>
    <n v="2016"/>
    <n v="6"/>
    <n v="22"/>
    <n v="3"/>
    <n v="10"/>
    <d v="2016-06-22T00:00:00"/>
    <x v="291"/>
  </r>
  <r>
    <x v="1"/>
    <s v="J:/Sainte Colombe/MB/02 - 16 juin au 05 juillet 2016/Wave/"/>
    <s v="ST-COLOM_0_20160622_031055_546.wav"/>
    <s v="ChiroSp"/>
    <s v="Principal"/>
    <s v="MyoHF"/>
    <n v="4"/>
    <s v="Myobra"/>
    <n v="1"/>
    <s v="Murin sp"/>
    <n v="2016"/>
    <n v="6"/>
    <n v="22"/>
    <n v="3"/>
    <n v="10"/>
    <d v="2016-06-22T00:00:00"/>
    <x v="291"/>
  </r>
  <r>
    <x v="1"/>
    <s v="J:/Sainte Colombe/MB/02 - 16 juin au 05 juillet 2016/Wave/"/>
    <s v="ST-COLOM_0_20160622_031448_992.wav"/>
    <s v="ChiroSp"/>
    <s v="Principal"/>
    <s v="PipMi"/>
    <n v="5"/>
    <s v="PippiT"/>
    <n v="5"/>
    <s v="Pipistrelle commune"/>
    <n v="2016"/>
    <n v="6"/>
    <n v="22"/>
    <n v="3"/>
    <n v="14"/>
    <d v="2016-06-22T00:00:00"/>
    <x v="224"/>
  </r>
  <r>
    <x v="1"/>
    <s v="J:/Sainte Colombe/MB/02 - 16 juin au 05 juillet 2016/Wave/"/>
    <s v="ST-COLOM_0_20160622_031734_632.wav"/>
    <s v="PippiT"/>
    <s v="Principal"/>
    <s v="PipMi"/>
    <n v="10"/>
    <s v="PippiT"/>
    <n v="10"/>
    <s v="Pipistrelle commune"/>
    <n v="2016"/>
    <n v="6"/>
    <n v="22"/>
    <n v="3"/>
    <n v="17"/>
    <d v="2016-06-22T00:00:00"/>
    <x v="491"/>
  </r>
  <r>
    <x v="1"/>
    <s v="J:/Sainte Colombe/MB/02 - 16 juin au 05 juillet 2016/Wave/"/>
    <s v="ST-COLOM_0_20160622_033329_589.wav"/>
    <s v="PipMi"/>
    <s v="Principal"/>
    <s v="PipMi"/>
    <n v="10"/>
    <s v="PippiT"/>
    <n v="4"/>
    <s v="Pipistrelle commune"/>
    <n v="2016"/>
    <n v="6"/>
    <n v="22"/>
    <n v="3"/>
    <n v="33"/>
    <d v="2016-06-22T00:00:00"/>
    <x v="485"/>
  </r>
  <r>
    <x v="1"/>
    <s v="J:/Sainte Colombe/MB/02 - 16 juin au 05 juillet 2016/Wave/"/>
    <s v="ST-COLOM_0_20160622_033451_311.wav"/>
    <s v="PippiT"/>
    <s v="Principal"/>
    <s v="PipMi"/>
    <n v="10"/>
    <s v="PippiT"/>
    <n v="10"/>
    <s v="Pipistrelle commune"/>
    <n v="2016"/>
    <n v="6"/>
    <n v="22"/>
    <n v="3"/>
    <n v="34"/>
    <d v="2016-06-22T00:00:00"/>
    <x v="30"/>
  </r>
  <r>
    <x v="1"/>
    <s v="J:/Sainte Colombe/MB/02 - 16 juin au 05 juillet 2016/Wave/"/>
    <s v="ST-COLOM_0_20160622_033456_312.wav"/>
    <s v="ChiroSp"/>
    <s v="Principal"/>
    <s v="PipMi"/>
    <n v="3"/>
    <s v="PippiT"/>
    <n v="3"/>
    <s v="Pipistrelle commune"/>
    <n v="2016"/>
    <n v="6"/>
    <n v="22"/>
    <n v="3"/>
    <n v="34"/>
    <d v="2016-06-22T00:00:00"/>
    <x v="30"/>
  </r>
  <r>
    <x v="1"/>
    <s v="J:/Sainte Colombe/MB/02 - 16 juin au 05 juillet 2016/Wave/"/>
    <s v="ST-COLOM_0_20160622_034723_876.wav"/>
    <s v="Pip35"/>
    <s v="Principal"/>
    <s v="Pip35"/>
    <n v="6"/>
    <s v="Pipkuh"/>
    <n v="4"/>
    <s v="Pipistrelle de Kuhl"/>
    <n v="2016"/>
    <n v="6"/>
    <n v="22"/>
    <n v="3"/>
    <n v="47"/>
    <d v="2016-06-22T00:00:00"/>
    <x v="403"/>
  </r>
  <r>
    <x v="1"/>
    <s v="J:/Sainte Colombe/MB/02 - 16 juin au 05 juillet 2016/Wave/"/>
    <s v="ST-COLOM_0_20160622_035300_984.wav"/>
    <s v="ChiroSp"/>
    <s v="Principal"/>
    <s v="MyoHF"/>
    <n v="3"/>
    <s v="Myobra"/>
    <n v="0"/>
    <s v="Murin sp"/>
    <n v="2016"/>
    <n v="6"/>
    <n v="22"/>
    <n v="3"/>
    <n v="53"/>
    <d v="2016-06-22T00:00:00"/>
    <x v="297"/>
  </r>
  <r>
    <x v="1"/>
    <s v="J:/Sainte Colombe/MB/02 - 16 juin au 05 juillet 2016/Wave/"/>
    <s v="ST-COLOM_0_20160622_035314_595.wav"/>
    <s v="PippiT"/>
    <s v="Principal"/>
    <s v="PipMi"/>
    <n v="10"/>
    <s v="PippiT"/>
    <n v="10"/>
    <s v="Pipistrelle commune"/>
    <n v="2016"/>
    <n v="6"/>
    <n v="22"/>
    <n v="3"/>
    <n v="53"/>
    <d v="2016-06-22T00:00:00"/>
    <x v="297"/>
  </r>
  <r>
    <x v="1"/>
    <s v="J:/Sainte Colombe/MB/02 - 16 juin au 05 juillet 2016/Wave/"/>
    <s v="ST-COLOM_0_20160622_035319_596.wav"/>
    <s v="ChiroSp"/>
    <s v="Principal"/>
    <s v="PipMi"/>
    <n v="4"/>
    <s v="PippiT"/>
    <n v="4"/>
    <s v="Pipistrelle commune"/>
    <n v="2016"/>
    <n v="6"/>
    <n v="22"/>
    <n v="3"/>
    <n v="53"/>
    <d v="2016-06-22T00:00:00"/>
    <x v="297"/>
  </r>
  <r>
    <x v="1"/>
    <s v="J:/Sainte Colombe/MB/02 - 16 juin au 05 juillet 2016/Wave/"/>
    <s v="ST-COLOM_0_20160622_035448_179.wav"/>
    <s v="PippiT"/>
    <s v="Principal"/>
    <s v="PipMi"/>
    <n v="8"/>
    <s v="PippiT"/>
    <n v="8"/>
    <s v="Pipistrelle commune"/>
    <n v="2016"/>
    <n v="6"/>
    <n v="22"/>
    <n v="3"/>
    <n v="54"/>
    <d v="2016-06-22T00:00:00"/>
    <x v="298"/>
  </r>
  <r>
    <x v="1"/>
    <s v="J:/Sainte Colombe/MB/02 - 16 juin au 05 juillet 2016/Wave/"/>
    <s v="ST-COLOM_0_20160622_035634_585.wav"/>
    <s v="PippiT"/>
    <s v="Principal"/>
    <s v="PipMi"/>
    <n v="10"/>
    <s v="PippiT"/>
    <n v="10"/>
    <s v="Pipistrelle commune"/>
    <n v="2016"/>
    <n v="6"/>
    <n v="22"/>
    <n v="3"/>
    <n v="56"/>
    <d v="2016-06-22T00:00:00"/>
    <x v="535"/>
  </r>
  <r>
    <x v="1"/>
    <s v="J:/Sainte Colombe/MB/02 - 16 juin au 05 juillet 2016/Wave/"/>
    <s v="ST-COLOM_0_20160622_035648_325.wav"/>
    <s v="ChiroSp"/>
    <s v="Principal"/>
    <s v="Pip35"/>
    <n v="3"/>
    <s v="Pipkuh"/>
    <n v="2"/>
    <s v="Pipistrelle de Kuhl"/>
    <n v="2016"/>
    <n v="6"/>
    <n v="22"/>
    <n v="3"/>
    <n v="56"/>
    <d v="2016-06-22T00:00:00"/>
    <x v="535"/>
  </r>
  <r>
    <x v="1"/>
    <s v="J:/Sainte Colombe/MB/02 - 16 juin au 05 juillet 2016/Wave/"/>
    <s v="ST-COLOM_0_20160622_040004_342.wav"/>
    <s v="Pleaus"/>
    <s v="Principal"/>
    <s v="Plesp"/>
    <n v="10"/>
    <s v="Pleaus"/>
    <n v="6"/>
    <s v="Oreillard gris"/>
    <n v="2016"/>
    <n v="6"/>
    <n v="22"/>
    <n v="4"/>
    <n v="0"/>
    <d v="2016-06-22T00:00:00"/>
    <x v="31"/>
  </r>
  <r>
    <x v="1"/>
    <s v="J:/Sainte Colombe/MB/02 - 16 juin au 05 juillet 2016/Wave/"/>
    <s v="ST-COLOM_0_20160622_040058_712.wav"/>
    <s v="PippiT"/>
    <s v="Principal"/>
    <s v="PipMi"/>
    <n v="9"/>
    <s v="PippiT"/>
    <n v="9"/>
    <s v="Pipistrelle commune"/>
    <n v="2016"/>
    <n v="6"/>
    <n v="22"/>
    <n v="4"/>
    <n v="0"/>
    <d v="2016-06-22T00:00:00"/>
    <x v="31"/>
  </r>
  <r>
    <x v="1"/>
    <s v="J:/Sainte Colombe/MB/02 - 16 juin au 05 juillet 2016/Wave/"/>
    <s v="ST-COLOM_0_20160622_040315_094.wav"/>
    <s v="PippiT"/>
    <s v="Principal"/>
    <s v="PipMi"/>
    <n v="10"/>
    <s v="PippiT"/>
    <n v="10"/>
    <s v="Pipistrelle commune"/>
    <n v="2016"/>
    <n v="6"/>
    <n v="22"/>
    <n v="4"/>
    <n v="3"/>
    <d v="2016-06-22T00:00:00"/>
    <x v="187"/>
  </r>
  <r>
    <x v="1"/>
    <s v="J:/Sainte Colombe/MB/02 - 16 juin au 05 juillet 2016/Wave/"/>
    <s v="ST-COLOM_0_20160622_040431_902.wav"/>
    <s v="PippiT"/>
    <s v="Principal"/>
    <s v="PipMi"/>
    <n v="8"/>
    <s v="PippiT"/>
    <n v="8"/>
    <s v="Pipistrelle commune"/>
    <n v="2016"/>
    <n v="6"/>
    <n v="22"/>
    <n v="4"/>
    <n v="4"/>
    <d v="2016-06-22T00:00:00"/>
    <x v="302"/>
  </r>
  <r>
    <x v="1"/>
    <s v="J:/Sainte Colombe/MB/02 - 16 juin au 05 juillet 2016/Wave/"/>
    <s v="ST-COLOM_0_20160622_040439_260.wav"/>
    <s v="ChiroSp"/>
    <s v="Principal"/>
    <s v="PipMi"/>
    <n v="4"/>
    <s v="PippiT"/>
    <n v="4"/>
    <s v="Pipistrelle commune"/>
    <n v="2016"/>
    <n v="6"/>
    <n v="22"/>
    <n v="4"/>
    <n v="4"/>
    <d v="2016-06-22T00:00:00"/>
    <x v="302"/>
  </r>
  <r>
    <x v="1"/>
    <s v="J:/Sainte Colombe/MB/02 - 16 juin au 05 juillet 2016/Wave/"/>
    <s v="ST-COLOM_0_20160622_040702_632.wav"/>
    <s v="ChiroSp"/>
    <s v="Principal"/>
    <s v="Plesp"/>
    <n v="3"/>
    <s v="Pleaus"/>
    <n v="0"/>
    <s v="Oreillard gris"/>
    <n v="2016"/>
    <n v="6"/>
    <n v="22"/>
    <n v="4"/>
    <n v="7"/>
    <d v="2016-06-22T00:00:00"/>
    <x v="304"/>
  </r>
  <r>
    <x v="1"/>
    <s v="J:/Sainte Colombe/MB/02 - 16 juin au 05 juillet 2016/Wave/"/>
    <s v="ST-COLOM_0_20160622_040908_729.wav"/>
    <s v="PippiT"/>
    <s v="Principal"/>
    <s v="PipMi"/>
    <n v="10"/>
    <s v="PippiT"/>
    <n v="8"/>
    <s v="Pipistrelle commune"/>
    <n v="2016"/>
    <n v="6"/>
    <n v="22"/>
    <n v="4"/>
    <n v="9"/>
    <d v="2016-06-22T00:00:00"/>
    <x v="305"/>
  </r>
  <r>
    <x v="1"/>
    <s v="J:/Sainte Colombe/MB/02 - 16 juin au 05 juillet 2016/Wave/"/>
    <s v="ST-COLOM_0_20160622_040933_994.wav"/>
    <s v="PippiT"/>
    <s v="Principal"/>
    <s v="PipMi"/>
    <n v="10"/>
    <s v="PippiT"/>
    <n v="10"/>
    <s v="Pipistrelle commune"/>
    <n v="2016"/>
    <n v="6"/>
    <n v="22"/>
    <n v="4"/>
    <n v="9"/>
    <d v="2016-06-22T00:00:00"/>
    <x v="305"/>
  </r>
  <r>
    <x v="1"/>
    <s v="J:/Sainte Colombe/MB/02 - 16 juin au 05 juillet 2016/Wave/"/>
    <s v="ST-COLOM_0_20160622_040938_994.wav"/>
    <s v="PippiT"/>
    <s v="Principal"/>
    <s v="PipMi"/>
    <n v="10"/>
    <s v="PippiT"/>
    <n v="10"/>
    <s v="Pipistrelle commune"/>
    <n v="2016"/>
    <n v="6"/>
    <n v="22"/>
    <n v="4"/>
    <n v="9"/>
    <d v="2016-06-22T00:00:00"/>
    <x v="305"/>
  </r>
  <r>
    <x v="1"/>
    <s v="J:/Sainte Colombe/MB/02 - 16 juin au 05 juillet 2016/Wave/"/>
    <s v="ST-COLOM_0_20160622_041549_907.wav"/>
    <s v="PippiT"/>
    <s v="Principal"/>
    <s v="PipMi"/>
    <n v="10"/>
    <s v="PippiT"/>
    <n v="10"/>
    <s v="Pipistrelle commune"/>
    <n v="2016"/>
    <n v="6"/>
    <n v="22"/>
    <n v="4"/>
    <n v="15"/>
    <d v="2016-06-22T00:00:00"/>
    <x v="408"/>
  </r>
  <r>
    <x v="1"/>
    <s v="J:/Sainte Colombe/MB/02 - 16 juin au 05 juillet 2016/Wave/"/>
    <s v="ST-COLOM_0_20160622_042453_276.wav"/>
    <s v="Pipkuh"/>
    <s v="Principal"/>
    <s v="Pip35"/>
    <n v="10"/>
    <s v="Pipkuh"/>
    <n v="6"/>
    <s v="Pipistrelle de Kuhl"/>
    <n v="2016"/>
    <n v="6"/>
    <n v="22"/>
    <n v="4"/>
    <n v="24"/>
    <d v="2016-06-22T00:00:00"/>
    <x v="462"/>
  </r>
  <r>
    <x v="1"/>
    <s v="J:/Sainte Colombe/MB/02 - 16 juin au 05 juillet 2016/Wave/"/>
    <s v="ST-COLOM_0_20160622_042727_170.wav"/>
    <s v="ChiroSp"/>
    <s v="Principal"/>
    <s v="MyoHF"/>
    <n v="0"/>
    <s v="Myoalc"/>
    <n v="0"/>
    <s v="PARASITE"/>
    <n v="2016"/>
    <n v="6"/>
    <n v="22"/>
    <n v="4"/>
    <n v="27"/>
    <d v="2016-06-22T00:00:00"/>
    <x v="409"/>
  </r>
  <r>
    <x v="1"/>
    <s v="J:/Sainte Colombe/MB/02 - 16 juin au 05 juillet 2016/Wave/"/>
    <s v="ST-COLOM_0_20160622_042811_044.wav"/>
    <s v="PippiT"/>
    <s v="Principal"/>
    <s v="PipMi"/>
    <n v="8"/>
    <s v="PippiT"/>
    <n v="8"/>
    <s v="Pipistrelle commune"/>
    <n v="2016"/>
    <n v="6"/>
    <n v="22"/>
    <n v="4"/>
    <n v="28"/>
    <d v="2016-06-22T00:00:00"/>
    <x v="542"/>
  </r>
  <r>
    <x v="1"/>
    <s v="J:/Sainte Colombe/MB/02 - 16 juin au 05 juillet 2016/Wave/"/>
    <s v="ST-COLOM_0_20160622_043330_433.wav"/>
    <s v="PippiT"/>
    <s v="Principal"/>
    <s v="PipMi"/>
    <n v="9"/>
    <s v="PippiT"/>
    <n v="9"/>
    <s v="Pipistrelle commune"/>
    <n v="2016"/>
    <n v="6"/>
    <n v="22"/>
    <n v="4"/>
    <n v="33"/>
    <d v="2016-06-22T00:00:00"/>
    <x v="158"/>
  </r>
  <r>
    <x v="1"/>
    <s v="J:/Sainte Colombe/MB/02 - 16 juin au 05 juillet 2016/Wave/"/>
    <s v="ST-COLOM_0_20160622_043757_573.wav"/>
    <s v="Pipkuh"/>
    <s v="Principal"/>
    <s v="Pip35"/>
    <n v="10"/>
    <s v="Pipkuh"/>
    <n v="6"/>
    <s v="Pipistrelle de Kuhl"/>
    <n v="2016"/>
    <n v="6"/>
    <n v="22"/>
    <n v="4"/>
    <n v="37"/>
    <d v="2016-06-22T00:00:00"/>
    <x v="355"/>
  </r>
  <r>
    <x v="1"/>
    <s v="J:/Sainte Colombe/MB/02 - 16 juin au 05 juillet 2016/Wave/"/>
    <s v="ST-COLOM_0_20160622_043802_574.wav"/>
    <s v="ChiroSp"/>
    <s v="Principal"/>
    <s v="Pip35"/>
    <n v="0"/>
    <s v="Pipkuh"/>
    <n v="0"/>
    <s v="PARASITE"/>
    <n v="2016"/>
    <n v="6"/>
    <n v="22"/>
    <n v="4"/>
    <n v="38"/>
    <d v="2016-06-22T00:00:00"/>
    <x v="189"/>
  </r>
  <r>
    <x v="1"/>
    <s v="J:/Sainte Colombe/MB/02 - 16 juin au 05 juillet 2016/Wave/"/>
    <s v="ST-COLOM_0_20160622_043826_385.wav"/>
    <s v="ChiroSp"/>
    <s v="Principal"/>
    <s v="Pip35"/>
    <n v="2"/>
    <s v="Pipnat"/>
    <n v="2"/>
    <s v="Pipistrelle de Nathusius"/>
    <n v="2016"/>
    <n v="6"/>
    <n v="22"/>
    <n v="4"/>
    <n v="38"/>
    <d v="2016-06-22T00:00:00"/>
    <x v="189"/>
  </r>
  <r>
    <x v="1"/>
    <s v="J:/Sainte Colombe/MB/02 - 16 juin au 05 juillet 2016/Wave/"/>
    <s v="ST-COLOM_0_20160622_044744_390.wav"/>
    <s v="ChiroSp"/>
    <s v="Principal"/>
    <s v="MyoHF"/>
    <n v="4"/>
    <s v="Myomys"/>
    <n v="1"/>
    <s v="Murin sp"/>
    <n v="2016"/>
    <n v="6"/>
    <n v="22"/>
    <n v="4"/>
    <n v="47"/>
    <d v="2016-06-22T00:00:00"/>
    <x v="536"/>
  </r>
  <r>
    <x v="1"/>
    <s v="J:/Sainte Colombe/MB/02 - 16 juin au 05 juillet 2016/Wave/"/>
    <s v="ST-COLOM_0_20160622_045020_180.wav"/>
    <s v="Pip35"/>
    <s v="Principal"/>
    <s v="Pip35"/>
    <n v="6"/>
    <s v="Pipkuh"/>
    <n v="2"/>
    <s v="Pipistrelle de Kuhl"/>
    <n v="2016"/>
    <n v="6"/>
    <n v="22"/>
    <n v="4"/>
    <n v="50"/>
    <d v="2016-06-22T00:00:00"/>
    <x v="356"/>
  </r>
  <r>
    <x v="1"/>
    <s v="J:/Sainte Colombe/MB/02 - 16 juin au 05 juillet 2016/Wave/"/>
    <s v="ST-COLOM_0_20160622_045025_181.wav"/>
    <s v="Pipkuh"/>
    <s v="Principal"/>
    <s v="Pip35"/>
    <n v="8"/>
    <s v="Pipkuh"/>
    <n v="8"/>
    <s v="Pipistrelle de Kuhl"/>
    <n v="2016"/>
    <n v="6"/>
    <n v="22"/>
    <n v="4"/>
    <n v="50"/>
    <d v="2016-06-22T00:00:00"/>
    <x v="356"/>
  </r>
  <r>
    <x v="1"/>
    <s v="J:/Sainte Colombe/MB/02 - 16 juin au 05 juillet 2016/Wave/"/>
    <s v="ST-COLOM_0_20160622_045113_389.wav"/>
    <s v="ChiroSp"/>
    <s v="Principal"/>
    <s v="PipMi"/>
    <n v="2"/>
    <s v="PippiT"/>
    <n v="2"/>
    <s v="Pipistrelle commune"/>
    <n v="2016"/>
    <n v="6"/>
    <n v="22"/>
    <n v="4"/>
    <n v="51"/>
    <d v="2016-06-22T00:00:00"/>
    <x v="315"/>
  </r>
  <r>
    <x v="1"/>
    <s v="J:/Sainte Colombe/MB/02 - 16 juin au 05 juillet 2016/Wave/"/>
    <s v="ST-COLOM_0_20160622_045218_887.wav"/>
    <s v="PippiT"/>
    <s v="Principal"/>
    <s v="PipMi"/>
    <n v="10"/>
    <s v="PippiT"/>
    <n v="10"/>
    <s v="Pipistrelle commune"/>
    <n v="2016"/>
    <n v="6"/>
    <n v="22"/>
    <n v="4"/>
    <n v="52"/>
    <d v="2016-06-22T00:00:00"/>
    <x v="32"/>
  </r>
  <r>
    <x v="1"/>
    <s v="J:/Sainte Colombe/MB/02 - 16 juin au 05 juillet 2016/Wave/"/>
    <s v="ST-COLOM_0_20160622_045446_735.wav"/>
    <s v="Pipnat"/>
    <s v="Principal"/>
    <s v="Pip35"/>
    <n v="6"/>
    <s v="Pipnat"/>
    <n v="6"/>
    <s v="Pipistrelle de Nathusius"/>
    <n v="2016"/>
    <n v="6"/>
    <n v="22"/>
    <n v="4"/>
    <n v="54"/>
    <d v="2016-06-22T00:00:00"/>
    <x v="445"/>
  </r>
  <r>
    <x v="1"/>
    <s v="J:/Sainte Colombe/MB/02 - 16 juin au 05 juillet 2016/Wave/"/>
    <s v="ST-COLOM_0_20160622_045451_736.wav"/>
    <s v="PippiT"/>
    <s v="Principal"/>
    <s v="PipMi"/>
    <n v="10"/>
    <s v="PippiT"/>
    <n v="10"/>
    <s v="Pipistrelle commune"/>
    <n v="2016"/>
    <n v="6"/>
    <n v="22"/>
    <n v="4"/>
    <n v="54"/>
    <d v="2016-06-22T00:00:00"/>
    <x v="445"/>
  </r>
  <r>
    <x v="1"/>
    <s v="J:/Sainte Colombe/MB/02 - 16 juin au 05 juillet 2016/Wave/"/>
    <s v="ST-COLOM_0_20160622_045706_633.wav"/>
    <s v="ChiroSp"/>
    <s v="Principal"/>
    <s v="Pip35"/>
    <n v="3"/>
    <s v="Pipkuh"/>
    <n v="3"/>
    <s v="Pipistrelle de Kuhl"/>
    <n v="2016"/>
    <n v="6"/>
    <n v="22"/>
    <n v="4"/>
    <n v="57"/>
    <d v="2016-06-22T00:00:00"/>
    <x v="191"/>
  </r>
  <r>
    <x v="1"/>
    <s v="J:/Sainte Colombe/MB/02 - 16 juin au 05 juillet 2016/Wave/"/>
    <s v="ST-COLOM_0_20160622_050059_952.wav"/>
    <s v="PippiT"/>
    <s v="Principal"/>
    <s v="PipMi"/>
    <n v="10"/>
    <s v="PippiT"/>
    <n v="10"/>
    <s v="Pipistrelle commune"/>
    <n v="2016"/>
    <n v="6"/>
    <n v="22"/>
    <n v="5"/>
    <n v="0"/>
    <d v="2016-06-22T00:00:00"/>
    <x v="173"/>
  </r>
  <r>
    <x v="1"/>
    <s v="J:/Sainte Colombe/MB/02 - 16 juin au 05 juillet 2016/Wave/"/>
    <s v="ST-COLOM_0_20160622_050352_570.wav"/>
    <s v="PippiT"/>
    <s v="Principal"/>
    <s v="PipMi"/>
    <n v="10"/>
    <s v="PippiT"/>
    <n v="8"/>
    <s v="Pipistrelle commune"/>
    <n v="2016"/>
    <n v="6"/>
    <n v="22"/>
    <n v="5"/>
    <n v="3"/>
    <d v="2016-06-22T00:00:00"/>
    <x v="106"/>
  </r>
  <r>
    <x v="1"/>
    <s v="J:/Sainte Colombe/MB/02 - 16 juin au 05 juillet 2016/Wave/"/>
    <s v="ST-COLOM_0_20160622_050410_074.wav"/>
    <s v="PippiT"/>
    <s v="Principal"/>
    <s v="PipMi"/>
    <n v="9"/>
    <s v="PippiT"/>
    <n v="9"/>
    <s v="Pipistrelle commune"/>
    <n v="2016"/>
    <n v="6"/>
    <n v="22"/>
    <n v="5"/>
    <n v="4"/>
    <d v="2016-06-22T00:00:00"/>
    <x v="358"/>
  </r>
  <r>
    <x v="1"/>
    <s v="J:/Sainte Colombe/MB/02 - 16 juin au 05 juillet 2016/Wave/"/>
    <s v="ST-COLOM_0_20160622_050620_308.wav"/>
    <s v="PippiT"/>
    <s v="Principal"/>
    <s v="PipMi"/>
    <n v="9"/>
    <s v="PippiT"/>
    <n v="9"/>
    <s v="Pipistrelle commune"/>
    <n v="2016"/>
    <n v="6"/>
    <n v="22"/>
    <n v="5"/>
    <n v="6"/>
    <d v="2016-06-22T00:00:00"/>
    <x v="241"/>
  </r>
  <r>
    <x v="1"/>
    <s v="J:/Sainte Colombe/MB/02 - 16 juin au 05 juillet 2016/Wave/"/>
    <s v="ST-COLOM_0_20160622_050659_218.wav"/>
    <s v="PippiT"/>
    <s v="Principal"/>
    <s v="PipMi"/>
    <n v="9"/>
    <s v="PippiT"/>
    <n v="9"/>
    <s v="Pipistrelle commune"/>
    <n v="2016"/>
    <n v="6"/>
    <n v="22"/>
    <n v="5"/>
    <n v="6"/>
    <d v="2016-06-22T00:00:00"/>
    <x v="241"/>
  </r>
  <r>
    <x v="1"/>
    <s v="J:/Sainte Colombe/MB/02 - 16 juin au 05 juillet 2016/Wave/"/>
    <s v="ST-COLOM_0_20160622_050704_218.wav"/>
    <s v="PippiT"/>
    <s v="Principal"/>
    <s v="PipMi"/>
    <n v="10"/>
    <s v="PippiT"/>
    <n v="10"/>
    <s v="Pipistrelle commune"/>
    <n v="2016"/>
    <n v="6"/>
    <n v="22"/>
    <n v="5"/>
    <n v="7"/>
    <d v="2016-06-22T00:00:00"/>
    <x v="285"/>
  </r>
  <r>
    <x v="1"/>
    <s v="J:/Sainte Colombe/MB/02 - 16 juin au 05 juillet 2016/Wave/"/>
    <s v="ST-COLOM_0_20160622_050748_146.wav"/>
    <s v="ChiroSp"/>
    <s v="Principal"/>
    <s v="Pip35"/>
    <n v="0"/>
    <s v="Pipkuh"/>
    <n v="0"/>
    <s v="PARASITE"/>
    <n v="2016"/>
    <n v="6"/>
    <n v="22"/>
    <n v="5"/>
    <n v="7"/>
    <d v="2016-06-22T00:00:00"/>
    <x v="285"/>
  </r>
  <r>
    <x v="1"/>
    <s v="J:/Sainte Colombe/MB/02 - 16 juin au 05 juillet 2016/Wave/"/>
    <s v="ST-COLOM_0_20160622_050753_147.wav"/>
    <s v="PippiT"/>
    <s v="Principal"/>
    <s v="PipMi"/>
    <n v="10"/>
    <s v="PippiT"/>
    <n v="10"/>
    <s v="Pipistrelle commune"/>
    <n v="2016"/>
    <n v="6"/>
    <n v="22"/>
    <n v="5"/>
    <n v="7"/>
    <d v="2016-06-22T00:00:00"/>
    <x v="285"/>
  </r>
  <r>
    <x v="1"/>
    <s v="J:/Sainte Colombe/MB/02 - 16 juin au 05 juillet 2016/Wave/"/>
    <s v="ST-COLOM_0_20160622_050807_880.wav"/>
    <s v="PippiT"/>
    <s v="Principal"/>
    <s v="PipMi"/>
    <n v="10"/>
    <s v="PippiT"/>
    <n v="10"/>
    <s v="Pipistrelle commune"/>
    <n v="2016"/>
    <n v="6"/>
    <n v="22"/>
    <n v="5"/>
    <n v="8"/>
    <d v="2016-06-22T00:00:00"/>
    <x v="318"/>
  </r>
  <r>
    <x v="1"/>
    <s v="J:/Sainte Colombe/MB/02 - 16 juin au 05 juillet 2016/Wave/"/>
    <s v="ST-COLOM_0_20160622_050822_978.wav"/>
    <s v="PippiT"/>
    <s v="Principal"/>
    <s v="PipMi"/>
    <n v="10"/>
    <s v="PippiT"/>
    <n v="10"/>
    <s v="Pipistrelle commune"/>
    <n v="2016"/>
    <n v="6"/>
    <n v="22"/>
    <n v="5"/>
    <n v="8"/>
    <d v="2016-06-22T00:00:00"/>
    <x v="318"/>
  </r>
  <r>
    <x v="1"/>
    <s v="J:/Sainte Colombe/MB/02 - 16 juin au 05 juillet 2016/Wave/"/>
    <s v="ST-COLOM_0_20160622_050827_979.wav"/>
    <s v="PippiT"/>
    <s v="Principal"/>
    <s v="PipMi"/>
    <n v="9"/>
    <s v="PippiT"/>
    <n v="9"/>
    <s v="Pipistrelle commune"/>
    <n v="2016"/>
    <n v="6"/>
    <n v="22"/>
    <n v="5"/>
    <n v="8"/>
    <d v="2016-06-22T00:00:00"/>
    <x v="318"/>
  </r>
  <r>
    <x v="1"/>
    <s v="J:/Sainte Colombe/MB/02 - 16 juin au 05 juillet 2016/Wave/"/>
    <s v="ST-COLOM_0_20160622_050853_598.wav"/>
    <s v="PippiT"/>
    <s v="Principal"/>
    <s v="PipMi"/>
    <n v="9"/>
    <s v="PippiT"/>
    <n v="9"/>
    <s v="Pipistrelle commune"/>
    <n v="2016"/>
    <n v="6"/>
    <n v="22"/>
    <n v="5"/>
    <n v="8"/>
    <d v="2016-06-22T00:00:00"/>
    <x v="318"/>
  </r>
  <r>
    <x v="1"/>
    <s v="J:/Sainte Colombe/MB/02 - 16 juin au 05 juillet 2016/Wave/"/>
    <s v="ST-COLOM_0_20160622_051145_710.wav"/>
    <s v="PippiT"/>
    <s v="Principal"/>
    <s v="PipMi"/>
    <n v="6"/>
    <s v="PippiT"/>
    <n v="6"/>
    <s v="Pipistrelle commune"/>
    <n v="2016"/>
    <n v="6"/>
    <n v="22"/>
    <n v="5"/>
    <n v="11"/>
    <d v="2016-06-22T00:00:00"/>
    <x v="361"/>
  </r>
  <r>
    <x v="1"/>
    <s v="J:/Sainte Colombe/MB/02 - 16 juin au 05 juillet 2016/Wave/"/>
    <s v="ST-COLOM_0_20160622_051345_534.wav"/>
    <s v="PippiT"/>
    <s v="Principal"/>
    <s v="PipMi"/>
    <n v="6"/>
    <s v="PippiT"/>
    <n v="6"/>
    <s v="Pipistrelle commune"/>
    <n v="2016"/>
    <n v="6"/>
    <n v="22"/>
    <n v="5"/>
    <n v="13"/>
    <d v="2016-06-22T00:00:00"/>
    <x v="362"/>
  </r>
  <r>
    <x v="1"/>
    <s v="J:/Sainte Colombe/MB/02 - 16 juin au 05 juillet 2016/Wave/"/>
    <s v="ST-COLOM_0_20160622_051350_534.wav"/>
    <s v="ChiroSp"/>
    <s v="Principal"/>
    <s v="Pip35"/>
    <n v="4"/>
    <s v="Pipkuh"/>
    <n v="3"/>
    <s v="Pipistrelle de Kuhl"/>
    <n v="2016"/>
    <n v="6"/>
    <n v="22"/>
    <n v="5"/>
    <n v="13"/>
    <d v="2016-06-22T00:00:00"/>
    <x v="362"/>
  </r>
  <r>
    <x v="1"/>
    <s v="J:/Sainte Colombe/MB/02 - 16 juin au 05 juillet 2016/Wave/"/>
    <s v="ST-COLOM_0_20160622_220638_770.wav"/>
    <s v="ChiroSp"/>
    <s v="Principal"/>
    <s v="PipMi"/>
    <n v="1"/>
    <s v="PippiT"/>
    <n v="1"/>
    <s v="Pipistrelle commune"/>
    <n v="2016"/>
    <n v="6"/>
    <n v="22"/>
    <n v="22"/>
    <n v="6"/>
    <d v="2016-06-22T00:00:00"/>
    <x v="76"/>
  </r>
  <r>
    <x v="1"/>
    <s v="J:/Sainte Colombe/MB/02 - 16 juin au 05 juillet 2016/Wave/"/>
    <s v="ST-COLOM_0_20160622_220738_528.wav"/>
    <s v="ChiroSp"/>
    <s v="Principal"/>
    <s v="PipMi"/>
    <n v="3"/>
    <s v="PippiT"/>
    <n v="3"/>
    <s v="Pipistrelle commune"/>
    <n v="2016"/>
    <n v="6"/>
    <n v="22"/>
    <n v="22"/>
    <n v="7"/>
    <d v="2016-06-22T00:00:00"/>
    <x v="47"/>
  </r>
  <r>
    <x v="1"/>
    <s v="J:/Sainte Colombe/MB/02 - 16 juin au 05 juillet 2016/Wave/"/>
    <s v="ST-COLOM_0_20160622_221859_248.wav"/>
    <s v="ChiroSp"/>
    <s v="Principal"/>
    <s v="Pip35"/>
    <n v="3"/>
    <s v="Pipkuh"/>
    <n v="3"/>
    <s v="Pipistrelle de Kuhl"/>
    <n v="2016"/>
    <n v="6"/>
    <n v="22"/>
    <n v="22"/>
    <n v="18"/>
    <d v="2016-06-22T00:00:00"/>
    <x v="134"/>
  </r>
  <r>
    <x v="1"/>
    <s v="J:/Sainte Colombe/MB/02 - 16 juin au 05 juillet 2016/Wave/"/>
    <s v="ST-COLOM_0_20160622_222352_130.wav"/>
    <s v="Pipkuh"/>
    <s v="Principal"/>
    <s v="Pip35"/>
    <n v="6"/>
    <s v="Pipkuh"/>
    <n v="6"/>
    <s v="Pipistrelle de Kuhl"/>
    <n v="2016"/>
    <n v="6"/>
    <n v="22"/>
    <n v="22"/>
    <n v="23"/>
    <d v="2016-06-22T00:00:00"/>
    <x v="50"/>
  </r>
  <r>
    <x v="1"/>
    <s v="J:/Sainte Colombe/MB/02 - 16 juin au 05 juillet 2016/Wave/"/>
    <s v="ST-COLOM_0_20160622_222947_405.wav"/>
    <s v="PippiT"/>
    <s v="Principal"/>
    <s v="PipMi"/>
    <n v="10"/>
    <s v="PippiT"/>
    <n v="10"/>
    <s v="Pipistrelle commune"/>
    <n v="2016"/>
    <n v="6"/>
    <n v="22"/>
    <n v="22"/>
    <n v="29"/>
    <d v="2016-06-22T00:00:00"/>
    <x v="51"/>
  </r>
  <r>
    <x v="1"/>
    <s v="J:/Sainte Colombe/MB/02 - 16 juin au 05 juillet 2016/Wave/"/>
    <s v="ST-COLOM_0_20160622_222956_077.wav"/>
    <s v="PippiT"/>
    <s v="Principal"/>
    <s v="PipMi"/>
    <n v="10"/>
    <s v="PippiT"/>
    <n v="9"/>
    <s v="Pipistrelle commune"/>
    <n v="2016"/>
    <n v="6"/>
    <n v="22"/>
    <n v="22"/>
    <n v="29"/>
    <d v="2016-06-22T00:00:00"/>
    <x v="51"/>
  </r>
  <r>
    <x v="1"/>
    <s v="J:/Sainte Colombe/MB/02 - 16 juin au 05 juillet 2016/Wave/"/>
    <s v="ST-COLOM_0_20160622_223001_078.wav"/>
    <s v="PippiT"/>
    <s v="Principal"/>
    <s v="PipMi"/>
    <n v="10"/>
    <s v="PippiT"/>
    <n v="10"/>
    <s v="Pipistrelle commune"/>
    <n v="2016"/>
    <n v="6"/>
    <n v="22"/>
    <n v="22"/>
    <n v="30"/>
    <d v="2016-06-22T00:00:00"/>
    <x v="152"/>
  </r>
  <r>
    <x v="1"/>
    <s v="J:/Sainte Colombe/MB/02 - 16 juin au 05 juillet 2016/Wave/"/>
    <s v="ST-COLOM_0_20160622_223051_450.wav"/>
    <s v="ChiroSp"/>
    <s v="Principal"/>
    <s v="Pip35"/>
    <n v="2"/>
    <s v="Pipkuh"/>
    <n v="2"/>
    <s v="Pipistrelle de Kuhl"/>
    <n v="2016"/>
    <n v="6"/>
    <n v="22"/>
    <n v="22"/>
    <n v="30"/>
    <d v="2016-06-22T00:00:00"/>
    <x v="152"/>
  </r>
  <r>
    <x v="1"/>
    <s v="J:/Sainte Colombe/MB/02 - 16 juin au 05 juillet 2016/Wave/"/>
    <s v="ST-COLOM_0_20160622_223213_753.wav"/>
    <s v="Pipkuh"/>
    <s v="Principal"/>
    <s v="Pip35"/>
    <n v="6"/>
    <s v="Pipkuh"/>
    <n v="6"/>
    <s v="Pipistrelle de Kuhl"/>
    <n v="2016"/>
    <n v="6"/>
    <n v="22"/>
    <n v="22"/>
    <n v="32"/>
    <d v="2016-06-22T00:00:00"/>
    <x v="449"/>
  </r>
  <r>
    <x v="1"/>
    <s v="J:/Sainte Colombe/MB/02 - 16 juin au 05 juillet 2016/Wave/"/>
    <s v="ST-COLOM_0_20160622_223307_111.wav"/>
    <s v="Pipkuh"/>
    <s v="Principal"/>
    <s v="Pip35"/>
    <n v="8"/>
    <s v="Pipkuh"/>
    <n v="6"/>
    <s v="Pipistrelle de Kuhl"/>
    <n v="2016"/>
    <n v="6"/>
    <n v="22"/>
    <n v="22"/>
    <n v="33"/>
    <d v="2016-06-22T00:00:00"/>
    <x v="153"/>
  </r>
  <r>
    <x v="1"/>
    <s v="J:/Sainte Colombe/MB/02 - 16 juin au 05 juillet 2016/Wave/"/>
    <s v="ST-COLOM_0_20160622_223312_112.wav"/>
    <s v="ChiroSp"/>
    <s v="Principal"/>
    <s v="Pip35"/>
    <n v="5"/>
    <s v="Pipkuh"/>
    <n v="5"/>
    <s v="Pipistrelle de Kuhl"/>
    <n v="2016"/>
    <n v="6"/>
    <n v="22"/>
    <n v="22"/>
    <n v="33"/>
    <d v="2016-06-22T00:00:00"/>
    <x v="153"/>
  </r>
  <r>
    <x v="1"/>
    <s v="J:/Sainte Colombe/MB/02 - 16 juin au 05 juillet 2016/Wave/"/>
    <s v="ST-COLOM_0_20160622_223421_220.wav"/>
    <s v="ChiroSp"/>
    <s v="Principal"/>
    <s v="Pip35"/>
    <n v="4"/>
    <s v="Pipkuh"/>
    <n v="4"/>
    <s v="Pipistrelle de Kuhl"/>
    <n v="2016"/>
    <n v="6"/>
    <n v="22"/>
    <n v="22"/>
    <n v="34"/>
    <d v="2016-06-22T00:00:00"/>
    <x v="247"/>
  </r>
  <r>
    <x v="1"/>
    <s v="J:/Sainte Colombe/MB/02 - 16 juin au 05 juillet 2016/Wave/"/>
    <s v="ST-COLOM_0_20160622_223752_041.wav"/>
    <s v="ChiroSp"/>
    <s v="Principal"/>
    <s v="Pip35"/>
    <n v="3"/>
    <s v="Pipkuh"/>
    <n v="3"/>
    <s v="Pipistrelle de Kuhl"/>
    <n v="2016"/>
    <n v="6"/>
    <n v="22"/>
    <n v="22"/>
    <n v="37"/>
    <d v="2016-06-22T00:00:00"/>
    <x v="248"/>
  </r>
  <r>
    <x v="1"/>
    <s v="J:/Sainte Colombe/MB/02 - 16 juin au 05 juillet 2016/Wave/"/>
    <s v="ST-COLOM_0_20160622_223845_348.wav"/>
    <s v="ChiroSp"/>
    <s v="Principal"/>
    <s v="Pip35"/>
    <n v="0"/>
    <s v="Pipkuh"/>
    <n v="0"/>
    <s v="PARASITE"/>
    <n v="2016"/>
    <n v="6"/>
    <n v="22"/>
    <n v="22"/>
    <n v="38"/>
    <d v="2016-06-22T00:00:00"/>
    <x v="547"/>
  </r>
  <r>
    <x v="1"/>
    <s v="J:/Sainte Colombe/MB/02 - 16 juin au 05 juillet 2016/Wave/"/>
    <s v="ST-COLOM_0_20160622_224042_068.wav"/>
    <s v="ChiroSp"/>
    <s v="Principal"/>
    <s v="Pip35"/>
    <n v="5"/>
    <s v="Pipkuh"/>
    <n v="5"/>
    <s v="Pipistrelle de Kuhl"/>
    <n v="2016"/>
    <n v="6"/>
    <n v="22"/>
    <n v="22"/>
    <n v="40"/>
    <d v="2016-06-22T00:00:00"/>
    <x v="339"/>
  </r>
  <r>
    <x v="1"/>
    <s v="J:/Sainte Colombe/MB/02 - 16 juin au 05 juillet 2016/Wave/"/>
    <s v="ST-COLOM_0_20160622_224125_448.wav"/>
    <s v="ChiroSp"/>
    <s v="Principal"/>
    <s v="Pip35"/>
    <n v="2"/>
    <s v="Pipkuh"/>
    <n v="2"/>
    <s v="Pipistrelle de Kuhl"/>
    <n v="2016"/>
    <n v="6"/>
    <n v="22"/>
    <n v="22"/>
    <n v="41"/>
    <d v="2016-06-22T00:00:00"/>
    <x v="102"/>
  </r>
  <r>
    <x v="1"/>
    <s v="J:/Sainte Colombe/MB/02 - 16 juin au 05 juillet 2016/Wave/"/>
    <s v="ST-COLOM_0_20160622_224149_522.wav"/>
    <s v="Pip35"/>
    <s v="Principal"/>
    <s v="Pip35"/>
    <n v="6"/>
    <s v="Pipkuh"/>
    <n v="2"/>
    <s v="Pipistrelle de Kuhl"/>
    <n v="2016"/>
    <n v="6"/>
    <n v="22"/>
    <n v="22"/>
    <n v="41"/>
    <d v="2016-06-22T00:00:00"/>
    <x v="102"/>
  </r>
  <r>
    <x v="1"/>
    <s v="J:/Sainte Colombe/MB/02 - 16 juin au 05 juillet 2016/Wave/"/>
    <s v="ST-COLOM_0_20160622_224218_530.wav"/>
    <s v="ChiroSp"/>
    <s v="Principal"/>
    <s v="Pip35"/>
    <n v="2"/>
    <s v="Pipnat"/>
    <n v="1"/>
    <s v="Pipistrelle de Nathusius"/>
    <n v="2016"/>
    <n v="6"/>
    <n v="22"/>
    <n v="22"/>
    <n v="42"/>
    <d v="2016-06-22T00:00:00"/>
    <x v="78"/>
  </r>
  <r>
    <x v="1"/>
    <s v="J:/Sainte Colombe/MB/02 - 16 juin au 05 juillet 2016/Wave/"/>
    <s v="ST-COLOM_0_20160622_224232_732.wav"/>
    <s v="ChiroSp"/>
    <s v="Principal"/>
    <s v="Pip35"/>
    <n v="5"/>
    <s v="Pipkuh"/>
    <n v="0"/>
    <s v="Pipistrelle de Kuhl"/>
    <n v="2016"/>
    <n v="6"/>
    <n v="22"/>
    <n v="22"/>
    <n v="42"/>
    <d v="2016-06-22T00:00:00"/>
    <x v="78"/>
  </r>
  <r>
    <x v="1"/>
    <s v="J:/Sainte Colombe/MB/02 - 16 juin au 05 juillet 2016/Wave/"/>
    <s v="ST-COLOM_0_20160622_224237_732.wav"/>
    <s v="ChiroSp"/>
    <s v="Principal"/>
    <s v="Pip35"/>
    <n v="4"/>
    <s v="Pipkuh"/>
    <n v="3"/>
    <s v="Pipistrelle de Kuhl"/>
    <n v="2016"/>
    <n v="6"/>
    <n v="22"/>
    <n v="22"/>
    <n v="42"/>
    <d v="2016-06-22T00:00:00"/>
    <x v="78"/>
  </r>
  <r>
    <x v="1"/>
    <s v="J:/Sainte Colombe/MB/02 - 16 juin au 05 juillet 2016/Wave/"/>
    <s v="ST-COLOM_0_20160622_224242_733.wav"/>
    <s v="ChiroSp"/>
    <s v="Principal"/>
    <s v="Pip35"/>
    <n v="4"/>
    <s v="Pipkuh"/>
    <n v="4"/>
    <s v="Pipistrelle de Kuhl"/>
    <n v="2016"/>
    <n v="6"/>
    <n v="22"/>
    <n v="22"/>
    <n v="42"/>
    <d v="2016-06-22T00:00:00"/>
    <x v="78"/>
  </r>
  <r>
    <x v="1"/>
    <s v="J:/Sainte Colombe/MB/02 - 16 juin au 05 juillet 2016/Wave/"/>
    <s v="ST-COLOM_0_20160622_224256_460.wav"/>
    <s v="Pip35"/>
    <s v="Principal"/>
    <s v="Pip35"/>
    <n v="8"/>
    <s v="Pipkuh"/>
    <n v="5"/>
    <s v="Pipistrelle de Kuhl"/>
    <n v="2016"/>
    <n v="6"/>
    <n v="22"/>
    <n v="22"/>
    <n v="42"/>
    <d v="2016-06-22T00:00:00"/>
    <x v="78"/>
  </r>
  <r>
    <x v="1"/>
    <s v="J:/Sainte Colombe/MB/02 - 16 juin au 05 juillet 2016/Wave/"/>
    <s v="ST-COLOM_0_20160622_224301_461.wav"/>
    <s v="ChiroSp"/>
    <s v="Principal"/>
    <s v="Pip35"/>
    <n v="3"/>
    <s v="Pipkuh"/>
    <n v="3"/>
    <s v="Pipistrelle de Kuhl"/>
    <n v="2016"/>
    <n v="6"/>
    <n v="22"/>
    <n v="22"/>
    <n v="43"/>
    <d v="2016-06-22T00:00:00"/>
    <x v="340"/>
  </r>
  <r>
    <x v="1"/>
    <s v="J:/Sainte Colombe/MB/02 - 16 juin au 05 juillet 2016/Wave/"/>
    <s v="ST-COLOM_0_20160622_224313_606.wav"/>
    <s v="ChiroSp"/>
    <s v="Principal"/>
    <s v="Pip35"/>
    <n v="2"/>
    <s v="Pipkuh"/>
    <n v="2"/>
    <s v="Pipistrelle de Kuhl"/>
    <n v="2016"/>
    <n v="6"/>
    <n v="22"/>
    <n v="22"/>
    <n v="43"/>
    <d v="2016-06-22T00:00:00"/>
    <x v="340"/>
  </r>
  <r>
    <x v="1"/>
    <s v="J:/Sainte Colombe/MB/02 - 16 juin au 05 juillet 2016/Wave/"/>
    <s v="ST-COLOM_0_20160622_224318_607.wav"/>
    <s v="ChiroSp"/>
    <s v="Principal"/>
    <s v="Pip35"/>
    <n v="2"/>
    <s v="Pipkuh"/>
    <n v="2"/>
    <s v="Pipistrelle de Kuhl"/>
    <n v="2016"/>
    <n v="6"/>
    <n v="22"/>
    <n v="22"/>
    <n v="43"/>
    <d v="2016-06-22T00:00:00"/>
    <x v="340"/>
  </r>
  <r>
    <x v="1"/>
    <s v="J:/Sainte Colombe/MB/02 - 16 juin au 05 juillet 2016/Wave/"/>
    <s v="ST-COLOM_0_20160622_224323_603.wav"/>
    <s v="ChiroSp"/>
    <s v="Principal"/>
    <s v="Pip35"/>
    <n v="5"/>
    <s v="Pipkuh"/>
    <n v="5"/>
    <s v="Pipistrelle de Kuhl"/>
    <n v="2016"/>
    <n v="6"/>
    <n v="22"/>
    <n v="22"/>
    <n v="43"/>
    <d v="2016-06-22T00:00:00"/>
    <x v="340"/>
  </r>
  <r>
    <x v="1"/>
    <s v="J:/Sainte Colombe/MB/02 - 16 juin au 05 juillet 2016/Wave/"/>
    <s v="ST-COLOM_0_20160622_224533_461.wav"/>
    <s v="ChiroSp"/>
    <s v="Principal"/>
    <s v="Pip35"/>
    <n v="5"/>
    <s v="Pipkuh"/>
    <n v="4"/>
    <s v="Pipistrelle de Kuhl"/>
    <n v="2016"/>
    <n v="6"/>
    <n v="22"/>
    <n v="22"/>
    <n v="45"/>
    <d v="2016-06-22T00:00:00"/>
    <x v="98"/>
  </r>
  <r>
    <x v="1"/>
    <s v="J:/Sainte Colombe/MB/02 - 16 juin au 05 juillet 2016/Wave/"/>
    <s v="ST-COLOM_0_20160622_224620_782.wav"/>
    <s v="ChiroSp"/>
    <s v="Principal"/>
    <s v="Pip35"/>
    <n v="4"/>
    <s v="Pipkuh"/>
    <n v="2"/>
    <s v="Pipistrelle de Kuhl"/>
    <n v="2016"/>
    <n v="6"/>
    <n v="22"/>
    <n v="22"/>
    <n v="46"/>
    <d v="2016-06-22T00:00:00"/>
    <x v="52"/>
  </r>
  <r>
    <x v="1"/>
    <s v="J:/Sainte Colombe/MB/02 - 16 juin au 05 juillet 2016/Wave/"/>
    <s v="ST-COLOM_0_20160622_224629_454.wav"/>
    <s v="ChiroSp"/>
    <s v="Principal"/>
    <s v="Pip35"/>
    <n v="4"/>
    <s v="Pipkuh"/>
    <n v="3"/>
    <s v="Pipistrelle de Kuhl"/>
    <n v="2016"/>
    <n v="6"/>
    <n v="22"/>
    <n v="22"/>
    <n v="46"/>
    <d v="2016-06-22T00:00:00"/>
    <x v="52"/>
  </r>
  <r>
    <x v="1"/>
    <s v="J:/Sainte Colombe/MB/02 - 16 juin au 05 juillet 2016/Wave/"/>
    <s v="ST-COLOM_0_20160622_224638_442.wav"/>
    <s v="ChiroSp"/>
    <s v="Principal"/>
    <s v="Pip35"/>
    <n v="2"/>
    <s v="Pipkuh"/>
    <n v="2"/>
    <s v="Pipistrelle de Kuhl"/>
    <n v="2016"/>
    <n v="6"/>
    <n v="22"/>
    <n v="22"/>
    <n v="46"/>
    <d v="2016-06-22T00:00:00"/>
    <x v="52"/>
  </r>
  <r>
    <x v="1"/>
    <s v="J:/Sainte Colombe/MB/02 - 16 juin au 05 juillet 2016/Wave/"/>
    <s v="ST-COLOM_0_20160622_224643_442.wav"/>
    <s v="ChiroSp"/>
    <s v="Principal"/>
    <s v="Pip35"/>
    <n v="0"/>
    <s v="Pipkuh"/>
    <n v="0"/>
    <s v="PARASITE"/>
    <n v="2016"/>
    <n v="6"/>
    <n v="22"/>
    <n v="22"/>
    <n v="46"/>
    <d v="2016-06-22T00:00:00"/>
    <x v="52"/>
  </r>
  <r>
    <x v="1"/>
    <s v="J:/Sainte Colombe/MB/02 - 16 juin au 05 juillet 2016/Wave/"/>
    <s v="ST-COLOM_0_20160622_224652_703.wav"/>
    <s v="Pip35"/>
    <s v="Principal"/>
    <s v="Pip35"/>
    <n v="7"/>
    <s v="Pipkuh"/>
    <n v="3"/>
    <s v="Pipistrelle de Kuhl"/>
    <n v="2016"/>
    <n v="6"/>
    <n v="22"/>
    <n v="22"/>
    <n v="46"/>
    <d v="2016-06-22T00:00:00"/>
    <x v="52"/>
  </r>
  <r>
    <x v="1"/>
    <s v="J:/Sainte Colombe/MB/02 - 16 juin au 05 juillet 2016/Wave/"/>
    <s v="ST-COLOM_0_20160622_224719_010.wav"/>
    <s v="Pip35"/>
    <s v="Principal"/>
    <s v="Pip35"/>
    <n v="9"/>
    <s v="Pipkuh"/>
    <n v="1"/>
    <s v="Pipistrelle de Kuhl"/>
    <n v="2016"/>
    <n v="6"/>
    <n v="22"/>
    <n v="22"/>
    <n v="47"/>
    <d v="2016-06-22T00:00:00"/>
    <x v="415"/>
  </r>
  <r>
    <x v="1"/>
    <s v="J:/Sainte Colombe/MB/02 - 16 juin au 05 juillet 2016/Wave/"/>
    <s v="ST-COLOM_0_20160622_224724_010.wav"/>
    <s v="ChiroSp"/>
    <s v="Principal"/>
    <s v="Pip35"/>
    <n v="0"/>
    <s v="Pipkuh"/>
    <n v="0"/>
    <s v="PARASITE"/>
    <n v="2016"/>
    <n v="6"/>
    <n v="22"/>
    <n v="22"/>
    <n v="47"/>
    <d v="2016-06-22T00:00:00"/>
    <x v="415"/>
  </r>
  <r>
    <x v="1"/>
    <s v="J:/Sainte Colombe/MB/02 - 16 juin au 05 juillet 2016/Wave/"/>
    <s v="ST-COLOM_0_20160622_224729_011.wav"/>
    <s v="ChiroSp"/>
    <s v="Principal"/>
    <s v="Pip35"/>
    <n v="1"/>
    <s v="Pipkuh"/>
    <n v="1"/>
    <s v="Pipistrelle de Kuhl"/>
    <n v="2016"/>
    <n v="6"/>
    <n v="22"/>
    <n v="22"/>
    <n v="47"/>
    <d v="2016-06-22T00:00:00"/>
    <x v="415"/>
  </r>
  <r>
    <x v="1"/>
    <s v="J:/Sainte Colombe/MB/02 - 16 juin au 05 juillet 2016/Wave/"/>
    <s v="ST-COLOM_0_20160622_224750_163.wav"/>
    <s v="Pip35"/>
    <s v="Principal"/>
    <s v="Pip35"/>
    <n v="7"/>
    <s v="Pipkuh"/>
    <n v="5"/>
    <s v="Pipistrelle de Kuhl"/>
    <n v="2016"/>
    <n v="6"/>
    <n v="22"/>
    <n v="22"/>
    <n v="47"/>
    <d v="2016-06-22T00:00:00"/>
    <x v="415"/>
  </r>
  <r>
    <x v="1"/>
    <s v="J:/Sainte Colombe/MB/02 - 16 juin au 05 juillet 2016/Wave/"/>
    <s v="ST-COLOM_0_20160622_224813_241.wav"/>
    <s v="ChiroSp"/>
    <s v="Principal"/>
    <s v="Pip35"/>
    <n v="3"/>
    <s v="Pipkuh"/>
    <n v="2"/>
    <s v="Pipistrelle de Kuhl"/>
    <n v="2016"/>
    <n v="6"/>
    <n v="22"/>
    <n v="22"/>
    <n v="48"/>
    <d v="2016-06-22T00:00:00"/>
    <x v="53"/>
  </r>
  <r>
    <x v="1"/>
    <s v="J:/Sainte Colombe/MB/02 - 16 juin au 05 juillet 2016/Wave/"/>
    <s v="ST-COLOM_0_20160622_224818_242.wav"/>
    <s v="ChiroSp"/>
    <s v="Principal"/>
    <s v="Pip35"/>
    <n v="0"/>
    <s v="Pipkuh"/>
    <n v="0"/>
    <s v="PARASITE"/>
    <n v="2016"/>
    <n v="6"/>
    <n v="22"/>
    <n v="22"/>
    <n v="48"/>
    <d v="2016-06-22T00:00:00"/>
    <x v="53"/>
  </r>
  <r>
    <x v="1"/>
    <s v="J:/Sainte Colombe/MB/02 - 16 juin au 05 juillet 2016/Wave/"/>
    <s v="ST-COLOM_0_20160622_224833_566.wav"/>
    <s v="ChiroSp"/>
    <s v="Principal"/>
    <s v="Pip35"/>
    <n v="5"/>
    <s v="Pipkuh"/>
    <n v="1"/>
    <s v="Pipistrelle de Kuhl"/>
    <n v="2016"/>
    <n v="6"/>
    <n v="22"/>
    <n v="22"/>
    <n v="48"/>
    <d v="2016-06-22T00:00:00"/>
    <x v="53"/>
  </r>
  <r>
    <x v="1"/>
    <s v="J:/Sainte Colombe/MB/02 - 16 juin au 05 juillet 2016/Wave/"/>
    <s v="ST-COLOM_0_20160622_224838_566.wav"/>
    <s v="ChiroSp"/>
    <s v="Principal"/>
    <s v="Pip35"/>
    <n v="4"/>
    <s v="Pipkuh"/>
    <n v="4"/>
    <s v="Pipistrelle de Kuhl"/>
    <n v="2016"/>
    <n v="6"/>
    <n v="22"/>
    <n v="22"/>
    <n v="48"/>
    <d v="2016-06-22T00:00:00"/>
    <x v="53"/>
  </r>
  <r>
    <x v="1"/>
    <s v="J:/Sainte Colombe/MB/02 - 16 juin au 05 juillet 2016/Wave/"/>
    <s v="ST-COLOM_0_20160622_224841_738.wav"/>
    <s v="ChiroSp"/>
    <s v="Principal"/>
    <s v="Pip35"/>
    <n v="5"/>
    <s v="Pipnat"/>
    <n v="3"/>
    <s v="Pipistrelle de Nathusius"/>
    <n v="2016"/>
    <n v="6"/>
    <n v="22"/>
    <n v="22"/>
    <n v="48"/>
    <d v="2016-06-22T00:00:00"/>
    <x v="53"/>
  </r>
  <r>
    <x v="1"/>
    <s v="J:/Sainte Colombe/MB/02 - 16 juin au 05 juillet 2016/Wave/"/>
    <s v="ST-COLOM_0_20160622_224846_739.wav"/>
    <s v="ChiroSp"/>
    <s v="Principal"/>
    <s v="Pip35"/>
    <n v="5"/>
    <s v="Pipkuh"/>
    <n v="3"/>
    <s v="Pipistrelle de Kuhl"/>
    <n v="2016"/>
    <n v="6"/>
    <n v="22"/>
    <n v="22"/>
    <n v="48"/>
    <d v="2016-06-22T00:00:00"/>
    <x v="53"/>
  </r>
  <r>
    <x v="1"/>
    <s v="J:/Sainte Colombe/MB/02 - 16 juin au 05 juillet 2016/Wave/"/>
    <s v="ST-COLOM_0_20160622_224857_573.wav"/>
    <s v="ChiroSp"/>
    <s v="Principal"/>
    <s v="Pip35"/>
    <n v="4"/>
    <s v="Pipkuh"/>
    <n v="4"/>
    <s v="Pipistrelle de Kuhl"/>
    <n v="2016"/>
    <n v="6"/>
    <n v="22"/>
    <n v="22"/>
    <n v="48"/>
    <d v="2016-06-22T00:00:00"/>
    <x v="53"/>
  </r>
  <r>
    <x v="1"/>
    <s v="J:/Sainte Colombe/MB/02 - 16 juin au 05 juillet 2016/Wave/"/>
    <s v="ST-COLOM_0_20160622_225150_244.wav"/>
    <s v="Pip35"/>
    <s v="Principal"/>
    <s v="Pip35"/>
    <n v="8"/>
    <s v="Pipkuh"/>
    <n v="1"/>
    <s v="Pipistrelle de Kuhl"/>
    <n v="2016"/>
    <n v="6"/>
    <n v="22"/>
    <n v="22"/>
    <n v="51"/>
    <d v="2016-06-22T00:00:00"/>
    <x v="116"/>
  </r>
  <r>
    <x v="1"/>
    <s v="J:/Sainte Colombe/MB/02 - 16 juin au 05 juillet 2016/Wave/"/>
    <s v="ST-COLOM_0_20160622_225217_294.wav"/>
    <s v="ChiroSp"/>
    <s v="Principal"/>
    <s v="Pip35"/>
    <n v="4"/>
    <s v="Pipkuh"/>
    <n v="4"/>
    <s v="Pipistrelle de Kuhl"/>
    <n v="2016"/>
    <n v="6"/>
    <n v="22"/>
    <n v="22"/>
    <n v="52"/>
    <d v="2016-06-22T00:00:00"/>
    <x v="454"/>
  </r>
  <r>
    <x v="1"/>
    <s v="J:/Sainte Colombe/MB/02 - 16 juin au 05 juillet 2016/Wave/"/>
    <s v="ST-COLOM_0_20160622_225728_633.wav"/>
    <s v="PippiT"/>
    <s v="Principal"/>
    <s v="PipMi"/>
    <n v="9"/>
    <s v="PippiT"/>
    <n v="9"/>
    <s v="Pipistrelle commune"/>
    <n v="2016"/>
    <n v="6"/>
    <n v="22"/>
    <n v="22"/>
    <n v="57"/>
    <d v="2016-06-22T00:00:00"/>
    <x v="544"/>
  </r>
  <r>
    <x v="1"/>
    <s v="J:/Sainte Colombe/MB/02 - 16 juin au 05 juillet 2016/Wave/"/>
    <s v="ST-COLOM_0_20160622_225925_285.wav"/>
    <s v="ChiroSp"/>
    <s v="Principal"/>
    <s v="Pip35"/>
    <n v="4"/>
    <s v="Pipkuh"/>
    <n v="4"/>
    <s v="Pipistrelle de Kuhl"/>
    <n v="2016"/>
    <n v="6"/>
    <n v="22"/>
    <n v="22"/>
    <n v="59"/>
    <d v="2016-06-22T00:00:00"/>
    <x v="257"/>
  </r>
  <r>
    <x v="1"/>
    <s v="J:/Sainte Colombe/MB/02 - 16 juin au 05 juillet 2016/Wave/"/>
    <s v="ST-COLOM_0_20160622_230411_299.wav"/>
    <s v="PippiT"/>
    <s v="Principal"/>
    <s v="PipMi"/>
    <n v="10"/>
    <s v="PippiT"/>
    <n v="10"/>
    <s v="Pipistrelle commune"/>
    <n v="2016"/>
    <n v="6"/>
    <n v="22"/>
    <n v="23"/>
    <n v="4"/>
    <d v="2016-06-22T00:00:00"/>
    <x v="104"/>
  </r>
  <r>
    <x v="1"/>
    <s v="J:/Sainte Colombe/MB/02 - 16 juin au 05 juillet 2016/Wave/"/>
    <s v="ST-COLOM_0_20160622_230416_300.wav"/>
    <s v="PippiT"/>
    <s v="Principal"/>
    <s v="PipMi"/>
    <n v="10"/>
    <s v="PippiT"/>
    <n v="10"/>
    <s v="Pipistrelle commune"/>
    <n v="2016"/>
    <n v="6"/>
    <n v="22"/>
    <n v="23"/>
    <n v="4"/>
    <d v="2016-06-22T00:00:00"/>
    <x v="104"/>
  </r>
  <r>
    <x v="1"/>
    <s v="J:/Sainte Colombe/MB/02 - 16 juin au 05 juillet 2016/Wave/"/>
    <s v="ST-COLOM_0_20160622_234057_883.wav"/>
    <s v="Pip35"/>
    <s v="Principal"/>
    <s v="Pip35"/>
    <n v="8"/>
    <s v="Pipkuh"/>
    <n v="2"/>
    <s v="Pipistrelle de Kuhl"/>
    <n v="2016"/>
    <n v="6"/>
    <n v="22"/>
    <n v="23"/>
    <n v="40"/>
    <d v="2016-06-22T00:00:00"/>
    <x v="36"/>
  </r>
  <r>
    <x v="1"/>
    <s v="J:/Sainte Colombe/MB/02 - 16 juin au 05 juillet 2016/Wave/"/>
    <s v="ST-COLOM_0_20160623_024252_568.wav"/>
    <s v="PippiT"/>
    <s v="Principal"/>
    <s v="PipMi"/>
    <n v="10"/>
    <s v="PippiT"/>
    <n v="10"/>
    <s v="Pipistrelle commune"/>
    <n v="2016"/>
    <n v="6"/>
    <n v="23"/>
    <n v="2"/>
    <n v="42"/>
    <d v="2016-06-23T00:00:00"/>
    <x v="506"/>
  </r>
  <r>
    <x v="1"/>
    <s v="J:/Sainte Colombe/MB/02 - 16 juin au 05 juillet 2016/Wave/"/>
    <s v="ST-COLOM_0_20160623_030158_694.wav"/>
    <s v="PippiT"/>
    <s v="Principal"/>
    <s v="PipMi"/>
    <n v="10"/>
    <s v="PippiT"/>
    <n v="10"/>
    <s v="Pipistrelle commune"/>
    <n v="2016"/>
    <n v="6"/>
    <n v="23"/>
    <n v="3"/>
    <n v="1"/>
    <d v="2016-06-23T00:00:00"/>
    <x v="398"/>
  </r>
  <r>
    <x v="1"/>
    <s v="J:/Sainte Colombe/MB/02 - 16 juin au 05 juillet 2016/Wave/"/>
    <s v="ST-COLOM_0_20160623_031259_050.wav"/>
    <s v="ChiroSp"/>
    <s v="Principal"/>
    <s v="Pip35"/>
    <n v="5"/>
    <s v="Pipkuh"/>
    <n v="5"/>
    <s v="Pipistrelle de Kuhl"/>
    <n v="2016"/>
    <n v="6"/>
    <n v="23"/>
    <n v="3"/>
    <n v="12"/>
    <d v="2016-06-23T00:00:00"/>
    <x v="400"/>
  </r>
  <r>
    <x v="1"/>
    <s v="J:/Sainte Colombe/MB/02 - 16 juin au 05 juillet 2016/Wave/"/>
    <s v="ST-COLOM_0_20160623_031304_051.wav"/>
    <s v="Pip35"/>
    <s v="Principal"/>
    <s v="Pip35"/>
    <n v="9"/>
    <s v="Pipkuh"/>
    <n v="2"/>
    <s v="Pipistrelle de Kuhl"/>
    <n v="2016"/>
    <n v="6"/>
    <n v="23"/>
    <n v="3"/>
    <n v="13"/>
    <d v="2016-06-23T00:00:00"/>
    <x v="530"/>
  </r>
  <r>
    <x v="1"/>
    <s v="J:/Sainte Colombe/MB/02 - 16 juin au 05 juillet 2016/Wave/"/>
    <s v="ST-COLOM_0_20160623_035457_839.wav"/>
    <s v="Pip35"/>
    <s v="Principal"/>
    <s v="Pip35"/>
    <n v="9"/>
    <s v="Pipkuh"/>
    <n v="0"/>
    <s v="Pipistrelle de Kuhl"/>
    <n v="2016"/>
    <n v="6"/>
    <n v="23"/>
    <n v="3"/>
    <n v="54"/>
    <d v="2016-06-23T00:00:00"/>
    <x v="298"/>
  </r>
  <r>
    <x v="1"/>
    <s v="J:/Sainte Colombe/MB/02 - 16 juin au 05 juillet 2016/Wave/"/>
    <s v="ST-COLOM_0_20160623_042830_334.wav"/>
    <s v="Pip35"/>
    <s v="Principal"/>
    <s v="Pip35"/>
    <n v="10"/>
    <s v="Pipkuh"/>
    <n v="4"/>
    <s v="Pipistrelle de Kuhl"/>
    <n v="2016"/>
    <n v="6"/>
    <n v="23"/>
    <n v="4"/>
    <n v="28"/>
    <d v="2016-06-23T00:00:00"/>
    <x v="542"/>
  </r>
  <r>
    <x v="1"/>
    <s v="J:/Sainte Colombe/MB/02 - 16 juin au 05 juillet 2016/Wave/"/>
    <s v="ST-COLOM_0_20160623_042835_335.wav"/>
    <s v="ChiroSp"/>
    <s v="Principal"/>
    <s v="Pip35"/>
    <n v="2"/>
    <s v="Pipkuh"/>
    <n v="2"/>
    <s v="Pipistrelle de Kuhl"/>
    <n v="2016"/>
    <n v="6"/>
    <n v="23"/>
    <n v="4"/>
    <n v="28"/>
    <d v="2016-06-23T00:00:00"/>
    <x v="542"/>
  </r>
  <r>
    <x v="1"/>
    <s v="J:/Sainte Colombe/MB/02 - 16 juin au 05 juillet 2016/Wave/"/>
    <s v="ST-COLOM_0_20160623_045506_152.wav"/>
    <s v="ChiroSp"/>
    <s v="Principal"/>
    <s v="Pip35"/>
    <n v="4"/>
    <s v="Pipkuh"/>
    <n v="0"/>
    <s v="Pipistrelle de Kuhl"/>
    <n v="2016"/>
    <n v="6"/>
    <n v="23"/>
    <n v="4"/>
    <n v="55"/>
    <d v="2016-06-23T00:00:00"/>
    <x v="190"/>
  </r>
  <r>
    <x v="1"/>
    <s v="J:/Sainte Colombe/MB/02 - 16 juin au 05 juillet 2016/Wave/"/>
    <s v="ST-COLOM_0_20160623_045543_577.wav"/>
    <s v="Pip35"/>
    <s v="Principal"/>
    <s v="Pip35"/>
    <n v="6"/>
    <s v="Pipkuh"/>
    <n v="3"/>
    <s v="Pipistrelle de Kuhl"/>
    <n v="2016"/>
    <n v="6"/>
    <n v="23"/>
    <n v="4"/>
    <n v="55"/>
    <d v="2016-06-23T00:00:00"/>
    <x v="190"/>
  </r>
  <r>
    <x v="1"/>
    <s v="J:/Sainte Colombe/MB/02 - 16 juin au 05 juillet 2016/Wave/"/>
    <s v="ST-COLOM_0_20160623_045548_578.wav"/>
    <s v="ChiroSp"/>
    <s v="Principal"/>
    <s v="Pip35"/>
    <n v="4"/>
    <s v="Pipkuh"/>
    <n v="4"/>
    <s v="Pipistrelle de Kuhl"/>
    <n v="2016"/>
    <n v="6"/>
    <n v="23"/>
    <n v="4"/>
    <n v="55"/>
    <d v="2016-06-23T00:00:00"/>
    <x v="190"/>
  </r>
  <r>
    <x v="1"/>
    <s v="J:/Sainte Colombe/MB/02 - 16 juin au 05 juillet 2016/Wave/"/>
    <s v="ST-COLOM_0_20160623_045553_578.wav"/>
    <s v="ChiroSp"/>
    <s v="Principal"/>
    <s v="Pip35"/>
    <n v="5"/>
    <s v="Pipkuh"/>
    <n v="2"/>
    <s v="Pipistrelle de Kuhl"/>
    <n v="2016"/>
    <n v="6"/>
    <n v="23"/>
    <n v="4"/>
    <n v="55"/>
    <d v="2016-06-23T00:00:00"/>
    <x v="190"/>
  </r>
  <r>
    <x v="1"/>
    <s v="J:/Sainte Colombe/MB/02 - 16 juin au 05 juillet 2016/Wave/"/>
    <s v="ST-COLOM_0_20160623_045619_211.wav"/>
    <s v="Pip35"/>
    <s v="Principal"/>
    <s v="Pip35"/>
    <n v="6"/>
    <s v="Pipkuh"/>
    <n v="0"/>
    <s v="Pipistrelle de Kuhl"/>
    <n v="2016"/>
    <n v="6"/>
    <n v="23"/>
    <n v="4"/>
    <n v="56"/>
    <d v="2016-06-23T00:00:00"/>
    <x v="446"/>
  </r>
  <r>
    <x v="1"/>
    <s v="J:/Sainte Colombe/MB/02 - 16 juin au 05 juillet 2016/Wave/"/>
    <s v="ST-COLOM_0_20160623_045624_212.wav"/>
    <s v="ChiroSp"/>
    <s v="Principal"/>
    <s v="Pip35"/>
    <n v="5"/>
    <s v="Pipkuh"/>
    <n v="1"/>
    <s v="Pipistrelle de Kuhl"/>
    <n v="2016"/>
    <n v="6"/>
    <n v="23"/>
    <n v="4"/>
    <n v="56"/>
    <d v="2016-06-23T00:00:00"/>
    <x v="446"/>
  </r>
  <r>
    <x v="1"/>
    <s v="J:/Sainte Colombe/MB/02 - 16 juin au 05 juillet 2016/Wave/"/>
    <s v="ST-COLOM_0_20160623_045629_212.wav"/>
    <s v="ChiroSp"/>
    <s v="Principal"/>
    <s v="Pip35"/>
    <n v="4"/>
    <s v="Pipkuh"/>
    <n v="1"/>
    <s v="Pipistrelle de Kuhl"/>
    <n v="2016"/>
    <n v="6"/>
    <n v="23"/>
    <n v="4"/>
    <n v="56"/>
    <d v="2016-06-23T00:00:00"/>
    <x v="446"/>
  </r>
  <r>
    <x v="1"/>
    <s v="J:/Sainte Colombe/MB/02 - 16 juin au 05 juillet 2016/Wave/"/>
    <s v="ST-COLOM_0_20160623_045642_395.wav"/>
    <s v="ChiroSp"/>
    <s v="Principal"/>
    <s v="PipMi"/>
    <n v="4"/>
    <s v="PippiT"/>
    <n v="3"/>
    <s v="Pipistrelle commune"/>
    <n v="2016"/>
    <n v="6"/>
    <n v="23"/>
    <n v="4"/>
    <n v="56"/>
    <d v="2016-06-23T00:00:00"/>
    <x v="446"/>
  </r>
  <r>
    <x v="1"/>
    <s v="J:/Sainte Colombe/MB/02 - 16 juin au 05 juillet 2016/Wave/"/>
    <s v="ST-COLOM_0_20160623_045655_912.wav"/>
    <s v="ChiroSp"/>
    <s v="Principal"/>
    <s v="Pip35"/>
    <n v="4"/>
    <s v="Pipkuh"/>
    <n v="4"/>
    <s v="Pipistrelle de Kuhl"/>
    <n v="2016"/>
    <n v="6"/>
    <n v="23"/>
    <n v="4"/>
    <n v="56"/>
    <d v="2016-06-23T00:00:00"/>
    <x v="446"/>
  </r>
  <r>
    <x v="1"/>
    <s v="J:/Sainte Colombe/MB/02 - 16 juin au 05 juillet 2016/Wave/"/>
    <s v="ST-COLOM_0_20160623_045700_913.wav"/>
    <s v="ChiroSp"/>
    <s v="Principal"/>
    <s v="Pip35"/>
    <n v="2"/>
    <s v="Pipkuh"/>
    <n v="2"/>
    <s v="Pipistrelle de Kuhl"/>
    <n v="2016"/>
    <n v="6"/>
    <n v="23"/>
    <n v="4"/>
    <n v="57"/>
    <d v="2016-06-23T00:00:00"/>
    <x v="191"/>
  </r>
  <r>
    <x v="1"/>
    <s v="J:/Sainte Colombe/MB/02 - 16 juin au 05 juillet 2016/Wave/"/>
    <s v="ST-COLOM_0_20160623_045715_894.wav"/>
    <s v="ChiroSp"/>
    <s v="Principal"/>
    <s v="Pip35"/>
    <n v="5"/>
    <s v="Hypsav"/>
    <n v="0"/>
    <s v="Pipistrelle de Kuhl"/>
    <n v="2016"/>
    <n v="6"/>
    <n v="23"/>
    <n v="4"/>
    <n v="57"/>
    <d v="2016-06-23T00:00:00"/>
    <x v="191"/>
  </r>
  <r>
    <x v="1"/>
    <s v="J:/Sainte Colombe/MB/02 - 16 juin au 05 juillet 2016/Wave/"/>
    <s v="ST-COLOM_0_20160623_045720_895.wav"/>
    <s v="ChiroSp"/>
    <s v="Principal"/>
    <s v="Pip35"/>
    <n v="2"/>
    <s v="Pipkuh"/>
    <n v="1"/>
    <s v="Pipistrelle de Kuhl"/>
    <n v="2016"/>
    <n v="6"/>
    <n v="23"/>
    <n v="4"/>
    <n v="57"/>
    <d v="2016-06-23T00:00:00"/>
    <x v="191"/>
  </r>
  <r>
    <x v="1"/>
    <s v="J:/Sainte Colombe/MB/02 - 16 juin au 05 juillet 2016/Wave/"/>
    <s v="ST-COLOM_0_20160623_045721_985.wav"/>
    <s v="ChiroSp"/>
    <s v="Principal"/>
    <s v="Pip35"/>
    <n v="2"/>
    <s v="Pipkuh"/>
    <n v="2"/>
    <s v="Pipistrelle de Kuhl"/>
    <n v="2016"/>
    <n v="6"/>
    <n v="23"/>
    <n v="4"/>
    <n v="57"/>
    <d v="2016-06-23T00:00:00"/>
    <x v="191"/>
  </r>
  <r>
    <x v="1"/>
    <s v="J:/Sainte Colombe/MB/02 - 16 juin au 05 juillet 2016/Wave/"/>
    <s v="ST-COLOM_0_20160623_045728_286.wav"/>
    <s v="ChiroSp"/>
    <s v="Principal"/>
    <s v="Pip35"/>
    <n v="2"/>
    <s v="Pipkuh"/>
    <n v="2"/>
    <s v="Pipistrelle de Kuhl"/>
    <n v="2016"/>
    <n v="6"/>
    <n v="23"/>
    <n v="4"/>
    <n v="57"/>
    <d v="2016-06-23T00:00:00"/>
    <x v="191"/>
  </r>
  <r>
    <x v="1"/>
    <s v="J:/Sainte Colombe/MB/02 - 16 juin au 05 juillet 2016/Wave/"/>
    <s v="ST-COLOM_0_20160623_045733_287.wav"/>
    <s v="Pip35"/>
    <s v="Principal"/>
    <s v="Pip35"/>
    <n v="8"/>
    <s v="Pipkuh"/>
    <n v="2"/>
    <s v="Pipistrelle de Kuhl"/>
    <n v="2016"/>
    <n v="6"/>
    <n v="23"/>
    <n v="4"/>
    <n v="57"/>
    <d v="2016-06-23T00:00:00"/>
    <x v="191"/>
  </r>
  <r>
    <x v="1"/>
    <s v="J:/Sainte Colombe/MB/02 - 16 juin au 05 juillet 2016/Wave/"/>
    <s v="ST-COLOM_0_20160623_045738_288.wav"/>
    <s v="ChiroSp"/>
    <s v="Principal"/>
    <s v="Pip35"/>
    <n v="5"/>
    <s v="Hypsav"/>
    <n v="2"/>
    <s v="Pipistrelle de Kuhl"/>
    <n v="2016"/>
    <n v="6"/>
    <n v="23"/>
    <n v="4"/>
    <n v="57"/>
    <d v="2016-06-23T00:00:00"/>
    <x v="191"/>
  </r>
  <r>
    <x v="1"/>
    <s v="J:/Sainte Colombe/MB/02 - 16 juin au 05 juillet 2016/Wave/"/>
    <s v="ST-COLOM_0_20160623_045803_596.wav"/>
    <s v="ChiroSp"/>
    <s v="Principal"/>
    <s v="Pip35"/>
    <n v="3"/>
    <s v="Hypsav"/>
    <n v="2"/>
    <s v="Pipistrelle de Kuhl"/>
    <n v="2016"/>
    <n v="6"/>
    <n v="23"/>
    <n v="4"/>
    <n v="58"/>
    <d v="2016-06-23T00:00:00"/>
    <x v="432"/>
  </r>
  <r>
    <x v="1"/>
    <s v="J:/Sainte Colombe/MB/02 - 16 juin au 05 juillet 2016/Wave/"/>
    <s v="ST-COLOM_0_20160623_045814_526.wav"/>
    <s v="ChiroSp"/>
    <s v="Principal"/>
    <s v="Pip35"/>
    <n v="2"/>
    <s v="Pipkuh"/>
    <n v="2"/>
    <s v="Pipistrelle de Kuhl"/>
    <n v="2016"/>
    <n v="6"/>
    <n v="23"/>
    <n v="4"/>
    <n v="58"/>
    <d v="2016-06-23T00:00:00"/>
    <x v="432"/>
  </r>
  <r>
    <x v="1"/>
    <s v="J:/Sainte Colombe/MB/02 - 16 juin au 05 juillet 2016/Wave/"/>
    <s v="ST-COLOM_0_20160623_045824_528.wav"/>
    <s v="Pip35"/>
    <s v="Principal"/>
    <s v="Pip35"/>
    <n v="9"/>
    <s v="Pipkuh"/>
    <n v="3"/>
    <s v="Pipistrelle de Kuhl"/>
    <n v="2016"/>
    <n v="6"/>
    <n v="23"/>
    <n v="4"/>
    <n v="58"/>
    <d v="2016-06-23T00:00:00"/>
    <x v="432"/>
  </r>
  <r>
    <x v="1"/>
    <s v="J:/Sainte Colombe/MB/02 - 16 juin au 05 juillet 2016/Wave/"/>
    <s v="ST-COLOM_0_20160623_050120_764.wav"/>
    <s v="Pip35"/>
    <s v="Principal"/>
    <s v="Pip35"/>
    <n v="6"/>
    <s v="Pipnat"/>
    <n v="5"/>
    <s v="Pipistrelle de Nathusius"/>
    <n v="2016"/>
    <n v="6"/>
    <n v="23"/>
    <n v="5"/>
    <n v="1"/>
    <d v="2016-06-23T00:00:00"/>
    <x v="317"/>
  </r>
  <r>
    <x v="1"/>
    <s v="J:/Sainte Colombe/MB/02 - 16 juin au 05 juillet 2016/Wave/"/>
    <s v="ST-COLOM_0_20160623_050125_764.wav"/>
    <s v="ChiroSp"/>
    <s v="Principal"/>
    <s v="Pip35"/>
    <n v="4"/>
    <s v="Pipkuh"/>
    <n v="4"/>
    <s v="Pipistrelle de Kuhl"/>
    <n v="2016"/>
    <n v="6"/>
    <n v="23"/>
    <n v="5"/>
    <n v="1"/>
    <d v="2016-06-23T00:00:00"/>
    <x v="317"/>
  </r>
  <r>
    <x v="1"/>
    <s v="J:/Sainte Colombe/MB/02 - 16 juin au 05 juillet 2016/Wave/"/>
    <s v="ST-COLOM_0_20160623_050330_054.wav"/>
    <s v="ChiroSp"/>
    <s v="Principal"/>
    <s v="Pip35"/>
    <n v="0"/>
    <s v="Pipkuh"/>
    <n v="0"/>
    <s v="PARASITE"/>
    <n v="2016"/>
    <n v="6"/>
    <n v="23"/>
    <n v="5"/>
    <n v="3"/>
    <d v="2016-06-23T00:00:00"/>
    <x v="106"/>
  </r>
  <r>
    <x v="1"/>
    <s v="J:/Sainte Colombe/MB/02 - 16 juin au 05 juillet 2016/Wave/"/>
    <s v="ST-COLOM_0_20160623_050335_876.wav"/>
    <s v="ChiroSp"/>
    <s v="Principal"/>
    <s v="Pip35"/>
    <n v="0"/>
    <s v="Pipkuh"/>
    <n v="0"/>
    <s v="PARASITE"/>
    <n v="2016"/>
    <n v="6"/>
    <n v="23"/>
    <n v="5"/>
    <n v="3"/>
    <d v="2016-06-23T00:00:00"/>
    <x v="106"/>
  </r>
  <r>
    <x v="1"/>
    <s v="J:/Sainte Colombe/MB/02 - 16 juin au 05 juillet 2016/Wave/"/>
    <s v="ST-COLOM_0_20160623_050721_670.wav"/>
    <s v="ChiroSp"/>
    <s v="Principal"/>
    <s v="Pip35"/>
    <n v="0"/>
    <s v="Pipkuh"/>
    <n v="0"/>
    <s v="PARASITE"/>
    <n v="2016"/>
    <n v="6"/>
    <n v="23"/>
    <n v="5"/>
    <n v="7"/>
    <d v="2016-06-23T00:00:00"/>
    <x v="285"/>
  </r>
  <r>
    <x v="1"/>
    <s v="J:/Sainte Colombe/MB/02 - 16 juin au 05 juillet 2016/Wave/"/>
    <s v="ST-COLOM_0_20160623_220805_290.wav"/>
    <s v="ChiroSp"/>
    <s v="Principal"/>
    <s v="PipMi"/>
    <n v="1"/>
    <s v="PippiT"/>
    <n v="1"/>
    <s v="Pipistrelle commune"/>
    <n v="2016"/>
    <n v="6"/>
    <n v="23"/>
    <n v="22"/>
    <n v="8"/>
    <d v="2016-06-23T00:00:00"/>
    <x v="77"/>
  </r>
  <r>
    <x v="1"/>
    <s v="J:/Sainte Colombe/MB/02 - 16 juin au 05 juillet 2016/Wave/"/>
    <s v="ST-COLOM_0_20160623_220810_291.wav"/>
    <s v="ChiroSp"/>
    <s v="Principal"/>
    <s v="PipMi"/>
    <n v="3"/>
    <s v="PippiT"/>
    <n v="3"/>
    <s v="Pipistrelle commune"/>
    <n v="2016"/>
    <n v="6"/>
    <n v="23"/>
    <n v="22"/>
    <n v="8"/>
    <d v="2016-06-23T00:00:00"/>
    <x v="77"/>
  </r>
  <r>
    <x v="1"/>
    <s v="J:/Sainte Colombe/MB/02 - 16 juin au 05 juillet 2016/Wave/"/>
    <s v="ST-COLOM_0_20160623_221427_568.wav"/>
    <s v="ChiroSp"/>
    <s v="Principal"/>
    <s v="PipMi"/>
    <n v="1"/>
    <s v="PippiT"/>
    <n v="1"/>
    <s v="Pipistrelle commune"/>
    <n v="2016"/>
    <n v="6"/>
    <n v="23"/>
    <n v="22"/>
    <n v="14"/>
    <d v="2016-06-23T00:00:00"/>
    <x v="48"/>
  </r>
  <r>
    <x v="1"/>
    <s v="J:/Sainte Colombe/MB/02 - 16 juin au 05 juillet 2016/Wave/"/>
    <s v="ST-COLOM_0_20160623_221500_769.wav"/>
    <s v="PippiT"/>
    <s v="Principal"/>
    <s v="PipMi"/>
    <n v="7"/>
    <s v="PippiT"/>
    <n v="7"/>
    <s v="Pipistrelle commune"/>
    <n v="2016"/>
    <n v="6"/>
    <n v="23"/>
    <n v="22"/>
    <n v="15"/>
    <d v="2016-06-23T00:00:00"/>
    <x v="23"/>
  </r>
  <r>
    <x v="1"/>
    <s v="J:/Sainte Colombe/MB/02 - 16 juin au 05 juillet 2016/Wave/"/>
    <s v="ST-COLOM_0_20160623_221519_511.wav"/>
    <s v="ChiroSp"/>
    <s v="Principal"/>
    <s v="PipMi"/>
    <n v="4"/>
    <s v="PippiT"/>
    <n v="4"/>
    <s v="Pipistrelle commune"/>
    <n v="2016"/>
    <n v="6"/>
    <n v="23"/>
    <n v="22"/>
    <n v="15"/>
    <d v="2016-06-23T00:00:00"/>
    <x v="23"/>
  </r>
  <r>
    <x v="1"/>
    <s v="J:/Sainte Colombe/MB/02 - 16 juin au 05 juillet 2016/Wave/"/>
    <s v="ST-COLOM_0_20160623_221820_624.wav"/>
    <s v="PippiT"/>
    <s v="Principal"/>
    <s v="PipMi"/>
    <n v="6"/>
    <s v="PippiT"/>
    <n v="6"/>
    <s v="Pipistrelle commune"/>
    <n v="2016"/>
    <n v="6"/>
    <n v="23"/>
    <n v="22"/>
    <n v="18"/>
    <d v="2016-06-23T00:00:00"/>
    <x v="134"/>
  </r>
  <r>
    <x v="1"/>
    <s v="J:/Sainte Colombe/MB/02 - 16 juin au 05 juillet 2016/Wave/"/>
    <s v="ST-COLOM_0_20160623_222121_724.wav"/>
    <s v="PippiT"/>
    <s v="Principal"/>
    <s v="PipMi"/>
    <n v="7"/>
    <s v="PippiT"/>
    <n v="7"/>
    <s v="Pipistrelle commune"/>
    <n v="2016"/>
    <n v="6"/>
    <n v="23"/>
    <n v="22"/>
    <n v="21"/>
    <d v="2016-06-23T00:00:00"/>
    <x v="338"/>
  </r>
  <r>
    <x v="1"/>
    <s v="J:/Sainte Colombe/MB/02 - 16 juin au 05 juillet 2016/Wave/"/>
    <s v="ST-COLOM_0_20160623_222126_725.wav"/>
    <s v="PipMi"/>
    <s v="Principal"/>
    <s v="PipMi"/>
    <n v="7"/>
    <s v="PippiT"/>
    <n v="5"/>
    <s v="Pipistrelle commune"/>
    <n v="2016"/>
    <n v="6"/>
    <n v="23"/>
    <n v="22"/>
    <n v="21"/>
    <d v="2016-06-23T00:00:00"/>
    <x v="338"/>
  </r>
  <r>
    <x v="1"/>
    <s v="J:/Sainte Colombe/MB/02 - 16 juin au 05 juillet 2016/Wave/"/>
    <s v="ST-COLOM_0_20160623_222221_463.wav"/>
    <s v="ChiroSp"/>
    <s v="Principal"/>
    <s v="PipMi"/>
    <n v="0"/>
    <s v="PippiT"/>
    <n v="0"/>
    <s v="PARASITE"/>
    <n v="2016"/>
    <n v="6"/>
    <n v="23"/>
    <n v="22"/>
    <n v="22"/>
    <d v="2016-06-23T00:00:00"/>
    <x v="209"/>
  </r>
  <r>
    <x v="1"/>
    <s v="J:/Sainte Colombe/MB/02 - 16 juin au 05 juillet 2016/Wave/"/>
    <s v="ST-COLOM_0_20160623_222241_020.wav"/>
    <s v="Pip35"/>
    <s v="Principal"/>
    <s v="Pip35"/>
    <n v="6"/>
    <s v="Pipkuh"/>
    <n v="4"/>
    <s v="Pipistrelle de Kuhl"/>
    <n v="2016"/>
    <n v="6"/>
    <n v="23"/>
    <n v="22"/>
    <n v="22"/>
    <d v="2016-06-23T00:00:00"/>
    <x v="209"/>
  </r>
  <r>
    <x v="1"/>
    <s v="J:/Sainte Colombe/MB/02 - 16 juin au 05 juillet 2016/Wave/"/>
    <s v="ST-COLOM_0_20160623_222325_122.wav"/>
    <s v="PipMi"/>
    <s v="Principal"/>
    <s v="PipMi"/>
    <n v="9"/>
    <s v="PippiT"/>
    <n v="4"/>
    <s v="Pipistrelle commune"/>
    <n v="2016"/>
    <n v="6"/>
    <n v="23"/>
    <n v="22"/>
    <n v="23"/>
    <d v="2016-06-23T00:00:00"/>
    <x v="50"/>
  </r>
  <r>
    <x v="1"/>
    <s v="J:/Sainte Colombe/MB/02 - 16 juin au 05 juillet 2016/Wave/"/>
    <s v="ST-COLOM_0_20160623_222547_283.wav"/>
    <s v="Pip35"/>
    <s v="Principal"/>
    <s v="Pip35"/>
    <n v="6"/>
    <s v="Pipkuh"/>
    <n v="2"/>
    <s v="Pipistrelle de Kuhl"/>
    <n v="2016"/>
    <n v="6"/>
    <n v="23"/>
    <n v="22"/>
    <n v="25"/>
    <d v="2016-06-23T00:00:00"/>
    <x v="96"/>
  </r>
  <r>
    <x v="1"/>
    <s v="J:/Sainte Colombe/MB/02 - 16 juin au 05 juillet 2016/Wave/"/>
    <s v="ST-COLOM_0_20160623_222809_067.wav"/>
    <s v="PippiT"/>
    <s v="Principal"/>
    <s v="PipMi"/>
    <n v="9"/>
    <s v="PippiT"/>
    <n v="9"/>
    <s v="Pipistrelle commune"/>
    <n v="2016"/>
    <n v="6"/>
    <n v="23"/>
    <n v="22"/>
    <n v="28"/>
    <d v="2016-06-23T00:00:00"/>
    <x v="151"/>
  </r>
  <r>
    <x v="1"/>
    <s v="J:/Sainte Colombe/MB/02 - 16 juin au 05 juillet 2016/Wave/"/>
    <s v="ST-COLOM_0_20160623_222828_416.wav"/>
    <s v="Pip35"/>
    <s v="Principal"/>
    <s v="Pip35"/>
    <n v="7"/>
    <s v="Pipkuh"/>
    <n v="3"/>
    <s v="Pipistrelle de Kuhl"/>
    <n v="2016"/>
    <n v="6"/>
    <n v="23"/>
    <n v="22"/>
    <n v="28"/>
    <d v="2016-06-23T00:00:00"/>
    <x v="151"/>
  </r>
  <r>
    <x v="1"/>
    <s v="J:/Sainte Colombe/MB/02 - 16 juin au 05 juillet 2016/Wave/"/>
    <s v="ST-COLOM_0_20160623_222938_215.wav"/>
    <s v="Pip35"/>
    <s v="Principal"/>
    <s v="Pip35"/>
    <n v="8"/>
    <s v="Pipkuh"/>
    <n v="3"/>
    <s v="Pipistrelle de Kuhl"/>
    <n v="2016"/>
    <n v="6"/>
    <n v="23"/>
    <n v="22"/>
    <n v="29"/>
    <d v="2016-06-23T00:00:00"/>
    <x v="51"/>
  </r>
  <r>
    <x v="1"/>
    <s v="J:/Sainte Colombe/MB/02 - 16 juin au 05 juillet 2016/Wave/"/>
    <s v="ST-COLOM_0_20160623_223141_396.wav"/>
    <s v="ChiroSp"/>
    <s v="Principal"/>
    <s v="Pip35"/>
    <n v="3"/>
    <s v="Pipkuh"/>
    <n v="3"/>
    <s v="Pipistrelle de Kuhl"/>
    <n v="2016"/>
    <n v="6"/>
    <n v="23"/>
    <n v="22"/>
    <n v="31"/>
    <d v="2016-06-23T00:00:00"/>
    <x v="334"/>
  </r>
  <r>
    <x v="1"/>
    <s v="J:/Sainte Colombe/MB/02 - 16 juin au 05 juillet 2016/Wave/"/>
    <s v="ST-COLOM_0_20160623_223203_088.wav"/>
    <s v="PippiT"/>
    <s v="Principal"/>
    <s v="PipMi"/>
    <n v="8"/>
    <s v="PippiT"/>
    <n v="8"/>
    <s v="Pipistrelle commune"/>
    <n v="2016"/>
    <n v="6"/>
    <n v="23"/>
    <n v="22"/>
    <n v="32"/>
    <d v="2016-06-23T00:00:00"/>
    <x v="449"/>
  </r>
  <r>
    <x v="1"/>
    <s v="J:/Sainte Colombe/MB/02 - 16 juin au 05 juillet 2016/Wave/"/>
    <s v="ST-COLOM_0_20160623_223240_264.wav"/>
    <s v="PippiT"/>
    <s v="Principal"/>
    <s v="PipMi"/>
    <n v="10"/>
    <s v="PippiT"/>
    <n v="10"/>
    <s v="Pipistrelle commune"/>
    <n v="2016"/>
    <n v="6"/>
    <n v="23"/>
    <n v="22"/>
    <n v="32"/>
    <d v="2016-06-23T00:00:00"/>
    <x v="449"/>
  </r>
  <r>
    <x v="1"/>
    <s v="J:/Sainte Colombe/MB/02 - 16 juin au 05 juillet 2016/Wave/"/>
    <s v="ST-COLOM_0_20160623_223245_265.wav"/>
    <s v="PippiT"/>
    <s v="Principal"/>
    <s v="PipMi"/>
    <n v="10"/>
    <s v="PippiT"/>
    <n v="10"/>
    <s v="Pipistrelle commune"/>
    <n v="2016"/>
    <n v="6"/>
    <n v="23"/>
    <n v="22"/>
    <n v="32"/>
    <d v="2016-06-23T00:00:00"/>
    <x v="449"/>
  </r>
  <r>
    <x v="1"/>
    <s v="J:/Sainte Colombe/MB/02 - 16 juin au 05 juillet 2016/Wave/"/>
    <s v="ST-COLOM_0_20160623_223436_896.wav"/>
    <s v="ChiroSp"/>
    <s v="Principal"/>
    <s v="PipMi"/>
    <n v="5"/>
    <s v="PippiT"/>
    <n v="5"/>
    <s v="Pipistrelle commune"/>
    <n v="2016"/>
    <n v="6"/>
    <n v="23"/>
    <n v="22"/>
    <n v="34"/>
    <d v="2016-06-23T00:00:00"/>
    <x v="247"/>
  </r>
  <r>
    <x v="1"/>
    <s v="J:/Sainte Colombe/MB/02 - 16 juin au 05 juillet 2016/Wave/"/>
    <s v="ST-COLOM_0_20160623_223454_456.wav"/>
    <s v="Pip35"/>
    <s v="Principal"/>
    <s v="Pip35"/>
    <n v="7"/>
    <s v="Pipkuh"/>
    <n v="2"/>
    <s v="Pipistrelle de Kuhl"/>
    <n v="2016"/>
    <n v="6"/>
    <n v="23"/>
    <n v="22"/>
    <n v="34"/>
    <d v="2016-06-23T00:00:00"/>
    <x v="247"/>
  </r>
  <r>
    <x v="1"/>
    <s v="J:/Sainte Colombe/MB/02 - 16 juin au 05 juillet 2016/Wave/"/>
    <s v="ST-COLOM_0_20160623_223509_862.wav"/>
    <s v="ChiroSp"/>
    <s v="Principal"/>
    <s v="PipMi"/>
    <n v="5"/>
    <s v="PippiT"/>
    <n v="5"/>
    <s v="Pipistrelle commune"/>
    <n v="2016"/>
    <n v="6"/>
    <n v="23"/>
    <n v="22"/>
    <n v="35"/>
    <d v="2016-06-23T00:00:00"/>
    <x v="154"/>
  </r>
  <r>
    <x v="1"/>
    <s v="J:/Sainte Colombe/MB/02 - 16 juin au 05 juillet 2016/Wave/"/>
    <s v="ST-COLOM_0_20160623_223536_708.wav"/>
    <s v="PippiT"/>
    <s v="Principal"/>
    <s v="PipMi"/>
    <n v="10"/>
    <s v="PippiT"/>
    <n v="10"/>
    <s v="Pipistrelle commune"/>
    <n v="2016"/>
    <n v="6"/>
    <n v="23"/>
    <n v="22"/>
    <n v="35"/>
    <d v="2016-06-23T00:00:00"/>
    <x v="154"/>
  </r>
  <r>
    <x v="1"/>
    <s v="J:/Sainte Colombe/MB/02 - 16 juin au 05 juillet 2016/Wave/"/>
    <s v="ST-COLOM_0_20160623_224031_972.wav"/>
    <s v="ChiroSp"/>
    <s v="Principal"/>
    <s v="Pip35"/>
    <n v="0"/>
    <s v="Pipkuh"/>
    <n v="0"/>
    <s v="PARASITE"/>
    <n v="2016"/>
    <n v="6"/>
    <n v="23"/>
    <n v="22"/>
    <n v="40"/>
    <d v="2016-06-23T00:00:00"/>
    <x v="339"/>
  </r>
  <r>
    <x v="1"/>
    <s v="J:/Sainte Colombe/MB/02 - 16 juin au 05 juillet 2016/Wave/"/>
    <s v="ST-COLOM_0_20160623_224216_081.wav"/>
    <s v="ChiroSp"/>
    <s v="Principal"/>
    <s v="MyoHF"/>
    <n v="2"/>
    <s v="Myoalc"/>
    <n v="2"/>
    <s v="Murin sp"/>
    <n v="2016"/>
    <n v="6"/>
    <n v="23"/>
    <n v="22"/>
    <n v="42"/>
    <d v="2016-06-23T00:00:00"/>
    <x v="78"/>
  </r>
  <r>
    <x v="1"/>
    <s v="J:/Sainte Colombe/MB/02 - 16 juin au 05 juillet 2016/Wave/"/>
    <s v="ST-COLOM_0_20160623_224222_151.wav"/>
    <s v="ChiroSp"/>
    <s v="Principal"/>
    <s v="PipMi"/>
    <n v="5"/>
    <s v="Minsch"/>
    <n v="2"/>
    <s v="Minioptère de Schreibers/Pipistrelle pygmée"/>
    <n v="2016"/>
    <n v="6"/>
    <n v="23"/>
    <n v="22"/>
    <n v="42"/>
    <d v="2016-06-23T00:00:00"/>
    <x v="78"/>
  </r>
  <r>
    <x v="1"/>
    <s v="J:/Sainte Colombe/MB/02 - 16 juin au 05 juillet 2016/Wave/"/>
    <s v="ST-COLOM_0_20160623_224227_152.wav"/>
    <s v="PipMi"/>
    <s v="Principal"/>
    <s v="PipMi"/>
    <n v="7"/>
    <s v="Minsch"/>
    <n v="2"/>
    <s v="Minioptère de Schreibers/Pipistrelle pygmée"/>
    <n v="2016"/>
    <n v="6"/>
    <n v="23"/>
    <n v="22"/>
    <n v="42"/>
    <d v="2016-06-23T00:00:00"/>
    <x v="78"/>
  </r>
  <r>
    <x v="1"/>
    <s v="J:/Sainte Colombe/MB/02 - 16 juin au 05 juillet 2016/Wave/"/>
    <s v="ST-COLOM_0_20160623_224826_720.wav"/>
    <s v="ChiroSp"/>
    <s v="Principal"/>
    <s v="Pip35"/>
    <n v="3"/>
    <s v="Pipnat"/>
    <n v="3"/>
    <s v="Pipistrelle de Nathusius"/>
    <n v="2016"/>
    <n v="6"/>
    <n v="23"/>
    <n v="22"/>
    <n v="48"/>
    <d v="2016-06-23T00:00:00"/>
    <x v="53"/>
  </r>
  <r>
    <x v="1"/>
    <s v="J:/Sainte Colombe/MB/02 - 16 juin au 05 juillet 2016/Wave/"/>
    <s v="ST-COLOM_0_20160623_224849_687.wav"/>
    <s v="ChiroSp"/>
    <s v="Principal"/>
    <s v="Pip35"/>
    <n v="2"/>
    <s v="Pipkuh"/>
    <n v="2"/>
    <s v="Pipistrelle de Kuhl"/>
    <n v="2016"/>
    <n v="6"/>
    <n v="23"/>
    <n v="22"/>
    <n v="48"/>
    <d v="2016-06-23T00:00:00"/>
    <x v="53"/>
  </r>
  <r>
    <x v="1"/>
    <s v="J:/Sainte Colombe/MB/02 - 16 juin au 05 juillet 2016/Wave/"/>
    <s v="ST-COLOM_0_20160623_224858_957.wav"/>
    <s v="Pip35"/>
    <s v="Principal"/>
    <s v="Pip35"/>
    <n v="6"/>
    <s v="Pipkuh"/>
    <n v="2"/>
    <s v="Pipistrelle de Kuhl"/>
    <n v="2016"/>
    <n v="6"/>
    <n v="23"/>
    <n v="22"/>
    <n v="48"/>
    <d v="2016-06-23T00:00:00"/>
    <x v="53"/>
  </r>
  <r>
    <x v="1"/>
    <s v="J:/Sainte Colombe/MB/02 - 16 juin au 05 juillet 2016/Wave/"/>
    <s v="ST-COLOM_0_20160623_224903_958.wav"/>
    <s v="ChiroSp"/>
    <s v="Principal"/>
    <s v="Pip35"/>
    <n v="4"/>
    <s v="Pipkuh"/>
    <n v="4"/>
    <s v="Pipistrelle de Kuhl"/>
    <n v="2016"/>
    <n v="6"/>
    <n v="23"/>
    <n v="22"/>
    <n v="49"/>
    <d v="2016-06-23T00:00:00"/>
    <x v="103"/>
  </r>
  <r>
    <x v="1"/>
    <s v="J:/Sainte Colombe/MB/02 - 16 juin au 05 juillet 2016/Wave/"/>
    <s v="ST-COLOM_0_20160623_224913_103.wav"/>
    <s v="Pip35"/>
    <s v="Principal"/>
    <s v="Pip35"/>
    <n v="8"/>
    <s v="Pipkuh"/>
    <n v="5"/>
    <s v="Pipistrelle de Kuhl"/>
    <n v="2016"/>
    <n v="6"/>
    <n v="23"/>
    <n v="22"/>
    <n v="49"/>
    <d v="2016-06-23T00:00:00"/>
    <x v="103"/>
  </r>
  <r>
    <x v="1"/>
    <s v="J:/Sainte Colombe/MB/02 - 16 juin au 05 juillet 2016/Wave/"/>
    <s v="ST-COLOM_0_20160623_225138_000.wav"/>
    <s v="ChiroSp"/>
    <s v="Principal"/>
    <s v="Pip35"/>
    <n v="5"/>
    <s v="Pipkuh"/>
    <n v="1"/>
    <s v="Pipistrelle de Kuhl"/>
    <n v="2016"/>
    <n v="6"/>
    <n v="23"/>
    <n v="22"/>
    <n v="51"/>
    <d v="2016-06-23T00:00:00"/>
    <x v="116"/>
  </r>
  <r>
    <x v="1"/>
    <s v="J:/Sainte Colombe/MB/02 - 16 juin au 05 juillet 2016/Wave/"/>
    <s v="ST-COLOM_0_20160623_225813_434.wav"/>
    <s v="ENVsp"/>
    <s v="Principal"/>
    <s v="ENVsp"/>
    <n v="10"/>
    <s v="Eptser"/>
    <n v="2"/>
    <s v="Sérotine commune"/>
    <n v="2016"/>
    <n v="6"/>
    <n v="23"/>
    <n v="22"/>
    <n v="58"/>
    <d v="2016-06-23T00:00:00"/>
    <x v="117"/>
  </r>
  <r>
    <x v="1"/>
    <s v="J:/Sainte Colombe/MB/02 - 16 juin au 05 juillet 2016/Wave/"/>
    <s v="ST-COLOM_0_20160623_231430_941.wav"/>
    <s v="PippiT"/>
    <s v="Principal"/>
    <s v="PipMi"/>
    <n v="9"/>
    <s v="PippiT"/>
    <n v="9"/>
    <s v="Pipistrelle commune"/>
    <n v="2016"/>
    <n v="6"/>
    <n v="23"/>
    <n v="23"/>
    <n v="14"/>
    <d v="2016-06-23T00:00:00"/>
    <x v="495"/>
  </r>
  <r>
    <x v="1"/>
    <s v="J:/Sainte Colombe/MB/02 - 16 juin au 05 juillet 2016/Wave/"/>
    <s v="ST-COLOM_0_20160623_231512_220.wav"/>
    <s v="PippiT"/>
    <s v="Principal"/>
    <s v="PipMi"/>
    <n v="8"/>
    <s v="PippiT"/>
    <n v="8"/>
    <s v="Pipistrelle commune"/>
    <n v="2016"/>
    <n v="6"/>
    <n v="23"/>
    <n v="23"/>
    <n v="15"/>
    <d v="2016-06-23T00:00:00"/>
    <x v="370"/>
  </r>
  <r>
    <x v="1"/>
    <s v="J:/Sainte Colombe/MB/02 - 16 juin au 05 juillet 2016/Wave/"/>
    <s v="ST-COLOM_0_20160623_231618_839.wav"/>
    <s v="PipMi"/>
    <s v="Principal"/>
    <s v="PipMi"/>
    <n v="7"/>
    <s v="PippiT"/>
    <n v="5"/>
    <s v="Pipistrelle commune"/>
    <n v="2016"/>
    <n v="6"/>
    <n v="23"/>
    <n v="23"/>
    <n v="16"/>
    <d v="2016-06-23T00:00:00"/>
    <x v="253"/>
  </r>
  <r>
    <x v="1"/>
    <s v="J:/Sainte Colombe/MB/02 - 16 juin au 05 juillet 2016/Wave/"/>
    <s v="ST-COLOM_0_20160623_231726_576.wav"/>
    <s v="PippiT"/>
    <s v="Principal"/>
    <s v="PipMi"/>
    <n v="10"/>
    <s v="PippiT"/>
    <n v="9"/>
    <s v="Pipistrelle commune"/>
    <n v="2016"/>
    <n v="6"/>
    <n v="23"/>
    <n v="23"/>
    <n v="17"/>
    <d v="2016-06-23T00:00:00"/>
    <x v="120"/>
  </r>
  <r>
    <x v="1"/>
    <s v="J:/Sainte Colombe/MB/02 - 16 juin au 05 juillet 2016/Wave/"/>
    <s v="ST-COLOM_0_20160623_232106_192.wav"/>
    <s v="ChiroSp"/>
    <s v="Principal"/>
    <s v="PipMi"/>
    <n v="3"/>
    <s v="PippiT"/>
    <n v="3"/>
    <s v="Pipistrelle commune"/>
    <n v="2016"/>
    <n v="6"/>
    <n v="23"/>
    <n v="23"/>
    <n v="21"/>
    <d v="2016-06-23T00:00:00"/>
    <x v="122"/>
  </r>
  <r>
    <x v="1"/>
    <s v="J:/Sainte Colombe/MB/02 - 16 juin au 05 juillet 2016/Wave/"/>
    <s v="ST-COLOM_0_20160623_232136_370.wav"/>
    <s v="PippiT"/>
    <s v="Principal"/>
    <s v="PipMi"/>
    <n v="9"/>
    <s v="PippiT"/>
    <n v="9"/>
    <s v="Pipistrelle commune"/>
    <n v="2016"/>
    <n v="6"/>
    <n v="23"/>
    <n v="23"/>
    <n v="21"/>
    <d v="2016-06-23T00:00:00"/>
    <x v="122"/>
  </r>
  <r>
    <x v="1"/>
    <s v="J:/Sainte Colombe/MB/02 - 16 juin au 05 juillet 2016/Wave/"/>
    <s v="ST-COLOM_0_20160623_232303_064.wav"/>
    <s v="PipMi"/>
    <s v="Principal"/>
    <s v="PipMi"/>
    <n v="7"/>
    <s v="PippiT"/>
    <n v="3"/>
    <s v="Pipistrelle commune"/>
    <n v="2016"/>
    <n v="6"/>
    <n v="23"/>
    <n v="23"/>
    <n v="23"/>
    <d v="2016-06-23T00:00:00"/>
    <x v="269"/>
  </r>
  <r>
    <x v="1"/>
    <s v="J:/Sainte Colombe/MB/02 - 16 juin au 05 juillet 2016/Wave/"/>
    <s v="ST-COLOM_0_20160623_232649_812.wav"/>
    <s v="PipMi"/>
    <s v="Principal"/>
    <s v="PipMi"/>
    <n v="9"/>
    <s v="Pippyg"/>
    <n v="3"/>
    <s v="Pipistrelle pygmée"/>
    <n v="2016"/>
    <n v="6"/>
    <n v="23"/>
    <n v="23"/>
    <n v="26"/>
    <d v="2016-06-23T00:00:00"/>
    <x v="171"/>
  </r>
  <r>
    <x v="1"/>
    <s v="J:/Sainte Colombe/MB/02 - 16 juin au 05 juillet 2016/Wave/"/>
    <s v="ST-COLOM_0_20160623_232732_392.wav"/>
    <s v="PipMi"/>
    <s v="Principal"/>
    <s v="PipMi"/>
    <n v="6"/>
    <s v="PippiT"/>
    <n v="2"/>
    <s v="Pipistrelle commune"/>
    <n v="2016"/>
    <n v="6"/>
    <n v="23"/>
    <n v="23"/>
    <n v="27"/>
    <d v="2016-06-23T00:00:00"/>
    <x v="259"/>
  </r>
  <r>
    <x v="1"/>
    <s v="J:/Sainte Colombe/MB/02 - 16 juin au 05 juillet 2016/Wave/"/>
    <s v="ST-COLOM_0_20160623_232737_393.wav"/>
    <s v="ChiroSp"/>
    <s v="Principal"/>
    <s v="PipMi"/>
    <n v="4"/>
    <s v="PippiT"/>
    <n v="4"/>
    <s v="Pipistrelle commune"/>
    <n v="2016"/>
    <n v="6"/>
    <n v="23"/>
    <n v="23"/>
    <n v="27"/>
    <d v="2016-06-23T00:00:00"/>
    <x v="259"/>
  </r>
  <r>
    <x v="1"/>
    <s v="J:/Sainte Colombe/MB/02 - 16 juin au 05 juillet 2016/Wave/"/>
    <s v="ST-COLOM_0_20160623_233342_929.wav"/>
    <s v="ChiroSp"/>
    <s v="Principal"/>
    <s v="PipMi"/>
    <n v="3"/>
    <s v="PippiT"/>
    <n v="3"/>
    <s v="Pipistrelle commune"/>
    <n v="2016"/>
    <n v="6"/>
    <n v="23"/>
    <n v="23"/>
    <n v="33"/>
    <d v="2016-06-23T00:00:00"/>
    <x v="371"/>
  </r>
  <r>
    <x v="1"/>
    <s v="J:/Sainte Colombe/MB/02 - 16 juin au 05 juillet 2016/Wave/"/>
    <s v="ST-COLOM_0_20160623_233934_884.wav"/>
    <s v="Pipkuh"/>
    <s v="Principal"/>
    <s v="Pip35"/>
    <n v="10"/>
    <s v="Pipkuh"/>
    <n v="6"/>
    <s v="Pipistrelle de Kuhl"/>
    <n v="2016"/>
    <n v="6"/>
    <n v="23"/>
    <n v="23"/>
    <n v="39"/>
    <d v="2016-06-23T00:00:00"/>
    <x v="232"/>
  </r>
  <r>
    <x v="1"/>
    <s v="J:/Sainte Colombe/MB/02 - 16 juin au 05 juillet 2016/Wave/"/>
    <s v="ST-COLOM_0_20160623_234620_874.wav"/>
    <s v="ChiroSp"/>
    <s v="Principal"/>
    <s v="Pip35"/>
    <n v="1"/>
    <s v="Pipkuh"/>
    <n v="1"/>
    <s v="Pipistrelle de Kuhl"/>
    <n v="2016"/>
    <n v="6"/>
    <n v="23"/>
    <n v="23"/>
    <n v="46"/>
    <d v="2016-06-23T00:00:00"/>
    <x v="287"/>
  </r>
  <r>
    <x v="1"/>
    <s v="J:/Sainte Colombe/MB/02 - 16 juin au 05 juillet 2016/Wave/"/>
    <s v="ST-COLOM_0_20160623_234702_084.wav"/>
    <s v="ChiroSp"/>
    <s v="Principal"/>
    <s v="Pip35"/>
    <n v="3"/>
    <s v="Pipnat"/>
    <n v="3"/>
    <s v="Pipistrelle de Nathusius"/>
    <n v="2016"/>
    <n v="6"/>
    <n v="23"/>
    <n v="23"/>
    <n v="47"/>
    <d v="2016-06-23T00:00:00"/>
    <x v="463"/>
  </r>
  <r>
    <x v="1"/>
    <s v="J:/Sainte Colombe/MB/02 - 16 juin au 05 juillet 2016/Wave/"/>
    <s v="ST-COLOM_0_20160623_234821_340.wav"/>
    <s v="ChiroSp"/>
    <s v="Principal"/>
    <s v="MyoHF"/>
    <n v="0"/>
    <s v="Myodau"/>
    <n v="0"/>
    <s v="PARASITE"/>
    <n v="2016"/>
    <n v="6"/>
    <n v="23"/>
    <n v="23"/>
    <n v="48"/>
    <d v="2016-06-23T00:00:00"/>
    <x v="234"/>
  </r>
  <r>
    <x v="1"/>
    <s v="J:/Sainte Colombe/MB/02 - 16 juin au 05 juillet 2016/Wave/"/>
    <s v="ST-COLOM_0_20160623_234939_314.wav"/>
    <s v="Pip35"/>
    <s v="Principal"/>
    <s v="Pip35"/>
    <n v="9"/>
    <s v="Pipkuh"/>
    <n v="1"/>
    <s v="Pipistrelle de Kuhl"/>
    <n v="2016"/>
    <n v="6"/>
    <n v="23"/>
    <n v="23"/>
    <n v="49"/>
    <d v="2016-06-23T00:00:00"/>
    <x v="328"/>
  </r>
  <r>
    <x v="1"/>
    <s v="J:/Sainte Colombe/MB/02 - 16 juin au 05 juillet 2016/Wave/"/>
    <s v="ST-COLOM_0_20160623_235030_174.wav"/>
    <s v="PippiT"/>
    <s v="Principal"/>
    <s v="PipMi"/>
    <n v="8"/>
    <s v="PippiT"/>
    <n v="8"/>
    <s v="Pipistrelle commune"/>
    <n v="2016"/>
    <n v="6"/>
    <n v="23"/>
    <n v="23"/>
    <n v="50"/>
    <d v="2016-06-23T00:00:00"/>
    <x v="372"/>
  </r>
  <r>
    <x v="1"/>
    <s v="J:/Sainte Colombe/MB/02 - 16 juin au 05 juillet 2016/Wave/"/>
    <s v="ST-COLOM_0_20160623_235326_047.wav"/>
    <s v="ChiroSp"/>
    <s v="Principal"/>
    <s v="MyoHF"/>
    <n v="1"/>
    <s v="Myobec"/>
    <n v="1"/>
    <s v="Grand Murin"/>
    <n v="2016"/>
    <n v="6"/>
    <n v="23"/>
    <n v="23"/>
    <n v="53"/>
    <d v="2016-06-23T00:00:00"/>
    <x v="260"/>
  </r>
  <r>
    <x v="1"/>
    <s v="J:/Sainte Colombe/MB/02 - 16 juin au 05 juillet 2016/Wave/"/>
    <s v="ST-COLOM_0_20160623_235501_755.wav"/>
    <s v="PippiT"/>
    <s v="Principal"/>
    <s v="PipMi"/>
    <n v="8"/>
    <s v="PippiT"/>
    <n v="6"/>
    <s v="Pipistrelle commune"/>
    <n v="2016"/>
    <n v="6"/>
    <n v="23"/>
    <n v="23"/>
    <n v="55"/>
    <d v="2016-06-23T00:00:00"/>
    <x v="538"/>
  </r>
  <r>
    <x v="1"/>
    <s v="J:/Sainte Colombe/MB/02 - 16 juin au 05 juillet 2016/Wave/"/>
    <s v="ST-COLOM_0_20160624_000116_672.wav"/>
    <s v="ChiroSp"/>
    <s v="Principal"/>
    <s v="PipMi"/>
    <n v="5"/>
    <s v="PippiT"/>
    <n v="5"/>
    <s v="Pipistrelle commune"/>
    <n v="2016"/>
    <n v="6"/>
    <n v="24"/>
    <n v="0"/>
    <n v="1"/>
    <d v="2016-06-24T00:00:00"/>
    <x v="165"/>
  </r>
  <r>
    <x v="1"/>
    <s v="J:/Sainte Colombe/MB/02 - 16 juin au 05 juillet 2016/Wave/"/>
    <s v="ST-COLOM_0_20160624_000213_523.wav"/>
    <s v="ChiroSp"/>
    <s v="Principal"/>
    <s v="PipMi"/>
    <n v="5"/>
    <s v="PippiT"/>
    <n v="5"/>
    <s v="Pipistrelle commune"/>
    <n v="2016"/>
    <n v="6"/>
    <n v="24"/>
    <n v="0"/>
    <n v="2"/>
    <d v="2016-06-24T00:00:00"/>
    <x v="79"/>
  </r>
  <r>
    <x v="1"/>
    <s v="J:/Sainte Colombe/MB/02 - 16 juin au 05 juillet 2016/Wave/"/>
    <s v="ST-COLOM_0_20160624_000842_404.wav"/>
    <s v="ChiroSp"/>
    <s v="Principal"/>
    <s v="Pip35"/>
    <n v="4"/>
    <s v="Pipkuh"/>
    <n v="4"/>
    <s v="Pipistrelle de Kuhl"/>
    <n v="2016"/>
    <n v="6"/>
    <n v="24"/>
    <n v="0"/>
    <n v="8"/>
    <d v="2016-06-24T00:00:00"/>
    <x v="510"/>
  </r>
  <r>
    <x v="1"/>
    <s v="J:/Sainte Colombe/MB/02 - 16 juin au 05 juillet 2016/Wave/"/>
    <s v="ST-COLOM_0_20160624_001029_930.wav"/>
    <s v="ENVsp"/>
    <s v="Principal"/>
    <s v="ENVsp"/>
    <n v="10"/>
    <s v="Eptser"/>
    <n v="5"/>
    <s v="Sérotine commune"/>
    <n v="2016"/>
    <n v="6"/>
    <n v="24"/>
    <n v="0"/>
    <n v="10"/>
    <d v="2016-06-24T00:00:00"/>
    <x v="57"/>
  </r>
  <r>
    <x v="1"/>
    <s v="J:/Sainte Colombe/MB/02 - 16 juin au 05 juillet 2016/Wave/"/>
    <s v="ST-COLOM_0_20160624_001034_930.wav"/>
    <s v="ENVsp"/>
    <s v="Principal"/>
    <s v="ENVsp"/>
    <n v="7"/>
    <s v="Eptser"/>
    <n v="3"/>
    <s v="Sérotine commune"/>
    <n v="2016"/>
    <n v="6"/>
    <n v="24"/>
    <n v="0"/>
    <n v="10"/>
    <d v="2016-06-24T00:00:00"/>
    <x v="57"/>
  </r>
  <r>
    <x v="1"/>
    <s v="J:/Sainte Colombe/MB/02 - 16 juin au 05 juillet 2016/Wave/"/>
    <s v="ST-COLOM_0_20160624_001138_848.wav"/>
    <s v="PippiT"/>
    <s v="Principal"/>
    <s v="PipMi"/>
    <n v="8"/>
    <s v="PippiT"/>
    <n v="8"/>
    <s v="Pipistrelle commune"/>
    <n v="2016"/>
    <n v="6"/>
    <n v="24"/>
    <n v="0"/>
    <n v="11"/>
    <d v="2016-06-24T00:00:00"/>
    <x v="374"/>
  </r>
  <r>
    <x v="1"/>
    <s v="J:/Sainte Colombe/MB/02 - 16 juin au 05 juillet 2016/Wave/"/>
    <s v="ST-COLOM_0_20160624_001235_869.wav"/>
    <s v="PipMi"/>
    <s v="Principal"/>
    <s v="PipMi"/>
    <n v="8"/>
    <s v="PippiT"/>
    <n v="4"/>
    <s v="Pipistrelle commune"/>
    <n v="2016"/>
    <n v="6"/>
    <n v="24"/>
    <n v="0"/>
    <n v="12"/>
    <d v="2016-06-24T00:00:00"/>
    <x v="254"/>
  </r>
  <r>
    <x v="1"/>
    <s v="J:/Sainte Colombe/MB/02 - 16 juin au 05 juillet 2016/Wave/"/>
    <s v="ST-COLOM_0_20160624_001632_370.wav"/>
    <s v="ENVsp"/>
    <s v="Principal"/>
    <s v="ENVsp"/>
    <n v="6"/>
    <s v="Nyclei"/>
    <n v="1"/>
    <s v="Noctule de Leisler"/>
    <n v="2016"/>
    <n v="6"/>
    <n v="24"/>
    <n v="0"/>
    <n v="16"/>
    <d v="2016-06-24T00:00:00"/>
    <x v="435"/>
  </r>
  <r>
    <x v="1"/>
    <s v="J:/Sainte Colombe/MB/02 - 16 juin au 05 juillet 2016/Wave/"/>
    <s v="ST-COLOM_0_20160624_001659_090.wav"/>
    <s v="PippiT"/>
    <s v="Principal"/>
    <s v="PipMi"/>
    <n v="10"/>
    <s v="PippiT"/>
    <n v="10"/>
    <s v="Pipistrelle commune"/>
    <n v="2016"/>
    <n v="6"/>
    <n v="24"/>
    <n v="0"/>
    <n v="16"/>
    <d v="2016-06-24T00:00:00"/>
    <x v="435"/>
  </r>
  <r>
    <x v="1"/>
    <s v="J:/Sainte Colombe/MB/02 - 16 juin au 05 juillet 2016/Wave/"/>
    <s v="ST-COLOM_0_20160624_001704_090.wav"/>
    <s v="PippiT"/>
    <s v="Principal"/>
    <s v="PipMi"/>
    <n v="6"/>
    <s v="PippiT"/>
    <n v="6"/>
    <s v="Pipistrelle commune"/>
    <n v="2016"/>
    <n v="6"/>
    <n v="24"/>
    <n v="0"/>
    <n v="17"/>
    <d v="2016-06-24T00:00:00"/>
    <x v="450"/>
  </r>
  <r>
    <x v="1"/>
    <s v="J:/Sainte Colombe/MB/02 - 16 juin au 05 juillet 2016/Wave/"/>
    <s v="ST-COLOM_0_20160624_001903_301.wav"/>
    <s v="PippiT"/>
    <s v="Principal"/>
    <s v="PipMi"/>
    <n v="10"/>
    <s v="PippiT"/>
    <n v="10"/>
    <s v="Pipistrelle commune"/>
    <n v="2016"/>
    <n v="6"/>
    <n v="24"/>
    <n v="0"/>
    <n v="19"/>
    <d v="2016-06-24T00:00:00"/>
    <x v="157"/>
  </r>
  <r>
    <x v="1"/>
    <s v="J:/Sainte Colombe/MB/02 - 16 juin au 05 juillet 2016/Wave/"/>
    <s v="ST-COLOM_0_20160624_003659_256.wav"/>
    <s v="PippiT"/>
    <s v="Principal"/>
    <s v="PipMi"/>
    <n v="8"/>
    <s v="PippiT"/>
    <n v="8"/>
    <s v="Pipistrelle commune"/>
    <n v="2016"/>
    <n v="6"/>
    <n v="24"/>
    <n v="0"/>
    <n v="36"/>
    <d v="2016-06-24T00:00:00"/>
    <x v="166"/>
  </r>
  <r>
    <x v="1"/>
    <s v="J:/Sainte Colombe/MB/02 - 16 juin au 05 juillet 2016/Wave/"/>
    <s v="ST-COLOM_0_20160624_004202_687.wav"/>
    <s v="Pip35"/>
    <s v="Principal"/>
    <s v="Pip35"/>
    <n v="6"/>
    <s v="Pipkuh"/>
    <n v="1"/>
    <s v="Pipistrelle de Kuhl"/>
    <n v="2016"/>
    <n v="6"/>
    <n v="24"/>
    <n v="0"/>
    <n v="42"/>
    <d v="2016-06-24T00:00:00"/>
    <x v="465"/>
  </r>
  <r>
    <x v="1"/>
    <s v="J:/Sainte Colombe/MB/02 - 16 juin au 05 juillet 2016/Wave/"/>
    <s v="ST-COLOM_0_20160624_004333_592.wav"/>
    <s v="PippiT"/>
    <s v="Principal"/>
    <s v="PipMi"/>
    <n v="7"/>
    <s v="PippiT"/>
    <n v="7"/>
    <s v="Pipistrelle commune"/>
    <n v="2016"/>
    <n v="6"/>
    <n v="24"/>
    <n v="0"/>
    <n v="43"/>
    <d v="2016-06-24T00:00:00"/>
    <x v="377"/>
  </r>
  <r>
    <x v="1"/>
    <s v="J:/Sainte Colombe/MB/02 - 16 juin au 05 juillet 2016/Wave/"/>
    <s v="ST-COLOM_0_20160624_004427_236.wav"/>
    <s v="PippiT"/>
    <s v="Principal"/>
    <s v="PipMi"/>
    <n v="9"/>
    <s v="PippiT"/>
    <n v="9"/>
    <s v="Pipistrelle commune"/>
    <n v="2016"/>
    <n v="6"/>
    <n v="24"/>
    <n v="0"/>
    <n v="44"/>
    <d v="2016-06-24T00:00:00"/>
    <x v="288"/>
  </r>
  <r>
    <x v="1"/>
    <s v="J:/Sainte Colombe/MB/02 - 16 juin au 05 juillet 2016/Wave/"/>
    <s v="ST-COLOM_0_20160624_004509_860.wav"/>
    <s v="PippiT"/>
    <s v="Principal"/>
    <s v="PipMi"/>
    <n v="10"/>
    <s v="PippiT"/>
    <n v="10"/>
    <s v="Pipistrelle commune"/>
    <n v="2016"/>
    <n v="6"/>
    <n v="24"/>
    <n v="0"/>
    <n v="45"/>
    <d v="2016-06-24T00:00:00"/>
    <x v="262"/>
  </r>
  <r>
    <x v="1"/>
    <s v="J:/Sainte Colombe/MB/02 - 16 juin au 05 juillet 2016/Wave/"/>
    <s v="ST-COLOM_0_20160624_004519_861.wav"/>
    <s v="ChiroSp"/>
    <s v="Principal"/>
    <s v="PipMi"/>
    <n v="2"/>
    <s v="PippiT"/>
    <n v="2"/>
    <s v="Pipistrelle commune"/>
    <n v="2016"/>
    <n v="6"/>
    <n v="24"/>
    <n v="0"/>
    <n v="45"/>
    <d v="2016-06-24T00:00:00"/>
    <x v="262"/>
  </r>
  <r>
    <x v="1"/>
    <s v="J:/Sainte Colombe/MB/02 - 16 juin au 05 juillet 2016/Wave/"/>
    <s v="ST-COLOM_0_20160624_004834_256.wav"/>
    <s v="PippiT"/>
    <s v="Principal"/>
    <s v="PipMi"/>
    <n v="6"/>
    <s v="PippiT"/>
    <n v="6"/>
    <s v="Pipistrelle commune"/>
    <n v="2016"/>
    <n v="6"/>
    <n v="24"/>
    <n v="0"/>
    <n v="48"/>
    <d v="2016-06-24T00:00:00"/>
    <x v="466"/>
  </r>
  <r>
    <x v="1"/>
    <s v="J:/Sainte Colombe/MB/02 - 16 juin au 05 juillet 2016/Wave/"/>
    <s v="ST-COLOM_0_20160624_004840_116.wav"/>
    <s v="ChiroSp"/>
    <s v="Principal"/>
    <s v="PipMi"/>
    <n v="4"/>
    <s v="PippiT"/>
    <n v="4"/>
    <s v="Pipistrelle commune"/>
    <n v="2016"/>
    <n v="6"/>
    <n v="24"/>
    <n v="0"/>
    <n v="48"/>
    <d v="2016-06-24T00:00:00"/>
    <x v="466"/>
  </r>
  <r>
    <x v="1"/>
    <s v="J:/Sainte Colombe/MB/02 - 16 juin au 05 juillet 2016/Wave/"/>
    <s v="ST-COLOM_0_20160624_005004_179.wav"/>
    <s v="PippiT"/>
    <s v="Principal"/>
    <s v="PipMi"/>
    <n v="10"/>
    <s v="PippiT"/>
    <n v="10"/>
    <s v="Pipistrelle commune"/>
    <n v="2016"/>
    <n v="6"/>
    <n v="24"/>
    <n v="0"/>
    <n v="50"/>
    <d v="2016-06-24T00:00:00"/>
    <x v="457"/>
  </r>
  <r>
    <x v="1"/>
    <s v="J:/Sainte Colombe/MB/02 - 16 juin au 05 juillet 2016/Wave/"/>
    <s v="ST-COLOM_0_20160624_005237_070.wav"/>
    <s v="PippiT"/>
    <s v="Principal"/>
    <s v="PipMi"/>
    <n v="6"/>
    <s v="PippiT"/>
    <n v="6"/>
    <s v="Pipistrelle commune"/>
    <n v="2016"/>
    <n v="6"/>
    <n v="24"/>
    <n v="0"/>
    <n v="52"/>
    <d v="2016-06-24T00:00:00"/>
    <x v="272"/>
  </r>
  <r>
    <x v="1"/>
    <s v="J:/Sainte Colombe/MB/02 - 16 juin au 05 juillet 2016/Wave/"/>
    <s v="ST-COLOM_0_20160624_005930_144.wav"/>
    <s v="ChiroSp"/>
    <s v="Principal"/>
    <s v="PipMi"/>
    <n v="0"/>
    <s v="PippiT"/>
    <n v="0"/>
    <s v="PARASITE"/>
    <n v="2016"/>
    <n v="6"/>
    <n v="24"/>
    <n v="0"/>
    <n v="59"/>
    <d v="2016-06-24T00:00:00"/>
    <x v="382"/>
  </r>
  <r>
    <x v="1"/>
    <s v="J:/Sainte Colombe/MB/02 - 16 juin au 05 juillet 2016/Wave/"/>
    <s v="ST-COLOM_0_20160624_010221_417.wav"/>
    <s v="PippiT"/>
    <s v="Principal"/>
    <s v="PipMi"/>
    <n v="10"/>
    <s v="PippiT"/>
    <n v="10"/>
    <s v="Pipistrelle commune"/>
    <n v="2016"/>
    <n v="6"/>
    <n v="24"/>
    <n v="1"/>
    <n v="2"/>
    <d v="2016-06-24T00:00:00"/>
    <x v="215"/>
  </r>
  <r>
    <x v="1"/>
    <s v="J:/Sainte Colombe/MB/02 - 16 juin au 05 juillet 2016/Wave/"/>
    <s v="ST-COLOM_0_20160624_010236_476.wav"/>
    <s v="PippiT"/>
    <s v="Principal"/>
    <s v="PipMi"/>
    <n v="9"/>
    <s v="PippiT"/>
    <n v="9"/>
    <s v="Pipistrelle commune"/>
    <n v="2016"/>
    <n v="6"/>
    <n v="24"/>
    <n v="1"/>
    <n v="2"/>
    <d v="2016-06-24T00:00:00"/>
    <x v="215"/>
  </r>
  <r>
    <x v="1"/>
    <s v="J:/Sainte Colombe/MB/02 - 16 juin au 05 juillet 2016/Wave/"/>
    <s v="ST-COLOM_0_20160624_010241_477.wav"/>
    <s v="PippiT"/>
    <s v="Principal"/>
    <s v="PipMi"/>
    <n v="7"/>
    <s v="PippiT"/>
    <n v="7"/>
    <s v="Pipistrelle commune"/>
    <n v="2016"/>
    <n v="6"/>
    <n v="24"/>
    <n v="1"/>
    <n v="2"/>
    <d v="2016-06-24T00:00:00"/>
    <x v="215"/>
  </r>
  <r>
    <x v="1"/>
    <s v="J:/Sainte Colombe/MB/02 - 16 juin au 05 juillet 2016/Wave/"/>
    <s v="ST-COLOM_0_20160624_010246_478.wav"/>
    <s v="PippiT"/>
    <s v="Principal"/>
    <s v="PipMi"/>
    <n v="8"/>
    <s v="PippiT"/>
    <n v="8"/>
    <s v="Pipistrelle commune"/>
    <n v="2016"/>
    <n v="6"/>
    <n v="24"/>
    <n v="1"/>
    <n v="2"/>
    <d v="2016-06-24T00:00:00"/>
    <x v="215"/>
  </r>
  <r>
    <x v="1"/>
    <s v="J:/Sainte Colombe/MB/02 - 16 juin au 05 juillet 2016/Wave/"/>
    <s v="ST-COLOM_0_20160624_010251_478.wav"/>
    <s v="PippiT"/>
    <s v="Principal"/>
    <s v="PipMi"/>
    <n v="10"/>
    <s v="PippiT"/>
    <n v="10"/>
    <s v="Pipistrelle commune"/>
    <n v="2016"/>
    <n v="6"/>
    <n v="24"/>
    <n v="1"/>
    <n v="2"/>
    <d v="2016-06-24T00:00:00"/>
    <x v="215"/>
  </r>
  <r>
    <x v="1"/>
    <s v="J:/Sainte Colombe/MB/02 - 16 juin au 05 juillet 2016/Wave/"/>
    <s v="ST-COLOM_0_20160624_010330_106.wav"/>
    <s v="PippiT"/>
    <s v="Principal"/>
    <s v="PipMi"/>
    <n v="10"/>
    <s v="PippiT"/>
    <n v="10"/>
    <s v="Pipistrelle commune"/>
    <n v="2016"/>
    <n v="6"/>
    <n v="24"/>
    <n v="1"/>
    <n v="3"/>
    <d v="2016-06-24T00:00:00"/>
    <x v="383"/>
  </r>
  <r>
    <x v="1"/>
    <s v="J:/Sainte Colombe/MB/02 - 16 juin au 05 juillet 2016/Wave/"/>
    <s v="ST-COLOM_0_20160624_010722_114.wav"/>
    <s v="PippiT"/>
    <s v="Principal"/>
    <s v="PipMi"/>
    <n v="8"/>
    <s v="PippiT"/>
    <n v="8"/>
    <s v="Pipistrelle commune"/>
    <n v="2016"/>
    <n v="6"/>
    <n v="24"/>
    <n v="1"/>
    <n v="7"/>
    <d v="2016-06-24T00:00:00"/>
    <x v="140"/>
  </r>
  <r>
    <x v="1"/>
    <s v="J:/Sainte Colombe/MB/02 - 16 juin au 05 juillet 2016/Wave/"/>
    <s v="ST-COLOM_0_20160624_010727_114.wav"/>
    <s v="PippiT"/>
    <s v="Principal"/>
    <s v="PipMi"/>
    <n v="10"/>
    <s v="PippiT"/>
    <n v="10"/>
    <s v="Pipistrelle commune"/>
    <n v="2016"/>
    <n v="6"/>
    <n v="24"/>
    <n v="1"/>
    <n v="7"/>
    <d v="2016-06-24T00:00:00"/>
    <x v="140"/>
  </r>
  <r>
    <x v="1"/>
    <s v="J:/Sainte Colombe/MB/02 - 16 juin au 05 juillet 2016/Wave/"/>
    <s v="ST-COLOM_0_20160624_010732_115.wav"/>
    <s v="PippiT"/>
    <s v="Principal"/>
    <s v="PipMi"/>
    <n v="10"/>
    <s v="PippiT"/>
    <n v="10"/>
    <s v="Pipistrelle commune"/>
    <n v="2016"/>
    <n v="6"/>
    <n v="24"/>
    <n v="1"/>
    <n v="7"/>
    <d v="2016-06-24T00:00:00"/>
    <x v="140"/>
  </r>
  <r>
    <x v="1"/>
    <s v="J:/Sainte Colombe/MB/02 - 16 juin au 05 juillet 2016/Wave/"/>
    <s v="ST-COLOM_0_20160624_010801_012.wav"/>
    <s v="ChiroSp"/>
    <s v="Principal"/>
    <s v="Pip35"/>
    <n v="0"/>
    <s v="Pipkuh"/>
    <n v="0"/>
    <s v="PARASITE"/>
    <n v="2016"/>
    <n v="6"/>
    <n v="24"/>
    <n v="1"/>
    <n v="8"/>
    <d v="2016-06-24T00:00:00"/>
    <x v="483"/>
  </r>
  <r>
    <x v="1"/>
    <s v="J:/Sainte Colombe/MB/02 - 16 juin au 05 juillet 2016/Wave/"/>
    <s v="ST-COLOM_0_20160624_012344_278.wav"/>
    <s v="PippiT"/>
    <s v="Principal"/>
    <s v="PipMi"/>
    <n v="10"/>
    <s v="PippiT"/>
    <n v="10"/>
    <s v="Pipistrelle commune"/>
    <n v="2016"/>
    <n v="6"/>
    <n v="24"/>
    <n v="1"/>
    <n v="23"/>
    <d v="2016-06-24T00:00:00"/>
    <x v="469"/>
  </r>
  <r>
    <x v="1"/>
    <s v="J:/Sainte Colombe/MB/02 - 16 juin au 05 juillet 2016/Wave/"/>
    <s v="ST-COLOM_0_20160624_013300_862.wav"/>
    <s v="PippiT"/>
    <s v="Principal"/>
    <s v="PipMi"/>
    <n v="10"/>
    <s v="PippiT"/>
    <n v="9"/>
    <s v="Pipistrelle commune"/>
    <n v="2016"/>
    <n v="6"/>
    <n v="24"/>
    <n v="1"/>
    <n v="33"/>
    <d v="2016-06-24T00:00:00"/>
    <x v="180"/>
  </r>
  <r>
    <x v="1"/>
    <s v="J:/Sainte Colombe/MB/02 - 16 juin au 05 juillet 2016/Wave/"/>
    <s v="ST-COLOM_0_20160624_013305_862.wav"/>
    <s v="PippiT"/>
    <s v="Principal"/>
    <s v="PipMi"/>
    <n v="10"/>
    <s v="PippiT"/>
    <n v="10"/>
    <s v="Pipistrelle commune"/>
    <n v="2016"/>
    <n v="6"/>
    <n v="24"/>
    <n v="1"/>
    <n v="33"/>
    <d v="2016-06-24T00:00:00"/>
    <x v="180"/>
  </r>
  <r>
    <x v="1"/>
    <s v="J:/Sainte Colombe/MB/02 - 16 juin au 05 juillet 2016/Wave/"/>
    <s v="ST-COLOM_0_20160624_013429_534.wav"/>
    <s v="PippiT"/>
    <s v="Principal"/>
    <s v="PipMi"/>
    <n v="6"/>
    <s v="PippiT"/>
    <n v="6"/>
    <s v="Pipistrelle commune"/>
    <n v="2016"/>
    <n v="6"/>
    <n v="24"/>
    <n v="1"/>
    <n v="34"/>
    <d v="2016-06-24T00:00:00"/>
    <x v="181"/>
  </r>
  <r>
    <x v="1"/>
    <s v="J:/Sainte Colombe/MB/02 - 16 juin au 05 juillet 2016/Wave/"/>
    <s v="ST-COLOM_0_20160624_014037_062.wav"/>
    <s v="PipMi"/>
    <s v="Principal"/>
    <s v="PipMi"/>
    <n v="8"/>
    <s v="PippiT"/>
    <n v="1"/>
    <s v="Pipistrelle commune"/>
    <n v="2016"/>
    <n v="6"/>
    <n v="24"/>
    <n v="1"/>
    <n v="40"/>
    <d v="2016-06-24T00:00:00"/>
    <x v="390"/>
  </r>
  <r>
    <x v="1"/>
    <s v="J:/Sainte Colombe/MB/02 - 16 juin au 05 juillet 2016/Wave/"/>
    <s v="ST-COLOM_0_20160624_014103_142.wav"/>
    <s v="PippiT"/>
    <s v="Principal"/>
    <s v="PipMi"/>
    <n v="10"/>
    <s v="PippiT"/>
    <n v="10"/>
    <s v="Pipistrelle commune"/>
    <n v="2016"/>
    <n v="6"/>
    <n v="24"/>
    <n v="1"/>
    <n v="41"/>
    <d v="2016-06-24T00:00:00"/>
    <x v="439"/>
  </r>
  <r>
    <x v="1"/>
    <s v="J:/Sainte Colombe/MB/02 - 16 juin au 05 juillet 2016/Wave/"/>
    <s v="ST-COLOM_0_20160624_014543_541.wav"/>
    <s v="PippiT"/>
    <s v="Principal"/>
    <s v="PipMi"/>
    <n v="10"/>
    <s v="PippiT"/>
    <n v="10"/>
    <s v="Pipistrelle commune"/>
    <n v="2016"/>
    <n v="6"/>
    <n v="24"/>
    <n v="1"/>
    <n v="45"/>
    <d v="2016-06-24T00:00:00"/>
    <x v="348"/>
  </r>
  <r>
    <x v="1"/>
    <s v="J:/Sainte Colombe/MB/02 - 16 juin au 05 juillet 2016/Wave/"/>
    <s v="ST-COLOM_0_20160624_015102_649.wav"/>
    <s v="PippiT"/>
    <s v="Principal"/>
    <s v="PipMi"/>
    <n v="9"/>
    <s v="PippiT"/>
    <n v="9"/>
    <s v="Pipistrelle commune"/>
    <n v="2016"/>
    <n v="6"/>
    <n v="24"/>
    <n v="1"/>
    <n v="51"/>
    <d v="2016-06-24T00:00:00"/>
    <x v="392"/>
  </r>
  <r>
    <x v="1"/>
    <s v="J:/Sainte Colombe/MB/02 - 16 juin au 05 juillet 2016/Wave/"/>
    <s v="ST-COLOM_0_20160624_020736_517.wav"/>
    <s v="PippiT"/>
    <s v="Principal"/>
    <s v="PipMi"/>
    <n v="8"/>
    <s v="PippiT"/>
    <n v="8"/>
    <s v="Pipistrelle commune"/>
    <n v="2016"/>
    <n v="6"/>
    <n v="24"/>
    <n v="2"/>
    <n v="7"/>
    <d v="2016-06-24T00:00:00"/>
    <x v="514"/>
  </r>
  <r>
    <x v="1"/>
    <s v="J:/Sainte Colombe/MB/02 - 16 juin au 05 juillet 2016/Wave/"/>
    <s v="ST-COLOM_0_20160624_021329_397.wav"/>
    <s v="PippiT"/>
    <s v="Principal"/>
    <s v="PipMi"/>
    <n v="8"/>
    <s v="PippiT"/>
    <n v="8"/>
    <s v="Pipistrelle commune"/>
    <n v="2016"/>
    <n v="6"/>
    <n v="24"/>
    <n v="2"/>
    <n v="13"/>
    <d v="2016-06-24T00:00:00"/>
    <x v="58"/>
  </r>
  <r>
    <x v="1"/>
    <s v="J:/Sainte Colombe/MB/02 - 16 juin au 05 juillet 2016/Wave/"/>
    <s v="ST-COLOM_0_20160624_023340_589.wav"/>
    <s v="PippiT"/>
    <s v="Principal"/>
    <s v="PipMi"/>
    <n v="10"/>
    <s v="PippiT"/>
    <n v="10"/>
    <s v="Pipistrelle commune"/>
    <n v="2016"/>
    <n v="6"/>
    <n v="24"/>
    <n v="2"/>
    <n v="33"/>
    <d v="2016-06-24T00:00:00"/>
    <x v="350"/>
  </r>
  <r>
    <x v="1"/>
    <s v="J:/Sainte Colombe/MB/02 - 16 juin au 05 juillet 2016/Wave/"/>
    <s v="ST-COLOM_0_20160624_024229_862.wav"/>
    <s v="PippiT"/>
    <s v="Principal"/>
    <s v="PipMi"/>
    <n v="10"/>
    <s v="PippiT"/>
    <n v="9"/>
    <s v="Pipistrelle commune"/>
    <n v="2016"/>
    <n v="6"/>
    <n v="24"/>
    <n v="2"/>
    <n v="42"/>
    <d v="2016-06-24T00:00:00"/>
    <x v="506"/>
  </r>
  <r>
    <x v="1"/>
    <s v="J:/Sainte Colombe/MB/02 - 16 juin au 05 juillet 2016/Wave/"/>
    <s v="ST-COLOM_0_20160624_024234_863.wav"/>
    <s v="ChiroSp"/>
    <s v="Principal"/>
    <s v="MyoHF"/>
    <n v="0"/>
    <s v="Myodau"/>
    <n v="0"/>
    <s v="PARASITE"/>
    <n v="2016"/>
    <n v="6"/>
    <n v="24"/>
    <n v="2"/>
    <n v="42"/>
    <d v="2016-06-24T00:00:00"/>
    <x v="506"/>
  </r>
  <r>
    <x v="1"/>
    <s v="J:/Sainte Colombe/MB/02 - 16 juin au 05 juillet 2016/Wave/"/>
    <s v="ST-COLOM_0_20160624_024239_864.wav"/>
    <s v="ChiroSp"/>
    <s v="Principal"/>
    <s v="MyoHF"/>
    <n v="2"/>
    <s v="Myobra"/>
    <n v="0"/>
    <s v="Murin sp"/>
    <n v="2016"/>
    <n v="6"/>
    <n v="24"/>
    <n v="2"/>
    <n v="42"/>
    <d v="2016-06-24T00:00:00"/>
    <x v="506"/>
  </r>
  <r>
    <x v="1"/>
    <s v="J:/Sainte Colombe/MB/02 - 16 juin au 05 juillet 2016/Wave/"/>
    <s v="ST-COLOM_0_20160624_024341_933.wav"/>
    <s v="ChiroSp"/>
    <s v="Principal"/>
    <s v="Plesp"/>
    <n v="2"/>
    <s v="Pleaus"/>
    <n v="2"/>
    <s v="Oreillard gris"/>
    <n v="2016"/>
    <n v="6"/>
    <n v="24"/>
    <n v="2"/>
    <n v="43"/>
    <d v="2016-06-24T00:00:00"/>
    <x v="523"/>
  </r>
  <r>
    <x v="1"/>
    <s v="J:/Sainte Colombe/MB/02 - 16 juin au 05 juillet 2016/Wave/"/>
    <s v="ST-COLOM_0_20160624_024636_075.wav"/>
    <s v="PippiT"/>
    <s v="Principal"/>
    <s v="PipMi"/>
    <n v="10"/>
    <s v="PippiT"/>
    <n v="10"/>
    <s v="Pipistrelle commune"/>
    <n v="2016"/>
    <n v="6"/>
    <n v="24"/>
    <n v="2"/>
    <n v="46"/>
    <d v="2016-06-24T00:00:00"/>
    <x v="524"/>
  </r>
  <r>
    <x v="1"/>
    <s v="J:/Sainte Colombe/MB/02 - 16 juin au 05 juillet 2016/Wave/"/>
    <s v="ST-COLOM_0_20160624_025653_680.wav"/>
    <s v="ChiroSp"/>
    <s v="Principal"/>
    <s v="PipMi"/>
    <n v="5"/>
    <s v="PippiT"/>
    <n v="5"/>
    <s v="Pipistrelle commune"/>
    <n v="2016"/>
    <n v="6"/>
    <n v="24"/>
    <n v="2"/>
    <n v="56"/>
    <d v="2016-06-24T00:00:00"/>
    <x v="396"/>
  </r>
  <r>
    <x v="1"/>
    <s v="J:/Sainte Colombe/MB/02 - 16 juin au 05 juillet 2016/Wave/"/>
    <s v="ST-COLOM_0_20160624_030149_377.wav"/>
    <s v="PipMi"/>
    <s v="Principal"/>
    <s v="PipMi"/>
    <n v="10"/>
    <s v="PippiT"/>
    <n v="4"/>
    <s v="Pipistrelle commune"/>
    <n v="2016"/>
    <n v="6"/>
    <n v="24"/>
    <n v="3"/>
    <n v="1"/>
    <d v="2016-06-24T00:00:00"/>
    <x v="398"/>
  </r>
  <r>
    <x v="1"/>
    <s v="J:/Sainte Colombe/MB/02 - 16 juin au 05 juillet 2016/Wave/"/>
    <s v="ST-COLOM_0_20160624_030847_476.wav"/>
    <s v="ChiroSp"/>
    <s v="Principal"/>
    <s v="PipMi"/>
    <n v="4"/>
    <s v="PippiT"/>
    <n v="4"/>
    <s v="Pipistrelle commune"/>
    <n v="2016"/>
    <n v="6"/>
    <n v="24"/>
    <n v="3"/>
    <n v="8"/>
    <d v="2016-06-24T00:00:00"/>
    <x v="494"/>
  </r>
  <r>
    <x v="1"/>
    <s v="J:/Sainte Colombe/MB/02 - 16 juin au 05 juillet 2016/Wave/"/>
    <s v="ST-COLOM_0_20160624_031524_325.wav"/>
    <s v="ChiroSp"/>
    <s v="Principal"/>
    <s v="Pip35"/>
    <n v="0"/>
    <s v="Pipkuh"/>
    <n v="0"/>
    <s v="PARASITE"/>
    <n v="2016"/>
    <n v="6"/>
    <n v="24"/>
    <n v="3"/>
    <n v="15"/>
    <d v="2016-06-24T00:00:00"/>
    <x v="508"/>
  </r>
  <r>
    <x v="1"/>
    <s v="J:/Sainte Colombe/MB/02 - 16 juin au 05 juillet 2016/Wave/"/>
    <s v="ST-COLOM_0_20160624_031543_410.wav"/>
    <s v="PippiT"/>
    <s v="Principal"/>
    <s v="PipMi"/>
    <n v="9"/>
    <s v="PippiT"/>
    <n v="9"/>
    <s v="Pipistrelle commune"/>
    <n v="2016"/>
    <n v="6"/>
    <n v="24"/>
    <n v="3"/>
    <n v="15"/>
    <d v="2016-06-24T00:00:00"/>
    <x v="508"/>
  </r>
  <r>
    <x v="1"/>
    <s v="J:/Sainte Colombe/MB/02 - 16 juin au 05 juillet 2016/Wave/"/>
    <s v="ST-COLOM_0_20160624_031750_023.wav"/>
    <s v="ChiroSp"/>
    <s v="Principal"/>
    <s v="Pip35"/>
    <n v="0"/>
    <s v="Pipkuh"/>
    <n v="0"/>
    <s v="PARASITE"/>
    <n v="2016"/>
    <n v="6"/>
    <n v="24"/>
    <n v="3"/>
    <n v="17"/>
    <d v="2016-06-24T00:00:00"/>
    <x v="491"/>
  </r>
  <r>
    <x v="1"/>
    <s v="J:/Sainte Colombe/MB/02 - 16 juin au 05 juillet 2016/Wave/"/>
    <s v="ST-COLOM_0_20160624_032020_576.wav"/>
    <s v="Pipnat"/>
    <s v="Principal"/>
    <s v="Pip35"/>
    <n v="6"/>
    <s v="Pipnat"/>
    <n v="6"/>
    <s v="Pipistrelle de Nathusius"/>
    <n v="2016"/>
    <n v="6"/>
    <n v="24"/>
    <n v="3"/>
    <n v="20"/>
    <d v="2016-06-24T00:00:00"/>
    <x v="183"/>
  </r>
  <r>
    <x v="1"/>
    <s v="J:/Sainte Colombe/MB/02 - 16 juin au 05 juillet 2016/Wave/"/>
    <s v="ST-COLOM_0_20160624_032253_180.wav"/>
    <s v="PippiT"/>
    <s v="Principal"/>
    <s v="PipMi"/>
    <n v="10"/>
    <s v="PippiT"/>
    <n v="10"/>
    <s v="Pipistrelle commune"/>
    <n v="2016"/>
    <n v="6"/>
    <n v="24"/>
    <n v="3"/>
    <n v="22"/>
    <d v="2016-06-24T00:00:00"/>
    <x v="27"/>
  </r>
  <r>
    <x v="1"/>
    <s v="J:/Sainte Colombe/MB/02 - 16 juin au 05 juillet 2016/Wave/"/>
    <s v="ST-COLOM_0_20160624_033133_288.wav"/>
    <s v="PipMi"/>
    <s v="Principal"/>
    <s v="PipMi"/>
    <n v="7"/>
    <s v="PippiT"/>
    <n v="5"/>
    <s v="Pipistrelle commune"/>
    <n v="2016"/>
    <n v="6"/>
    <n v="24"/>
    <n v="3"/>
    <n v="31"/>
    <d v="2016-06-24T00:00:00"/>
    <x v="29"/>
  </r>
  <r>
    <x v="1"/>
    <s v="J:/Sainte Colombe/MB/02 - 16 juin au 05 juillet 2016/Wave/"/>
    <s v="ST-COLOM_0_20160624_033321_484.wav"/>
    <s v="ChiroSp"/>
    <s v="Principal"/>
    <s v="Pip35"/>
    <n v="4"/>
    <s v="Pipkuh"/>
    <n v="4"/>
    <s v="Pipistrelle de Kuhl"/>
    <n v="2016"/>
    <n v="6"/>
    <n v="24"/>
    <n v="3"/>
    <n v="33"/>
    <d v="2016-06-24T00:00:00"/>
    <x v="485"/>
  </r>
  <r>
    <x v="1"/>
    <s v="J:/Sainte Colombe/MB/02 - 16 juin au 05 juillet 2016/Wave/"/>
    <s v="ST-COLOM_0_20160624_033638_684.wav"/>
    <s v="PippiT"/>
    <s v="Principal"/>
    <s v="PipMi"/>
    <n v="10"/>
    <s v="PippiT"/>
    <n v="10"/>
    <s v="Pipistrelle commune"/>
    <n v="2016"/>
    <n v="6"/>
    <n v="24"/>
    <n v="3"/>
    <n v="36"/>
    <d v="2016-06-24T00:00:00"/>
    <x v="352"/>
  </r>
  <r>
    <x v="1"/>
    <s v="J:/Sainte Colombe/MB/02 - 16 juin au 05 juillet 2016/Wave/"/>
    <s v="ST-COLOM_0_20160624_033828_126.wav"/>
    <s v="parasi"/>
    <s v="Principal"/>
    <s v="parasi"/>
    <n v="0"/>
    <s v="parasi"/>
    <n v="0"/>
    <s v="PARASITE"/>
    <n v="2016"/>
    <n v="6"/>
    <n v="24"/>
    <n v="3"/>
    <n v="38"/>
    <d v="2016-06-24T00:00:00"/>
    <x v="186"/>
  </r>
  <r>
    <x v="1"/>
    <s v="J:/Sainte Colombe/MB/02 - 16 juin au 05 juillet 2016/Wave/"/>
    <s v="ST-COLOM_0_20160624_033937_556.wav"/>
    <s v="PippiT"/>
    <s v="Principal"/>
    <s v="PipMi"/>
    <n v="10"/>
    <s v="PippiT"/>
    <n v="10"/>
    <s v="Pipistrelle commune"/>
    <n v="2016"/>
    <n v="6"/>
    <n v="24"/>
    <n v="3"/>
    <n v="39"/>
    <d v="2016-06-24T00:00:00"/>
    <x v="353"/>
  </r>
  <r>
    <x v="1"/>
    <s v="J:/Sainte Colombe/MB/02 - 16 juin au 05 juillet 2016/Wave/"/>
    <s v="ST-COLOM_0_20160624_034253_814.wav"/>
    <s v="Pip35"/>
    <s v="Principal"/>
    <s v="Pip35"/>
    <n v="10"/>
    <s v="Pipnat"/>
    <n v="2"/>
    <s v="Pipistrelle de Nathusius"/>
    <n v="2016"/>
    <n v="6"/>
    <n v="24"/>
    <n v="3"/>
    <n v="42"/>
    <d v="2016-06-24T00:00:00"/>
    <x v="551"/>
  </r>
  <r>
    <x v="1"/>
    <s v="J:/Sainte Colombe/MB/02 - 16 juin au 05 juillet 2016/Wave/"/>
    <s v="ST-COLOM_0_20160624_034258_815.wav"/>
    <s v="Pip35"/>
    <s v="Principal"/>
    <s v="Pip35"/>
    <n v="10"/>
    <s v="Pipnat"/>
    <n v="2"/>
    <s v="Pipistrelle de Nathusius"/>
    <n v="2016"/>
    <n v="6"/>
    <n v="24"/>
    <n v="3"/>
    <n v="42"/>
    <d v="2016-06-24T00:00:00"/>
    <x v="551"/>
  </r>
  <r>
    <x v="1"/>
    <s v="J:/Sainte Colombe/MB/02 - 16 juin au 05 juillet 2016/Wave/"/>
    <s v="ST-COLOM_0_20160624_034551_965.wav"/>
    <s v="PippiT"/>
    <s v="Principal"/>
    <s v="PipMi"/>
    <n v="8"/>
    <s v="PippiT"/>
    <n v="8"/>
    <s v="Pipistrelle commune"/>
    <n v="2016"/>
    <n v="6"/>
    <n v="24"/>
    <n v="3"/>
    <n v="45"/>
    <d v="2016-06-24T00:00:00"/>
    <x v="492"/>
  </r>
  <r>
    <x v="1"/>
    <s v="J:/Sainte Colombe/MB/02 - 16 juin au 05 juillet 2016/Wave/"/>
    <s v="ST-COLOM_0_20160624_041210_523.wav"/>
    <s v="Pip35"/>
    <s v="Principal"/>
    <s v="Pip35"/>
    <n v="10"/>
    <s v="Pipnat"/>
    <n v="4"/>
    <s v="Pipistrelle de Nathusius"/>
    <n v="2016"/>
    <n v="6"/>
    <n v="24"/>
    <n v="4"/>
    <n v="12"/>
    <d v="2016-06-24T00:00:00"/>
    <x v="188"/>
  </r>
  <r>
    <x v="1"/>
    <s v="J:/Sainte Colombe/MB/02 - 16 juin au 05 juillet 2016/Wave/"/>
    <s v="ST-COLOM_0_20160624_041246_489.wav"/>
    <s v="Pip35"/>
    <s v="Principal"/>
    <s v="Pip35"/>
    <n v="9"/>
    <s v="Pipnat"/>
    <n v="1"/>
    <s v="Pipistrelle de Nathusius"/>
    <n v="2016"/>
    <n v="6"/>
    <n v="24"/>
    <n v="4"/>
    <n v="12"/>
    <d v="2016-06-24T00:00:00"/>
    <x v="188"/>
  </r>
  <r>
    <x v="1"/>
    <s v="J:/Sainte Colombe/MB/02 - 16 juin au 05 juillet 2016/Wave/"/>
    <s v="ST-COLOM_0_20160624_041251_490.wav"/>
    <s v="ChiroSp"/>
    <s v="Principal"/>
    <s v="Pip35"/>
    <n v="3"/>
    <s v="Pipnat"/>
    <n v="3"/>
    <s v="Pipistrelle de Nathusius"/>
    <n v="2016"/>
    <n v="6"/>
    <n v="24"/>
    <n v="4"/>
    <n v="12"/>
    <d v="2016-06-24T00:00:00"/>
    <x v="188"/>
  </r>
  <r>
    <x v="1"/>
    <s v="J:/Sainte Colombe/MB/02 - 16 juin au 05 juillet 2016/Wave/"/>
    <s v="ST-COLOM_0_20160624_041947_161.wav"/>
    <s v="PippiT"/>
    <s v="Principal"/>
    <s v="PipMi"/>
    <n v="10"/>
    <s v="PippiT"/>
    <n v="10"/>
    <s v="Pipistrelle commune"/>
    <n v="2016"/>
    <n v="6"/>
    <n v="24"/>
    <n v="4"/>
    <n v="19"/>
    <d v="2016-06-24T00:00:00"/>
    <x v="546"/>
  </r>
  <r>
    <x v="1"/>
    <s v="J:/Sainte Colombe/MB/02 - 16 juin au 05 juillet 2016/Wave/"/>
    <s v="ST-COLOM_0_20160624_042001_356.wav"/>
    <s v="PippiT"/>
    <s v="Principal"/>
    <s v="PipMi"/>
    <n v="9"/>
    <s v="PippiT"/>
    <n v="9"/>
    <s v="Pipistrelle commune"/>
    <n v="2016"/>
    <n v="6"/>
    <n v="24"/>
    <n v="4"/>
    <n v="20"/>
    <d v="2016-06-24T00:00:00"/>
    <x v="486"/>
  </r>
  <r>
    <x v="1"/>
    <s v="J:/Sainte Colombe/MB/02 - 16 juin au 05 juillet 2016/Wave/"/>
    <s v="ST-COLOM_0_20160624_042100_818.wav"/>
    <s v="ChiroSp"/>
    <s v="Principal"/>
    <s v="PipMi"/>
    <n v="4"/>
    <s v="PippiT"/>
    <n v="4"/>
    <s v="Pipistrelle commune"/>
    <n v="2016"/>
    <n v="6"/>
    <n v="24"/>
    <n v="4"/>
    <n v="21"/>
    <d v="2016-06-24T00:00:00"/>
    <x v="307"/>
  </r>
  <r>
    <x v="1"/>
    <s v="J:/Sainte Colombe/MB/02 - 16 juin au 05 juillet 2016/Wave/"/>
    <s v="ST-COLOM_0_20160624_042217_339.wav"/>
    <s v="PippiT"/>
    <s v="Principal"/>
    <s v="PipMi"/>
    <n v="10"/>
    <s v="PippiT"/>
    <n v="10"/>
    <s v="Pipistrelle commune"/>
    <n v="2016"/>
    <n v="6"/>
    <n v="24"/>
    <n v="4"/>
    <n v="22"/>
    <d v="2016-06-24T00:00:00"/>
    <x v="308"/>
  </r>
  <r>
    <x v="1"/>
    <s v="J:/Sainte Colombe/MB/02 - 16 juin au 05 juillet 2016/Wave/"/>
    <s v="ST-COLOM_0_20160624_042222_340.wav"/>
    <s v="ChiroSp"/>
    <s v="Principal"/>
    <s v="PipMi"/>
    <n v="2"/>
    <s v="PippiT"/>
    <n v="2"/>
    <s v="Pipistrelle commune"/>
    <n v="2016"/>
    <n v="6"/>
    <n v="24"/>
    <n v="4"/>
    <n v="22"/>
    <d v="2016-06-24T00:00:00"/>
    <x v="308"/>
  </r>
  <r>
    <x v="1"/>
    <s v="J:/Sainte Colombe/MB/02 - 16 juin au 05 juillet 2016/Wave/"/>
    <s v="ST-COLOM_0_20160624_042439_335.wav"/>
    <s v="PippiT"/>
    <s v="Principal"/>
    <s v="PipMi"/>
    <n v="7"/>
    <s v="PippiT"/>
    <n v="7"/>
    <s v="Pipistrelle commune"/>
    <n v="2016"/>
    <n v="6"/>
    <n v="24"/>
    <n v="4"/>
    <n v="24"/>
    <d v="2016-06-24T00:00:00"/>
    <x v="462"/>
  </r>
  <r>
    <x v="1"/>
    <s v="J:/Sainte Colombe/MB/02 - 16 juin au 05 juillet 2016/Wave/"/>
    <s v="ST-COLOM_0_20160624_042447_426.wav"/>
    <s v="PippiT"/>
    <s v="Principal"/>
    <s v="PipMi"/>
    <n v="7"/>
    <s v="PippiT"/>
    <n v="7"/>
    <s v="Pipistrelle commune"/>
    <n v="2016"/>
    <n v="6"/>
    <n v="24"/>
    <n v="4"/>
    <n v="24"/>
    <d v="2016-06-24T00:00:00"/>
    <x v="462"/>
  </r>
  <r>
    <x v="1"/>
    <s v="J:/Sainte Colombe/MB/02 - 16 juin au 05 juillet 2016/Wave/"/>
    <s v="ST-COLOM_0_20160624_042640_046.wav"/>
    <s v="ChiroSp"/>
    <s v="Principal"/>
    <s v="Pip35"/>
    <n v="0"/>
    <s v="Pipkuh"/>
    <n v="0"/>
    <s v="PARASITE"/>
    <n v="2016"/>
    <n v="6"/>
    <n v="24"/>
    <n v="4"/>
    <n v="26"/>
    <d v="2016-06-24T00:00:00"/>
    <x v="309"/>
  </r>
  <r>
    <x v="1"/>
    <s v="J:/Sainte Colombe/MB/02 - 16 juin au 05 juillet 2016/Wave/"/>
    <s v="ST-COLOM_0_20160624_042927_766.wav"/>
    <s v="PippiT"/>
    <s v="Principal"/>
    <s v="PipMi"/>
    <n v="9"/>
    <s v="PippiT"/>
    <n v="9"/>
    <s v="Pipistrelle commune"/>
    <n v="2016"/>
    <n v="6"/>
    <n v="24"/>
    <n v="4"/>
    <n v="29"/>
    <d v="2016-06-24T00:00:00"/>
    <x v="493"/>
  </r>
  <r>
    <x v="1"/>
    <s v="J:/Sainte Colombe/MB/02 - 16 juin au 05 juillet 2016/Wave/"/>
    <s v="ST-COLOM_0_20160624_043100_269.wav"/>
    <s v="Pipnat"/>
    <s v="Principal"/>
    <s v="Pip35"/>
    <n v="9"/>
    <s v="Pipnat"/>
    <n v="6"/>
    <s v="Pipistrelle de Nathusius"/>
    <n v="2016"/>
    <n v="6"/>
    <n v="24"/>
    <n v="4"/>
    <n v="31"/>
    <d v="2016-06-24T00:00:00"/>
    <x v="310"/>
  </r>
  <r>
    <x v="1"/>
    <s v="J:/Sainte Colombe/MB/02 - 16 juin au 05 juillet 2016/Wave/"/>
    <s v="ST-COLOM_0_20160624_043151_426.wav"/>
    <s v="ChiroSp"/>
    <s v="Principal"/>
    <s v="MyoHF"/>
    <n v="1"/>
    <s v="Myobra"/>
    <n v="0"/>
    <s v="Murin sp"/>
    <n v="2016"/>
    <n v="6"/>
    <n v="24"/>
    <n v="4"/>
    <n v="31"/>
    <d v="2016-06-24T00:00:00"/>
    <x v="310"/>
  </r>
  <r>
    <x v="1"/>
    <s v="J:/Sainte Colombe/MB/02 - 16 juin au 05 juillet 2016/Wave/"/>
    <s v="ST-COLOM_0_20160624_043334_720.wav"/>
    <s v="PippiT"/>
    <s v="Principal"/>
    <s v="PipMi"/>
    <n v="7"/>
    <s v="PippiT"/>
    <n v="6"/>
    <s v="Pipistrelle commune"/>
    <n v="2016"/>
    <n v="6"/>
    <n v="24"/>
    <n v="4"/>
    <n v="33"/>
    <d v="2016-06-24T00:00:00"/>
    <x v="158"/>
  </r>
  <r>
    <x v="1"/>
    <s v="J:/Sainte Colombe/MB/02 - 16 juin au 05 juillet 2016/Wave/"/>
    <s v="ST-COLOM_0_20160624_043607_982.wav"/>
    <s v="Pip35"/>
    <s v="Principal"/>
    <s v="Pip35"/>
    <n v="6"/>
    <s v="Pipkuh"/>
    <n v="1"/>
    <s v="Pipistrelle de Kuhl"/>
    <n v="2016"/>
    <n v="6"/>
    <n v="24"/>
    <n v="4"/>
    <n v="36"/>
    <d v="2016-06-24T00:00:00"/>
    <x v="354"/>
  </r>
  <r>
    <x v="1"/>
    <s v="J:/Sainte Colombe/MB/02 - 16 juin au 05 juillet 2016/Wave/"/>
    <s v="ST-COLOM_0_20160624_043647_928.wav"/>
    <s v="ChiroSp"/>
    <s v="Principal"/>
    <s v="Pip35"/>
    <n v="3"/>
    <s v="Pipkuh"/>
    <n v="3"/>
    <s v="Pipistrelle de Kuhl"/>
    <n v="2016"/>
    <n v="6"/>
    <n v="24"/>
    <n v="4"/>
    <n v="36"/>
    <d v="2016-06-24T00:00:00"/>
    <x v="354"/>
  </r>
  <r>
    <x v="1"/>
    <s v="J:/Sainte Colombe/MB/02 - 16 juin au 05 juillet 2016/Wave/"/>
    <s v="ST-COLOM_0_20160624_043652_929.wav"/>
    <s v="Pip35"/>
    <s v="Principal"/>
    <s v="Pip35"/>
    <n v="8"/>
    <s v="Pipnat"/>
    <n v="4"/>
    <s v="Pipistrelle de Nathusius"/>
    <n v="2016"/>
    <n v="6"/>
    <n v="24"/>
    <n v="4"/>
    <n v="36"/>
    <d v="2016-06-24T00:00:00"/>
    <x v="354"/>
  </r>
  <r>
    <x v="1"/>
    <s v="J:/Sainte Colombe/MB/02 - 16 juin au 05 juillet 2016/Wave/"/>
    <s v="ST-COLOM_0_20160624_043711_942.wav"/>
    <s v="ChiroSp"/>
    <s v="Principal"/>
    <s v="Pip35"/>
    <n v="0"/>
    <s v="Pipkuh"/>
    <n v="0"/>
    <s v="PARASITE"/>
    <n v="2016"/>
    <n v="6"/>
    <n v="24"/>
    <n v="4"/>
    <n v="37"/>
    <d v="2016-06-24T00:00:00"/>
    <x v="355"/>
  </r>
  <r>
    <x v="1"/>
    <s v="J:/Sainte Colombe/MB/02 - 16 juin au 05 juillet 2016/Wave/"/>
    <s v="ST-COLOM_0_20160624_043803_336.wav"/>
    <s v="ChiroSp"/>
    <s v="Principal"/>
    <s v="PipMi"/>
    <n v="4"/>
    <s v="PippiT"/>
    <n v="4"/>
    <s v="Pipistrelle commune"/>
    <n v="2016"/>
    <n v="6"/>
    <n v="24"/>
    <n v="4"/>
    <n v="38"/>
    <d v="2016-06-24T00:00:00"/>
    <x v="189"/>
  </r>
  <r>
    <x v="1"/>
    <s v="J:/Sainte Colombe/MB/02 - 16 juin au 05 juillet 2016/Wave/"/>
    <s v="ST-COLOM_0_20160624_043838_134.wav"/>
    <s v="ChiroSp"/>
    <s v="Principal"/>
    <s v="PipMi"/>
    <n v="4"/>
    <s v="PippiT"/>
    <n v="4"/>
    <s v="Pipistrelle commune"/>
    <n v="2016"/>
    <n v="6"/>
    <n v="24"/>
    <n v="4"/>
    <n v="38"/>
    <d v="2016-06-24T00:00:00"/>
    <x v="189"/>
  </r>
  <r>
    <x v="1"/>
    <s v="J:/Sainte Colombe/MB/02 - 16 juin au 05 juillet 2016/Wave/"/>
    <s v="ST-COLOM_0_20160624_043843_135.wav"/>
    <s v="PippiT"/>
    <s v="Principal"/>
    <s v="PipMi"/>
    <n v="6"/>
    <s v="PippiT"/>
    <n v="6"/>
    <s v="Pipistrelle commune"/>
    <n v="2016"/>
    <n v="6"/>
    <n v="24"/>
    <n v="4"/>
    <n v="38"/>
    <d v="2016-06-24T00:00:00"/>
    <x v="189"/>
  </r>
  <r>
    <x v="1"/>
    <s v="J:/Sainte Colombe/MB/02 - 16 juin au 05 juillet 2016/Wave/"/>
    <s v="ST-COLOM_0_20160624_043935_734.wav"/>
    <s v="ChiroSp"/>
    <s v="Principal"/>
    <s v="RhiHF"/>
    <n v="1"/>
    <s v="Rhihip"/>
    <n v="1"/>
    <s v="PARASITE"/>
    <n v="2016"/>
    <n v="6"/>
    <n v="24"/>
    <n v="4"/>
    <n v="39"/>
    <d v="2016-06-24T00:00:00"/>
    <x v="312"/>
  </r>
  <r>
    <x v="1"/>
    <s v="J:/Sainte Colombe/MB/02 - 16 juin au 05 juillet 2016/Wave/"/>
    <s v="ST-COLOM_0_20160624_044044_248.wav"/>
    <s v="ChiroSp"/>
    <s v="Principal"/>
    <s v="PipMi"/>
    <n v="0"/>
    <s v="PippiT"/>
    <n v="0"/>
    <s v="PARASITE"/>
    <n v="2016"/>
    <n v="6"/>
    <n v="24"/>
    <n v="4"/>
    <n v="40"/>
    <d v="2016-06-24T00:00:00"/>
    <x v="313"/>
  </r>
  <r>
    <x v="1"/>
    <s v="J:/Sainte Colombe/MB/02 - 16 juin au 05 juillet 2016/Wave/"/>
    <s v="ST-COLOM_0_20160624_044115_491.wav"/>
    <s v="ChiroSp"/>
    <s v="Principal"/>
    <s v="Pip35"/>
    <n v="4"/>
    <s v="Pipkuh"/>
    <n v="4"/>
    <s v="Pipistrelle de Kuhl"/>
    <n v="2016"/>
    <n v="6"/>
    <n v="24"/>
    <n v="4"/>
    <n v="41"/>
    <d v="2016-06-24T00:00:00"/>
    <x v="314"/>
  </r>
  <r>
    <x v="1"/>
    <s v="J:/Sainte Colombe/MB/02 - 16 juin au 05 juillet 2016/Wave/"/>
    <s v="ST-COLOM_0_20160624_044135_712.wav"/>
    <s v="ChiroSp"/>
    <s v="Principal"/>
    <s v="Pip35"/>
    <n v="0"/>
    <s v="Pipnat"/>
    <n v="0"/>
    <s v="PARASITE"/>
    <n v="2016"/>
    <n v="6"/>
    <n v="24"/>
    <n v="4"/>
    <n v="41"/>
    <d v="2016-06-24T00:00:00"/>
    <x v="314"/>
  </r>
  <r>
    <x v="1"/>
    <s v="J:/Sainte Colombe/MB/02 - 16 juin au 05 juillet 2016/Wave/"/>
    <s v="ST-COLOM_0_20160624_044557_335.wav"/>
    <s v="PippiT"/>
    <s v="Principal"/>
    <s v="PipMi"/>
    <n v="10"/>
    <s v="PippiT"/>
    <n v="9"/>
    <s v="Pipistrelle commune"/>
    <n v="2016"/>
    <n v="6"/>
    <n v="24"/>
    <n v="4"/>
    <n v="45"/>
    <d v="2016-06-24T00:00:00"/>
    <x v="502"/>
  </r>
  <r>
    <x v="1"/>
    <s v="J:/Sainte Colombe/MB/02 - 16 juin au 05 juillet 2016/Wave/"/>
    <s v="ST-COLOM_0_20160624_044937_461.wav"/>
    <s v="PippiT"/>
    <s v="Principal"/>
    <s v="PipMi"/>
    <n v="9"/>
    <s v="PippiT"/>
    <n v="6"/>
    <s v="Pipistrelle commune"/>
    <n v="2016"/>
    <n v="6"/>
    <n v="24"/>
    <n v="4"/>
    <n v="49"/>
    <d v="2016-06-24T00:00:00"/>
    <x v="412"/>
  </r>
  <r>
    <x v="1"/>
    <s v="J:/Sainte Colombe/MB/02 - 16 juin au 05 juillet 2016/Wave/"/>
    <s v="ST-COLOM_0_20160624_044942_462.wav"/>
    <s v="PippiT"/>
    <s v="Principal"/>
    <s v="PipMi"/>
    <n v="10"/>
    <s v="PippiT"/>
    <n v="9"/>
    <s v="Pipistrelle commune"/>
    <n v="2016"/>
    <n v="6"/>
    <n v="24"/>
    <n v="4"/>
    <n v="49"/>
    <d v="2016-06-24T00:00:00"/>
    <x v="412"/>
  </r>
  <r>
    <x v="1"/>
    <s v="J:/Sainte Colombe/MB/02 - 16 juin au 05 juillet 2016/Wave/"/>
    <s v="ST-COLOM_0_20160624_045136_742.wav"/>
    <s v="PippiT"/>
    <s v="Principal"/>
    <s v="PipMi"/>
    <n v="10"/>
    <s v="PippiT"/>
    <n v="10"/>
    <s v="Pipistrelle commune"/>
    <n v="2016"/>
    <n v="6"/>
    <n v="24"/>
    <n v="4"/>
    <n v="51"/>
    <d v="2016-06-24T00:00:00"/>
    <x v="315"/>
  </r>
  <r>
    <x v="1"/>
    <s v="J:/Sainte Colombe/MB/02 - 16 juin au 05 juillet 2016/Wave/"/>
    <s v="ST-COLOM_0_20160624_045141_742.wav"/>
    <s v="ChiroSp"/>
    <s v="Principal"/>
    <s v="PipMi"/>
    <n v="5"/>
    <s v="PippiT"/>
    <n v="5"/>
    <s v="Pipistrelle commune"/>
    <n v="2016"/>
    <n v="6"/>
    <n v="24"/>
    <n v="4"/>
    <n v="51"/>
    <d v="2016-06-24T00:00:00"/>
    <x v="315"/>
  </r>
  <r>
    <x v="1"/>
    <s v="J:/Sainte Colombe/MB/02 - 16 juin au 05 juillet 2016/Wave/"/>
    <s v="ST-COLOM_0_20160624_045304_356.wav"/>
    <s v="PippiT"/>
    <s v="Principal"/>
    <s v="PipMi"/>
    <n v="10"/>
    <s v="PippiT"/>
    <n v="10"/>
    <s v="Pipistrelle commune"/>
    <n v="2016"/>
    <n v="6"/>
    <n v="24"/>
    <n v="4"/>
    <n v="53"/>
    <d v="2016-06-24T00:00:00"/>
    <x v="316"/>
  </r>
  <r>
    <x v="1"/>
    <s v="J:/Sainte Colombe/MB/02 - 16 juin au 05 juillet 2016/Wave/"/>
    <s v="ST-COLOM_0_20160624_045309_356.wav"/>
    <s v="ChiroSp"/>
    <s v="Principal"/>
    <s v="PipMi"/>
    <n v="0"/>
    <s v="PippiT"/>
    <n v="0"/>
    <s v="PARASITE"/>
    <n v="2016"/>
    <n v="6"/>
    <n v="24"/>
    <n v="4"/>
    <n v="53"/>
    <d v="2016-06-24T00:00:00"/>
    <x v="316"/>
  </r>
  <r>
    <x v="1"/>
    <s v="J:/Sainte Colombe/MB/02 - 16 juin au 05 juillet 2016/Wave/"/>
    <s v="ST-COLOM_0_20160624_045331_676.wav"/>
    <s v="ChiroSp"/>
    <s v="Principal"/>
    <s v="Pip35"/>
    <n v="0"/>
    <s v="Pipkuh"/>
    <n v="0"/>
    <s v="PARASITE"/>
    <n v="2016"/>
    <n v="6"/>
    <n v="24"/>
    <n v="4"/>
    <n v="53"/>
    <d v="2016-06-24T00:00:00"/>
    <x v="316"/>
  </r>
  <r>
    <x v="1"/>
    <s v="J:/Sainte Colombe/MB/02 - 16 juin au 05 juillet 2016/Wave/"/>
    <s v="ST-COLOM_0_20160624_045336_677.wav"/>
    <s v="PippiT"/>
    <s v="Principal"/>
    <s v="PipMi"/>
    <n v="10"/>
    <s v="PippiT"/>
    <n v="10"/>
    <s v="Pipistrelle commune"/>
    <n v="2016"/>
    <n v="6"/>
    <n v="24"/>
    <n v="4"/>
    <n v="53"/>
    <d v="2016-06-24T00:00:00"/>
    <x v="316"/>
  </r>
  <r>
    <x v="1"/>
    <s v="J:/Sainte Colombe/MB/02 - 16 juin au 05 juillet 2016/Wave/"/>
    <s v="ST-COLOM_0_20160624_045514_636.wav"/>
    <s v="PippiT"/>
    <s v="Principal"/>
    <s v="PipMi"/>
    <n v="10"/>
    <s v="PippiT"/>
    <n v="8"/>
    <s v="Pipistrelle commune"/>
    <n v="2016"/>
    <n v="6"/>
    <n v="24"/>
    <n v="4"/>
    <n v="55"/>
    <d v="2016-06-24T00:00:00"/>
    <x v="190"/>
  </r>
  <r>
    <x v="1"/>
    <s v="J:/Sainte Colombe/MB/02 - 16 juin au 05 juillet 2016/Wave/"/>
    <s v="ST-COLOM_0_20160624_045742_826.wav"/>
    <s v="Pip35"/>
    <s v="Principal"/>
    <s v="Pip35"/>
    <n v="7"/>
    <s v="Pipkuh"/>
    <n v="2"/>
    <s v="Pipistrelle de Kuhl"/>
    <n v="2016"/>
    <n v="6"/>
    <n v="24"/>
    <n v="4"/>
    <n v="57"/>
    <d v="2016-06-24T00:00:00"/>
    <x v="191"/>
  </r>
  <r>
    <x v="1"/>
    <s v="J:/Sainte Colombe/MB/02 - 16 juin au 05 juillet 2016/Wave/"/>
    <s v="ST-COLOM_0_20160624_045828_304.wav"/>
    <s v="ChiroSp"/>
    <s v="Principal"/>
    <s v="PipMi"/>
    <n v="0"/>
    <s v="Pippyg"/>
    <n v="0"/>
    <s v="PARASITE"/>
    <n v="2016"/>
    <n v="6"/>
    <n v="24"/>
    <n v="4"/>
    <n v="58"/>
    <d v="2016-06-24T00:00:00"/>
    <x v="432"/>
  </r>
  <r>
    <x v="1"/>
    <s v="J:/Sainte Colombe/MB/02 - 16 juin au 05 juillet 2016/Wave/"/>
    <s v="ST-COLOM_0_20160624_045855_334.wav"/>
    <s v="ChiroSp"/>
    <s v="Principal"/>
    <s v="Pip35"/>
    <n v="3"/>
    <s v="Pipkuh"/>
    <n v="3"/>
    <s v="Pipistrelle de Kuhl"/>
    <n v="2016"/>
    <n v="6"/>
    <n v="24"/>
    <n v="4"/>
    <n v="58"/>
    <d v="2016-06-24T00:00:00"/>
    <x v="432"/>
  </r>
  <r>
    <x v="1"/>
    <s v="J:/Sainte Colombe/MB/02 - 16 juin au 05 juillet 2016/Wave/"/>
    <s v="ST-COLOM_0_20160624_045932_640.wav"/>
    <s v="Pip35"/>
    <s v="Principal"/>
    <s v="Pip35"/>
    <n v="10"/>
    <s v="Pipkuh"/>
    <n v="2"/>
    <s v="Pipistrelle de Kuhl"/>
    <n v="2016"/>
    <n v="6"/>
    <n v="24"/>
    <n v="4"/>
    <n v="59"/>
    <d v="2016-06-24T00:00:00"/>
    <x v="357"/>
  </r>
  <r>
    <x v="1"/>
    <s v="J:/Sainte Colombe/MB/02 - 16 juin au 05 juillet 2016/Wave/"/>
    <s v="ST-COLOM_0_20160624_045945_910.wav"/>
    <s v="ChiroSp"/>
    <s v="Principal"/>
    <s v="PipMi"/>
    <n v="5"/>
    <s v="PippiT"/>
    <n v="5"/>
    <s v="Pipistrelle commune"/>
    <n v="2016"/>
    <n v="6"/>
    <n v="24"/>
    <n v="4"/>
    <n v="59"/>
    <d v="2016-06-24T00:00:00"/>
    <x v="357"/>
  </r>
  <r>
    <x v="1"/>
    <s v="J:/Sainte Colombe/MB/02 - 16 juin au 05 juillet 2016/Wave/"/>
    <s v="ST-COLOM_0_20160624_050117_240.wav"/>
    <s v="PippiT"/>
    <s v="Principal"/>
    <s v="PipMi"/>
    <n v="10"/>
    <s v="PippiT"/>
    <n v="10"/>
    <s v="Pipistrelle commune"/>
    <n v="2016"/>
    <n v="6"/>
    <n v="24"/>
    <n v="5"/>
    <n v="1"/>
    <d v="2016-06-24T00:00:00"/>
    <x v="317"/>
  </r>
  <r>
    <x v="1"/>
    <s v="J:/Sainte Colombe/MB/02 - 16 juin au 05 juillet 2016/Wave/"/>
    <s v="ST-COLOM_0_20160624_050309_294.wav"/>
    <s v="PippiT"/>
    <s v="Principal"/>
    <s v="PipMi"/>
    <n v="10"/>
    <s v="PippiT"/>
    <n v="10"/>
    <s v="Pipistrelle commune"/>
    <n v="2016"/>
    <n v="6"/>
    <n v="24"/>
    <n v="5"/>
    <n v="3"/>
    <d v="2016-06-24T00:00:00"/>
    <x v="106"/>
  </r>
  <r>
    <x v="1"/>
    <s v="J:/Sainte Colombe/MB/02 - 16 juin au 05 juillet 2016/Wave/"/>
    <s v="ST-COLOM_0_20160624_050351_050.wav"/>
    <s v="ChiroSp"/>
    <s v="Principal"/>
    <s v="Pip35"/>
    <n v="0"/>
    <s v="Pipkuh"/>
    <n v="0"/>
    <s v="PARASITE"/>
    <n v="2016"/>
    <n v="6"/>
    <n v="24"/>
    <n v="5"/>
    <n v="3"/>
    <d v="2016-06-24T00:00:00"/>
    <x v="106"/>
  </r>
  <r>
    <x v="1"/>
    <s v="J:/Sainte Colombe/MB/02 - 16 juin au 05 juillet 2016/Wave/"/>
    <s v="ST-COLOM_0_20160624_050513_516.wav"/>
    <s v="ChiroSp"/>
    <s v="Principal"/>
    <s v="Pip35"/>
    <n v="4"/>
    <s v="Pipkuh"/>
    <n v="4"/>
    <s v="Pipistrelle de Kuhl"/>
    <n v="2016"/>
    <n v="6"/>
    <n v="24"/>
    <n v="5"/>
    <n v="5"/>
    <d v="2016-06-24T00:00:00"/>
    <x v="359"/>
  </r>
  <r>
    <x v="1"/>
    <s v="J:/Sainte Colombe/MB/02 - 16 juin au 05 juillet 2016/Wave/"/>
    <s v="ST-COLOM_0_20160624_050755_396.wav"/>
    <s v="ChiroSp"/>
    <s v="Principal"/>
    <s v="Pip35"/>
    <n v="4"/>
    <s v="Pipnat"/>
    <n v="4"/>
    <s v="Pipistrelle de Nathusius"/>
    <n v="2016"/>
    <n v="6"/>
    <n v="24"/>
    <n v="5"/>
    <n v="7"/>
    <d v="2016-06-24T00:00:00"/>
    <x v="285"/>
  </r>
  <r>
    <x v="1"/>
    <s v="J:/Sainte Colombe/MB/02 - 16 juin au 05 juillet 2016/Wave/"/>
    <s v="ST-COLOM_0_20160624_050953_718.wav"/>
    <s v="PippiT"/>
    <s v="Principal"/>
    <s v="PipMi"/>
    <n v="8"/>
    <s v="PippiT"/>
    <n v="8"/>
    <s v="Pipistrelle commune"/>
    <n v="2016"/>
    <n v="6"/>
    <n v="24"/>
    <n v="5"/>
    <n v="9"/>
    <d v="2016-06-24T00:00:00"/>
    <x v="319"/>
  </r>
  <r>
    <x v="1"/>
    <s v="J:/Sainte Colombe/MB/02 - 16 juin au 05 juillet 2016/Wave/"/>
    <s v="ST-COLOM_0_20160624_051026_041.wav"/>
    <s v="PippiT"/>
    <s v="Principal"/>
    <s v="PipMi"/>
    <n v="10"/>
    <s v="PippiT"/>
    <n v="6"/>
    <s v="Pipistrelle commune"/>
    <n v="2016"/>
    <n v="6"/>
    <n v="24"/>
    <n v="5"/>
    <n v="10"/>
    <d v="2016-06-24T00:00:00"/>
    <x v="360"/>
  </r>
  <r>
    <x v="1"/>
    <s v="J:/Sainte Colombe/MB/02 - 16 juin au 05 juillet 2016/Wave/"/>
    <s v="ST-COLOM_0_20160624_051205_401.wav"/>
    <s v="PippiT"/>
    <s v="Principal"/>
    <s v="PipMi"/>
    <n v="9"/>
    <s v="PippiT"/>
    <n v="9"/>
    <s v="Pipistrelle commune"/>
    <n v="2016"/>
    <n v="6"/>
    <n v="24"/>
    <n v="5"/>
    <n v="12"/>
    <d v="2016-06-24T00:00:00"/>
    <x v="33"/>
  </r>
  <r>
    <x v="1"/>
    <s v="J:/Sainte Colombe/MB/02 - 16 juin au 05 juillet 2016/Wave/"/>
    <s v="ST-COLOM_0_20160624_051219_070.wav"/>
    <s v="Pip35"/>
    <s v="Principal"/>
    <s v="Pip35"/>
    <n v="7"/>
    <s v="Pipkuh"/>
    <n v="4"/>
    <s v="Pipistrelle de Kuhl"/>
    <n v="2016"/>
    <n v="6"/>
    <n v="24"/>
    <n v="5"/>
    <n v="12"/>
    <d v="2016-06-24T00:00:00"/>
    <x v="33"/>
  </r>
  <r>
    <x v="1"/>
    <s v="J:/Sainte Colombe/MB/02 - 16 juin au 05 juillet 2016/Wave/"/>
    <s v="ST-COLOM_0_20160624_051224_070.wav"/>
    <s v="Pipkuh"/>
    <s v="Principal"/>
    <s v="Pip35"/>
    <n v="10"/>
    <s v="Pipkuh"/>
    <n v="6"/>
    <s v="Pipistrelle de Kuhl"/>
    <n v="2016"/>
    <n v="6"/>
    <n v="24"/>
    <n v="5"/>
    <n v="12"/>
    <d v="2016-06-24T00:00:00"/>
    <x v="33"/>
  </r>
  <r>
    <x v="1"/>
    <s v="J:/Sainte Colombe/MB/02 - 16 juin au 05 juillet 2016/Wave/"/>
    <s v="ST-COLOM_0_20160624_051250_120.wav"/>
    <s v="ChiroSp"/>
    <s v="Principal"/>
    <s v="PipMi"/>
    <n v="5"/>
    <s v="PippiT"/>
    <n v="2"/>
    <s v="Pipistrelle commune"/>
    <n v="2016"/>
    <n v="6"/>
    <n v="24"/>
    <n v="5"/>
    <n v="12"/>
    <d v="2016-06-24T00:00:00"/>
    <x v="33"/>
  </r>
  <r>
    <x v="1"/>
    <s v="J:/Sainte Colombe/MB/02 - 16 juin au 05 juillet 2016/Wave/"/>
    <s v="ST-COLOM_0_20160624_051509_474.wav"/>
    <s v="ChiroSp"/>
    <s v="Principal"/>
    <s v="Pip35"/>
    <n v="0"/>
    <s v="Pipkuh"/>
    <n v="0"/>
    <s v="PARASITE"/>
    <n v="2016"/>
    <n v="6"/>
    <n v="24"/>
    <n v="5"/>
    <n v="15"/>
    <d v="2016-06-24T00:00:00"/>
    <x v="320"/>
  </r>
  <r>
    <x v="1"/>
    <s v="J:/Sainte Colombe/MB/02 - 16 juin au 05 juillet 2016/Wave/"/>
    <s v="ST-COLOM_0_20160624_221231_014.wav"/>
    <s v="Pip35"/>
    <s v="Principal"/>
    <s v="Pip35"/>
    <n v="7"/>
    <s v="Pipkuh"/>
    <n v="1"/>
    <s v="Pipistrelle de Kuhl"/>
    <n v="2016"/>
    <n v="6"/>
    <n v="24"/>
    <n v="22"/>
    <n v="12"/>
    <d v="2016-06-24T00:00:00"/>
    <x v="139"/>
  </r>
  <r>
    <x v="1"/>
    <s v="J:/Sainte Colombe/MB/02 - 16 juin au 05 juillet 2016/Wave/"/>
    <s v="ST-COLOM_0_20160624_221511_202.wav"/>
    <s v="Pipkuh"/>
    <s v="Principal"/>
    <s v="Pip35"/>
    <n v="10"/>
    <s v="Pipkuh"/>
    <n v="6"/>
    <s v="Pipistrelle de Kuhl"/>
    <n v="2016"/>
    <n v="6"/>
    <n v="24"/>
    <n v="22"/>
    <n v="15"/>
    <d v="2016-06-24T00:00:00"/>
    <x v="23"/>
  </r>
  <r>
    <x v="1"/>
    <s v="J:/Sainte Colombe/MB/02 - 16 juin au 05 juillet 2016/Wave/"/>
    <s v="ST-COLOM_0_20160624_221516_203.wav"/>
    <s v="ChiroSp"/>
    <s v="Principal"/>
    <s v="Pip35"/>
    <n v="5"/>
    <s v="Pipkuh"/>
    <n v="2"/>
    <s v="Pipistrelle de Kuhl"/>
    <n v="2016"/>
    <n v="6"/>
    <n v="24"/>
    <n v="22"/>
    <n v="15"/>
    <d v="2016-06-24T00:00:00"/>
    <x v="23"/>
  </r>
  <r>
    <x v="1"/>
    <s v="J:/Sainte Colombe/MB/02 - 16 juin au 05 juillet 2016/Wave/"/>
    <s v="ST-COLOM_0_20160624_221744_354.wav"/>
    <s v="Pip35"/>
    <s v="Principal"/>
    <s v="Pip35"/>
    <n v="10"/>
    <s v="Pipkuh"/>
    <n v="1"/>
    <s v="Pipistrelle de Kuhl"/>
    <n v="2016"/>
    <n v="6"/>
    <n v="24"/>
    <n v="22"/>
    <n v="17"/>
    <d v="2016-06-24T00:00:00"/>
    <x v="332"/>
  </r>
  <r>
    <x v="1"/>
    <s v="J:/Sainte Colombe/MB/02 - 16 juin au 05 juillet 2016/Wave/"/>
    <s v="ST-COLOM_0_20160624_221749_355.wav"/>
    <s v="Pip35"/>
    <s v="Principal"/>
    <s v="Pip35"/>
    <n v="10"/>
    <s v="Pipkuh"/>
    <n v="5"/>
    <s v="Pipistrelle de Kuhl"/>
    <n v="2016"/>
    <n v="6"/>
    <n v="24"/>
    <n v="22"/>
    <n v="17"/>
    <d v="2016-06-24T00:00:00"/>
    <x v="332"/>
  </r>
  <r>
    <x v="1"/>
    <s v="J:/Sainte Colombe/MB/02 - 16 juin au 05 juillet 2016/Wave/"/>
    <s v="ST-COLOM_0_20160624_221754_356.wav"/>
    <s v="Pip35"/>
    <s v="Principal"/>
    <s v="Pip35"/>
    <n v="10"/>
    <s v="Pipkuh"/>
    <n v="4"/>
    <s v="Pipistrelle de Kuhl"/>
    <n v="2016"/>
    <n v="6"/>
    <n v="24"/>
    <n v="22"/>
    <n v="17"/>
    <d v="2016-06-24T00:00:00"/>
    <x v="332"/>
  </r>
  <r>
    <x v="1"/>
    <s v="J:/Sainte Colombe/MB/02 - 16 juin au 05 juillet 2016/Wave/"/>
    <s v="ST-COLOM_0_20160624_221759_356.wav"/>
    <s v="ChiroSp"/>
    <s v="Principal"/>
    <s v="Plesp"/>
    <n v="2"/>
    <s v="Pleaus"/>
    <n v="0"/>
    <s v="Oreillard gris"/>
    <n v="2016"/>
    <n v="6"/>
    <n v="24"/>
    <n v="22"/>
    <n v="17"/>
    <d v="2016-06-24T00:00:00"/>
    <x v="332"/>
  </r>
  <r>
    <x v="1"/>
    <s v="J:/Sainte Colombe/MB/02 - 16 juin au 05 juillet 2016/Wave/"/>
    <s v="ST-COLOM_0_20160624_221808_285.wav"/>
    <s v="PippiT"/>
    <s v="Principal"/>
    <s v="PipMi"/>
    <n v="10"/>
    <s v="PippiT"/>
    <n v="10"/>
    <s v="Pipistrelle commune"/>
    <n v="2016"/>
    <n v="6"/>
    <n v="24"/>
    <n v="22"/>
    <n v="18"/>
    <d v="2016-06-24T00:00:00"/>
    <x v="134"/>
  </r>
  <r>
    <x v="1"/>
    <s v="J:/Sainte Colombe/MB/02 - 16 juin au 05 juillet 2016/Wave/"/>
    <s v="ST-COLOM_0_20160624_221821_957.wav"/>
    <s v="Pip35"/>
    <s v="Principal"/>
    <s v="Pip35"/>
    <n v="9"/>
    <s v="Pipkuh"/>
    <n v="2"/>
    <s v="Pipistrelle de Kuhl"/>
    <n v="2016"/>
    <n v="6"/>
    <n v="24"/>
    <n v="22"/>
    <n v="18"/>
    <d v="2016-06-24T00:00:00"/>
    <x v="134"/>
  </r>
  <r>
    <x v="1"/>
    <s v="J:/Sainte Colombe/MB/02 - 16 juin au 05 juillet 2016/Wave/"/>
    <s v="ST-COLOM_0_20160624_222616_648.wav"/>
    <s v="ChiroSp"/>
    <s v="Principal"/>
    <s v="MyoHF"/>
    <n v="1"/>
    <s v="Myobra"/>
    <n v="1"/>
    <s v="Murin sp"/>
    <n v="2016"/>
    <n v="6"/>
    <n v="24"/>
    <n v="22"/>
    <n v="26"/>
    <d v="2016-06-24T00:00:00"/>
    <x v="97"/>
  </r>
  <r>
    <x v="1"/>
    <s v="J:/Sainte Colombe/MB/02 - 16 juin au 05 juillet 2016/Wave/"/>
    <s v="ST-COLOM_0_20160624_222906_319.wav"/>
    <s v="PippiT"/>
    <s v="Principal"/>
    <s v="PipMi"/>
    <n v="10"/>
    <s v="PippiT"/>
    <n v="10"/>
    <s v="Pipistrelle commune"/>
    <n v="2016"/>
    <n v="6"/>
    <n v="24"/>
    <n v="22"/>
    <n v="29"/>
    <d v="2016-06-24T00:00:00"/>
    <x v="51"/>
  </r>
  <r>
    <x v="1"/>
    <s v="J:/Sainte Colombe/MB/02 - 16 juin au 05 juillet 2016/Wave/"/>
    <s v="ST-COLOM_0_20160624_223006_196.wav"/>
    <s v="ChiroSp"/>
    <s v="Principal"/>
    <s v="PipMi"/>
    <n v="5"/>
    <s v="PippiT"/>
    <n v="5"/>
    <s v="Pipistrelle commune"/>
    <n v="2016"/>
    <n v="6"/>
    <n v="24"/>
    <n v="22"/>
    <n v="30"/>
    <d v="2016-06-24T00:00:00"/>
    <x v="152"/>
  </r>
  <r>
    <x v="1"/>
    <s v="J:/Sainte Colombe/MB/02 - 16 juin au 05 juillet 2016/Wave/"/>
    <s v="ST-COLOM_0_20160624_223311_094.wav"/>
    <s v="PippiT"/>
    <s v="Principal"/>
    <s v="PipMi"/>
    <n v="10"/>
    <s v="PippiT"/>
    <n v="10"/>
    <s v="Pipistrelle commune"/>
    <n v="2016"/>
    <n v="6"/>
    <n v="24"/>
    <n v="22"/>
    <n v="33"/>
    <d v="2016-06-24T00:00:00"/>
    <x v="153"/>
  </r>
  <r>
    <x v="1"/>
    <s v="J:/Sainte Colombe/MB/02 - 16 juin au 05 juillet 2016/Wave/"/>
    <s v="ST-COLOM_0_20160624_223316_094.wav"/>
    <s v="PippiT"/>
    <s v="Principal"/>
    <s v="PipMi"/>
    <n v="10"/>
    <s v="PippiT"/>
    <n v="10"/>
    <s v="Pipistrelle commune"/>
    <n v="2016"/>
    <n v="6"/>
    <n v="24"/>
    <n v="22"/>
    <n v="33"/>
    <d v="2016-06-24T00:00:00"/>
    <x v="153"/>
  </r>
  <r>
    <x v="1"/>
    <s v="J:/Sainte Colombe/MB/02 - 16 juin au 05 juillet 2016/Wave/"/>
    <s v="ST-COLOM_0_20160624_224147_312.wav"/>
    <s v="PippiT"/>
    <s v="Principal"/>
    <s v="PipMi"/>
    <n v="10"/>
    <s v="PippiT"/>
    <n v="8"/>
    <s v="Pipistrelle commune"/>
    <n v="2016"/>
    <n v="6"/>
    <n v="24"/>
    <n v="22"/>
    <n v="41"/>
    <d v="2016-06-24T00:00:00"/>
    <x v="102"/>
  </r>
  <r>
    <x v="1"/>
    <s v="J:/Sainte Colombe/MB/02 - 16 juin au 05 juillet 2016/Wave/"/>
    <s v="ST-COLOM_0_20160624_224152_313.wav"/>
    <s v="MyoHF"/>
    <s v="Principal"/>
    <s v="MyoHF"/>
    <n v="7"/>
    <s v="Myomys"/>
    <n v="3"/>
    <s v="Murin sp"/>
    <n v="2016"/>
    <n v="6"/>
    <n v="24"/>
    <n v="22"/>
    <n v="41"/>
    <d v="2016-06-24T00:00:00"/>
    <x v="102"/>
  </r>
  <r>
    <x v="1"/>
    <s v="J:/Sainte Colombe/MB/02 - 16 juin au 05 juillet 2016/Wave/"/>
    <s v="ST-COLOM_0_20160624_224157_314.wav"/>
    <s v="ChiroSp"/>
    <s v="Principal"/>
    <s v="MyoHF"/>
    <n v="4"/>
    <s v="Myobra"/>
    <n v="0"/>
    <s v="Murin sp"/>
    <n v="2016"/>
    <n v="6"/>
    <n v="24"/>
    <n v="22"/>
    <n v="41"/>
    <d v="2016-06-24T00:00:00"/>
    <x v="102"/>
  </r>
  <r>
    <x v="1"/>
    <s v="J:/Sainte Colombe/MB/02 - 16 juin au 05 juillet 2016/Wave/"/>
    <s v="ST-COLOM_0_20160624_224520_640.wav"/>
    <s v="PipMi"/>
    <s v="Principal"/>
    <s v="PipMi"/>
    <n v="10"/>
    <s v="Minsch"/>
    <n v="1"/>
    <s v="Minioptère de Schreibers/Pipistrelle pygmée"/>
    <n v="2016"/>
    <n v="6"/>
    <n v="24"/>
    <n v="22"/>
    <n v="45"/>
    <d v="2016-06-24T00:00:00"/>
    <x v="98"/>
  </r>
  <r>
    <x v="1"/>
    <s v="J:/Sainte Colombe/MB/02 - 16 juin au 05 juillet 2016/Wave/"/>
    <s v="ST-COLOM_0_20160624_224525_641.wav"/>
    <s v="PipMi"/>
    <s v="Principal"/>
    <s v="PipMi"/>
    <n v="10"/>
    <s v="Minsch"/>
    <n v="1"/>
    <s v="Minioptère de Schreibers/Pipistrelle pygmée"/>
    <n v="2016"/>
    <n v="6"/>
    <n v="24"/>
    <n v="22"/>
    <n v="45"/>
    <d v="2016-06-24T00:00:00"/>
    <x v="98"/>
  </r>
  <r>
    <x v="1"/>
    <s v="J:/Sainte Colombe/MB/02 - 16 juin au 05 juillet 2016/Wave/"/>
    <s v="ST-COLOM_0_20160624_224540_643.wav"/>
    <s v="PippiT"/>
    <s v="Principal"/>
    <s v="PipMi"/>
    <n v="10"/>
    <s v="PippiT"/>
    <n v="10"/>
    <s v="Pipistrelle commune"/>
    <n v="2016"/>
    <n v="6"/>
    <n v="24"/>
    <n v="22"/>
    <n v="45"/>
    <d v="2016-06-24T00:00:00"/>
    <x v="98"/>
  </r>
  <r>
    <x v="1"/>
    <s v="J:/Sainte Colombe/MB/02 - 16 juin au 05 juillet 2016/Wave/"/>
    <s v="ST-COLOM_0_20160624_224545_644.wav"/>
    <s v="PippiT"/>
    <s v="Principal"/>
    <s v="PipMi"/>
    <n v="10"/>
    <s v="PippiT"/>
    <n v="10"/>
    <s v="Pipistrelle commune"/>
    <n v="2016"/>
    <n v="6"/>
    <n v="24"/>
    <n v="22"/>
    <n v="45"/>
    <d v="2016-06-24T00:00:00"/>
    <x v="98"/>
  </r>
  <r>
    <x v="1"/>
    <s v="J:/Sainte Colombe/MB/02 - 16 juin au 05 juillet 2016/Wave/"/>
    <s v="ST-COLOM_0_20160624_224853_034.wav"/>
    <s v="PippiT"/>
    <s v="Principal"/>
    <s v="PipMi"/>
    <n v="10"/>
    <s v="PippiT"/>
    <n v="10"/>
    <s v="Pipistrelle commune"/>
    <n v="2016"/>
    <n v="6"/>
    <n v="24"/>
    <n v="22"/>
    <n v="48"/>
    <d v="2016-06-24T00:00:00"/>
    <x v="53"/>
  </r>
  <r>
    <x v="1"/>
    <s v="J:/Sainte Colombe/MB/02 - 16 juin au 05 juillet 2016/Wave/"/>
    <s v="ST-COLOM_0_20160624_225113_482.wav"/>
    <s v="Pip35"/>
    <s v="Principal"/>
    <s v="Pip35"/>
    <n v="7"/>
    <s v="Pipkuh"/>
    <n v="4"/>
    <s v="Pipistrelle de Kuhl"/>
    <n v="2016"/>
    <n v="6"/>
    <n v="24"/>
    <n v="22"/>
    <n v="51"/>
    <d v="2016-06-24T00:00:00"/>
    <x v="116"/>
  </r>
  <r>
    <x v="1"/>
    <s v="J:/Sainte Colombe/MB/02 - 16 juin au 05 juillet 2016/Wave/"/>
    <s v="ST-COLOM_0_20160624_225118_483.wav"/>
    <s v="ChiroSp"/>
    <s v="Principal"/>
    <s v="Pip35"/>
    <n v="3"/>
    <s v="Pipkuh"/>
    <n v="3"/>
    <s v="Pipistrelle de Kuhl"/>
    <n v="2016"/>
    <n v="6"/>
    <n v="24"/>
    <n v="22"/>
    <n v="51"/>
    <d v="2016-06-24T00:00:00"/>
    <x v="116"/>
  </r>
  <r>
    <x v="1"/>
    <s v="J:/Sainte Colombe/MB/02 - 16 juin au 05 juillet 2016/Wave/"/>
    <s v="ST-COLOM_0_20160624_225157_665.wav"/>
    <s v="PippiT"/>
    <s v="Principal"/>
    <s v="PipMi"/>
    <n v="10"/>
    <s v="PippiT"/>
    <n v="10"/>
    <s v="Pipistrelle commune"/>
    <n v="2016"/>
    <n v="6"/>
    <n v="24"/>
    <n v="22"/>
    <n v="51"/>
    <d v="2016-06-24T00:00:00"/>
    <x v="116"/>
  </r>
  <r>
    <x v="1"/>
    <s v="J:/Sainte Colombe/MB/02 - 16 juin au 05 juillet 2016/Wave/"/>
    <s v="ST-COLOM_0_20160624_225603_975.wav"/>
    <s v="PippiT"/>
    <s v="Principal"/>
    <s v="PipMi"/>
    <n v="10"/>
    <s v="PippiT"/>
    <n v="10"/>
    <s v="Pipistrelle commune"/>
    <n v="2016"/>
    <n v="6"/>
    <n v="24"/>
    <n v="22"/>
    <n v="56"/>
    <d v="2016-06-24T00:00:00"/>
    <x v="54"/>
  </r>
  <r>
    <x v="1"/>
    <s v="J:/Sainte Colombe/MB/02 - 16 juin au 05 juillet 2016/Wave/"/>
    <s v="ST-COLOM_0_20160624_225608_976.wav"/>
    <s v="PippiT"/>
    <s v="Principal"/>
    <s v="PipMi"/>
    <n v="10"/>
    <s v="PippiT"/>
    <n v="10"/>
    <s v="Pipistrelle commune"/>
    <n v="2016"/>
    <n v="6"/>
    <n v="24"/>
    <n v="22"/>
    <n v="56"/>
    <d v="2016-06-24T00:00:00"/>
    <x v="54"/>
  </r>
  <r>
    <x v="1"/>
    <s v="J:/Sainte Colombe/MB/02 - 16 juin au 05 juillet 2016/Wave/"/>
    <s v="ST-COLOM_0_20160624_230552_116.wav"/>
    <s v="Plesp"/>
    <s v="Principal"/>
    <s v="Plesp"/>
    <n v="10"/>
    <s v="Pleaus"/>
    <n v="4"/>
    <s v="Oreillard gris"/>
    <n v="2016"/>
    <n v="6"/>
    <n v="24"/>
    <n v="23"/>
    <n v="5"/>
    <d v="2016-06-24T00:00:00"/>
    <x v="251"/>
  </r>
  <r>
    <x v="1"/>
    <s v="J:/Sainte Colombe/MB/02 - 16 juin au 05 juillet 2016/Wave/"/>
    <s v="ST-COLOM_0_20160624_231955_322.wav"/>
    <s v="ENVsp"/>
    <s v="Principal"/>
    <s v="ENVsp"/>
    <n v="10"/>
    <s v="Eptser"/>
    <n v="4"/>
    <s v="Sérotine commune"/>
    <n v="2016"/>
    <n v="6"/>
    <n v="24"/>
    <n v="23"/>
    <n v="19"/>
    <d v="2016-06-24T00:00:00"/>
    <x v="55"/>
  </r>
  <r>
    <x v="1"/>
    <s v="J:/Sainte Colombe/MB/02 - 16 juin au 05 juillet 2016/Wave/"/>
    <s v="ST-COLOM_0_20160624_232000_323.wav"/>
    <s v="ENVsp"/>
    <s v="Principal"/>
    <s v="ENVsp"/>
    <n v="10"/>
    <s v="Eptser"/>
    <n v="2"/>
    <s v="Sérotine commune"/>
    <n v="2016"/>
    <n v="6"/>
    <n v="24"/>
    <n v="23"/>
    <n v="20"/>
    <d v="2016-06-24T00:00:00"/>
    <x v="121"/>
  </r>
  <r>
    <x v="1"/>
    <s v="J:/Sainte Colombe/MB/02 - 16 juin au 05 juillet 2016/Wave/"/>
    <s v="ST-COLOM_0_20160624_232005_324.wav"/>
    <s v="ChiroSp"/>
    <s v="Principal"/>
    <s v="ENVsp"/>
    <n v="1"/>
    <s v="Eptser"/>
    <n v="1"/>
    <s v="Sérotine commune"/>
    <n v="2016"/>
    <n v="6"/>
    <n v="24"/>
    <n v="23"/>
    <n v="20"/>
    <d v="2016-06-24T00:00:00"/>
    <x v="121"/>
  </r>
  <r>
    <x v="1"/>
    <s v="J:/Sainte Colombe/MB/02 - 16 juin au 05 juillet 2016/Wave/"/>
    <s v="ST-COLOM_0_20160624_232549_692.wav"/>
    <s v="ChiroSp"/>
    <s v="Principal"/>
    <s v="Pip35"/>
    <n v="5"/>
    <s v="Pipkuh"/>
    <n v="1"/>
    <s v="Pipistrelle de Kuhl"/>
    <n v="2016"/>
    <n v="6"/>
    <n v="24"/>
    <n v="23"/>
    <n v="25"/>
    <d v="2016-06-24T00:00:00"/>
    <x v="226"/>
  </r>
  <r>
    <x v="1"/>
    <s v="J:/Sainte Colombe/MB/02 - 16 juin au 05 juillet 2016/Wave/"/>
    <s v="ST-COLOM_0_20160624_234621_934.wav"/>
    <s v="parasi"/>
    <s v="Principal"/>
    <s v="parasi"/>
    <n v="0"/>
    <s v="parasi"/>
    <n v="0"/>
    <s v="PARASITE"/>
    <n v="2016"/>
    <n v="6"/>
    <n v="24"/>
    <n v="23"/>
    <n v="46"/>
    <d v="2016-06-24T00:00:00"/>
    <x v="287"/>
  </r>
  <r>
    <x v="1"/>
    <s v="J:/Sainte Colombe/MB/02 - 16 juin au 05 juillet 2016/Wave/"/>
    <s v="ST-COLOM_0_20160625_005229_231.wav"/>
    <s v="Plesp"/>
    <s v="Principal"/>
    <s v="Plesp"/>
    <n v="9"/>
    <s v="Pleaus"/>
    <n v="1"/>
    <s v="Oreillard gris"/>
    <n v="2016"/>
    <n v="6"/>
    <n v="25"/>
    <n v="0"/>
    <n v="52"/>
    <d v="2016-06-25T00:00:00"/>
    <x v="272"/>
  </r>
  <r>
    <x v="1"/>
    <s v="J:/Sainte Colombe/MB/02 - 16 juin au 05 juillet 2016/Wave/"/>
    <s v="ST-COLOM_0_20160625_012018_724.wav"/>
    <s v="PippiT"/>
    <s v="Principal"/>
    <s v="PipMi"/>
    <n v="9"/>
    <s v="PippiT"/>
    <n v="9"/>
    <s v="Pipistrelle commune"/>
    <n v="2016"/>
    <n v="6"/>
    <n v="25"/>
    <n v="1"/>
    <n v="20"/>
    <d v="2016-06-25T00:00:00"/>
    <x v="164"/>
  </r>
  <r>
    <x v="1"/>
    <s v="J:/Sainte Colombe/MB/02 - 16 juin au 05 juillet 2016/Wave/"/>
    <s v="ST-COLOM_0_20160625_012107_370.wav"/>
    <s v="ChiroSp"/>
    <s v="Principal"/>
    <s v="Pip35"/>
    <n v="5"/>
    <s v="Pipkuh"/>
    <n v="4"/>
    <s v="Pipistrelle de Kuhl"/>
    <n v="2016"/>
    <n v="6"/>
    <n v="25"/>
    <n v="1"/>
    <n v="21"/>
    <d v="2016-06-25T00:00:00"/>
    <x v="468"/>
  </r>
  <r>
    <x v="1"/>
    <s v="J:/Sainte Colombe/MB/02 - 16 juin au 05 juillet 2016/Wave/"/>
    <s v="ST-COLOM_0_20160625_013040_144.wav"/>
    <s v="Pip35"/>
    <s v="Principal"/>
    <s v="Pip35"/>
    <n v="9"/>
    <s v="Pipkuh"/>
    <n v="0"/>
    <s v="Pipistrelle de Kuhl"/>
    <n v="2016"/>
    <n v="6"/>
    <n v="25"/>
    <n v="1"/>
    <n v="30"/>
    <d v="2016-06-25T00:00:00"/>
    <x v="471"/>
  </r>
  <r>
    <x v="1"/>
    <s v="J:/Sainte Colombe/MB/02 - 16 juin au 05 juillet 2016/Wave/"/>
    <s v="ST-COLOM_0_20160625_013045_144.wav"/>
    <s v="Pip35"/>
    <s v="Principal"/>
    <s v="Pip35"/>
    <n v="9"/>
    <s v="Pipkuh"/>
    <n v="1"/>
    <s v="Pipistrelle de Kuhl"/>
    <n v="2016"/>
    <n v="6"/>
    <n v="25"/>
    <n v="1"/>
    <n v="30"/>
    <d v="2016-06-25T00:00:00"/>
    <x v="471"/>
  </r>
  <r>
    <x v="1"/>
    <s v="J:/Sainte Colombe/MB/02 - 16 juin au 05 juillet 2016/Wave/"/>
    <s v="ST-COLOM_0_20160625_013953_230.wav"/>
    <s v="Pip35"/>
    <s v="Principal"/>
    <s v="Pip35"/>
    <n v="10"/>
    <s v="Pipnat"/>
    <n v="4"/>
    <s v="Pipistrelle de Nathusius"/>
    <n v="2016"/>
    <n v="6"/>
    <n v="25"/>
    <n v="1"/>
    <n v="39"/>
    <d v="2016-06-25T00:00:00"/>
    <x v="167"/>
  </r>
  <r>
    <x v="1"/>
    <s v="J:/Sainte Colombe/MB/02 - 16 juin au 05 juillet 2016/Wave/"/>
    <s v="ST-COLOM_0_20160625_013958_230.wav"/>
    <s v="Pipnat"/>
    <s v="Principal"/>
    <s v="Pip35"/>
    <n v="6"/>
    <s v="Pipnat"/>
    <n v="6"/>
    <s v="Pipistrelle de Nathusius"/>
    <n v="2016"/>
    <n v="6"/>
    <n v="25"/>
    <n v="1"/>
    <n v="39"/>
    <d v="2016-06-25T00:00:00"/>
    <x v="167"/>
  </r>
  <r>
    <x v="1"/>
    <s v="J:/Sainte Colombe/MB/02 - 16 juin au 05 juillet 2016/Wave/"/>
    <s v="ST-COLOM_0_20160625_014011_907.wav"/>
    <s v="PippiT"/>
    <s v="Principal"/>
    <s v="PipMi"/>
    <n v="7"/>
    <s v="PippiT"/>
    <n v="7"/>
    <s v="Pipistrelle commune"/>
    <n v="2016"/>
    <n v="6"/>
    <n v="25"/>
    <n v="1"/>
    <n v="40"/>
    <d v="2016-06-25T00:00:00"/>
    <x v="390"/>
  </r>
  <r>
    <x v="1"/>
    <s v="J:/Sainte Colombe/MB/02 - 16 juin au 05 juillet 2016/Wave/"/>
    <s v="ST-COLOM_0_20160625_014019_455.wav"/>
    <s v="PippiT"/>
    <s v="Principal"/>
    <s v="PipMi"/>
    <n v="10"/>
    <s v="PippiT"/>
    <n v="10"/>
    <s v="Pipistrelle commune"/>
    <n v="2016"/>
    <n v="6"/>
    <n v="25"/>
    <n v="1"/>
    <n v="40"/>
    <d v="2016-06-25T00:00:00"/>
    <x v="390"/>
  </r>
  <r>
    <x v="1"/>
    <s v="J:/Sainte Colombe/MB/02 - 16 juin au 05 juillet 2016/Wave/"/>
    <s v="ST-COLOM_0_20160625_014024_456.wav"/>
    <s v="PippiT"/>
    <s v="Principal"/>
    <s v="PipMi"/>
    <n v="10"/>
    <s v="PippiT"/>
    <n v="10"/>
    <s v="Pipistrelle commune"/>
    <n v="2016"/>
    <n v="6"/>
    <n v="25"/>
    <n v="1"/>
    <n v="40"/>
    <d v="2016-06-25T00:00:00"/>
    <x v="390"/>
  </r>
  <r>
    <x v="1"/>
    <s v="J:/Sainte Colombe/MB/02 - 16 juin au 05 juillet 2016/Wave/"/>
    <s v="ST-COLOM_0_20160625_014044_720.wav"/>
    <s v="PipMi"/>
    <s v="Principal"/>
    <s v="PipMi"/>
    <n v="10"/>
    <s v="PippiT"/>
    <n v="4"/>
    <s v="Pipistrelle commune"/>
    <n v="2016"/>
    <n v="6"/>
    <n v="25"/>
    <n v="1"/>
    <n v="40"/>
    <d v="2016-06-25T00:00:00"/>
    <x v="390"/>
  </r>
  <r>
    <x v="1"/>
    <s v="J:/Sainte Colombe/MB/02 - 16 juin au 05 juillet 2016/Wave/"/>
    <s v="ST-COLOM_0_20160625_014049_721.wav"/>
    <s v="PipMi"/>
    <s v="Principal"/>
    <s v="PipMi"/>
    <n v="6"/>
    <s v="PippiT"/>
    <n v="4"/>
    <s v="Pipistrelle commune"/>
    <n v="2016"/>
    <n v="6"/>
    <n v="25"/>
    <n v="1"/>
    <n v="40"/>
    <d v="2016-06-25T00:00:00"/>
    <x v="390"/>
  </r>
  <r>
    <x v="1"/>
    <s v="J:/Sainte Colombe/MB/02 - 16 juin au 05 juillet 2016/Wave/"/>
    <s v="ST-COLOM_0_20160625_020636_798.wav"/>
    <s v="Pipnat"/>
    <s v="Principal"/>
    <s v="Pip35"/>
    <n v="10"/>
    <s v="Pipnat"/>
    <n v="6"/>
    <s v="Pipistrelle de Nathusius"/>
    <n v="2016"/>
    <n v="6"/>
    <n v="25"/>
    <n v="2"/>
    <n v="6"/>
    <d v="2016-06-25T00:00:00"/>
    <x v="452"/>
  </r>
  <r>
    <x v="1"/>
    <s v="J:/Sainte Colombe/MB/02 - 16 juin au 05 juillet 2016/Wave/"/>
    <s v="ST-COLOM_0_20160625_020641_798.wav"/>
    <s v="ChiroSp"/>
    <s v="Principal"/>
    <s v="Pip35"/>
    <n v="3"/>
    <s v="Pipnat"/>
    <n v="3"/>
    <s v="Pipistrelle de Nathusius"/>
    <n v="2016"/>
    <n v="6"/>
    <n v="25"/>
    <n v="2"/>
    <n v="6"/>
    <d v="2016-06-25T00:00:00"/>
    <x v="452"/>
  </r>
  <r>
    <x v="1"/>
    <s v="J:/Sainte Colombe/MB/02 - 16 juin au 05 juillet 2016/Wave/"/>
    <s v="ST-COLOM_0_20160625_020700_614.wav"/>
    <s v="PippiT"/>
    <s v="Principal"/>
    <s v="PipMi"/>
    <n v="7"/>
    <s v="PippiT"/>
    <n v="7"/>
    <s v="Pipistrelle commune"/>
    <n v="2016"/>
    <n v="6"/>
    <n v="25"/>
    <n v="2"/>
    <n v="7"/>
    <d v="2016-06-25T00:00:00"/>
    <x v="514"/>
  </r>
  <r>
    <x v="1"/>
    <s v="J:/Sainte Colombe/MB/02 - 16 juin au 05 juillet 2016/Wave/"/>
    <s v="ST-COLOM_0_20160625_023138_435.wav"/>
    <s v="PippiT"/>
    <s v="Principal"/>
    <s v="PipMi"/>
    <n v="10"/>
    <s v="PippiT"/>
    <n v="10"/>
    <s v="Pipistrelle commune"/>
    <n v="2016"/>
    <n v="6"/>
    <n v="25"/>
    <n v="2"/>
    <n v="31"/>
    <d v="2016-06-25T00:00:00"/>
    <x v="349"/>
  </r>
  <r>
    <x v="1"/>
    <s v="J:/Sainte Colombe/MB/02 - 16 juin au 05 juillet 2016/Wave/"/>
    <s v="ST-COLOM_0_20160625_023515_969.wav"/>
    <s v="PippiT"/>
    <s v="Principal"/>
    <s v="PipMi"/>
    <n v="8"/>
    <s v="PippiT"/>
    <n v="8"/>
    <s v="Pipistrelle commune"/>
    <n v="2016"/>
    <n v="6"/>
    <n v="25"/>
    <n v="2"/>
    <n v="35"/>
    <d v="2016-06-25T00:00:00"/>
    <x v="518"/>
  </r>
  <r>
    <x v="1"/>
    <s v="J:/Sainte Colombe/MB/02 - 16 juin au 05 juillet 2016/Wave/"/>
    <s v="ST-COLOM_0_20160625_024314_146.wav"/>
    <s v="PippiT"/>
    <s v="Principal"/>
    <s v="PipMi"/>
    <n v="6"/>
    <s v="PippiT"/>
    <n v="6"/>
    <s v="Pipistrelle commune"/>
    <n v="2016"/>
    <n v="6"/>
    <n v="25"/>
    <n v="2"/>
    <n v="43"/>
    <d v="2016-06-25T00:00:00"/>
    <x v="523"/>
  </r>
  <r>
    <x v="1"/>
    <s v="J:/Sainte Colombe/MB/02 - 16 juin au 05 juillet 2016/Wave/"/>
    <s v="ST-COLOM_0_20160625_024327_484.wav"/>
    <s v="ChiroSp"/>
    <s v="Principal"/>
    <s v="Pip35"/>
    <n v="2"/>
    <s v="Pipnat"/>
    <n v="0"/>
    <s v="Pipistrelle de Nathusius"/>
    <n v="2016"/>
    <n v="6"/>
    <n v="25"/>
    <n v="2"/>
    <n v="43"/>
    <d v="2016-06-25T00:00:00"/>
    <x v="523"/>
  </r>
  <r>
    <x v="1"/>
    <s v="J:/Sainte Colombe/MB/02 - 16 juin au 05 juillet 2016/Wave/"/>
    <s v="ST-COLOM_0_20160625_025135_652.wav"/>
    <s v="ChiroSp"/>
    <s v="Principal"/>
    <s v="Pip35"/>
    <n v="3"/>
    <s v="Pipkuh"/>
    <n v="3"/>
    <s v="Pipistrelle de Kuhl"/>
    <n v="2016"/>
    <n v="6"/>
    <n v="25"/>
    <n v="2"/>
    <n v="51"/>
    <d v="2016-06-25T00:00:00"/>
    <x v="526"/>
  </r>
  <r>
    <x v="1"/>
    <s v="J:/Sainte Colombe/MB/02 - 16 juin au 05 juillet 2016/Wave/"/>
    <s v="ST-COLOM_0_20160625_032047_660.wav"/>
    <s v="PippiT"/>
    <s v="Principal"/>
    <s v="PipMi"/>
    <n v="10"/>
    <s v="PippiT"/>
    <n v="10"/>
    <s v="Pipistrelle commune"/>
    <n v="2016"/>
    <n v="6"/>
    <n v="25"/>
    <n v="3"/>
    <n v="20"/>
    <d v="2016-06-25T00:00:00"/>
    <x v="183"/>
  </r>
  <r>
    <x v="1"/>
    <s v="J:/Sainte Colombe/MB/02 - 16 juin au 05 juillet 2016/Wave/"/>
    <s v="ST-COLOM_0_20160625_032140_208.wav"/>
    <s v="PippiT"/>
    <s v="Principal"/>
    <s v="PipMi"/>
    <n v="8"/>
    <s v="PippiT"/>
    <n v="8"/>
    <s v="Pipistrelle commune"/>
    <n v="2016"/>
    <n v="6"/>
    <n v="25"/>
    <n v="3"/>
    <n v="21"/>
    <d v="2016-06-25T00:00:00"/>
    <x v="293"/>
  </r>
  <r>
    <x v="1"/>
    <s v="J:/Sainte Colombe/MB/02 - 16 juin au 05 juillet 2016/Wave/"/>
    <s v="ST-COLOM_0_20160625_032145_208.wav"/>
    <s v="PippiT"/>
    <s v="Principal"/>
    <s v="PipMi"/>
    <n v="8"/>
    <s v="PippiT"/>
    <n v="8"/>
    <s v="Pipistrelle commune"/>
    <n v="2016"/>
    <n v="6"/>
    <n v="25"/>
    <n v="3"/>
    <n v="21"/>
    <d v="2016-06-25T00:00:00"/>
    <x v="293"/>
  </r>
  <r>
    <x v="1"/>
    <s v="J:/Sainte Colombe/MB/02 - 16 juin au 05 juillet 2016/Wave/"/>
    <s v="ST-COLOM_0_20160625_032516_715.wav"/>
    <s v="PippiT"/>
    <s v="Principal"/>
    <s v="PipMi"/>
    <n v="9"/>
    <s v="PippiT"/>
    <n v="9"/>
    <s v="Pipistrelle commune"/>
    <n v="2016"/>
    <n v="6"/>
    <n v="25"/>
    <n v="3"/>
    <n v="25"/>
    <d v="2016-06-25T00:00:00"/>
    <x v="28"/>
  </r>
  <r>
    <x v="1"/>
    <s v="J:/Sainte Colombe/MB/02 - 16 juin au 05 juillet 2016/Wave/"/>
    <s v="ST-COLOM_0_20160625_033648_964.wav"/>
    <s v="PippiT"/>
    <s v="Principal"/>
    <s v="PipMi"/>
    <n v="8"/>
    <s v="PippiT"/>
    <n v="8"/>
    <s v="Pipistrelle commune"/>
    <n v="2016"/>
    <n v="6"/>
    <n v="25"/>
    <n v="3"/>
    <n v="36"/>
    <d v="2016-06-25T00:00:00"/>
    <x v="352"/>
  </r>
  <r>
    <x v="1"/>
    <s v="J:/Sainte Colombe/MB/02 - 16 juin au 05 juillet 2016/Wave/"/>
    <s v="ST-COLOM_0_20160625_034552_185.wav"/>
    <s v="PippiT"/>
    <s v="Principal"/>
    <s v="PipMi"/>
    <n v="10"/>
    <s v="PippiT"/>
    <n v="8"/>
    <s v="Pipistrelle commune"/>
    <n v="2016"/>
    <n v="6"/>
    <n v="25"/>
    <n v="3"/>
    <n v="45"/>
    <d v="2016-06-25T00:00:00"/>
    <x v="492"/>
  </r>
  <r>
    <x v="1"/>
    <s v="J:/Sainte Colombe/MB/02 - 16 juin au 05 juillet 2016/Wave/"/>
    <s v="ST-COLOM_0_20160625_035115_472.wav"/>
    <s v="PippiT"/>
    <s v="Principal"/>
    <s v="PipMi"/>
    <n v="6"/>
    <s v="PippiT"/>
    <n v="6"/>
    <s v="Pipistrelle commune"/>
    <n v="2016"/>
    <n v="6"/>
    <n v="25"/>
    <n v="3"/>
    <n v="51"/>
    <d v="2016-06-25T00:00:00"/>
    <x v="404"/>
  </r>
  <r>
    <x v="1"/>
    <s v="J:/Sainte Colombe/MB/02 - 16 juin au 05 juillet 2016/Wave/"/>
    <s v="ST-COLOM_0_20160625_035301_770.wav"/>
    <s v="PippiT"/>
    <s v="Principal"/>
    <s v="PipMi"/>
    <n v="9"/>
    <s v="PippiT"/>
    <n v="9"/>
    <s v="Pipistrelle commune"/>
    <n v="2016"/>
    <n v="6"/>
    <n v="25"/>
    <n v="3"/>
    <n v="53"/>
    <d v="2016-06-25T00:00:00"/>
    <x v="297"/>
  </r>
  <r>
    <x v="1"/>
    <s v="J:/Sainte Colombe/MB/02 - 16 juin au 05 juillet 2016/Wave/"/>
    <s v="ST-COLOM_0_20160625_035320_049.wav"/>
    <s v="PippiT"/>
    <s v="Principal"/>
    <s v="PipMi"/>
    <n v="6"/>
    <s v="PippiT"/>
    <n v="6"/>
    <s v="Pipistrelle commune"/>
    <n v="2016"/>
    <n v="6"/>
    <n v="25"/>
    <n v="3"/>
    <n v="53"/>
    <d v="2016-06-25T00:00:00"/>
    <x v="297"/>
  </r>
  <r>
    <x v="1"/>
    <s v="J:/Sainte Colombe/MB/02 - 16 juin au 05 juillet 2016/Wave/"/>
    <s v="ST-COLOM_0_20160625_035609_342.wav"/>
    <s v="Pip35"/>
    <s v="Principal"/>
    <s v="Pip35"/>
    <n v="8"/>
    <s v="Pipkuh"/>
    <n v="2"/>
    <s v="Pipistrelle de Kuhl"/>
    <n v="2016"/>
    <n v="6"/>
    <n v="25"/>
    <n v="3"/>
    <n v="56"/>
    <d v="2016-06-25T00:00:00"/>
    <x v="535"/>
  </r>
  <r>
    <x v="1"/>
    <s v="J:/Sainte Colombe/MB/02 - 16 juin au 05 juillet 2016/Wave/"/>
    <s v="ST-COLOM_0_20160625_035618_550.wav"/>
    <s v="ChiroSp"/>
    <s v="Principal"/>
    <s v="Pip35"/>
    <n v="3"/>
    <s v="Pipkuh"/>
    <n v="3"/>
    <s v="Pipistrelle de Kuhl"/>
    <n v="2016"/>
    <n v="6"/>
    <n v="25"/>
    <n v="3"/>
    <n v="56"/>
    <d v="2016-06-25T00:00:00"/>
    <x v="535"/>
  </r>
  <r>
    <x v="1"/>
    <s v="J:/Sainte Colombe/MB/02 - 16 juin au 05 juillet 2016/Wave/"/>
    <s v="ST-COLOM_0_20160625_041358_571.wav"/>
    <s v="PippiT"/>
    <s v="Principal"/>
    <s v="PipMi"/>
    <n v="10"/>
    <s v="PippiT"/>
    <n v="9"/>
    <s v="Pipistrelle commune"/>
    <n v="2016"/>
    <n v="6"/>
    <n v="25"/>
    <n v="4"/>
    <n v="13"/>
    <d v="2016-06-25T00:00:00"/>
    <x v="306"/>
  </r>
  <r>
    <x v="1"/>
    <s v="J:/Sainte Colombe/MB/02 - 16 juin au 05 juillet 2016/Wave/"/>
    <s v="ST-COLOM_0_20160625_042813_418.wav"/>
    <s v="Pip35"/>
    <s v="Principal"/>
    <s v="Pip35"/>
    <n v="7"/>
    <s v="Pipkuh"/>
    <n v="2"/>
    <s v="Pipistrelle de Kuhl"/>
    <n v="2016"/>
    <n v="6"/>
    <n v="25"/>
    <n v="4"/>
    <n v="28"/>
    <d v="2016-06-25T00:00:00"/>
    <x v="542"/>
  </r>
  <r>
    <x v="1"/>
    <s v="J:/Sainte Colombe/MB/02 - 16 juin au 05 juillet 2016/Wave/"/>
    <s v="ST-COLOM_0_20160625_042820_827.wav"/>
    <s v="PippiT"/>
    <s v="Principal"/>
    <s v="PipMi"/>
    <n v="10"/>
    <s v="PippiT"/>
    <n v="10"/>
    <s v="Pipistrelle commune"/>
    <n v="2016"/>
    <n v="6"/>
    <n v="25"/>
    <n v="4"/>
    <n v="28"/>
    <d v="2016-06-25T00:00:00"/>
    <x v="542"/>
  </r>
  <r>
    <x v="1"/>
    <s v="J:/Sainte Colombe/MB/02 - 16 juin au 05 juillet 2016/Wave/"/>
    <s v="ST-COLOM_0_20160625_043351_489.wav"/>
    <s v="PippiT"/>
    <s v="Principal"/>
    <s v="PipMi"/>
    <n v="6"/>
    <s v="PippiT"/>
    <n v="6"/>
    <s v="Pipistrelle commune"/>
    <n v="2016"/>
    <n v="6"/>
    <n v="25"/>
    <n v="4"/>
    <n v="33"/>
    <d v="2016-06-25T00:00:00"/>
    <x v="158"/>
  </r>
  <r>
    <x v="1"/>
    <s v="J:/Sainte Colombe/MB/02 - 16 juin au 05 juillet 2016/Wave/"/>
    <s v="ST-COLOM_0_20160625_043410_447.wav"/>
    <s v="Pip35"/>
    <s v="Principal"/>
    <s v="Pip35"/>
    <n v="9"/>
    <s v="Pipkuh"/>
    <n v="1"/>
    <s v="Pipistrelle de Kuhl"/>
    <n v="2016"/>
    <n v="6"/>
    <n v="25"/>
    <n v="4"/>
    <n v="34"/>
    <d v="2016-06-25T00:00:00"/>
    <x v="283"/>
  </r>
  <r>
    <x v="1"/>
    <s v="J:/Sainte Colombe/MB/02 - 16 juin au 05 juillet 2016/Wave/"/>
    <s v="ST-COLOM_0_20160625_044507_854.wav"/>
    <s v="Pipnat"/>
    <s v="Principal"/>
    <s v="Pip35"/>
    <n v="10"/>
    <s v="Pipnat"/>
    <n v="8"/>
    <s v="Pipistrelle de Nathusius"/>
    <n v="2016"/>
    <n v="6"/>
    <n v="25"/>
    <n v="4"/>
    <n v="45"/>
    <d v="2016-06-25T00:00:00"/>
    <x v="502"/>
  </r>
  <r>
    <x v="1"/>
    <s v="J:/Sainte Colombe/MB/02 - 16 juin au 05 juillet 2016/Wave/"/>
    <s v="ST-COLOM_0_20160625_044831_156.wav"/>
    <s v="PippiT"/>
    <s v="Principal"/>
    <s v="PipMi"/>
    <n v="10"/>
    <s v="PippiT"/>
    <n v="10"/>
    <s v="Pipistrelle commune"/>
    <n v="2016"/>
    <n v="6"/>
    <n v="25"/>
    <n v="4"/>
    <n v="48"/>
    <d v="2016-06-25T00:00:00"/>
    <x v="537"/>
  </r>
  <r>
    <x v="1"/>
    <s v="J:/Sainte Colombe/MB/02 - 16 juin au 05 juillet 2016/Wave/"/>
    <s v="ST-COLOM_0_20160625_044836_157.wav"/>
    <s v="PippiT"/>
    <s v="Principal"/>
    <s v="PipMi"/>
    <n v="10"/>
    <s v="PippiT"/>
    <n v="10"/>
    <s v="Pipistrelle commune"/>
    <n v="2016"/>
    <n v="6"/>
    <n v="25"/>
    <n v="4"/>
    <n v="48"/>
    <d v="2016-06-25T00:00:00"/>
    <x v="537"/>
  </r>
  <r>
    <x v="1"/>
    <s v="J:/Sainte Colombe/MB/02 - 16 juin au 05 juillet 2016/Wave/"/>
    <s v="ST-COLOM_0_20160625_044907_546.wav"/>
    <s v="Pip35"/>
    <s v="Principal"/>
    <s v="Pip35"/>
    <n v="8"/>
    <s v="Pipkuh"/>
    <n v="3"/>
    <s v="Pipistrelle de Kuhl"/>
    <n v="2016"/>
    <n v="6"/>
    <n v="25"/>
    <n v="4"/>
    <n v="49"/>
    <d v="2016-06-25T00:00:00"/>
    <x v="412"/>
  </r>
  <r>
    <x v="1"/>
    <s v="J:/Sainte Colombe/MB/02 - 16 juin au 05 juillet 2016/Wave/"/>
    <s v="ST-COLOM_0_20160625_044912_546.wav"/>
    <s v="ChiroSp"/>
    <s v="Principal"/>
    <s v="Pip35"/>
    <n v="2"/>
    <s v="Pipkuh"/>
    <n v="2"/>
    <s v="Pipistrelle de Kuhl"/>
    <n v="2016"/>
    <n v="6"/>
    <n v="25"/>
    <n v="4"/>
    <n v="49"/>
    <d v="2016-06-25T00:00:00"/>
    <x v="412"/>
  </r>
  <r>
    <x v="1"/>
    <s v="J:/Sainte Colombe/MB/02 - 16 juin au 05 juillet 2016/Wave/"/>
    <s v="ST-COLOM_0_20160625_045826_174.wav"/>
    <s v="PippiT"/>
    <s v="Principal"/>
    <s v="PipMi"/>
    <n v="10"/>
    <s v="PippiT"/>
    <n v="10"/>
    <s v="Pipistrelle commune"/>
    <n v="2016"/>
    <n v="6"/>
    <n v="25"/>
    <n v="4"/>
    <n v="58"/>
    <d v="2016-06-25T00:00:00"/>
    <x v="432"/>
  </r>
  <r>
    <x v="1"/>
    <s v="J:/Sainte Colombe/MB/02 - 16 juin au 05 juillet 2016/Wave/"/>
    <s v="ST-COLOM_0_20160625_045912_180.wav"/>
    <s v="ChiroSp"/>
    <s v="Principal"/>
    <s v="PipMi"/>
    <n v="2"/>
    <s v="PippiT"/>
    <n v="2"/>
    <s v="Pipistrelle commune"/>
    <n v="2016"/>
    <n v="6"/>
    <n v="25"/>
    <n v="4"/>
    <n v="59"/>
    <d v="2016-06-25T00:00:00"/>
    <x v="357"/>
  </r>
  <r>
    <x v="1"/>
    <s v="J:/Sainte Colombe/MB/02 - 16 juin au 05 juillet 2016/Wave/"/>
    <s v="ST-COLOM_0_20160625_045946_536.wav"/>
    <s v="Pip35"/>
    <s v="Principal"/>
    <s v="Pip35"/>
    <n v="9"/>
    <s v="Pipnat"/>
    <n v="1"/>
    <s v="Pipistrelle de Nathusius"/>
    <n v="2016"/>
    <n v="6"/>
    <n v="25"/>
    <n v="4"/>
    <n v="59"/>
    <d v="2016-06-25T00:00:00"/>
    <x v="357"/>
  </r>
  <r>
    <x v="1"/>
    <s v="J:/Sainte Colombe/MB/02 - 16 juin au 05 juillet 2016/Wave/"/>
    <s v="ST-COLOM_0_20160625_050004_925.wav"/>
    <s v="PippiT"/>
    <s v="Principal"/>
    <s v="PipMi"/>
    <n v="6"/>
    <s v="PippiT"/>
    <n v="6"/>
    <s v="Pipistrelle commune"/>
    <n v="2016"/>
    <n v="6"/>
    <n v="25"/>
    <n v="5"/>
    <n v="0"/>
    <d v="2016-06-25T00:00:00"/>
    <x v="173"/>
  </r>
  <r>
    <x v="1"/>
    <s v="J:/Sainte Colombe/MB/02 - 16 juin au 05 juillet 2016/Wave/"/>
    <s v="ST-COLOM_0_20160625_050012_816.wav"/>
    <s v="Pip35"/>
    <s v="Principal"/>
    <s v="Pip35"/>
    <n v="6"/>
    <s v="Pipkuh"/>
    <n v="3"/>
    <s v="Pipistrelle de Kuhl"/>
    <n v="2016"/>
    <n v="6"/>
    <n v="25"/>
    <n v="5"/>
    <n v="0"/>
    <d v="2016-06-25T00:00:00"/>
    <x v="173"/>
  </r>
  <r>
    <x v="1"/>
    <s v="J:/Sainte Colombe/MB/02 - 16 juin au 05 juillet 2016/Wave/"/>
    <s v="ST-COLOM_0_20160625_050037_298.wav"/>
    <s v="ChiroSp"/>
    <s v="Principal"/>
    <s v="Pip35"/>
    <n v="4"/>
    <s v="Pipkuh"/>
    <n v="2"/>
    <s v="Pipistrelle de Kuhl"/>
    <n v="2016"/>
    <n v="6"/>
    <n v="25"/>
    <n v="5"/>
    <n v="0"/>
    <d v="2016-06-25T00:00:00"/>
    <x v="173"/>
  </r>
  <r>
    <x v="1"/>
    <s v="J:/Sainte Colombe/MB/02 - 16 juin au 05 juillet 2016/Wave/"/>
    <s v="ST-COLOM_0_20160625_050112_301.wav"/>
    <s v="PippiT"/>
    <s v="Principal"/>
    <s v="PipMi"/>
    <n v="9"/>
    <s v="PippiT"/>
    <n v="9"/>
    <s v="Pipistrelle commune"/>
    <n v="2016"/>
    <n v="6"/>
    <n v="25"/>
    <n v="5"/>
    <n v="1"/>
    <d v="2016-06-25T00:00:00"/>
    <x v="317"/>
  </r>
  <r>
    <x v="1"/>
    <s v="J:/Sainte Colombe/MB/02 - 16 juin au 05 juillet 2016/Wave/"/>
    <s v="ST-COLOM_0_20160625_050456_164.wav"/>
    <s v="Pip35"/>
    <s v="Principal"/>
    <s v="Pip35"/>
    <n v="10"/>
    <s v="Pipkuh"/>
    <n v="4"/>
    <s v="Pipistrelle de Kuhl"/>
    <n v="2016"/>
    <n v="6"/>
    <n v="25"/>
    <n v="5"/>
    <n v="4"/>
    <d v="2016-06-25T00:00:00"/>
    <x v="358"/>
  </r>
  <r>
    <x v="1"/>
    <s v="J:/Sainte Colombe/MB/02 - 16 juin au 05 juillet 2016/Wave/"/>
    <s v="ST-COLOM_0_20160625_050501_165.wav"/>
    <s v="Pip35"/>
    <s v="Principal"/>
    <s v="Pip35"/>
    <n v="10"/>
    <s v="Pipkuh"/>
    <n v="4"/>
    <s v="Pipistrelle de Kuhl"/>
    <n v="2016"/>
    <n v="6"/>
    <n v="25"/>
    <n v="5"/>
    <n v="5"/>
    <d v="2016-06-25T00:00:00"/>
    <x v="359"/>
  </r>
  <r>
    <x v="1"/>
    <s v="J:/Sainte Colombe/MB/02 - 16 juin au 05 juillet 2016/Wave/"/>
    <s v="ST-COLOM_0_20160625_050559_544.wav"/>
    <s v="PippiT"/>
    <s v="Principal"/>
    <s v="PipMi"/>
    <n v="9"/>
    <s v="PippiT"/>
    <n v="9"/>
    <s v="Pipistrelle commune"/>
    <n v="2016"/>
    <n v="6"/>
    <n v="25"/>
    <n v="5"/>
    <n v="5"/>
    <d v="2016-06-25T00:00:00"/>
    <x v="359"/>
  </r>
  <r>
    <x v="1"/>
    <s v="J:/Sainte Colombe/MB/02 - 16 juin au 05 juillet 2016/Wave/"/>
    <s v="ST-COLOM_0_20160625_050609_808.wav"/>
    <s v="PippiT"/>
    <s v="Principal"/>
    <s v="PipMi"/>
    <n v="10"/>
    <s v="PippiT"/>
    <n v="10"/>
    <s v="Pipistrelle commune"/>
    <n v="2016"/>
    <n v="6"/>
    <n v="25"/>
    <n v="5"/>
    <n v="6"/>
    <d v="2016-06-25T00:00:00"/>
    <x v="241"/>
  </r>
  <r>
    <x v="1"/>
    <s v="J:/Sainte Colombe/MB/02 - 16 juin au 05 juillet 2016/Wave/"/>
    <s v="ST-COLOM_0_20160625_050727_268.wav"/>
    <s v="PippiT"/>
    <s v="Principal"/>
    <s v="PipMi"/>
    <n v="10"/>
    <s v="PippiT"/>
    <n v="10"/>
    <s v="Pipistrelle commune"/>
    <n v="2016"/>
    <n v="6"/>
    <n v="25"/>
    <n v="5"/>
    <n v="7"/>
    <d v="2016-06-25T00:00:00"/>
    <x v="285"/>
  </r>
  <r>
    <x v="1"/>
    <s v="J:/Sainte Colombe/MB/02 - 16 juin au 05 juillet 2016/Wave/"/>
    <s v="ST-COLOM_0_20160625_050900_876.wav"/>
    <s v="PippiT"/>
    <s v="Principal"/>
    <s v="PipMi"/>
    <n v="10"/>
    <s v="PippiT"/>
    <n v="10"/>
    <s v="Pipistrelle commune"/>
    <n v="2016"/>
    <n v="6"/>
    <n v="25"/>
    <n v="5"/>
    <n v="9"/>
    <d v="2016-06-25T00:00:00"/>
    <x v="319"/>
  </r>
  <r>
    <x v="1"/>
    <s v="J:/Sainte Colombe/MB/02 - 16 juin au 05 juillet 2016/Wave/"/>
    <s v="ST-COLOM_0_20160625_050915_657.wav"/>
    <s v="PippiT"/>
    <s v="Principal"/>
    <s v="PipMi"/>
    <n v="8"/>
    <s v="PippiT"/>
    <n v="8"/>
    <s v="Pipistrelle commune"/>
    <n v="2016"/>
    <n v="6"/>
    <n v="25"/>
    <n v="5"/>
    <n v="9"/>
    <d v="2016-06-25T00:00:00"/>
    <x v="319"/>
  </r>
  <r>
    <x v="1"/>
    <s v="J:/Sainte Colombe/MB/02 - 16 juin au 05 juillet 2016/Wave/"/>
    <s v="ST-COLOM_0_20160625_050926_772.wav"/>
    <s v="ChiroSp"/>
    <s v="Principal"/>
    <s v="PipMi"/>
    <n v="4"/>
    <s v="PippiT"/>
    <n v="4"/>
    <s v="Pipistrelle commune"/>
    <n v="2016"/>
    <n v="6"/>
    <n v="25"/>
    <n v="5"/>
    <n v="9"/>
    <d v="2016-06-25T00:00:00"/>
    <x v="319"/>
  </r>
  <r>
    <x v="1"/>
    <s v="J:/Sainte Colombe/MB/02 - 16 juin au 05 juillet 2016/Wave/"/>
    <s v="ST-COLOM_0_20160625_051102_793.wav"/>
    <s v="PippiT"/>
    <s v="Principal"/>
    <s v="PipMi"/>
    <n v="9"/>
    <s v="PippiT"/>
    <n v="9"/>
    <s v="Pipistrelle commune"/>
    <n v="2016"/>
    <n v="6"/>
    <n v="25"/>
    <n v="5"/>
    <n v="11"/>
    <d v="2016-06-25T00:00:00"/>
    <x v="361"/>
  </r>
  <r>
    <x v="1"/>
    <s v="J:/Sainte Colombe/MB/02 - 16 juin au 05 juillet 2016/Wave/"/>
    <s v="ST-COLOM_0_20160625_051146_890.wav"/>
    <s v="PippiT"/>
    <s v="Principal"/>
    <s v="PipMi"/>
    <n v="10"/>
    <s v="PippiT"/>
    <n v="10"/>
    <s v="Pipistrelle commune"/>
    <n v="2016"/>
    <n v="6"/>
    <n v="25"/>
    <n v="5"/>
    <n v="11"/>
    <d v="2016-06-25T00:00:00"/>
    <x v="361"/>
  </r>
  <r>
    <x v="1"/>
    <s v="J:/Sainte Colombe/MB/02 - 16 juin au 05 juillet 2016/Wave/"/>
    <s v="ST-COLOM_0_20160625_051241_440.wav"/>
    <s v="PippiT"/>
    <s v="Principal"/>
    <s v="PipMi"/>
    <n v="10"/>
    <s v="PippiT"/>
    <n v="10"/>
    <s v="Pipistrelle commune"/>
    <n v="2016"/>
    <n v="6"/>
    <n v="25"/>
    <n v="5"/>
    <n v="12"/>
    <d v="2016-06-25T00:00:00"/>
    <x v="33"/>
  </r>
  <r>
    <x v="1"/>
    <s v="J:/Sainte Colombe/MB/02 - 16 juin au 05 juillet 2016/Wave/"/>
    <s v="ST-COLOM_0_20160625_051323_020.wav"/>
    <s v="ChiroSp"/>
    <s v="Principal"/>
    <s v="MyoHF"/>
    <n v="1"/>
    <s v="Myodau"/>
    <n v="1"/>
    <s v="Murin sp"/>
    <n v="2016"/>
    <n v="6"/>
    <n v="25"/>
    <n v="5"/>
    <n v="13"/>
    <d v="2016-06-25T00:00:00"/>
    <x v="362"/>
  </r>
  <r>
    <x v="1"/>
    <s v="J:/Sainte Colombe/MB/02 - 16 juin au 05 juillet 2016/Wave/"/>
    <s v="ST-COLOM_0_20160625_051436_645.wav"/>
    <s v="PippiT"/>
    <s v="Principal"/>
    <s v="PipMi"/>
    <n v="9"/>
    <s v="PippiT"/>
    <n v="9"/>
    <s v="Pipistrelle commune"/>
    <n v="2016"/>
    <n v="6"/>
    <n v="25"/>
    <n v="5"/>
    <n v="14"/>
    <d v="2016-06-25T00:00:00"/>
    <x v="487"/>
  </r>
  <r>
    <x v="1"/>
    <s v="J:/Sainte Colombe/MB/02 - 16 juin au 05 juillet 2016/Wave/"/>
    <s v="ST-COLOM_0_20160625_051504_772.wav"/>
    <s v="PippiT"/>
    <s v="Principal"/>
    <s v="PipMi"/>
    <n v="10"/>
    <s v="PippiT"/>
    <n v="10"/>
    <s v="Pipistrelle commune"/>
    <n v="2016"/>
    <n v="6"/>
    <n v="25"/>
    <n v="5"/>
    <n v="15"/>
    <d v="2016-06-25T00:00:00"/>
    <x v="320"/>
  </r>
  <r>
    <x v="1"/>
    <s v="J:/Sainte Colombe/MB/02 - 16 juin au 05 juillet 2016/Wave/"/>
    <s v="ST-COLOM_0_20160625_051509_773.wav"/>
    <s v="PippiT"/>
    <s v="Principal"/>
    <s v="PipMi"/>
    <n v="10"/>
    <s v="PippiT"/>
    <n v="10"/>
    <s v="Pipistrelle commune"/>
    <n v="2016"/>
    <n v="6"/>
    <n v="25"/>
    <n v="5"/>
    <n v="15"/>
    <d v="2016-06-25T00:00:00"/>
    <x v="320"/>
  </r>
  <r>
    <x v="1"/>
    <s v="J:/Sainte Colombe/MB/02 - 16 juin au 05 juillet 2016/Wave/"/>
    <s v="ST-COLOM_0_20160625_051857_364.wav"/>
    <s v="ChiroSp"/>
    <s v="Principal"/>
    <s v="Pip35"/>
    <n v="5"/>
    <s v="Pipkuh"/>
    <n v="1"/>
    <s v="Pipistrelle de Kuhl"/>
    <n v="2016"/>
    <n v="6"/>
    <n v="25"/>
    <n v="5"/>
    <n v="18"/>
    <d v="2016-06-25T00:00:00"/>
    <x v="448"/>
  </r>
  <r>
    <x v="1"/>
    <s v="J:/Sainte Colombe/MB/02 - 16 juin au 05 juillet 2016/Wave/"/>
    <s v="ST-COLOM_0_20160625_221041_928.wav"/>
    <s v="PippiT"/>
    <s v="Principal"/>
    <s v="PipMi"/>
    <n v="9"/>
    <s v="PippiT"/>
    <n v="9"/>
    <s v="Pipistrelle commune"/>
    <n v="2016"/>
    <n v="6"/>
    <n v="25"/>
    <n v="22"/>
    <n v="10"/>
    <d v="2016-06-25T00:00:00"/>
    <x v="176"/>
  </r>
  <r>
    <x v="1"/>
    <s v="J:/Sainte Colombe/MB/02 - 16 juin au 05 juillet 2016/Wave/"/>
    <s v="ST-COLOM_0_20160625_221457_403.wav"/>
    <s v="PippiT"/>
    <s v="Principal"/>
    <s v="PipMi"/>
    <n v="8"/>
    <s v="PippiT"/>
    <n v="8"/>
    <s v="Pipistrelle commune"/>
    <n v="2016"/>
    <n v="6"/>
    <n v="25"/>
    <n v="22"/>
    <n v="14"/>
    <d v="2016-06-25T00:00:00"/>
    <x v="48"/>
  </r>
  <r>
    <x v="1"/>
    <s v="J:/Sainte Colombe/MB/02 - 16 juin au 05 juillet 2016/Wave/"/>
    <s v="ST-COLOM_0_20160625_221804_206.wav"/>
    <s v="PippiT"/>
    <s v="Principal"/>
    <s v="PipMi"/>
    <n v="8"/>
    <s v="PippiT"/>
    <n v="8"/>
    <s v="Pipistrelle commune"/>
    <n v="2016"/>
    <n v="6"/>
    <n v="25"/>
    <n v="22"/>
    <n v="18"/>
    <d v="2016-06-25T00:00:00"/>
    <x v="134"/>
  </r>
  <r>
    <x v="1"/>
    <s v="J:/Sainte Colombe/MB/02 - 16 juin au 05 juillet 2016/Wave/"/>
    <s v="ST-COLOM_0_20160625_221809_206.wav"/>
    <s v="ChiroSp"/>
    <s v="Principal"/>
    <s v="PipMi"/>
    <n v="5"/>
    <s v="PippiT"/>
    <n v="0"/>
    <s v="Pipistrelle commune"/>
    <n v="2016"/>
    <n v="6"/>
    <n v="25"/>
    <n v="22"/>
    <n v="18"/>
    <d v="2016-06-25T00:00:00"/>
    <x v="134"/>
  </r>
  <r>
    <x v="1"/>
    <s v="J:/Sainte Colombe/MB/02 - 16 juin au 05 juillet 2016/Wave/"/>
    <s v="ST-COLOM_0_20160625_223424_044.wav"/>
    <s v="PippiT"/>
    <s v="Principal"/>
    <s v="PipMi"/>
    <n v="10"/>
    <s v="PippiT"/>
    <n v="10"/>
    <s v="Pipistrelle commune"/>
    <n v="2016"/>
    <n v="6"/>
    <n v="25"/>
    <n v="22"/>
    <n v="34"/>
    <d v="2016-06-25T00:00:00"/>
    <x v="247"/>
  </r>
  <r>
    <x v="1"/>
    <s v="J:/Sainte Colombe/MB/02 - 16 juin au 05 juillet 2016/Wave/"/>
    <s v="ST-COLOM_0_20160625_223429_045.wav"/>
    <s v="PippiT"/>
    <s v="Principal"/>
    <s v="PipMi"/>
    <n v="8"/>
    <s v="PippiT"/>
    <n v="8"/>
    <s v="Pipistrelle commune"/>
    <n v="2016"/>
    <n v="6"/>
    <n v="25"/>
    <n v="22"/>
    <n v="34"/>
    <d v="2016-06-25T00:00:00"/>
    <x v="247"/>
  </r>
  <r>
    <x v="1"/>
    <s v="J:/Sainte Colombe/MB/02 - 16 juin au 05 juillet 2016/Wave/"/>
    <s v="ST-COLOM_0_20160625_223803_301.wav"/>
    <s v="ChiroSp"/>
    <s v="Principal"/>
    <s v="Pip35"/>
    <n v="3"/>
    <s v="Pipkuh"/>
    <n v="3"/>
    <s v="Pipistrelle de Kuhl"/>
    <n v="2016"/>
    <n v="6"/>
    <n v="25"/>
    <n v="22"/>
    <n v="38"/>
    <d v="2016-06-25T00:00:00"/>
    <x v="547"/>
  </r>
  <r>
    <x v="1"/>
    <s v="J:/Sainte Colombe/MB/02 - 16 juin au 05 juillet 2016/Wave/"/>
    <s v="ST-COLOM_0_20160625_223949_714.wav"/>
    <s v="PippiT"/>
    <s v="Principal"/>
    <s v="PipMi"/>
    <n v="9"/>
    <s v="PippiT"/>
    <n v="9"/>
    <s v="Pipistrelle commune"/>
    <n v="2016"/>
    <n v="6"/>
    <n v="25"/>
    <n v="22"/>
    <n v="39"/>
    <d v="2016-06-25T00:00:00"/>
    <x v="155"/>
  </r>
  <r>
    <x v="1"/>
    <s v="J:/Sainte Colombe/MB/02 - 16 juin au 05 juillet 2016/Wave/"/>
    <s v="ST-COLOM_0_20160625_224504_602.wav"/>
    <s v="ChiroSp"/>
    <s v="Principal"/>
    <s v="Pip35"/>
    <n v="5"/>
    <s v="Pipkuh"/>
    <n v="4"/>
    <s v="Pipistrelle de Kuhl"/>
    <n v="2016"/>
    <n v="6"/>
    <n v="25"/>
    <n v="22"/>
    <n v="45"/>
    <d v="2016-06-25T00:00:00"/>
    <x v="98"/>
  </r>
  <r>
    <x v="1"/>
    <s v="J:/Sainte Colombe/MB/02 - 16 juin au 05 juillet 2016/Wave/"/>
    <s v="ST-COLOM_0_20160625_224603_368.wav"/>
    <s v="ChiroSp"/>
    <s v="Principal"/>
    <s v="Pip35"/>
    <n v="5"/>
    <s v="Pipkuh"/>
    <n v="3"/>
    <s v="Pipistrelle de Kuhl"/>
    <n v="2016"/>
    <n v="6"/>
    <n v="25"/>
    <n v="22"/>
    <n v="46"/>
    <d v="2016-06-25T00:00:00"/>
    <x v="52"/>
  </r>
  <r>
    <x v="1"/>
    <s v="J:/Sainte Colombe/MB/02 - 16 juin au 05 juillet 2016/Wave/"/>
    <s v="ST-COLOM_0_20160625_225231_116.wav"/>
    <s v="PippiT"/>
    <s v="Principal"/>
    <s v="PipMi"/>
    <n v="10"/>
    <s v="PippiT"/>
    <n v="10"/>
    <s v="Pipistrelle commune"/>
    <n v="2016"/>
    <n v="6"/>
    <n v="25"/>
    <n v="22"/>
    <n v="52"/>
    <d v="2016-06-25T00:00:00"/>
    <x v="454"/>
  </r>
  <r>
    <x v="1"/>
    <s v="J:/Sainte Colombe/MB/02 - 16 juin au 05 juillet 2016/Wave/"/>
    <s v="ST-COLOM_0_20160625_225236_116.wav"/>
    <s v="PippiT"/>
    <s v="Principal"/>
    <s v="PipMi"/>
    <n v="10"/>
    <s v="PippiT"/>
    <n v="10"/>
    <s v="Pipistrelle commune"/>
    <n v="2016"/>
    <n v="6"/>
    <n v="25"/>
    <n v="22"/>
    <n v="52"/>
    <d v="2016-06-25T00:00:00"/>
    <x v="454"/>
  </r>
  <r>
    <x v="1"/>
    <s v="J:/Sainte Colombe/MB/02 - 16 juin au 05 juillet 2016/Wave/"/>
    <s v="ST-COLOM_0_20160625_225321_539.wav"/>
    <s v="Pip35"/>
    <s v="Principal"/>
    <s v="Pip35"/>
    <n v="10"/>
    <s v="Pipkuh"/>
    <n v="2"/>
    <s v="Pipistrelle de Kuhl"/>
    <n v="2016"/>
    <n v="6"/>
    <n v="25"/>
    <n v="22"/>
    <n v="53"/>
    <d v="2016-06-25T00:00:00"/>
    <x v="416"/>
  </r>
  <r>
    <x v="1"/>
    <s v="J:/Sainte Colombe/MB/02 - 16 juin au 05 juillet 2016/Wave/"/>
    <s v="ST-COLOM_0_20160625_225326_540.wav"/>
    <s v="Pip35"/>
    <s v="Principal"/>
    <s v="Pip35"/>
    <n v="10"/>
    <s v="Pipkuh"/>
    <n v="2"/>
    <s v="Pipistrelle de Kuhl"/>
    <n v="2016"/>
    <n v="6"/>
    <n v="25"/>
    <n v="22"/>
    <n v="53"/>
    <d v="2016-06-25T00:00:00"/>
    <x v="416"/>
  </r>
  <r>
    <x v="1"/>
    <s v="J:/Sainte Colombe/MB/02 - 16 juin au 05 juillet 2016/Wave/"/>
    <s v="ST-COLOM_0_20160625_225407_596.wav"/>
    <s v="PippiT"/>
    <s v="Principal"/>
    <s v="PipMi"/>
    <n v="7"/>
    <s v="PippiT"/>
    <n v="7"/>
    <s v="Pipistrelle commune"/>
    <n v="2016"/>
    <n v="6"/>
    <n v="25"/>
    <n v="22"/>
    <n v="54"/>
    <d v="2016-06-25T00:00:00"/>
    <x v="137"/>
  </r>
  <r>
    <x v="1"/>
    <s v="J:/Sainte Colombe/MB/02 - 16 juin au 05 juillet 2016/Wave/"/>
    <s v="ST-COLOM_0_20160625_225913_828.wav"/>
    <s v="PippiT"/>
    <s v="Principal"/>
    <s v="PipMi"/>
    <n v="9"/>
    <s v="PippiT"/>
    <n v="9"/>
    <s v="Pipistrelle commune"/>
    <n v="2016"/>
    <n v="6"/>
    <n v="25"/>
    <n v="22"/>
    <n v="59"/>
    <d v="2016-06-25T00:00:00"/>
    <x v="257"/>
  </r>
  <r>
    <x v="1"/>
    <s v="J:/Sainte Colombe/MB/02 - 16 juin au 05 juillet 2016/Wave/"/>
    <s v="ST-COLOM_0_20160625_230408_741.wav"/>
    <s v="PippiT"/>
    <s v="Principal"/>
    <s v="PipMi"/>
    <n v="10"/>
    <s v="PippiT"/>
    <n v="10"/>
    <s v="Pipistrelle commune"/>
    <n v="2016"/>
    <n v="6"/>
    <n v="25"/>
    <n v="23"/>
    <n v="4"/>
    <d v="2016-06-25T00:00:00"/>
    <x v="104"/>
  </r>
  <r>
    <x v="1"/>
    <s v="J:/Sainte Colombe/MB/02 - 16 juin au 05 juillet 2016/Wave/"/>
    <s v="ST-COLOM_0_20160625_230413_742.wav"/>
    <s v="PippiT"/>
    <s v="Principal"/>
    <s v="PipMi"/>
    <n v="10"/>
    <s v="PippiT"/>
    <n v="10"/>
    <s v="Pipistrelle commune"/>
    <n v="2016"/>
    <n v="6"/>
    <n v="25"/>
    <n v="23"/>
    <n v="4"/>
    <d v="2016-06-25T00:00:00"/>
    <x v="104"/>
  </r>
  <r>
    <x v="1"/>
    <s v="J:/Sainte Colombe/MB/02 - 16 juin au 05 juillet 2016/Wave/"/>
    <s v="ST-COLOM_0_20160625_230542_602.wav"/>
    <s v="PippiT"/>
    <s v="Principal"/>
    <s v="PipMi"/>
    <n v="10"/>
    <s v="PippiT"/>
    <n v="9"/>
    <s v="Pipistrelle commune"/>
    <n v="2016"/>
    <n v="6"/>
    <n v="25"/>
    <n v="23"/>
    <n v="5"/>
    <d v="2016-06-25T00:00:00"/>
    <x v="251"/>
  </r>
  <r>
    <x v="1"/>
    <s v="J:/Sainte Colombe/MB/02 - 16 juin au 05 juillet 2016/Wave/"/>
    <s v="ST-COLOM_0_20160625_233921_026.wav"/>
    <s v="ChiroSp"/>
    <s v="Principal"/>
    <s v="Pip35"/>
    <n v="4"/>
    <s v="Pipkuh"/>
    <n v="2"/>
    <s v="Pipistrelle de Kuhl"/>
    <n v="2016"/>
    <n v="6"/>
    <n v="25"/>
    <n v="23"/>
    <n v="39"/>
    <d v="2016-06-25T00:00:00"/>
    <x v="232"/>
  </r>
  <r>
    <x v="1"/>
    <s v="J:/Sainte Colombe/MB/02 - 16 juin au 05 juillet 2016/Wave/"/>
    <s v="ST-COLOM_0_20160625_235309_388.wav"/>
    <s v="PipMi"/>
    <s v="Principal"/>
    <s v="PipMi"/>
    <n v="10"/>
    <s v="PippiT"/>
    <n v="4"/>
    <s v="Pipistrelle commune"/>
    <n v="2016"/>
    <n v="6"/>
    <n v="25"/>
    <n v="23"/>
    <n v="53"/>
    <d v="2016-06-25T00:00:00"/>
    <x v="260"/>
  </r>
  <r>
    <x v="1"/>
    <s v="J:/Sainte Colombe/MB/02 - 16 juin au 05 juillet 2016/Wave/"/>
    <s v="ST-COLOM_0_20160626_000227_012.wav"/>
    <s v="ChiroSp"/>
    <s v="Principal"/>
    <s v="Pip35"/>
    <n v="1"/>
    <s v="Pipnat"/>
    <n v="1"/>
    <s v="Pipistrelle de Nathusius"/>
    <n v="2016"/>
    <n v="6"/>
    <n v="26"/>
    <n v="0"/>
    <n v="2"/>
    <d v="2016-06-26T00:00:00"/>
    <x v="79"/>
  </r>
  <r>
    <x v="1"/>
    <s v="J:/Sainte Colombe/MB/02 - 16 juin au 05 juillet 2016/Wave/"/>
    <s v="ST-COLOM_0_20160626_000527_935.wav"/>
    <s v="ChiroSp"/>
    <s v="Principal"/>
    <s v="MyoLF"/>
    <n v="0"/>
    <s v="Myobly"/>
    <n v="0"/>
    <s v="PARASITE"/>
    <n v="2016"/>
    <n v="6"/>
    <n v="26"/>
    <n v="0"/>
    <n v="5"/>
    <d v="2016-06-26T00:00:00"/>
    <x v="261"/>
  </r>
  <r>
    <x v="1"/>
    <s v="J:/Sainte Colombe/MB/02 - 16 juin au 05 juillet 2016/Wave/"/>
    <s v="ST-COLOM_0_20160626_000712_501.wav"/>
    <s v="Pip35"/>
    <s v="Principal"/>
    <s v="Pip35"/>
    <n v="7"/>
    <s v="Pipkuh"/>
    <n v="3"/>
    <s v="Pipistrelle de Kuhl"/>
    <n v="2016"/>
    <n v="6"/>
    <n v="26"/>
    <n v="0"/>
    <n v="7"/>
    <d v="2016-06-26T00:00:00"/>
    <x v="271"/>
  </r>
  <r>
    <x v="1"/>
    <s v="J:/Sainte Colombe/MB/02 - 16 juin au 05 juillet 2016/Wave/"/>
    <s v="ST-COLOM_0_20160626_000717_502.wav"/>
    <s v="Pip35"/>
    <s v="Principal"/>
    <s v="Pip35"/>
    <n v="8"/>
    <s v="Pipkuh"/>
    <n v="3"/>
    <s v="Pipistrelle de Kuhl"/>
    <n v="2016"/>
    <n v="6"/>
    <n v="26"/>
    <n v="0"/>
    <n v="7"/>
    <d v="2016-06-26T00:00:00"/>
    <x v="271"/>
  </r>
  <r>
    <x v="1"/>
    <s v="J:/Sainte Colombe/MB/02 - 16 juin au 05 juillet 2016/Wave/"/>
    <s v="ST-COLOM_0_20160626_001659_240.wav"/>
    <s v="PippiT"/>
    <s v="Principal"/>
    <s v="PipMi"/>
    <n v="10"/>
    <s v="PippiT"/>
    <n v="10"/>
    <s v="Pipistrelle commune"/>
    <n v="2016"/>
    <n v="6"/>
    <n v="26"/>
    <n v="0"/>
    <n v="16"/>
    <d v="2016-06-26T00:00:00"/>
    <x v="435"/>
  </r>
  <r>
    <x v="1"/>
    <s v="J:/Sainte Colombe/MB/02 - 16 juin au 05 juillet 2016/Wave/"/>
    <s v="ST-COLOM_0_20160626_001704_241.wav"/>
    <s v="PippiT"/>
    <s v="Principal"/>
    <s v="PipMi"/>
    <n v="10"/>
    <s v="PippiT"/>
    <n v="10"/>
    <s v="Pipistrelle commune"/>
    <n v="2016"/>
    <n v="6"/>
    <n v="26"/>
    <n v="0"/>
    <n v="17"/>
    <d v="2016-06-26T00:00:00"/>
    <x v="450"/>
  </r>
  <r>
    <x v="1"/>
    <s v="J:/Sainte Colombe/MB/02 - 16 juin au 05 juillet 2016/Wave/"/>
    <s v="ST-COLOM_0_20160626_004338_060.wav"/>
    <s v="ChiroSp"/>
    <s v="Principal"/>
    <s v="Pip35"/>
    <n v="4"/>
    <s v="Pipkuh"/>
    <n v="3"/>
    <s v="Pipistrelle de Kuhl"/>
    <n v="2016"/>
    <n v="6"/>
    <n v="26"/>
    <n v="0"/>
    <n v="43"/>
    <d v="2016-06-26T00:00:00"/>
    <x v="377"/>
  </r>
  <r>
    <x v="1"/>
    <s v="J:/Sainte Colombe/MB/02 - 16 juin au 05 juillet 2016/Wave/"/>
    <s v="ST-COLOM_0_20160626_004343_060.wav"/>
    <s v="Pipkuh"/>
    <s v="Principal"/>
    <s v="Pip35"/>
    <n v="7"/>
    <s v="Pipkuh"/>
    <n v="6"/>
    <s v="Pipistrelle de Kuhl"/>
    <n v="2016"/>
    <n v="6"/>
    <n v="26"/>
    <n v="0"/>
    <n v="43"/>
    <d v="2016-06-26T00:00:00"/>
    <x v="377"/>
  </r>
  <r>
    <x v="1"/>
    <s v="J:/Sainte Colombe/MB/02 - 16 juin au 05 juillet 2016/Wave/"/>
    <s v="ST-COLOM_0_20160626_005430_420.wav"/>
    <s v="PippiT"/>
    <s v="Principal"/>
    <s v="PipMi"/>
    <n v="8"/>
    <s v="PippiT"/>
    <n v="8"/>
    <s v="Pipistrelle commune"/>
    <n v="2016"/>
    <n v="6"/>
    <n v="26"/>
    <n v="0"/>
    <n v="54"/>
    <d v="2016-06-26T00:00:00"/>
    <x v="264"/>
  </r>
  <r>
    <x v="1"/>
    <s v="J:/Sainte Colombe/MB/02 - 16 juin au 05 juillet 2016/Wave/"/>
    <s v="ST-COLOM_0_20160626_011612_514.wav"/>
    <s v="PippiT"/>
    <s v="Principal"/>
    <s v="PipMi"/>
    <n v="10"/>
    <s v="PippiT"/>
    <n v="10"/>
    <s v="Pipistrelle commune"/>
    <n v="2016"/>
    <n v="6"/>
    <n v="26"/>
    <n v="1"/>
    <n v="16"/>
    <d v="2016-06-26T00:00:00"/>
    <x v="438"/>
  </r>
  <r>
    <x v="1"/>
    <s v="J:/Sainte Colombe/MB/02 - 16 juin au 05 juillet 2016/Wave/"/>
    <s v="ST-COLOM_0_20160626_012538_294.wav"/>
    <s v="PippiT"/>
    <s v="Principal"/>
    <s v="PipMi"/>
    <n v="6"/>
    <s v="PippiT"/>
    <n v="6"/>
    <s v="Pipistrelle commune"/>
    <n v="2016"/>
    <n v="6"/>
    <n v="26"/>
    <n v="1"/>
    <n v="25"/>
    <d v="2016-06-26T00:00:00"/>
    <x v="216"/>
  </r>
  <r>
    <x v="1"/>
    <s v="J:/Sainte Colombe/MB/02 - 16 juin au 05 juillet 2016/Wave/"/>
    <s v="ST-COLOM_0_20160626_014747_970.wav"/>
    <s v="PippiT"/>
    <s v="Principal"/>
    <s v="PipMi"/>
    <n v="9"/>
    <s v="PippiT"/>
    <n v="9"/>
    <s v="Pipistrelle commune"/>
    <n v="2016"/>
    <n v="6"/>
    <n v="26"/>
    <n v="1"/>
    <n v="47"/>
    <d v="2016-06-26T00:00:00"/>
    <x v="511"/>
  </r>
  <r>
    <x v="1"/>
    <s v="J:/Sainte Colombe/MB/02 - 16 juin au 05 juillet 2016/Wave/"/>
    <s v="ST-COLOM_0_20160626_015851_970.wav"/>
    <s v="Pip35"/>
    <s v="Principal"/>
    <s v="Pip35"/>
    <n v="8"/>
    <s v="Pipkuh"/>
    <n v="5"/>
    <s v="Pipistrelle de Kuhl"/>
    <n v="2016"/>
    <n v="6"/>
    <n v="26"/>
    <n v="1"/>
    <n v="58"/>
    <d v="2016-06-26T00:00:00"/>
    <x v="459"/>
  </r>
  <r>
    <x v="1"/>
    <s v="J:/Sainte Colombe/MB/02 - 16 juin au 05 juillet 2016/Wave/"/>
    <s v="ST-COLOM_0_20160626_020010_509.wav"/>
    <s v="PippiT"/>
    <s v="Principal"/>
    <s v="PipMi"/>
    <n v="10"/>
    <s v="PippiT"/>
    <n v="10"/>
    <s v="Pipistrelle commune"/>
    <n v="2016"/>
    <n v="6"/>
    <n v="26"/>
    <n v="2"/>
    <n v="0"/>
    <d v="2016-06-26T00:00:00"/>
    <x v="474"/>
  </r>
  <r>
    <x v="1"/>
    <s v="J:/Sainte Colombe/MB/02 - 16 juin au 05 juillet 2016/Wave/"/>
    <s v="ST-COLOM_0_20160626_020015_510.wav"/>
    <s v="PippiT"/>
    <s v="Principal"/>
    <s v="PipMi"/>
    <n v="10"/>
    <s v="PippiT"/>
    <n v="10"/>
    <s v="Pipistrelle commune"/>
    <n v="2016"/>
    <n v="6"/>
    <n v="26"/>
    <n v="2"/>
    <n v="0"/>
    <d v="2016-06-26T00:00:00"/>
    <x v="474"/>
  </r>
  <r>
    <x v="1"/>
    <s v="J:/Sainte Colombe/MB/02 - 16 juin au 05 juillet 2016/Wave/"/>
    <s v="ST-COLOM_0_20160626_021140_977.wav"/>
    <s v="ChiroSp"/>
    <s v="Principal"/>
    <s v="PipMi"/>
    <n v="4"/>
    <s v="PippiT"/>
    <n v="4"/>
    <s v="Pipistrelle commune"/>
    <n v="2016"/>
    <n v="6"/>
    <n v="26"/>
    <n v="2"/>
    <n v="11"/>
    <d v="2016-06-26T00:00:00"/>
    <x v="475"/>
  </r>
  <r>
    <x v="1"/>
    <s v="J:/Sainte Colombe/MB/02 - 16 juin au 05 juillet 2016/Wave/"/>
    <s v="ST-COLOM_0_20160626_021637_510.wav"/>
    <s v="ChiroSp"/>
    <s v="Principal"/>
    <s v="PipMi"/>
    <n v="3"/>
    <s v="PippiT"/>
    <n v="3"/>
    <s v="Pipistrelle commune"/>
    <n v="2016"/>
    <n v="6"/>
    <n v="26"/>
    <n v="2"/>
    <n v="16"/>
    <d v="2016-06-26T00:00:00"/>
    <x v="476"/>
  </r>
  <r>
    <x v="1"/>
    <s v="J:/Sainte Colombe/MB/02 - 16 juin au 05 juillet 2016/Wave/"/>
    <s v="ST-COLOM_0_20160626_022622_398.wav"/>
    <s v="ChiroSp"/>
    <s v="Principal"/>
    <s v="Pip35"/>
    <n v="4"/>
    <s v="Pipnat"/>
    <n v="4"/>
    <s v="Pipistrelle de Nathusius"/>
    <n v="2016"/>
    <n v="6"/>
    <n v="26"/>
    <n v="2"/>
    <n v="26"/>
    <d v="2016-06-26T00:00:00"/>
    <x v="478"/>
  </r>
  <r>
    <x v="1"/>
    <s v="J:/Sainte Colombe/MB/02 - 16 juin au 05 juillet 2016/Wave/"/>
    <s v="ST-COLOM_0_20160626_024826_844.wav"/>
    <s v="PippiT"/>
    <s v="Principal"/>
    <s v="PipMi"/>
    <n v="10"/>
    <s v="PippiT"/>
    <n v="10"/>
    <s v="Pipistrelle commune"/>
    <n v="2016"/>
    <n v="6"/>
    <n v="26"/>
    <n v="2"/>
    <n v="48"/>
    <d v="2016-06-26T00:00:00"/>
    <x v="541"/>
  </r>
  <r>
    <x v="1"/>
    <s v="J:/Sainte Colombe/MB/02 - 16 juin au 05 juillet 2016/Wave/"/>
    <s v="ST-COLOM_0_20160626_024936_126.wav"/>
    <s v="ChiroSp"/>
    <s v="Principal"/>
    <s v="MyoHF"/>
    <n v="0"/>
    <s v="Myobec"/>
    <n v="0"/>
    <s v="PARASITE"/>
    <n v="2016"/>
    <n v="6"/>
    <n v="26"/>
    <n v="2"/>
    <n v="49"/>
    <d v="2016-06-26T00:00:00"/>
    <x v="280"/>
  </r>
  <r>
    <x v="1"/>
    <s v="J:/Sainte Colombe/MB/02 - 16 juin au 05 juillet 2016/Wave/"/>
    <s v="ST-COLOM_0_20160626_025119_708.wav"/>
    <s v="PippiT"/>
    <s v="Principal"/>
    <s v="PipMi"/>
    <n v="8"/>
    <s v="PippiT"/>
    <n v="8"/>
    <s v="Pipistrelle commune"/>
    <n v="2016"/>
    <n v="6"/>
    <n v="26"/>
    <n v="2"/>
    <n v="51"/>
    <d v="2016-06-26T00:00:00"/>
    <x v="526"/>
  </r>
  <r>
    <x v="1"/>
    <s v="J:/Sainte Colombe/MB/02 - 16 juin au 05 juillet 2016/Wave/"/>
    <s v="ST-COLOM_0_20160626_025124_708.wav"/>
    <s v="ChiroSp"/>
    <s v="Principal"/>
    <s v="MyoHF"/>
    <n v="3"/>
    <s v="Myoalc"/>
    <n v="3"/>
    <s v="Murin sp"/>
    <n v="2016"/>
    <n v="6"/>
    <n v="26"/>
    <n v="2"/>
    <n v="51"/>
    <d v="2016-06-26T00:00:00"/>
    <x v="526"/>
  </r>
  <r>
    <x v="1"/>
    <s v="J:/Sainte Colombe/MB/02 - 16 juin au 05 juillet 2016/Wave/"/>
    <s v="ST-COLOM_0_20160626_030143_535.wav"/>
    <s v="PippiT"/>
    <s v="Principal"/>
    <s v="PipMi"/>
    <n v="10"/>
    <s v="PippiT"/>
    <n v="10"/>
    <s v="Pipistrelle commune"/>
    <n v="2016"/>
    <n v="6"/>
    <n v="26"/>
    <n v="3"/>
    <n v="1"/>
    <d v="2016-06-26T00:00:00"/>
    <x v="398"/>
  </r>
  <r>
    <x v="1"/>
    <s v="J:/Sainte Colombe/MB/02 - 16 juin au 05 juillet 2016/Wave/"/>
    <s v="ST-COLOM_0_20160626_034013_496.wav"/>
    <s v="PippiT"/>
    <s v="Principal"/>
    <s v="PipMi"/>
    <n v="10"/>
    <s v="PippiT"/>
    <n v="7"/>
    <s v="Pipistrelle commune"/>
    <n v="2016"/>
    <n v="6"/>
    <n v="26"/>
    <n v="3"/>
    <n v="40"/>
    <d v="2016-06-26T00:00:00"/>
    <x v="327"/>
  </r>
  <r>
    <x v="1"/>
    <s v="J:/Sainte Colombe/MB/02 - 16 juin au 05 juillet 2016/Wave/"/>
    <s v="ST-COLOM_0_20160626_034018_497.wav"/>
    <s v="PippiT"/>
    <s v="Principal"/>
    <s v="PipMi"/>
    <n v="10"/>
    <s v="PippiT"/>
    <n v="9"/>
    <s v="Pipistrelle commune"/>
    <n v="2016"/>
    <n v="6"/>
    <n v="26"/>
    <n v="3"/>
    <n v="40"/>
    <d v="2016-06-26T00:00:00"/>
    <x v="327"/>
  </r>
  <r>
    <x v="1"/>
    <s v="J:/Sainte Colombe/MB/02 - 16 juin au 05 juillet 2016/Wave/"/>
    <s v="ST-COLOM_0_20160626_035429_782.wav"/>
    <s v="PippiT"/>
    <s v="Principal"/>
    <s v="PipMi"/>
    <n v="9"/>
    <s v="PippiT"/>
    <n v="9"/>
    <s v="Pipistrelle commune"/>
    <n v="2016"/>
    <n v="6"/>
    <n v="26"/>
    <n v="3"/>
    <n v="54"/>
    <d v="2016-06-26T00:00:00"/>
    <x v="298"/>
  </r>
  <r>
    <x v="1"/>
    <s v="J:/Sainte Colombe/MB/02 - 16 juin au 05 juillet 2016/Wave/"/>
    <s v="ST-COLOM_0_20160626_035434_783.wav"/>
    <s v="ChiroSp"/>
    <s v="Principal"/>
    <s v="PipMi"/>
    <n v="4"/>
    <s v="PippiT"/>
    <n v="4"/>
    <s v="Pipistrelle commune"/>
    <n v="2016"/>
    <n v="6"/>
    <n v="26"/>
    <n v="3"/>
    <n v="54"/>
    <d v="2016-06-26T00:00:00"/>
    <x v="298"/>
  </r>
  <r>
    <x v="1"/>
    <s v="J:/Sainte Colombe/MB/02 - 16 juin au 05 juillet 2016/Wave/"/>
    <s v="ST-COLOM_0_20160626_035831_535.wav"/>
    <s v="PippiT"/>
    <s v="Principal"/>
    <s v="PipMi"/>
    <n v="10"/>
    <s v="PippiT"/>
    <n v="7"/>
    <s v="Pipistrelle commune"/>
    <n v="2016"/>
    <n v="6"/>
    <n v="26"/>
    <n v="3"/>
    <n v="58"/>
    <d v="2016-06-26T00:00:00"/>
    <x v="501"/>
  </r>
  <r>
    <x v="1"/>
    <s v="J:/Sainte Colombe/MB/02 - 16 juin au 05 juillet 2016/Wave/"/>
    <s v="ST-COLOM_0_20160626_042935_148.wav"/>
    <s v="PippiT"/>
    <s v="Principal"/>
    <s v="PipMi"/>
    <n v="10"/>
    <s v="PippiT"/>
    <n v="10"/>
    <s v="Pipistrelle commune"/>
    <n v="2016"/>
    <n v="6"/>
    <n v="26"/>
    <n v="4"/>
    <n v="29"/>
    <d v="2016-06-26T00:00:00"/>
    <x v="493"/>
  </r>
  <r>
    <x v="1"/>
    <s v="J:/Sainte Colombe/MB/02 - 16 juin au 05 juillet 2016/Wave/"/>
    <s v="ST-COLOM_0_20160626_042940_149.wav"/>
    <s v="PippiT"/>
    <s v="Principal"/>
    <s v="PipMi"/>
    <n v="10"/>
    <s v="PippiT"/>
    <n v="10"/>
    <s v="Pipistrelle commune"/>
    <n v="2016"/>
    <n v="6"/>
    <n v="26"/>
    <n v="4"/>
    <n v="29"/>
    <d v="2016-06-26T00:00:00"/>
    <x v="493"/>
  </r>
  <r>
    <x v="1"/>
    <s v="J:/Sainte Colombe/MB/02 - 16 juin au 05 juillet 2016/Wave/"/>
    <s v="ST-COLOM_0_20160626_043258_476.wav"/>
    <s v="PippiT"/>
    <s v="Principal"/>
    <s v="PipMi"/>
    <n v="10"/>
    <s v="PippiT"/>
    <n v="10"/>
    <s v="Pipistrelle commune"/>
    <n v="2016"/>
    <n v="6"/>
    <n v="26"/>
    <n v="4"/>
    <n v="32"/>
    <d v="2016-06-26T00:00:00"/>
    <x v="311"/>
  </r>
  <r>
    <x v="1"/>
    <s v="J:/Sainte Colombe/MB/02 - 16 juin au 05 juillet 2016/Wave/"/>
    <s v="ST-COLOM_0_20160626_043313_220.wav"/>
    <s v="Pip35"/>
    <s v="Principal"/>
    <s v="Pip35"/>
    <n v="10"/>
    <s v="Pipkuh"/>
    <n v="3"/>
    <s v="Pipistrelle de Kuhl"/>
    <n v="2016"/>
    <n v="6"/>
    <n v="26"/>
    <n v="4"/>
    <n v="33"/>
    <d v="2016-06-26T00:00:00"/>
    <x v="158"/>
  </r>
  <r>
    <x v="1"/>
    <s v="J:/Sainte Colombe/MB/02 - 16 juin au 05 juillet 2016/Wave/"/>
    <s v="ST-COLOM_0_20160626_043318_221.wav"/>
    <s v="ChiroSp"/>
    <s v="Principal"/>
    <s v="Pip35"/>
    <n v="2"/>
    <s v="Pipkuh"/>
    <n v="1"/>
    <s v="Pipistrelle de Kuhl"/>
    <n v="2016"/>
    <n v="6"/>
    <n v="26"/>
    <n v="4"/>
    <n v="33"/>
    <d v="2016-06-26T00:00:00"/>
    <x v="158"/>
  </r>
  <r>
    <x v="1"/>
    <s v="J:/Sainte Colombe/MB/02 - 16 juin au 05 juillet 2016/Wave/"/>
    <s v="ST-COLOM_0_20160626_044634_454.wav"/>
    <s v="Pip35"/>
    <s v="Principal"/>
    <s v="Pip35"/>
    <n v="8"/>
    <s v="Pipkuh"/>
    <n v="1"/>
    <s v="Pipistrelle de Kuhl"/>
    <n v="2016"/>
    <n v="6"/>
    <n v="26"/>
    <n v="4"/>
    <n v="46"/>
    <d v="2016-06-26T00:00:00"/>
    <x v="411"/>
  </r>
  <r>
    <x v="1"/>
    <s v="J:/Sainte Colombe/MB/02 - 16 juin au 05 juillet 2016/Wave/"/>
    <s v="ST-COLOM_0_20160626_044639_455.wav"/>
    <s v="ChiroSp"/>
    <s v="Principal"/>
    <s v="Pip35"/>
    <n v="4"/>
    <s v="Pipkuh"/>
    <n v="4"/>
    <s v="Pipistrelle de Kuhl"/>
    <n v="2016"/>
    <n v="6"/>
    <n v="26"/>
    <n v="4"/>
    <n v="46"/>
    <d v="2016-06-26T00:00:00"/>
    <x v="411"/>
  </r>
  <r>
    <x v="1"/>
    <s v="J:/Sainte Colombe/MB/02 - 16 juin au 05 juillet 2016/Wave/"/>
    <s v="ST-COLOM_0_20160626_044652_070.wav"/>
    <s v="PipMi"/>
    <s v="Principal"/>
    <s v="PipMi"/>
    <n v="6"/>
    <s v="PippiT"/>
    <n v="4"/>
    <s v="Pipistrelle commune"/>
    <n v="2016"/>
    <n v="6"/>
    <n v="26"/>
    <n v="4"/>
    <n v="46"/>
    <d v="2016-06-26T00:00:00"/>
    <x v="411"/>
  </r>
  <r>
    <x v="1"/>
    <s v="J:/Sainte Colombe/MB/02 - 16 juin au 05 juillet 2016/Wave/"/>
    <s v="ST-COLOM_0_20160626_044813_508.wav"/>
    <s v="PippiT"/>
    <s v="Principal"/>
    <s v="PipMi"/>
    <n v="8"/>
    <s v="PippiT"/>
    <n v="8"/>
    <s v="Pipistrelle commune"/>
    <n v="2016"/>
    <n v="6"/>
    <n v="26"/>
    <n v="4"/>
    <n v="48"/>
    <d v="2016-06-26T00:00:00"/>
    <x v="537"/>
  </r>
  <r>
    <x v="1"/>
    <s v="J:/Sainte Colombe/MB/02 - 16 juin au 05 juillet 2016/Wave/"/>
    <s v="ST-COLOM_0_20160626_044818_508.wav"/>
    <s v="PippiT"/>
    <s v="Principal"/>
    <s v="PipMi"/>
    <n v="7"/>
    <s v="PippiT"/>
    <n v="7"/>
    <s v="Pipistrelle commune"/>
    <n v="2016"/>
    <n v="6"/>
    <n v="26"/>
    <n v="4"/>
    <n v="48"/>
    <d v="2016-06-26T00:00:00"/>
    <x v="537"/>
  </r>
  <r>
    <x v="1"/>
    <s v="J:/Sainte Colombe/MB/02 - 16 juin au 05 juillet 2016/Wave/"/>
    <s v="ST-COLOM_0_20160626_045414_098.wav"/>
    <s v="PippiT"/>
    <s v="Principal"/>
    <s v="PipMi"/>
    <n v="10"/>
    <s v="PippiT"/>
    <n v="10"/>
    <s v="Pipistrelle commune"/>
    <n v="2016"/>
    <n v="6"/>
    <n v="26"/>
    <n v="4"/>
    <n v="54"/>
    <d v="2016-06-26T00:00:00"/>
    <x v="445"/>
  </r>
  <r>
    <x v="1"/>
    <s v="J:/Sainte Colombe/MB/02 - 16 juin au 05 juillet 2016/Wave/"/>
    <s v="ST-COLOM_0_20160626_045419_099.wav"/>
    <s v="PippiT"/>
    <s v="Principal"/>
    <s v="PipMi"/>
    <n v="6"/>
    <s v="PippiT"/>
    <n v="6"/>
    <s v="Pipistrelle commune"/>
    <n v="2016"/>
    <n v="6"/>
    <n v="26"/>
    <n v="4"/>
    <n v="54"/>
    <d v="2016-06-26T00:00:00"/>
    <x v="445"/>
  </r>
  <r>
    <x v="1"/>
    <s v="J:/Sainte Colombe/MB/02 - 16 juin au 05 juillet 2016/Wave/"/>
    <s v="ST-COLOM_0_20160626_045637_474.wav"/>
    <s v="PippiT"/>
    <s v="Principal"/>
    <s v="PipMi"/>
    <n v="10"/>
    <s v="PippiT"/>
    <n v="10"/>
    <s v="Pipistrelle commune"/>
    <n v="2016"/>
    <n v="6"/>
    <n v="26"/>
    <n v="4"/>
    <n v="56"/>
    <d v="2016-06-26T00:00:00"/>
    <x v="446"/>
  </r>
  <r>
    <x v="1"/>
    <s v="J:/Sainte Colombe/MB/02 - 16 juin au 05 juillet 2016/Wave/"/>
    <s v="ST-COLOM_0_20160626_045655_770.wav"/>
    <s v="PippiT"/>
    <s v="Principal"/>
    <s v="PipMi"/>
    <n v="8"/>
    <s v="PippiT"/>
    <n v="8"/>
    <s v="Pipistrelle commune"/>
    <n v="2016"/>
    <n v="6"/>
    <n v="26"/>
    <n v="4"/>
    <n v="56"/>
    <d v="2016-06-26T00:00:00"/>
    <x v="446"/>
  </r>
  <r>
    <x v="1"/>
    <s v="J:/Sainte Colombe/MB/02 - 16 juin au 05 juillet 2016/Wave/"/>
    <s v="ST-COLOM_0_20160626_045835_958.wav"/>
    <s v="Pip35"/>
    <s v="Principal"/>
    <s v="Pip35"/>
    <n v="6"/>
    <s v="Pipkuh"/>
    <n v="4"/>
    <s v="Pipistrelle de Kuhl"/>
    <n v="2016"/>
    <n v="6"/>
    <n v="26"/>
    <n v="4"/>
    <n v="58"/>
    <d v="2016-06-26T00:00:00"/>
    <x v="432"/>
  </r>
  <r>
    <x v="1"/>
    <s v="J:/Sainte Colombe/MB/02 - 16 juin au 05 juillet 2016/Wave/"/>
    <s v="ST-COLOM_0_20160626_050353_209.wav"/>
    <s v="PippiT"/>
    <s v="Principal"/>
    <s v="PipMi"/>
    <n v="6"/>
    <s v="PippiT"/>
    <n v="6"/>
    <s v="Pipistrelle commune"/>
    <n v="2016"/>
    <n v="6"/>
    <n v="26"/>
    <n v="5"/>
    <n v="3"/>
    <d v="2016-06-26T00:00:00"/>
    <x v="106"/>
  </r>
  <r>
    <x v="1"/>
    <s v="J:/Sainte Colombe/MB/02 - 16 juin au 05 juillet 2016/Wave/"/>
    <s v="ST-COLOM_0_20160626_050532_846.wav"/>
    <s v="PippiT"/>
    <s v="Principal"/>
    <s v="PipMi"/>
    <n v="9"/>
    <s v="PippiT"/>
    <n v="9"/>
    <s v="Pipistrelle commune"/>
    <n v="2016"/>
    <n v="6"/>
    <n v="26"/>
    <n v="5"/>
    <n v="5"/>
    <d v="2016-06-26T00:00:00"/>
    <x v="359"/>
  </r>
  <r>
    <x v="1"/>
    <s v="J:/Sainte Colombe/MB/02 - 16 juin au 05 juillet 2016/Wave/"/>
    <s v="ST-COLOM_0_20160626_050543_014.wav"/>
    <s v="ChiroSp"/>
    <s v="Principal"/>
    <s v="PipMi"/>
    <n v="5"/>
    <s v="PippiT"/>
    <n v="5"/>
    <s v="Pipistrelle commune"/>
    <n v="2016"/>
    <n v="6"/>
    <n v="26"/>
    <n v="5"/>
    <n v="5"/>
    <d v="2016-06-26T00:00:00"/>
    <x v="359"/>
  </r>
  <r>
    <x v="1"/>
    <s v="J:/Sainte Colombe/MB/02 - 16 juin au 05 juillet 2016/Wave/"/>
    <s v="ST-COLOM_0_20160626_050622_152.wav"/>
    <s v="PippiT"/>
    <s v="Principal"/>
    <s v="PipMi"/>
    <n v="8"/>
    <s v="PippiT"/>
    <n v="8"/>
    <s v="Pipistrelle commune"/>
    <n v="2016"/>
    <n v="6"/>
    <n v="26"/>
    <n v="5"/>
    <n v="6"/>
    <d v="2016-06-26T00:00:00"/>
    <x v="241"/>
  </r>
  <r>
    <x v="1"/>
    <s v="J:/Sainte Colombe/MB/02 - 16 juin au 05 juillet 2016/Wave/"/>
    <s v="ST-COLOM_0_20160626_050627_153.wav"/>
    <s v="PippiT"/>
    <s v="Principal"/>
    <s v="PipMi"/>
    <n v="9"/>
    <s v="PippiT"/>
    <n v="9"/>
    <s v="Pipistrelle commune"/>
    <n v="2016"/>
    <n v="6"/>
    <n v="26"/>
    <n v="5"/>
    <n v="6"/>
    <d v="2016-06-26T00:00:00"/>
    <x v="241"/>
  </r>
  <r>
    <x v="1"/>
    <s v="J:/Sainte Colombe/MB/02 - 16 juin au 05 juillet 2016/Wave/"/>
    <s v="ST-COLOM_0_20160626_051254_546.wav"/>
    <s v="ChiroSp"/>
    <s v="Principal"/>
    <s v="PipMi"/>
    <n v="5"/>
    <s v="PippiT"/>
    <n v="5"/>
    <s v="Pipistrelle commune"/>
    <n v="2016"/>
    <n v="6"/>
    <n v="26"/>
    <n v="5"/>
    <n v="12"/>
    <d v="2016-06-26T00:00:00"/>
    <x v="33"/>
  </r>
  <r>
    <x v="1"/>
    <s v="J:/Sainte Colombe/MB/02 - 16 juin au 05 juillet 2016/Wave/"/>
    <s v="ST-COLOM_0_20160626_051617_324.wav"/>
    <s v="PippiT"/>
    <s v="Principal"/>
    <s v="PipMi"/>
    <n v="8"/>
    <s v="PippiT"/>
    <n v="8"/>
    <s v="Pipistrelle commune"/>
    <n v="2016"/>
    <n v="6"/>
    <n v="26"/>
    <n v="5"/>
    <n v="16"/>
    <d v="2016-06-26T00:00:00"/>
    <x v="447"/>
  </r>
  <r>
    <x v="1"/>
    <s v="J:/Sainte Colombe/MB/02 - 16 juin au 05 juillet 2016/Wave/"/>
    <s v="ST-COLOM_0_20160626_051746_636.wav"/>
    <s v="PippiT"/>
    <s v="Principal"/>
    <s v="PipMi"/>
    <n v="9"/>
    <s v="PippiT"/>
    <n v="9"/>
    <s v="Pipistrelle commune"/>
    <n v="2016"/>
    <n v="6"/>
    <n v="26"/>
    <n v="5"/>
    <n v="17"/>
    <d v="2016-06-26T00:00:00"/>
    <x v="321"/>
  </r>
  <r>
    <x v="1"/>
    <s v="J:/Sainte Colombe/MB/02 - 16 juin au 05 juillet 2016/Wave/"/>
    <s v="ST-COLOM_0_20160626_051936_687.wav"/>
    <s v="ChiroSp"/>
    <s v="Principal"/>
    <s v="PipMi"/>
    <n v="1"/>
    <s v="PippiT"/>
    <n v="1"/>
    <s v="Pipistrelle commune"/>
    <n v="2016"/>
    <n v="6"/>
    <n v="26"/>
    <n v="5"/>
    <n v="19"/>
    <d v="2016-06-26T00:00:00"/>
    <x v="543"/>
  </r>
  <r>
    <x v="1"/>
    <s v="J:/Sainte Colombe/MB/02 - 16 juin au 05 juillet 2016/Wave/"/>
    <s v="ST-COLOM_0_20160626_221539_052.wav"/>
    <s v="PippiT"/>
    <s v="Principal"/>
    <s v="PipMi"/>
    <n v="10"/>
    <s v="PippiT"/>
    <n v="10"/>
    <s v="Pipistrelle commune"/>
    <n v="2016"/>
    <n v="6"/>
    <n v="26"/>
    <n v="22"/>
    <n v="15"/>
    <d v="2016-06-26T00:00:00"/>
    <x v="23"/>
  </r>
  <r>
    <x v="1"/>
    <s v="J:/Sainte Colombe/MB/02 - 16 juin au 05 juillet 2016/Wave/"/>
    <s v="ST-COLOM_0_20160626_221544_052.wav"/>
    <s v="PippiT"/>
    <s v="Principal"/>
    <s v="PipMi"/>
    <n v="10"/>
    <s v="PippiT"/>
    <n v="10"/>
    <s v="Pipistrelle commune"/>
    <n v="2016"/>
    <n v="6"/>
    <n v="26"/>
    <n v="22"/>
    <n v="15"/>
    <d v="2016-06-26T00:00:00"/>
    <x v="23"/>
  </r>
  <r>
    <x v="1"/>
    <s v="J:/Sainte Colombe/MB/02 - 16 juin au 05 juillet 2016/Wave/"/>
    <s v="ST-COLOM_0_20160626_221930_430.wav"/>
    <s v="Pipkuh"/>
    <s v="Principal"/>
    <s v="Pip35"/>
    <n v="10"/>
    <s v="Pipkuh"/>
    <n v="6"/>
    <s v="Pipistrelle de Kuhl"/>
    <n v="2016"/>
    <n v="6"/>
    <n v="26"/>
    <n v="22"/>
    <n v="19"/>
    <d v="2016-06-26T00:00:00"/>
    <x v="136"/>
  </r>
  <r>
    <x v="1"/>
    <s v="J:/Sainte Colombe/MB/02 - 16 juin au 05 juillet 2016/Wave/"/>
    <s v="ST-COLOM_0_20160626_221935_431.wav"/>
    <s v="Pip35"/>
    <s v="Principal"/>
    <s v="Pip35"/>
    <n v="8"/>
    <s v="Pipkuh"/>
    <n v="1"/>
    <s v="Pipistrelle de Kuhl"/>
    <n v="2016"/>
    <n v="6"/>
    <n v="26"/>
    <n v="22"/>
    <n v="19"/>
    <d v="2016-06-26T00:00:00"/>
    <x v="136"/>
  </r>
  <r>
    <x v="1"/>
    <s v="J:/Sainte Colombe/MB/02 - 16 juin au 05 juillet 2016/Wave/"/>
    <s v="ST-COLOM_0_20160626_221941_233.wav"/>
    <s v="ChiroSp"/>
    <s v="Principal"/>
    <s v="ENVsp"/>
    <n v="4"/>
    <s v="Eptser"/>
    <n v="4"/>
    <s v="Sérotine commune"/>
    <n v="2016"/>
    <n v="6"/>
    <n v="26"/>
    <n v="22"/>
    <n v="19"/>
    <d v="2016-06-26T00:00:00"/>
    <x v="136"/>
  </r>
  <r>
    <x v="1"/>
    <s v="J:/Sainte Colombe/MB/02 - 16 juin au 05 juillet 2016/Wave/"/>
    <s v="ST-COLOM_0_20160626_221946_234.wav"/>
    <s v="ChiroSp"/>
    <s v="Principal"/>
    <s v="ENVsp"/>
    <n v="1"/>
    <s v="Eptser"/>
    <n v="1"/>
    <s v="Sérotine commune"/>
    <n v="2016"/>
    <n v="6"/>
    <n v="26"/>
    <n v="22"/>
    <n v="19"/>
    <d v="2016-06-26T00:00:00"/>
    <x v="136"/>
  </r>
  <r>
    <x v="1"/>
    <s v="J:/Sainte Colombe/MB/02 - 16 juin au 05 juillet 2016/Wave/"/>
    <s v="ST-COLOM_0_20160626_222218_148.wav"/>
    <s v="Pip35"/>
    <s v="Principal"/>
    <s v="Pip35"/>
    <n v="10"/>
    <s v="Pipkuh"/>
    <n v="3"/>
    <s v="Pipistrelle de Kuhl"/>
    <n v="2016"/>
    <n v="6"/>
    <n v="26"/>
    <n v="22"/>
    <n v="22"/>
    <d v="2016-06-26T00:00:00"/>
    <x v="209"/>
  </r>
  <r>
    <x v="1"/>
    <s v="J:/Sainte Colombe/MB/02 - 16 juin au 05 juillet 2016/Wave/"/>
    <s v="ST-COLOM_0_20160626_222223_148.wav"/>
    <s v="Pip35"/>
    <s v="Principal"/>
    <s v="Pip35"/>
    <n v="10"/>
    <s v="Pipkuh"/>
    <n v="5"/>
    <s v="Pipistrelle de Kuhl"/>
    <n v="2016"/>
    <n v="6"/>
    <n v="26"/>
    <n v="22"/>
    <n v="22"/>
    <d v="2016-06-26T00:00:00"/>
    <x v="209"/>
  </r>
  <r>
    <x v="1"/>
    <s v="J:/Sainte Colombe/MB/02 - 16 juin au 05 juillet 2016/Wave/"/>
    <s v="ST-COLOM_0_20160626_222228_149.wav"/>
    <s v="Pipkuh"/>
    <s v="Principal"/>
    <s v="Pip35"/>
    <n v="10"/>
    <s v="Pipkuh"/>
    <n v="6"/>
    <s v="Pipistrelle de Kuhl"/>
    <n v="2016"/>
    <n v="6"/>
    <n v="26"/>
    <n v="22"/>
    <n v="22"/>
    <d v="2016-06-26T00:00:00"/>
    <x v="209"/>
  </r>
  <r>
    <x v="1"/>
    <s v="J:/Sainte Colombe/MB/02 - 16 juin au 05 juillet 2016/Wave/"/>
    <s v="ST-COLOM_0_20160626_222859_364.wav"/>
    <s v="ChiroSp"/>
    <s v="Principal"/>
    <s v="Pip35"/>
    <n v="3"/>
    <s v="Pipkuh"/>
    <n v="3"/>
    <s v="Pipistrelle de Kuhl"/>
    <n v="2016"/>
    <n v="6"/>
    <n v="26"/>
    <n v="22"/>
    <n v="28"/>
    <d v="2016-06-26T00:00:00"/>
    <x v="151"/>
  </r>
  <r>
    <x v="1"/>
    <s v="J:/Sainte Colombe/MB/02 - 16 juin au 05 juillet 2016/Wave/"/>
    <s v="ST-COLOM_0_20160626_223007_489.wav"/>
    <s v="PippiT"/>
    <s v="Principal"/>
    <s v="PipMi"/>
    <n v="10"/>
    <s v="PippiT"/>
    <n v="10"/>
    <s v="Pipistrelle commune"/>
    <n v="2016"/>
    <n v="6"/>
    <n v="26"/>
    <n v="22"/>
    <n v="30"/>
    <d v="2016-06-26T00:00:00"/>
    <x v="152"/>
  </r>
  <r>
    <x v="1"/>
    <s v="J:/Sainte Colombe/MB/02 - 16 juin au 05 juillet 2016/Wave/"/>
    <s v="ST-COLOM_0_20160626_223021_796.wav"/>
    <s v="PippiT"/>
    <s v="Principal"/>
    <s v="PipMi"/>
    <n v="10"/>
    <s v="PippiT"/>
    <n v="10"/>
    <s v="Pipistrelle commune"/>
    <n v="2016"/>
    <n v="6"/>
    <n v="26"/>
    <n v="22"/>
    <n v="30"/>
    <d v="2016-06-26T00:00:00"/>
    <x v="152"/>
  </r>
  <r>
    <x v="1"/>
    <s v="J:/Sainte Colombe/MB/02 - 16 juin au 05 juillet 2016/Wave/"/>
    <s v="ST-COLOM_0_20160626_223035_852.wav"/>
    <s v="PippiT"/>
    <s v="Principal"/>
    <s v="PipMi"/>
    <n v="7"/>
    <s v="PippiT"/>
    <n v="7"/>
    <s v="Pipistrelle commune"/>
    <n v="2016"/>
    <n v="6"/>
    <n v="26"/>
    <n v="22"/>
    <n v="30"/>
    <d v="2016-06-26T00:00:00"/>
    <x v="152"/>
  </r>
  <r>
    <x v="1"/>
    <s v="J:/Sainte Colombe/MB/02 - 16 juin au 05 juillet 2016/Wave/"/>
    <s v="ST-COLOM_0_20160626_223206_661.wav"/>
    <s v="ChiroSp"/>
    <s v="Principal"/>
    <s v="PipMi"/>
    <n v="5"/>
    <s v="PippiT"/>
    <n v="4"/>
    <s v="Pipistrelle commune"/>
    <n v="2016"/>
    <n v="6"/>
    <n v="26"/>
    <n v="22"/>
    <n v="32"/>
    <d v="2016-06-26T00:00:00"/>
    <x v="449"/>
  </r>
  <r>
    <x v="1"/>
    <s v="J:/Sainte Colombe/MB/02 - 16 juin au 05 juillet 2016/Wave/"/>
    <s v="ST-COLOM_0_20160626_223211_662.wav"/>
    <s v="ChiroSp"/>
    <s v="Principal"/>
    <s v="PipMi"/>
    <n v="5"/>
    <s v="PippiT"/>
    <n v="5"/>
    <s v="Pipistrelle commune"/>
    <n v="2016"/>
    <n v="6"/>
    <n v="26"/>
    <n v="22"/>
    <n v="32"/>
    <d v="2016-06-26T00:00:00"/>
    <x v="449"/>
  </r>
  <r>
    <x v="1"/>
    <s v="J:/Sainte Colombe/MB/02 - 16 juin au 05 juillet 2016/Wave/"/>
    <s v="ST-COLOM_0_20160626_223313_420.wav"/>
    <s v="ChiroSp"/>
    <s v="Principal"/>
    <s v="Pip35"/>
    <n v="1"/>
    <s v="Pipkuh"/>
    <n v="1"/>
    <s v="Pipistrelle de Kuhl"/>
    <n v="2016"/>
    <n v="6"/>
    <n v="26"/>
    <n v="22"/>
    <n v="33"/>
    <d v="2016-06-26T00:00:00"/>
    <x v="153"/>
  </r>
  <r>
    <x v="1"/>
    <s v="J:/Sainte Colombe/MB/02 - 16 juin au 05 juillet 2016/Wave/"/>
    <s v="ST-COLOM_0_20160626_223334_442.wav"/>
    <s v="PippiT"/>
    <s v="Principal"/>
    <s v="PipMi"/>
    <n v="10"/>
    <s v="PippiT"/>
    <n v="10"/>
    <s v="Pipistrelle commune"/>
    <n v="2016"/>
    <n v="6"/>
    <n v="26"/>
    <n v="22"/>
    <n v="33"/>
    <d v="2016-06-26T00:00:00"/>
    <x v="153"/>
  </r>
  <r>
    <x v="1"/>
    <s v="J:/Sainte Colombe/MB/02 - 16 juin au 05 juillet 2016/Wave/"/>
    <s v="ST-COLOM_0_20160626_223432_847.wav"/>
    <s v="PippiT"/>
    <s v="Principal"/>
    <s v="PipMi"/>
    <n v="6"/>
    <s v="PippiT"/>
    <n v="6"/>
    <s v="Pipistrelle commune"/>
    <n v="2016"/>
    <n v="6"/>
    <n v="26"/>
    <n v="22"/>
    <n v="34"/>
    <d v="2016-06-26T00:00:00"/>
    <x v="247"/>
  </r>
  <r>
    <x v="1"/>
    <s v="J:/Sainte Colombe/MB/02 - 16 juin au 05 juillet 2016/Wave/"/>
    <s v="ST-COLOM_0_20160626_223623_623.wav"/>
    <s v="Pip35"/>
    <s v="Principal"/>
    <s v="Pip35"/>
    <n v="7"/>
    <s v="Pipkuh"/>
    <n v="3"/>
    <s v="Pipistrelle de Kuhl"/>
    <n v="2016"/>
    <n v="6"/>
    <n v="26"/>
    <n v="22"/>
    <n v="36"/>
    <d v="2016-06-26T00:00:00"/>
    <x v="256"/>
  </r>
  <r>
    <x v="1"/>
    <s v="J:/Sainte Colombe/MB/02 - 16 juin au 05 juillet 2016/Wave/"/>
    <s v="ST-COLOM_0_20160626_223702_376.wav"/>
    <s v="Pip35"/>
    <s v="Principal"/>
    <s v="Pip35"/>
    <n v="9"/>
    <s v="Pipkuh"/>
    <n v="3"/>
    <s v="Pipistrelle de Kuhl"/>
    <n v="2016"/>
    <n v="6"/>
    <n v="26"/>
    <n v="22"/>
    <n v="37"/>
    <d v="2016-06-26T00:00:00"/>
    <x v="248"/>
  </r>
  <r>
    <x v="1"/>
    <s v="J:/Sainte Colombe/MB/02 - 16 juin au 05 juillet 2016/Wave/"/>
    <s v="ST-COLOM_0_20160626_223707_376.wav"/>
    <s v="ChiroSp"/>
    <s v="Principal"/>
    <s v="Pip35"/>
    <n v="4"/>
    <s v="Pipkuh"/>
    <n v="4"/>
    <s v="Pipistrelle de Kuhl"/>
    <n v="2016"/>
    <n v="6"/>
    <n v="26"/>
    <n v="22"/>
    <n v="37"/>
    <d v="2016-06-26T00:00:00"/>
    <x v="248"/>
  </r>
  <r>
    <x v="1"/>
    <s v="J:/Sainte Colombe/MB/02 - 16 juin au 05 juillet 2016/Wave/"/>
    <s v="ST-COLOM_0_20160626_223736_538.wav"/>
    <s v="PippiT"/>
    <s v="Principal"/>
    <s v="PipMi"/>
    <n v="10"/>
    <s v="PippiT"/>
    <n v="10"/>
    <s v="Pipistrelle commune"/>
    <n v="2016"/>
    <n v="6"/>
    <n v="26"/>
    <n v="22"/>
    <n v="37"/>
    <d v="2016-06-26T00:00:00"/>
    <x v="248"/>
  </r>
  <r>
    <x v="1"/>
    <s v="J:/Sainte Colombe/MB/02 - 16 juin au 05 juillet 2016/Wave/"/>
    <s v="ST-COLOM_0_20160626_223825_499.wav"/>
    <s v="PippiT"/>
    <s v="Principal"/>
    <s v="PipMi"/>
    <n v="10"/>
    <s v="PippiT"/>
    <n v="10"/>
    <s v="Pipistrelle commune"/>
    <n v="2016"/>
    <n v="6"/>
    <n v="26"/>
    <n v="22"/>
    <n v="38"/>
    <d v="2016-06-26T00:00:00"/>
    <x v="547"/>
  </r>
  <r>
    <x v="1"/>
    <s v="J:/Sainte Colombe/MB/02 - 16 juin au 05 juillet 2016/Wave/"/>
    <s v="ST-COLOM_0_20160626_223830_500.wav"/>
    <s v="PippiT"/>
    <s v="Principal"/>
    <s v="PipMi"/>
    <n v="10"/>
    <s v="PippiT"/>
    <n v="10"/>
    <s v="Pipistrelle commune"/>
    <n v="2016"/>
    <n v="6"/>
    <n v="26"/>
    <n v="22"/>
    <n v="38"/>
    <d v="2016-06-26T00:00:00"/>
    <x v="547"/>
  </r>
  <r>
    <x v="1"/>
    <s v="J:/Sainte Colombe/MB/02 - 16 juin au 05 juillet 2016/Wave/"/>
    <s v="ST-COLOM_0_20160626_223912_741.wav"/>
    <s v="PippiT"/>
    <s v="Principal"/>
    <s v="PipMi"/>
    <n v="6"/>
    <s v="PippiT"/>
    <n v="6"/>
    <s v="Pipistrelle commune"/>
    <n v="2016"/>
    <n v="6"/>
    <n v="26"/>
    <n v="22"/>
    <n v="39"/>
    <d v="2016-06-26T00:00:00"/>
    <x v="155"/>
  </r>
  <r>
    <x v="1"/>
    <s v="J:/Sainte Colombe/MB/02 - 16 juin au 05 juillet 2016/Wave/"/>
    <s v="ST-COLOM_0_20160626_223917_742.wav"/>
    <s v="ChiroSp"/>
    <s v="Principal"/>
    <s v="Pip35"/>
    <n v="5"/>
    <s v="Pipnat"/>
    <n v="5"/>
    <s v="Pipistrelle de Nathusius"/>
    <n v="2016"/>
    <n v="6"/>
    <n v="26"/>
    <n v="22"/>
    <n v="39"/>
    <d v="2016-06-26T00:00:00"/>
    <x v="155"/>
  </r>
  <r>
    <x v="1"/>
    <s v="J:/Sainte Colombe/MB/02 - 16 juin au 05 juillet 2016/Wave/"/>
    <s v="ST-COLOM_0_20160626_223958_410.wav"/>
    <s v="PippiT"/>
    <s v="Principal"/>
    <s v="PipMi"/>
    <n v="7"/>
    <s v="PippiT"/>
    <n v="7"/>
    <s v="Pipistrelle commune"/>
    <n v="2016"/>
    <n v="6"/>
    <n v="26"/>
    <n v="22"/>
    <n v="39"/>
    <d v="2016-06-26T00:00:00"/>
    <x v="155"/>
  </r>
  <r>
    <x v="1"/>
    <s v="J:/Sainte Colombe/MB/02 - 16 juin au 05 juillet 2016/Wave/"/>
    <s v="ST-COLOM_0_20160626_224009_740.wav"/>
    <s v="ChiroSp"/>
    <s v="Principal"/>
    <s v="PipMi"/>
    <n v="4"/>
    <s v="PippiT"/>
    <n v="4"/>
    <s v="Pipistrelle commune"/>
    <n v="2016"/>
    <n v="6"/>
    <n v="26"/>
    <n v="22"/>
    <n v="40"/>
    <d v="2016-06-26T00:00:00"/>
    <x v="339"/>
  </r>
  <r>
    <x v="1"/>
    <s v="J:/Sainte Colombe/MB/02 - 16 juin au 05 juillet 2016/Wave/"/>
    <s v="ST-COLOM_0_20160626_224021_524.wav"/>
    <s v="PippiT"/>
    <s v="Principal"/>
    <s v="PipMi"/>
    <n v="10"/>
    <s v="PippiT"/>
    <n v="10"/>
    <s v="Pipistrelle commune"/>
    <n v="2016"/>
    <n v="6"/>
    <n v="26"/>
    <n v="22"/>
    <n v="40"/>
    <d v="2016-06-26T00:00:00"/>
    <x v="339"/>
  </r>
  <r>
    <x v="1"/>
    <s v="J:/Sainte Colombe/MB/02 - 16 juin au 05 juillet 2016/Wave/"/>
    <s v="ST-COLOM_0_20160626_224026_525.wav"/>
    <s v="PippiT"/>
    <s v="Principal"/>
    <s v="PipMi"/>
    <n v="10"/>
    <s v="PippiT"/>
    <n v="10"/>
    <s v="Pipistrelle commune"/>
    <n v="2016"/>
    <n v="6"/>
    <n v="26"/>
    <n v="22"/>
    <n v="40"/>
    <d v="2016-06-26T00:00:00"/>
    <x v="339"/>
  </r>
  <r>
    <x v="1"/>
    <s v="J:/Sainte Colombe/MB/02 - 16 juin au 05 juillet 2016/Wave/"/>
    <s v="ST-COLOM_0_20160626_224254_994.wav"/>
    <s v="Pip35"/>
    <s v="Principal"/>
    <s v="Pip35"/>
    <n v="10"/>
    <s v="Pipkuh"/>
    <n v="3"/>
    <s v="Pipistrelle de Kuhl"/>
    <n v="2016"/>
    <n v="6"/>
    <n v="26"/>
    <n v="22"/>
    <n v="42"/>
    <d v="2016-06-26T00:00:00"/>
    <x v="78"/>
  </r>
  <r>
    <x v="1"/>
    <s v="J:/Sainte Colombe/MB/02 - 16 juin au 05 juillet 2016/Wave/"/>
    <s v="ST-COLOM_0_20160626_224259_995.wav"/>
    <s v="ChiroSp"/>
    <s v="Principal"/>
    <s v="Pip35"/>
    <n v="4"/>
    <s v="Pipkuh"/>
    <n v="4"/>
    <s v="Pipistrelle de Kuhl"/>
    <n v="2016"/>
    <n v="6"/>
    <n v="26"/>
    <n v="22"/>
    <n v="42"/>
    <d v="2016-06-26T00:00:00"/>
    <x v="78"/>
  </r>
  <r>
    <x v="1"/>
    <s v="J:/Sainte Colombe/MB/02 - 16 juin au 05 juillet 2016/Wave/"/>
    <s v="ST-COLOM_0_20160626_225107_666.wav"/>
    <s v="Plesp"/>
    <s v="Principal"/>
    <s v="Plesp"/>
    <n v="10"/>
    <s v="Pleaus"/>
    <n v="1"/>
    <s v="Oreillard gris"/>
    <n v="2016"/>
    <n v="6"/>
    <n v="26"/>
    <n v="22"/>
    <n v="51"/>
    <d v="2016-06-26T00:00:00"/>
    <x v="116"/>
  </r>
  <r>
    <x v="1"/>
    <s v="J:/Sainte Colombe/MB/02 - 16 juin au 05 juillet 2016/Wave/"/>
    <s v="ST-COLOM_0_20160626_225226_722.wav"/>
    <s v="PippiT"/>
    <s v="Principal"/>
    <s v="PipMi"/>
    <n v="6"/>
    <s v="PippiT"/>
    <n v="6"/>
    <s v="Pipistrelle commune"/>
    <n v="2016"/>
    <n v="6"/>
    <n v="26"/>
    <n v="22"/>
    <n v="52"/>
    <d v="2016-06-26T00:00:00"/>
    <x v="454"/>
  </r>
  <r>
    <x v="1"/>
    <s v="J:/Sainte Colombe/MB/02 - 16 juin au 05 juillet 2016/Wave/"/>
    <s v="ST-COLOM_0_20160626_230142_774.wav"/>
    <s v="Pip35"/>
    <s v="Principal"/>
    <s v="Pip35"/>
    <n v="9"/>
    <s v="Pipkuh"/>
    <n v="1"/>
    <s v="Pipistrelle de Kuhl"/>
    <n v="2016"/>
    <n v="6"/>
    <n v="26"/>
    <n v="23"/>
    <n v="1"/>
    <d v="2016-06-26T00:00:00"/>
    <x v="118"/>
  </r>
  <r>
    <x v="1"/>
    <s v="J:/Sainte Colombe/MB/02 - 16 juin au 05 juillet 2016/Wave/"/>
    <s v="ST-COLOM_0_20160626_230147_775.wav"/>
    <s v="Pip35"/>
    <s v="Principal"/>
    <s v="Pip35"/>
    <n v="7"/>
    <s v="Pipkuh"/>
    <n v="4"/>
    <s v="Pipistrelle de Kuhl"/>
    <n v="2016"/>
    <n v="6"/>
    <n v="26"/>
    <n v="23"/>
    <n v="1"/>
    <d v="2016-06-26T00:00:00"/>
    <x v="118"/>
  </r>
  <r>
    <x v="1"/>
    <s v="J:/Sainte Colombe/MB/02 - 16 juin au 05 juillet 2016/Wave/"/>
    <s v="ST-COLOM_0_20160626_230715_359.wav"/>
    <s v="PippiT"/>
    <s v="Principal"/>
    <s v="PipMi"/>
    <n v="10"/>
    <s v="PippiT"/>
    <n v="10"/>
    <s v="Pipistrelle commune"/>
    <n v="2016"/>
    <n v="6"/>
    <n v="26"/>
    <n v="23"/>
    <n v="7"/>
    <d v="2016-06-26T00:00:00"/>
    <x v="369"/>
  </r>
  <r>
    <x v="1"/>
    <s v="J:/Sainte Colombe/MB/02 - 16 juin au 05 juillet 2016/Wave/"/>
    <s v="ST-COLOM_0_20160626_230720_360.wav"/>
    <s v="PippiT"/>
    <s v="Principal"/>
    <s v="PipMi"/>
    <n v="10"/>
    <s v="PippiT"/>
    <n v="10"/>
    <s v="Pipistrelle commune"/>
    <n v="2016"/>
    <n v="6"/>
    <n v="26"/>
    <n v="23"/>
    <n v="7"/>
    <d v="2016-06-26T00:00:00"/>
    <x v="369"/>
  </r>
  <r>
    <x v="1"/>
    <s v="J:/Sainte Colombe/MB/02 - 16 juin au 05 juillet 2016/Wave/"/>
    <s v="ST-COLOM_0_20160626_230828_568.wav"/>
    <s v="PipMi"/>
    <s v="Principal"/>
    <s v="PipMi"/>
    <n v="7"/>
    <s v="PippiT"/>
    <n v="3"/>
    <s v="Pipistrelle commune"/>
    <n v="2016"/>
    <n v="6"/>
    <n v="26"/>
    <n v="23"/>
    <n v="8"/>
    <d v="2016-06-26T00:00:00"/>
    <x v="258"/>
  </r>
  <r>
    <x v="1"/>
    <s v="J:/Sainte Colombe/MB/02 - 16 juin au 05 juillet 2016/Wave/"/>
    <s v="ST-COLOM_0_20160626_231109_654.wav"/>
    <s v="PippiT"/>
    <s v="Principal"/>
    <s v="PipMi"/>
    <n v="8"/>
    <s v="PippiT"/>
    <n v="8"/>
    <s v="Pipistrelle commune"/>
    <n v="2016"/>
    <n v="6"/>
    <n v="26"/>
    <n v="23"/>
    <n v="11"/>
    <d v="2016-06-26T00:00:00"/>
    <x v="99"/>
  </r>
  <r>
    <x v="1"/>
    <s v="J:/Sainte Colombe/MB/02 - 16 juin au 05 juillet 2016/Wave/"/>
    <s v="ST-COLOM_0_20160626_231248_229.wav"/>
    <s v="PipMi"/>
    <s v="Principal"/>
    <s v="PipMi"/>
    <n v="8"/>
    <s v="Minsch"/>
    <n v="2"/>
    <s v="Minioptère de Schreibers/Pipistrelle pygmée"/>
    <n v="2016"/>
    <n v="6"/>
    <n v="26"/>
    <n v="23"/>
    <n v="12"/>
    <d v="2016-06-26T00:00:00"/>
    <x v="268"/>
  </r>
  <r>
    <x v="1"/>
    <s v="J:/Sainte Colombe/MB/02 - 16 juin au 05 juillet 2016/Wave/"/>
    <s v="ST-COLOM_0_20160626_231311_780.wav"/>
    <s v="PippiT"/>
    <s v="Principal"/>
    <s v="PipMi"/>
    <n v="8"/>
    <s v="PippiT"/>
    <n v="8"/>
    <s v="Pipistrelle commune"/>
    <n v="2016"/>
    <n v="6"/>
    <n v="26"/>
    <n v="23"/>
    <n v="13"/>
    <d v="2016-06-26T00:00:00"/>
    <x v="119"/>
  </r>
  <r>
    <x v="1"/>
    <s v="J:/Sainte Colombe/MB/02 - 16 juin au 05 juillet 2016/Wave/"/>
    <s v="ST-COLOM_0_20160626_232837_845.wav"/>
    <s v="Pip35"/>
    <s v="Principal"/>
    <s v="Pip35"/>
    <n v="7"/>
    <s v="Pipkuh"/>
    <n v="2"/>
    <s v="Pipistrelle de Kuhl"/>
    <n v="2016"/>
    <n v="6"/>
    <n v="26"/>
    <n v="23"/>
    <n v="28"/>
    <d v="2016-06-26T00:00:00"/>
    <x v="455"/>
  </r>
  <r>
    <x v="1"/>
    <s v="J:/Sainte Colombe/MB/02 - 16 juin au 05 juillet 2016/Wave/"/>
    <s v="ST-COLOM_0_20160626_232842_846.wav"/>
    <s v="Pip35"/>
    <s v="Principal"/>
    <s v="Pip35"/>
    <n v="10"/>
    <s v="Pipkuh"/>
    <n v="2"/>
    <s v="Pipistrelle de Kuhl"/>
    <n v="2016"/>
    <n v="6"/>
    <n v="26"/>
    <n v="23"/>
    <n v="28"/>
    <d v="2016-06-26T00:00:00"/>
    <x v="455"/>
  </r>
  <r>
    <x v="1"/>
    <s v="J:/Sainte Colombe/MB/02 - 16 juin au 05 juillet 2016/Wave/"/>
    <s v="ST-COLOM_0_20160626_233131_154.wav"/>
    <s v="Pleaus"/>
    <s v="Principal"/>
    <s v="Plesp"/>
    <n v="10"/>
    <s v="Pleaus"/>
    <n v="6"/>
    <s v="Oreillard gris"/>
    <n v="2016"/>
    <n v="6"/>
    <n v="26"/>
    <n v="23"/>
    <n v="31"/>
    <d v="2016-06-26T00:00:00"/>
    <x v="231"/>
  </r>
  <r>
    <x v="1"/>
    <s v="J:/Sainte Colombe/MB/02 - 16 juin au 05 juillet 2016/Wave/"/>
    <s v="ST-COLOM_0_20160626_235227_573.wav"/>
    <s v="PippiT"/>
    <s v="Principal"/>
    <s v="PipMi"/>
    <n v="9"/>
    <s v="PippiT"/>
    <n v="9"/>
    <s v="Pipistrelle commune"/>
    <n v="2016"/>
    <n v="6"/>
    <n v="26"/>
    <n v="23"/>
    <n v="52"/>
    <d v="2016-06-26T00:00:00"/>
    <x v="11"/>
  </r>
  <r>
    <x v="1"/>
    <s v="J:/Sainte Colombe/MB/02 - 16 juin au 05 juillet 2016/Wave/"/>
    <s v="ST-COLOM_0_20160626_235232_574.wav"/>
    <s v="ChiroSp"/>
    <s v="Principal"/>
    <s v="PipMi"/>
    <n v="3"/>
    <s v="PippiT"/>
    <n v="3"/>
    <s v="Pipistrelle commune"/>
    <n v="2016"/>
    <n v="6"/>
    <n v="26"/>
    <n v="23"/>
    <n v="52"/>
    <d v="2016-06-26T00:00:00"/>
    <x v="11"/>
  </r>
  <r>
    <x v="1"/>
    <s v="J:/Sainte Colombe/MB/02 - 16 juin au 05 juillet 2016/Wave/"/>
    <s v="ST-COLOM_0_20160627_000356_385.wav"/>
    <s v="Pip35"/>
    <s v="Principal"/>
    <s v="Pip35"/>
    <n v="10"/>
    <s v="Pipkuh"/>
    <n v="2"/>
    <s v="Pipistrelle de Kuhl"/>
    <n v="2016"/>
    <n v="6"/>
    <n v="27"/>
    <n v="0"/>
    <n v="3"/>
    <d v="2016-06-27T00:00:00"/>
    <x v="17"/>
  </r>
  <r>
    <x v="1"/>
    <s v="J:/Sainte Colombe/MB/02 - 16 juin au 05 juillet 2016/Wave/"/>
    <s v="ST-COLOM_0_20160627_000401_386.wav"/>
    <s v="Pip35"/>
    <s v="Principal"/>
    <s v="Pip35"/>
    <n v="10"/>
    <s v="Pipkuh"/>
    <n v="2"/>
    <s v="Pipistrelle de Kuhl"/>
    <n v="2016"/>
    <n v="6"/>
    <n v="27"/>
    <n v="0"/>
    <n v="4"/>
    <d v="2016-06-27T00:00:00"/>
    <x v="235"/>
  </r>
  <r>
    <x v="1"/>
    <s v="J:/Sainte Colombe/MB/02 - 16 juin au 05 juillet 2016/Wave/"/>
    <s v="ST-COLOM_0_20160627_002102_359.wav"/>
    <s v="PippiT"/>
    <s v="Principal"/>
    <s v="PipMi"/>
    <n v="9"/>
    <s v="PippiT"/>
    <n v="9"/>
    <s v="Pipistrelle commune"/>
    <n v="2016"/>
    <n v="6"/>
    <n v="27"/>
    <n v="0"/>
    <n v="21"/>
    <d v="2016-06-27T00:00:00"/>
    <x v="138"/>
  </r>
  <r>
    <x v="1"/>
    <s v="J:/Sainte Colombe/MB/02 - 16 juin au 05 juillet 2016/Wave/"/>
    <s v="ST-COLOM_0_20160627_002246_285.wav"/>
    <s v="PippiT"/>
    <s v="Principal"/>
    <s v="PipMi"/>
    <n v="10"/>
    <s v="PippiT"/>
    <n v="10"/>
    <s v="Pipistrelle commune"/>
    <n v="2016"/>
    <n v="6"/>
    <n v="27"/>
    <n v="0"/>
    <n v="22"/>
    <d v="2016-06-27T00:00:00"/>
    <x v="18"/>
  </r>
  <r>
    <x v="1"/>
    <s v="J:/Sainte Colombe/MB/02 - 16 juin au 05 juillet 2016/Wave/"/>
    <s v="ST-COLOM_0_20160627_002251_286.wav"/>
    <s v="PippiT"/>
    <s v="Principal"/>
    <s v="PipMi"/>
    <n v="10"/>
    <s v="PippiT"/>
    <n v="10"/>
    <s v="Pipistrelle commune"/>
    <n v="2016"/>
    <n v="6"/>
    <n v="27"/>
    <n v="0"/>
    <n v="22"/>
    <d v="2016-06-27T00:00:00"/>
    <x v="18"/>
  </r>
  <r>
    <x v="1"/>
    <s v="J:/Sainte Colombe/MB/02 - 16 juin au 05 juillet 2016/Wave/"/>
    <s v="ST-COLOM_0_20160627_002955_016.wav"/>
    <s v="PippiT"/>
    <s v="Principal"/>
    <s v="PipMi"/>
    <n v="10"/>
    <s v="PippiT"/>
    <n v="10"/>
    <s v="Pipistrelle commune"/>
    <n v="2016"/>
    <n v="6"/>
    <n v="27"/>
    <n v="0"/>
    <n v="29"/>
    <d v="2016-06-27T00:00:00"/>
    <x v="237"/>
  </r>
  <r>
    <x v="1"/>
    <s v="J:/Sainte Colombe/MB/02 - 16 juin au 05 juillet 2016/Wave/"/>
    <s v="ST-COLOM_0_20160627_004820_510.wav"/>
    <s v="ChiroSp"/>
    <s v="Principal"/>
    <s v="MyoHF"/>
    <n v="4"/>
    <s v="Myoema"/>
    <n v="0"/>
    <s v="Murin sp"/>
    <n v="2016"/>
    <n v="6"/>
    <n v="27"/>
    <n v="0"/>
    <n v="48"/>
    <d v="2016-06-27T00:00:00"/>
    <x v="466"/>
  </r>
  <r>
    <x v="1"/>
    <s v="J:/Sainte Colombe/MB/02 - 16 juin au 05 juillet 2016/Wave/"/>
    <s v="ST-COLOM_0_20160627_010000_485.wav"/>
    <s v="PippiT"/>
    <s v="Principal"/>
    <s v="PipMi"/>
    <n v="10"/>
    <s v="PippiT"/>
    <n v="10"/>
    <s v="Pipistrelle commune"/>
    <n v="2016"/>
    <n v="6"/>
    <n v="27"/>
    <n v="1"/>
    <n v="0"/>
    <d v="2016-06-27T00:00:00"/>
    <x v="80"/>
  </r>
  <r>
    <x v="1"/>
    <s v="J:/Sainte Colombe/MB/02 - 16 juin au 05 juillet 2016/Wave/"/>
    <s v="ST-COLOM_0_20160627_010005_486.wav"/>
    <s v="PippiT"/>
    <s v="Principal"/>
    <s v="PipMi"/>
    <n v="10"/>
    <s v="PippiT"/>
    <n v="10"/>
    <s v="Pipistrelle commune"/>
    <n v="2016"/>
    <n v="6"/>
    <n v="27"/>
    <n v="1"/>
    <n v="0"/>
    <d v="2016-06-27T00:00:00"/>
    <x v="80"/>
  </r>
  <r>
    <x v="1"/>
    <s v="J:/Sainte Colombe/MB/02 - 16 juin au 05 juillet 2016/Wave/"/>
    <s v="ST-COLOM_0_20160627_011541_233.wav"/>
    <s v="PippiT"/>
    <s v="Principal"/>
    <s v="PipMi"/>
    <n v="10"/>
    <s v="PippiT"/>
    <n v="10"/>
    <s v="Pipistrelle commune"/>
    <n v="2016"/>
    <n v="6"/>
    <n v="27"/>
    <n v="1"/>
    <n v="15"/>
    <d v="2016-06-27T00:00:00"/>
    <x v="384"/>
  </r>
  <r>
    <x v="1"/>
    <s v="J:/Sainte Colombe/MB/02 - 16 juin au 05 juillet 2016/Wave/"/>
    <s v="ST-COLOM_0_20160627_011546_234.wav"/>
    <s v="PippiT"/>
    <s v="Principal"/>
    <s v="PipMi"/>
    <n v="10"/>
    <s v="PippiT"/>
    <n v="10"/>
    <s v="Pipistrelle commune"/>
    <n v="2016"/>
    <n v="6"/>
    <n v="27"/>
    <n v="1"/>
    <n v="15"/>
    <d v="2016-06-27T00:00:00"/>
    <x v="384"/>
  </r>
  <r>
    <x v="1"/>
    <s v="J:/Sainte Colombe/MB/02 - 16 juin au 05 juillet 2016/Wave/"/>
    <s v="ST-COLOM_0_20160627_011859_047.wav"/>
    <s v="PippiT"/>
    <s v="Principal"/>
    <s v="PipMi"/>
    <n v="10"/>
    <s v="PippiT"/>
    <n v="10"/>
    <s v="Pipistrelle commune"/>
    <n v="2016"/>
    <n v="6"/>
    <n v="27"/>
    <n v="1"/>
    <n v="18"/>
    <d v="2016-06-27T00:00:00"/>
    <x v="178"/>
  </r>
  <r>
    <x v="1"/>
    <s v="J:/Sainte Colombe/MB/02 - 16 juin au 05 juillet 2016/Wave/"/>
    <s v="ST-COLOM_0_20160627_011904_048.wav"/>
    <s v="PippiT"/>
    <s v="Principal"/>
    <s v="PipMi"/>
    <n v="10"/>
    <s v="PippiT"/>
    <n v="10"/>
    <s v="Pipistrelle commune"/>
    <n v="2016"/>
    <n v="6"/>
    <n v="27"/>
    <n v="1"/>
    <n v="19"/>
    <d v="2016-06-27T00:00:00"/>
    <x v="385"/>
  </r>
  <r>
    <x v="1"/>
    <s v="J:/Sainte Colombe/MB/02 - 16 juin au 05 juillet 2016/Wave/"/>
    <s v="ST-COLOM_0_20160627_012712_485.wav"/>
    <s v="PippiT"/>
    <s v="Principal"/>
    <s v="PipMi"/>
    <n v="10"/>
    <s v="PippiT"/>
    <n v="10"/>
    <s v="Pipistrelle commune"/>
    <n v="2016"/>
    <n v="6"/>
    <n v="27"/>
    <n v="1"/>
    <n v="27"/>
    <d v="2016-06-27T00:00:00"/>
    <x v="217"/>
  </r>
  <r>
    <x v="1"/>
    <s v="J:/Sainte Colombe/MB/02 - 16 juin au 05 juillet 2016/Wave/"/>
    <s v="ST-COLOM_0_20160627_012717_486.wav"/>
    <s v="PippiT"/>
    <s v="Principal"/>
    <s v="PipMi"/>
    <n v="10"/>
    <s v="PippiT"/>
    <n v="10"/>
    <s v="Pipistrelle commune"/>
    <n v="2016"/>
    <n v="6"/>
    <n v="27"/>
    <n v="1"/>
    <n v="27"/>
    <d v="2016-06-27T00:00:00"/>
    <x v="217"/>
  </r>
  <r>
    <x v="1"/>
    <s v="J:/Sainte Colombe/MB/02 - 16 juin au 05 juillet 2016/Wave/"/>
    <s v="ST-COLOM_0_20160627_012722_486.wav"/>
    <s v="PippiT"/>
    <s v="Principal"/>
    <s v="PipMi"/>
    <n v="9"/>
    <s v="PippiT"/>
    <n v="9"/>
    <s v="Pipistrelle commune"/>
    <n v="2016"/>
    <n v="6"/>
    <n v="27"/>
    <n v="1"/>
    <n v="27"/>
    <d v="2016-06-27T00:00:00"/>
    <x v="217"/>
  </r>
  <r>
    <x v="1"/>
    <s v="J:/Sainte Colombe/MB/02 - 16 juin au 05 juillet 2016/Wave/"/>
    <s v="ST-COLOM_0_20160627_012809_448.wav"/>
    <s v="PippiT"/>
    <s v="Principal"/>
    <s v="PipMi"/>
    <n v="10"/>
    <s v="PippiT"/>
    <n v="10"/>
    <s v="Pipistrelle commune"/>
    <n v="2016"/>
    <n v="6"/>
    <n v="27"/>
    <n v="1"/>
    <n v="28"/>
    <d v="2016-06-27T00:00:00"/>
    <x v="388"/>
  </r>
  <r>
    <x v="1"/>
    <s v="J:/Sainte Colombe/MB/02 - 16 juin au 05 juillet 2016/Wave/"/>
    <s v="ST-COLOM_0_20160627_012814_448.wav"/>
    <s v="PippiT"/>
    <s v="Principal"/>
    <s v="PipMi"/>
    <n v="10"/>
    <s v="PippiT"/>
    <n v="10"/>
    <s v="Pipistrelle commune"/>
    <n v="2016"/>
    <n v="6"/>
    <n v="27"/>
    <n v="1"/>
    <n v="28"/>
    <d v="2016-06-27T00:00:00"/>
    <x v="388"/>
  </r>
  <r>
    <x v="1"/>
    <s v="J:/Sainte Colombe/MB/02 - 16 juin au 05 juillet 2016/Wave/"/>
    <s v="ST-COLOM_0_20160627_012927_994.wav"/>
    <s v="PippiT"/>
    <s v="Principal"/>
    <s v="PipMi"/>
    <n v="10"/>
    <s v="PippiT"/>
    <n v="10"/>
    <s v="Pipistrelle commune"/>
    <n v="2016"/>
    <n v="6"/>
    <n v="27"/>
    <n v="1"/>
    <n v="29"/>
    <d v="2016-06-27T00:00:00"/>
    <x v="470"/>
  </r>
  <r>
    <x v="1"/>
    <s v="J:/Sainte Colombe/MB/02 - 16 juin au 05 juillet 2016/Wave/"/>
    <s v="ST-COLOM_0_20160627_012932_995.wav"/>
    <s v="PippiT"/>
    <s v="Principal"/>
    <s v="PipMi"/>
    <n v="10"/>
    <s v="PippiT"/>
    <n v="10"/>
    <s v="Pipistrelle commune"/>
    <n v="2016"/>
    <n v="6"/>
    <n v="27"/>
    <n v="1"/>
    <n v="29"/>
    <d v="2016-06-27T00:00:00"/>
    <x v="470"/>
  </r>
  <r>
    <x v="1"/>
    <s v="J:/Sainte Colombe/MB/02 - 16 juin au 05 juillet 2016/Wave/"/>
    <s v="ST-COLOM_0_20160627_013500_225.wav"/>
    <s v="PippiT"/>
    <s v="Principal"/>
    <s v="PipMi"/>
    <n v="10"/>
    <s v="PippiT"/>
    <n v="10"/>
    <s v="Pipistrelle commune"/>
    <n v="2016"/>
    <n v="6"/>
    <n v="27"/>
    <n v="1"/>
    <n v="35"/>
    <d v="2016-06-27T00:00:00"/>
    <x v="273"/>
  </r>
  <r>
    <x v="1"/>
    <s v="J:/Sainte Colombe/MB/02 - 16 juin au 05 juillet 2016/Wave/"/>
    <s v="ST-COLOM_0_20160627_013505_226.wav"/>
    <s v="PippiT"/>
    <s v="Principal"/>
    <s v="PipMi"/>
    <n v="9"/>
    <s v="PippiT"/>
    <n v="9"/>
    <s v="Pipistrelle commune"/>
    <n v="2016"/>
    <n v="6"/>
    <n v="27"/>
    <n v="1"/>
    <n v="35"/>
    <d v="2016-06-27T00:00:00"/>
    <x v="273"/>
  </r>
  <r>
    <x v="1"/>
    <s v="J:/Sainte Colombe/MB/02 - 16 juin au 05 juillet 2016/Wave/"/>
    <s v="ST-COLOM_0_20160627_013516_295.wav"/>
    <s v="Pip35"/>
    <s v="Principal"/>
    <s v="Pip35"/>
    <n v="10"/>
    <s v="Pipnat"/>
    <n v="3"/>
    <s v="Pipistrelle de Nathusius"/>
    <n v="2016"/>
    <n v="6"/>
    <n v="27"/>
    <n v="1"/>
    <n v="35"/>
    <d v="2016-06-27T00:00:00"/>
    <x v="273"/>
  </r>
  <r>
    <x v="1"/>
    <s v="J:/Sainte Colombe/MB/02 - 16 juin au 05 juillet 2016/Wave/"/>
    <s v="ST-COLOM_0_20160627_013521_296.wav"/>
    <s v="Pip35"/>
    <s v="Principal"/>
    <s v="Pip35"/>
    <n v="10"/>
    <s v="Pipkuh"/>
    <n v="3"/>
    <s v="Pipistrelle de Kuhl"/>
    <n v="2016"/>
    <n v="6"/>
    <n v="27"/>
    <n v="1"/>
    <n v="35"/>
    <d v="2016-06-27T00:00:00"/>
    <x v="273"/>
  </r>
  <r>
    <x v="1"/>
    <s v="J:/Sainte Colombe/MB/02 - 16 juin au 05 juillet 2016/Wave/"/>
    <s v="ST-COLOM_0_20160627_013526_296.wav"/>
    <s v="PippiT"/>
    <s v="Principal"/>
    <s v="PipMi"/>
    <n v="9"/>
    <s v="PippiT"/>
    <n v="9"/>
    <s v="Pipistrelle commune"/>
    <n v="2016"/>
    <n v="6"/>
    <n v="27"/>
    <n v="1"/>
    <n v="35"/>
    <d v="2016-06-27T00:00:00"/>
    <x v="273"/>
  </r>
  <r>
    <x v="1"/>
    <s v="J:/Sainte Colombe/MB/02 - 16 juin au 05 juillet 2016/Wave/"/>
    <s v="ST-COLOM_0_20160627_013531_297.wav"/>
    <s v="PippiT"/>
    <s v="Principal"/>
    <s v="PipMi"/>
    <n v="8"/>
    <s v="PippiT"/>
    <n v="8"/>
    <s v="Pipistrelle commune"/>
    <n v="2016"/>
    <n v="6"/>
    <n v="27"/>
    <n v="1"/>
    <n v="35"/>
    <d v="2016-06-27T00:00:00"/>
    <x v="273"/>
  </r>
  <r>
    <x v="1"/>
    <s v="J:/Sainte Colombe/MB/02 - 16 juin au 05 juillet 2016/Wave/"/>
    <s v="ST-COLOM_0_20160627_013717_484.wav"/>
    <s v="Pip35"/>
    <s v="Principal"/>
    <s v="Pip35"/>
    <n v="9"/>
    <s v="Pipkuh"/>
    <n v="4"/>
    <s v="Pipistrelle de Kuhl"/>
    <n v="2016"/>
    <n v="6"/>
    <n v="27"/>
    <n v="1"/>
    <n v="37"/>
    <d v="2016-06-27T00:00:00"/>
    <x v="15"/>
  </r>
  <r>
    <x v="1"/>
    <s v="J:/Sainte Colombe/MB/02 - 16 juin au 05 juillet 2016/Wave/"/>
    <s v="ST-COLOM_0_20160627_013722_485.wav"/>
    <s v="Pip35"/>
    <s v="Principal"/>
    <s v="Pip35"/>
    <n v="8"/>
    <s v="Pipkuh"/>
    <n v="4"/>
    <s v="Pipistrelle de Kuhl"/>
    <n v="2016"/>
    <n v="6"/>
    <n v="27"/>
    <n v="1"/>
    <n v="37"/>
    <d v="2016-06-27T00:00:00"/>
    <x v="15"/>
  </r>
  <r>
    <x v="1"/>
    <s v="J:/Sainte Colombe/MB/02 - 16 juin au 05 juillet 2016/Wave/"/>
    <s v="ST-COLOM_0_20160627_013816_440.wav"/>
    <s v="PippiT"/>
    <s v="Principal"/>
    <s v="PipMi"/>
    <n v="8"/>
    <s v="PippiT"/>
    <n v="8"/>
    <s v="Pipistrelle commune"/>
    <n v="2016"/>
    <n v="6"/>
    <n v="27"/>
    <n v="1"/>
    <n v="38"/>
    <d v="2016-06-27T00:00:00"/>
    <x v="289"/>
  </r>
  <r>
    <x v="1"/>
    <s v="J:/Sainte Colombe/MB/02 - 16 juin au 05 juillet 2016/Wave/"/>
    <s v="ST-COLOM_0_20160627_013821_440.wav"/>
    <s v="PippiT"/>
    <s v="Principal"/>
    <s v="PipMi"/>
    <n v="7"/>
    <s v="PippiT"/>
    <n v="7"/>
    <s v="Pipistrelle commune"/>
    <n v="2016"/>
    <n v="6"/>
    <n v="27"/>
    <n v="1"/>
    <n v="38"/>
    <d v="2016-06-27T00:00:00"/>
    <x v="289"/>
  </r>
  <r>
    <x v="1"/>
    <s v="J:/Sainte Colombe/MB/02 - 16 juin au 05 juillet 2016/Wave/"/>
    <s v="ST-COLOM_0_20160627_013923_614.wav"/>
    <s v="PippiT"/>
    <s v="Principal"/>
    <s v="PipMi"/>
    <n v="10"/>
    <s v="PippiT"/>
    <n v="10"/>
    <s v="Pipistrelle commune"/>
    <n v="2016"/>
    <n v="6"/>
    <n v="27"/>
    <n v="1"/>
    <n v="39"/>
    <d v="2016-06-27T00:00:00"/>
    <x v="167"/>
  </r>
  <r>
    <x v="1"/>
    <s v="J:/Sainte Colombe/MB/02 - 16 juin au 05 juillet 2016/Wave/"/>
    <s v="ST-COLOM_0_20160627_013928_614.wav"/>
    <s v="PippiT"/>
    <s v="Principal"/>
    <s v="PipMi"/>
    <n v="10"/>
    <s v="PippiT"/>
    <n v="10"/>
    <s v="Pipistrelle commune"/>
    <n v="2016"/>
    <n v="6"/>
    <n v="27"/>
    <n v="1"/>
    <n v="39"/>
    <d v="2016-06-27T00:00:00"/>
    <x v="167"/>
  </r>
  <r>
    <x v="1"/>
    <s v="J:/Sainte Colombe/MB/02 - 16 juin au 05 juillet 2016/Wave/"/>
    <s v="ST-COLOM_0_20160627_014040_904.wav"/>
    <s v="Pip35"/>
    <s v="Principal"/>
    <s v="Pip35"/>
    <n v="9"/>
    <s v="Pipkuh"/>
    <n v="2"/>
    <s v="Pipistrelle de Kuhl"/>
    <n v="2016"/>
    <n v="6"/>
    <n v="27"/>
    <n v="1"/>
    <n v="40"/>
    <d v="2016-06-27T00:00:00"/>
    <x v="390"/>
  </r>
  <r>
    <x v="1"/>
    <s v="J:/Sainte Colombe/MB/02 - 16 juin au 05 juillet 2016/Wave/"/>
    <s v="ST-COLOM_0_20160627_014045_905.wav"/>
    <s v="Pip35"/>
    <s v="Principal"/>
    <s v="Pip35"/>
    <n v="8"/>
    <s v="Hypsav"/>
    <n v="2"/>
    <s v="Pipistrelle de Kuhl"/>
    <n v="2016"/>
    <n v="6"/>
    <n v="27"/>
    <n v="1"/>
    <n v="40"/>
    <d v="2016-06-27T00:00:00"/>
    <x v="390"/>
  </r>
  <r>
    <x v="1"/>
    <s v="J:/Sainte Colombe/MB/02 - 16 juin au 05 juillet 2016/Wave/"/>
    <s v="ST-COLOM_0_20160627_014304_960.wav"/>
    <s v="PippiT"/>
    <s v="Principal"/>
    <s v="PipMi"/>
    <n v="8"/>
    <s v="PippiT"/>
    <n v="8"/>
    <s v="Pipistrelle commune"/>
    <n v="2016"/>
    <n v="6"/>
    <n v="27"/>
    <n v="1"/>
    <n v="43"/>
    <d v="2016-06-27T00:00:00"/>
    <x v="347"/>
  </r>
  <r>
    <x v="1"/>
    <s v="J:/Sainte Colombe/MB/02 - 16 juin au 05 juillet 2016/Wave/"/>
    <s v="ST-COLOM_0_20160627_014614_008.wav"/>
    <s v="Plesp"/>
    <s v="Principal"/>
    <s v="Plesp"/>
    <n v="8"/>
    <s v="Pleaus"/>
    <n v="4"/>
    <s v="Oreillard gris"/>
    <n v="2016"/>
    <n v="6"/>
    <n v="27"/>
    <n v="1"/>
    <n v="46"/>
    <d v="2016-06-27T00:00:00"/>
    <x v="4"/>
  </r>
  <r>
    <x v="1"/>
    <s v="J:/Sainte Colombe/MB/02 - 16 juin au 05 juillet 2016/Wave/"/>
    <s v="ST-COLOM_0_20160627_014958_773.wav"/>
    <s v="PippiT"/>
    <s v="Principal"/>
    <s v="PipMi"/>
    <n v="10"/>
    <s v="PippiT"/>
    <n v="10"/>
    <s v="Pipistrelle commune"/>
    <n v="2016"/>
    <n v="6"/>
    <n v="27"/>
    <n v="1"/>
    <n v="49"/>
    <d v="2016-06-27T00:00:00"/>
    <x v="391"/>
  </r>
  <r>
    <x v="1"/>
    <s v="J:/Sainte Colombe/MB/02 - 16 juin au 05 juillet 2016/Wave/"/>
    <s v="ST-COLOM_0_20160627_015003_774.wav"/>
    <s v="PippiT"/>
    <s v="Principal"/>
    <s v="PipMi"/>
    <n v="10"/>
    <s v="PippiT"/>
    <n v="10"/>
    <s v="Pipistrelle commune"/>
    <n v="2016"/>
    <n v="6"/>
    <n v="27"/>
    <n v="1"/>
    <n v="50"/>
    <d v="2016-06-27T00:00:00"/>
    <x v="504"/>
  </r>
  <r>
    <x v="1"/>
    <s v="J:/Sainte Colombe/MB/02 - 16 juin au 05 juillet 2016/Wave/"/>
    <s v="ST-COLOM_0_20160627_015611_840.wav"/>
    <s v="PipMi"/>
    <s v="Principal"/>
    <s v="PipMi"/>
    <n v="10"/>
    <s v="PippiT"/>
    <n v="5"/>
    <s v="Pipistrelle commune"/>
    <n v="2016"/>
    <n v="6"/>
    <n v="27"/>
    <n v="1"/>
    <n v="56"/>
    <d v="2016-06-27T00:00:00"/>
    <x v="513"/>
  </r>
  <r>
    <x v="1"/>
    <s v="J:/Sainte Colombe/MB/02 - 16 juin au 05 juillet 2016/Wave/"/>
    <s v="ST-COLOM_0_20160627_015616_841.wav"/>
    <s v="PipMi"/>
    <s v="Principal"/>
    <s v="PipMi"/>
    <n v="10"/>
    <s v="PippiT"/>
    <n v="2"/>
    <s v="Pipistrelle commune"/>
    <n v="2016"/>
    <n v="6"/>
    <n v="27"/>
    <n v="1"/>
    <n v="56"/>
    <d v="2016-06-27T00:00:00"/>
    <x v="513"/>
  </r>
  <r>
    <x v="1"/>
    <s v="J:/Sainte Colombe/MB/02 - 16 juin au 05 juillet 2016/Wave/"/>
    <s v="ST-COLOM_0_20160627_023950_591.wav"/>
    <s v="PippiT"/>
    <s v="Principal"/>
    <s v="PipMi"/>
    <n v="10"/>
    <s v="PippiT"/>
    <n v="10"/>
    <s v="Pipistrelle commune"/>
    <n v="2016"/>
    <n v="6"/>
    <n v="27"/>
    <n v="2"/>
    <n v="39"/>
    <d v="2016-06-27T00:00:00"/>
    <x v="521"/>
  </r>
  <r>
    <x v="1"/>
    <s v="J:/Sainte Colombe/MB/02 - 16 juin au 05 juillet 2016/Wave/"/>
    <s v="ST-COLOM_0_20160627_024102_783.wav"/>
    <s v="PipMi"/>
    <s v="Principal"/>
    <s v="PipMi"/>
    <n v="6"/>
    <s v="PippiT"/>
    <n v="4"/>
    <s v="Pipistrelle commune"/>
    <n v="2016"/>
    <n v="6"/>
    <n v="27"/>
    <n v="2"/>
    <n v="41"/>
    <d v="2016-06-27T00:00:00"/>
    <x v="522"/>
  </r>
  <r>
    <x v="1"/>
    <s v="J:/Sainte Colombe/MB/02 - 16 juin au 05 juillet 2016/Wave/"/>
    <s v="ST-COLOM_0_20160627_025245_387.wav"/>
    <s v="PippiT"/>
    <s v="Principal"/>
    <s v="PipMi"/>
    <n v="10"/>
    <s v="PippiT"/>
    <n v="10"/>
    <s v="Pipistrelle commune"/>
    <n v="2016"/>
    <n v="6"/>
    <n v="27"/>
    <n v="2"/>
    <n v="52"/>
    <d v="2016-06-27T00:00:00"/>
    <x v="423"/>
  </r>
  <r>
    <x v="1"/>
    <s v="J:/Sainte Colombe/MB/02 - 16 juin au 05 juillet 2016/Wave/"/>
    <s v="ST-COLOM_0_20160627_025250_388.wav"/>
    <s v="PippiT"/>
    <s v="Principal"/>
    <s v="PipMi"/>
    <n v="10"/>
    <s v="PippiT"/>
    <n v="10"/>
    <s v="Pipistrelle commune"/>
    <n v="2016"/>
    <n v="6"/>
    <n v="27"/>
    <n v="2"/>
    <n v="52"/>
    <d v="2016-06-27T00:00:00"/>
    <x v="423"/>
  </r>
  <r>
    <x v="1"/>
    <s v="J:/Sainte Colombe/MB/02 - 16 juin au 05 juillet 2016/Wave/"/>
    <s v="ST-COLOM_0_20160627_025553_936.wav"/>
    <s v="ChiroSp"/>
    <s v="Principal"/>
    <s v="MyoHF"/>
    <n v="4"/>
    <s v="Myobra"/>
    <n v="0"/>
    <s v="Murin de Bechstein"/>
    <n v="2016"/>
    <n v="6"/>
    <n v="27"/>
    <n v="2"/>
    <n v="55"/>
    <d v="2016-06-27T00:00:00"/>
    <x v="527"/>
  </r>
  <r>
    <x v="1"/>
    <s v="J:/Sainte Colombe/MB/02 - 16 juin au 05 juillet 2016/Wave/"/>
    <s v="ST-COLOM_0_20160627_031908_920.wav"/>
    <s v="Pip35"/>
    <s v="Principal"/>
    <s v="Pip35"/>
    <n v="8"/>
    <s v="Pipkuh"/>
    <n v="1"/>
    <s v="Pipistrelle de Kuhl"/>
    <n v="2016"/>
    <n v="6"/>
    <n v="27"/>
    <n v="3"/>
    <n v="19"/>
    <d v="2016-06-27T00:00:00"/>
    <x v="509"/>
  </r>
  <r>
    <x v="1"/>
    <s v="J:/Sainte Colombe/MB/02 - 16 juin au 05 juillet 2016/Wave/"/>
    <s v="ST-COLOM_0_20160627_031913_921.wav"/>
    <s v="Pip35"/>
    <s v="Principal"/>
    <s v="Pip35"/>
    <n v="8"/>
    <s v="Hypsav"/>
    <n v="3"/>
    <s v="Pipistrelle de Kuhl"/>
    <n v="2016"/>
    <n v="6"/>
    <n v="27"/>
    <n v="3"/>
    <n v="19"/>
    <d v="2016-06-27T00:00:00"/>
    <x v="509"/>
  </r>
  <r>
    <x v="1"/>
    <s v="J:/Sainte Colombe/MB/02 - 16 juin au 05 juillet 2016/Wave/"/>
    <s v="ST-COLOM_0_20160627_031918_922.wav"/>
    <s v="ChiroSp"/>
    <s v="Principal"/>
    <s v="Pip35"/>
    <n v="4"/>
    <s v="Hypsav"/>
    <n v="1"/>
    <s v="Pipistrelle de Kuhl"/>
    <n v="2016"/>
    <n v="6"/>
    <n v="27"/>
    <n v="3"/>
    <n v="19"/>
    <d v="2016-06-27T00:00:00"/>
    <x v="509"/>
  </r>
  <r>
    <x v="1"/>
    <s v="J:/Sainte Colombe/MB/02 - 16 juin au 05 juillet 2016/Wave/"/>
    <s v="ST-COLOM_0_20160627_032844_872.wav"/>
    <s v="ChiroSp"/>
    <s v="Principal"/>
    <s v="PipMi"/>
    <n v="3"/>
    <s v="PippiT"/>
    <n v="2"/>
    <s v="Pipistrelle commune"/>
    <n v="2016"/>
    <n v="6"/>
    <n v="27"/>
    <n v="3"/>
    <n v="28"/>
    <d v="2016-06-27T00:00:00"/>
    <x v="533"/>
  </r>
  <r>
    <x v="1"/>
    <s v="J:/Sainte Colombe/MB/02 - 16 juin au 05 juillet 2016/Wave/"/>
    <s v="ST-COLOM_0_20160627_041653_063.wav"/>
    <s v="PippiT"/>
    <s v="Principal"/>
    <s v="PipMi"/>
    <n v="10"/>
    <s v="PippiT"/>
    <n v="10"/>
    <s v="Pipistrelle commune"/>
    <n v="2016"/>
    <n v="6"/>
    <n v="27"/>
    <n v="4"/>
    <n v="16"/>
    <d v="2016-06-27T00:00:00"/>
    <x v="281"/>
  </r>
  <r>
    <x v="1"/>
    <s v="J:/Sainte Colombe/MB/02 - 16 juin au 05 juillet 2016/Wave/"/>
    <s v="ST-COLOM_0_20160627_041830_753.wav"/>
    <s v="Pip35"/>
    <s v="Principal"/>
    <s v="Pip35"/>
    <n v="10"/>
    <s v="Pipkuh"/>
    <n v="1"/>
    <s v="Pipistrelle de Kuhl"/>
    <n v="2016"/>
    <n v="6"/>
    <n v="27"/>
    <n v="4"/>
    <n v="18"/>
    <d v="2016-06-27T00:00:00"/>
    <x v="282"/>
  </r>
  <r>
    <x v="1"/>
    <s v="J:/Sainte Colombe/MB/02 - 16 juin au 05 juillet 2016/Wave/"/>
    <s v="ST-COLOM_0_20160627_041835_754.wav"/>
    <s v="Pip35"/>
    <s v="Principal"/>
    <s v="Pip35"/>
    <n v="10"/>
    <s v="Pipkuh"/>
    <n v="3"/>
    <s v="Pipistrelle de Kuhl"/>
    <n v="2016"/>
    <n v="6"/>
    <n v="27"/>
    <n v="4"/>
    <n v="18"/>
    <d v="2016-06-27T00:00:00"/>
    <x v="282"/>
  </r>
  <r>
    <x v="1"/>
    <s v="J:/Sainte Colombe/MB/02 - 16 juin au 05 juillet 2016/Wave/"/>
    <s v="ST-COLOM_0_20160627_041922_719.wav"/>
    <s v="Pip35"/>
    <s v="Principal"/>
    <s v="Pip35"/>
    <n v="10"/>
    <s v="Pipkuh"/>
    <n v="4"/>
    <s v="Pipistrelle de Kuhl"/>
    <n v="2016"/>
    <n v="6"/>
    <n v="27"/>
    <n v="4"/>
    <n v="19"/>
    <d v="2016-06-27T00:00:00"/>
    <x v="546"/>
  </r>
  <r>
    <x v="1"/>
    <s v="J:/Sainte Colombe/MB/02 - 16 juin au 05 juillet 2016/Wave/"/>
    <s v="ST-COLOM_0_20160627_041927_720.wav"/>
    <s v="ChiroSp"/>
    <s v="Principal"/>
    <s v="Pip35"/>
    <n v="0"/>
    <s v="Pipkuh"/>
    <n v="0"/>
    <s v="PARASITE"/>
    <n v="2016"/>
    <n v="6"/>
    <n v="27"/>
    <n v="4"/>
    <n v="19"/>
    <d v="2016-06-27T00:00:00"/>
    <x v="546"/>
  </r>
  <r>
    <x v="1"/>
    <s v="J:/Sainte Colombe/MB/02 - 16 juin au 05 juillet 2016/Wave/"/>
    <s v="ST-COLOM_0_20160627_044331_184.wav"/>
    <s v="PippiT"/>
    <s v="Principal"/>
    <s v="PipMi"/>
    <n v="10"/>
    <s v="PippiT"/>
    <n v="10"/>
    <s v="Pipistrelle commune"/>
    <n v="2016"/>
    <n v="6"/>
    <n v="27"/>
    <n v="4"/>
    <n v="43"/>
    <d v="2016-06-27T00:00:00"/>
    <x v="431"/>
  </r>
  <r>
    <x v="1"/>
    <s v="J:/Sainte Colombe/MB/02 - 16 juin au 05 juillet 2016/Wave/"/>
    <s v="ST-COLOM_0_20160627_044909_424.wav"/>
    <s v="PippiT"/>
    <s v="Principal"/>
    <s v="PipMi"/>
    <n v="10"/>
    <s v="PippiT"/>
    <n v="10"/>
    <s v="Pipistrelle commune"/>
    <n v="2016"/>
    <n v="6"/>
    <n v="27"/>
    <n v="4"/>
    <n v="49"/>
    <d v="2016-06-27T00:00:00"/>
    <x v="412"/>
  </r>
  <r>
    <x v="1"/>
    <s v="J:/Sainte Colombe/MB/02 - 16 juin au 05 juillet 2016/Wave/"/>
    <s v="ST-COLOM_0_20160627_044914_425.wav"/>
    <s v="PippiT"/>
    <s v="Principal"/>
    <s v="PipMi"/>
    <n v="10"/>
    <s v="PippiT"/>
    <n v="10"/>
    <s v="Pipistrelle commune"/>
    <n v="2016"/>
    <n v="6"/>
    <n v="27"/>
    <n v="4"/>
    <n v="49"/>
    <d v="2016-06-27T00:00:00"/>
    <x v="412"/>
  </r>
  <r>
    <x v="1"/>
    <s v="J:/Sainte Colombe/MB/02 - 16 juin au 05 juillet 2016/Wave/"/>
    <s v="ST-COLOM_0_20160627_045046_160.wav"/>
    <s v="PippiT"/>
    <s v="Principal"/>
    <s v="PipMi"/>
    <n v="8"/>
    <s v="PippiT"/>
    <n v="8"/>
    <s v="Pipistrelle commune"/>
    <n v="2016"/>
    <n v="6"/>
    <n v="27"/>
    <n v="4"/>
    <n v="50"/>
    <d v="2016-06-27T00:00:00"/>
    <x v="356"/>
  </r>
  <r>
    <x v="1"/>
    <s v="J:/Sainte Colombe/MB/02 - 16 juin au 05 juillet 2016/Wave/"/>
    <s v="ST-COLOM_0_20160627_045051_160.wav"/>
    <s v="PippiT"/>
    <s v="Principal"/>
    <s v="PipMi"/>
    <n v="8"/>
    <s v="PippiT"/>
    <n v="8"/>
    <s v="Pipistrelle commune"/>
    <n v="2016"/>
    <n v="6"/>
    <n v="27"/>
    <n v="4"/>
    <n v="50"/>
    <d v="2016-06-27T00:00:00"/>
    <x v="356"/>
  </r>
  <r>
    <x v="1"/>
    <s v="J:/Sainte Colombe/MB/02 - 16 juin au 05 juillet 2016/Wave/"/>
    <s v="ST-COLOM_0_20160627_050423_954.wav"/>
    <s v="PippiT"/>
    <s v="Principal"/>
    <s v="PipMi"/>
    <n v="10"/>
    <s v="PippiT"/>
    <n v="8"/>
    <s v="Pipistrelle commune"/>
    <n v="2016"/>
    <n v="6"/>
    <n v="27"/>
    <n v="5"/>
    <n v="4"/>
    <d v="2016-06-27T00:00:00"/>
    <x v="358"/>
  </r>
  <r>
    <x v="1"/>
    <s v="J:/Sainte Colombe/MB/02 - 16 juin au 05 juillet 2016/Wave/"/>
    <s v="ST-COLOM_0_20160627_050458_506.wav"/>
    <s v="PippiT"/>
    <s v="Principal"/>
    <s v="PipMi"/>
    <n v="8"/>
    <s v="PippiT"/>
    <n v="8"/>
    <s v="Pipistrelle commune"/>
    <n v="2016"/>
    <n v="6"/>
    <n v="27"/>
    <n v="5"/>
    <n v="4"/>
    <d v="2016-06-27T00:00:00"/>
    <x v="358"/>
  </r>
  <r>
    <x v="1"/>
    <s v="J:/Sainte Colombe/MB/02 - 16 juin au 05 juillet 2016/Wave/"/>
    <s v="ST-COLOM_0_20160627_050503_506.wav"/>
    <s v="PippiT"/>
    <s v="Principal"/>
    <s v="PipMi"/>
    <n v="10"/>
    <s v="PippiT"/>
    <n v="10"/>
    <s v="Pipistrelle commune"/>
    <n v="2016"/>
    <n v="6"/>
    <n v="27"/>
    <n v="5"/>
    <n v="5"/>
    <d v="2016-06-27T00:00:00"/>
    <x v="359"/>
  </r>
  <r>
    <x v="1"/>
    <s v="J:/Sainte Colombe/MB/02 - 16 juin au 05 juillet 2016/Wave/"/>
    <s v="ST-COLOM_0_20160627_050518_926.wav"/>
    <s v="PippiT"/>
    <s v="Principal"/>
    <s v="PipMi"/>
    <n v="10"/>
    <s v="PippiT"/>
    <n v="10"/>
    <s v="Pipistrelle commune"/>
    <n v="2016"/>
    <n v="6"/>
    <n v="27"/>
    <n v="5"/>
    <n v="5"/>
    <d v="2016-06-27T00:00:00"/>
    <x v="359"/>
  </r>
  <r>
    <x v="1"/>
    <s v="J:/Sainte Colombe/MB/02 - 16 juin au 05 juillet 2016/Wave/"/>
    <s v="ST-COLOM_0_20160627_050523_926.wav"/>
    <s v="PippiT"/>
    <s v="Principal"/>
    <s v="PipMi"/>
    <n v="10"/>
    <s v="PippiT"/>
    <n v="10"/>
    <s v="Pipistrelle commune"/>
    <n v="2016"/>
    <n v="6"/>
    <n v="27"/>
    <n v="5"/>
    <n v="5"/>
    <d v="2016-06-27T00:00:00"/>
    <x v="359"/>
  </r>
  <r>
    <x v="1"/>
    <s v="J:/Sainte Colombe/MB/02 - 16 juin au 05 juillet 2016/Wave/"/>
    <s v="ST-COLOM_0_20160627_050634_509.wav"/>
    <s v="PippiT"/>
    <s v="Principal"/>
    <s v="PipMi"/>
    <n v="10"/>
    <s v="PippiT"/>
    <n v="10"/>
    <s v="Pipistrelle commune"/>
    <n v="2016"/>
    <n v="6"/>
    <n v="27"/>
    <n v="5"/>
    <n v="6"/>
    <d v="2016-06-27T00:00:00"/>
    <x v="241"/>
  </r>
  <r>
    <x v="1"/>
    <s v="J:/Sainte Colombe/MB/02 - 16 juin au 05 juillet 2016/Wave/"/>
    <s v="ST-COLOM_0_20160627_050639_510.wav"/>
    <s v="PippiT"/>
    <s v="Principal"/>
    <s v="PipMi"/>
    <n v="7"/>
    <s v="PippiT"/>
    <n v="7"/>
    <s v="Pipistrelle commune"/>
    <n v="2016"/>
    <n v="6"/>
    <n v="27"/>
    <n v="5"/>
    <n v="6"/>
    <d v="2016-06-27T00:00:00"/>
    <x v="241"/>
  </r>
  <r>
    <x v="1"/>
    <s v="J:/Sainte Colombe/MB/02 - 16 juin au 05 juillet 2016/Wave/"/>
    <s v="ST-COLOM_0_20160627_050749_726.wav"/>
    <s v="PippiT"/>
    <s v="Principal"/>
    <s v="PipMi"/>
    <n v="10"/>
    <s v="PippiT"/>
    <n v="10"/>
    <s v="Pipistrelle commune"/>
    <n v="2016"/>
    <n v="6"/>
    <n v="27"/>
    <n v="5"/>
    <n v="7"/>
    <d v="2016-06-27T00:00:00"/>
    <x v="285"/>
  </r>
  <r>
    <x v="1"/>
    <s v="J:/Sainte Colombe/MB/02 - 16 juin au 05 juillet 2016/Wave/"/>
    <s v="ST-COLOM_0_20160627_050759_166.wav"/>
    <s v="ChiroSp"/>
    <s v="Principal"/>
    <s v="MyoHF"/>
    <n v="2"/>
    <s v="Myomys"/>
    <n v="1"/>
    <s v="Murin sp"/>
    <n v="2016"/>
    <n v="6"/>
    <n v="27"/>
    <n v="5"/>
    <n v="7"/>
    <d v="2016-06-27T00:00:00"/>
    <x v="285"/>
  </r>
  <r>
    <x v="1"/>
    <s v="J:/Sainte Colombe/MB/02 - 16 juin au 05 juillet 2016/Wave/"/>
    <s v="ST-COLOM_0_20160627_050959_648.wav"/>
    <s v="PippiT"/>
    <s v="Principal"/>
    <s v="PipMi"/>
    <n v="9"/>
    <s v="PippiT"/>
    <n v="9"/>
    <s v="Pipistrelle commune"/>
    <n v="2016"/>
    <n v="6"/>
    <n v="27"/>
    <n v="5"/>
    <n v="9"/>
    <d v="2016-06-27T00:00:00"/>
    <x v="319"/>
  </r>
  <r>
    <x v="1"/>
    <s v="J:/Sainte Colombe/MB/02 - 16 juin au 05 juillet 2016/Wave/"/>
    <s v="ST-COLOM_0_20160627_051004_648.wav"/>
    <s v="PippiT"/>
    <s v="Principal"/>
    <s v="PipMi"/>
    <n v="8"/>
    <s v="PippiT"/>
    <n v="8"/>
    <s v="Pipistrelle commune"/>
    <n v="2016"/>
    <n v="6"/>
    <n v="27"/>
    <n v="5"/>
    <n v="10"/>
    <d v="2016-06-27T00:00:00"/>
    <x v="360"/>
  </r>
  <r>
    <x v="1"/>
    <s v="J:/Sainte Colombe/MB/02 - 16 juin au 05 juillet 2016/Wave/"/>
    <s v="ST-COLOM_0_20160627_051103_492.wav"/>
    <s v="PippiT"/>
    <s v="Principal"/>
    <s v="PipMi"/>
    <n v="10"/>
    <s v="PippiT"/>
    <n v="10"/>
    <s v="Pipistrelle commune"/>
    <n v="2016"/>
    <n v="6"/>
    <n v="27"/>
    <n v="5"/>
    <n v="11"/>
    <d v="2016-06-27T00:00:00"/>
    <x v="361"/>
  </r>
  <r>
    <x v="1"/>
    <s v="J:/Sainte Colombe/MB/02 - 16 juin au 05 juillet 2016/Wave/"/>
    <s v="ST-COLOM_0_20160627_051206_778.wav"/>
    <s v="PippiT"/>
    <s v="Principal"/>
    <s v="PipMi"/>
    <n v="10"/>
    <s v="PippiT"/>
    <n v="10"/>
    <s v="Pipistrelle commune"/>
    <n v="2016"/>
    <n v="6"/>
    <n v="27"/>
    <n v="5"/>
    <n v="12"/>
    <d v="2016-06-27T00:00:00"/>
    <x v="33"/>
  </r>
  <r>
    <x v="1"/>
    <s v="J:/Sainte Colombe/MB/02 - 16 juin au 05 juillet 2016/Wave/"/>
    <s v="ST-COLOM_0_20160627_051253_508.wav"/>
    <s v="PippiT"/>
    <s v="Principal"/>
    <s v="PipMi"/>
    <n v="10"/>
    <s v="PippiT"/>
    <n v="10"/>
    <s v="Pipistrelle commune"/>
    <n v="2016"/>
    <n v="6"/>
    <n v="27"/>
    <n v="5"/>
    <n v="12"/>
    <d v="2016-06-27T00:00:00"/>
    <x v="33"/>
  </r>
  <r>
    <x v="1"/>
    <s v="J:/Sainte Colombe/MB/02 - 16 juin au 05 juillet 2016/Wave/"/>
    <s v="ST-COLOM_0_20160627_051258_508.wav"/>
    <s v="PippiT"/>
    <s v="Principal"/>
    <s v="PipMi"/>
    <n v="10"/>
    <s v="PippiT"/>
    <n v="10"/>
    <s v="Pipistrelle commune"/>
    <n v="2016"/>
    <n v="6"/>
    <n v="27"/>
    <n v="5"/>
    <n v="12"/>
    <d v="2016-06-27T00:00:00"/>
    <x v="33"/>
  </r>
  <r>
    <x v="1"/>
    <s v="J:/Sainte Colombe/MB/02 - 16 juin au 05 juillet 2016/Wave/"/>
    <s v="ST-COLOM_0_20160627_051347_425.wav"/>
    <s v="PippiT"/>
    <s v="Principal"/>
    <s v="PipMi"/>
    <n v="10"/>
    <s v="PippiT"/>
    <n v="10"/>
    <s v="Pipistrelle commune"/>
    <n v="2016"/>
    <n v="6"/>
    <n v="27"/>
    <n v="5"/>
    <n v="13"/>
    <d v="2016-06-27T00:00:00"/>
    <x v="362"/>
  </r>
  <r>
    <x v="1"/>
    <s v="J:/Sainte Colombe/MB/02 - 16 juin au 05 juillet 2016/Wave/"/>
    <s v="ST-COLOM_0_20160627_051352_426.wav"/>
    <s v="PippiT"/>
    <s v="Principal"/>
    <s v="PipMi"/>
    <n v="9"/>
    <s v="PippiT"/>
    <n v="9"/>
    <s v="Pipistrelle commune"/>
    <n v="2016"/>
    <n v="6"/>
    <n v="27"/>
    <n v="5"/>
    <n v="13"/>
    <d v="2016-06-27T00:00:00"/>
    <x v="362"/>
  </r>
  <r>
    <x v="1"/>
    <s v="J:/Sainte Colombe/MB/02 - 16 juin au 05 juillet 2016/Wave/"/>
    <s v="ST-COLOM_0_20160627_051936_630.wav"/>
    <s v="PippiT"/>
    <s v="Principal"/>
    <s v="PipMi"/>
    <n v="6"/>
    <s v="PippiT"/>
    <n v="6"/>
    <s v="Pipistrelle commune"/>
    <n v="2016"/>
    <n v="6"/>
    <n v="27"/>
    <n v="5"/>
    <n v="19"/>
    <d v="2016-06-27T00:00:00"/>
    <x v="543"/>
  </r>
  <r>
    <x v="1"/>
    <s v="J:/Sainte Colombe/MB/02 - 16 juin au 05 juillet 2016/Wave/"/>
    <s v="ST-COLOM_0_20160627_051941_630.wav"/>
    <s v="ChiroSp"/>
    <s v="Principal"/>
    <s v="PipMi"/>
    <n v="5"/>
    <s v="PippiT"/>
    <n v="5"/>
    <s v="Pipistrelle commune"/>
    <n v="2016"/>
    <n v="6"/>
    <n v="27"/>
    <n v="5"/>
    <n v="19"/>
    <d v="2016-06-27T00:00:00"/>
    <x v="543"/>
  </r>
  <r>
    <x v="1"/>
    <s v="J:/Sainte Colombe/MB/02 - 16 juin au 05 juillet 2016/Wave/"/>
    <s v="ST-COLOM_0_20160627_221426_784.wav"/>
    <s v="ChiroSp"/>
    <s v="Principal"/>
    <s v="MyoHF"/>
    <n v="4"/>
    <s v="Myoema"/>
    <n v="0"/>
    <s v="Murin sp"/>
    <n v="2016"/>
    <n v="6"/>
    <n v="27"/>
    <n v="22"/>
    <n v="14"/>
    <d v="2016-06-27T00:00:00"/>
    <x v="48"/>
  </r>
  <r>
    <x v="1"/>
    <s v="J:/Sainte Colombe/MB/02 - 16 juin au 05 juillet 2016/Wave/"/>
    <s v="ST-COLOM_0_20160627_222228_324.wav"/>
    <s v="PippiT"/>
    <s v="Principal"/>
    <s v="PipMi"/>
    <n v="10"/>
    <s v="PippiT"/>
    <n v="10"/>
    <s v="Pipistrelle commune"/>
    <n v="2016"/>
    <n v="6"/>
    <n v="27"/>
    <n v="22"/>
    <n v="22"/>
    <d v="2016-06-27T00:00:00"/>
    <x v="209"/>
  </r>
  <r>
    <x v="1"/>
    <s v="J:/Sainte Colombe/MB/02 - 16 juin au 05 juillet 2016/Wave/"/>
    <s v="ST-COLOM_0_20160627_222908_710.wav"/>
    <s v="PippiT"/>
    <s v="Principal"/>
    <s v="PipMi"/>
    <n v="10"/>
    <s v="PippiT"/>
    <n v="10"/>
    <s v="Pipistrelle commune"/>
    <n v="2016"/>
    <n v="6"/>
    <n v="27"/>
    <n v="22"/>
    <n v="29"/>
    <d v="2016-06-27T00:00:00"/>
    <x v="51"/>
  </r>
  <r>
    <x v="1"/>
    <s v="J:/Sainte Colombe/MB/02 - 16 juin au 05 juillet 2016/Wave/"/>
    <s v="ST-COLOM_0_20160627_222954_858.wav"/>
    <s v="ChiroSp"/>
    <s v="Principal"/>
    <s v="PipMi"/>
    <n v="5"/>
    <s v="PippiT"/>
    <n v="5"/>
    <s v="Pipistrelle commune"/>
    <n v="2016"/>
    <n v="6"/>
    <n v="27"/>
    <n v="22"/>
    <n v="29"/>
    <d v="2016-06-27T00:00:00"/>
    <x v="51"/>
  </r>
  <r>
    <x v="1"/>
    <s v="J:/Sainte Colombe/MB/02 - 16 juin au 05 juillet 2016/Wave/"/>
    <s v="ST-COLOM_0_20160627_223233_311.wav"/>
    <s v="PippiT"/>
    <s v="Principal"/>
    <s v="PipMi"/>
    <n v="10"/>
    <s v="PippiT"/>
    <n v="10"/>
    <s v="Pipistrelle commune"/>
    <n v="2016"/>
    <n v="6"/>
    <n v="27"/>
    <n v="22"/>
    <n v="32"/>
    <d v="2016-06-27T00:00:00"/>
    <x v="449"/>
  </r>
  <r>
    <x v="1"/>
    <s v="J:/Sainte Colombe/MB/02 - 16 juin au 05 juillet 2016/Wave/"/>
    <s v="ST-COLOM_0_20160627_223357_600.wav"/>
    <s v="MyoHF"/>
    <s v="Principal"/>
    <s v="MyoHF"/>
    <n v="6"/>
    <s v="Myomys"/>
    <n v="1"/>
    <s v="Murin à oreilles échancrées"/>
    <n v="2016"/>
    <n v="6"/>
    <n v="27"/>
    <n v="22"/>
    <n v="33"/>
    <d v="2016-06-27T00:00:00"/>
    <x v="153"/>
  </r>
  <r>
    <x v="1"/>
    <s v="J:/Sainte Colombe/MB/02 - 16 juin au 05 juillet 2016/Wave/"/>
    <s v="ST-COLOM_0_20160627_223521_247.wav"/>
    <s v="PippiT"/>
    <s v="Principal"/>
    <s v="PipMi"/>
    <n v="6"/>
    <s v="PippiT"/>
    <n v="6"/>
    <s v="Pipistrelle commune"/>
    <n v="2016"/>
    <n v="6"/>
    <n v="27"/>
    <n v="22"/>
    <n v="35"/>
    <d v="2016-06-27T00:00:00"/>
    <x v="154"/>
  </r>
  <r>
    <x v="1"/>
    <s v="J:/Sainte Colombe/MB/02 - 16 juin au 05 juillet 2016/Wave/"/>
    <s v="ST-COLOM_0_20160627_223530_728.wav"/>
    <s v="Pip35"/>
    <s v="Principal"/>
    <s v="Pip35"/>
    <n v="10"/>
    <s v="Pipkuh"/>
    <n v="1"/>
    <s v="Pipistrelle de Kuhl"/>
    <n v="2016"/>
    <n v="6"/>
    <n v="27"/>
    <n v="22"/>
    <n v="35"/>
    <d v="2016-06-27T00:00:00"/>
    <x v="154"/>
  </r>
  <r>
    <x v="1"/>
    <s v="J:/Sainte Colombe/MB/02 - 16 juin au 05 juillet 2016/Wave/"/>
    <s v="ST-COLOM_0_20160627_223535_728.wav"/>
    <s v="Pip35"/>
    <s v="Principal"/>
    <s v="Pip35"/>
    <n v="9"/>
    <s v="Hypsav"/>
    <n v="2"/>
    <s v="Pipistrelle de Kuhl"/>
    <n v="2016"/>
    <n v="6"/>
    <n v="27"/>
    <n v="22"/>
    <n v="35"/>
    <d v="2016-06-27T00:00:00"/>
    <x v="154"/>
  </r>
  <r>
    <x v="1"/>
    <s v="J:/Sainte Colombe/MB/02 - 16 juin au 05 juillet 2016/Wave/"/>
    <s v="ST-COLOM_0_20160627_223747_333.wav"/>
    <s v="PippiT"/>
    <s v="Principal"/>
    <s v="PipMi"/>
    <n v="10"/>
    <s v="PippiT"/>
    <n v="7"/>
    <s v="Pipistrelle commune"/>
    <n v="2016"/>
    <n v="6"/>
    <n v="27"/>
    <n v="22"/>
    <n v="37"/>
    <d v="2016-06-27T00:00:00"/>
    <x v="248"/>
  </r>
  <r>
    <x v="1"/>
    <s v="J:/Sainte Colombe/MB/02 - 16 juin au 05 juillet 2016/Wave/"/>
    <s v="ST-COLOM_0_20160627_223757_200.wav"/>
    <s v="PippiT"/>
    <s v="Principal"/>
    <s v="PipMi"/>
    <n v="10"/>
    <s v="PippiT"/>
    <n v="9"/>
    <s v="Pipistrelle commune"/>
    <n v="2016"/>
    <n v="6"/>
    <n v="27"/>
    <n v="22"/>
    <n v="37"/>
    <d v="2016-06-27T00:00:00"/>
    <x v="248"/>
  </r>
  <r>
    <x v="1"/>
    <s v="J:/Sainte Colombe/MB/02 - 16 juin au 05 juillet 2016/Wave/"/>
    <s v="ST-COLOM_0_20160627_223834_702.wav"/>
    <s v="Pip35"/>
    <s v="Principal"/>
    <s v="Pip35"/>
    <n v="10"/>
    <s v="Pipkuh"/>
    <n v="1"/>
    <s v="Pipistrelle de Kuhl"/>
    <n v="2016"/>
    <n v="6"/>
    <n v="27"/>
    <n v="22"/>
    <n v="38"/>
    <d v="2016-06-27T00:00:00"/>
    <x v="547"/>
  </r>
  <r>
    <x v="1"/>
    <s v="J:/Sainte Colombe/MB/02 - 16 juin au 05 juillet 2016/Wave/"/>
    <s v="ST-COLOM_0_20160627_223839_703.wav"/>
    <s v="ChiroSp"/>
    <s v="Principal"/>
    <s v="Pip35"/>
    <n v="1"/>
    <s v="Pipkuh"/>
    <n v="1"/>
    <s v="Pipistrelle de Kuhl"/>
    <n v="2016"/>
    <n v="6"/>
    <n v="27"/>
    <n v="22"/>
    <n v="38"/>
    <d v="2016-06-27T00:00:00"/>
    <x v="547"/>
  </r>
  <r>
    <x v="1"/>
    <s v="J:/Sainte Colombe/MB/02 - 16 juin au 05 juillet 2016/Wave/"/>
    <s v="ST-COLOM_0_20160627_223935_639.wav"/>
    <s v="ChiroSp"/>
    <s v="Principal"/>
    <s v="MyoHF"/>
    <n v="2"/>
    <s v="Myomys"/>
    <n v="2"/>
    <s v="Murin sp"/>
    <n v="2016"/>
    <n v="6"/>
    <n v="27"/>
    <n v="22"/>
    <n v="39"/>
    <d v="2016-06-27T00:00:00"/>
    <x v="155"/>
  </r>
  <r>
    <x v="1"/>
    <s v="J:/Sainte Colombe/MB/02 - 16 juin au 05 juillet 2016/Wave/"/>
    <s v="ST-COLOM_0_20160627_224248_845.wav"/>
    <s v="PippiT"/>
    <s v="Principal"/>
    <s v="PipMi"/>
    <n v="10"/>
    <s v="PippiT"/>
    <n v="9"/>
    <s v="Pipistrelle commune"/>
    <n v="2016"/>
    <n v="6"/>
    <n v="27"/>
    <n v="22"/>
    <n v="42"/>
    <d v="2016-06-27T00:00:00"/>
    <x v="78"/>
  </r>
  <r>
    <x v="1"/>
    <s v="J:/Sainte Colombe/MB/02 - 16 juin au 05 juillet 2016/Wave/"/>
    <s v="ST-COLOM_0_20160627_224253_846.wav"/>
    <s v="PippiT"/>
    <s v="Principal"/>
    <s v="PipMi"/>
    <n v="10"/>
    <s v="PippiT"/>
    <n v="10"/>
    <s v="Pipistrelle commune"/>
    <n v="2016"/>
    <n v="6"/>
    <n v="27"/>
    <n v="22"/>
    <n v="42"/>
    <d v="2016-06-27T00:00:00"/>
    <x v="78"/>
  </r>
  <r>
    <x v="1"/>
    <s v="J:/Sainte Colombe/MB/02 - 16 juin au 05 juillet 2016/Wave/"/>
    <s v="ST-COLOM_0_20160627_224400_364.wav"/>
    <s v="Pip35"/>
    <s v="Principal"/>
    <s v="Pip35"/>
    <n v="9"/>
    <s v="Pipkuh"/>
    <n v="2"/>
    <s v="Pipistrelle de Kuhl"/>
    <n v="2016"/>
    <n v="6"/>
    <n v="27"/>
    <n v="22"/>
    <n v="44"/>
    <d v="2016-06-27T00:00:00"/>
    <x v="341"/>
  </r>
  <r>
    <x v="1"/>
    <s v="J:/Sainte Colombe/MB/02 - 16 juin au 05 juillet 2016/Wave/"/>
    <s v="ST-COLOM_0_20160627_224405_365.wav"/>
    <s v="Pip35"/>
    <s v="Principal"/>
    <s v="Pip35"/>
    <n v="10"/>
    <s v="Pipkuh"/>
    <n v="2"/>
    <s v="Pipistrelle de Kuhl"/>
    <n v="2016"/>
    <n v="6"/>
    <n v="27"/>
    <n v="22"/>
    <n v="44"/>
    <d v="2016-06-27T00:00:00"/>
    <x v="341"/>
  </r>
  <r>
    <x v="1"/>
    <s v="J:/Sainte Colombe/MB/02 - 16 juin au 05 juillet 2016/Wave/"/>
    <s v="ST-COLOM_0_20160627_224430_547.wav"/>
    <s v="Pip35"/>
    <s v="Principal"/>
    <s v="Pip35"/>
    <n v="10"/>
    <s v="Pipkuh"/>
    <n v="4"/>
    <s v="Pipistrelle de Kuhl"/>
    <n v="2016"/>
    <n v="6"/>
    <n v="27"/>
    <n v="22"/>
    <n v="44"/>
    <d v="2016-06-27T00:00:00"/>
    <x v="341"/>
  </r>
  <r>
    <x v="1"/>
    <s v="J:/Sainte Colombe/MB/02 - 16 juin au 05 juillet 2016/Wave/"/>
    <s v="ST-COLOM_0_20160627_224435_548.wav"/>
    <s v="Pipkuh"/>
    <s v="Principal"/>
    <s v="Pip35"/>
    <n v="10"/>
    <s v="Pipkuh"/>
    <n v="6"/>
    <s v="Pipistrelle de Kuhl"/>
    <n v="2016"/>
    <n v="6"/>
    <n v="27"/>
    <n v="22"/>
    <n v="44"/>
    <d v="2016-06-27T00:00:00"/>
    <x v="341"/>
  </r>
  <r>
    <x v="1"/>
    <s v="J:/Sainte Colombe/MB/02 - 16 juin au 05 juillet 2016/Wave/"/>
    <s v="ST-COLOM_0_20160627_224501_038.wav"/>
    <s v="PippiT"/>
    <s v="Principal"/>
    <s v="PipMi"/>
    <n v="10"/>
    <s v="PippiT"/>
    <n v="9"/>
    <s v="Pipistrelle commune"/>
    <n v="2016"/>
    <n v="6"/>
    <n v="27"/>
    <n v="22"/>
    <n v="45"/>
    <d v="2016-06-27T00:00:00"/>
    <x v="98"/>
  </r>
  <r>
    <x v="1"/>
    <s v="J:/Sainte Colombe/MB/02 - 16 juin au 05 juillet 2016/Wave/"/>
    <s v="ST-COLOM_0_20160627_224506_038.wav"/>
    <s v="PippiT"/>
    <s v="Principal"/>
    <s v="PipMi"/>
    <n v="9"/>
    <s v="PippiT"/>
    <n v="9"/>
    <s v="Pipistrelle commune"/>
    <n v="2016"/>
    <n v="6"/>
    <n v="27"/>
    <n v="22"/>
    <n v="45"/>
    <d v="2016-06-27T00:00:00"/>
    <x v="98"/>
  </r>
  <r>
    <x v="1"/>
    <s v="J:/Sainte Colombe/MB/02 - 16 juin au 05 juillet 2016/Wave/"/>
    <s v="ST-COLOM_0_20160627_224548_018.wav"/>
    <s v="Pip35"/>
    <s v="Principal"/>
    <s v="Pip35"/>
    <n v="10"/>
    <s v="Pipkuh"/>
    <n v="0"/>
    <s v="Pipistrelle de Kuhl"/>
    <n v="2016"/>
    <n v="6"/>
    <n v="27"/>
    <n v="22"/>
    <n v="45"/>
    <d v="2016-06-27T00:00:00"/>
    <x v="98"/>
  </r>
  <r>
    <x v="1"/>
    <s v="J:/Sainte Colombe/MB/02 - 16 juin au 05 juillet 2016/Wave/"/>
    <s v="ST-COLOM_0_20160627_224553_019.wav"/>
    <s v="Pipnat"/>
    <s v="Principal"/>
    <s v="Pip35"/>
    <n v="9"/>
    <s v="Pipnat"/>
    <n v="8"/>
    <s v="Pipistrelle de Nathusius"/>
    <n v="2016"/>
    <n v="6"/>
    <n v="27"/>
    <n v="22"/>
    <n v="45"/>
    <d v="2016-06-27T00:00:00"/>
    <x v="98"/>
  </r>
  <r>
    <x v="1"/>
    <s v="J:/Sainte Colombe/MB/02 - 16 juin au 05 juillet 2016/Wave/"/>
    <s v="ST-COLOM_0_20160627_224604_842.wav"/>
    <s v="PippiT"/>
    <s v="Principal"/>
    <s v="PipMi"/>
    <n v="10"/>
    <s v="PippiT"/>
    <n v="10"/>
    <s v="Pipistrelle commune"/>
    <n v="2016"/>
    <n v="6"/>
    <n v="27"/>
    <n v="22"/>
    <n v="46"/>
    <d v="2016-06-27T00:00:00"/>
    <x v="52"/>
  </r>
  <r>
    <x v="1"/>
    <s v="J:/Sainte Colombe/MB/02 - 16 juin au 05 juillet 2016/Wave/"/>
    <s v="ST-COLOM_0_20160627_224609_843.wav"/>
    <s v="PippiT"/>
    <s v="Principal"/>
    <s v="PipMi"/>
    <n v="8"/>
    <s v="PippiT"/>
    <n v="8"/>
    <s v="Pipistrelle commune"/>
    <n v="2016"/>
    <n v="6"/>
    <n v="27"/>
    <n v="22"/>
    <n v="46"/>
    <d v="2016-06-27T00:00:00"/>
    <x v="52"/>
  </r>
  <r>
    <x v="1"/>
    <s v="J:/Sainte Colombe/MB/02 - 16 juin au 05 juillet 2016/Wave/"/>
    <s v="ST-COLOM_0_20160627_224627_309.wav"/>
    <s v="PippiT"/>
    <s v="Principal"/>
    <s v="PipMi"/>
    <n v="10"/>
    <s v="PippiT"/>
    <n v="9"/>
    <s v="Pipistrelle commune"/>
    <n v="2016"/>
    <n v="6"/>
    <n v="27"/>
    <n v="22"/>
    <n v="46"/>
    <d v="2016-06-27T00:00:00"/>
    <x v="52"/>
  </r>
  <r>
    <x v="1"/>
    <s v="J:/Sainte Colombe/MB/02 - 16 juin au 05 juillet 2016/Wave/"/>
    <s v="ST-COLOM_0_20160627_224632_310.wav"/>
    <s v="PippiT"/>
    <s v="Principal"/>
    <s v="PipMi"/>
    <n v="10"/>
    <s v="PippiT"/>
    <n v="8"/>
    <s v="Pipistrelle commune"/>
    <n v="2016"/>
    <n v="6"/>
    <n v="27"/>
    <n v="22"/>
    <n v="46"/>
    <d v="2016-06-27T00:00:00"/>
    <x v="52"/>
  </r>
  <r>
    <x v="1"/>
    <s v="J:/Sainte Colombe/MB/02 - 16 juin au 05 juillet 2016/Wave/"/>
    <s v="ST-COLOM_0_20160627_224643_876.wav"/>
    <s v="PippiT"/>
    <s v="Principal"/>
    <s v="PipMi"/>
    <n v="10"/>
    <s v="PippiT"/>
    <n v="10"/>
    <s v="Pipistrelle commune"/>
    <n v="2016"/>
    <n v="6"/>
    <n v="27"/>
    <n v="22"/>
    <n v="46"/>
    <d v="2016-06-27T00:00:00"/>
    <x v="52"/>
  </r>
  <r>
    <x v="1"/>
    <s v="J:/Sainte Colombe/MB/02 - 16 juin au 05 juillet 2016/Wave/"/>
    <s v="ST-COLOM_0_20160627_224648_876.wav"/>
    <s v="PippiT"/>
    <s v="Principal"/>
    <s v="PipMi"/>
    <n v="10"/>
    <s v="PippiT"/>
    <n v="10"/>
    <s v="Pipistrelle commune"/>
    <n v="2016"/>
    <n v="6"/>
    <n v="27"/>
    <n v="22"/>
    <n v="46"/>
    <d v="2016-06-27T00:00:00"/>
    <x v="52"/>
  </r>
  <r>
    <x v="1"/>
    <s v="J:/Sainte Colombe/MB/02 - 16 juin au 05 juillet 2016/Wave/"/>
    <s v="ST-COLOM_0_20160627_224653_877.wav"/>
    <s v="PippiT"/>
    <s v="Principal"/>
    <s v="PipMi"/>
    <n v="9"/>
    <s v="PippiT"/>
    <n v="9"/>
    <s v="Pipistrelle commune"/>
    <n v="2016"/>
    <n v="6"/>
    <n v="27"/>
    <n v="22"/>
    <n v="46"/>
    <d v="2016-06-27T00:00:00"/>
    <x v="52"/>
  </r>
  <r>
    <x v="1"/>
    <s v="J:/Sainte Colombe/MB/02 - 16 juin au 05 juillet 2016/Wave/"/>
    <s v="ST-COLOM_0_20160627_224719_019.wav"/>
    <s v="PippiT"/>
    <s v="Principal"/>
    <s v="PipMi"/>
    <n v="10"/>
    <s v="PippiT"/>
    <n v="8"/>
    <s v="Pipistrelle commune"/>
    <n v="2016"/>
    <n v="6"/>
    <n v="27"/>
    <n v="22"/>
    <n v="47"/>
    <d v="2016-06-27T00:00:00"/>
    <x v="415"/>
  </r>
  <r>
    <x v="1"/>
    <s v="J:/Sainte Colombe/MB/02 - 16 juin au 05 juillet 2016/Wave/"/>
    <s v="ST-COLOM_0_20160627_224724_020.wav"/>
    <s v="PippiT"/>
    <s v="Principal"/>
    <s v="PipMi"/>
    <n v="10"/>
    <s v="PippiT"/>
    <n v="10"/>
    <s v="Pipistrelle commune"/>
    <n v="2016"/>
    <n v="6"/>
    <n v="27"/>
    <n v="22"/>
    <n v="47"/>
    <d v="2016-06-27T00:00:00"/>
    <x v="415"/>
  </r>
  <r>
    <x v="1"/>
    <s v="J:/Sainte Colombe/MB/02 - 16 juin au 05 juillet 2016/Wave/"/>
    <s v="ST-COLOM_0_20160627_224729_020.wav"/>
    <s v="PippiT"/>
    <s v="Principal"/>
    <s v="PipMi"/>
    <n v="10"/>
    <s v="PippiT"/>
    <n v="10"/>
    <s v="Pipistrelle commune"/>
    <n v="2016"/>
    <n v="6"/>
    <n v="27"/>
    <n v="22"/>
    <n v="47"/>
    <d v="2016-06-27T00:00:00"/>
    <x v="415"/>
  </r>
  <r>
    <x v="1"/>
    <s v="J:/Sainte Colombe/MB/02 - 16 juin au 05 juillet 2016/Wave/"/>
    <s v="ST-COLOM_0_20160627_224734_021.wav"/>
    <s v="PippiT"/>
    <s v="Principal"/>
    <s v="PipMi"/>
    <n v="10"/>
    <s v="PippiT"/>
    <n v="10"/>
    <s v="Pipistrelle commune"/>
    <n v="2016"/>
    <n v="6"/>
    <n v="27"/>
    <n v="22"/>
    <n v="47"/>
    <d v="2016-06-27T00:00:00"/>
    <x v="415"/>
  </r>
  <r>
    <x v="1"/>
    <s v="J:/Sainte Colombe/MB/02 - 16 juin au 05 juillet 2016/Wave/"/>
    <s v="ST-COLOM_0_20160627_224758_112.wav"/>
    <s v="PippiT"/>
    <s v="Principal"/>
    <s v="PipMi"/>
    <n v="10"/>
    <s v="PippiT"/>
    <n v="10"/>
    <s v="Pipistrelle commune"/>
    <n v="2016"/>
    <n v="6"/>
    <n v="27"/>
    <n v="22"/>
    <n v="47"/>
    <d v="2016-06-27T00:00:00"/>
    <x v="415"/>
  </r>
  <r>
    <x v="1"/>
    <s v="J:/Sainte Colombe/MB/02 - 16 juin au 05 juillet 2016/Wave/"/>
    <s v="ST-COLOM_0_20160627_224803_113.wav"/>
    <s v="PippiT"/>
    <s v="Principal"/>
    <s v="PipMi"/>
    <n v="10"/>
    <s v="PippiT"/>
    <n v="10"/>
    <s v="Pipistrelle commune"/>
    <n v="2016"/>
    <n v="6"/>
    <n v="27"/>
    <n v="22"/>
    <n v="48"/>
    <d v="2016-06-27T00:00:00"/>
    <x v="53"/>
  </r>
  <r>
    <x v="1"/>
    <s v="J:/Sainte Colombe/MB/02 - 16 juin au 05 juillet 2016/Wave/"/>
    <s v="ST-COLOM_0_20160627_224850_004.wav"/>
    <s v="PippiT"/>
    <s v="Principal"/>
    <s v="PipMi"/>
    <n v="10"/>
    <s v="PippiT"/>
    <n v="10"/>
    <s v="Pipistrelle commune"/>
    <n v="2016"/>
    <n v="6"/>
    <n v="27"/>
    <n v="22"/>
    <n v="48"/>
    <d v="2016-06-27T00:00:00"/>
    <x v="53"/>
  </r>
  <r>
    <x v="1"/>
    <s v="J:/Sainte Colombe/MB/02 - 16 juin au 05 juillet 2016/Wave/"/>
    <s v="ST-COLOM_0_20160627_224855_005.wav"/>
    <s v="PippiT"/>
    <s v="Principal"/>
    <s v="PipMi"/>
    <n v="10"/>
    <s v="PippiT"/>
    <n v="10"/>
    <s v="Pipistrelle commune"/>
    <n v="2016"/>
    <n v="6"/>
    <n v="27"/>
    <n v="22"/>
    <n v="48"/>
    <d v="2016-06-27T00:00:00"/>
    <x v="53"/>
  </r>
  <r>
    <x v="1"/>
    <s v="J:/Sainte Colombe/MB/02 - 16 juin au 05 juillet 2016/Wave/"/>
    <s v="ST-COLOM_0_20160627_225000_840.wav"/>
    <s v="PippiT"/>
    <s v="Principal"/>
    <s v="PipMi"/>
    <n v="10"/>
    <s v="PippiT"/>
    <n v="10"/>
    <s v="Pipistrelle commune"/>
    <n v="2016"/>
    <n v="6"/>
    <n v="27"/>
    <n v="22"/>
    <n v="50"/>
    <d v="2016-06-27T00:00:00"/>
    <x v="367"/>
  </r>
  <r>
    <x v="1"/>
    <s v="J:/Sainte Colombe/MB/02 - 16 juin au 05 juillet 2016/Wave/"/>
    <s v="ST-COLOM_0_20160627_225005_841.wav"/>
    <s v="PippiT"/>
    <s v="Principal"/>
    <s v="PipMi"/>
    <n v="10"/>
    <s v="PippiT"/>
    <n v="10"/>
    <s v="Pipistrelle commune"/>
    <n v="2016"/>
    <n v="6"/>
    <n v="27"/>
    <n v="22"/>
    <n v="50"/>
    <d v="2016-06-27T00:00:00"/>
    <x v="367"/>
  </r>
  <r>
    <x v="1"/>
    <s v="J:/Sainte Colombe/MB/02 - 16 juin au 05 juillet 2016/Wave/"/>
    <s v="ST-COLOM_0_20160627_225101_074.wav"/>
    <s v="PippiT"/>
    <s v="Principal"/>
    <s v="PipMi"/>
    <n v="10"/>
    <s v="PippiT"/>
    <n v="10"/>
    <s v="Pipistrelle commune"/>
    <n v="2016"/>
    <n v="6"/>
    <n v="27"/>
    <n v="22"/>
    <n v="51"/>
    <d v="2016-06-27T00:00:00"/>
    <x v="116"/>
  </r>
  <r>
    <x v="1"/>
    <s v="J:/Sainte Colombe/MB/02 - 16 juin au 05 juillet 2016/Wave/"/>
    <s v="ST-COLOM_0_20160627_225332_862.wav"/>
    <s v="ChiroSp"/>
    <s v="Principal"/>
    <s v="MyoHF"/>
    <n v="3"/>
    <s v="Myonat"/>
    <n v="3"/>
    <s v="Murin de Natterer"/>
    <n v="2016"/>
    <n v="6"/>
    <n v="27"/>
    <n v="22"/>
    <n v="53"/>
    <d v="2016-06-27T00:00:00"/>
    <x v="416"/>
  </r>
  <r>
    <x v="1"/>
    <s v="J:/Sainte Colombe/MB/02 - 16 juin au 05 juillet 2016/Wave/"/>
    <s v="ST-COLOM_0_20160627_225337_863.wav"/>
    <s v="ChiroSp"/>
    <s v="Principal"/>
    <s v="MyoHF"/>
    <n v="2"/>
    <s v="Myonat"/>
    <n v="2"/>
    <s v="Murin sp"/>
    <n v="2016"/>
    <n v="6"/>
    <n v="27"/>
    <n v="22"/>
    <n v="53"/>
    <d v="2016-06-27T00:00:00"/>
    <x v="416"/>
  </r>
  <r>
    <x v="1"/>
    <s v="J:/Sainte Colombe/MB/02 - 16 juin au 05 juillet 2016/Wave/"/>
    <s v="ST-COLOM_0_20160627_230148_242.wav"/>
    <s v="PippiT"/>
    <s v="Principal"/>
    <s v="PipMi"/>
    <n v="10"/>
    <s v="PippiT"/>
    <n v="10"/>
    <s v="Pipistrelle commune"/>
    <n v="2016"/>
    <n v="6"/>
    <n v="27"/>
    <n v="23"/>
    <n v="1"/>
    <d v="2016-06-27T00:00:00"/>
    <x v="118"/>
  </r>
  <r>
    <x v="1"/>
    <s v="J:/Sainte Colombe/MB/02 - 16 juin au 05 juillet 2016/Wave/"/>
    <s v="ST-COLOM_0_20160627_230153_243.wav"/>
    <s v="PippiT"/>
    <s v="Principal"/>
    <s v="PipMi"/>
    <n v="10"/>
    <s v="PippiT"/>
    <n v="10"/>
    <s v="Pipistrelle commune"/>
    <n v="2016"/>
    <n v="6"/>
    <n v="27"/>
    <n v="23"/>
    <n v="1"/>
    <d v="2016-06-27T00:00:00"/>
    <x v="118"/>
  </r>
  <r>
    <x v="1"/>
    <s v="J:/Sainte Colombe/MB/02 - 16 juin au 05 juillet 2016/Wave/"/>
    <s v="ST-COLOM_0_20160627_230534_516.wav"/>
    <s v="Pip35"/>
    <s v="Principal"/>
    <s v="Pip35"/>
    <n v="9"/>
    <s v="Pipkuh"/>
    <n v="2"/>
    <s v="Pipistrelle de Kuhl"/>
    <n v="2016"/>
    <n v="6"/>
    <n v="27"/>
    <n v="23"/>
    <n v="5"/>
    <d v="2016-06-27T00:00:00"/>
    <x v="251"/>
  </r>
  <r>
    <x v="1"/>
    <s v="J:/Sainte Colombe/MB/02 - 16 juin au 05 juillet 2016/Wave/"/>
    <s v="ST-COLOM_0_20160627_230539_516.wav"/>
    <s v="Pip35"/>
    <s v="Principal"/>
    <s v="Pip35"/>
    <n v="9"/>
    <s v="Pipkuh"/>
    <n v="4"/>
    <s v="Pipistrelle de Kuhl"/>
    <n v="2016"/>
    <n v="6"/>
    <n v="27"/>
    <n v="23"/>
    <n v="5"/>
    <d v="2016-06-27T00:00:00"/>
    <x v="251"/>
  </r>
  <r>
    <x v="1"/>
    <s v="J:/Sainte Colombe/MB/02 - 16 juin au 05 juillet 2016/Wave/"/>
    <s v="ST-COLOM_0_20160627_230740_204.wav"/>
    <s v="ChiroSp"/>
    <s v="Principal"/>
    <s v="Pip35"/>
    <n v="2"/>
    <s v="Pipnat"/>
    <n v="2"/>
    <s v="Pipistrelle de Nathusius"/>
    <n v="2016"/>
    <n v="6"/>
    <n v="27"/>
    <n v="23"/>
    <n v="7"/>
    <d v="2016-06-27T00:00:00"/>
    <x v="369"/>
  </r>
  <r>
    <x v="1"/>
    <s v="J:/Sainte Colombe/MB/02 - 16 juin au 05 juillet 2016/Wave/"/>
    <s v="ST-COLOM_0_20160627_231052_581.wav"/>
    <s v="PippiT"/>
    <s v="Principal"/>
    <s v="PipMi"/>
    <n v="10"/>
    <s v="PippiT"/>
    <n v="7"/>
    <s v="Pipistrelle commune"/>
    <n v="2016"/>
    <n v="6"/>
    <n v="27"/>
    <n v="23"/>
    <n v="10"/>
    <d v="2016-06-27T00:00:00"/>
    <x v="252"/>
  </r>
  <r>
    <x v="1"/>
    <s v="J:/Sainte Colombe/MB/02 - 16 juin au 05 juillet 2016/Wave/"/>
    <s v="ST-COLOM_0_20160627_231057_582.wav"/>
    <s v="PippiT"/>
    <s v="Principal"/>
    <s v="PipMi"/>
    <n v="10"/>
    <s v="PippiT"/>
    <n v="10"/>
    <s v="Pipistrelle commune"/>
    <n v="2016"/>
    <n v="6"/>
    <n v="27"/>
    <n v="23"/>
    <n v="10"/>
    <d v="2016-06-27T00:00:00"/>
    <x v="252"/>
  </r>
  <r>
    <x v="1"/>
    <s v="J:/Sainte Colombe/MB/02 - 16 juin au 05 juillet 2016/Wave/"/>
    <s v="ST-COLOM_0_20160627_231104_822.wav"/>
    <s v="ChiroSp"/>
    <s v="Principal"/>
    <s v="PipMi"/>
    <n v="1"/>
    <s v="PippiT"/>
    <n v="1"/>
    <s v="Pipistrelle commune"/>
    <n v="2016"/>
    <n v="6"/>
    <n v="27"/>
    <n v="23"/>
    <n v="11"/>
    <d v="2016-06-27T00:00:00"/>
    <x v="99"/>
  </r>
  <r>
    <x v="1"/>
    <s v="J:/Sainte Colombe/MB/02 - 16 juin au 05 juillet 2016/Wave/"/>
    <s v="ST-COLOM_0_20160627_231259_848.wav"/>
    <s v="PippiT"/>
    <s v="Principal"/>
    <s v="PipMi"/>
    <n v="7"/>
    <s v="PippiT"/>
    <n v="7"/>
    <s v="Pipistrelle commune"/>
    <n v="2016"/>
    <n v="6"/>
    <n v="27"/>
    <n v="23"/>
    <n v="12"/>
    <d v="2016-06-27T00:00:00"/>
    <x v="268"/>
  </r>
  <r>
    <x v="1"/>
    <s v="J:/Sainte Colombe/MB/02 - 16 juin au 05 juillet 2016/Wave/"/>
    <s v="ST-COLOM_0_20160627_231304_849.wav"/>
    <s v="PippiT"/>
    <s v="Principal"/>
    <s v="PipMi"/>
    <n v="10"/>
    <s v="PippiT"/>
    <n v="10"/>
    <s v="Pipistrelle commune"/>
    <n v="2016"/>
    <n v="6"/>
    <n v="27"/>
    <n v="23"/>
    <n v="13"/>
    <d v="2016-06-27T00:00:00"/>
    <x v="119"/>
  </r>
  <r>
    <x v="1"/>
    <s v="J:/Sainte Colombe/MB/02 - 16 juin au 05 juillet 2016/Wave/"/>
    <s v="ST-COLOM_0_20160627_233232_799.wav"/>
    <s v="ChiroSp"/>
    <s v="Principal"/>
    <s v="PipMi"/>
    <n v="3"/>
    <s v="PippiT"/>
    <n v="3"/>
    <s v="Pipistrelle commune"/>
    <n v="2016"/>
    <n v="6"/>
    <n v="27"/>
    <n v="23"/>
    <n v="32"/>
    <d v="2016-06-27T00:00:00"/>
    <x v="276"/>
  </r>
  <r>
    <x v="1"/>
    <s v="J:/Sainte Colombe/MB/02 - 16 juin au 05 juillet 2016/Wave/"/>
    <s v="ST-COLOM_0_20160627_233237_800.wav"/>
    <s v="ChiroSp"/>
    <s v="Principal"/>
    <s v="Pip35"/>
    <n v="4"/>
    <s v="Pipnat"/>
    <n v="4"/>
    <s v="Pipistrelle de Nathusius"/>
    <n v="2016"/>
    <n v="6"/>
    <n v="27"/>
    <n v="23"/>
    <n v="32"/>
    <d v="2016-06-27T00:00:00"/>
    <x v="276"/>
  </r>
  <r>
    <x v="1"/>
    <s v="J:/Sainte Colombe/MB/02 - 16 juin au 05 juillet 2016/Wave/"/>
    <s v="ST-COLOM_0_20160627_234059_070.wav"/>
    <s v="PippiT"/>
    <s v="Principal"/>
    <s v="PipMi"/>
    <n v="9"/>
    <s v="PippiT"/>
    <n v="9"/>
    <s v="Pipistrelle commune"/>
    <n v="2016"/>
    <n v="6"/>
    <n v="27"/>
    <n v="23"/>
    <n v="40"/>
    <d v="2016-06-27T00:00:00"/>
    <x v="36"/>
  </r>
  <r>
    <x v="1"/>
    <s v="J:/Sainte Colombe/MB/02 - 16 juin au 05 juillet 2016/Wave/"/>
    <s v="ST-COLOM_0_20160627_234139_808.wav"/>
    <s v="Plesp"/>
    <s v="Principal"/>
    <s v="Plesp"/>
    <n v="8"/>
    <s v="Pleaus"/>
    <n v="4"/>
    <s v="Oreillard gris"/>
    <n v="2016"/>
    <n v="6"/>
    <n v="27"/>
    <n v="23"/>
    <n v="41"/>
    <d v="2016-06-27T00:00:00"/>
    <x v="56"/>
  </r>
  <r>
    <x v="1"/>
    <s v="J:/Sainte Colombe/MB/02 - 16 juin au 05 juillet 2016/Wave/"/>
    <s v="ST-COLOM_0_20160628_001933_544.wav"/>
    <s v="ChiroSp"/>
    <s v="Principal"/>
    <s v="Pip35"/>
    <n v="3"/>
    <s v="Pipnat"/>
    <n v="3"/>
    <s v="Pipistrelle de Nathusius"/>
    <n v="2016"/>
    <n v="6"/>
    <n v="28"/>
    <n v="0"/>
    <n v="19"/>
    <d v="2016-06-28T00:00:00"/>
    <x v="157"/>
  </r>
  <r>
    <x v="1"/>
    <s v="J:/Sainte Colombe/MB/02 - 16 juin au 05 juillet 2016/Wave/"/>
    <s v="ST-COLOM_0_20160628_003314_073.wav"/>
    <s v="PipMi"/>
    <s v="Principal"/>
    <s v="PipMi"/>
    <n v="8"/>
    <s v="Minsch"/>
    <n v="4"/>
    <s v="Minioptère de Schreibers/Pipistrelle pygmée"/>
    <n v="2016"/>
    <n v="6"/>
    <n v="28"/>
    <n v="0"/>
    <n v="33"/>
    <d v="2016-06-28T00:00:00"/>
    <x v="376"/>
  </r>
  <r>
    <x v="1"/>
    <s v="J:/Sainte Colombe/MB/02 - 16 juin au 05 juillet 2016/Wave/"/>
    <s v="ST-COLOM_0_20160628_004102_989.wav"/>
    <s v="PippiT"/>
    <s v="Principal"/>
    <s v="PipMi"/>
    <n v="10"/>
    <s v="PippiT"/>
    <n v="10"/>
    <s v="Pipistrelle commune"/>
    <n v="2016"/>
    <n v="6"/>
    <n v="28"/>
    <n v="0"/>
    <n v="41"/>
    <d v="2016-06-28T00:00:00"/>
    <x v="279"/>
  </r>
  <r>
    <x v="1"/>
    <s v="J:/Sainte Colombe/MB/02 - 16 juin au 05 juillet 2016/Wave/"/>
    <s v="ST-COLOM_0_20160628_010244_877.wav"/>
    <s v="ChiroSp"/>
    <s v="Principal"/>
    <s v="MyoHF"/>
    <n v="5"/>
    <s v="Myoema"/>
    <n v="1"/>
    <s v="Murin sp"/>
    <n v="2016"/>
    <n v="6"/>
    <n v="28"/>
    <n v="1"/>
    <n v="2"/>
    <d v="2016-06-28T00:00:00"/>
    <x v="215"/>
  </r>
  <r>
    <x v="1"/>
    <s v="J:/Sainte Colombe/MB/02 - 16 juin au 05 juillet 2016/Wave/"/>
    <s v="ST-COLOM_0_20160628_013240_180.wav"/>
    <s v="PippiT"/>
    <s v="Principal"/>
    <s v="PipMi"/>
    <n v="10"/>
    <s v="PippiT"/>
    <n v="10"/>
    <s v="Pipistrelle commune"/>
    <n v="2016"/>
    <n v="6"/>
    <n v="28"/>
    <n v="1"/>
    <n v="32"/>
    <d v="2016-06-28T00:00:00"/>
    <x v="179"/>
  </r>
  <r>
    <x v="1"/>
    <s v="J:/Sainte Colombe/MB/02 - 16 juin au 05 juillet 2016/Wave/"/>
    <s v="ST-COLOM_0_20160628_013605_309.wav"/>
    <s v="PippiT"/>
    <s v="Principal"/>
    <s v="PipMi"/>
    <n v="10"/>
    <s v="PippiT"/>
    <n v="10"/>
    <s v="Pipistrelle commune"/>
    <n v="2016"/>
    <n v="6"/>
    <n v="28"/>
    <n v="1"/>
    <n v="36"/>
    <d v="2016-06-28T00:00:00"/>
    <x v="14"/>
  </r>
  <r>
    <x v="1"/>
    <s v="J:/Sainte Colombe/MB/02 - 16 juin au 05 juillet 2016/Wave/"/>
    <s v="ST-COLOM_0_20160628_013610_310.wav"/>
    <s v="PippiT"/>
    <s v="Principal"/>
    <s v="PipMi"/>
    <n v="10"/>
    <s v="PippiT"/>
    <n v="10"/>
    <s v="Pipistrelle commune"/>
    <n v="2016"/>
    <n v="6"/>
    <n v="28"/>
    <n v="1"/>
    <n v="36"/>
    <d v="2016-06-28T00:00:00"/>
    <x v="14"/>
  </r>
  <r>
    <x v="1"/>
    <s v="J:/Sainte Colombe/MB/02 - 16 juin au 05 juillet 2016/Wave/"/>
    <s v="ST-COLOM_0_20160628_020140_579.wav"/>
    <s v="Pipkuh"/>
    <s v="Principal"/>
    <s v="Pip35"/>
    <n v="10"/>
    <s v="Pipkuh"/>
    <n v="6"/>
    <s v="Pipistrelle de Kuhl"/>
    <n v="2016"/>
    <n v="6"/>
    <n v="28"/>
    <n v="2"/>
    <n v="1"/>
    <d v="2016-06-28T00:00:00"/>
    <x v="497"/>
  </r>
  <r>
    <x v="1"/>
    <s v="J:/Sainte Colombe/MB/02 - 16 juin au 05 juillet 2016/Wave/"/>
    <s v="ST-COLOM_0_20160628_020145_580.wav"/>
    <s v="ChiroSp"/>
    <s v="Principal"/>
    <s v="Pip35"/>
    <n v="4"/>
    <s v="Pipkuh"/>
    <n v="4"/>
    <s v="Pipistrelle de Kuhl"/>
    <n v="2016"/>
    <n v="6"/>
    <n v="28"/>
    <n v="2"/>
    <n v="1"/>
    <d v="2016-06-28T00:00:00"/>
    <x v="497"/>
  </r>
  <r>
    <x v="1"/>
    <s v="J:/Sainte Colombe/MB/02 - 16 juin au 05 juillet 2016/Wave/"/>
    <s v="ST-COLOM_0_20160628_022233_360.wav"/>
    <s v="ChiroSp"/>
    <s v="Principal"/>
    <s v="Pip35"/>
    <n v="1"/>
    <s v="Hypsav"/>
    <n v="1"/>
    <s v="Pipistrelle de Kuhl"/>
    <n v="2016"/>
    <n v="6"/>
    <n v="28"/>
    <n v="2"/>
    <n v="22"/>
    <d v="2016-06-28T00:00:00"/>
    <x v="218"/>
  </r>
  <r>
    <x v="1"/>
    <s v="J:/Sainte Colombe/MB/02 - 16 juin au 05 juillet 2016/Wave/"/>
    <s v="ST-COLOM_0_20160628_025230_256.wav"/>
    <s v="PippiT"/>
    <s v="Principal"/>
    <s v="PipMi"/>
    <n v="8"/>
    <s v="PippiT"/>
    <n v="8"/>
    <s v="Pipistrelle commune"/>
    <n v="2016"/>
    <n v="6"/>
    <n v="28"/>
    <n v="2"/>
    <n v="52"/>
    <d v="2016-06-28T00:00:00"/>
    <x v="423"/>
  </r>
  <r>
    <x v="1"/>
    <s v="J:/Sainte Colombe/MB/02 - 16 juin au 05 juillet 2016/Wave/"/>
    <s v="ST-COLOM_0_20160628_030050_334.wav"/>
    <s v="Plesp"/>
    <s v="Principal"/>
    <s v="Plesp"/>
    <n v="7"/>
    <s v="Pleaus"/>
    <n v="3"/>
    <s v="Oreillard gris"/>
    <n v="2016"/>
    <n v="6"/>
    <n v="28"/>
    <n v="3"/>
    <n v="0"/>
    <d v="2016-06-28T00:00:00"/>
    <x v="552"/>
  </r>
  <r>
    <x v="1"/>
    <s v="J:/Sainte Colombe/MB/02 - 16 juin au 05 juillet 2016/Wave/"/>
    <s v="ST-COLOM_0_20160628_031712_878.wav"/>
    <s v="PippiT"/>
    <s v="Principal"/>
    <s v="PipMi"/>
    <n v="10"/>
    <s v="PippiT"/>
    <n v="10"/>
    <s v="Pipistrelle commune"/>
    <n v="2016"/>
    <n v="6"/>
    <n v="28"/>
    <n v="3"/>
    <n v="17"/>
    <d v="2016-06-28T00:00:00"/>
    <x v="491"/>
  </r>
  <r>
    <x v="1"/>
    <s v="J:/Sainte Colombe/MB/02 - 16 juin au 05 juillet 2016/Wave/"/>
    <s v="ST-COLOM_0_20160628_031823_204.wav"/>
    <s v="PipMi"/>
    <s v="Principal"/>
    <s v="PipMi"/>
    <n v="8"/>
    <s v="PippiT"/>
    <n v="5"/>
    <s v="Pipistrelle commune"/>
    <n v="2016"/>
    <n v="6"/>
    <n v="28"/>
    <n v="3"/>
    <n v="18"/>
    <d v="2016-06-28T00:00:00"/>
    <x v="292"/>
  </r>
  <r>
    <x v="1"/>
    <s v="J:/Sainte Colombe/MB/02 - 16 juin au 05 juillet 2016/Wave/"/>
    <s v="ST-COLOM_0_20160628_033135_990.wav"/>
    <s v="PippiT"/>
    <s v="Principal"/>
    <s v="PipMi"/>
    <n v="9"/>
    <s v="PippiT"/>
    <n v="9"/>
    <s v="Pipistrelle commune"/>
    <n v="2016"/>
    <n v="6"/>
    <n v="28"/>
    <n v="3"/>
    <n v="31"/>
    <d v="2016-06-28T00:00:00"/>
    <x v="29"/>
  </r>
  <r>
    <x v="1"/>
    <s v="J:/Sainte Colombe/MB/02 - 16 juin au 05 juillet 2016/Wave/"/>
    <s v="ST-COLOM_0_20160628_033203_741.wav"/>
    <s v="PippiT"/>
    <s v="Principal"/>
    <s v="PipMi"/>
    <n v="10"/>
    <s v="PippiT"/>
    <n v="10"/>
    <s v="Pipistrelle commune"/>
    <n v="2016"/>
    <n v="6"/>
    <n v="28"/>
    <n v="3"/>
    <n v="32"/>
    <d v="2016-06-28T00:00:00"/>
    <x v="185"/>
  </r>
  <r>
    <x v="1"/>
    <s v="J:/Sainte Colombe/MB/02 - 16 juin au 05 juillet 2016/Wave/"/>
    <s v="ST-COLOM_0_20160628_033358_805.wav"/>
    <s v="PippiT"/>
    <s v="Principal"/>
    <s v="PipMi"/>
    <n v="10"/>
    <s v="PippiT"/>
    <n v="10"/>
    <s v="Pipistrelle commune"/>
    <n v="2016"/>
    <n v="6"/>
    <n v="28"/>
    <n v="3"/>
    <n v="33"/>
    <d v="2016-06-28T00:00:00"/>
    <x v="485"/>
  </r>
  <r>
    <x v="1"/>
    <s v="J:/Sainte Colombe/MB/02 - 16 juin au 05 juillet 2016/Wave/"/>
    <s v="ST-COLOM_0_20160628_034902_890.wav"/>
    <s v="Pip35"/>
    <s v="Principal"/>
    <s v="Pip35"/>
    <n v="6"/>
    <s v="Pipkuh"/>
    <n v="2"/>
    <s v="Pipistrelle de Kuhl"/>
    <n v="2016"/>
    <n v="6"/>
    <n v="28"/>
    <n v="3"/>
    <n v="49"/>
    <d v="2016-06-28T00:00:00"/>
    <x v="481"/>
  </r>
  <r>
    <x v="1"/>
    <s v="J:/Sainte Colombe/MB/02 - 16 juin au 05 juillet 2016/Wave/"/>
    <s v="ST-COLOM_0_20160628_034933_152.wav"/>
    <s v="PippiT"/>
    <s v="Principal"/>
    <s v="PipMi"/>
    <n v="7"/>
    <s v="PippiT"/>
    <n v="7"/>
    <s v="Pipistrelle commune"/>
    <n v="2016"/>
    <n v="6"/>
    <n v="28"/>
    <n v="3"/>
    <n v="49"/>
    <d v="2016-06-28T00:00:00"/>
    <x v="481"/>
  </r>
  <r>
    <x v="1"/>
    <s v="J:/Sainte Colombe/MB/02 - 16 juin au 05 juillet 2016/Wave/"/>
    <s v="ST-COLOM_0_20160628_035152_964.wav"/>
    <s v="Pip35"/>
    <s v="Principal"/>
    <s v="Pip35"/>
    <n v="6"/>
    <s v="Pipkuh"/>
    <n v="4"/>
    <s v="Pipistrelle de Kuhl"/>
    <n v="2016"/>
    <n v="6"/>
    <n v="28"/>
    <n v="3"/>
    <n v="51"/>
    <d v="2016-06-28T00:00:00"/>
    <x v="404"/>
  </r>
  <r>
    <x v="1"/>
    <s v="J:/Sainte Colombe/MB/02 - 16 juin au 05 juillet 2016/Wave/"/>
    <s v="ST-COLOM_0_20160628_040051_642.wav"/>
    <s v="PippiT"/>
    <s v="Principal"/>
    <s v="PipMi"/>
    <n v="7"/>
    <s v="PippiT"/>
    <n v="7"/>
    <s v="Pipistrelle commune"/>
    <n v="2016"/>
    <n v="6"/>
    <n v="28"/>
    <n v="4"/>
    <n v="0"/>
    <d v="2016-06-28T00:00:00"/>
    <x v="31"/>
  </r>
  <r>
    <x v="1"/>
    <s v="J:/Sainte Colombe/MB/02 - 16 juin au 05 juillet 2016/Wave/"/>
    <s v="ST-COLOM_0_20160628_040255_970.wav"/>
    <s v="ChiroSp"/>
    <s v="Principal"/>
    <s v="Pip35"/>
    <n v="2"/>
    <s v="Pipnat"/>
    <n v="2"/>
    <s v="Pipistrelle de Nathusius"/>
    <n v="2016"/>
    <n v="6"/>
    <n v="28"/>
    <n v="4"/>
    <n v="2"/>
    <d v="2016-06-28T00:00:00"/>
    <x v="301"/>
  </r>
  <r>
    <x v="1"/>
    <s v="J:/Sainte Colombe/MB/02 - 16 juin au 05 juillet 2016/Wave/"/>
    <s v="ST-COLOM_0_20160628_040551_824.wav"/>
    <s v="PippiT"/>
    <s v="Principal"/>
    <s v="PipMi"/>
    <n v="7"/>
    <s v="PippiT"/>
    <n v="7"/>
    <s v="Pipistrelle commune"/>
    <n v="2016"/>
    <n v="6"/>
    <n v="28"/>
    <n v="4"/>
    <n v="5"/>
    <d v="2016-06-28T00:00:00"/>
    <x v="482"/>
  </r>
  <r>
    <x v="1"/>
    <s v="J:/Sainte Colombe/MB/02 - 16 juin au 05 juillet 2016/Wave/"/>
    <s v="ST-COLOM_0_20160628_041533_377.wav"/>
    <s v="ChiroSp"/>
    <s v="Principal"/>
    <s v="PipMi"/>
    <n v="2"/>
    <s v="PippiT"/>
    <n v="2"/>
    <s v="Pipistrelle commune"/>
    <n v="2016"/>
    <n v="6"/>
    <n v="28"/>
    <n v="4"/>
    <n v="15"/>
    <d v="2016-06-28T00:00:00"/>
    <x v="408"/>
  </r>
  <r>
    <x v="1"/>
    <s v="J:/Sainte Colombe/MB/02 - 16 juin au 05 juillet 2016/Wave/"/>
    <s v="ST-COLOM_0_20160628_041712_737.wav"/>
    <s v="PipMi"/>
    <s v="Principal"/>
    <s v="PipMi"/>
    <n v="10"/>
    <s v="Minsch"/>
    <n v="1"/>
    <s v="Minioptère de Schreibers/Pipistrelle pygmée"/>
    <n v="2016"/>
    <n v="6"/>
    <n v="28"/>
    <n v="4"/>
    <n v="17"/>
    <d v="2016-06-28T00:00:00"/>
    <x v="444"/>
  </r>
  <r>
    <x v="1"/>
    <s v="J:/Sainte Colombe/MB/02 - 16 juin au 05 juillet 2016/Wave/"/>
    <s v="ST-COLOM_0_20160628_041819_367.wav"/>
    <s v="ChiroSp"/>
    <s v="Principal"/>
    <s v="PipMi"/>
    <n v="5"/>
    <s v="PippiT"/>
    <n v="5"/>
    <s v="Pipistrelle commune"/>
    <n v="2016"/>
    <n v="6"/>
    <n v="28"/>
    <n v="4"/>
    <n v="18"/>
    <d v="2016-06-28T00:00:00"/>
    <x v="282"/>
  </r>
  <r>
    <x v="1"/>
    <s v="J:/Sainte Colombe/MB/02 - 16 juin au 05 juillet 2016/Wave/"/>
    <s v="ST-COLOM_0_20160628_042957_765.wav"/>
    <s v="PippiT"/>
    <s v="Principal"/>
    <s v="PipMi"/>
    <n v="6"/>
    <s v="PippiT"/>
    <n v="6"/>
    <s v="Pipistrelle commune"/>
    <n v="2016"/>
    <n v="6"/>
    <n v="28"/>
    <n v="4"/>
    <n v="29"/>
    <d v="2016-06-28T00:00:00"/>
    <x v="493"/>
  </r>
  <r>
    <x v="1"/>
    <s v="J:/Sainte Colombe/MB/02 - 16 juin au 05 juillet 2016/Wave/"/>
    <s v="ST-COLOM_0_20160628_043002_766.wav"/>
    <s v="ChiroSp"/>
    <s v="Principal"/>
    <s v="PipMi"/>
    <n v="1"/>
    <s v="PippiT"/>
    <n v="1"/>
    <s v="Pipistrelle commune"/>
    <n v="2016"/>
    <n v="6"/>
    <n v="28"/>
    <n v="4"/>
    <n v="30"/>
    <d v="2016-06-28T00:00:00"/>
    <x v="429"/>
  </r>
  <r>
    <x v="1"/>
    <s v="J:/Sainte Colombe/MB/02 - 16 juin au 05 juillet 2016/Wave/"/>
    <s v="ST-COLOM_0_20160628_043648_563.wav"/>
    <s v="PippiT"/>
    <s v="Principal"/>
    <s v="PipMi"/>
    <n v="10"/>
    <s v="PippiT"/>
    <n v="10"/>
    <s v="Pipistrelle commune"/>
    <n v="2016"/>
    <n v="6"/>
    <n v="28"/>
    <n v="4"/>
    <n v="36"/>
    <d v="2016-06-28T00:00:00"/>
    <x v="354"/>
  </r>
  <r>
    <x v="1"/>
    <s v="J:/Sainte Colombe/MB/02 - 16 juin au 05 juillet 2016/Wave/"/>
    <s v="ST-COLOM_0_20160628_043653_564.wav"/>
    <s v="ChiroSp"/>
    <s v="Principal"/>
    <s v="PipMi"/>
    <n v="2"/>
    <s v="PippiT"/>
    <n v="2"/>
    <s v="Pipistrelle commune"/>
    <n v="2016"/>
    <n v="6"/>
    <n v="28"/>
    <n v="4"/>
    <n v="36"/>
    <d v="2016-06-28T00:00:00"/>
    <x v="354"/>
  </r>
  <r>
    <x v="1"/>
    <s v="J:/Sainte Colombe/MB/02 - 16 juin au 05 juillet 2016/Wave/"/>
    <s v="ST-COLOM_0_20160628_043806_055.wav"/>
    <s v="PippiT"/>
    <s v="Principal"/>
    <s v="PipMi"/>
    <n v="6"/>
    <s v="PippiT"/>
    <n v="6"/>
    <s v="Pipistrelle commune"/>
    <n v="2016"/>
    <n v="6"/>
    <n v="28"/>
    <n v="4"/>
    <n v="38"/>
    <d v="2016-06-28T00:00:00"/>
    <x v="189"/>
  </r>
  <r>
    <x v="1"/>
    <s v="J:/Sainte Colombe/MB/02 - 16 juin au 05 juillet 2016/Wave/"/>
    <s v="ST-COLOM_0_20160628_043944_305.wav"/>
    <s v="PippiT"/>
    <s v="Principal"/>
    <s v="PipMi"/>
    <n v="6"/>
    <s v="PippiT"/>
    <n v="6"/>
    <s v="Pipistrelle commune"/>
    <n v="2016"/>
    <n v="6"/>
    <n v="28"/>
    <n v="4"/>
    <n v="39"/>
    <d v="2016-06-28T00:00:00"/>
    <x v="312"/>
  </r>
  <r>
    <x v="1"/>
    <s v="J:/Sainte Colombe/MB/02 - 16 juin au 05 juillet 2016/Wave/"/>
    <s v="ST-COLOM_0_20160628_044922_556.wav"/>
    <s v="Pip35"/>
    <s v="Principal"/>
    <s v="Pip35"/>
    <n v="6"/>
    <s v="Pipkuh"/>
    <n v="4"/>
    <s v="Pipistrelle de Kuhl"/>
    <n v="2016"/>
    <n v="6"/>
    <n v="28"/>
    <n v="4"/>
    <n v="49"/>
    <d v="2016-06-28T00:00:00"/>
    <x v="412"/>
  </r>
  <r>
    <x v="1"/>
    <s v="J:/Sainte Colombe/MB/02 - 16 juin au 05 juillet 2016/Wave/"/>
    <s v="ST-COLOM_0_20160628_045715_094.wav"/>
    <s v="PippiT"/>
    <s v="Principal"/>
    <s v="PipMi"/>
    <n v="6"/>
    <s v="PippiT"/>
    <n v="6"/>
    <s v="Pipistrelle commune"/>
    <n v="2016"/>
    <n v="6"/>
    <n v="28"/>
    <n v="4"/>
    <n v="57"/>
    <d v="2016-06-28T00:00:00"/>
    <x v="191"/>
  </r>
  <r>
    <x v="1"/>
    <s v="J:/Sainte Colombe/MB/02 - 16 juin au 05 juillet 2016/Wave/"/>
    <s v="ST-COLOM_0_20160628_050027_950.wav"/>
    <s v="ChiroSp"/>
    <s v="Principal"/>
    <s v="MyoHF"/>
    <n v="2"/>
    <s v="Myomys"/>
    <n v="1"/>
    <s v="Murin sp"/>
    <n v="2016"/>
    <n v="6"/>
    <n v="28"/>
    <n v="5"/>
    <n v="0"/>
    <d v="2016-06-28T00:00:00"/>
    <x v="173"/>
  </r>
  <r>
    <x v="1"/>
    <s v="J:/Sainte Colombe/MB/02 - 16 juin au 05 juillet 2016/Wave/"/>
    <s v="ST-COLOM_0_20160628_050156_786.wav"/>
    <s v="PippiT"/>
    <s v="Principal"/>
    <s v="PipMi"/>
    <n v="10"/>
    <s v="PippiT"/>
    <n v="10"/>
    <s v="Pipistrelle commune"/>
    <n v="2016"/>
    <n v="6"/>
    <n v="28"/>
    <n v="5"/>
    <n v="1"/>
    <d v="2016-06-28T00:00:00"/>
    <x v="317"/>
  </r>
  <r>
    <x v="1"/>
    <s v="J:/Sainte Colombe/MB/02 - 16 juin au 05 juillet 2016/Wave/"/>
    <s v="ST-COLOM_0_20160628_050307_718.wav"/>
    <s v="PippiT"/>
    <s v="Principal"/>
    <s v="PipMi"/>
    <n v="6"/>
    <s v="PippiT"/>
    <n v="6"/>
    <s v="Pipistrelle commune"/>
    <n v="2016"/>
    <n v="6"/>
    <n v="28"/>
    <n v="5"/>
    <n v="3"/>
    <d v="2016-06-28T00:00:00"/>
    <x v="106"/>
  </r>
  <r>
    <x v="1"/>
    <s v="J:/Sainte Colombe/MB/02 - 16 juin au 05 juillet 2016/Wave/"/>
    <s v="ST-COLOM_0_20160628_050358_928.wav"/>
    <s v="PippiT"/>
    <s v="Principal"/>
    <s v="PipMi"/>
    <n v="8"/>
    <s v="PippiT"/>
    <n v="8"/>
    <s v="Pipistrelle commune"/>
    <n v="2016"/>
    <n v="6"/>
    <n v="28"/>
    <n v="5"/>
    <n v="3"/>
    <d v="2016-06-28T00:00:00"/>
    <x v="106"/>
  </r>
  <r>
    <x v="1"/>
    <s v="J:/Sainte Colombe/MB/02 - 16 juin au 05 juillet 2016/Wave/"/>
    <s v="ST-COLOM_0_20160628_050403_929.wav"/>
    <s v="ChiroSp"/>
    <s v="Principal"/>
    <s v="PipMi"/>
    <n v="1"/>
    <s v="PippiT"/>
    <n v="1"/>
    <s v="Pipistrelle commune"/>
    <n v="2016"/>
    <n v="6"/>
    <n v="28"/>
    <n v="5"/>
    <n v="4"/>
    <d v="2016-06-28T00:00:00"/>
    <x v="358"/>
  </r>
  <r>
    <x v="1"/>
    <s v="J:/Sainte Colombe/MB/02 - 16 juin au 05 juillet 2016/Wave/"/>
    <s v="ST-COLOM_0_20160628_050432_315.wav"/>
    <s v="ChiroSp"/>
    <s v="Principal"/>
    <s v="PipMi"/>
    <n v="5"/>
    <s v="PippiT"/>
    <n v="5"/>
    <s v="Pipistrelle commune"/>
    <n v="2016"/>
    <n v="6"/>
    <n v="28"/>
    <n v="5"/>
    <n v="4"/>
    <d v="2016-06-28T00:00:00"/>
    <x v="358"/>
  </r>
  <r>
    <x v="1"/>
    <s v="J:/Sainte Colombe/MB/02 - 16 juin au 05 juillet 2016/Wave/"/>
    <s v="ST-COLOM_0_20160628_050438_000.wav"/>
    <s v="ChiroSp"/>
    <s v="Principal"/>
    <s v="MyoHF"/>
    <n v="1"/>
    <s v="Myobra"/>
    <n v="0"/>
    <s v="Murin sp"/>
    <n v="2016"/>
    <n v="6"/>
    <n v="28"/>
    <n v="5"/>
    <n v="4"/>
    <d v="2016-06-28T00:00:00"/>
    <x v="358"/>
  </r>
  <r>
    <x v="1"/>
    <s v="J:/Sainte Colombe/MB/02 - 16 juin au 05 juillet 2016/Wave/"/>
    <s v="ST-COLOM_0_20160628_050444_182.wav"/>
    <s v="PippiT"/>
    <s v="Principal"/>
    <s v="PipMi"/>
    <n v="10"/>
    <s v="PippiT"/>
    <n v="10"/>
    <s v="Pipistrelle commune"/>
    <n v="2016"/>
    <n v="6"/>
    <n v="28"/>
    <n v="5"/>
    <n v="4"/>
    <d v="2016-06-28T00:00:00"/>
    <x v="358"/>
  </r>
  <r>
    <x v="1"/>
    <s v="J:/Sainte Colombe/MB/02 - 16 juin au 05 juillet 2016/Wave/"/>
    <s v="ST-COLOM_0_20160628_050458_348.wav"/>
    <s v="PippiT"/>
    <s v="Principal"/>
    <s v="PipMi"/>
    <n v="9"/>
    <s v="PippiT"/>
    <n v="9"/>
    <s v="Pipistrelle commune"/>
    <n v="2016"/>
    <n v="6"/>
    <n v="28"/>
    <n v="5"/>
    <n v="4"/>
    <d v="2016-06-28T00:00:00"/>
    <x v="358"/>
  </r>
  <r>
    <x v="1"/>
    <s v="J:/Sainte Colombe/MB/02 - 16 juin au 05 juillet 2016/Wave/"/>
    <s v="ST-COLOM_0_20160628_051013_765.wav"/>
    <s v="PippiT"/>
    <s v="Principal"/>
    <s v="PipMi"/>
    <n v="8"/>
    <s v="PippiT"/>
    <n v="8"/>
    <s v="Pipistrelle commune"/>
    <n v="2016"/>
    <n v="6"/>
    <n v="28"/>
    <n v="5"/>
    <n v="10"/>
    <d v="2016-06-28T00:00:00"/>
    <x v="360"/>
  </r>
  <r>
    <x v="1"/>
    <s v="J:/Sainte Colombe/MB/02 - 16 juin au 05 juillet 2016/Wave/"/>
    <s v="ST-COLOM_0_20160628_051018_766.wav"/>
    <s v="ChiroSp"/>
    <s v="Principal"/>
    <s v="PipMi"/>
    <n v="5"/>
    <s v="PippiT"/>
    <n v="5"/>
    <s v="Pipistrelle commune"/>
    <n v="2016"/>
    <n v="6"/>
    <n v="28"/>
    <n v="5"/>
    <n v="10"/>
    <d v="2016-06-28T00:00:00"/>
    <x v="360"/>
  </r>
  <r>
    <x v="1"/>
    <s v="J:/Sainte Colombe/MB/02 - 16 juin au 05 juillet 2016/Wave/"/>
    <s v="ST-COLOM_0_20160628_051143_768.wav"/>
    <s v="PippiT"/>
    <s v="Principal"/>
    <s v="PipMi"/>
    <n v="10"/>
    <s v="PippiT"/>
    <n v="10"/>
    <s v="Pipistrelle commune"/>
    <n v="2016"/>
    <n v="6"/>
    <n v="28"/>
    <n v="5"/>
    <n v="11"/>
    <d v="2016-06-28T00:00:00"/>
    <x v="361"/>
  </r>
  <r>
    <x v="1"/>
    <s v="J:/Sainte Colombe/MB/02 - 16 juin au 05 juillet 2016/Wave/"/>
    <s v="ST-COLOM_0_20160628_051204_227.wav"/>
    <s v="PippiT"/>
    <s v="Principal"/>
    <s v="PipMi"/>
    <n v="8"/>
    <s v="PippiT"/>
    <n v="8"/>
    <s v="Pipistrelle commune"/>
    <n v="2016"/>
    <n v="6"/>
    <n v="28"/>
    <n v="5"/>
    <n v="12"/>
    <d v="2016-06-28T00:00:00"/>
    <x v="33"/>
  </r>
  <r>
    <x v="1"/>
    <s v="J:/Sainte Colombe/MB/02 - 16 juin au 05 juillet 2016/Wave/"/>
    <s v="ST-COLOM_0_20160628_051301_198.wav"/>
    <s v="PippiT"/>
    <s v="Principal"/>
    <s v="PipMi"/>
    <n v="10"/>
    <s v="PippiT"/>
    <n v="10"/>
    <s v="Pipistrelle commune"/>
    <n v="2016"/>
    <n v="6"/>
    <n v="28"/>
    <n v="5"/>
    <n v="13"/>
    <d v="2016-06-28T00:00:00"/>
    <x v="362"/>
  </r>
  <r>
    <x v="1"/>
    <s v="J:/Sainte Colombe/MB/02 - 16 juin au 05 juillet 2016/Wave/"/>
    <s v="ST-COLOM_0_20160628_051436_018.wav"/>
    <s v="ChiroSp"/>
    <s v="Principal"/>
    <s v="PipMi"/>
    <n v="3"/>
    <s v="PippiT"/>
    <n v="3"/>
    <s v="Pipistrelle commune"/>
    <n v="2016"/>
    <n v="6"/>
    <n v="28"/>
    <n v="5"/>
    <n v="14"/>
    <d v="2016-06-28T00:00:00"/>
    <x v="487"/>
  </r>
  <r>
    <x v="1"/>
    <s v="J:/Sainte Colombe/MB/02 - 16 juin au 05 juillet 2016/Wave/"/>
    <s v="ST-COLOM_0_20160628_051524_924.wav"/>
    <s v="ChiroSp"/>
    <s v="Principal"/>
    <s v="Pip35"/>
    <n v="2"/>
    <s v="Pipnat"/>
    <n v="2"/>
    <s v="Pipistrelle de Nathusius"/>
    <n v="2016"/>
    <n v="6"/>
    <n v="28"/>
    <n v="5"/>
    <n v="15"/>
    <d v="2016-06-28T00:00:00"/>
    <x v="320"/>
  </r>
  <r>
    <x v="1"/>
    <s v="J:/Sainte Colombe/MB/02 - 16 juin au 05 juillet 2016/Wave/"/>
    <s v="ST-COLOM_0_20160628_051921_404.wav"/>
    <s v="PippiT"/>
    <s v="Principal"/>
    <s v="PipMi"/>
    <n v="8"/>
    <s v="PippiT"/>
    <n v="8"/>
    <s v="Pipistrelle commune"/>
    <n v="2016"/>
    <n v="6"/>
    <n v="28"/>
    <n v="5"/>
    <n v="19"/>
    <d v="2016-06-28T00:00:00"/>
    <x v="543"/>
  </r>
  <r>
    <x v="1"/>
    <s v="J:/Sainte Colombe/MB/02 - 16 juin au 05 juillet 2016/Wave/"/>
    <s v="ST-COLOM_0_20160628_221419_685.wav"/>
    <s v="ChiroSp"/>
    <s v="Principal"/>
    <s v="Pip35"/>
    <n v="3"/>
    <s v="Pipkuh"/>
    <n v="2"/>
    <s v="Pipistrelle de Kuhl"/>
    <n v="2016"/>
    <n v="6"/>
    <n v="28"/>
    <n v="22"/>
    <n v="14"/>
    <d v="2016-06-28T00:00:00"/>
    <x v="48"/>
  </r>
  <r>
    <x v="1"/>
    <s v="J:/Sainte Colombe/MB/02 - 16 juin au 05 juillet 2016/Wave/"/>
    <s v="ST-COLOM_0_20160628_221651_120.wav"/>
    <s v="ChiroSp"/>
    <s v="Principal"/>
    <s v="Pip35"/>
    <n v="3"/>
    <s v="Pipnat"/>
    <n v="2"/>
    <s v="Pipistrelle de Nathusius"/>
    <n v="2016"/>
    <n v="6"/>
    <n v="28"/>
    <n v="22"/>
    <n v="16"/>
    <d v="2016-06-28T00:00:00"/>
    <x v="337"/>
  </r>
  <r>
    <x v="1"/>
    <s v="J:/Sainte Colombe/MB/02 - 16 juin au 05 juillet 2016/Wave/"/>
    <s v="ST-COLOM_0_20160628_222157_828.wav"/>
    <s v="ChiroSp"/>
    <s v="Principal"/>
    <s v="PipMi"/>
    <n v="5"/>
    <s v="PippiT"/>
    <n v="5"/>
    <s v="Pipistrelle commune"/>
    <n v="2016"/>
    <n v="6"/>
    <n v="28"/>
    <n v="22"/>
    <n v="21"/>
    <d v="2016-06-28T00:00:00"/>
    <x v="338"/>
  </r>
  <r>
    <x v="1"/>
    <s v="J:/Sainte Colombe/MB/02 - 16 juin au 05 juillet 2016/Wave/"/>
    <s v="ST-COLOM_0_20160628_222459_061.wav"/>
    <s v="ChiroSp"/>
    <s v="Principal"/>
    <s v="Pip35"/>
    <n v="2"/>
    <s v="Pipnat"/>
    <n v="2"/>
    <s v="Pipistrelle de Nathusius"/>
    <n v="2016"/>
    <n v="6"/>
    <n v="28"/>
    <n v="22"/>
    <n v="24"/>
    <d v="2016-06-28T00:00:00"/>
    <x v="333"/>
  </r>
  <r>
    <x v="1"/>
    <s v="J:/Sainte Colombe/MB/02 - 16 juin au 05 juillet 2016/Wave/"/>
    <s v="ST-COLOM_0_20160628_222725_130.wav"/>
    <s v="PippiT"/>
    <s v="Principal"/>
    <s v="PipMi"/>
    <n v="9"/>
    <s v="PippiT"/>
    <n v="8"/>
    <s v="Pipistrelle commune"/>
    <n v="2016"/>
    <n v="6"/>
    <n v="28"/>
    <n v="22"/>
    <n v="27"/>
    <d v="2016-06-28T00:00:00"/>
    <x v="150"/>
  </r>
  <r>
    <x v="1"/>
    <s v="J:/Sainte Colombe/MB/02 - 16 juin au 05 juillet 2016/Wave/"/>
    <s v="ST-COLOM_0_20160628_223155_813.wav"/>
    <s v="PippiT"/>
    <s v="Principal"/>
    <s v="PipMi"/>
    <n v="10"/>
    <s v="PippiT"/>
    <n v="7"/>
    <s v="Pipistrelle commune"/>
    <n v="2016"/>
    <n v="6"/>
    <n v="28"/>
    <n v="22"/>
    <n v="31"/>
    <d v="2016-06-28T00:00:00"/>
    <x v="334"/>
  </r>
  <r>
    <x v="1"/>
    <s v="J:/Sainte Colombe/MB/02 - 16 juin au 05 juillet 2016/Wave/"/>
    <s v="ST-COLOM_0_20160628_223200_814.wav"/>
    <s v="PippiT"/>
    <s v="Principal"/>
    <s v="PipMi"/>
    <n v="10"/>
    <s v="PippiT"/>
    <n v="8"/>
    <s v="Pipistrelle commune"/>
    <n v="2016"/>
    <n v="6"/>
    <n v="28"/>
    <n v="22"/>
    <n v="32"/>
    <d v="2016-06-28T00:00:00"/>
    <x v="449"/>
  </r>
  <r>
    <x v="1"/>
    <s v="J:/Sainte Colombe/MB/02 - 16 juin au 05 juillet 2016/Wave/"/>
    <s v="ST-COLOM_0_20160628_223205_814.wav"/>
    <s v="PippiT"/>
    <s v="Principal"/>
    <s v="PipMi"/>
    <n v="10"/>
    <s v="PippiT"/>
    <n v="10"/>
    <s v="Pipistrelle commune"/>
    <n v="2016"/>
    <n v="6"/>
    <n v="28"/>
    <n v="22"/>
    <n v="32"/>
    <d v="2016-06-28T00:00:00"/>
    <x v="449"/>
  </r>
  <r>
    <x v="1"/>
    <s v="J:/Sainte Colombe/MB/02 - 16 juin au 05 juillet 2016/Wave/"/>
    <s v="ST-COLOM_0_20160628_223907_752.wav"/>
    <s v="ChiroSp"/>
    <s v="Principal"/>
    <s v="MyoHF"/>
    <n v="0"/>
    <s v="Myobra"/>
    <n v="0"/>
    <s v="PARASITE"/>
    <n v="2016"/>
    <n v="6"/>
    <n v="28"/>
    <n v="22"/>
    <n v="39"/>
    <d v="2016-06-28T00:00:00"/>
    <x v="155"/>
  </r>
  <r>
    <x v="1"/>
    <s v="J:/Sainte Colombe/MB/02 - 16 juin au 05 juillet 2016/Wave/"/>
    <s v="ST-COLOM_0_20160628_223912_753.wav"/>
    <s v="ChiroSp"/>
    <s v="Principal"/>
    <s v="MyoHF"/>
    <n v="1"/>
    <s v="Myobra"/>
    <n v="1"/>
    <s v="Murin sp"/>
    <n v="2016"/>
    <n v="6"/>
    <n v="28"/>
    <n v="22"/>
    <n v="39"/>
    <d v="2016-06-28T00:00:00"/>
    <x v="155"/>
  </r>
  <r>
    <x v="1"/>
    <s v="J:/Sainte Colombe/MB/02 - 16 juin au 05 juillet 2016/Wave/"/>
    <s v="ST-COLOM_0_20160628_224306_002.wav"/>
    <s v="PippiT"/>
    <s v="Principal"/>
    <s v="PipMi"/>
    <n v="9"/>
    <s v="PippiT"/>
    <n v="9"/>
    <s v="Pipistrelle commune"/>
    <n v="2016"/>
    <n v="6"/>
    <n v="28"/>
    <n v="22"/>
    <n v="43"/>
    <d v="2016-06-28T00:00:00"/>
    <x v="340"/>
  </r>
  <r>
    <x v="1"/>
    <s v="J:/Sainte Colombe/MB/02 - 16 juin au 05 juillet 2016/Wave/"/>
    <s v="ST-COLOM_0_20160628_224449_148.wav"/>
    <s v="PippiT"/>
    <s v="Principal"/>
    <s v="PipMi"/>
    <n v="10"/>
    <s v="PippiT"/>
    <n v="10"/>
    <s v="Pipistrelle commune"/>
    <n v="2016"/>
    <n v="6"/>
    <n v="28"/>
    <n v="22"/>
    <n v="44"/>
    <d v="2016-06-28T00:00:00"/>
    <x v="341"/>
  </r>
  <r>
    <x v="1"/>
    <s v="J:/Sainte Colombe/MB/02 - 16 juin au 05 juillet 2016/Wave/"/>
    <s v="ST-COLOM_0_20160628_224454_148.wav"/>
    <s v="PippiT"/>
    <s v="Principal"/>
    <s v="PipMi"/>
    <n v="10"/>
    <s v="PippiT"/>
    <n v="10"/>
    <s v="Pipistrelle commune"/>
    <n v="2016"/>
    <n v="6"/>
    <n v="28"/>
    <n v="22"/>
    <n v="44"/>
    <d v="2016-06-28T00:00:00"/>
    <x v="341"/>
  </r>
  <r>
    <x v="1"/>
    <s v="J:/Sainte Colombe/MB/02 - 16 juin au 05 juillet 2016/Wave/"/>
    <s v="ST-COLOM_0_20160628_230140_252.wav"/>
    <s v="PippiT"/>
    <s v="Principal"/>
    <s v="PipMi"/>
    <n v="10"/>
    <s v="PippiT"/>
    <n v="10"/>
    <s v="Pipistrelle commune"/>
    <n v="2016"/>
    <n v="6"/>
    <n v="28"/>
    <n v="23"/>
    <n v="1"/>
    <d v="2016-06-28T00:00:00"/>
    <x v="118"/>
  </r>
  <r>
    <x v="1"/>
    <s v="J:/Sainte Colombe/MB/02 - 16 juin au 05 juillet 2016/Wave/"/>
    <s v="ST-COLOM_0_20160628_230145_252.wav"/>
    <s v="ChiroSp"/>
    <s v="Principal"/>
    <s v="PipMi"/>
    <n v="5"/>
    <s v="PippiT"/>
    <n v="5"/>
    <s v="Pipistrelle commune"/>
    <n v="2016"/>
    <n v="6"/>
    <n v="28"/>
    <n v="23"/>
    <n v="1"/>
    <d v="2016-06-28T00:00:00"/>
    <x v="118"/>
  </r>
  <r>
    <x v="1"/>
    <s v="J:/Sainte Colombe/MB/02 - 16 juin au 05 juillet 2016/Wave/"/>
    <s v="ST-COLOM_0_20160628_230317_990.wav"/>
    <s v="ChiroSp"/>
    <s v="Principal"/>
    <s v="Pip35"/>
    <n v="3"/>
    <s v="Pipkuh"/>
    <n v="3"/>
    <s v="Pipistrelle de Kuhl"/>
    <n v="2016"/>
    <n v="6"/>
    <n v="28"/>
    <n v="23"/>
    <n v="3"/>
    <d v="2016-06-28T00:00:00"/>
    <x v="195"/>
  </r>
  <r>
    <x v="1"/>
    <s v="J:/Sainte Colombe/MB/02 - 16 juin au 05 juillet 2016/Wave/"/>
    <s v="ST-COLOM_0_20160628_231010_887.wav"/>
    <s v="PippiT"/>
    <s v="Principal"/>
    <s v="PipMi"/>
    <n v="10"/>
    <s v="PippiT"/>
    <n v="10"/>
    <s v="Pipistrelle commune"/>
    <n v="2016"/>
    <n v="6"/>
    <n v="28"/>
    <n v="23"/>
    <n v="10"/>
    <d v="2016-06-28T00:00:00"/>
    <x v="252"/>
  </r>
  <r>
    <x v="1"/>
    <s v="J:/Sainte Colombe/MB/02 - 16 juin au 05 juillet 2016/Wave/"/>
    <s v="ST-COLOM_0_20160628_231015_888.wav"/>
    <s v="PippiT"/>
    <s v="Principal"/>
    <s v="PipMi"/>
    <n v="10"/>
    <s v="PippiT"/>
    <n v="10"/>
    <s v="Pipistrelle commune"/>
    <n v="2016"/>
    <n v="6"/>
    <n v="28"/>
    <n v="23"/>
    <n v="10"/>
    <d v="2016-06-28T00:00:00"/>
    <x v="252"/>
  </r>
  <r>
    <x v="1"/>
    <s v="J:/Sainte Colombe/MB/02 - 16 juin au 05 juillet 2016/Wave/"/>
    <s v="ST-COLOM_0_20160628_231156_490.wav"/>
    <s v="PippiT"/>
    <s v="Principal"/>
    <s v="PipMi"/>
    <n v="10"/>
    <s v="PippiT"/>
    <n v="9"/>
    <s v="Pipistrelle commune"/>
    <n v="2016"/>
    <n v="6"/>
    <n v="28"/>
    <n v="23"/>
    <n v="11"/>
    <d v="2016-06-28T00:00:00"/>
    <x v="99"/>
  </r>
  <r>
    <x v="1"/>
    <s v="J:/Sainte Colombe/MB/02 - 16 juin au 05 juillet 2016/Wave/"/>
    <s v="ST-COLOM_0_20160628_231201_491.wav"/>
    <s v="PippiT"/>
    <s v="Principal"/>
    <s v="PipMi"/>
    <n v="10"/>
    <s v="PippiT"/>
    <n v="10"/>
    <s v="Pipistrelle commune"/>
    <n v="2016"/>
    <n v="6"/>
    <n v="28"/>
    <n v="23"/>
    <n v="12"/>
    <d v="2016-06-28T00:00:00"/>
    <x v="268"/>
  </r>
  <r>
    <x v="1"/>
    <s v="J:/Sainte Colombe/MB/02 - 16 juin au 05 juillet 2016/Wave/"/>
    <s v="ST-COLOM_0_20160628_231736_642.wav"/>
    <s v="Pip35"/>
    <s v="Principal"/>
    <s v="Pip35"/>
    <n v="10"/>
    <s v="Pipkuh"/>
    <n v="5"/>
    <s v="Pipistrelle de Kuhl"/>
    <n v="2016"/>
    <n v="6"/>
    <n v="28"/>
    <n v="23"/>
    <n v="17"/>
    <d v="2016-06-28T00:00:00"/>
    <x v="120"/>
  </r>
  <r>
    <x v="1"/>
    <s v="J:/Sainte Colombe/MB/02 - 16 juin au 05 juillet 2016/Wave/"/>
    <s v="ST-COLOM_0_20160628_232333_214.wav"/>
    <s v="Pipkuh"/>
    <s v="Principal"/>
    <s v="Pip35"/>
    <n v="10"/>
    <s v="Pipkuh"/>
    <n v="6"/>
    <s v="Pipistrelle de Kuhl"/>
    <n v="2016"/>
    <n v="6"/>
    <n v="28"/>
    <n v="23"/>
    <n v="23"/>
    <d v="2016-06-28T00:00:00"/>
    <x v="269"/>
  </r>
  <r>
    <x v="1"/>
    <s v="J:/Sainte Colombe/MB/02 - 16 juin au 05 juillet 2016/Wave/"/>
    <s v="ST-COLOM_0_20160628_232338_215.wav"/>
    <s v="Pip35"/>
    <s v="Principal"/>
    <s v="Pip35"/>
    <n v="8"/>
    <s v="Pipkuh"/>
    <n v="2"/>
    <s v="Pipistrelle de Kuhl"/>
    <n v="2016"/>
    <n v="6"/>
    <n v="28"/>
    <n v="23"/>
    <n v="23"/>
    <d v="2016-06-28T00:00:00"/>
    <x v="269"/>
  </r>
  <r>
    <x v="1"/>
    <s v="J:/Sainte Colombe/MB/02 - 16 juin au 05 juillet 2016/Wave/"/>
    <s v="ST-COLOM_0_20160629_000917_452.wav"/>
    <s v="ENVsp"/>
    <s v="Principal"/>
    <s v="ENVsp"/>
    <n v="10"/>
    <s v="Eptser"/>
    <n v="3"/>
    <s v="Sérotine commune"/>
    <n v="2016"/>
    <n v="6"/>
    <n v="29"/>
    <n v="0"/>
    <n v="9"/>
    <d v="2016-06-29T00:00:00"/>
    <x v="344"/>
  </r>
  <r>
    <x v="1"/>
    <s v="J:/Sainte Colombe/MB/02 - 16 juin au 05 juillet 2016/Wave/"/>
    <s v="ST-COLOM_0_20160629_000922_453.wav"/>
    <s v="ENVsp"/>
    <s v="Principal"/>
    <s v="ENVsp"/>
    <n v="10"/>
    <s v="Nycnoc"/>
    <n v="3"/>
    <s v="Noctule commune"/>
    <n v="2016"/>
    <n v="6"/>
    <n v="29"/>
    <n v="0"/>
    <n v="9"/>
    <d v="2016-06-29T00:00:00"/>
    <x v="344"/>
  </r>
  <r>
    <x v="1"/>
    <s v="J:/Sainte Colombe/MB/02 - 16 juin au 05 juillet 2016/Wave/"/>
    <s v="ST-COLOM_0_20160629_000927_454.wav"/>
    <s v="ChiroSp"/>
    <s v="Principal"/>
    <s v="ENVsp"/>
    <n v="4"/>
    <s v="Eptser"/>
    <n v="1"/>
    <s v="Sérotine commune"/>
    <n v="2016"/>
    <n v="6"/>
    <n v="29"/>
    <n v="0"/>
    <n v="9"/>
    <d v="2016-06-29T00:00:00"/>
    <x v="344"/>
  </r>
  <r>
    <x v="1"/>
    <s v="J:/Sainte Colombe/MB/02 - 16 juin au 05 juillet 2016/Wave/"/>
    <s v="ST-COLOM_0_20160629_012725_178.wav"/>
    <s v="PippiT"/>
    <s v="Principal"/>
    <s v="PipMi"/>
    <n v="8"/>
    <s v="PippiT"/>
    <n v="8"/>
    <s v="Pipistrelle commune"/>
    <n v="2016"/>
    <n v="6"/>
    <n v="29"/>
    <n v="1"/>
    <n v="27"/>
    <d v="2016-06-29T00:00:00"/>
    <x v="217"/>
  </r>
  <r>
    <x v="1"/>
    <s v="J:/Sainte Colombe/MB/02 - 16 juin au 05 juillet 2016/Wave/"/>
    <s v="ST-COLOM_0_20160629_013448_442.wav"/>
    <s v="ChiroSp"/>
    <s v="Principal"/>
    <s v="MyoHF"/>
    <n v="5"/>
    <s v="Myoema"/>
    <n v="2"/>
    <s v="Murin sp"/>
    <n v="2016"/>
    <n v="6"/>
    <n v="29"/>
    <n v="1"/>
    <n v="34"/>
    <d v="2016-06-29T00:00:00"/>
    <x v="181"/>
  </r>
  <r>
    <x v="1"/>
    <s v="J:/Sainte Colombe/MB/02 - 16 juin au 05 juillet 2016/Wave/"/>
    <s v="ST-COLOM_0_20160629_013648_328.wav"/>
    <s v="ChiroSp"/>
    <s v="Principal"/>
    <s v="MyoHF"/>
    <n v="4"/>
    <s v="Myonat"/>
    <n v="0"/>
    <s v="Murin sp"/>
    <n v="2016"/>
    <n v="6"/>
    <n v="29"/>
    <n v="1"/>
    <n v="36"/>
    <d v="2016-06-29T00:00:00"/>
    <x v="14"/>
  </r>
  <r>
    <x v="1"/>
    <s v="J:/Sainte Colombe/MB/02 - 16 juin au 05 juillet 2016/Wave/"/>
    <s v="ST-COLOM_0_20160629_020113_822.wav"/>
    <s v="PippiT"/>
    <s v="Principal"/>
    <s v="PipMi"/>
    <n v="10"/>
    <s v="PippiT"/>
    <n v="10"/>
    <s v="Pipistrelle commune"/>
    <n v="2016"/>
    <n v="6"/>
    <n v="29"/>
    <n v="2"/>
    <n v="1"/>
    <d v="2016-06-29T00:00:00"/>
    <x v="497"/>
  </r>
  <r>
    <x v="1"/>
    <s v="J:/Sainte Colombe/MB/02 - 16 juin au 05 juillet 2016/Wave/"/>
    <s v="ST-COLOM_0_20160629_020118_823.wav"/>
    <s v="PippiT"/>
    <s v="Principal"/>
    <s v="PipMi"/>
    <n v="10"/>
    <s v="PippiT"/>
    <n v="10"/>
    <s v="Pipistrelle commune"/>
    <n v="2016"/>
    <n v="6"/>
    <n v="29"/>
    <n v="2"/>
    <n v="1"/>
    <d v="2016-06-29T00:00:00"/>
    <x v="497"/>
  </r>
  <r>
    <x v="1"/>
    <s v="J:/Sainte Colombe/MB/02 - 16 juin au 05 juillet 2016/Wave/"/>
    <s v="ST-COLOM_0_20160629_022909_384.wav"/>
    <s v="ChiroSp"/>
    <s v="Principal"/>
    <s v="Pip35"/>
    <n v="4"/>
    <s v="Pipkuh"/>
    <n v="3"/>
    <s v="Pipistrelle de Kuhl"/>
    <n v="2016"/>
    <n v="6"/>
    <n v="29"/>
    <n v="2"/>
    <n v="29"/>
    <d v="2016-06-29T00:00:00"/>
    <x v="443"/>
  </r>
  <r>
    <x v="1"/>
    <s v="J:/Sainte Colombe/MB/02 - 16 juin au 05 juillet 2016/Wave/"/>
    <s v="ST-COLOM_0_20160629_023538_412.wav"/>
    <s v="PippiT"/>
    <s v="Principal"/>
    <s v="PipMi"/>
    <n v="9"/>
    <s v="PippiT"/>
    <n v="9"/>
    <s v="Pipistrelle commune"/>
    <n v="2016"/>
    <n v="6"/>
    <n v="29"/>
    <n v="2"/>
    <n v="35"/>
    <d v="2016-06-29T00:00:00"/>
    <x v="518"/>
  </r>
  <r>
    <x v="1"/>
    <s v="J:/Sainte Colombe/MB/02 - 16 juin au 05 juillet 2016/Wave/"/>
    <s v="ST-COLOM_0_20160629_024634_750.wav"/>
    <s v="PippiT"/>
    <s v="Principal"/>
    <s v="PipMi"/>
    <n v="10"/>
    <s v="PippiT"/>
    <n v="10"/>
    <s v="Pipistrelle commune"/>
    <n v="2016"/>
    <n v="6"/>
    <n v="29"/>
    <n v="2"/>
    <n v="46"/>
    <d v="2016-06-29T00:00:00"/>
    <x v="524"/>
  </r>
  <r>
    <x v="1"/>
    <s v="J:/Sainte Colombe/MB/02 - 16 juin au 05 juillet 2016/Wave/"/>
    <s v="ST-COLOM_0_20160629_024942_006.wav"/>
    <s v="PippiT"/>
    <s v="Principal"/>
    <s v="PipMi"/>
    <n v="10"/>
    <s v="PippiT"/>
    <n v="10"/>
    <s v="Pipistrelle commune"/>
    <n v="2016"/>
    <n v="6"/>
    <n v="29"/>
    <n v="2"/>
    <n v="49"/>
    <d v="2016-06-29T00:00:00"/>
    <x v="280"/>
  </r>
  <r>
    <x v="1"/>
    <s v="J:/Sainte Colombe/MB/02 - 16 juin au 05 juillet 2016/Wave/"/>
    <s v="ST-COLOM_0_20160629_024947_007.wav"/>
    <s v="Pipkuh"/>
    <s v="Principal"/>
    <s v="Pip35"/>
    <n v="10"/>
    <s v="Pipkuh"/>
    <n v="6"/>
    <s v="Pipistrelle de Kuhl"/>
    <n v="2016"/>
    <n v="6"/>
    <n v="29"/>
    <n v="2"/>
    <n v="49"/>
    <d v="2016-06-29T00:00:00"/>
    <x v="280"/>
  </r>
  <r>
    <x v="1"/>
    <s v="J:/Sainte Colombe/MB/02 - 16 juin au 05 juillet 2016/Wave/"/>
    <s v="ST-COLOM_0_20160629_024952_008.wav"/>
    <s v="Pip35"/>
    <s v="Principal"/>
    <s v="Pip35"/>
    <n v="10"/>
    <s v="Pipkuh"/>
    <n v="3"/>
    <s v="Pipistrelle de Kuhl"/>
    <n v="2016"/>
    <n v="6"/>
    <n v="29"/>
    <n v="2"/>
    <n v="49"/>
    <d v="2016-06-29T00:00:00"/>
    <x v="280"/>
  </r>
  <r>
    <x v="1"/>
    <s v="J:/Sainte Colombe/MB/02 - 16 juin au 05 juillet 2016/Wave/"/>
    <s v="ST-COLOM_0_20160629_025031_456.wav"/>
    <s v="PippiT"/>
    <s v="Principal"/>
    <s v="PipMi"/>
    <n v="10"/>
    <s v="PippiT"/>
    <n v="10"/>
    <s v="Pipistrelle commune"/>
    <n v="2016"/>
    <n v="6"/>
    <n v="29"/>
    <n v="2"/>
    <n v="50"/>
    <d v="2016-06-29T00:00:00"/>
    <x v="422"/>
  </r>
  <r>
    <x v="1"/>
    <s v="J:/Sainte Colombe/MB/02 - 16 juin au 05 juillet 2016/Wave/"/>
    <s v="ST-COLOM_0_20160629_025042_724.wav"/>
    <s v="PippiT"/>
    <s v="Principal"/>
    <s v="PipMi"/>
    <n v="8"/>
    <s v="PippiT"/>
    <n v="8"/>
    <s v="Pipistrelle commune"/>
    <n v="2016"/>
    <n v="6"/>
    <n v="29"/>
    <n v="2"/>
    <n v="50"/>
    <d v="2016-06-29T00:00:00"/>
    <x v="422"/>
  </r>
  <r>
    <x v="1"/>
    <s v="J:/Sainte Colombe/MB/02 - 16 juin au 05 juillet 2016/Wave/"/>
    <s v="ST-COLOM_0_20160629_025416_969.wav"/>
    <s v="PippiT"/>
    <s v="Principal"/>
    <s v="PipMi"/>
    <n v="10"/>
    <s v="PippiT"/>
    <n v="10"/>
    <s v="Pipistrelle commune"/>
    <n v="2016"/>
    <n v="6"/>
    <n v="29"/>
    <n v="2"/>
    <n v="54"/>
    <d v="2016-06-29T00:00:00"/>
    <x v="290"/>
  </r>
  <r>
    <x v="1"/>
    <s v="J:/Sainte Colombe/MB/02 - 16 juin au 05 juillet 2016/Wave/"/>
    <s v="ST-COLOM_0_20160629_025421_970.wav"/>
    <s v="PippiT"/>
    <s v="Principal"/>
    <s v="PipMi"/>
    <n v="10"/>
    <s v="PippiT"/>
    <n v="10"/>
    <s v="Pipistrelle commune"/>
    <n v="2016"/>
    <n v="6"/>
    <n v="29"/>
    <n v="2"/>
    <n v="54"/>
    <d v="2016-06-29T00:00:00"/>
    <x v="290"/>
  </r>
  <r>
    <x v="1"/>
    <s v="J:/Sainte Colombe/MB/02 - 16 juin au 05 juillet 2016/Wave/"/>
    <s v="ST-COLOM_0_20160629_025426_970.wav"/>
    <s v="PippiT"/>
    <s v="Principal"/>
    <s v="PipMi"/>
    <n v="10"/>
    <s v="PippiT"/>
    <n v="10"/>
    <s v="Pipistrelle commune"/>
    <n v="2016"/>
    <n v="6"/>
    <n v="29"/>
    <n v="2"/>
    <n v="54"/>
    <d v="2016-06-29T00:00:00"/>
    <x v="290"/>
  </r>
  <r>
    <x v="1"/>
    <s v="J:/Sainte Colombe/MB/02 - 16 juin au 05 juillet 2016/Wave/"/>
    <s v="ST-COLOM_0_20160629_030147_667.wav"/>
    <s v="PippiT"/>
    <s v="Principal"/>
    <s v="PipMi"/>
    <n v="10"/>
    <s v="PippiT"/>
    <n v="10"/>
    <s v="Pipistrelle commune"/>
    <n v="2016"/>
    <n v="6"/>
    <n v="29"/>
    <n v="3"/>
    <n v="1"/>
    <d v="2016-06-29T00:00:00"/>
    <x v="398"/>
  </r>
  <r>
    <x v="1"/>
    <s v="J:/Sainte Colombe/MB/02 - 16 juin au 05 juillet 2016/Wave/"/>
    <s v="ST-COLOM_0_20160629_030724_046.wav"/>
    <s v="PippiT"/>
    <s v="Principal"/>
    <s v="PipMi"/>
    <n v="10"/>
    <s v="PippiT"/>
    <n v="10"/>
    <s v="Pipistrelle commune"/>
    <n v="2016"/>
    <n v="6"/>
    <n v="29"/>
    <n v="3"/>
    <n v="7"/>
    <d v="2016-06-29T00:00:00"/>
    <x v="529"/>
  </r>
  <r>
    <x v="1"/>
    <s v="J:/Sainte Colombe/MB/02 - 16 juin au 05 juillet 2016/Wave/"/>
    <s v="ST-COLOM_0_20160629_030755_557.wav"/>
    <s v="Pip35"/>
    <s v="Principal"/>
    <s v="Pip35"/>
    <n v="8"/>
    <s v="Pipkuh"/>
    <n v="0"/>
    <s v="Pipistrelle de Kuhl"/>
    <n v="2016"/>
    <n v="6"/>
    <n v="29"/>
    <n v="3"/>
    <n v="7"/>
    <d v="2016-06-29T00:00:00"/>
    <x v="529"/>
  </r>
  <r>
    <x v="1"/>
    <s v="J:/Sainte Colombe/MB/02 - 16 juin au 05 juillet 2016/Wave/"/>
    <s v="ST-COLOM_0_20160629_030800_558.wav"/>
    <s v="ChiroSp"/>
    <s v="Principal"/>
    <s v="Pip35"/>
    <n v="0"/>
    <s v="Pipkuh"/>
    <n v="0"/>
    <s v="PARASITE"/>
    <n v="2016"/>
    <n v="6"/>
    <n v="29"/>
    <n v="3"/>
    <n v="8"/>
    <d v="2016-06-29T00:00:00"/>
    <x v="494"/>
  </r>
  <r>
    <x v="1"/>
    <s v="J:/Sainte Colombe/MB/02 - 16 juin au 05 juillet 2016/Wave/"/>
    <s v="ST-COLOM_0_20160629_030937_333.wav"/>
    <s v="Plesp"/>
    <s v="Principal"/>
    <s v="Plesp"/>
    <n v="10"/>
    <s v="Pleaur"/>
    <n v="3"/>
    <s v="Oreillard gris"/>
    <n v="2016"/>
    <n v="6"/>
    <n v="29"/>
    <n v="3"/>
    <n v="9"/>
    <d v="2016-06-29T00:00:00"/>
    <x v="453"/>
  </r>
  <r>
    <x v="1"/>
    <s v="J:/Sainte Colombe/MB/02 - 16 juin au 05 juillet 2016/Wave/"/>
    <s v="ST-COLOM_0_20160629_031246_758.wav"/>
    <s v="PippiT"/>
    <s v="Principal"/>
    <s v="PipMi"/>
    <n v="6"/>
    <s v="PippiT"/>
    <n v="6"/>
    <s v="Pipistrelle commune"/>
    <n v="2016"/>
    <n v="6"/>
    <n v="29"/>
    <n v="3"/>
    <n v="12"/>
    <d v="2016-06-29T00:00:00"/>
    <x v="400"/>
  </r>
  <r>
    <x v="1"/>
    <s v="J:/Sainte Colombe/MB/02 - 16 juin au 05 juillet 2016/Wave/"/>
    <s v="ST-COLOM_0_20160629_031608_289.wav"/>
    <s v="Plesp"/>
    <s v="Principal"/>
    <s v="Plesp"/>
    <n v="8"/>
    <s v="Pleaus"/>
    <n v="3"/>
    <s v="Oreillard gris"/>
    <n v="2016"/>
    <n v="6"/>
    <n v="29"/>
    <n v="3"/>
    <n v="16"/>
    <d v="2016-06-29T00:00:00"/>
    <x v="182"/>
  </r>
  <r>
    <x v="1"/>
    <s v="J:/Sainte Colombe/MB/02 - 16 juin au 05 juillet 2016/Wave/"/>
    <s v="ST-COLOM_0_20160629_031722_827.wav"/>
    <s v="Pip35"/>
    <s v="Principal"/>
    <s v="Pip35"/>
    <n v="10"/>
    <s v="Pipkuh"/>
    <n v="0"/>
    <s v="Pipistrelle de Kuhl"/>
    <n v="2016"/>
    <n v="6"/>
    <n v="29"/>
    <n v="3"/>
    <n v="17"/>
    <d v="2016-06-29T00:00:00"/>
    <x v="491"/>
  </r>
  <r>
    <x v="1"/>
    <s v="J:/Sainte Colombe/MB/02 - 16 juin au 05 juillet 2016/Wave/"/>
    <s v="ST-COLOM_0_20160629_031727_828.wav"/>
    <s v="Pip35"/>
    <s v="Principal"/>
    <s v="Pip35"/>
    <n v="10"/>
    <s v="Pipkuh"/>
    <n v="3"/>
    <s v="Pipistrelle de Kuhl"/>
    <n v="2016"/>
    <n v="6"/>
    <n v="29"/>
    <n v="3"/>
    <n v="17"/>
    <d v="2016-06-29T00:00:00"/>
    <x v="491"/>
  </r>
  <r>
    <x v="1"/>
    <s v="J:/Sainte Colombe/MB/02 - 16 juin au 05 juillet 2016/Wave/"/>
    <s v="ST-COLOM_0_20160629_032341_086.wav"/>
    <s v="ChiroSp"/>
    <s v="Principal"/>
    <s v="PipMi"/>
    <n v="5"/>
    <s v="PippiT"/>
    <n v="5"/>
    <s v="Pipistrelle commune"/>
    <n v="2016"/>
    <n v="6"/>
    <n v="29"/>
    <n v="3"/>
    <n v="23"/>
    <d v="2016-06-29T00:00:00"/>
    <x v="531"/>
  </r>
  <r>
    <x v="1"/>
    <s v="J:/Sainte Colombe/MB/02 - 16 juin au 05 juillet 2016/Wave/"/>
    <s v="ST-COLOM_0_20160629_032428_584.wav"/>
    <s v="PippiT"/>
    <s v="Principal"/>
    <s v="PipMi"/>
    <n v="10"/>
    <s v="PippiT"/>
    <n v="10"/>
    <s v="Pipistrelle commune"/>
    <n v="2016"/>
    <n v="6"/>
    <n v="29"/>
    <n v="3"/>
    <n v="24"/>
    <d v="2016-06-29T00:00:00"/>
    <x v="184"/>
  </r>
  <r>
    <x v="1"/>
    <s v="J:/Sainte Colombe/MB/02 - 16 juin au 05 juillet 2016/Wave/"/>
    <s v="ST-COLOM_0_20160629_032433_585.wav"/>
    <s v="PippiT"/>
    <s v="Principal"/>
    <s v="PipMi"/>
    <n v="10"/>
    <s v="PippiT"/>
    <n v="10"/>
    <s v="Pipistrelle commune"/>
    <n v="2016"/>
    <n v="6"/>
    <n v="29"/>
    <n v="3"/>
    <n v="24"/>
    <d v="2016-06-29T00:00:00"/>
    <x v="184"/>
  </r>
  <r>
    <x v="1"/>
    <s v="J:/Sainte Colombe/MB/02 - 16 juin au 05 juillet 2016/Wave/"/>
    <s v="ST-COLOM_0_20160629_033300_311.wav"/>
    <s v="PippiT"/>
    <s v="Principal"/>
    <s v="PipMi"/>
    <n v="8"/>
    <s v="PippiT"/>
    <n v="8"/>
    <s v="Pipistrelle commune"/>
    <n v="2016"/>
    <n v="6"/>
    <n v="29"/>
    <n v="3"/>
    <n v="33"/>
    <d v="2016-06-29T00:00:00"/>
    <x v="485"/>
  </r>
  <r>
    <x v="1"/>
    <s v="J:/Sainte Colombe/MB/02 - 16 juin au 05 juillet 2016/Wave/"/>
    <s v="ST-COLOM_0_20160629_033925_524.wav"/>
    <s v="ChiroSp"/>
    <s v="Principal"/>
    <s v="PipMi"/>
    <n v="3"/>
    <s v="PippiT"/>
    <n v="3"/>
    <s v="Pipistrelle commune"/>
    <n v="2016"/>
    <n v="6"/>
    <n v="29"/>
    <n v="3"/>
    <n v="39"/>
    <d v="2016-06-29T00:00:00"/>
    <x v="353"/>
  </r>
  <r>
    <x v="1"/>
    <s v="J:/Sainte Colombe/MB/02 - 16 juin au 05 juillet 2016/Wave/"/>
    <s v="ST-COLOM_0_20160629_035104_424.wav"/>
    <s v="ChiroSp"/>
    <s v="Principal"/>
    <s v="Pip35"/>
    <n v="4"/>
    <s v="Pipnat"/>
    <n v="4"/>
    <s v="Pipistrelle de Nathusius"/>
    <n v="2016"/>
    <n v="6"/>
    <n v="29"/>
    <n v="3"/>
    <n v="51"/>
    <d v="2016-06-29T00:00:00"/>
    <x v="404"/>
  </r>
  <r>
    <x v="1"/>
    <s v="J:/Sainte Colombe/MB/02 - 16 juin au 05 juillet 2016/Wave/"/>
    <s v="ST-COLOM_0_20160629_035704_333.wav"/>
    <s v="PippiT"/>
    <s v="Principal"/>
    <s v="PipMi"/>
    <n v="10"/>
    <s v="PippiT"/>
    <n v="10"/>
    <s v="Pipistrelle commune"/>
    <n v="2016"/>
    <n v="6"/>
    <n v="29"/>
    <n v="3"/>
    <n v="57"/>
    <d v="2016-06-29T00:00:00"/>
    <x v="426"/>
  </r>
  <r>
    <x v="1"/>
    <s v="J:/Sainte Colombe/MB/02 - 16 juin au 05 juillet 2016/Wave/"/>
    <s v="ST-COLOM_0_20160629_040129_033.wav"/>
    <s v="PippiT"/>
    <s v="Principal"/>
    <s v="PipMi"/>
    <n v="10"/>
    <s v="PippiT"/>
    <n v="10"/>
    <s v="Pipistrelle commune"/>
    <n v="2016"/>
    <n v="6"/>
    <n v="29"/>
    <n v="4"/>
    <n v="1"/>
    <d v="2016-06-29T00:00:00"/>
    <x v="300"/>
  </r>
  <r>
    <x v="1"/>
    <s v="J:/Sainte Colombe/MB/02 - 16 juin au 05 juillet 2016/Wave/"/>
    <s v="ST-COLOM_0_20160629_040450_644.wav"/>
    <s v="ChiroSp"/>
    <s v="Principal"/>
    <s v="PipMi"/>
    <n v="4"/>
    <s v="PippiT"/>
    <n v="4"/>
    <s v="Pipistrelle commune"/>
    <n v="2016"/>
    <n v="6"/>
    <n v="29"/>
    <n v="4"/>
    <n v="4"/>
    <d v="2016-06-29T00:00:00"/>
    <x v="302"/>
  </r>
  <r>
    <x v="1"/>
    <s v="J:/Sainte Colombe/MB/02 - 16 juin au 05 juillet 2016/Wave/"/>
    <s v="ST-COLOM_0_20160629_040459_207.wav"/>
    <s v="PippiT"/>
    <s v="Principal"/>
    <s v="PipMi"/>
    <n v="6"/>
    <s v="PippiT"/>
    <n v="6"/>
    <s v="Pipistrelle commune"/>
    <n v="2016"/>
    <n v="6"/>
    <n v="29"/>
    <n v="4"/>
    <n v="4"/>
    <d v="2016-06-29T00:00:00"/>
    <x v="302"/>
  </r>
  <r>
    <x v="1"/>
    <s v="J:/Sainte Colombe/MB/02 - 16 juin au 05 juillet 2016/Wave/"/>
    <s v="ST-COLOM_0_20160629_040524_932.wav"/>
    <s v="PippiT"/>
    <s v="Principal"/>
    <s v="PipMi"/>
    <n v="10"/>
    <s v="PippiT"/>
    <n v="10"/>
    <s v="Pipistrelle commune"/>
    <n v="2016"/>
    <n v="6"/>
    <n v="29"/>
    <n v="4"/>
    <n v="5"/>
    <d v="2016-06-29T00:00:00"/>
    <x v="482"/>
  </r>
  <r>
    <x v="1"/>
    <s v="J:/Sainte Colombe/MB/02 - 16 juin au 05 juillet 2016/Wave/"/>
    <s v="ST-COLOM_0_20160629_040529_933.wav"/>
    <s v="PippiT"/>
    <s v="Principal"/>
    <s v="PipMi"/>
    <n v="10"/>
    <s v="PippiT"/>
    <n v="10"/>
    <s v="Pipistrelle commune"/>
    <n v="2016"/>
    <n v="6"/>
    <n v="29"/>
    <n v="4"/>
    <n v="5"/>
    <d v="2016-06-29T00:00:00"/>
    <x v="482"/>
  </r>
  <r>
    <x v="1"/>
    <s v="J:/Sainte Colombe/MB/02 - 16 juin au 05 juillet 2016/Wave/"/>
    <s v="ST-COLOM_0_20160629_040545_914.wav"/>
    <s v="PippiT"/>
    <s v="Principal"/>
    <s v="PipMi"/>
    <n v="10"/>
    <s v="PippiT"/>
    <n v="10"/>
    <s v="Pipistrelle commune"/>
    <n v="2016"/>
    <n v="6"/>
    <n v="29"/>
    <n v="4"/>
    <n v="5"/>
    <d v="2016-06-29T00:00:00"/>
    <x v="482"/>
  </r>
  <r>
    <x v="1"/>
    <s v="J:/Sainte Colombe/MB/02 - 16 juin au 05 juillet 2016/Wave/"/>
    <s v="ST-COLOM_0_20160629_040634_462.wav"/>
    <s v="PippiT"/>
    <s v="Principal"/>
    <s v="PipMi"/>
    <n v="9"/>
    <s v="PippiT"/>
    <n v="9"/>
    <s v="Pipistrelle commune"/>
    <n v="2016"/>
    <n v="6"/>
    <n v="29"/>
    <n v="4"/>
    <n v="6"/>
    <d v="2016-06-29T00:00:00"/>
    <x v="303"/>
  </r>
  <r>
    <x v="1"/>
    <s v="J:/Sainte Colombe/MB/02 - 16 juin au 05 juillet 2016/Wave/"/>
    <s v="ST-COLOM_0_20160629_040647_133.wav"/>
    <s v="ChiroSp"/>
    <s v="Principal"/>
    <s v="PipMi"/>
    <n v="4"/>
    <s v="PippiT"/>
    <n v="4"/>
    <s v="Pipistrelle commune"/>
    <n v="2016"/>
    <n v="6"/>
    <n v="29"/>
    <n v="4"/>
    <n v="6"/>
    <d v="2016-06-29T00:00:00"/>
    <x v="303"/>
  </r>
  <r>
    <x v="1"/>
    <s v="J:/Sainte Colombe/MB/02 - 16 juin au 05 juillet 2016/Wave/"/>
    <s v="ST-COLOM_0_20160629_040909_172.wav"/>
    <s v="PippiT"/>
    <s v="Principal"/>
    <s v="PipMi"/>
    <n v="9"/>
    <s v="PippiT"/>
    <n v="9"/>
    <s v="Pipistrelle commune"/>
    <n v="2016"/>
    <n v="6"/>
    <n v="29"/>
    <n v="4"/>
    <n v="9"/>
    <d v="2016-06-29T00:00:00"/>
    <x v="305"/>
  </r>
  <r>
    <x v="1"/>
    <s v="J:/Sainte Colombe/MB/02 - 16 juin au 05 juillet 2016/Wave/"/>
    <s v="ST-COLOM_0_20160629_040914_173.wav"/>
    <s v="ChiroSp"/>
    <s v="Principal"/>
    <s v="PipMi"/>
    <n v="5"/>
    <s v="PippiT"/>
    <n v="5"/>
    <s v="Pipistrelle commune"/>
    <n v="2016"/>
    <n v="6"/>
    <n v="29"/>
    <n v="4"/>
    <n v="9"/>
    <d v="2016-06-29T00:00:00"/>
    <x v="305"/>
  </r>
  <r>
    <x v="1"/>
    <s v="J:/Sainte Colombe/MB/02 - 16 juin au 05 juillet 2016/Wave/"/>
    <s v="ST-COLOM_0_20160629_040921_187.wav"/>
    <s v="PippiT"/>
    <s v="Principal"/>
    <s v="PipMi"/>
    <n v="9"/>
    <s v="PippiT"/>
    <n v="9"/>
    <s v="Pipistrelle commune"/>
    <n v="2016"/>
    <n v="6"/>
    <n v="29"/>
    <n v="4"/>
    <n v="9"/>
    <d v="2016-06-29T00:00:00"/>
    <x v="305"/>
  </r>
  <r>
    <x v="1"/>
    <s v="J:/Sainte Colombe/MB/02 - 16 juin au 05 juillet 2016/Wave/"/>
    <s v="ST-COLOM_0_20160629_041041_296.wav"/>
    <s v="PippiT"/>
    <s v="Principal"/>
    <s v="PipMi"/>
    <n v="10"/>
    <s v="PippiT"/>
    <n v="10"/>
    <s v="Pipistrelle commune"/>
    <n v="2016"/>
    <n v="6"/>
    <n v="29"/>
    <n v="4"/>
    <n v="10"/>
    <d v="2016-06-29T00:00:00"/>
    <x v="406"/>
  </r>
  <r>
    <x v="1"/>
    <s v="J:/Sainte Colombe/MB/02 - 16 juin au 05 juillet 2016/Wave/"/>
    <s v="ST-COLOM_0_20160629_041126_267.wav"/>
    <s v="ChiroSp"/>
    <s v="Principal"/>
    <s v="PipMi"/>
    <n v="5"/>
    <s v="PippiT"/>
    <n v="5"/>
    <s v="Pipistrelle commune"/>
    <n v="2016"/>
    <n v="6"/>
    <n v="29"/>
    <n v="4"/>
    <n v="11"/>
    <d v="2016-06-29T00:00:00"/>
    <x v="407"/>
  </r>
  <r>
    <x v="1"/>
    <s v="J:/Sainte Colombe/MB/02 - 16 juin au 05 juillet 2016/Wave/"/>
    <s v="ST-COLOM_0_20160629_041131_268.wav"/>
    <s v="PippiT"/>
    <s v="Principal"/>
    <s v="PipMi"/>
    <n v="8"/>
    <s v="PippiT"/>
    <n v="8"/>
    <s v="Pipistrelle commune"/>
    <n v="2016"/>
    <n v="6"/>
    <n v="29"/>
    <n v="4"/>
    <n v="11"/>
    <d v="2016-06-29T00:00:00"/>
    <x v="407"/>
  </r>
  <r>
    <x v="1"/>
    <s v="J:/Sainte Colombe/MB/02 - 16 juin au 05 juillet 2016/Wave/"/>
    <s v="ST-COLOM_0_20160629_041152_304.wav"/>
    <s v="PippiT"/>
    <s v="Principal"/>
    <s v="PipMi"/>
    <n v="7"/>
    <s v="PippiT"/>
    <n v="7"/>
    <s v="Pipistrelle commune"/>
    <n v="2016"/>
    <n v="6"/>
    <n v="29"/>
    <n v="4"/>
    <n v="11"/>
    <d v="2016-06-29T00:00:00"/>
    <x v="407"/>
  </r>
  <r>
    <x v="1"/>
    <s v="J:/Sainte Colombe/MB/02 - 16 juin au 05 juillet 2016/Wave/"/>
    <s v="ST-COLOM_0_20160629_041157_305.wav"/>
    <s v="PippiT"/>
    <s v="Principal"/>
    <s v="PipMi"/>
    <n v="6"/>
    <s v="PippiT"/>
    <n v="6"/>
    <s v="Pipistrelle commune"/>
    <n v="2016"/>
    <n v="6"/>
    <n v="29"/>
    <n v="4"/>
    <n v="11"/>
    <d v="2016-06-29T00:00:00"/>
    <x v="407"/>
  </r>
  <r>
    <x v="1"/>
    <s v="J:/Sainte Colombe/MB/02 - 16 juin au 05 juillet 2016/Wave/"/>
    <s v="ST-COLOM_0_20160629_041202_306.wav"/>
    <s v="ChiroSp"/>
    <s v="Principal"/>
    <s v="PipMi"/>
    <n v="1"/>
    <s v="PippiT"/>
    <n v="1"/>
    <s v="Pipistrelle commune"/>
    <n v="2016"/>
    <n v="6"/>
    <n v="29"/>
    <n v="4"/>
    <n v="12"/>
    <d v="2016-06-29T00:00:00"/>
    <x v="188"/>
  </r>
  <r>
    <x v="1"/>
    <s v="J:/Sainte Colombe/MB/02 - 16 juin au 05 juillet 2016/Wave/"/>
    <s v="ST-COLOM_0_20160629_041235_338.wav"/>
    <s v="PippiT"/>
    <s v="Principal"/>
    <s v="PipMi"/>
    <n v="9"/>
    <s v="PippiT"/>
    <n v="9"/>
    <s v="Pipistrelle commune"/>
    <n v="2016"/>
    <n v="6"/>
    <n v="29"/>
    <n v="4"/>
    <n v="12"/>
    <d v="2016-06-29T00:00:00"/>
    <x v="188"/>
  </r>
  <r>
    <x v="1"/>
    <s v="J:/Sainte Colombe/MB/02 - 16 juin au 05 juillet 2016/Wave/"/>
    <s v="ST-COLOM_0_20160629_041240_339.wav"/>
    <s v="PippiT"/>
    <s v="Principal"/>
    <s v="PipMi"/>
    <n v="9"/>
    <s v="PippiT"/>
    <n v="9"/>
    <s v="Pipistrelle commune"/>
    <n v="2016"/>
    <n v="6"/>
    <n v="29"/>
    <n v="4"/>
    <n v="12"/>
    <d v="2016-06-29T00:00:00"/>
    <x v="188"/>
  </r>
  <r>
    <x v="1"/>
    <s v="J:/Sainte Colombe/MB/02 - 16 juin au 05 juillet 2016/Wave/"/>
    <s v="ST-COLOM_0_20160629_041245_340.wav"/>
    <s v="PippiT"/>
    <s v="Principal"/>
    <s v="PipMi"/>
    <n v="10"/>
    <s v="PippiT"/>
    <n v="10"/>
    <s v="Pipistrelle commune"/>
    <n v="2016"/>
    <n v="6"/>
    <n v="29"/>
    <n v="4"/>
    <n v="12"/>
    <d v="2016-06-29T00:00:00"/>
    <x v="188"/>
  </r>
  <r>
    <x v="1"/>
    <s v="J:/Sainte Colombe/MB/02 - 16 juin au 05 juillet 2016/Wave/"/>
    <s v="ST-COLOM_0_20160629_041302_057.wav"/>
    <s v="PippiT"/>
    <s v="Principal"/>
    <s v="PipMi"/>
    <n v="8"/>
    <s v="PippiT"/>
    <n v="8"/>
    <s v="Pipistrelle commune"/>
    <n v="2016"/>
    <n v="6"/>
    <n v="29"/>
    <n v="4"/>
    <n v="13"/>
    <d v="2016-06-29T00:00:00"/>
    <x v="306"/>
  </r>
  <r>
    <x v="1"/>
    <s v="J:/Sainte Colombe/MB/02 - 16 juin au 05 juillet 2016/Wave/"/>
    <s v="ST-COLOM_0_20160629_041713_390.wav"/>
    <s v="PippiT"/>
    <s v="Principal"/>
    <s v="PipMi"/>
    <n v="10"/>
    <s v="PippiT"/>
    <n v="10"/>
    <s v="Pipistrelle commune"/>
    <n v="2016"/>
    <n v="6"/>
    <n v="29"/>
    <n v="4"/>
    <n v="17"/>
    <d v="2016-06-29T00:00:00"/>
    <x v="444"/>
  </r>
  <r>
    <x v="1"/>
    <s v="J:/Sainte Colombe/MB/02 - 16 juin au 05 juillet 2016/Wave/"/>
    <s v="ST-COLOM_0_20160629_041718_391.wav"/>
    <s v="PippiT"/>
    <s v="Principal"/>
    <s v="PipMi"/>
    <n v="7"/>
    <s v="PippiT"/>
    <n v="7"/>
    <s v="Pipistrelle commune"/>
    <n v="2016"/>
    <n v="6"/>
    <n v="29"/>
    <n v="4"/>
    <n v="17"/>
    <d v="2016-06-29T00:00:00"/>
    <x v="444"/>
  </r>
  <r>
    <x v="1"/>
    <s v="J:/Sainte Colombe/MB/02 - 16 juin au 05 juillet 2016/Wave/"/>
    <s v="ST-COLOM_0_20160629_041732_162.wav"/>
    <s v="Pipnat"/>
    <s v="Principal"/>
    <s v="Pip35"/>
    <n v="9"/>
    <s v="Pipnat"/>
    <n v="6"/>
    <s v="Pipistrelle de Nathusius"/>
    <n v="2016"/>
    <n v="6"/>
    <n v="29"/>
    <n v="4"/>
    <n v="17"/>
    <d v="2016-06-29T00:00:00"/>
    <x v="444"/>
  </r>
  <r>
    <x v="1"/>
    <s v="J:/Sainte Colombe/MB/02 - 16 juin au 05 juillet 2016/Wave/"/>
    <s v="ST-COLOM_0_20160629_041737_162.wav"/>
    <s v="ChiroSp"/>
    <s v="Principal"/>
    <s v="Pip35"/>
    <n v="2"/>
    <s v="Pipnat"/>
    <n v="2"/>
    <s v="Pipistrelle de Nathusius"/>
    <n v="2016"/>
    <n v="6"/>
    <n v="29"/>
    <n v="4"/>
    <n v="17"/>
    <d v="2016-06-29T00:00:00"/>
    <x v="444"/>
  </r>
  <r>
    <x v="1"/>
    <s v="J:/Sainte Colombe/MB/02 - 16 juin au 05 juillet 2016/Wave/"/>
    <s v="ST-COLOM_0_20160629_041828_334.wav"/>
    <s v="Pip35"/>
    <s v="Principal"/>
    <s v="Pip35"/>
    <n v="10"/>
    <s v="Pipkuh"/>
    <n v="2"/>
    <s v="Pipistrelle de Kuhl"/>
    <n v="2016"/>
    <n v="6"/>
    <n v="29"/>
    <n v="4"/>
    <n v="18"/>
    <d v="2016-06-29T00:00:00"/>
    <x v="282"/>
  </r>
  <r>
    <x v="1"/>
    <s v="J:/Sainte Colombe/MB/02 - 16 juin au 05 juillet 2016/Wave/"/>
    <s v="ST-COLOM_0_20160629_041833_334.wav"/>
    <s v="ChiroSp"/>
    <s v="Principal"/>
    <s v="Pip35"/>
    <n v="5"/>
    <s v="Pipnat"/>
    <n v="5"/>
    <s v="Pipistrelle de Nathusius"/>
    <n v="2016"/>
    <n v="6"/>
    <n v="29"/>
    <n v="4"/>
    <n v="18"/>
    <d v="2016-06-29T00:00:00"/>
    <x v="282"/>
  </r>
  <r>
    <x v="1"/>
    <s v="J:/Sainte Colombe/MB/02 - 16 juin au 05 juillet 2016/Wave/"/>
    <s v="ST-COLOM_0_20160629_041901_112.wav"/>
    <s v="PippiT"/>
    <s v="Principal"/>
    <s v="PipMi"/>
    <n v="10"/>
    <s v="PippiT"/>
    <n v="10"/>
    <s v="Pipistrelle commune"/>
    <n v="2016"/>
    <n v="6"/>
    <n v="29"/>
    <n v="4"/>
    <n v="19"/>
    <d v="2016-06-29T00:00:00"/>
    <x v="546"/>
  </r>
  <r>
    <x v="1"/>
    <s v="J:/Sainte Colombe/MB/02 - 16 juin au 05 juillet 2016/Wave/"/>
    <s v="ST-COLOM_0_20160629_041920_581.wav"/>
    <s v="ChiroSp"/>
    <s v="Principal"/>
    <s v="PipMi"/>
    <n v="3"/>
    <s v="PippiT"/>
    <n v="3"/>
    <s v="Pipistrelle commune"/>
    <n v="2016"/>
    <n v="6"/>
    <n v="29"/>
    <n v="4"/>
    <n v="19"/>
    <d v="2016-06-29T00:00:00"/>
    <x v="546"/>
  </r>
  <r>
    <x v="1"/>
    <s v="J:/Sainte Colombe/MB/02 - 16 juin au 05 juillet 2016/Wave/"/>
    <s v="ST-COLOM_0_20160629_042031_450.wav"/>
    <s v="PipMi"/>
    <s v="Principal"/>
    <s v="PipMi"/>
    <n v="6"/>
    <s v="PippiT"/>
    <n v="5"/>
    <s v="Pipistrelle commune"/>
    <n v="2016"/>
    <n v="6"/>
    <n v="29"/>
    <n v="4"/>
    <n v="20"/>
    <d v="2016-06-29T00:00:00"/>
    <x v="486"/>
  </r>
  <r>
    <x v="1"/>
    <s v="J:/Sainte Colombe/MB/02 - 16 juin au 05 juillet 2016/Wave/"/>
    <s v="ST-COLOM_0_20160629_043136_269.wav"/>
    <s v="PippiT"/>
    <s v="Principal"/>
    <s v="PipMi"/>
    <n v="9"/>
    <s v="PippiT"/>
    <n v="9"/>
    <s v="Pipistrelle commune"/>
    <n v="2016"/>
    <n v="6"/>
    <n v="29"/>
    <n v="4"/>
    <n v="31"/>
    <d v="2016-06-29T00:00:00"/>
    <x v="310"/>
  </r>
  <r>
    <x v="1"/>
    <s v="J:/Sainte Colombe/MB/02 - 16 juin au 05 juillet 2016/Wave/"/>
    <s v="ST-COLOM_0_20160629_043244_757.wav"/>
    <s v="ChiroSp"/>
    <s v="Principal"/>
    <s v="Pip35"/>
    <n v="3"/>
    <s v="Pipkuh"/>
    <n v="3"/>
    <s v="Pipistrelle de Kuhl"/>
    <n v="2016"/>
    <n v="6"/>
    <n v="29"/>
    <n v="4"/>
    <n v="32"/>
    <d v="2016-06-29T00:00:00"/>
    <x v="311"/>
  </r>
  <r>
    <x v="1"/>
    <s v="J:/Sainte Colombe/MB/02 - 16 juin au 05 juillet 2016/Wave/"/>
    <s v="ST-COLOM_0_20160629_043458_960.wav"/>
    <s v="ChiroSp"/>
    <s v="Principal"/>
    <s v="Pip35"/>
    <n v="3"/>
    <s v="Pipkuh"/>
    <n v="3"/>
    <s v="Pipistrelle de Kuhl"/>
    <n v="2016"/>
    <n v="6"/>
    <n v="29"/>
    <n v="4"/>
    <n v="34"/>
    <d v="2016-06-29T00:00:00"/>
    <x v="283"/>
  </r>
  <r>
    <x v="1"/>
    <s v="J:/Sainte Colombe/MB/02 - 16 juin au 05 juillet 2016/Wave/"/>
    <s v="ST-COLOM_0_20160629_043601_343.wav"/>
    <s v="PippiT"/>
    <s v="Principal"/>
    <s v="PipMi"/>
    <n v="10"/>
    <s v="PippiT"/>
    <n v="10"/>
    <s v="Pipistrelle commune"/>
    <n v="2016"/>
    <n v="6"/>
    <n v="29"/>
    <n v="4"/>
    <n v="36"/>
    <d v="2016-06-29T00:00:00"/>
    <x v="354"/>
  </r>
  <r>
    <x v="1"/>
    <s v="J:/Sainte Colombe/MB/02 - 16 juin au 05 juillet 2016/Wave/"/>
    <s v="ST-COLOM_0_20160629_043703_777.wav"/>
    <s v="PippiT"/>
    <s v="Principal"/>
    <s v="PipMi"/>
    <n v="8"/>
    <s v="PippiT"/>
    <n v="8"/>
    <s v="Pipistrelle commune"/>
    <n v="2016"/>
    <n v="6"/>
    <n v="29"/>
    <n v="4"/>
    <n v="37"/>
    <d v="2016-06-29T00:00:00"/>
    <x v="355"/>
  </r>
  <r>
    <x v="1"/>
    <s v="J:/Sainte Colombe/MB/02 - 16 juin au 05 juillet 2016/Wave/"/>
    <s v="ST-COLOM_0_20160629_043730_859.wav"/>
    <s v="PippiT"/>
    <s v="Principal"/>
    <s v="PipMi"/>
    <n v="10"/>
    <s v="PippiT"/>
    <n v="10"/>
    <s v="Pipistrelle commune"/>
    <n v="2016"/>
    <n v="6"/>
    <n v="29"/>
    <n v="4"/>
    <n v="37"/>
    <d v="2016-06-29T00:00:00"/>
    <x v="355"/>
  </r>
  <r>
    <x v="1"/>
    <s v="J:/Sainte Colombe/MB/02 - 16 juin au 05 juillet 2016/Wave/"/>
    <s v="ST-COLOM_0_20160629_043735_860.wav"/>
    <s v="ChiroSp"/>
    <s v="Principal"/>
    <s v="PipMi"/>
    <n v="2"/>
    <s v="PippiT"/>
    <n v="2"/>
    <s v="Pipistrelle commune"/>
    <n v="2016"/>
    <n v="6"/>
    <n v="29"/>
    <n v="4"/>
    <n v="37"/>
    <d v="2016-06-29T00:00:00"/>
    <x v="355"/>
  </r>
  <r>
    <x v="1"/>
    <s v="J:/Sainte Colombe/MB/02 - 16 juin au 05 juillet 2016/Wave/"/>
    <s v="ST-COLOM_0_20160629_043740_860.wav"/>
    <s v="PippiT"/>
    <s v="Principal"/>
    <s v="PipMi"/>
    <n v="9"/>
    <s v="PippiT"/>
    <n v="9"/>
    <s v="Pipistrelle commune"/>
    <n v="2016"/>
    <n v="6"/>
    <n v="29"/>
    <n v="4"/>
    <n v="37"/>
    <d v="2016-06-29T00:00:00"/>
    <x v="355"/>
  </r>
  <r>
    <x v="1"/>
    <s v="J:/Sainte Colombe/MB/02 - 16 juin au 05 juillet 2016/Wave/"/>
    <s v="ST-COLOM_0_20160629_043745_861.wav"/>
    <s v="PippiT"/>
    <s v="Principal"/>
    <s v="PipMi"/>
    <n v="6"/>
    <s v="PippiT"/>
    <n v="6"/>
    <s v="Pipistrelle commune"/>
    <n v="2016"/>
    <n v="6"/>
    <n v="29"/>
    <n v="4"/>
    <n v="37"/>
    <d v="2016-06-29T00:00:00"/>
    <x v="355"/>
  </r>
  <r>
    <x v="1"/>
    <s v="J:/Sainte Colombe/MB/02 - 16 juin au 05 juillet 2016/Wave/"/>
    <s v="ST-COLOM_0_20160629_043948_838.wav"/>
    <s v="ChiroSp"/>
    <s v="Principal"/>
    <s v="PipMi"/>
    <n v="4"/>
    <s v="PippiT"/>
    <n v="4"/>
    <s v="Pipistrelle commune"/>
    <n v="2016"/>
    <n v="6"/>
    <n v="29"/>
    <n v="4"/>
    <n v="39"/>
    <d v="2016-06-29T00:00:00"/>
    <x v="312"/>
  </r>
  <r>
    <x v="1"/>
    <s v="J:/Sainte Colombe/MB/02 - 16 juin au 05 juillet 2016/Wave/"/>
    <s v="ST-COLOM_0_20160629_044131_116.wav"/>
    <s v="ChiroSp"/>
    <s v="Principal"/>
    <s v="PipMi"/>
    <n v="3"/>
    <s v="PippiT"/>
    <n v="3"/>
    <s v="Pipistrelle commune"/>
    <n v="2016"/>
    <n v="6"/>
    <n v="29"/>
    <n v="4"/>
    <n v="41"/>
    <d v="2016-06-29T00:00:00"/>
    <x v="314"/>
  </r>
  <r>
    <x v="1"/>
    <s v="J:/Sainte Colombe/MB/02 - 16 juin au 05 juillet 2016/Wave/"/>
    <s v="ST-COLOM_0_20160629_044157_908.wav"/>
    <s v="ChiroSp"/>
    <s v="Principal"/>
    <s v="PipMi"/>
    <n v="4"/>
    <s v="PippiT"/>
    <n v="4"/>
    <s v="Pipistrelle commune"/>
    <n v="2016"/>
    <n v="6"/>
    <n v="29"/>
    <n v="4"/>
    <n v="41"/>
    <d v="2016-06-29T00:00:00"/>
    <x v="314"/>
  </r>
  <r>
    <x v="1"/>
    <s v="J:/Sainte Colombe/MB/02 - 16 juin au 05 juillet 2016/Wave/"/>
    <s v="ST-COLOM_0_20160629_044552_272.wav"/>
    <s v="ChiroSp"/>
    <s v="Principal"/>
    <s v="PipMi"/>
    <n v="4"/>
    <s v="PippiT"/>
    <n v="4"/>
    <s v="Pipistrelle commune"/>
    <n v="2016"/>
    <n v="6"/>
    <n v="29"/>
    <n v="4"/>
    <n v="45"/>
    <d v="2016-06-29T00:00:00"/>
    <x v="502"/>
  </r>
  <r>
    <x v="1"/>
    <s v="J:/Sainte Colombe/MB/02 - 16 juin au 05 juillet 2016/Wave/"/>
    <s v="ST-COLOM_0_20160629_045246_338.wav"/>
    <s v="PippiT"/>
    <s v="Principal"/>
    <s v="PipMi"/>
    <n v="9"/>
    <s v="PippiT"/>
    <n v="9"/>
    <s v="Pipistrelle commune"/>
    <n v="2016"/>
    <n v="6"/>
    <n v="29"/>
    <n v="4"/>
    <n v="52"/>
    <d v="2016-06-29T00:00:00"/>
    <x v="32"/>
  </r>
  <r>
    <x v="1"/>
    <s v="J:/Sainte Colombe/MB/02 - 16 juin au 05 juillet 2016/Wave/"/>
    <s v="ST-COLOM_0_20160629_045426_134.wav"/>
    <s v="PippiT"/>
    <s v="Principal"/>
    <s v="PipMi"/>
    <n v="7"/>
    <s v="PippiT"/>
    <n v="7"/>
    <s v="Pipistrelle commune"/>
    <n v="2016"/>
    <n v="6"/>
    <n v="29"/>
    <n v="4"/>
    <n v="54"/>
    <d v="2016-06-29T00:00:00"/>
    <x v="445"/>
  </r>
  <r>
    <x v="1"/>
    <s v="J:/Sainte Colombe/MB/02 - 16 juin au 05 juillet 2016/Wave/"/>
    <s v="ST-COLOM_0_20160629_045436_851.wav"/>
    <s v="ChiroSp"/>
    <s v="Principal"/>
    <s v="MyoHF"/>
    <n v="0"/>
    <s v="Myobra"/>
    <n v="0"/>
    <s v="PARASITE"/>
    <n v="2016"/>
    <n v="6"/>
    <n v="29"/>
    <n v="4"/>
    <n v="54"/>
    <d v="2016-06-29T00:00:00"/>
    <x v="445"/>
  </r>
  <r>
    <x v="1"/>
    <s v="J:/Sainte Colombe/MB/02 - 16 juin au 05 juillet 2016/Wave/"/>
    <s v="ST-COLOM_0_20160629_045558_140.wav"/>
    <s v="PippiT"/>
    <s v="Principal"/>
    <s v="PipMi"/>
    <n v="9"/>
    <s v="PippiT"/>
    <n v="9"/>
    <s v="Pipistrelle commune"/>
    <n v="2016"/>
    <n v="6"/>
    <n v="29"/>
    <n v="4"/>
    <n v="55"/>
    <d v="2016-06-29T00:00:00"/>
    <x v="190"/>
  </r>
  <r>
    <x v="1"/>
    <s v="J:/Sainte Colombe/MB/02 - 16 juin au 05 juillet 2016/Wave/"/>
    <s v="ST-COLOM_0_20160629_045629_766.wav"/>
    <s v="PippiT"/>
    <s v="Principal"/>
    <s v="PipMi"/>
    <n v="8"/>
    <s v="PippiT"/>
    <n v="8"/>
    <s v="Pipistrelle commune"/>
    <n v="2016"/>
    <n v="6"/>
    <n v="29"/>
    <n v="4"/>
    <n v="56"/>
    <d v="2016-06-29T00:00:00"/>
    <x v="446"/>
  </r>
  <r>
    <x v="1"/>
    <s v="J:/Sainte Colombe/MB/02 - 16 juin au 05 juillet 2016/Wave/"/>
    <s v="ST-COLOM_0_20160629_045744_632.wav"/>
    <s v="PippiT"/>
    <s v="Principal"/>
    <s v="PipMi"/>
    <n v="10"/>
    <s v="PippiT"/>
    <n v="10"/>
    <s v="Pipistrelle commune"/>
    <n v="2016"/>
    <n v="6"/>
    <n v="29"/>
    <n v="4"/>
    <n v="57"/>
    <d v="2016-06-29T00:00:00"/>
    <x v="191"/>
  </r>
  <r>
    <x v="1"/>
    <s v="J:/Sainte Colombe/MB/02 - 16 juin au 05 juillet 2016/Wave/"/>
    <s v="ST-COLOM_0_20160629_045835_712.wav"/>
    <s v="ChiroSp"/>
    <s v="Principal"/>
    <s v="PipMi"/>
    <n v="3"/>
    <s v="PippiT"/>
    <n v="3"/>
    <s v="Pipistrelle commune"/>
    <n v="2016"/>
    <n v="6"/>
    <n v="29"/>
    <n v="4"/>
    <n v="58"/>
    <d v="2016-06-29T00:00:00"/>
    <x v="432"/>
  </r>
  <r>
    <x v="1"/>
    <s v="J:/Sainte Colombe/MB/02 - 16 juin au 05 juillet 2016/Wave/"/>
    <s v="ST-COLOM_0_20160629_045851_268.wav"/>
    <s v="PippiT"/>
    <s v="Principal"/>
    <s v="PipMi"/>
    <n v="6"/>
    <s v="PippiT"/>
    <n v="6"/>
    <s v="Pipistrelle commune"/>
    <n v="2016"/>
    <n v="6"/>
    <n v="29"/>
    <n v="4"/>
    <n v="58"/>
    <d v="2016-06-29T00:00:00"/>
    <x v="432"/>
  </r>
  <r>
    <x v="1"/>
    <s v="J:/Sainte Colombe/MB/02 - 16 juin au 05 juillet 2016/Wave/"/>
    <s v="ST-COLOM_0_20160629_045935_302.wav"/>
    <s v="Pip35"/>
    <s v="Principal"/>
    <s v="Pip35"/>
    <n v="9"/>
    <s v="Pipkuh"/>
    <n v="0"/>
    <s v="Pipistrelle de Kuhl"/>
    <n v="2016"/>
    <n v="6"/>
    <n v="29"/>
    <n v="4"/>
    <n v="59"/>
    <d v="2016-06-29T00:00:00"/>
    <x v="357"/>
  </r>
  <r>
    <x v="1"/>
    <s v="J:/Sainte Colombe/MB/02 - 16 juin au 05 juillet 2016/Wave/"/>
    <s v="ST-COLOM_0_20160629_050112_990.wav"/>
    <s v="PippiT"/>
    <s v="Principal"/>
    <s v="PipMi"/>
    <n v="10"/>
    <s v="PippiT"/>
    <n v="10"/>
    <s v="Pipistrelle commune"/>
    <n v="2016"/>
    <n v="6"/>
    <n v="29"/>
    <n v="5"/>
    <n v="1"/>
    <d v="2016-06-29T00:00:00"/>
    <x v="317"/>
  </r>
  <r>
    <x v="1"/>
    <s v="J:/Sainte Colombe/MB/02 - 16 juin au 05 juillet 2016/Wave/"/>
    <s v="ST-COLOM_0_20160629_050139_948.wav"/>
    <s v="PippiT"/>
    <s v="Principal"/>
    <s v="PipMi"/>
    <n v="9"/>
    <s v="PippiT"/>
    <n v="9"/>
    <s v="Pipistrelle commune"/>
    <n v="2016"/>
    <n v="6"/>
    <n v="29"/>
    <n v="5"/>
    <n v="1"/>
    <d v="2016-06-29T00:00:00"/>
    <x v="317"/>
  </r>
  <r>
    <x v="1"/>
    <s v="J:/Sainte Colombe/MB/02 - 16 juin au 05 juillet 2016/Wave/"/>
    <s v="ST-COLOM_0_20160629_050203_984.wav"/>
    <s v="PippiT"/>
    <s v="Principal"/>
    <s v="PipMi"/>
    <n v="10"/>
    <s v="PippiT"/>
    <n v="10"/>
    <s v="Pipistrelle commune"/>
    <n v="2016"/>
    <n v="6"/>
    <n v="29"/>
    <n v="5"/>
    <n v="2"/>
    <d v="2016-06-29T00:00:00"/>
    <x v="192"/>
  </r>
  <r>
    <x v="1"/>
    <s v="J:/Sainte Colombe/MB/02 - 16 juin au 05 juillet 2016/Wave/"/>
    <s v="ST-COLOM_0_20160629_050335_259.wav"/>
    <s v="PippiT"/>
    <s v="Principal"/>
    <s v="PipMi"/>
    <n v="9"/>
    <s v="PippiT"/>
    <n v="9"/>
    <s v="Pipistrelle commune"/>
    <n v="2016"/>
    <n v="6"/>
    <n v="29"/>
    <n v="5"/>
    <n v="3"/>
    <d v="2016-06-29T00:00:00"/>
    <x v="106"/>
  </r>
  <r>
    <x v="1"/>
    <s v="J:/Sainte Colombe/MB/02 - 16 juin au 05 juillet 2016/Wave/"/>
    <s v="ST-COLOM_0_20160629_050459_200.wav"/>
    <s v="PippiT"/>
    <s v="Principal"/>
    <s v="PipMi"/>
    <n v="8"/>
    <s v="PippiT"/>
    <n v="8"/>
    <s v="Pipistrelle commune"/>
    <n v="2016"/>
    <n v="6"/>
    <n v="29"/>
    <n v="5"/>
    <n v="4"/>
    <d v="2016-06-29T00:00:00"/>
    <x v="358"/>
  </r>
  <r>
    <x v="1"/>
    <s v="J:/Sainte Colombe/MB/02 - 16 juin au 05 juillet 2016/Wave/"/>
    <s v="ST-COLOM_0_20160629_050627_176.wav"/>
    <s v="PippiT"/>
    <s v="Principal"/>
    <s v="PipMi"/>
    <n v="8"/>
    <s v="PippiT"/>
    <n v="8"/>
    <s v="Pipistrelle commune"/>
    <n v="2016"/>
    <n v="6"/>
    <n v="29"/>
    <n v="5"/>
    <n v="6"/>
    <d v="2016-06-29T00:00:00"/>
    <x v="241"/>
  </r>
  <r>
    <x v="1"/>
    <s v="J:/Sainte Colombe/MB/02 - 16 juin au 05 juillet 2016/Wave/"/>
    <s v="ST-COLOM_0_20160629_050843_307.wav"/>
    <s v="PippiT"/>
    <s v="Principal"/>
    <s v="PipMi"/>
    <n v="8"/>
    <s v="PippiT"/>
    <n v="8"/>
    <s v="Pipistrelle commune"/>
    <n v="2016"/>
    <n v="6"/>
    <n v="29"/>
    <n v="5"/>
    <n v="8"/>
    <d v="2016-06-29T00:00:00"/>
    <x v="318"/>
  </r>
  <r>
    <x v="1"/>
    <s v="J:/Sainte Colombe/MB/02 - 16 juin au 05 juillet 2016/Wave/"/>
    <s v="ST-COLOM_0_20160629_221615_597.wav"/>
    <s v="ENVsp"/>
    <s v="Principal"/>
    <s v="ENVsp"/>
    <n v="6"/>
    <s v="Eptser"/>
    <n v="1"/>
    <s v="Sérotine commune"/>
    <n v="2016"/>
    <n v="6"/>
    <n v="29"/>
    <n v="22"/>
    <n v="16"/>
    <d v="2016-06-29T00:00:00"/>
    <x v="337"/>
  </r>
  <r>
    <x v="1"/>
    <s v="J:/Sainte Colombe/MB/02 - 16 juin au 05 juillet 2016/Wave/"/>
    <s v="ST-COLOM_0_20160629_221620_598.wav"/>
    <s v="ENVsp"/>
    <s v="Principal"/>
    <s v="ENVsp"/>
    <n v="9"/>
    <s v="Eptser"/>
    <n v="3"/>
    <s v="Sérotine commune"/>
    <n v="2016"/>
    <n v="6"/>
    <n v="29"/>
    <n v="22"/>
    <n v="16"/>
    <d v="2016-06-29T00:00:00"/>
    <x v="337"/>
  </r>
  <r>
    <x v="1"/>
    <s v="J:/Sainte Colombe/MB/02 - 16 juin au 05 juillet 2016/Wave/"/>
    <s v="ST-COLOM_0_20160629_221656_266.wav"/>
    <s v="PippiT"/>
    <s v="Principal"/>
    <s v="PipMi"/>
    <n v="10"/>
    <s v="PippiT"/>
    <n v="10"/>
    <s v="Pipistrelle commune"/>
    <n v="2016"/>
    <n v="6"/>
    <n v="29"/>
    <n v="22"/>
    <n v="16"/>
    <d v="2016-06-29T00:00:00"/>
    <x v="337"/>
  </r>
  <r>
    <x v="1"/>
    <s v="J:/Sainte Colombe/MB/02 - 16 juin au 05 juillet 2016/Wave/"/>
    <s v="ST-COLOM_0_20160629_222343_617.wav"/>
    <s v="ChiroSp"/>
    <s v="Principal"/>
    <s v="Pip35"/>
    <n v="1"/>
    <s v="Pipkuh"/>
    <n v="1"/>
    <s v="Pipistrelle de Kuhl"/>
    <n v="2016"/>
    <n v="6"/>
    <n v="29"/>
    <n v="22"/>
    <n v="23"/>
    <d v="2016-06-29T00:00:00"/>
    <x v="50"/>
  </r>
  <r>
    <x v="1"/>
    <s v="J:/Sainte Colombe/MB/02 - 16 juin au 05 juillet 2016/Wave/"/>
    <s v="ST-COLOM_0_20160629_222403_202.wav"/>
    <s v="ChiroSp"/>
    <s v="Principal"/>
    <s v="Pip35"/>
    <n v="2"/>
    <s v="Pipkuh"/>
    <n v="2"/>
    <s v="Pipistrelle de Kuhl"/>
    <n v="2016"/>
    <n v="6"/>
    <n v="29"/>
    <n v="22"/>
    <n v="24"/>
    <d v="2016-06-29T00:00:00"/>
    <x v="333"/>
  </r>
  <r>
    <x v="1"/>
    <s v="J:/Sainte Colombe/MB/02 - 16 juin au 05 juillet 2016/Wave/"/>
    <s v="ST-COLOM_0_20160629_222456_538.wav"/>
    <s v="ChiroSp"/>
    <s v="Principal"/>
    <s v="Pip35"/>
    <n v="4"/>
    <s v="Pipkuh"/>
    <n v="4"/>
    <s v="Pipistrelle de Kuhl"/>
    <n v="2016"/>
    <n v="6"/>
    <n v="29"/>
    <n v="22"/>
    <n v="24"/>
    <d v="2016-06-29T00:00:00"/>
    <x v="333"/>
  </r>
  <r>
    <x v="1"/>
    <s v="J:/Sainte Colombe/MB/02 - 16 juin au 05 juillet 2016/Wave/"/>
    <s v="ST-COLOM_0_20160629_222515_707.wav"/>
    <s v="Pip35"/>
    <s v="Principal"/>
    <s v="Pip35"/>
    <n v="7"/>
    <s v="Pipkuh"/>
    <n v="4"/>
    <s v="Pipistrelle de Kuhl"/>
    <n v="2016"/>
    <n v="6"/>
    <n v="29"/>
    <n v="22"/>
    <n v="25"/>
    <d v="2016-06-29T00:00:00"/>
    <x v="96"/>
  </r>
  <r>
    <x v="1"/>
    <s v="J:/Sainte Colombe/MB/02 - 16 juin au 05 juillet 2016/Wave/"/>
    <s v="ST-COLOM_0_20160629_222526_876.wav"/>
    <s v="ChiroSp"/>
    <s v="Principal"/>
    <s v="Pip35"/>
    <n v="4"/>
    <s v="Pipkuh"/>
    <n v="3"/>
    <s v="Pipistrelle de Kuhl"/>
    <n v="2016"/>
    <n v="6"/>
    <n v="29"/>
    <n v="22"/>
    <n v="25"/>
    <d v="2016-06-29T00:00:00"/>
    <x v="96"/>
  </r>
  <r>
    <x v="1"/>
    <s v="J:/Sainte Colombe/MB/02 - 16 juin au 05 juillet 2016/Wave/"/>
    <s v="ST-COLOM_0_20160629_222534_065.wav"/>
    <s v="ChiroSp"/>
    <s v="Principal"/>
    <s v="Pip35"/>
    <n v="5"/>
    <s v="Pipkuh"/>
    <n v="5"/>
    <s v="Pipistrelle de Kuhl"/>
    <n v="2016"/>
    <n v="6"/>
    <n v="29"/>
    <n v="22"/>
    <n v="25"/>
    <d v="2016-06-29T00:00:00"/>
    <x v="96"/>
  </r>
  <r>
    <x v="1"/>
    <s v="J:/Sainte Colombe/MB/02 - 16 juin au 05 juillet 2016/Wave/"/>
    <s v="ST-COLOM_0_20160629_222620_870.wav"/>
    <s v="ChiroSp"/>
    <s v="Principal"/>
    <s v="Pip35"/>
    <n v="2"/>
    <s v="Pipkuh"/>
    <n v="0"/>
    <s v="Pipistrelle de Kuhl"/>
    <n v="2016"/>
    <n v="6"/>
    <n v="29"/>
    <n v="22"/>
    <n v="26"/>
    <d v="2016-06-29T00:00:00"/>
    <x v="97"/>
  </r>
  <r>
    <x v="1"/>
    <s v="J:/Sainte Colombe/MB/02 - 16 juin au 05 juillet 2016/Wave/"/>
    <s v="ST-COLOM_0_20160629_222741_026.wav"/>
    <s v="ChiroSp"/>
    <s v="Principal"/>
    <s v="Pip35"/>
    <n v="5"/>
    <s v="Pipkuh"/>
    <n v="4"/>
    <s v="Pipistrelle de Kuhl"/>
    <n v="2016"/>
    <n v="6"/>
    <n v="29"/>
    <n v="22"/>
    <n v="27"/>
    <d v="2016-06-29T00:00:00"/>
    <x v="150"/>
  </r>
  <r>
    <x v="1"/>
    <s v="J:/Sainte Colombe/MB/02 - 16 juin au 05 juillet 2016/Wave/"/>
    <s v="ST-COLOM_0_20160629_225419_736.wav"/>
    <s v="PippiT"/>
    <s v="Principal"/>
    <s v="PipMi"/>
    <n v="9"/>
    <s v="PippiT"/>
    <n v="9"/>
    <s v="Pipistrelle commune"/>
    <n v="2016"/>
    <n v="6"/>
    <n v="29"/>
    <n v="22"/>
    <n v="54"/>
    <d v="2016-06-29T00:00:00"/>
    <x v="137"/>
  </r>
  <r>
    <x v="1"/>
    <s v="J:/Sainte Colombe/MB/02 - 16 juin au 05 juillet 2016/Wave/"/>
    <s v="ST-COLOM_0_20160629_225801_532.wav"/>
    <s v="Pip35"/>
    <s v="Principal"/>
    <s v="Pip35"/>
    <n v="7"/>
    <s v="Pipkuh"/>
    <n v="4"/>
    <s v="Pipistrelle de Kuhl"/>
    <n v="2016"/>
    <n v="6"/>
    <n v="29"/>
    <n v="22"/>
    <n v="58"/>
    <d v="2016-06-29T00:00:00"/>
    <x v="117"/>
  </r>
  <r>
    <x v="1"/>
    <s v="J:/Sainte Colombe/MB/02 - 16 juin au 05 juillet 2016/Wave/"/>
    <s v="ST-COLOM_0_20160629_225919_654.wav"/>
    <s v="PippiT"/>
    <s v="Principal"/>
    <s v="PipMi"/>
    <n v="8"/>
    <s v="PippiT"/>
    <n v="8"/>
    <s v="Pipistrelle commune"/>
    <n v="2016"/>
    <n v="6"/>
    <n v="29"/>
    <n v="22"/>
    <n v="59"/>
    <d v="2016-06-29T00:00:00"/>
    <x v="257"/>
  </r>
  <r>
    <x v="1"/>
    <s v="J:/Sainte Colombe/MB/02 - 16 juin au 05 juillet 2016/Wave/"/>
    <s v="ST-COLOM_0_20160629_225924_654.wav"/>
    <s v="PippiT"/>
    <s v="Principal"/>
    <s v="PipMi"/>
    <n v="10"/>
    <s v="PippiT"/>
    <n v="10"/>
    <s v="Pipistrelle commune"/>
    <n v="2016"/>
    <n v="6"/>
    <n v="29"/>
    <n v="22"/>
    <n v="59"/>
    <d v="2016-06-29T00:00:00"/>
    <x v="257"/>
  </r>
  <r>
    <x v="1"/>
    <s v="J:/Sainte Colombe/MB/02 - 16 juin au 05 juillet 2016/Wave/"/>
    <s v="ST-COLOM_0_20160629_225929_655.wav"/>
    <s v="PippiT"/>
    <s v="Principal"/>
    <s v="PipMi"/>
    <n v="7"/>
    <s v="PippiT"/>
    <n v="7"/>
    <s v="Pipistrelle commune"/>
    <n v="2016"/>
    <n v="6"/>
    <n v="29"/>
    <n v="22"/>
    <n v="59"/>
    <d v="2016-06-29T00:00:00"/>
    <x v="257"/>
  </r>
  <r>
    <x v="1"/>
    <s v="J:/Sainte Colombe/MB/02 - 16 juin au 05 juillet 2016/Wave/"/>
    <s v="ST-COLOM_0_20160629_225934_656.wav"/>
    <s v="ChiroSp"/>
    <s v="Principal"/>
    <s v="PipMi"/>
    <n v="5"/>
    <s v="PippiT"/>
    <n v="5"/>
    <s v="Pipistrelle commune"/>
    <n v="2016"/>
    <n v="6"/>
    <n v="29"/>
    <n v="22"/>
    <n v="59"/>
    <d v="2016-06-29T00:00:00"/>
    <x v="257"/>
  </r>
  <r>
    <x v="1"/>
    <s v="J:/Sainte Colombe/MB/02 - 16 juin au 05 juillet 2016/Wave/"/>
    <s v="ST-COLOM_0_20160629_230235_188.wav"/>
    <s v="Pip35"/>
    <s v="Principal"/>
    <s v="Pip35"/>
    <n v="10"/>
    <s v="Pipkuh"/>
    <n v="5"/>
    <s v="Pipistrelle de Kuhl"/>
    <n v="2016"/>
    <n v="6"/>
    <n v="29"/>
    <n v="23"/>
    <n v="2"/>
    <d v="2016-06-29T00:00:00"/>
    <x v="156"/>
  </r>
  <r>
    <x v="1"/>
    <s v="J:/Sainte Colombe/MB/02 - 16 juin au 05 juillet 2016/Wave/"/>
    <s v="ST-COLOM_0_20160629_231100_046.wav"/>
    <s v="Pip35"/>
    <s v="Principal"/>
    <s v="Pip35"/>
    <n v="6"/>
    <s v="Hypsav"/>
    <n v="2"/>
    <s v="Pipistrelle de Kuhl"/>
    <n v="2016"/>
    <n v="6"/>
    <n v="29"/>
    <n v="23"/>
    <n v="11"/>
    <d v="2016-06-29T00:00:00"/>
    <x v="99"/>
  </r>
  <r>
    <x v="1"/>
    <s v="J:/Sainte Colombe/MB/02 - 16 juin au 05 juillet 2016/Wave/"/>
    <s v="ST-COLOM_0_20160629_231105_047.wav"/>
    <s v="ChiroSp"/>
    <s v="Principal"/>
    <s v="Pip35"/>
    <n v="4"/>
    <s v="Hypsav"/>
    <n v="4"/>
    <s v="Pipistrelle de Kuhl"/>
    <n v="2016"/>
    <n v="6"/>
    <n v="29"/>
    <n v="23"/>
    <n v="11"/>
    <d v="2016-06-29T00:00:00"/>
    <x v="99"/>
  </r>
  <r>
    <x v="1"/>
    <s v="J:/Sainte Colombe/MB/02 - 16 juin au 05 juillet 2016/Wave/"/>
    <s v="ST-COLOM_0_20160629_231145_472.wav"/>
    <s v="ChiroSp"/>
    <s v="Principal"/>
    <s v="PipMi"/>
    <n v="0"/>
    <s v="PippiT"/>
    <n v="0"/>
    <s v="PARASITE"/>
    <n v="2016"/>
    <n v="6"/>
    <n v="29"/>
    <n v="23"/>
    <n v="11"/>
    <d v="2016-06-29T00:00:00"/>
    <x v="99"/>
  </r>
  <r>
    <x v="1"/>
    <s v="J:/Sainte Colombe/MB/02 - 16 juin au 05 juillet 2016/Wave/"/>
    <s v="ST-COLOM_0_20160629_231515_978.wav"/>
    <s v="Pip35"/>
    <s v="Principal"/>
    <s v="Pip35"/>
    <n v="6"/>
    <s v="Pipkuh"/>
    <n v="2"/>
    <s v="Pipistrelle de Kuhl"/>
    <n v="2016"/>
    <n v="6"/>
    <n v="29"/>
    <n v="23"/>
    <n v="15"/>
    <d v="2016-06-29T00:00:00"/>
    <x v="370"/>
  </r>
  <r>
    <x v="1"/>
    <s v="J:/Sainte Colombe/MB/02 - 16 juin au 05 juillet 2016/Wave/"/>
    <s v="ST-COLOM_0_20160629_231531_929.wav"/>
    <s v="Pipnat"/>
    <s v="Principal"/>
    <s v="Pip35"/>
    <n v="9"/>
    <s v="Pipnat"/>
    <n v="6"/>
    <s v="Pipistrelle de Nathusius"/>
    <n v="2016"/>
    <n v="6"/>
    <n v="29"/>
    <n v="23"/>
    <n v="15"/>
    <d v="2016-06-29T00:00:00"/>
    <x v="370"/>
  </r>
  <r>
    <x v="1"/>
    <s v="J:/Sainte Colombe/MB/02 - 16 juin au 05 juillet 2016/Wave/"/>
    <s v="ST-COLOM_0_20160629_232653_713.wav"/>
    <s v="PippiT"/>
    <s v="Principal"/>
    <s v="PipMi"/>
    <n v="10"/>
    <s v="PippiT"/>
    <n v="10"/>
    <s v="Pipistrelle commune"/>
    <n v="2016"/>
    <n v="6"/>
    <n v="29"/>
    <n v="23"/>
    <n v="26"/>
    <d v="2016-06-29T00:00:00"/>
    <x v="171"/>
  </r>
  <r>
    <x v="1"/>
    <s v="J:/Sainte Colombe/MB/02 - 16 juin au 05 juillet 2016/Wave/"/>
    <s v="ST-COLOM_0_20160629_233840_602.wav"/>
    <s v="ChiroSp"/>
    <s v="Principal"/>
    <s v="MyoHF"/>
    <n v="1"/>
    <s v="Myobra"/>
    <n v="1"/>
    <s v="Murin sp"/>
    <n v="2016"/>
    <n v="6"/>
    <n v="29"/>
    <n v="23"/>
    <n v="38"/>
    <d v="2016-06-29T00:00:00"/>
    <x v="335"/>
  </r>
  <r>
    <x v="1"/>
    <s v="J:/Sainte Colombe/MB/02 - 16 juin au 05 juillet 2016/Wave/"/>
    <s v="ST-COLOM_0_20160629_235238_948.wav"/>
    <s v="PippiT"/>
    <s v="Principal"/>
    <s v="PipMi"/>
    <n v="10"/>
    <s v="PippiT"/>
    <n v="10"/>
    <s v="Pipistrelle commune"/>
    <n v="2016"/>
    <n v="6"/>
    <n v="29"/>
    <n v="23"/>
    <n v="52"/>
    <d v="2016-06-29T00:00:00"/>
    <x v="11"/>
  </r>
  <r>
    <x v="1"/>
    <s v="J:/Sainte Colombe/MB/02 - 16 juin au 05 juillet 2016/Wave/"/>
    <s v="ST-COLOM_0_20160629_235243_949.wav"/>
    <s v="PippiT"/>
    <s v="Principal"/>
    <s v="PipMi"/>
    <n v="10"/>
    <s v="PippiT"/>
    <n v="10"/>
    <s v="Pipistrelle commune"/>
    <n v="2016"/>
    <n v="6"/>
    <n v="29"/>
    <n v="23"/>
    <n v="52"/>
    <d v="2016-06-29T00:00:00"/>
    <x v="11"/>
  </r>
  <r>
    <x v="1"/>
    <s v="J:/Sainte Colombe/MB/02 - 16 juin au 05 juillet 2016/Wave/"/>
    <s v="ST-COLOM_0_20160630_000100_370.wav"/>
    <s v="Pipkuh"/>
    <s v="Principal"/>
    <s v="Pip35"/>
    <n v="10"/>
    <s v="Pipkuh"/>
    <n v="6"/>
    <s v="Pipistrelle de Kuhl"/>
    <n v="2016"/>
    <n v="6"/>
    <n v="30"/>
    <n v="0"/>
    <n v="1"/>
    <d v="2016-06-30T00:00:00"/>
    <x v="165"/>
  </r>
  <r>
    <x v="1"/>
    <s v="J:/Sainte Colombe/MB/02 - 16 juin au 05 juillet 2016/Wave/"/>
    <s v="ST-COLOM_0_20160630_000105_371.wav"/>
    <s v="Pip35"/>
    <s v="Principal"/>
    <s v="Pip35"/>
    <n v="6"/>
    <s v="Pipkuh"/>
    <n v="2"/>
    <s v="Pipistrelle de Kuhl"/>
    <n v="2016"/>
    <n v="6"/>
    <n v="30"/>
    <n v="0"/>
    <n v="1"/>
    <d v="2016-06-30T00:00:00"/>
    <x v="165"/>
  </r>
  <r>
    <x v="1"/>
    <s v="J:/Sainte Colombe/MB/02 - 16 juin au 05 juillet 2016/Wave/"/>
    <s v="ST-COLOM_0_20160630_001052_900.wav"/>
    <s v="PippiT"/>
    <s v="Principal"/>
    <s v="PipMi"/>
    <n v="7"/>
    <s v="PippiT"/>
    <n v="7"/>
    <s v="Pipistrelle commune"/>
    <n v="2016"/>
    <n v="6"/>
    <n v="30"/>
    <n v="0"/>
    <n v="10"/>
    <d v="2016-06-30T00:00:00"/>
    <x v="57"/>
  </r>
  <r>
    <x v="1"/>
    <s v="J:/Sainte Colombe/MB/02 - 16 juin au 05 juillet 2016/Wave/"/>
    <s v="ST-COLOM_0_20160630_011031_961.wav"/>
    <s v="MyoHF"/>
    <s v="Principal"/>
    <s v="MyoHF"/>
    <n v="8"/>
    <s v="Myoema"/>
    <n v="0"/>
    <s v="Murin de Bechstein"/>
    <n v="2016"/>
    <n v="6"/>
    <n v="30"/>
    <n v="1"/>
    <n v="10"/>
    <d v="2016-06-30T00:00:00"/>
    <x v="172"/>
  </r>
  <r>
    <x v="1"/>
    <s v="J:/Sainte Colombe/MB/02 - 16 juin au 05 juillet 2016/Wave/"/>
    <s v="ST-COLOM_0_20160630_013522_841.wav"/>
    <s v="Pip35"/>
    <s v="Principal"/>
    <s v="Pip35"/>
    <n v="10"/>
    <s v="Pipnat"/>
    <n v="1"/>
    <s v="Pipistrelle de Nathusius"/>
    <n v="2016"/>
    <n v="6"/>
    <n v="30"/>
    <n v="1"/>
    <n v="35"/>
    <d v="2016-06-30T00:00:00"/>
    <x v="273"/>
  </r>
  <r>
    <x v="1"/>
    <s v="J:/Sainte Colombe/MB/02 - 16 juin au 05 juillet 2016/Wave/"/>
    <s v="ST-COLOM_0_20160630_014801_538.wav"/>
    <s v="PippiT"/>
    <s v="Principal"/>
    <s v="PipMi"/>
    <n v="10"/>
    <s v="PippiT"/>
    <n v="10"/>
    <s v="Pipistrelle commune"/>
    <n v="2016"/>
    <n v="6"/>
    <n v="30"/>
    <n v="1"/>
    <n v="48"/>
    <d v="2016-06-30T00:00:00"/>
    <x v="440"/>
  </r>
  <r>
    <x v="1"/>
    <s v="J:/Sainte Colombe/MB/02 - 16 juin au 05 juillet 2016/Wave/"/>
    <s v="ST-COLOM_0_20160630_014806_538.wav"/>
    <s v="PippiT"/>
    <s v="Principal"/>
    <s v="PipMi"/>
    <n v="10"/>
    <s v="PippiT"/>
    <n v="10"/>
    <s v="Pipistrelle commune"/>
    <n v="2016"/>
    <n v="6"/>
    <n v="30"/>
    <n v="1"/>
    <n v="48"/>
    <d v="2016-06-30T00:00:00"/>
    <x v="440"/>
  </r>
  <r>
    <x v="1"/>
    <s v="J:/Sainte Colombe/MB/02 - 16 juin au 05 juillet 2016/Wave/"/>
    <s v="ST-COLOM_0_20160630_015134_033.wav"/>
    <s v="PippiT"/>
    <s v="Principal"/>
    <s v="PipMi"/>
    <n v="10"/>
    <s v="PippiT"/>
    <n v="10"/>
    <s v="Pipistrelle commune"/>
    <n v="2016"/>
    <n v="6"/>
    <n v="30"/>
    <n v="1"/>
    <n v="51"/>
    <d v="2016-06-30T00:00:00"/>
    <x v="392"/>
  </r>
  <r>
    <x v="1"/>
    <s v="J:/Sainte Colombe/MB/02 - 16 juin au 05 juillet 2016/Wave/"/>
    <s v="ST-COLOM_0_20160630_015139_034.wav"/>
    <s v="PippiT"/>
    <s v="Principal"/>
    <s v="PipMi"/>
    <n v="10"/>
    <s v="PippiT"/>
    <n v="10"/>
    <s v="Pipistrelle commune"/>
    <n v="2016"/>
    <n v="6"/>
    <n v="30"/>
    <n v="1"/>
    <n v="51"/>
    <d v="2016-06-30T00:00:00"/>
    <x v="392"/>
  </r>
  <r>
    <x v="1"/>
    <s v="J:/Sainte Colombe/MB/02 - 16 juin au 05 juillet 2016/Wave/"/>
    <s v="ST-COLOM_0_20160630_015926_378.wav"/>
    <s v="PippiT"/>
    <s v="Principal"/>
    <s v="PipMi"/>
    <n v="10"/>
    <s v="PippiT"/>
    <n v="7"/>
    <s v="Pipistrelle commune"/>
    <n v="2016"/>
    <n v="6"/>
    <n v="30"/>
    <n v="1"/>
    <n v="59"/>
    <d v="2016-06-30T00:00:00"/>
    <x v="24"/>
  </r>
  <r>
    <x v="1"/>
    <s v="J:/Sainte Colombe/MB/02 - 16 juin au 05 juillet 2016/Wave/"/>
    <s v="ST-COLOM_0_20160630_015931_379.wav"/>
    <s v="PippiT"/>
    <s v="Principal"/>
    <s v="PipMi"/>
    <n v="6"/>
    <s v="PippiT"/>
    <n v="6"/>
    <s v="Pipistrelle commune"/>
    <n v="2016"/>
    <n v="6"/>
    <n v="30"/>
    <n v="1"/>
    <n v="59"/>
    <d v="2016-06-30T00:00:00"/>
    <x v="24"/>
  </r>
  <r>
    <x v="1"/>
    <s v="J:/Sainte Colombe/MB/02 - 16 juin au 05 juillet 2016/Wave/"/>
    <s v="ST-COLOM_0_20160630_022343_476.wav"/>
    <s v="Pip35"/>
    <s v="Principal"/>
    <s v="Pip35"/>
    <n v="9"/>
    <s v="Hypsav"/>
    <n v="4"/>
    <s v="Pipistrelle de Kuhl"/>
    <n v="2016"/>
    <n v="6"/>
    <n v="30"/>
    <n v="2"/>
    <n v="23"/>
    <d v="2016-06-30T00:00:00"/>
    <x v="499"/>
  </r>
  <r>
    <x v="1"/>
    <s v="J:/Sainte Colombe/MB/02 - 16 juin au 05 juillet 2016/Wave/"/>
    <s v="ST-COLOM_0_20160630_022348_476.wav"/>
    <s v="ChiroSp"/>
    <s v="Principal"/>
    <s v="Pip35"/>
    <n v="5"/>
    <s v="Hypsav"/>
    <n v="5"/>
    <s v="Pipistrelle de Kuhl"/>
    <n v="2016"/>
    <n v="6"/>
    <n v="30"/>
    <n v="2"/>
    <n v="23"/>
    <d v="2016-06-30T00:00:00"/>
    <x v="499"/>
  </r>
  <r>
    <x v="1"/>
    <s v="J:/Sainte Colombe/MB/02 - 16 juin au 05 juillet 2016/Wave/"/>
    <s v="ST-COLOM_0_20160630_023316_288.wav"/>
    <s v="Pip35"/>
    <s v="Principal"/>
    <s v="Pip35"/>
    <n v="8"/>
    <s v="Pipkuh"/>
    <n v="2"/>
    <s v="Pipistrelle de Kuhl"/>
    <n v="2016"/>
    <n v="6"/>
    <n v="30"/>
    <n v="2"/>
    <n v="33"/>
    <d v="2016-06-30T00:00:00"/>
    <x v="350"/>
  </r>
  <r>
    <x v="1"/>
    <s v="J:/Sainte Colombe/MB/02 - 16 juin au 05 juillet 2016/Wave/"/>
    <s v="ST-COLOM_0_20160630_024533_992.wav"/>
    <s v="Pip35"/>
    <s v="Principal"/>
    <s v="Pip35"/>
    <n v="10"/>
    <s v="Pipkuh"/>
    <n v="1"/>
    <s v="Pipistrelle de Kuhl"/>
    <n v="2016"/>
    <n v="6"/>
    <n v="30"/>
    <n v="2"/>
    <n v="45"/>
    <d v="2016-06-30T00:00:00"/>
    <x v="507"/>
  </r>
  <r>
    <x v="1"/>
    <s v="J:/Sainte Colombe/MB/02 - 16 juin au 05 juillet 2016/Wave/"/>
    <s v="ST-COLOM_0_20160630_024841_642.wav"/>
    <s v="PippiT"/>
    <s v="Principal"/>
    <s v="PipMi"/>
    <n v="9"/>
    <s v="PippiT"/>
    <n v="9"/>
    <s v="Pipistrelle commune"/>
    <n v="2016"/>
    <n v="6"/>
    <n v="30"/>
    <n v="2"/>
    <n v="48"/>
    <d v="2016-06-30T00:00:00"/>
    <x v="541"/>
  </r>
  <r>
    <x v="1"/>
    <s v="J:/Sainte Colombe/MB/02 - 16 juin au 05 juillet 2016/Wave/"/>
    <s v="ST-COLOM_0_20160630_024846_642.wav"/>
    <s v="PippiT"/>
    <s v="Principal"/>
    <s v="PipMi"/>
    <n v="10"/>
    <s v="PippiT"/>
    <n v="10"/>
    <s v="Pipistrelle commune"/>
    <n v="2016"/>
    <n v="6"/>
    <n v="30"/>
    <n v="2"/>
    <n v="48"/>
    <d v="2016-06-30T00:00:00"/>
    <x v="541"/>
  </r>
  <r>
    <x v="1"/>
    <s v="J:/Sainte Colombe/MB/02 - 16 juin au 05 juillet 2016/Wave/"/>
    <s v="ST-COLOM_0_20160630_030146_990.wav"/>
    <s v="Pip35"/>
    <s v="Principal"/>
    <s v="Pip35"/>
    <n v="6"/>
    <s v="Pipnat"/>
    <n v="5"/>
    <s v="Pipistrelle de Nathusius"/>
    <n v="2016"/>
    <n v="6"/>
    <n v="30"/>
    <n v="3"/>
    <n v="1"/>
    <d v="2016-06-30T00:00:00"/>
    <x v="398"/>
  </r>
  <r>
    <x v="1"/>
    <s v="J:/Sainte Colombe/MB/02 - 16 juin au 05 juillet 2016/Wave/"/>
    <s v="ST-COLOM_0_20160630_031415_323.wav"/>
    <s v="Pip35"/>
    <s v="Principal"/>
    <s v="Pip35"/>
    <n v="10"/>
    <s v="Pipkuh"/>
    <n v="1"/>
    <s v="Pipistrelle de Kuhl"/>
    <n v="2016"/>
    <n v="6"/>
    <n v="30"/>
    <n v="3"/>
    <n v="14"/>
    <d v="2016-06-30T00:00:00"/>
    <x v="224"/>
  </r>
  <r>
    <x v="1"/>
    <s v="J:/Sainte Colombe/MB/02 - 16 juin au 05 juillet 2016/Wave/"/>
    <s v="ST-COLOM_0_20160630_031420_324.wav"/>
    <s v="Pip35"/>
    <s v="Principal"/>
    <s v="Pip35"/>
    <n v="9"/>
    <s v="Pipkuh"/>
    <n v="4"/>
    <s v="Pipistrelle de Kuhl"/>
    <n v="2016"/>
    <n v="6"/>
    <n v="30"/>
    <n v="3"/>
    <n v="14"/>
    <d v="2016-06-30T00:00:00"/>
    <x v="224"/>
  </r>
  <r>
    <x v="1"/>
    <s v="J:/Sainte Colombe/MB/02 - 16 juin au 05 juillet 2016/Wave/"/>
    <s v="ST-COLOM_0_20160630_031554_477.wav"/>
    <s v="PippiT"/>
    <s v="Principal"/>
    <s v="PipMi"/>
    <n v="10"/>
    <s v="PippiT"/>
    <n v="10"/>
    <s v="Pipistrelle commune"/>
    <n v="2016"/>
    <n v="6"/>
    <n v="30"/>
    <n v="3"/>
    <n v="15"/>
    <d v="2016-06-30T00:00:00"/>
    <x v="508"/>
  </r>
  <r>
    <x v="1"/>
    <s v="J:/Sainte Colombe/MB/02 - 16 juin au 05 juillet 2016/Wave/"/>
    <s v="ST-COLOM_0_20160630_032126_547.wav"/>
    <s v="ChiroSp"/>
    <s v="Principal"/>
    <s v="PipMi"/>
    <n v="5"/>
    <s v="PippiT"/>
    <n v="0"/>
    <s v="Pipistrelle commune"/>
    <n v="2016"/>
    <n v="6"/>
    <n v="30"/>
    <n v="3"/>
    <n v="21"/>
    <d v="2016-06-30T00:00:00"/>
    <x v="293"/>
  </r>
  <r>
    <x v="1"/>
    <s v="J:/Sainte Colombe/MB/02 - 16 juin au 05 juillet 2016/Wave/"/>
    <s v="ST-COLOM_0_20160630_032511_946.wav"/>
    <s v="PippiT"/>
    <s v="Principal"/>
    <s v="PipMi"/>
    <n v="10"/>
    <s v="PippiT"/>
    <n v="10"/>
    <s v="Pipistrelle commune"/>
    <n v="2016"/>
    <n v="6"/>
    <n v="30"/>
    <n v="3"/>
    <n v="25"/>
    <d v="2016-06-30T00:00:00"/>
    <x v="28"/>
  </r>
  <r>
    <x v="1"/>
    <s v="J:/Sainte Colombe/MB/02 - 16 juin au 05 juillet 2016/Wave/"/>
    <s v="ST-COLOM_0_20160630_032516_947.wav"/>
    <s v="PippiT"/>
    <s v="Principal"/>
    <s v="PipMi"/>
    <n v="10"/>
    <s v="PippiT"/>
    <n v="10"/>
    <s v="Pipistrelle commune"/>
    <n v="2016"/>
    <n v="6"/>
    <n v="30"/>
    <n v="3"/>
    <n v="25"/>
    <d v="2016-06-30T00:00:00"/>
    <x v="28"/>
  </r>
  <r>
    <x v="1"/>
    <s v="J:/Sainte Colombe/MB/02 - 16 juin au 05 juillet 2016/Wave/"/>
    <s v="ST-COLOM_0_20160630_032528_521.wav"/>
    <s v="PippiT"/>
    <s v="Principal"/>
    <s v="PipMi"/>
    <n v="10"/>
    <s v="PippiT"/>
    <n v="10"/>
    <s v="Pipistrelle commune"/>
    <n v="2016"/>
    <n v="6"/>
    <n v="30"/>
    <n v="3"/>
    <n v="25"/>
    <d v="2016-06-30T00:00:00"/>
    <x v="28"/>
  </r>
  <r>
    <x v="1"/>
    <s v="J:/Sainte Colombe/MB/02 - 16 juin au 05 juillet 2016/Wave/"/>
    <s v="ST-COLOM_0_20160630_032854_385.wav"/>
    <s v="PippiT"/>
    <s v="Principal"/>
    <s v="PipMi"/>
    <n v="10"/>
    <s v="PippiT"/>
    <n v="10"/>
    <s v="Pipistrelle commune"/>
    <n v="2016"/>
    <n v="6"/>
    <n v="30"/>
    <n v="3"/>
    <n v="28"/>
    <d v="2016-06-30T00:00:00"/>
    <x v="533"/>
  </r>
  <r>
    <x v="1"/>
    <s v="J:/Sainte Colombe/MB/02 - 16 juin au 05 juillet 2016/Wave/"/>
    <s v="ST-COLOM_0_20160630_032859_386.wav"/>
    <s v="PippiT"/>
    <s v="Principal"/>
    <s v="PipMi"/>
    <n v="10"/>
    <s v="PippiT"/>
    <n v="10"/>
    <s v="Pipistrelle commune"/>
    <n v="2016"/>
    <n v="6"/>
    <n v="30"/>
    <n v="3"/>
    <n v="28"/>
    <d v="2016-06-30T00:00:00"/>
    <x v="533"/>
  </r>
  <r>
    <x v="1"/>
    <s v="J:/Sainte Colombe/MB/02 - 16 juin au 05 juillet 2016/Wave/"/>
    <s v="ST-COLOM_0_20160630_033257_849.wav"/>
    <s v="PippiT"/>
    <s v="Principal"/>
    <s v="PipMi"/>
    <n v="10"/>
    <s v="PippiT"/>
    <n v="10"/>
    <s v="Pipistrelle commune"/>
    <n v="2016"/>
    <n v="6"/>
    <n v="30"/>
    <n v="3"/>
    <n v="32"/>
    <d v="2016-06-30T00:00:00"/>
    <x v="185"/>
  </r>
  <r>
    <x v="1"/>
    <s v="J:/Sainte Colombe/MB/02 - 16 juin au 05 juillet 2016/Wave/"/>
    <s v="ST-COLOM_0_20160630_033839_307.wav"/>
    <s v="PippiT"/>
    <s v="Principal"/>
    <s v="PipMi"/>
    <n v="10"/>
    <s v="PippiT"/>
    <n v="10"/>
    <s v="Pipistrelle commune"/>
    <n v="2016"/>
    <n v="6"/>
    <n v="30"/>
    <n v="3"/>
    <n v="38"/>
    <d v="2016-06-30T00:00:00"/>
    <x v="186"/>
  </r>
  <r>
    <x v="1"/>
    <s v="J:/Sainte Colombe/MB/02 - 16 juin au 05 juillet 2016/Wave/"/>
    <s v="ST-COLOM_0_20160630_033844_308.wav"/>
    <s v="ChiroSp"/>
    <s v="Principal"/>
    <s v="PipMi"/>
    <n v="4"/>
    <s v="PippiT"/>
    <n v="4"/>
    <s v="Pipistrelle commune"/>
    <n v="2016"/>
    <n v="6"/>
    <n v="30"/>
    <n v="3"/>
    <n v="38"/>
    <d v="2016-06-30T00:00:00"/>
    <x v="186"/>
  </r>
  <r>
    <x v="1"/>
    <s v="J:/Sainte Colombe/MB/02 - 16 juin au 05 juillet 2016/Wave/"/>
    <s v="ST-COLOM_0_20160630_035019_726.wav"/>
    <s v="PippiT"/>
    <s v="Principal"/>
    <s v="PipMi"/>
    <n v="10"/>
    <s v="PippiT"/>
    <n v="7"/>
    <s v="Pipistrelle commune"/>
    <n v="2016"/>
    <n v="6"/>
    <n v="30"/>
    <n v="3"/>
    <n v="50"/>
    <d v="2016-06-30T00:00:00"/>
    <x v="553"/>
  </r>
  <r>
    <x v="1"/>
    <s v="J:/Sainte Colombe/MB/02 - 16 juin au 05 juillet 2016/Wave/"/>
    <s v="ST-COLOM_0_20160630_035024_726.wav"/>
    <s v="PipMi"/>
    <s v="Principal"/>
    <s v="PipMi"/>
    <n v="10"/>
    <s v="PippiT"/>
    <n v="5"/>
    <s v="Pipistrelle commune"/>
    <n v="2016"/>
    <n v="6"/>
    <n v="30"/>
    <n v="3"/>
    <n v="50"/>
    <d v="2016-06-30T00:00:00"/>
    <x v="553"/>
  </r>
  <r>
    <x v="1"/>
    <s v="J:/Sainte Colombe/MB/02 - 16 juin au 05 juillet 2016/Wave/"/>
    <s v="ST-COLOM_0_20160630_040623_981.wav"/>
    <s v="PippiT"/>
    <s v="Principal"/>
    <s v="PipMi"/>
    <n v="10"/>
    <s v="PippiT"/>
    <n v="10"/>
    <s v="Pipistrelle commune"/>
    <n v="2016"/>
    <n v="6"/>
    <n v="30"/>
    <n v="4"/>
    <n v="6"/>
    <d v="2016-06-30T00:00:00"/>
    <x v="303"/>
  </r>
  <r>
    <x v="1"/>
    <s v="J:/Sainte Colombe/MB/02 - 16 juin au 05 juillet 2016/Wave/"/>
    <s v="ST-COLOM_0_20160630_040628_982.wav"/>
    <s v="PippiT"/>
    <s v="Principal"/>
    <s v="PipMi"/>
    <n v="10"/>
    <s v="PippiT"/>
    <n v="10"/>
    <s v="Pipistrelle commune"/>
    <n v="2016"/>
    <n v="6"/>
    <n v="30"/>
    <n v="4"/>
    <n v="6"/>
    <d v="2016-06-30T00:00:00"/>
    <x v="303"/>
  </r>
  <r>
    <x v="1"/>
    <s v="J:/Sainte Colombe/MB/02 - 16 juin au 05 juillet 2016/Wave/"/>
    <s v="ST-COLOM_0_20160630_041243_960.wav"/>
    <s v="PippiT"/>
    <s v="Principal"/>
    <s v="PipMi"/>
    <n v="10"/>
    <s v="PippiT"/>
    <n v="10"/>
    <s v="Pipistrelle commune"/>
    <n v="2016"/>
    <n v="6"/>
    <n v="30"/>
    <n v="4"/>
    <n v="12"/>
    <d v="2016-06-30T00:00:00"/>
    <x v="188"/>
  </r>
  <r>
    <x v="1"/>
    <s v="J:/Sainte Colombe/MB/02 - 16 juin au 05 juillet 2016/Wave/"/>
    <s v="ST-COLOM_0_20160630_041248_961.wav"/>
    <s v="PippiT"/>
    <s v="Principal"/>
    <s v="PipMi"/>
    <n v="10"/>
    <s v="PippiT"/>
    <n v="10"/>
    <s v="Pipistrelle commune"/>
    <n v="2016"/>
    <n v="6"/>
    <n v="30"/>
    <n v="4"/>
    <n v="12"/>
    <d v="2016-06-30T00:00:00"/>
    <x v="188"/>
  </r>
  <r>
    <x v="1"/>
    <s v="J:/Sainte Colombe/MB/02 - 16 juin au 05 juillet 2016/Wave/"/>
    <s v="ST-COLOM_0_20160630_041520_723.wav"/>
    <s v="ENVsp"/>
    <s v="Principal"/>
    <s v="ENVsp"/>
    <n v="9"/>
    <s v="Eptser"/>
    <n v="2"/>
    <s v="Sérotine commune"/>
    <n v="2016"/>
    <n v="6"/>
    <n v="30"/>
    <n v="4"/>
    <n v="15"/>
    <d v="2016-06-30T00:00:00"/>
    <x v="408"/>
  </r>
  <r>
    <x v="1"/>
    <s v="J:/Sainte Colombe/MB/02 - 16 juin au 05 juillet 2016/Wave/"/>
    <s v="ST-COLOM_0_20160630_041525_724.wav"/>
    <s v="ChiroSp"/>
    <s v="Principal"/>
    <s v="ENVsp"/>
    <n v="1"/>
    <s v="Eptser"/>
    <n v="0"/>
    <s v="Sérotine commune"/>
    <n v="2016"/>
    <n v="6"/>
    <n v="30"/>
    <n v="4"/>
    <n v="15"/>
    <d v="2016-06-30T00:00:00"/>
    <x v="408"/>
  </r>
  <r>
    <x v="1"/>
    <s v="J:/Sainte Colombe/MB/02 - 16 juin au 05 juillet 2016/Wave/"/>
    <s v="ST-COLOM_0_20160630_042331_076.wav"/>
    <s v="PippiT"/>
    <s v="Principal"/>
    <s v="PipMi"/>
    <n v="7"/>
    <s v="PippiT"/>
    <n v="7"/>
    <s v="Pipistrelle commune"/>
    <n v="2016"/>
    <n v="6"/>
    <n v="30"/>
    <n v="4"/>
    <n v="23"/>
    <d v="2016-06-30T00:00:00"/>
    <x v="428"/>
  </r>
  <r>
    <x v="1"/>
    <s v="J:/Sainte Colombe/MB/02 - 16 juin au 05 juillet 2016/Wave/"/>
    <s v="ST-COLOM_0_20160630_042919_778.wav"/>
    <s v="parasi"/>
    <s v="Principal"/>
    <s v="parasi"/>
    <n v="1"/>
    <s v="parasi"/>
    <n v="1"/>
    <s v="PARASITE"/>
    <n v="2016"/>
    <n v="6"/>
    <n v="30"/>
    <n v="4"/>
    <n v="29"/>
    <d v="2016-06-30T00:00:00"/>
    <x v="493"/>
  </r>
  <r>
    <x v="1"/>
    <s v="J:/Sainte Colombe/MB/02 - 16 juin au 05 juillet 2016/Wave/"/>
    <s v="ST-COLOM_0_20160630_050134_032.wav"/>
    <s v="PippiT"/>
    <s v="Principal"/>
    <s v="PipMi"/>
    <n v="8"/>
    <s v="PippiT"/>
    <n v="8"/>
    <s v="Pipistrelle commune"/>
    <n v="2016"/>
    <n v="6"/>
    <n v="30"/>
    <n v="5"/>
    <n v="1"/>
    <d v="2016-06-30T00:00:00"/>
    <x v="317"/>
  </r>
  <r>
    <x v="1"/>
    <s v="J:/Sainte Colombe/MB/02 - 16 juin au 05 juillet 2016/Wave/"/>
    <s v="ST-COLOM_0_20160630_050639_450.wav"/>
    <s v="PippiT"/>
    <s v="Principal"/>
    <s v="PipMi"/>
    <n v="9"/>
    <s v="PippiT"/>
    <n v="6"/>
    <s v="Pipistrelle commune"/>
    <n v="2016"/>
    <n v="6"/>
    <n v="30"/>
    <n v="5"/>
    <n v="6"/>
    <d v="2016-06-30T00:00:00"/>
    <x v="241"/>
  </r>
  <r>
    <x v="1"/>
    <s v="J:/Sainte Colombe/MB/02 - 16 juin au 05 juillet 2016/Wave/"/>
    <s v="ST-COLOM_0_20160630_050922_039.wav"/>
    <s v="PippiT"/>
    <s v="Principal"/>
    <s v="PipMi"/>
    <n v="7"/>
    <s v="PippiT"/>
    <n v="7"/>
    <s v="Pipistrelle commune"/>
    <n v="2016"/>
    <n v="6"/>
    <n v="30"/>
    <n v="5"/>
    <n v="9"/>
    <d v="2016-06-30T00:00:00"/>
    <x v="319"/>
  </r>
  <r>
    <x v="1"/>
    <s v="J:/Sainte Colombe/MB/02 - 16 juin au 05 juillet 2016/Wave/"/>
    <s v="ST-COLOM_0_20160630_051026_588.wav"/>
    <s v="ChiroSp"/>
    <s v="Principal"/>
    <s v="Pip35"/>
    <n v="0"/>
    <s v="Pipkuh"/>
    <n v="0"/>
    <s v="PARASITE"/>
    <n v="2016"/>
    <n v="6"/>
    <n v="30"/>
    <n v="5"/>
    <n v="10"/>
    <d v="2016-06-30T00:00:00"/>
    <x v="360"/>
  </r>
  <r>
    <x v="1"/>
    <s v="J:/Sainte Colombe/MB/02 - 16 juin au 05 juillet 2016/Wave/"/>
    <s v="ST-COLOM_0_20160630_052139_558.wav"/>
    <s v="ChiroSp"/>
    <s v="Principal"/>
    <s v="Pip35"/>
    <n v="0"/>
    <s v="Pipkuh"/>
    <n v="0"/>
    <s v="PARASITE"/>
    <n v="2016"/>
    <n v="6"/>
    <n v="30"/>
    <n v="5"/>
    <n v="21"/>
    <d v="2016-06-30T00:00:00"/>
    <x v="322"/>
  </r>
  <r>
    <x v="1"/>
    <s v="J:/Sainte Colombe/MB/02 - 16 juin au 05 juillet 2016/Wave/"/>
    <s v="ST-COLOM_0_20160630_220850_994.wav"/>
    <s v="ChiroSp"/>
    <s v="Principal"/>
    <s v="MyoHF"/>
    <n v="0"/>
    <s v="Myoalc"/>
    <n v="0"/>
    <s v="PARASITE"/>
    <n v="2016"/>
    <n v="6"/>
    <n v="30"/>
    <n v="22"/>
    <n v="8"/>
    <d v="2016-06-30T00:00:00"/>
    <x v="77"/>
  </r>
  <r>
    <x v="1"/>
    <s v="J:/Sainte Colombe/MB/02 - 16 juin au 05 juillet 2016/Wave/"/>
    <s v="ST-COLOM_0_20160630_221101_736.wav"/>
    <s v="ChiroSp"/>
    <s v="Principal"/>
    <s v="PipMi"/>
    <n v="0"/>
    <s v="PippiT"/>
    <n v="0"/>
    <s v="PARASITE"/>
    <n v="2016"/>
    <n v="6"/>
    <n v="30"/>
    <n v="22"/>
    <n v="11"/>
    <d v="2016-06-30T00:00:00"/>
    <x v="230"/>
  </r>
  <r>
    <x v="1"/>
    <s v="J:/Sainte Colombe/MB/02 - 16 juin au 05 juillet 2016/Wave/"/>
    <s v="ST-COLOM_0_20160630_221323_782.wav"/>
    <s v="ChiroSp"/>
    <s v="Principal"/>
    <s v="ENVsp"/>
    <n v="3"/>
    <s v="Eptser"/>
    <n v="3"/>
    <s v="Sérotine commune"/>
    <n v="2016"/>
    <n v="6"/>
    <n v="30"/>
    <n v="22"/>
    <n v="13"/>
    <d v="2016-06-30T00:00:00"/>
    <x v="246"/>
  </r>
  <r>
    <x v="1"/>
    <s v="J:/Sainte Colombe/MB/02 - 16 juin au 05 juillet 2016/Wave/"/>
    <s v="ST-COLOM_0_20160630_221328_783.wav"/>
    <s v="ChiroSp"/>
    <s v="Principal"/>
    <s v="ENVsp"/>
    <n v="0"/>
    <s v="Nyclei"/>
    <n v="0"/>
    <s v="PARASITE"/>
    <n v="2016"/>
    <n v="6"/>
    <n v="30"/>
    <n v="22"/>
    <n v="13"/>
    <d v="2016-06-30T00:00:00"/>
    <x v="246"/>
  </r>
  <r>
    <x v="1"/>
    <s v="J:/Sainte Colombe/MB/02 - 16 juin au 05 juillet 2016/Wave/"/>
    <s v="ST-COLOM_0_20160630_221921_842.wav"/>
    <s v="ChiroSp"/>
    <s v="Principal"/>
    <s v="MyoHF"/>
    <n v="5"/>
    <s v="Myomys"/>
    <n v="1"/>
    <s v="Murin sp"/>
    <n v="2016"/>
    <n v="6"/>
    <n v="30"/>
    <n v="22"/>
    <n v="19"/>
    <d v="2016-06-30T00:00:00"/>
    <x v="136"/>
  </r>
  <r>
    <x v="1"/>
    <s v="J:/Sainte Colombe/MB/02 - 16 juin au 05 juillet 2016/Wave/"/>
    <s v="ST-COLOM_0_20160630_222323_204.wav"/>
    <s v="PippiT"/>
    <s v="Principal"/>
    <s v="PipMi"/>
    <n v="6"/>
    <s v="PippiT"/>
    <n v="6"/>
    <s v="Pipistrelle commune"/>
    <n v="2016"/>
    <n v="6"/>
    <n v="30"/>
    <n v="22"/>
    <n v="23"/>
    <d v="2016-06-30T00:00:00"/>
    <x v="50"/>
  </r>
  <r>
    <x v="1"/>
    <s v="J:/Sainte Colombe/MB/02 - 16 juin au 05 juillet 2016/Wave/"/>
    <s v="ST-COLOM_0_20160630_222629_109.wav"/>
    <s v="Pipkuh"/>
    <s v="Principal"/>
    <s v="Pip35"/>
    <n v="10"/>
    <s v="Pipkuh"/>
    <n v="7"/>
    <s v="Pipistrelle de Kuhl"/>
    <n v="2016"/>
    <n v="6"/>
    <n v="30"/>
    <n v="22"/>
    <n v="26"/>
    <d v="2016-06-30T00:00:00"/>
    <x v="97"/>
  </r>
  <r>
    <x v="1"/>
    <s v="J:/Sainte Colombe/MB/02 - 16 juin au 05 juillet 2016/Wave/"/>
    <s v="ST-COLOM_0_20160630_222634_110.wav"/>
    <s v="Pip35"/>
    <s v="Principal"/>
    <s v="Pip35"/>
    <n v="8"/>
    <s v="Pipkuh"/>
    <n v="3"/>
    <s v="Pipistrelle de Kuhl"/>
    <n v="2016"/>
    <n v="6"/>
    <n v="30"/>
    <n v="22"/>
    <n v="26"/>
    <d v="2016-06-30T00:00:00"/>
    <x v="97"/>
  </r>
  <r>
    <x v="1"/>
    <s v="J:/Sainte Colombe/MB/02 - 16 juin au 05 juillet 2016/Wave/"/>
    <s v="ST-COLOM_0_20160630_223307_718.wav"/>
    <s v="PippiT"/>
    <s v="Principal"/>
    <s v="PipMi"/>
    <n v="10"/>
    <s v="PippiT"/>
    <n v="10"/>
    <s v="Pipistrelle commune"/>
    <n v="2016"/>
    <n v="6"/>
    <n v="30"/>
    <n v="22"/>
    <n v="33"/>
    <d v="2016-06-30T00:00:00"/>
    <x v="153"/>
  </r>
  <r>
    <x v="1"/>
    <s v="J:/Sainte Colombe/MB/02 - 16 juin au 05 juillet 2016/Wave/"/>
    <s v="ST-COLOM_0_20160630_223352_556.wav"/>
    <s v="Pip35"/>
    <s v="Principal"/>
    <s v="Pip35"/>
    <n v="10"/>
    <s v="Pipkuh"/>
    <n v="2"/>
    <s v="Pipistrelle de Kuhl"/>
    <n v="2016"/>
    <n v="6"/>
    <n v="30"/>
    <n v="22"/>
    <n v="33"/>
    <d v="2016-06-30T00:00:00"/>
    <x v="153"/>
  </r>
  <r>
    <x v="1"/>
    <s v="J:/Sainte Colombe/MB/02 - 16 juin au 05 juillet 2016/Wave/"/>
    <s v="ST-COLOM_0_20160630_223419_285.wav"/>
    <s v="Pip35"/>
    <s v="Principal"/>
    <s v="Pip35"/>
    <n v="9"/>
    <s v="Pipkuh"/>
    <n v="0"/>
    <s v="Pipistrelle de Kuhl"/>
    <n v="2016"/>
    <n v="6"/>
    <n v="30"/>
    <n v="22"/>
    <n v="34"/>
    <d v="2016-06-30T00:00:00"/>
    <x v="247"/>
  </r>
  <r>
    <x v="1"/>
    <s v="J:/Sainte Colombe/MB/02 - 16 juin au 05 juillet 2016/Wave/"/>
    <s v="ST-COLOM_0_20160630_223734_294.wav"/>
    <s v="PippiT"/>
    <s v="Principal"/>
    <s v="PipMi"/>
    <n v="9"/>
    <s v="PippiT"/>
    <n v="9"/>
    <s v="Pipistrelle commune"/>
    <n v="2016"/>
    <n v="6"/>
    <n v="30"/>
    <n v="22"/>
    <n v="37"/>
    <d v="2016-06-30T00:00:00"/>
    <x v="248"/>
  </r>
  <r>
    <x v="1"/>
    <s v="J:/Sainte Colombe/MB/02 - 16 juin au 05 juillet 2016/Wave/"/>
    <s v="ST-COLOM_0_20160630_223739_295.wav"/>
    <s v="ChiroSp"/>
    <s v="Principal"/>
    <s v="PipMi"/>
    <n v="4"/>
    <s v="PippiT"/>
    <n v="4"/>
    <s v="Pipistrelle commune"/>
    <n v="2016"/>
    <n v="6"/>
    <n v="30"/>
    <n v="22"/>
    <n v="37"/>
    <d v="2016-06-30T00:00:00"/>
    <x v="248"/>
  </r>
  <r>
    <x v="1"/>
    <s v="J:/Sainte Colombe/MB/02 - 16 juin au 05 juillet 2016/Wave/"/>
    <s v="ST-COLOM_0_20160630_224202_008.wav"/>
    <s v="ChiroSp"/>
    <s v="Principal"/>
    <s v="MyoHF"/>
    <n v="5"/>
    <s v="Myobra"/>
    <n v="0"/>
    <s v="Murin sp"/>
    <n v="2016"/>
    <n v="6"/>
    <n v="30"/>
    <n v="22"/>
    <n v="42"/>
    <d v="2016-06-30T00:00:00"/>
    <x v="78"/>
  </r>
  <r>
    <x v="1"/>
    <s v="J:/Sainte Colombe/MB/02 - 16 juin au 05 juillet 2016/Wave/"/>
    <s v="ST-COLOM_0_20160630_224659_842.wav"/>
    <s v="PippiT"/>
    <s v="Principal"/>
    <s v="PipMi"/>
    <n v="10"/>
    <s v="PippiT"/>
    <n v="10"/>
    <s v="Pipistrelle commune"/>
    <n v="2016"/>
    <n v="6"/>
    <n v="30"/>
    <n v="22"/>
    <n v="46"/>
    <d v="2016-06-30T00:00:00"/>
    <x v="52"/>
  </r>
  <r>
    <x v="1"/>
    <s v="J:/Sainte Colombe/MB/02 - 16 juin au 05 juillet 2016/Wave/"/>
    <s v="ST-COLOM_0_20160630_224704_842.wav"/>
    <s v="PippiT"/>
    <s v="Principal"/>
    <s v="PipMi"/>
    <n v="8"/>
    <s v="PippiT"/>
    <n v="8"/>
    <s v="Pipistrelle commune"/>
    <n v="2016"/>
    <n v="6"/>
    <n v="30"/>
    <n v="22"/>
    <n v="47"/>
    <d v="2016-06-30T00:00:00"/>
    <x v="415"/>
  </r>
  <r>
    <x v="1"/>
    <s v="J:/Sainte Colombe/MB/02 - 16 juin au 05 juillet 2016/Wave/"/>
    <s v="ST-COLOM_0_20160630_224945_992.wav"/>
    <s v="Pip35"/>
    <s v="Principal"/>
    <s v="Pip35"/>
    <n v="8"/>
    <s v="Pipnat"/>
    <n v="5"/>
    <s v="Pipistrelle de Nathusius"/>
    <n v="2016"/>
    <n v="6"/>
    <n v="30"/>
    <n v="22"/>
    <n v="49"/>
    <d v="2016-06-30T00:00:00"/>
    <x v="103"/>
  </r>
  <r>
    <x v="1"/>
    <s v="J:/Sainte Colombe/MB/02 - 16 juin au 05 juillet 2016/Wave/"/>
    <s v="ST-COLOM_0_20160630_224950_993.wav"/>
    <s v="Pip35"/>
    <s v="Principal"/>
    <s v="Pip35"/>
    <n v="9"/>
    <s v="Pipnat"/>
    <n v="1"/>
    <s v="Pipistrelle de Nathusius"/>
    <n v="2016"/>
    <n v="6"/>
    <n v="30"/>
    <n v="22"/>
    <n v="49"/>
    <d v="2016-06-30T00:00:00"/>
    <x v="103"/>
  </r>
  <r>
    <x v="1"/>
    <s v="J:/Sainte Colombe/MB/02 - 16 juin au 05 juillet 2016/Wave/"/>
    <s v="ST-COLOM_0_20160630_225112_736.wav"/>
    <s v="PippiT"/>
    <s v="Principal"/>
    <s v="PipMi"/>
    <n v="7"/>
    <s v="PippiT"/>
    <n v="7"/>
    <s v="Pipistrelle commune"/>
    <n v="2016"/>
    <n v="6"/>
    <n v="30"/>
    <n v="22"/>
    <n v="51"/>
    <d v="2016-06-30T00:00:00"/>
    <x v="116"/>
  </r>
  <r>
    <x v="1"/>
    <s v="J:/Sainte Colombe/MB/02 - 16 juin au 05 juillet 2016/Wave/"/>
    <s v="ST-COLOM_0_20160630_225134_866.wav"/>
    <s v="Pip35"/>
    <s v="Principal"/>
    <s v="Pip35"/>
    <n v="10"/>
    <s v="Pipkuh"/>
    <n v="4"/>
    <s v="Pipistrelle de Kuhl"/>
    <n v="2016"/>
    <n v="6"/>
    <n v="30"/>
    <n v="22"/>
    <n v="51"/>
    <d v="2016-06-30T00:00:00"/>
    <x v="116"/>
  </r>
  <r>
    <x v="1"/>
    <s v="J:/Sainte Colombe/MB/02 - 16 juin au 05 juillet 2016/Wave/"/>
    <s v="ST-COLOM_0_20160630_230137_675.wav"/>
    <s v="ChiroSp"/>
    <s v="Principal"/>
    <s v="PipMi"/>
    <n v="5"/>
    <s v="PippiT"/>
    <n v="4"/>
    <s v="Pipistrelle commune"/>
    <n v="2016"/>
    <n v="6"/>
    <n v="30"/>
    <n v="23"/>
    <n v="1"/>
    <d v="2016-06-30T00:00:00"/>
    <x v="118"/>
  </r>
  <r>
    <x v="1"/>
    <s v="J:/Sainte Colombe/MB/02 - 16 juin au 05 juillet 2016/Wave/"/>
    <s v="ST-COLOM_0_20160630_230751_677.wav"/>
    <s v="Pipnat"/>
    <s v="Principal"/>
    <s v="Pip35"/>
    <n v="8"/>
    <s v="Pipnat"/>
    <n v="6"/>
    <s v="Pipistrelle de Nathusius"/>
    <n v="2016"/>
    <n v="6"/>
    <n v="30"/>
    <n v="23"/>
    <n v="7"/>
    <d v="2016-06-30T00:00:00"/>
    <x v="369"/>
  </r>
  <r>
    <x v="1"/>
    <s v="J:/Sainte Colombe/MB/02 - 16 juin au 05 juillet 2016/Wave/"/>
    <s v="ST-COLOM_0_20160630_231839_250.wav"/>
    <s v="PippiT"/>
    <s v="Principal"/>
    <s v="PipMi"/>
    <n v="10"/>
    <s v="PippiT"/>
    <n v="10"/>
    <s v="Pipistrelle commune"/>
    <n v="2016"/>
    <n v="6"/>
    <n v="30"/>
    <n v="23"/>
    <n v="18"/>
    <d v="2016-06-30T00:00:00"/>
    <x v="417"/>
  </r>
  <r>
    <x v="1"/>
    <s v="J:/Sainte Colombe/MB/02 - 16 juin au 05 juillet 2016/Wave/"/>
    <s v="ST-COLOM_0_20160630_231912_640.wav"/>
    <s v="PippiT"/>
    <s v="Principal"/>
    <s v="PipMi"/>
    <n v="10"/>
    <s v="PippiT"/>
    <n v="10"/>
    <s v="Pipistrelle commune"/>
    <n v="2016"/>
    <n v="6"/>
    <n v="30"/>
    <n v="23"/>
    <n v="19"/>
    <d v="2016-06-30T00:00:00"/>
    <x v="55"/>
  </r>
  <r>
    <x v="1"/>
    <s v="J:/Sainte Colombe/MB/02 - 16 juin au 05 juillet 2016/Wave/"/>
    <s v="ST-COLOM_0_20160630_232110_993.wav"/>
    <s v="PippiT"/>
    <s v="Principal"/>
    <s v="PipMi"/>
    <n v="9"/>
    <s v="PippiT"/>
    <n v="9"/>
    <s v="Pipistrelle commune"/>
    <n v="2016"/>
    <n v="6"/>
    <n v="30"/>
    <n v="23"/>
    <n v="21"/>
    <d v="2016-06-30T00:00:00"/>
    <x v="122"/>
  </r>
  <r>
    <x v="1"/>
    <s v="J:/Sainte Colombe/MB/02 - 16 juin au 05 juillet 2016/Wave/"/>
    <s v="ST-COLOM_0_20160630_232115_994.wav"/>
    <s v="PippiT"/>
    <s v="Principal"/>
    <s v="PipMi"/>
    <n v="10"/>
    <s v="PippiT"/>
    <n v="10"/>
    <s v="Pipistrelle commune"/>
    <n v="2016"/>
    <n v="6"/>
    <n v="30"/>
    <n v="23"/>
    <n v="21"/>
    <d v="2016-06-30T00:00:00"/>
    <x v="122"/>
  </r>
  <r>
    <x v="1"/>
    <s v="J:/Sainte Colombe/MB/02 - 16 juin au 05 juillet 2016/Wave/"/>
    <s v="ST-COLOM_0_20160630_233206_964.wav"/>
    <s v="PippiT"/>
    <s v="Principal"/>
    <s v="PipMi"/>
    <n v="7"/>
    <s v="PippiT"/>
    <n v="7"/>
    <s v="Pipistrelle commune"/>
    <n v="2016"/>
    <n v="6"/>
    <n v="30"/>
    <n v="23"/>
    <n v="32"/>
    <d v="2016-06-30T00:00:00"/>
    <x v="276"/>
  </r>
  <r>
    <x v="1"/>
    <s v="J:/Sainte Colombe/MB/02 - 16 juin au 05 juillet 2016/Wave/"/>
    <s v="ST-COLOM_0_20160701_000138_948.wav"/>
    <s v="PippiT"/>
    <s v="Principal"/>
    <s v="PipMi"/>
    <n v="10"/>
    <s v="PippiT"/>
    <n v="6"/>
    <s v="Pipistrelle commune"/>
    <n v="2016"/>
    <n v="7"/>
    <n v="1"/>
    <n v="0"/>
    <n v="1"/>
    <d v="2016-07-01T00:00:00"/>
    <x v="165"/>
  </r>
  <r>
    <x v="1"/>
    <s v="J:/Sainte Colombe/MB/02 - 16 juin au 05 juillet 2016/Wave/"/>
    <s v="ST-COLOM_0_20160701_000321_445.wav"/>
    <s v="ChiroSp"/>
    <s v="Principal"/>
    <s v="PipMi"/>
    <n v="4"/>
    <s v="PippiT"/>
    <n v="4"/>
    <s v="Pipistrelle commune"/>
    <n v="2016"/>
    <n v="7"/>
    <n v="1"/>
    <n v="0"/>
    <n v="3"/>
    <d v="2016-07-01T00:00:00"/>
    <x v="17"/>
  </r>
  <r>
    <x v="1"/>
    <s v="J:/Sainte Colombe/MB/02 - 16 juin au 05 juillet 2016/Wave/"/>
    <s v="ST-COLOM_0_20160701_002338_803.wav"/>
    <s v="PippiT"/>
    <s v="Principal"/>
    <s v="PipMi"/>
    <n v="10"/>
    <s v="PippiT"/>
    <n v="10"/>
    <s v="Pipistrelle commune"/>
    <n v="2016"/>
    <n v="7"/>
    <n v="1"/>
    <n v="0"/>
    <n v="23"/>
    <d v="2016-07-01T00:00:00"/>
    <x v="211"/>
  </r>
  <r>
    <x v="1"/>
    <s v="J:/Sainte Colombe/MB/02 - 16 juin au 05 juillet 2016/Wave/"/>
    <s v="ST-COLOM_0_20160701_002343_804.wav"/>
    <s v="PippiT"/>
    <s v="Principal"/>
    <s v="PipMi"/>
    <n v="10"/>
    <s v="PippiT"/>
    <n v="10"/>
    <s v="Pipistrelle commune"/>
    <n v="2016"/>
    <n v="7"/>
    <n v="1"/>
    <n v="0"/>
    <n v="23"/>
    <d v="2016-07-01T00:00:00"/>
    <x v="211"/>
  </r>
  <r>
    <x v="1"/>
    <s v="J:/Sainte Colombe/MB/02 - 16 juin au 05 juillet 2016/Wave/"/>
    <s v="ST-COLOM_0_20160701_002747_990.wav"/>
    <s v="PippiT"/>
    <s v="Principal"/>
    <s v="PipMi"/>
    <n v="8"/>
    <s v="PippiT"/>
    <n v="8"/>
    <s v="Pipistrelle commune"/>
    <n v="2016"/>
    <n v="7"/>
    <n v="1"/>
    <n v="0"/>
    <n v="27"/>
    <d v="2016-07-01T00:00:00"/>
    <x v="418"/>
  </r>
  <r>
    <x v="1"/>
    <s v="J:/Sainte Colombe/MB/02 - 16 juin au 05 juillet 2016/Wave/"/>
    <s v="ST-COLOM_0_20160701_003337_876.wav"/>
    <s v="PippiT"/>
    <s v="Principal"/>
    <s v="PipMi"/>
    <n v="9"/>
    <s v="PippiT"/>
    <n v="9"/>
    <s v="Pipistrelle commune"/>
    <n v="2016"/>
    <n v="7"/>
    <n v="1"/>
    <n v="0"/>
    <n v="33"/>
    <d v="2016-07-01T00:00:00"/>
    <x v="376"/>
  </r>
  <r>
    <x v="1"/>
    <s v="J:/Sainte Colombe/MB/02 - 16 juin au 05 juillet 2016/Wave/"/>
    <s v="ST-COLOM_0_20160701_003829_614.wav"/>
    <s v="ChiroSp"/>
    <s v="Principal"/>
    <s v="PipMi"/>
    <n v="5"/>
    <s v="PippiT"/>
    <n v="5"/>
    <s v="Pipistrelle commune"/>
    <n v="2016"/>
    <n v="7"/>
    <n v="1"/>
    <n v="0"/>
    <n v="38"/>
    <d v="2016-07-01T00:00:00"/>
    <x v="212"/>
  </r>
  <r>
    <x v="1"/>
    <s v="J:/Sainte Colombe/MB/02 - 16 juin au 05 juillet 2016/Wave/"/>
    <s v="ST-COLOM_0_20160701_010805_626.wav"/>
    <s v="PippiT"/>
    <s v="Principal"/>
    <s v="PipMi"/>
    <n v="10"/>
    <s v="PippiT"/>
    <n v="10"/>
    <s v="Pipistrelle commune"/>
    <n v="2016"/>
    <n v="7"/>
    <n v="1"/>
    <n v="1"/>
    <n v="8"/>
    <d v="2016-07-01T00:00:00"/>
    <x v="483"/>
  </r>
  <r>
    <x v="1"/>
    <s v="J:/Sainte Colombe/MB/02 - 16 juin au 05 juillet 2016/Wave/"/>
    <s v="ST-COLOM_0_20160701_010814_304.wav"/>
    <s v="PippiT"/>
    <s v="Principal"/>
    <s v="PipMi"/>
    <n v="10"/>
    <s v="PippiT"/>
    <n v="9"/>
    <s v="Pipistrelle commune"/>
    <n v="2016"/>
    <n v="7"/>
    <n v="1"/>
    <n v="1"/>
    <n v="8"/>
    <d v="2016-07-01T00:00:00"/>
    <x v="483"/>
  </r>
  <r>
    <x v="1"/>
    <s v="J:/Sainte Colombe/MB/02 - 16 juin au 05 juillet 2016/Wave/"/>
    <s v="ST-COLOM_0_20160701_010819_304.wav"/>
    <s v="PippiT"/>
    <s v="Principal"/>
    <s v="PipMi"/>
    <n v="10"/>
    <s v="PippiT"/>
    <n v="10"/>
    <s v="Pipistrelle commune"/>
    <n v="2016"/>
    <n v="7"/>
    <n v="1"/>
    <n v="1"/>
    <n v="8"/>
    <d v="2016-07-01T00:00:00"/>
    <x v="483"/>
  </r>
  <r>
    <x v="1"/>
    <s v="J:/Sainte Colombe/MB/02 - 16 juin au 05 juillet 2016/Wave/"/>
    <s v="ST-COLOM_0_20160701_013113_073.wav"/>
    <s v="PippiT"/>
    <s v="Principal"/>
    <s v="PipMi"/>
    <n v="6"/>
    <s v="PippiT"/>
    <n v="6"/>
    <s v="Pipistrelle commune"/>
    <n v="2016"/>
    <n v="7"/>
    <n v="1"/>
    <n v="1"/>
    <n v="31"/>
    <d v="2016-07-01T00:00:00"/>
    <x v="389"/>
  </r>
  <r>
    <x v="1"/>
    <s v="J:/Sainte Colombe/MB/02 - 16 juin au 05 juillet 2016/Wave/"/>
    <s v="ST-COLOM_0_20160701_014146_760.wav"/>
    <s v="PippiT"/>
    <s v="Principal"/>
    <s v="PipMi"/>
    <n v="9"/>
    <s v="PippiT"/>
    <n v="9"/>
    <s v="Pipistrelle commune"/>
    <n v="2016"/>
    <n v="7"/>
    <n v="1"/>
    <n v="1"/>
    <n v="41"/>
    <d v="2016-07-01T00:00:00"/>
    <x v="439"/>
  </r>
  <r>
    <x v="1"/>
    <s v="J:/Sainte Colombe/MB/02 - 16 juin au 05 juillet 2016/Wave/"/>
    <s v="ST-COLOM_0_20160701_014351_002.wav"/>
    <s v="ChiroSp"/>
    <s v="Principal"/>
    <s v="Pip35"/>
    <n v="3"/>
    <s v="Pipnat"/>
    <n v="2"/>
    <s v="Pipistrelle de Nathusius"/>
    <n v="2016"/>
    <n v="7"/>
    <n v="1"/>
    <n v="1"/>
    <n v="43"/>
    <d v="2016-07-01T00:00:00"/>
    <x v="347"/>
  </r>
  <r>
    <x v="1"/>
    <s v="J:/Sainte Colombe/MB/02 - 16 juin au 05 juillet 2016/Wave/"/>
    <s v="ST-COLOM_0_20160701_014524_578.wav"/>
    <s v="PippiT"/>
    <s v="Principal"/>
    <s v="PipMi"/>
    <n v="9"/>
    <s v="PippiT"/>
    <n v="9"/>
    <s v="Pipistrelle commune"/>
    <n v="2016"/>
    <n v="7"/>
    <n v="1"/>
    <n v="1"/>
    <n v="45"/>
    <d v="2016-07-01T00:00:00"/>
    <x v="348"/>
  </r>
  <r>
    <x v="1"/>
    <s v="J:/Sainte Colombe/MB/02 - 16 juin au 05 juillet 2016/Wave/"/>
    <s v="ST-COLOM_0_20160701_015334_488.wav"/>
    <s v="Pip35"/>
    <s v="Principal"/>
    <s v="Pip35"/>
    <n v="8"/>
    <s v="Pipnat"/>
    <n v="4"/>
    <s v="Pipistrelle de Nathusius"/>
    <n v="2016"/>
    <n v="7"/>
    <n v="1"/>
    <n v="1"/>
    <n v="53"/>
    <d v="2016-07-01T00:00:00"/>
    <x v="441"/>
  </r>
  <r>
    <x v="1"/>
    <s v="J:/Sainte Colombe/MB/02 - 16 juin au 05 juillet 2016/Wave/"/>
    <s v="ST-COLOM_0_20160701_015722_598.wav"/>
    <s v="ChiroSp"/>
    <s v="Principal"/>
    <s v="MyoHF"/>
    <n v="2"/>
    <s v="Myobec"/>
    <n v="0"/>
    <s v="Murin sp"/>
    <n v="2016"/>
    <n v="7"/>
    <n v="1"/>
    <n v="1"/>
    <n v="57"/>
    <d v="2016-07-01T00:00:00"/>
    <x v="473"/>
  </r>
  <r>
    <x v="1"/>
    <s v="J:/Sainte Colombe/MB/02 - 16 juin au 05 juillet 2016/Wave/"/>
    <s v="ST-COLOM_0_20160701_020437_600.wav"/>
    <s v="ChiroSp"/>
    <s v="Principal"/>
    <s v="PipMi"/>
    <n v="4"/>
    <s v="PippiT"/>
    <n v="4"/>
    <s v="Pipistrelle commune"/>
    <n v="2016"/>
    <n v="7"/>
    <n v="1"/>
    <n v="2"/>
    <n v="4"/>
    <d v="2016-07-01T00:00:00"/>
    <x v="505"/>
  </r>
  <r>
    <x v="1"/>
    <s v="J:/Sainte Colombe/MB/02 - 16 juin au 05 juillet 2016/Wave/"/>
    <s v="ST-COLOM_0_20160701_020509_731.wav"/>
    <s v="PippiT"/>
    <s v="Principal"/>
    <s v="PipMi"/>
    <n v="6"/>
    <s v="PippiT"/>
    <n v="6"/>
    <s v="Pipistrelle commune"/>
    <n v="2016"/>
    <n v="7"/>
    <n v="1"/>
    <n v="2"/>
    <n v="5"/>
    <d v="2016-07-01T00:00:00"/>
    <x v="239"/>
  </r>
  <r>
    <x v="1"/>
    <s v="J:/Sainte Colombe/MB/02 - 16 juin au 05 juillet 2016/Wave/"/>
    <s v="ST-COLOM_0_20160701_020514_732.wav"/>
    <s v="ChiroSp"/>
    <s v="Principal"/>
    <s v="PipMi"/>
    <n v="5"/>
    <s v="PippiT"/>
    <n v="5"/>
    <s v="Pipistrelle commune"/>
    <n v="2016"/>
    <n v="7"/>
    <n v="1"/>
    <n v="2"/>
    <n v="5"/>
    <d v="2016-07-01T00:00:00"/>
    <x v="239"/>
  </r>
  <r>
    <x v="1"/>
    <s v="J:/Sainte Colombe/MB/02 - 16 juin au 05 juillet 2016/Wave/"/>
    <s v="ST-COLOM_0_20160701_020930_092.wav"/>
    <s v="PippiT"/>
    <s v="Principal"/>
    <s v="PipMi"/>
    <n v="10"/>
    <s v="PippiT"/>
    <n v="10"/>
    <s v="Pipistrelle commune"/>
    <n v="2016"/>
    <n v="7"/>
    <n v="1"/>
    <n v="2"/>
    <n v="9"/>
    <d v="2016-07-01T00:00:00"/>
    <x v="112"/>
  </r>
  <r>
    <x v="1"/>
    <s v="J:/Sainte Colombe/MB/02 - 16 juin au 05 juillet 2016/Wave/"/>
    <s v="ST-COLOM_0_20160701_020935_092.wav"/>
    <s v="PippiT"/>
    <s v="Principal"/>
    <s v="PipMi"/>
    <n v="9"/>
    <s v="PippiT"/>
    <n v="9"/>
    <s v="Pipistrelle commune"/>
    <n v="2016"/>
    <n v="7"/>
    <n v="1"/>
    <n v="2"/>
    <n v="9"/>
    <d v="2016-07-01T00:00:00"/>
    <x v="112"/>
  </r>
  <r>
    <x v="1"/>
    <s v="J:/Sainte Colombe/MB/02 - 16 juin au 05 juillet 2016/Wave/"/>
    <s v="ST-COLOM_0_20160701_021004_546.wav"/>
    <s v="PippiT"/>
    <s v="Principal"/>
    <s v="PipMi"/>
    <n v="10"/>
    <s v="PippiT"/>
    <n v="10"/>
    <s v="Pipistrelle commune"/>
    <n v="2016"/>
    <n v="7"/>
    <n v="1"/>
    <n v="2"/>
    <n v="10"/>
    <d v="2016-07-01T00:00:00"/>
    <x v="196"/>
  </r>
  <r>
    <x v="1"/>
    <s v="J:/Sainte Colombe/MB/02 - 16 juin au 05 juillet 2016/Wave/"/>
    <s v="ST-COLOM_0_20160701_022955_385.wav"/>
    <s v="PippiT"/>
    <s v="Principal"/>
    <s v="PipMi"/>
    <n v="10"/>
    <s v="PippiT"/>
    <n v="10"/>
    <s v="Pipistrelle commune"/>
    <n v="2016"/>
    <n v="7"/>
    <n v="1"/>
    <n v="2"/>
    <n v="29"/>
    <d v="2016-07-01T00:00:00"/>
    <x v="443"/>
  </r>
  <r>
    <x v="1"/>
    <s v="J:/Sainte Colombe/MB/02 - 16 juin au 05 juillet 2016/Wave/"/>
    <s v="ST-COLOM_0_20160701_023302_914.wav"/>
    <s v="ChiroSp"/>
    <s v="Principal"/>
    <s v="Pip35"/>
    <n v="5"/>
    <s v="Pipkuh"/>
    <n v="1"/>
    <s v="Pipistrelle de Kuhl"/>
    <n v="2016"/>
    <n v="7"/>
    <n v="1"/>
    <n v="2"/>
    <n v="33"/>
    <d v="2016-07-01T00:00:00"/>
    <x v="350"/>
  </r>
  <r>
    <x v="1"/>
    <s v="J:/Sainte Colombe/MB/02 - 16 juin au 05 juillet 2016/Wave/"/>
    <s v="ST-COLOM_0_20160701_023457_873.wav"/>
    <s v="PippiT"/>
    <s v="Principal"/>
    <s v="PipMi"/>
    <n v="10"/>
    <s v="PippiT"/>
    <n v="10"/>
    <s v="Pipistrelle commune"/>
    <n v="2016"/>
    <n v="7"/>
    <n v="1"/>
    <n v="2"/>
    <n v="34"/>
    <d v="2016-07-01T00:00:00"/>
    <x v="62"/>
  </r>
  <r>
    <x v="1"/>
    <s v="J:/Sainte Colombe/MB/02 - 16 juin au 05 juillet 2016/Wave/"/>
    <s v="ST-COLOM_0_20160701_023912_108.wav"/>
    <s v="PippiT"/>
    <s v="Principal"/>
    <s v="PipMi"/>
    <n v="9"/>
    <s v="PippiT"/>
    <n v="9"/>
    <s v="Pipistrelle commune"/>
    <n v="2016"/>
    <n v="7"/>
    <n v="1"/>
    <n v="2"/>
    <n v="39"/>
    <d v="2016-07-01T00:00:00"/>
    <x v="521"/>
  </r>
  <r>
    <x v="1"/>
    <s v="J:/Sainte Colombe/MB/02 - 16 juin au 05 juillet 2016/Wave/"/>
    <s v="ST-COLOM_0_20160701_024838_072.wav"/>
    <s v="PippiT"/>
    <s v="Principal"/>
    <s v="PipMi"/>
    <n v="10"/>
    <s v="PippiT"/>
    <n v="10"/>
    <s v="Pipistrelle commune"/>
    <n v="2016"/>
    <n v="7"/>
    <n v="1"/>
    <n v="2"/>
    <n v="48"/>
    <d v="2016-07-01T00:00:00"/>
    <x v="541"/>
  </r>
  <r>
    <x v="1"/>
    <s v="J:/Sainte Colombe/MB/02 - 16 juin au 05 juillet 2016/Wave/"/>
    <s v="ST-COLOM_0_20160701_025949_847.wav"/>
    <s v="ChiroSp"/>
    <s v="Principal"/>
    <s v="Pip35"/>
    <n v="2"/>
    <s v="Pipnat"/>
    <n v="2"/>
    <s v="Pipistrelle de Nathusius"/>
    <n v="2016"/>
    <n v="7"/>
    <n v="1"/>
    <n v="2"/>
    <n v="59"/>
    <d v="2016-07-01T00:00:00"/>
    <x v="397"/>
  </r>
  <r>
    <x v="1"/>
    <s v="J:/Sainte Colombe/MB/02 - 16 juin au 05 juillet 2016/Wave/"/>
    <s v="ST-COLOM_0_20160701_025954_848.wav"/>
    <s v="ChiroSp"/>
    <s v="Principal"/>
    <s v="Pip35"/>
    <n v="2"/>
    <s v="Pipnat"/>
    <n v="2"/>
    <s v="Pipistrelle de Nathusius"/>
    <n v="2016"/>
    <n v="7"/>
    <n v="1"/>
    <n v="2"/>
    <n v="59"/>
    <d v="2016-07-01T00:00:00"/>
    <x v="397"/>
  </r>
  <r>
    <x v="1"/>
    <s v="J:/Sainte Colombe/MB/02 - 16 juin au 05 juillet 2016/Wave/"/>
    <s v="ST-COLOM_0_20160701_030103_598.wav"/>
    <s v="ChiroSp"/>
    <s v="Principal"/>
    <s v="Pip35"/>
    <n v="3"/>
    <s v="Pipnat"/>
    <n v="1"/>
    <s v="Pipistrelle de Nathusius"/>
    <n v="2016"/>
    <n v="7"/>
    <n v="1"/>
    <n v="3"/>
    <n v="1"/>
    <d v="2016-07-01T00:00:00"/>
    <x v="398"/>
  </r>
  <r>
    <x v="1"/>
    <s v="J:/Sainte Colombe/MB/02 - 16 juin au 05 juillet 2016/Wave/"/>
    <s v="ST-COLOM_0_20160701_030859_164.wav"/>
    <s v="ChiroSp"/>
    <s v="Principal"/>
    <s v="PipMi"/>
    <n v="2"/>
    <s v="PippiT"/>
    <n v="2"/>
    <s v="Pipistrelle commune"/>
    <n v="2016"/>
    <n v="7"/>
    <n v="1"/>
    <n v="3"/>
    <n v="8"/>
    <d v="2016-07-01T00:00:00"/>
    <x v="494"/>
  </r>
  <r>
    <x v="1"/>
    <s v="J:/Sainte Colombe/MB/02 - 16 juin au 05 juillet 2016/Wave/"/>
    <s v="ST-COLOM_0_20160701_032521_244.wav"/>
    <s v="PippiT"/>
    <s v="Principal"/>
    <s v="PipMi"/>
    <n v="8"/>
    <s v="PippiT"/>
    <n v="8"/>
    <s v="Pipistrelle commune"/>
    <n v="2016"/>
    <n v="7"/>
    <n v="1"/>
    <n v="3"/>
    <n v="25"/>
    <d v="2016-07-01T00:00:00"/>
    <x v="28"/>
  </r>
  <r>
    <x v="1"/>
    <s v="J:/Sainte Colombe/MB/02 - 16 juin au 05 juillet 2016/Wave/"/>
    <s v="ST-COLOM_0_20160701_032543_542.wav"/>
    <s v="PippiT"/>
    <s v="Principal"/>
    <s v="PipMi"/>
    <n v="6"/>
    <s v="PippiT"/>
    <n v="6"/>
    <s v="Pipistrelle commune"/>
    <n v="2016"/>
    <n v="7"/>
    <n v="1"/>
    <n v="3"/>
    <n v="25"/>
    <d v="2016-07-01T00:00:00"/>
    <x v="28"/>
  </r>
  <r>
    <x v="1"/>
    <s v="J:/Sainte Colombe/MB/02 - 16 juin au 05 juillet 2016/Wave/"/>
    <s v="ST-COLOM_0_20160701_034255_734.wav"/>
    <s v="ChiroSp"/>
    <s v="Principal"/>
    <s v="Pip35"/>
    <n v="5"/>
    <s v="Pipnat"/>
    <n v="3"/>
    <s v="Pipistrelle de Nathusius"/>
    <n v="2016"/>
    <n v="7"/>
    <n v="1"/>
    <n v="3"/>
    <n v="42"/>
    <d v="2016-07-01T00:00:00"/>
    <x v="551"/>
  </r>
  <r>
    <x v="1"/>
    <s v="J:/Sainte Colombe/MB/02 - 16 juin au 05 juillet 2016/Wave/"/>
    <s v="ST-COLOM_0_20160701_035531_582.wav"/>
    <s v="PippiT"/>
    <s v="Principal"/>
    <s v="PipMi"/>
    <n v="10"/>
    <s v="PippiT"/>
    <n v="10"/>
    <s v="Pipistrelle commune"/>
    <n v="2016"/>
    <n v="7"/>
    <n v="1"/>
    <n v="3"/>
    <n v="55"/>
    <d v="2016-07-01T00:00:00"/>
    <x v="299"/>
  </r>
  <r>
    <x v="1"/>
    <s v="J:/Sainte Colombe/MB/02 - 16 juin au 05 juillet 2016/Wave/"/>
    <s v="ST-COLOM_0_20160701_040240_409.wav"/>
    <s v="PippiT"/>
    <s v="Principal"/>
    <s v="PipMi"/>
    <n v="7"/>
    <s v="PippiT"/>
    <n v="7"/>
    <s v="Pipistrelle commune"/>
    <n v="2016"/>
    <n v="7"/>
    <n v="1"/>
    <n v="4"/>
    <n v="2"/>
    <d v="2016-07-01T00:00:00"/>
    <x v="301"/>
  </r>
  <r>
    <x v="1"/>
    <s v="J:/Sainte Colombe/MB/02 - 16 juin au 05 juillet 2016/Wave/"/>
    <s v="ST-COLOM_0_20160701_040501_078.wav"/>
    <s v="PippiT"/>
    <s v="Principal"/>
    <s v="PipMi"/>
    <n v="10"/>
    <s v="PippiT"/>
    <n v="10"/>
    <s v="Pipistrelle commune"/>
    <n v="2016"/>
    <n v="7"/>
    <n v="1"/>
    <n v="4"/>
    <n v="5"/>
    <d v="2016-07-01T00:00:00"/>
    <x v="482"/>
  </r>
  <r>
    <x v="1"/>
    <s v="J:/Sainte Colombe/MB/02 - 16 juin au 05 juillet 2016/Wave/"/>
    <s v="ST-COLOM_0_20160701_043030_214.wav"/>
    <s v="PippiT"/>
    <s v="Principal"/>
    <s v="PipMi"/>
    <n v="7"/>
    <s v="PippiT"/>
    <n v="7"/>
    <s v="Pipistrelle commune"/>
    <n v="2016"/>
    <n v="7"/>
    <n v="1"/>
    <n v="4"/>
    <n v="30"/>
    <d v="2016-07-01T00:00:00"/>
    <x v="429"/>
  </r>
  <r>
    <x v="1"/>
    <s v="J:/Sainte Colombe/MB/02 - 16 juin au 05 juillet 2016/Wave/"/>
    <s v="ST-COLOM_0_20160701_043315_050.wav"/>
    <s v="ChiroSp"/>
    <s v="Principal"/>
    <s v="PipMi"/>
    <n v="5"/>
    <s v="PippiT"/>
    <n v="5"/>
    <s v="Pipistrelle commune"/>
    <n v="2016"/>
    <n v="7"/>
    <n v="1"/>
    <n v="4"/>
    <n v="33"/>
    <d v="2016-07-01T00:00:00"/>
    <x v="158"/>
  </r>
  <r>
    <x v="1"/>
    <s v="J:/Sainte Colombe/MB/02 - 16 juin au 05 juillet 2016/Wave/"/>
    <s v="ST-COLOM_0_20160701_043452_871.wav"/>
    <s v="PippiT"/>
    <s v="Principal"/>
    <s v="PipMi"/>
    <n v="10"/>
    <s v="PippiT"/>
    <n v="10"/>
    <s v="Pipistrelle commune"/>
    <n v="2016"/>
    <n v="7"/>
    <n v="1"/>
    <n v="4"/>
    <n v="34"/>
    <d v="2016-07-01T00:00:00"/>
    <x v="283"/>
  </r>
  <r>
    <x v="1"/>
    <s v="J:/Sainte Colombe/MB/02 - 16 juin au 05 juillet 2016/Wave/"/>
    <s v="ST-COLOM_0_20160701_044257_768.wav"/>
    <s v="ChiroSp"/>
    <s v="Principal"/>
    <s v="PipMi"/>
    <n v="3"/>
    <s v="PippiT"/>
    <n v="3"/>
    <s v="Pipistrelle commune"/>
    <n v="2016"/>
    <n v="7"/>
    <n v="1"/>
    <n v="4"/>
    <n v="42"/>
    <d v="2016-07-01T00:00:00"/>
    <x v="430"/>
  </r>
  <r>
    <x v="1"/>
    <s v="J:/Sainte Colombe/MB/02 - 16 juin au 05 juillet 2016/Wave/"/>
    <s v="ST-COLOM_0_20160701_044728_251.wav"/>
    <s v="PippiT"/>
    <s v="Principal"/>
    <s v="PipMi"/>
    <n v="9"/>
    <s v="PippiT"/>
    <n v="9"/>
    <s v="Pipistrelle commune"/>
    <n v="2016"/>
    <n v="7"/>
    <n v="1"/>
    <n v="4"/>
    <n v="47"/>
    <d v="2016-07-01T00:00:00"/>
    <x v="536"/>
  </r>
  <r>
    <x v="1"/>
    <s v="J:/Sainte Colombe/MB/02 - 16 juin au 05 juillet 2016/Wave/"/>
    <s v="ST-COLOM_0_20160701_045247_891.wav"/>
    <s v="PippiT"/>
    <s v="Principal"/>
    <s v="PipMi"/>
    <n v="6"/>
    <s v="PippiT"/>
    <n v="6"/>
    <s v="Pipistrelle commune"/>
    <n v="2016"/>
    <n v="7"/>
    <n v="1"/>
    <n v="4"/>
    <n v="52"/>
    <d v="2016-07-01T00:00:00"/>
    <x v="32"/>
  </r>
  <r>
    <x v="1"/>
    <s v="J:/Sainte Colombe/MB/02 - 16 juin au 05 juillet 2016/Wave/"/>
    <s v="ST-COLOM_0_20160701_045630_156.wav"/>
    <s v="ChiroSp"/>
    <s v="Principal"/>
    <s v="PipMi"/>
    <n v="5"/>
    <s v="PippiT"/>
    <n v="5"/>
    <s v="Pipistrelle commune"/>
    <n v="2016"/>
    <n v="7"/>
    <n v="1"/>
    <n v="4"/>
    <n v="56"/>
    <d v="2016-07-01T00:00:00"/>
    <x v="446"/>
  </r>
  <r>
    <x v="1"/>
    <s v="J:/Sainte Colombe/MB/02 - 16 juin au 05 juillet 2016/Wave/"/>
    <s v="ST-COLOM_0_20160701_045732_720.wav"/>
    <s v="ChiroSp"/>
    <s v="Principal"/>
    <s v="PipMi"/>
    <n v="4"/>
    <s v="PippiT"/>
    <n v="4"/>
    <s v="Pipistrelle commune"/>
    <n v="2016"/>
    <n v="7"/>
    <n v="1"/>
    <n v="4"/>
    <n v="57"/>
    <d v="2016-07-01T00:00:00"/>
    <x v="191"/>
  </r>
  <r>
    <x v="1"/>
    <s v="J:/Sainte Colombe/MB/02 - 16 juin au 05 juillet 2016/Wave/"/>
    <s v="ST-COLOM_0_20160701_050227_905.wav"/>
    <s v="parasi"/>
    <s v="Principal"/>
    <s v="parasi"/>
    <n v="1"/>
    <s v="parasi"/>
    <n v="1"/>
    <s v="PARASITE"/>
    <n v="2016"/>
    <n v="7"/>
    <n v="1"/>
    <n v="5"/>
    <n v="2"/>
    <d v="2016-07-01T00:00:00"/>
    <x v="192"/>
  </r>
  <r>
    <x v="1"/>
    <s v="J:/Sainte Colombe/MB/02 - 16 juin au 05 juillet 2016/Wave/"/>
    <s v="ST-COLOM_0_20160701_050238_372.wav"/>
    <s v="ChiroSp"/>
    <s v="Principal"/>
    <s v="Pip35"/>
    <n v="1"/>
    <s v="Pipnat"/>
    <n v="1"/>
    <s v="Pipistrelle de Nathusius"/>
    <n v="2016"/>
    <n v="7"/>
    <n v="1"/>
    <n v="5"/>
    <n v="2"/>
    <d v="2016-07-01T00:00:00"/>
    <x v="192"/>
  </r>
  <r>
    <x v="1"/>
    <s v="J:/Sainte Colombe/MB/02 - 16 juin au 05 juillet 2016/Wave/"/>
    <s v="ST-COLOM_0_20160701_050352_434.wav"/>
    <s v="PippiT"/>
    <s v="Principal"/>
    <s v="PipMi"/>
    <n v="8"/>
    <s v="PippiT"/>
    <n v="8"/>
    <s v="Pipistrelle commune"/>
    <n v="2016"/>
    <n v="7"/>
    <n v="1"/>
    <n v="5"/>
    <n v="3"/>
    <d v="2016-07-01T00:00:00"/>
    <x v="106"/>
  </r>
  <r>
    <x v="1"/>
    <s v="J:/Sainte Colombe/MB/02 - 16 juin au 05 juillet 2016/Wave/"/>
    <s v="ST-COLOM_0_20160701_050430_706.wav"/>
    <s v="PippiT"/>
    <s v="Principal"/>
    <s v="PipMi"/>
    <n v="7"/>
    <s v="PippiT"/>
    <n v="7"/>
    <s v="Pipistrelle commune"/>
    <n v="2016"/>
    <n v="7"/>
    <n v="1"/>
    <n v="5"/>
    <n v="4"/>
    <d v="2016-07-01T00:00:00"/>
    <x v="358"/>
  </r>
  <r>
    <x v="1"/>
    <s v="J:/Sainte Colombe/MB/02 - 16 juin au 05 juillet 2016/Wave/"/>
    <s v="ST-COLOM_0_20160701_050524_384.wav"/>
    <s v="ChiroSp"/>
    <s v="Principal"/>
    <s v="Pip35"/>
    <n v="5"/>
    <s v="Pipnat"/>
    <n v="5"/>
    <s v="Pipistrelle de Nathusius"/>
    <n v="2016"/>
    <n v="7"/>
    <n v="1"/>
    <n v="5"/>
    <n v="5"/>
    <d v="2016-07-01T00:00:00"/>
    <x v="359"/>
  </r>
  <r>
    <x v="1"/>
    <s v="J:/Sainte Colombe/MB/02 - 16 juin au 05 juillet 2016/Wave/"/>
    <s v="ST-COLOM_0_20160701_050539_820.wav"/>
    <s v="PippiT"/>
    <s v="Principal"/>
    <s v="PipMi"/>
    <n v="10"/>
    <s v="PippiT"/>
    <n v="10"/>
    <s v="Pipistrelle commune"/>
    <n v="2016"/>
    <n v="7"/>
    <n v="1"/>
    <n v="5"/>
    <n v="5"/>
    <d v="2016-07-01T00:00:00"/>
    <x v="359"/>
  </r>
  <r>
    <x v="1"/>
    <s v="J:/Sainte Colombe/MB/02 - 16 juin au 05 juillet 2016/Wave/"/>
    <s v="ST-COLOM_0_20160701_050647_356.wav"/>
    <s v="PippiT"/>
    <s v="Principal"/>
    <s v="PipMi"/>
    <n v="10"/>
    <s v="PippiT"/>
    <n v="10"/>
    <s v="Pipistrelle commune"/>
    <n v="2016"/>
    <n v="7"/>
    <n v="1"/>
    <n v="5"/>
    <n v="6"/>
    <d v="2016-07-01T00:00:00"/>
    <x v="241"/>
  </r>
  <r>
    <x v="1"/>
    <s v="J:/Sainte Colombe/MB/02 - 16 juin au 05 juillet 2016/Wave/"/>
    <s v="ST-COLOM_0_20160701_050658_238.wav"/>
    <s v="ChiroSp"/>
    <s v="Principal"/>
    <s v="Pip35"/>
    <n v="2"/>
    <s v="Pipkuh"/>
    <n v="2"/>
    <s v="Pipistrelle de Kuhl"/>
    <n v="2016"/>
    <n v="7"/>
    <n v="1"/>
    <n v="5"/>
    <n v="6"/>
    <d v="2016-07-01T00:00:00"/>
    <x v="241"/>
  </r>
  <r>
    <x v="1"/>
    <s v="J:/Sainte Colombe/MB/02 - 16 juin au 05 juillet 2016/Wave/"/>
    <s v="ST-COLOM_0_20160701_050704_868.wav"/>
    <s v="ChiroSp"/>
    <s v="Principal"/>
    <s v="Pip35"/>
    <n v="5"/>
    <s v="Pipkuh"/>
    <n v="4"/>
    <s v="Pipistrelle de Kuhl"/>
    <n v="2016"/>
    <n v="7"/>
    <n v="1"/>
    <n v="5"/>
    <n v="7"/>
    <d v="2016-07-01T00:00:00"/>
    <x v="285"/>
  </r>
  <r>
    <x v="1"/>
    <s v="J:/Sainte Colombe/MB/02 - 16 juin au 05 juillet 2016/Wave/"/>
    <s v="ST-COLOM_0_20160701_050828_878.wav"/>
    <s v="PippiT"/>
    <s v="Principal"/>
    <s v="PipMi"/>
    <n v="6"/>
    <s v="PippiT"/>
    <n v="6"/>
    <s v="Pipistrelle commune"/>
    <n v="2016"/>
    <n v="7"/>
    <n v="1"/>
    <n v="5"/>
    <n v="8"/>
    <d v="2016-07-01T00:00:00"/>
    <x v="318"/>
  </r>
  <r>
    <x v="1"/>
    <s v="J:/Sainte Colombe/MB/02 - 16 juin au 05 juillet 2016/Wave/"/>
    <s v="ST-COLOM_0_20160701_050843_682.wav"/>
    <s v="PippiT"/>
    <s v="Principal"/>
    <s v="PipMi"/>
    <n v="8"/>
    <s v="PippiT"/>
    <n v="8"/>
    <s v="Pipistrelle commune"/>
    <n v="2016"/>
    <n v="7"/>
    <n v="1"/>
    <n v="5"/>
    <n v="8"/>
    <d v="2016-07-01T00:00:00"/>
    <x v="318"/>
  </r>
  <r>
    <x v="1"/>
    <s v="J:/Sainte Colombe/MB/02 - 16 juin au 05 juillet 2016/Wave/"/>
    <s v="ST-COLOM_0_20160701_051057_120.wav"/>
    <s v="ChiroSp"/>
    <s v="Principal"/>
    <s v="Pip35"/>
    <n v="4"/>
    <s v="Pipkuh"/>
    <n v="1"/>
    <s v="Pipistrelle de Kuhl"/>
    <n v="2016"/>
    <n v="7"/>
    <n v="1"/>
    <n v="5"/>
    <n v="10"/>
    <d v="2016-07-01T00:00:00"/>
    <x v="360"/>
  </r>
  <r>
    <x v="1"/>
    <s v="J:/Sainte Colombe/MB/02 - 16 juin au 05 juillet 2016/Wave/"/>
    <s v="ST-COLOM_0_20160701_051107_432.wav"/>
    <s v="ChiroSp"/>
    <s v="Principal"/>
    <s v="Pip35"/>
    <n v="0"/>
    <s v="Pipkuh"/>
    <n v="0"/>
    <s v="PARASITE"/>
    <n v="2016"/>
    <n v="7"/>
    <n v="1"/>
    <n v="5"/>
    <n v="11"/>
    <d v="2016-07-01T00:00:00"/>
    <x v="361"/>
  </r>
  <r>
    <x v="1"/>
    <s v="J:/Sainte Colombe/MB/02 - 16 juin au 05 juillet 2016/Wave/"/>
    <s v="ST-COLOM_0_20160701_051120_052.wav"/>
    <s v="ChiroSp"/>
    <s v="Principal"/>
    <s v="Pip35"/>
    <n v="0"/>
    <s v="Pipkuh"/>
    <n v="0"/>
    <s v="PARASITE"/>
    <n v="2016"/>
    <n v="7"/>
    <n v="1"/>
    <n v="5"/>
    <n v="11"/>
    <d v="2016-07-01T00:00:00"/>
    <x v="361"/>
  </r>
  <r>
    <x v="1"/>
    <s v="J:/Sainte Colombe/MB/02 - 16 juin au 05 juillet 2016/Wave/"/>
    <s v="ST-COLOM_0_20160701_051314_585.wav"/>
    <s v="ChiroSp"/>
    <s v="Principal"/>
    <s v="Pip35"/>
    <n v="2"/>
    <s v="Pipnat"/>
    <n v="2"/>
    <s v="Pipistrelle de Nathusius"/>
    <n v="2016"/>
    <n v="7"/>
    <n v="1"/>
    <n v="5"/>
    <n v="13"/>
    <d v="2016-07-01T00:00:00"/>
    <x v="362"/>
  </r>
  <r>
    <x v="1"/>
    <s v="J:/Sainte Colombe/MB/02 - 16 juin au 05 juillet 2016/Wave/"/>
    <s v="ST-COLOM_0_20160701_051330_318.wav"/>
    <s v="PippiT"/>
    <s v="Principal"/>
    <s v="PipMi"/>
    <n v="9"/>
    <s v="PippiT"/>
    <n v="9"/>
    <s v="Pipistrelle commune"/>
    <n v="2016"/>
    <n v="7"/>
    <n v="1"/>
    <n v="5"/>
    <n v="13"/>
    <d v="2016-07-01T00:00:00"/>
    <x v="362"/>
  </r>
  <r>
    <x v="1"/>
    <s v="J:/Sainte Colombe/MB/02 - 16 juin au 05 juillet 2016/Wave/"/>
    <s v="ST-COLOM_0_20160701_051719_600.wav"/>
    <s v="PippiT"/>
    <s v="Principal"/>
    <s v="PipMi"/>
    <n v="10"/>
    <s v="PippiT"/>
    <n v="10"/>
    <s v="Pipistrelle commune"/>
    <n v="2016"/>
    <n v="7"/>
    <n v="1"/>
    <n v="5"/>
    <n v="17"/>
    <d v="2016-07-01T00:00:00"/>
    <x v="321"/>
  </r>
  <r>
    <x v="1"/>
    <s v="J:/Sainte Colombe/MB/02 - 16 juin au 05 juillet 2016/Wave/"/>
    <s v="ST-COLOM_0_20160701_052449_507.wav"/>
    <s v="PippiT"/>
    <s v="Principal"/>
    <s v="PipMi"/>
    <n v="10"/>
    <s v="PippiT"/>
    <n v="10"/>
    <s v="Pipistrelle commune"/>
    <n v="2016"/>
    <n v="7"/>
    <n v="1"/>
    <n v="5"/>
    <n v="24"/>
    <d v="2016-07-01T00:00:00"/>
    <x v="34"/>
  </r>
  <r>
    <x v="1"/>
    <s v="J:/Sainte Colombe/MB/02 - 16 juin au 05 juillet 2016/Wave/"/>
    <s v="ST-COLOM_0_20160701_220933_505.wav"/>
    <s v="ENVsp"/>
    <s v="Principal"/>
    <s v="ENVsp"/>
    <n v="10"/>
    <s v="Eptser"/>
    <n v="3"/>
    <s v="Sérotine commune"/>
    <n v="2016"/>
    <n v="7"/>
    <n v="1"/>
    <n v="22"/>
    <n v="9"/>
    <d v="2016-07-01T00:00:00"/>
    <x v="2"/>
  </r>
  <r>
    <x v="1"/>
    <s v="J:/Sainte Colombe/MB/02 - 16 juin au 05 juillet 2016/Wave/"/>
    <s v="ST-COLOM_0_20160701_220938_506.wav"/>
    <s v="ENVsp"/>
    <s v="Principal"/>
    <s v="ENVsp"/>
    <n v="9"/>
    <s v="Eptser"/>
    <n v="3"/>
    <s v="Sérotine commune"/>
    <n v="2016"/>
    <n v="7"/>
    <n v="1"/>
    <n v="22"/>
    <n v="9"/>
    <d v="2016-07-01T00:00:00"/>
    <x v="2"/>
  </r>
  <r>
    <x v="1"/>
    <s v="J:/Sainte Colombe/MB/02 - 16 juin au 05 juillet 2016/Wave/"/>
    <s v="ST-COLOM_0_20160701_221703_704.wav"/>
    <s v="ChiroSp"/>
    <s v="Principal"/>
    <s v="Pip35"/>
    <n v="4"/>
    <s v="Pipkuh"/>
    <n v="4"/>
    <s v="Pipistrelle de Kuhl"/>
    <n v="2016"/>
    <n v="7"/>
    <n v="1"/>
    <n v="22"/>
    <n v="17"/>
    <d v="2016-07-01T00:00:00"/>
    <x v="332"/>
  </r>
  <r>
    <x v="1"/>
    <s v="J:/Sainte Colombe/MB/02 - 16 juin au 05 juillet 2016/Wave/"/>
    <s v="ST-COLOM_0_20160701_221809_000.wav"/>
    <s v="PippiT"/>
    <s v="Principal"/>
    <s v="PipMi"/>
    <n v="10"/>
    <s v="PippiT"/>
    <n v="10"/>
    <s v="Pipistrelle commune"/>
    <n v="2016"/>
    <n v="7"/>
    <n v="1"/>
    <n v="22"/>
    <n v="18"/>
    <d v="2016-07-01T00:00:00"/>
    <x v="134"/>
  </r>
  <r>
    <x v="1"/>
    <s v="J:/Sainte Colombe/MB/02 - 16 juin au 05 juillet 2016/Wave/"/>
    <s v="ST-COLOM_0_20160701_222124_576.wav"/>
    <s v="ChiroSp"/>
    <s v="Principal"/>
    <s v="Pip35"/>
    <n v="4"/>
    <s v="Pipnat"/>
    <n v="4"/>
    <s v="Pipistrelle de Nathusius"/>
    <n v="2016"/>
    <n v="7"/>
    <n v="1"/>
    <n v="22"/>
    <n v="21"/>
    <d v="2016-07-01T00:00:00"/>
    <x v="338"/>
  </r>
  <r>
    <x v="1"/>
    <s v="J:/Sainte Colombe/MB/02 - 16 juin au 05 juillet 2016/Wave/"/>
    <s v="ST-COLOM_0_20160701_222205_154.wav"/>
    <s v="Pip35"/>
    <s v="Principal"/>
    <s v="Pip35"/>
    <n v="10"/>
    <s v="Pipkuh"/>
    <n v="5"/>
    <s v="Pipistrelle de Kuhl"/>
    <n v="2016"/>
    <n v="7"/>
    <n v="1"/>
    <n v="22"/>
    <n v="22"/>
    <d v="2016-07-01T00:00:00"/>
    <x v="209"/>
  </r>
  <r>
    <x v="1"/>
    <s v="J:/Sainte Colombe/MB/02 - 16 juin au 05 juillet 2016/Wave/"/>
    <s v="ST-COLOM_0_20160701_222226_284.wav"/>
    <s v="Pipkuh"/>
    <s v="Principal"/>
    <s v="Pip35"/>
    <n v="10"/>
    <s v="Pipkuh"/>
    <n v="6"/>
    <s v="Pipistrelle de Kuhl"/>
    <n v="2016"/>
    <n v="7"/>
    <n v="1"/>
    <n v="22"/>
    <n v="22"/>
    <d v="2016-07-01T00:00:00"/>
    <x v="209"/>
  </r>
  <r>
    <x v="1"/>
    <s v="J:/Sainte Colombe/MB/02 - 16 juin au 05 juillet 2016/Wave/"/>
    <s v="ST-COLOM_0_20160701_222231_285.wav"/>
    <s v="Pip35"/>
    <s v="Principal"/>
    <s v="Pip35"/>
    <n v="10"/>
    <s v="Pipkuh"/>
    <n v="5"/>
    <s v="Pipistrelle de Kuhl"/>
    <n v="2016"/>
    <n v="7"/>
    <n v="1"/>
    <n v="22"/>
    <n v="22"/>
    <d v="2016-07-01T00:00:00"/>
    <x v="209"/>
  </r>
  <r>
    <x v="1"/>
    <s v="J:/Sainte Colombe/MB/02 - 16 juin au 05 juillet 2016/Wave/"/>
    <s v="ST-COLOM_0_20160701_222459_984.wav"/>
    <s v="PippiT"/>
    <s v="Principal"/>
    <s v="PipMi"/>
    <n v="10"/>
    <s v="PippiT"/>
    <n v="10"/>
    <s v="Pipistrelle commune"/>
    <n v="2016"/>
    <n v="7"/>
    <n v="1"/>
    <n v="22"/>
    <n v="24"/>
    <d v="2016-07-01T00:00:00"/>
    <x v="333"/>
  </r>
  <r>
    <x v="1"/>
    <s v="J:/Sainte Colombe/MB/02 - 16 juin au 05 juillet 2016/Wave/"/>
    <s v="ST-COLOM_0_20160701_222504_985.wav"/>
    <s v="PippiT"/>
    <s v="Principal"/>
    <s v="PipMi"/>
    <n v="10"/>
    <s v="PippiT"/>
    <n v="10"/>
    <s v="Pipistrelle commune"/>
    <n v="2016"/>
    <n v="7"/>
    <n v="1"/>
    <n v="22"/>
    <n v="25"/>
    <d v="2016-07-01T00:00:00"/>
    <x v="96"/>
  </r>
  <r>
    <x v="1"/>
    <s v="J:/Sainte Colombe/MB/02 - 16 juin au 05 juillet 2016/Wave/"/>
    <s v="ST-COLOM_0_20160701_223415_917.wav"/>
    <s v="ChiroSp"/>
    <s v="Principal"/>
    <s v="Pip35"/>
    <n v="3"/>
    <s v="Pipkuh"/>
    <n v="3"/>
    <s v="Pipistrelle de Kuhl"/>
    <n v="2016"/>
    <n v="7"/>
    <n v="1"/>
    <n v="22"/>
    <n v="34"/>
    <d v="2016-07-01T00:00:00"/>
    <x v="247"/>
  </r>
  <r>
    <x v="1"/>
    <s v="J:/Sainte Colombe/MB/02 - 16 juin au 05 juillet 2016/Wave/"/>
    <s v="ST-COLOM_0_20160701_223614_828.wav"/>
    <s v="PippiT"/>
    <s v="Principal"/>
    <s v="PipMi"/>
    <n v="10"/>
    <s v="PippiT"/>
    <n v="10"/>
    <s v="Pipistrelle commune"/>
    <n v="2016"/>
    <n v="7"/>
    <n v="1"/>
    <n v="22"/>
    <n v="36"/>
    <d v="2016-07-01T00:00:00"/>
    <x v="256"/>
  </r>
  <r>
    <x v="1"/>
    <s v="J:/Sainte Colombe/MB/02 - 16 juin au 05 juillet 2016/Wave/"/>
    <s v="ST-COLOM_0_20160701_223619_829.wav"/>
    <s v="PippiT"/>
    <s v="Principal"/>
    <s v="PipMi"/>
    <n v="10"/>
    <s v="PippiT"/>
    <n v="10"/>
    <s v="Pipistrelle commune"/>
    <n v="2016"/>
    <n v="7"/>
    <n v="1"/>
    <n v="22"/>
    <n v="36"/>
    <d v="2016-07-01T00:00:00"/>
    <x v="256"/>
  </r>
  <r>
    <x v="1"/>
    <s v="J:/Sainte Colombe/MB/02 - 16 juin au 05 juillet 2016/Wave/"/>
    <s v="ST-COLOM_0_20160701_224854_778.wav"/>
    <s v="PippiT"/>
    <s v="Principal"/>
    <s v="PipMi"/>
    <n v="10"/>
    <s v="PippiT"/>
    <n v="10"/>
    <s v="Pipistrelle commune"/>
    <n v="2016"/>
    <n v="7"/>
    <n v="1"/>
    <n v="22"/>
    <n v="48"/>
    <d v="2016-07-01T00:00:00"/>
    <x v="53"/>
  </r>
  <r>
    <x v="1"/>
    <s v="J:/Sainte Colombe/MB/02 - 16 juin au 05 juillet 2016/Wave/"/>
    <s v="ST-COLOM_0_20160701_224859_779.wav"/>
    <s v="PippiT"/>
    <s v="Principal"/>
    <s v="PipMi"/>
    <n v="10"/>
    <s v="PippiT"/>
    <n v="10"/>
    <s v="Pipistrelle commune"/>
    <n v="2016"/>
    <n v="7"/>
    <n v="1"/>
    <n v="22"/>
    <n v="48"/>
    <d v="2016-07-01T00:00:00"/>
    <x v="53"/>
  </r>
  <r>
    <x v="1"/>
    <s v="J:/Sainte Colombe/MB/02 - 16 juin au 05 juillet 2016/Wave/"/>
    <s v="ST-COLOM_0_20160701_225006_225.wav"/>
    <s v="PippiT"/>
    <s v="Principal"/>
    <s v="PipMi"/>
    <n v="7"/>
    <s v="PippiT"/>
    <n v="7"/>
    <s v="Pipistrelle commune"/>
    <n v="2016"/>
    <n v="7"/>
    <n v="1"/>
    <n v="22"/>
    <n v="50"/>
    <d v="2016-07-01T00:00:00"/>
    <x v="367"/>
  </r>
  <r>
    <x v="1"/>
    <s v="J:/Sainte Colombe/MB/02 - 16 juin au 05 juillet 2016/Wave/"/>
    <s v="ST-COLOM_0_20160701_225011_226.wav"/>
    <s v="ChiroSp"/>
    <s v="Principal"/>
    <s v="PipMi"/>
    <n v="3"/>
    <s v="PippiT"/>
    <n v="3"/>
    <s v="Pipistrelle commune"/>
    <n v="2016"/>
    <n v="7"/>
    <n v="1"/>
    <n v="22"/>
    <n v="50"/>
    <d v="2016-07-01T00:00:00"/>
    <x v="367"/>
  </r>
  <r>
    <x v="1"/>
    <s v="J:/Sainte Colombe/MB/02 - 16 juin au 05 juillet 2016/Wave/"/>
    <s v="ST-COLOM_0_20160701_225542_348.wav"/>
    <s v="PippiT"/>
    <s v="Principal"/>
    <s v="PipMi"/>
    <n v="10"/>
    <s v="PippiT"/>
    <n v="10"/>
    <s v="Pipistrelle commune"/>
    <n v="2016"/>
    <n v="7"/>
    <n v="1"/>
    <n v="22"/>
    <n v="55"/>
    <d v="2016-07-01T00:00:00"/>
    <x v="249"/>
  </r>
  <r>
    <x v="1"/>
    <s v="J:/Sainte Colombe/MB/02 - 16 juin au 05 juillet 2016/Wave/"/>
    <s v="ST-COLOM_0_20160701_225547_349.wav"/>
    <s v="PippiT"/>
    <s v="Principal"/>
    <s v="PipMi"/>
    <n v="7"/>
    <s v="PippiT"/>
    <n v="7"/>
    <s v="Pipistrelle commune"/>
    <n v="2016"/>
    <n v="7"/>
    <n v="1"/>
    <n v="22"/>
    <n v="55"/>
    <d v="2016-07-01T00:00:00"/>
    <x v="249"/>
  </r>
  <r>
    <x v="1"/>
    <s v="J:/Sainte Colombe/MB/02 - 16 juin au 05 juillet 2016/Wave/"/>
    <s v="ST-COLOM_0_20160701_230010_844.wav"/>
    <s v="Pip35"/>
    <s v="Principal"/>
    <s v="Pip35"/>
    <n v="10"/>
    <s v="Pipkuh"/>
    <n v="2"/>
    <s v="Pipistrelle de Kuhl"/>
    <n v="2016"/>
    <n v="7"/>
    <n v="1"/>
    <n v="23"/>
    <n v="0"/>
    <d v="2016-07-01T00:00:00"/>
    <x v="250"/>
  </r>
  <r>
    <x v="1"/>
    <s v="J:/Sainte Colombe/MB/02 - 16 juin au 05 juillet 2016/Wave/"/>
    <s v="ST-COLOM_0_20160701_230015_844.wav"/>
    <s v="Pip35"/>
    <s v="Principal"/>
    <s v="Pip35"/>
    <n v="8"/>
    <s v="Pipkuh"/>
    <n v="3"/>
    <s v="Pipistrelle de Kuhl"/>
    <n v="2016"/>
    <n v="7"/>
    <n v="1"/>
    <n v="23"/>
    <n v="0"/>
    <d v="2016-07-01T00:00:00"/>
    <x v="250"/>
  </r>
  <r>
    <x v="1"/>
    <s v="J:/Sainte Colombe/MB/02 - 16 juin au 05 juillet 2016/Wave/"/>
    <s v="ST-COLOM_0_20160701_230411_567.wav"/>
    <s v="ENVsp"/>
    <s v="Principal"/>
    <s v="ENVsp"/>
    <n v="9"/>
    <s v="Eptser"/>
    <n v="0"/>
    <s v="Sérotine commune"/>
    <n v="2016"/>
    <n v="7"/>
    <n v="1"/>
    <n v="23"/>
    <n v="4"/>
    <d v="2016-07-01T00:00:00"/>
    <x v="104"/>
  </r>
  <r>
    <x v="1"/>
    <s v="J:/Sainte Colombe/MB/02 - 16 juin au 05 juillet 2016/Wave/"/>
    <s v="ST-COLOM_0_20160701_230416_568.wav"/>
    <s v="ENVsp"/>
    <s v="Principal"/>
    <s v="ENVsp"/>
    <n v="9"/>
    <s v="Eptser"/>
    <n v="1"/>
    <s v="Sérotine commune"/>
    <n v="2016"/>
    <n v="7"/>
    <n v="1"/>
    <n v="23"/>
    <n v="4"/>
    <d v="2016-07-01T00:00:00"/>
    <x v="104"/>
  </r>
  <r>
    <x v="1"/>
    <s v="J:/Sainte Colombe/MB/02 - 16 juin au 05 juillet 2016/Wave/"/>
    <s v="ST-COLOM_0_20160701_230425_316.wav"/>
    <s v="ChiroSp"/>
    <s v="Principal"/>
    <s v="Pip35"/>
    <n v="3"/>
    <s v="Pipkuh"/>
    <n v="3"/>
    <s v="Pipistrelle de Kuhl"/>
    <n v="2016"/>
    <n v="7"/>
    <n v="1"/>
    <n v="23"/>
    <n v="4"/>
    <d v="2016-07-01T00:00:00"/>
    <x v="104"/>
  </r>
  <r>
    <x v="1"/>
    <s v="J:/Sainte Colombe/MB/02 - 16 juin au 05 juillet 2016/Wave/"/>
    <s v="ST-COLOM_0_20160701_230455_036.wav"/>
    <s v="ENVsp"/>
    <s v="Principal"/>
    <s v="ENVsp"/>
    <n v="7"/>
    <s v="Eptser"/>
    <n v="1"/>
    <s v="Sérotine commune"/>
    <n v="2016"/>
    <n v="7"/>
    <n v="1"/>
    <n v="23"/>
    <n v="4"/>
    <d v="2016-07-01T00:00:00"/>
    <x v="104"/>
  </r>
  <r>
    <x v="1"/>
    <s v="J:/Sainte Colombe/MB/02 - 16 juin au 05 juillet 2016/Wave/"/>
    <s v="ST-COLOM_0_20160701_230924_386.wav"/>
    <s v="ChiroSp"/>
    <s v="Principal"/>
    <s v="ENVsp"/>
    <n v="3"/>
    <s v="Eptser"/>
    <n v="0"/>
    <s v="Sérotine commune"/>
    <n v="2016"/>
    <n v="7"/>
    <n v="1"/>
    <n v="23"/>
    <n v="9"/>
    <d v="2016-07-01T00:00:00"/>
    <x v="434"/>
  </r>
  <r>
    <x v="1"/>
    <s v="J:/Sainte Colombe/MB/02 - 16 juin au 05 juillet 2016/Wave/"/>
    <s v="ST-COLOM_0_20160701_230932_958.wav"/>
    <s v="ENVsp"/>
    <s v="Principal"/>
    <s v="ENVsp"/>
    <n v="8"/>
    <s v="Eptser"/>
    <n v="2"/>
    <s v="Sérotine commune"/>
    <n v="2016"/>
    <n v="7"/>
    <n v="1"/>
    <n v="23"/>
    <n v="9"/>
    <d v="2016-07-01T00:00:00"/>
    <x v="434"/>
  </r>
  <r>
    <x v="1"/>
    <s v="J:/Sainte Colombe/MB/02 - 16 juin au 05 juillet 2016/Wave/"/>
    <s v="ST-COLOM_0_20160701_230943_813.wav"/>
    <s v="ChiroSp"/>
    <s v="Principal"/>
    <s v="ENVsp"/>
    <n v="5"/>
    <s v="Eptser"/>
    <n v="3"/>
    <s v="Sérotine commune"/>
    <n v="2016"/>
    <n v="7"/>
    <n v="1"/>
    <n v="23"/>
    <n v="9"/>
    <d v="2016-07-01T00:00:00"/>
    <x v="434"/>
  </r>
  <r>
    <x v="1"/>
    <s v="J:/Sainte Colombe/MB/02 - 16 juin au 05 juillet 2016/Wave/"/>
    <s v="ST-COLOM_0_20160701_230948_814.wav"/>
    <s v="ENVsp"/>
    <s v="Principal"/>
    <s v="ENVsp"/>
    <n v="8"/>
    <s v="Eptser"/>
    <n v="3"/>
    <s v="Sérotine commune"/>
    <n v="2016"/>
    <n v="7"/>
    <n v="1"/>
    <n v="23"/>
    <n v="9"/>
    <d v="2016-07-01T00:00:00"/>
    <x v="434"/>
  </r>
  <r>
    <x v="1"/>
    <s v="J:/Sainte Colombe/MB/02 - 16 juin au 05 juillet 2016/Wave/"/>
    <s v="ST-COLOM_0_20160701_230953_814.wav"/>
    <s v="ChiroSp"/>
    <s v="Principal"/>
    <s v="ENVsp"/>
    <n v="4"/>
    <s v="Eptser"/>
    <n v="3"/>
    <s v="Sérotine commune"/>
    <n v="2016"/>
    <n v="7"/>
    <n v="1"/>
    <n v="23"/>
    <n v="9"/>
    <d v="2016-07-01T00:00:00"/>
    <x v="434"/>
  </r>
  <r>
    <x v="1"/>
    <s v="J:/Sainte Colombe/MB/02 - 16 juin au 05 juillet 2016/Wave/"/>
    <s v="ST-COLOM_0_20160701_231304_212.wav"/>
    <s v="ENVsp"/>
    <s v="Principal"/>
    <s v="ENVsp"/>
    <n v="6"/>
    <s v="Eptser"/>
    <n v="0"/>
    <s v="Sérotine commune"/>
    <n v="2016"/>
    <n v="7"/>
    <n v="1"/>
    <n v="23"/>
    <n v="13"/>
    <d v="2016-07-01T00:00:00"/>
    <x v="119"/>
  </r>
  <r>
    <x v="1"/>
    <s v="J:/Sainte Colombe/MB/02 - 16 juin au 05 juillet 2016/Wave/"/>
    <s v="ST-COLOM_0_20160701_231309_212.wav"/>
    <s v="ChiroSp"/>
    <s v="Principal"/>
    <s v="ENVsp"/>
    <n v="3"/>
    <s v="Eptser"/>
    <n v="1"/>
    <s v="Sérotine commune"/>
    <n v="2016"/>
    <n v="7"/>
    <n v="1"/>
    <n v="23"/>
    <n v="13"/>
    <d v="2016-07-01T00:00:00"/>
    <x v="119"/>
  </r>
  <r>
    <x v="1"/>
    <s v="J:/Sainte Colombe/MB/02 - 16 juin au 05 juillet 2016/Wave/"/>
    <s v="ST-COLOM_0_20160701_231741_372.wav"/>
    <s v="PipMi"/>
    <s v="Principal"/>
    <s v="PipMi"/>
    <n v="7"/>
    <s v="Minsch"/>
    <n v="1"/>
    <s v="Minioptère de Schreibers/Pipistrelle pygmée"/>
    <n v="2016"/>
    <n v="7"/>
    <n v="1"/>
    <n v="23"/>
    <n v="17"/>
    <d v="2016-07-01T00:00:00"/>
    <x v="120"/>
  </r>
  <r>
    <x v="1"/>
    <s v="J:/Sainte Colombe/MB/02 - 16 juin au 05 juillet 2016/Wave/"/>
    <s v="ST-COLOM_0_20160701_231917_292.wav"/>
    <s v="PippiT"/>
    <s v="Principal"/>
    <s v="PipMi"/>
    <n v="10"/>
    <s v="PippiT"/>
    <n v="10"/>
    <s v="Pipistrelle commune"/>
    <n v="2016"/>
    <n v="7"/>
    <n v="1"/>
    <n v="23"/>
    <n v="19"/>
    <d v="2016-07-01T00:00:00"/>
    <x v="55"/>
  </r>
  <r>
    <x v="1"/>
    <s v="J:/Sainte Colombe/MB/02 - 16 juin au 05 juillet 2016/Wave/"/>
    <s v="ST-COLOM_0_20160701_232804_928.wav"/>
    <s v="PipMi"/>
    <s v="Principal"/>
    <s v="PipMi"/>
    <n v="6"/>
    <s v="Minsch"/>
    <n v="3"/>
    <s v="Minioptère de Schreibers/Pipistrelle pygmée"/>
    <n v="2016"/>
    <n v="7"/>
    <n v="1"/>
    <n v="23"/>
    <n v="28"/>
    <d v="2016-07-01T00:00:00"/>
    <x v="455"/>
  </r>
  <r>
    <x v="1"/>
    <s v="J:/Sainte Colombe/MB/02 - 16 juin au 05 juillet 2016/Wave/"/>
    <s v="ST-COLOM_0_20160701_232809_928.wav"/>
    <s v="ChiroSp"/>
    <s v="Principal"/>
    <s v="PipMi"/>
    <n v="2"/>
    <s v="Minsch"/>
    <n v="2"/>
    <s v="Minioptère de Schreibers/Pipistrelle pygmée"/>
    <n v="2016"/>
    <n v="7"/>
    <n v="1"/>
    <n v="23"/>
    <n v="28"/>
    <d v="2016-07-01T00:00:00"/>
    <x v="455"/>
  </r>
  <r>
    <x v="1"/>
    <s v="J:/Sainte Colombe/MB/02 - 16 juin au 05 juillet 2016/Wave/"/>
    <s v="ST-COLOM_0_20160701_233451_382.wav"/>
    <s v="PipMi"/>
    <s v="Principal"/>
    <s v="PipMi"/>
    <n v="7"/>
    <s v="PippiT"/>
    <n v="5"/>
    <s v="Pipistrelle commune"/>
    <n v="2016"/>
    <n v="7"/>
    <n v="1"/>
    <n v="23"/>
    <n v="34"/>
    <d v="2016-07-01T00:00:00"/>
    <x v="456"/>
  </r>
  <r>
    <x v="1"/>
    <s v="J:/Sainte Colombe/MB/02 - 16 juin au 05 juillet 2016/Wave/"/>
    <s v="ST-COLOM_0_20160701_233642_966.wav"/>
    <s v="PippiT"/>
    <s v="Principal"/>
    <s v="PipMi"/>
    <n v="10"/>
    <s v="PippiT"/>
    <n v="10"/>
    <s v="Pipistrelle commune"/>
    <n v="2016"/>
    <n v="7"/>
    <n v="1"/>
    <n v="23"/>
    <n v="36"/>
    <d v="2016-07-01T00:00:00"/>
    <x v="343"/>
  </r>
  <r>
    <x v="1"/>
    <s v="J:/Sainte Colombe/MB/02 - 16 juin au 05 juillet 2016/Wave/"/>
    <s v="ST-COLOM_0_20160701_233647_967.wav"/>
    <s v="PipMi"/>
    <s v="Principal"/>
    <s v="PipMi"/>
    <n v="6"/>
    <s v="PippiT"/>
    <n v="4"/>
    <s v="Pipistrelle commune"/>
    <n v="2016"/>
    <n v="7"/>
    <n v="1"/>
    <n v="23"/>
    <n v="36"/>
    <d v="2016-07-01T00:00:00"/>
    <x v="343"/>
  </r>
  <r>
    <x v="1"/>
    <s v="J:/Sainte Colombe/MB/02 - 16 juin au 05 juillet 2016/Wave/"/>
    <s v="ST-COLOM_0_20160701_233755_582.wav"/>
    <s v="ChiroSp"/>
    <s v="Principal"/>
    <s v="PipMi"/>
    <n v="0"/>
    <s v="Minsch"/>
    <n v="0"/>
    <s v="PARASITE"/>
    <n v="2016"/>
    <n v="7"/>
    <n v="1"/>
    <n v="23"/>
    <n v="37"/>
    <d v="2016-07-01T00:00:00"/>
    <x v="123"/>
  </r>
  <r>
    <x v="1"/>
    <s v="J:/Sainte Colombe/MB/02 - 16 juin au 05 juillet 2016/Wave/"/>
    <s v="ST-COLOM_0_20160701_234401_886.wav"/>
    <s v="ChiroSp"/>
    <s v="Principal"/>
    <s v="MyoHF"/>
    <n v="0"/>
    <s v="Myobra"/>
    <n v="0"/>
    <s v="PARASITE"/>
    <n v="2016"/>
    <n v="7"/>
    <n v="1"/>
    <n v="23"/>
    <n v="44"/>
    <d v="2016-07-01T00:00:00"/>
    <x v="124"/>
  </r>
  <r>
    <x v="1"/>
    <s v="J:/Sainte Colombe/MB/02 - 16 juin au 05 juillet 2016/Wave/"/>
    <s v="ST-COLOM_0_20160701_235714_624.wav"/>
    <s v="ChiroSp"/>
    <s v="Principal"/>
    <s v="Pip35"/>
    <n v="4"/>
    <s v="Pipnat"/>
    <n v="4"/>
    <s v="Pipistrelle de Nathusius"/>
    <n v="2016"/>
    <n v="7"/>
    <n v="1"/>
    <n v="23"/>
    <n v="57"/>
    <d v="2016-07-01T00:00:00"/>
    <x v="110"/>
  </r>
  <r>
    <x v="1"/>
    <s v="J:/Sainte Colombe/MB/02 - 16 juin au 05 juillet 2016/Wave/"/>
    <s v="ST-COLOM_0_20160702_003232_040.wav"/>
    <s v="ENVsp"/>
    <s v="Principal"/>
    <s v="ENVsp"/>
    <n v="10"/>
    <s v="Eptser"/>
    <n v="3"/>
    <s v="Sérotine commune"/>
    <n v="2016"/>
    <n v="7"/>
    <n v="2"/>
    <n v="0"/>
    <n v="32"/>
    <d v="2016-07-02T00:00:00"/>
    <x v="278"/>
  </r>
  <r>
    <x v="1"/>
    <s v="J:/Sainte Colombe/MB/02 - 16 juin au 05 juillet 2016/Wave/"/>
    <s v="ST-COLOM_0_20160702_003237_040.wav"/>
    <s v="ENVsp"/>
    <s v="Principal"/>
    <s v="ENVsp"/>
    <n v="10"/>
    <s v="Eptser"/>
    <n v="3"/>
    <s v="Sérotine commune"/>
    <n v="2016"/>
    <n v="7"/>
    <n v="2"/>
    <n v="0"/>
    <n v="32"/>
    <d v="2016-07-02T00:00:00"/>
    <x v="278"/>
  </r>
  <r>
    <x v="1"/>
    <s v="J:/Sainte Colombe/MB/02 - 16 juin au 05 juillet 2016/Wave/"/>
    <s v="ST-COLOM_0_20160702_003242_041.wav"/>
    <s v="ChiroSp"/>
    <s v="Principal"/>
    <s v="ENVsp"/>
    <n v="2"/>
    <s v="Eptser"/>
    <n v="2"/>
    <s v="Sérotine commune"/>
    <n v="2016"/>
    <n v="7"/>
    <n v="2"/>
    <n v="0"/>
    <n v="32"/>
    <d v="2016-07-02T00:00:00"/>
    <x v="278"/>
  </r>
  <r>
    <x v="1"/>
    <s v="J:/Sainte Colombe/MB/02 - 16 juin au 05 juillet 2016/Wave/"/>
    <s v="ST-COLOM_0_20160702_004701_388.wav"/>
    <s v="PipMi"/>
    <s v="Principal"/>
    <s v="PipMi"/>
    <n v="10"/>
    <s v="Minsch"/>
    <n v="1"/>
    <s v="Minioptère de Schreibers/Pipistrelle pygmée"/>
    <n v="2016"/>
    <n v="7"/>
    <n v="2"/>
    <n v="0"/>
    <n v="47"/>
    <d v="2016-07-02T00:00:00"/>
    <x v="213"/>
  </r>
  <r>
    <x v="1"/>
    <s v="J:/Sainte Colombe/MB/02 - 16 juin au 05 juillet 2016/Wave/"/>
    <s v="ST-COLOM_0_20160702_004706_388.wav"/>
    <s v="ChiroSp"/>
    <s v="Principal"/>
    <s v="PipMi"/>
    <n v="4"/>
    <s v="Minsch"/>
    <n v="3"/>
    <s v="Minioptère de Schreibers/Pipistrelle pygmée"/>
    <n v="2016"/>
    <n v="7"/>
    <n v="2"/>
    <n v="0"/>
    <n v="47"/>
    <d v="2016-07-02T00:00:00"/>
    <x v="213"/>
  </r>
  <r>
    <x v="1"/>
    <s v="J:/Sainte Colombe/MB/02 - 16 juin au 05 juillet 2016/Wave/"/>
    <s v="ST-COLOM_0_20160702_004825_319.wav"/>
    <s v="Pip35"/>
    <s v="Principal"/>
    <s v="Pip35"/>
    <n v="6"/>
    <s v="Pipkuh"/>
    <n v="3"/>
    <s v="Pipistrelle de Kuhl"/>
    <n v="2016"/>
    <n v="7"/>
    <n v="2"/>
    <n v="0"/>
    <n v="48"/>
    <d v="2016-07-02T00:00:00"/>
    <x v="466"/>
  </r>
  <r>
    <x v="1"/>
    <s v="J:/Sainte Colombe/MB/02 - 16 juin au 05 juillet 2016/Wave/"/>
    <s v="ST-COLOM_0_20160702_005632_208.wav"/>
    <s v="PipMi"/>
    <s v="Principal"/>
    <s v="PipMi"/>
    <n v="10"/>
    <s v="PippiT"/>
    <n v="3"/>
    <s v="Pipistrelle commune"/>
    <n v="2016"/>
    <n v="7"/>
    <n v="2"/>
    <n v="0"/>
    <n v="56"/>
    <d v="2016-07-02T00:00:00"/>
    <x v="458"/>
  </r>
  <r>
    <x v="1"/>
    <s v="J:/Sainte Colombe/MB/02 - 16 juin au 05 juillet 2016/Wave/"/>
    <s v="ST-COLOM_0_20160702_011455_210.wav"/>
    <s v="PippiT"/>
    <s v="Principal"/>
    <s v="PipMi"/>
    <n v="10"/>
    <s v="PippiT"/>
    <n v="10"/>
    <s v="Pipistrelle commune"/>
    <n v="2016"/>
    <n v="7"/>
    <n v="2"/>
    <n v="1"/>
    <n v="14"/>
    <d v="2016-07-02T00:00:00"/>
    <x v="419"/>
  </r>
  <r>
    <x v="1"/>
    <s v="J:/Sainte Colombe/MB/02 - 16 juin au 05 juillet 2016/Wave/"/>
    <s v="ST-COLOM_0_20160702_011920_604.wav"/>
    <s v="PippiT"/>
    <s v="Principal"/>
    <s v="PipMi"/>
    <n v="10"/>
    <s v="PippiT"/>
    <n v="10"/>
    <s v="Pipistrelle commune"/>
    <n v="2016"/>
    <n v="7"/>
    <n v="2"/>
    <n v="1"/>
    <n v="19"/>
    <d v="2016-07-02T00:00:00"/>
    <x v="385"/>
  </r>
  <r>
    <x v="1"/>
    <s v="J:/Sainte Colombe/MB/02 - 16 juin au 05 juillet 2016/Wave/"/>
    <s v="ST-COLOM_0_20160702_011925_604.wav"/>
    <s v="ChiroSp"/>
    <s v="Principal"/>
    <s v="PipMi"/>
    <n v="0"/>
    <s v="PippiT"/>
    <n v="0"/>
    <s v="PARASITE"/>
    <n v="2016"/>
    <n v="7"/>
    <n v="2"/>
    <n v="1"/>
    <n v="19"/>
    <d v="2016-07-02T00:00:00"/>
    <x v="385"/>
  </r>
  <r>
    <x v="1"/>
    <s v="J:/Sainte Colombe/MB/02 - 16 juin au 05 juillet 2016/Wave/"/>
    <s v="ST-COLOM_0_20160702_012234_864.wav"/>
    <s v="Plesp"/>
    <s v="Principal"/>
    <s v="Plesp"/>
    <n v="8"/>
    <s v="Pleaus"/>
    <n v="3"/>
    <s v="Oreillard gris"/>
    <n v="2016"/>
    <n v="7"/>
    <n v="2"/>
    <n v="1"/>
    <n v="22"/>
    <d v="2016-07-02T00:00:00"/>
    <x v="386"/>
  </r>
  <r>
    <x v="1"/>
    <s v="J:/Sainte Colombe/MB/02 - 16 juin au 05 juillet 2016/Wave/"/>
    <s v="ST-COLOM_0_20160702_012648_930.wav"/>
    <s v="PippiT"/>
    <s v="Principal"/>
    <s v="PipMi"/>
    <n v="10"/>
    <s v="PippiT"/>
    <n v="10"/>
    <s v="Pipistrelle commune"/>
    <n v="2016"/>
    <n v="7"/>
    <n v="2"/>
    <n v="1"/>
    <n v="26"/>
    <d v="2016-07-02T00:00:00"/>
    <x v="387"/>
  </r>
  <r>
    <x v="1"/>
    <s v="J:/Sainte Colombe/MB/02 - 16 juin au 05 juillet 2016/Wave/"/>
    <s v="ST-COLOM_0_20160702_012653_930.wav"/>
    <s v="PippiT"/>
    <s v="Principal"/>
    <s v="PipMi"/>
    <n v="10"/>
    <s v="PippiT"/>
    <n v="10"/>
    <s v="Pipistrelle commune"/>
    <n v="2016"/>
    <n v="7"/>
    <n v="2"/>
    <n v="1"/>
    <n v="26"/>
    <d v="2016-07-02T00:00:00"/>
    <x v="387"/>
  </r>
  <r>
    <x v="1"/>
    <s v="J:/Sainte Colombe/MB/02 - 16 juin au 05 juillet 2016/Wave/"/>
    <s v="ST-COLOM_0_20160702_015441_397.wav"/>
    <s v="Pipkuh"/>
    <s v="Principal"/>
    <s v="Pip35"/>
    <n v="7"/>
    <s v="Pipkuh"/>
    <n v="7"/>
    <s v="Pipistrelle de Kuhl"/>
    <n v="2016"/>
    <n v="7"/>
    <n v="2"/>
    <n v="1"/>
    <n v="54"/>
    <d v="2016-07-02T00:00:00"/>
    <x v="490"/>
  </r>
  <r>
    <x v="1"/>
    <s v="J:/Sainte Colombe/MB/02 - 16 juin au 05 juillet 2016/Wave/"/>
    <s v="ST-COLOM_0_20160702_015522_999.wav"/>
    <s v="PippiT"/>
    <s v="Principal"/>
    <s v="PipMi"/>
    <n v="10"/>
    <s v="PippiT"/>
    <n v="10"/>
    <s v="Pipistrelle commune"/>
    <n v="2016"/>
    <n v="7"/>
    <n v="2"/>
    <n v="1"/>
    <n v="55"/>
    <d v="2016-07-02T00:00:00"/>
    <x v="512"/>
  </r>
  <r>
    <x v="1"/>
    <s v="J:/Sainte Colombe/MB/02 - 16 juin au 05 juillet 2016/Wave/"/>
    <s v="ST-COLOM_0_20160702_015528_000.wav"/>
    <s v="PippiT"/>
    <s v="Principal"/>
    <s v="PipMi"/>
    <n v="10"/>
    <s v="PippiT"/>
    <n v="10"/>
    <s v="Pipistrelle commune"/>
    <n v="2016"/>
    <n v="7"/>
    <n v="2"/>
    <n v="1"/>
    <n v="55"/>
    <d v="2016-07-02T00:00:00"/>
    <x v="512"/>
  </r>
  <r>
    <x v="1"/>
    <s v="J:/Sainte Colombe/MB/02 - 16 juin au 05 juillet 2016/Wave/"/>
    <s v="ST-COLOM_0_20160702_021044_807.wav"/>
    <s v="PippiT"/>
    <s v="Principal"/>
    <s v="PipMi"/>
    <n v="9"/>
    <s v="PippiT"/>
    <n v="9"/>
    <s v="Pipistrelle commune"/>
    <n v="2016"/>
    <n v="7"/>
    <n v="2"/>
    <n v="2"/>
    <n v="10"/>
    <d v="2016-07-02T00:00:00"/>
    <x v="196"/>
  </r>
  <r>
    <x v="1"/>
    <s v="J:/Sainte Colombe/MB/02 - 16 juin au 05 juillet 2016/Wave/"/>
    <s v="ST-COLOM_0_20160702_022736_258.wav"/>
    <s v="PipMi"/>
    <s v="Principal"/>
    <s v="PipMi"/>
    <n v="8"/>
    <s v="PippiT"/>
    <n v="2"/>
    <s v="Pipistrelle commune"/>
    <n v="2016"/>
    <n v="7"/>
    <n v="2"/>
    <n v="2"/>
    <n v="27"/>
    <d v="2016-07-02T00:00:00"/>
    <x v="25"/>
  </r>
  <r>
    <x v="1"/>
    <s v="J:/Sainte Colombe/MB/02 - 16 juin au 05 juillet 2016/Wave/"/>
    <s v="ST-COLOM_0_20160702_022741_259.wav"/>
    <s v="PippiT"/>
    <s v="Principal"/>
    <s v="PipMi"/>
    <n v="7"/>
    <s v="PippiT"/>
    <n v="7"/>
    <s v="Pipistrelle commune"/>
    <n v="2016"/>
    <n v="7"/>
    <n v="2"/>
    <n v="2"/>
    <n v="27"/>
    <d v="2016-07-02T00:00:00"/>
    <x v="25"/>
  </r>
  <r>
    <x v="1"/>
    <s v="J:/Sainte Colombe/MB/02 - 16 juin au 05 juillet 2016/Wave/"/>
    <s v="ST-COLOM_0_20160702_025232_158.wav"/>
    <s v="Pip35"/>
    <s v="Principal"/>
    <s v="Pip35"/>
    <n v="10"/>
    <s v="Pipkuh"/>
    <n v="4"/>
    <s v="Pipistrelle de Kuhl"/>
    <n v="2016"/>
    <n v="7"/>
    <n v="2"/>
    <n v="2"/>
    <n v="52"/>
    <d v="2016-07-02T00:00:00"/>
    <x v="423"/>
  </r>
  <r>
    <x v="1"/>
    <s v="J:/Sainte Colombe/MB/02 - 16 juin au 05 juillet 2016/Wave/"/>
    <s v="ST-COLOM_0_20160702_030229_301.wav"/>
    <s v="ChiroSp"/>
    <s v="Principal"/>
    <s v="PipMi"/>
    <n v="1"/>
    <s v="Minsch"/>
    <n v="0"/>
    <s v="Minioptère de Schreibers/Pipistrelle pygmée"/>
    <n v="2016"/>
    <n v="7"/>
    <n v="2"/>
    <n v="3"/>
    <n v="2"/>
    <d v="2016-07-02T00:00:00"/>
    <x v="63"/>
  </r>
  <r>
    <x v="1"/>
    <s v="J:/Sainte Colombe/MB/02 - 16 juin au 05 juillet 2016/Wave/"/>
    <s v="ST-COLOM_0_20160702_030601_330.wav"/>
    <s v="PipMi"/>
    <s v="Principal"/>
    <s v="PipMi"/>
    <n v="6"/>
    <s v="Minsch"/>
    <n v="1"/>
    <s v="Minioptère de Schreibers/Pipistrelle pygmée"/>
    <n v="2016"/>
    <n v="7"/>
    <n v="2"/>
    <n v="3"/>
    <n v="6"/>
    <d v="2016-07-02T00:00:00"/>
    <x v="479"/>
  </r>
  <r>
    <x v="1"/>
    <s v="J:/Sainte Colombe/MB/02 - 16 juin au 05 juillet 2016/Wave/"/>
    <s v="ST-COLOM_0_20160702_031331_276.wav"/>
    <s v="ChiroSp"/>
    <s v="Principal"/>
    <s v="MyoHF"/>
    <n v="0"/>
    <s v="Myoalc"/>
    <n v="0"/>
    <s v="PARASITE"/>
    <n v="2016"/>
    <n v="7"/>
    <n v="2"/>
    <n v="3"/>
    <n v="13"/>
    <d v="2016-07-02T00:00:00"/>
    <x v="530"/>
  </r>
  <r>
    <x v="1"/>
    <s v="J:/Sainte Colombe/MB/02 - 16 juin au 05 juillet 2016/Wave/"/>
    <s v="ST-COLOM_0_20160702_031336_276.wav"/>
    <s v="ChiroSp"/>
    <s v="Principal"/>
    <s v="MyoHF"/>
    <n v="0"/>
    <s v="Myoalc"/>
    <n v="0"/>
    <s v="PARASITE"/>
    <n v="2016"/>
    <n v="7"/>
    <n v="2"/>
    <n v="3"/>
    <n v="13"/>
    <d v="2016-07-02T00:00:00"/>
    <x v="530"/>
  </r>
  <r>
    <x v="1"/>
    <s v="J:/Sainte Colombe/MB/02 - 16 juin au 05 juillet 2016/Wave/"/>
    <s v="ST-COLOM_0_20160702_031341_277.wav"/>
    <s v="ChiroSp"/>
    <s v="Principal"/>
    <s v="PipMi"/>
    <n v="4"/>
    <s v="Minsch"/>
    <n v="4"/>
    <s v="Minioptère de Schreibers/Pipistrelle pygmée"/>
    <n v="2016"/>
    <n v="7"/>
    <n v="2"/>
    <n v="3"/>
    <n v="13"/>
    <d v="2016-07-02T00:00:00"/>
    <x v="530"/>
  </r>
  <r>
    <x v="1"/>
    <s v="J:/Sainte Colombe/MB/02 - 16 juin au 05 juillet 2016/Wave/"/>
    <s v="ST-COLOM_0_20160702_031346_278.wav"/>
    <s v="ChiroSp"/>
    <s v="Principal"/>
    <s v="PipMi"/>
    <n v="4"/>
    <s v="Minsch"/>
    <n v="2"/>
    <s v="Minioptère de Schreibers/Pipistrelle pygmée"/>
    <n v="2016"/>
    <n v="7"/>
    <n v="2"/>
    <n v="3"/>
    <n v="13"/>
    <d v="2016-07-02T00:00:00"/>
    <x v="530"/>
  </r>
  <r>
    <x v="1"/>
    <s v="J:/Sainte Colombe/MB/02 - 16 juin au 05 juillet 2016/Wave/"/>
    <s v="ST-COLOM_0_20160702_031358_654.wav"/>
    <s v="PipMi"/>
    <s v="Principal"/>
    <s v="PipMi"/>
    <n v="10"/>
    <s v="Minsch"/>
    <n v="1"/>
    <s v="Minioptère de Schreibers/Pipistrelle pygmée"/>
    <n v="2016"/>
    <n v="7"/>
    <n v="2"/>
    <n v="3"/>
    <n v="13"/>
    <d v="2016-07-02T00:00:00"/>
    <x v="530"/>
  </r>
  <r>
    <x v="1"/>
    <s v="J:/Sainte Colombe/MB/02 - 16 juin au 05 juillet 2016/Wave/"/>
    <s v="ST-COLOM_0_20160702_033243_968.wav"/>
    <s v="PippiT"/>
    <s v="Principal"/>
    <s v="PipMi"/>
    <n v="10"/>
    <s v="PippiT"/>
    <n v="8"/>
    <s v="Pipistrelle commune"/>
    <n v="2016"/>
    <n v="7"/>
    <n v="2"/>
    <n v="3"/>
    <n v="32"/>
    <d v="2016-07-02T00:00:00"/>
    <x v="185"/>
  </r>
  <r>
    <x v="1"/>
    <s v="J:/Sainte Colombe/MB/02 - 16 juin au 05 juillet 2016/Wave/"/>
    <s v="ST-COLOM_0_20160702_034427_538.wav"/>
    <s v="ChiroSp"/>
    <s v="Principal"/>
    <s v="MyoLF"/>
    <n v="4"/>
    <s v="Myomyo"/>
    <n v="1"/>
    <s v="Grand Murin"/>
    <n v="2016"/>
    <n v="7"/>
    <n v="2"/>
    <n v="3"/>
    <n v="44"/>
    <d v="2016-07-02T00:00:00"/>
    <x v="500"/>
  </r>
  <r>
    <x v="1"/>
    <s v="J:/Sainte Colombe/MB/02 - 16 juin au 05 juillet 2016/Wave/"/>
    <s v="ST-COLOM_0_20160702_035440_786.wav"/>
    <s v="PippiT"/>
    <s v="Principal"/>
    <s v="PipMi"/>
    <n v="10"/>
    <s v="PippiT"/>
    <n v="10"/>
    <s v="Pipistrelle commune"/>
    <n v="2016"/>
    <n v="7"/>
    <n v="2"/>
    <n v="3"/>
    <n v="54"/>
    <d v="2016-07-02T00:00:00"/>
    <x v="298"/>
  </r>
  <r>
    <x v="1"/>
    <s v="J:/Sainte Colombe/MB/02 - 16 juin au 05 juillet 2016/Wave/"/>
    <s v="ST-COLOM_0_20160702_040145_756.wav"/>
    <s v="PippiT"/>
    <s v="Principal"/>
    <s v="PipMi"/>
    <n v="7"/>
    <s v="PippiT"/>
    <n v="6"/>
    <s v="Pipistrelle commune"/>
    <n v="2016"/>
    <n v="7"/>
    <n v="2"/>
    <n v="4"/>
    <n v="1"/>
    <d v="2016-07-02T00:00:00"/>
    <x v="300"/>
  </r>
  <r>
    <x v="1"/>
    <s v="J:/Sainte Colombe/MB/02 - 16 juin au 05 juillet 2016/Wave/"/>
    <s v="ST-COLOM_0_20160702_041645_559.wav"/>
    <s v="ChiroSp"/>
    <s v="Principal"/>
    <s v="PipMi"/>
    <n v="4"/>
    <s v="Pippyg"/>
    <n v="4"/>
    <s v="Pipistrelle pygmée"/>
    <n v="2016"/>
    <n v="7"/>
    <n v="2"/>
    <n v="4"/>
    <n v="16"/>
    <d v="2016-07-02T00:00:00"/>
    <x v="281"/>
  </r>
  <r>
    <x v="1"/>
    <s v="J:/Sainte Colombe/MB/02 - 16 juin au 05 juillet 2016/Wave/"/>
    <s v="ST-COLOM_0_20160702_042246_046.wav"/>
    <s v="PippiT"/>
    <s v="Principal"/>
    <s v="PipMi"/>
    <n v="9"/>
    <s v="PippiT"/>
    <n v="9"/>
    <s v="Pipistrelle commune"/>
    <n v="2016"/>
    <n v="7"/>
    <n v="2"/>
    <n v="4"/>
    <n v="22"/>
    <d v="2016-07-02T00:00:00"/>
    <x v="308"/>
  </r>
  <r>
    <x v="1"/>
    <s v="J:/Sainte Colombe/MB/02 - 16 juin au 05 juillet 2016/Wave/"/>
    <s v="ST-COLOM_0_20160702_042251_046.wav"/>
    <s v="PippiT"/>
    <s v="Principal"/>
    <s v="PipMi"/>
    <n v="7"/>
    <s v="PippiT"/>
    <n v="7"/>
    <s v="Pipistrelle commune"/>
    <n v="2016"/>
    <n v="7"/>
    <n v="2"/>
    <n v="4"/>
    <n v="22"/>
    <d v="2016-07-02T00:00:00"/>
    <x v="308"/>
  </r>
  <r>
    <x v="1"/>
    <s v="J:/Sainte Colombe/MB/02 - 16 juin au 05 juillet 2016/Wave/"/>
    <s v="ST-COLOM_0_20160702_042613_786.wav"/>
    <s v="Pip35"/>
    <s v="Principal"/>
    <s v="Pip35"/>
    <n v="10"/>
    <s v="Pipkuh"/>
    <n v="2"/>
    <s v="Pipistrelle de Kuhl"/>
    <n v="2016"/>
    <n v="7"/>
    <n v="2"/>
    <n v="4"/>
    <n v="26"/>
    <d v="2016-07-02T00:00:00"/>
    <x v="309"/>
  </r>
  <r>
    <x v="1"/>
    <s v="J:/Sainte Colombe/MB/02 - 16 juin au 05 juillet 2016/Wave/"/>
    <s v="ST-COLOM_0_20160702_043250_854.wav"/>
    <s v="PippiT"/>
    <s v="Principal"/>
    <s v="PipMi"/>
    <n v="10"/>
    <s v="PippiT"/>
    <n v="10"/>
    <s v="Pipistrelle commune"/>
    <n v="2016"/>
    <n v="7"/>
    <n v="2"/>
    <n v="4"/>
    <n v="32"/>
    <d v="2016-07-02T00:00:00"/>
    <x v="311"/>
  </r>
  <r>
    <x v="1"/>
    <s v="J:/Sainte Colombe/MB/02 - 16 juin au 05 juillet 2016/Wave/"/>
    <s v="ST-COLOM_0_20160702_043836_587.wav"/>
    <s v="ChiroSp"/>
    <s v="Principal"/>
    <s v="Pip35"/>
    <n v="5"/>
    <s v="Pipnat"/>
    <n v="4"/>
    <s v="Pipistrelle de Nathusius"/>
    <n v="2016"/>
    <n v="7"/>
    <n v="2"/>
    <n v="4"/>
    <n v="38"/>
    <d v="2016-07-02T00:00:00"/>
    <x v="189"/>
  </r>
  <r>
    <x v="1"/>
    <s v="J:/Sainte Colombe/MB/02 - 16 juin au 05 juillet 2016/Wave/"/>
    <s v="ST-COLOM_0_20160702_044020_246.wav"/>
    <s v="PipMi"/>
    <s v="Principal"/>
    <s v="PipMi"/>
    <n v="7"/>
    <s v="PippiT"/>
    <n v="4"/>
    <s v="Pipistrelle commune"/>
    <n v="2016"/>
    <n v="7"/>
    <n v="2"/>
    <n v="4"/>
    <n v="40"/>
    <d v="2016-07-02T00:00:00"/>
    <x v="313"/>
  </r>
  <r>
    <x v="1"/>
    <s v="J:/Sainte Colombe/MB/02 - 16 juin au 05 juillet 2016/Wave/"/>
    <s v="ST-COLOM_0_20160702_044025_246.wav"/>
    <s v="PippiT"/>
    <s v="Principal"/>
    <s v="PipMi"/>
    <n v="7"/>
    <s v="PippiT"/>
    <n v="7"/>
    <s v="Pipistrelle commune"/>
    <n v="2016"/>
    <n v="7"/>
    <n v="2"/>
    <n v="4"/>
    <n v="40"/>
    <d v="2016-07-02T00:00:00"/>
    <x v="313"/>
  </r>
  <r>
    <x v="1"/>
    <s v="J:/Sainte Colombe/MB/02 - 16 juin au 05 juillet 2016/Wave/"/>
    <s v="ST-COLOM_0_20160702_044127_306.wav"/>
    <s v="PippiT"/>
    <s v="Principal"/>
    <s v="PipMi"/>
    <n v="9"/>
    <s v="PippiT"/>
    <n v="9"/>
    <s v="Pipistrelle commune"/>
    <n v="2016"/>
    <n v="7"/>
    <n v="2"/>
    <n v="4"/>
    <n v="41"/>
    <d v="2016-07-02T00:00:00"/>
    <x v="314"/>
  </r>
  <r>
    <x v="1"/>
    <s v="J:/Sainte Colombe/MB/02 - 16 juin au 05 juillet 2016/Wave/"/>
    <s v="ST-COLOM_0_20160702_044820_856.wav"/>
    <s v="PippiT"/>
    <s v="Principal"/>
    <s v="PipMi"/>
    <n v="6"/>
    <s v="PippiT"/>
    <n v="6"/>
    <s v="Pipistrelle commune"/>
    <n v="2016"/>
    <n v="7"/>
    <n v="2"/>
    <n v="4"/>
    <n v="48"/>
    <d v="2016-07-02T00:00:00"/>
    <x v="537"/>
  </r>
  <r>
    <x v="1"/>
    <s v="J:/Sainte Colombe/MB/02 - 16 juin au 05 juillet 2016/Wave/"/>
    <s v="ST-COLOM_0_20160702_045215_776.wav"/>
    <s v="ChiroSp"/>
    <s v="Principal"/>
    <s v="Pip35"/>
    <n v="4"/>
    <s v="Pipkuh"/>
    <n v="4"/>
    <s v="Pipistrelle de Kuhl"/>
    <n v="2016"/>
    <n v="7"/>
    <n v="2"/>
    <n v="4"/>
    <n v="52"/>
    <d v="2016-07-02T00:00:00"/>
    <x v="32"/>
  </r>
  <r>
    <x v="1"/>
    <s v="J:/Sainte Colombe/MB/02 - 16 juin au 05 juillet 2016/Wave/"/>
    <s v="ST-COLOM_0_20160702_045627_706.wav"/>
    <s v="ChiroSp"/>
    <s v="Principal"/>
    <s v="Plesp"/>
    <n v="5"/>
    <s v="Pleaus"/>
    <n v="4"/>
    <s v="Oreillard gris"/>
    <n v="2016"/>
    <n v="7"/>
    <n v="2"/>
    <n v="4"/>
    <n v="56"/>
    <d v="2016-07-02T00:00:00"/>
    <x v="446"/>
  </r>
  <r>
    <x v="1"/>
    <s v="J:/Sainte Colombe/MB/02 - 16 juin au 05 juillet 2016/Wave/"/>
    <s v="ST-COLOM_0_20160702_050707_375.wav"/>
    <s v="PippiT"/>
    <s v="Principal"/>
    <s v="PipMi"/>
    <n v="10"/>
    <s v="PippiT"/>
    <n v="10"/>
    <s v="Pipistrelle commune"/>
    <n v="2016"/>
    <n v="7"/>
    <n v="2"/>
    <n v="5"/>
    <n v="7"/>
    <d v="2016-07-02T00:00:00"/>
    <x v="285"/>
  </r>
  <r>
    <x v="1"/>
    <s v="J:/Sainte Colombe/MB/02 - 16 juin au 05 juillet 2016/Wave/"/>
    <s v="ST-COLOM_0_20160702_050822_177.wav"/>
    <s v="PippiT"/>
    <s v="Principal"/>
    <s v="PipMi"/>
    <n v="10"/>
    <s v="PippiT"/>
    <n v="9"/>
    <s v="Pipistrelle commune"/>
    <n v="2016"/>
    <n v="7"/>
    <n v="2"/>
    <n v="5"/>
    <n v="8"/>
    <d v="2016-07-02T00:00:00"/>
    <x v="318"/>
  </r>
  <r>
    <x v="1"/>
    <s v="J:/Sainte Colombe/MB/02 - 16 juin au 05 juillet 2016/Wave/"/>
    <s v="ST-COLOM_0_20160702_051127_138.wav"/>
    <s v="PippiT"/>
    <s v="Principal"/>
    <s v="PipMi"/>
    <n v="9"/>
    <s v="PippiT"/>
    <n v="9"/>
    <s v="Pipistrelle commune"/>
    <n v="2016"/>
    <n v="7"/>
    <n v="2"/>
    <n v="5"/>
    <n v="11"/>
    <d v="2016-07-02T00:00:00"/>
    <x v="361"/>
  </r>
  <r>
    <x v="1"/>
    <s v="J:/Sainte Colombe/MB/02 - 16 juin au 05 juillet 2016/Wave/"/>
    <s v="ST-COLOM_0_20160702_051138_531.wav"/>
    <s v="ChiroSp"/>
    <s v="Principal"/>
    <s v="Pip35"/>
    <n v="3"/>
    <s v="Pipkuh"/>
    <n v="3"/>
    <s v="Pipistrelle de Kuhl"/>
    <n v="2016"/>
    <n v="7"/>
    <n v="2"/>
    <n v="5"/>
    <n v="11"/>
    <d v="2016-07-02T00:00:00"/>
    <x v="361"/>
  </r>
  <r>
    <x v="1"/>
    <s v="J:/Sainte Colombe/MB/02 - 16 juin au 05 juillet 2016/Wave/"/>
    <s v="ST-COLOM_0_20160702_051342_318.wav"/>
    <s v="PippiT"/>
    <s v="Principal"/>
    <s v="PipMi"/>
    <n v="8"/>
    <s v="PippiT"/>
    <n v="8"/>
    <s v="Pipistrelle commune"/>
    <n v="2016"/>
    <n v="7"/>
    <n v="2"/>
    <n v="5"/>
    <n v="13"/>
    <d v="2016-07-02T00:00:00"/>
    <x v="362"/>
  </r>
  <r>
    <x v="1"/>
    <s v="J:/Sainte Colombe/MB/02 - 16 juin au 05 juillet 2016/Wave/"/>
    <s v="ST-COLOM_0_20160702_051631_682.wav"/>
    <s v="Pip35"/>
    <s v="Principal"/>
    <s v="Pip35"/>
    <n v="10"/>
    <s v="Pipkuh"/>
    <n v="4"/>
    <s v="Pipistrelle de Kuhl"/>
    <n v="2016"/>
    <n v="7"/>
    <n v="2"/>
    <n v="5"/>
    <n v="16"/>
    <d v="2016-07-02T00:00:00"/>
    <x v="447"/>
  </r>
  <r>
    <x v="1"/>
    <s v="J:/Sainte Colombe/MB/02 - 16 juin au 05 juillet 2016/Wave/"/>
    <s v="ST-COLOM_0_20160702_051636_682.wav"/>
    <s v="PippiT"/>
    <s v="Principal"/>
    <s v="PipMi"/>
    <n v="10"/>
    <s v="PippiT"/>
    <n v="10"/>
    <s v="Pipistrelle commune"/>
    <n v="2016"/>
    <n v="7"/>
    <n v="2"/>
    <n v="5"/>
    <n v="16"/>
    <d v="2016-07-02T00:00:00"/>
    <x v="447"/>
  </r>
  <r>
    <x v="1"/>
    <s v="J:/Sainte Colombe/MB/02 - 16 juin au 05 juillet 2016/Wave/"/>
    <s v="ST-COLOM_0_20160702_051729_401.wav"/>
    <s v="ChiroSp"/>
    <s v="Principal"/>
    <s v="MyoHF"/>
    <n v="3"/>
    <s v="Myobra"/>
    <n v="0"/>
    <s v="Murin sp"/>
    <n v="2016"/>
    <n v="7"/>
    <n v="2"/>
    <n v="5"/>
    <n v="17"/>
    <d v="2016-07-02T00:00:00"/>
    <x v="321"/>
  </r>
  <r>
    <x v="1"/>
    <s v="J:/Sainte Colombe/MB/02 - 16 juin au 05 juillet 2016/Wave/"/>
    <s v="ST-COLOM_0_20160702_051912_346.wav"/>
    <s v="PippiT"/>
    <s v="Principal"/>
    <s v="PipMi"/>
    <n v="10"/>
    <s v="PippiT"/>
    <n v="10"/>
    <s v="Pipistrelle commune"/>
    <n v="2016"/>
    <n v="7"/>
    <n v="2"/>
    <n v="5"/>
    <n v="19"/>
    <d v="2016-07-02T00:00:00"/>
    <x v="543"/>
  </r>
  <r>
    <x v="1"/>
    <s v="J:/Sainte Colombe/MB/02 - 16 juin au 05 juillet 2016/Wave/"/>
    <s v="ST-COLOM_0_20160702_051922_338.wav"/>
    <s v="Pip35"/>
    <s v="Principal"/>
    <s v="Pip35"/>
    <n v="10"/>
    <s v="Pipkuh"/>
    <n v="2"/>
    <s v="Pipistrelle de Kuhl"/>
    <n v="2016"/>
    <n v="7"/>
    <n v="2"/>
    <n v="5"/>
    <n v="19"/>
    <d v="2016-07-02T00:00:00"/>
    <x v="543"/>
  </r>
  <r>
    <x v="1"/>
    <s v="J:/Sainte Colombe/MB/02 - 16 juin au 05 juillet 2016/Wave/"/>
    <s v="ST-COLOM_0_20160702_052407_980.wav"/>
    <s v="PippiT"/>
    <s v="Principal"/>
    <s v="PipMi"/>
    <n v="9"/>
    <s v="PippiT"/>
    <n v="9"/>
    <s v="Pipistrelle commune"/>
    <n v="2016"/>
    <n v="7"/>
    <n v="2"/>
    <n v="5"/>
    <n v="24"/>
    <d v="2016-07-02T00:00:00"/>
    <x v="34"/>
  </r>
  <r>
    <x v="1"/>
    <s v="J:/Sainte Colombe/MB/02 - 16 juin au 05 juillet 2016/Wave/"/>
    <s v="ST-COLOM_0_20160702_052618_005.wav"/>
    <s v="ChiroSp"/>
    <s v="Principal"/>
    <s v="PipMi"/>
    <n v="0"/>
    <s v="PippiT"/>
    <n v="0"/>
    <s v="PARASITE"/>
    <n v="2016"/>
    <n v="7"/>
    <n v="2"/>
    <n v="5"/>
    <n v="26"/>
    <d v="2016-07-02T00:00:00"/>
    <x v="197"/>
  </r>
  <r>
    <x v="1"/>
    <s v="J:/Sainte Colombe/MB/02 - 16 juin au 05 juillet 2016/Wave/"/>
    <s v="ST-COLOM_0_20160702_221639_510.wav"/>
    <s v="ENVsp"/>
    <s v="Principal"/>
    <s v="ENVsp"/>
    <n v="7"/>
    <s v="Eptser"/>
    <n v="1"/>
    <s v="Sérotine commune"/>
    <n v="2016"/>
    <n v="7"/>
    <n v="2"/>
    <n v="22"/>
    <n v="16"/>
    <d v="2016-07-02T00:00:00"/>
    <x v="337"/>
  </r>
  <r>
    <x v="1"/>
    <s v="J:/Sainte Colombe/MB/02 - 16 juin au 05 juillet 2016/Wave/"/>
    <s v="ST-COLOM_0_20160702_221644_510.wav"/>
    <s v="ChiroSp"/>
    <s v="Principal"/>
    <s v="ENVsp"/>
    <n v="3"/>
    <s v="Eptser"/>
    <n v="0"/>
    <s v="Sérotine commune"/>
    <n v="2016"/>
    <n v="7"/>
    <n v="2"/>
    <n v="22"/>
    <n v="16"/>
    <d v="2016-07-02T00:00:00"/>
    <x v="337"/>
  </r>
  <r>
    <x v="1"/>
    <s v="J:/Sainte Colombe/MB/02 - 16 juin au 05 juillet 2016/Wave/"/>
    <s v="ST-COLOM_0_20160702_222553_459.wav"/>
    <s v="ChiroSp"/>
    <s v="Principal"/>
    <s v="Pip35"/>
    <n v="3"/>
    <s v="Pipkuh"/>
    <n v="2"/>
    <s v="Pipistrelle de Kuhl"/>
    <n v="2016"/>
    <n v="7"/>
    <n v="2"/>
    <n v="22"/>
    <n v="25"/>
    <d v="2016-07-02T00:00:00"/>
    <x v="96"/>
  </r>
  <r>
    <x v="1"/>
    <s v="J:/Sainte Colombe/MB/02 - 16 juin au 05 juillet 2016/Wave/"/>
    <s v="ST-COLOM_0_20160702_222610_778.wav"/>
    <s v="PippiT"/>
    <s v="Principal"/>
    <s v="PipMi"/>
    <n v="7"/>
    <s v="PippiT"/>
    <n v="7"/>
    <s v="Pipistrelle commune"/>
    <n v="2016"/>
    <n v="7"/>
    <n v="2"/>
    <n v="22"/>
    <n v="26"/>
    <d v="2016-07-02T00:00:00"/>
    <x v="97"/>
  </r>
  <r>
    <x v="1"/>
    <s v="J:/Sainte Colombe/MB/02 - 16 juin au 05 juillet 2016/Wave/"/>
    <s v="ST-COLOM_0_20160702_223830_110.wav"/>
    <s v="Plesp"/>
    <s v="Principal"/>
    <s v="Plesp"/>
    <n v="10"/>
    <s v="Pleaus"/>
    <n v="3"/>
    <s v="Oreillard gris"/>
    <n v="2016"/>
    <n v="7"/>
    <n v="2"/>
    <n v="22"/>
    <n v="38"/>
    <d v="2016-07-02T00:00:00"/>
    <x v="547"/>
  </r>
  <r>
    <x v="1"/>
    <s v="J:/Sainte Colombe/MB/02 - 16 juin au 05 juillet 2016/Wave/"/>
    <s v="ST-COLOM_0_20160702_223958_660.wav"/>
    <s v="Pip35"/>
    <s v="Principal"/>
    <s v="Pip35"/>
    <n v="10"/>
    <s v="Pipkuh"/>
    <n v="5"/>
    <s v="Pipistrelle de Kuhl"/>
    <n v="2016"/>
    <n v="7"/>
    <n v="2"/>
    <n v="22"/>
    <n v="39"/>
    <d v="2016-07-02T00:00:00"/>
    <x v="155"/>
  </r>
  <r>
    <x v="1"/>
    <s v="J:/Sainte Colombe/MB/02 - 16 juin au 05 juillet 2016/Wave/"/>
    <s v="ST-COLOM_0_20160702_224003_661.wav"/>
    <s v="ChiroSp"/>
    <s v="Principal"/>
    <s v="Pip35"/>
    <n v="4"/>
    <s v="Pipkuh"/>
    <n v="0"/>
    <s v="Pipistrelle de Kuhl"/>
    <n v="2016"/>
    <n v="7"/>
    <n v="2"/>
    <n v="22"/>
    <n v="40"/>
    <d v="2016-07-02T00:00:00"/>
    <x v="339"/>
  </r>
  <r>
    <x v="1"/>
    <s v="J:/Sainte Colombe/MB/02 - 16 juin au 05 juillet 2016/Wave/"/>
    <s v="ST-COLOM_0_20160702_224502_476.wav"/>
    <s v="ChiroSp"/>
    <s v="Principal"/>
    <s v="Pip35"/>
    <n v="5"/>
    <s v="Pipkuh"/>
    <n v="5"/>
    <s v="Pipistrelle de Kuhl"/>
    <n v="2016"/>
    <n v="7"/>
    <n v="2"/>
    <n v="22"/>
    <n v="45"/>
    <d v="2016-07-02T00:00:00"/>
    <x v="98"/>
  </r>
  <r>
    <x v="1"/>
    <s v="J:/Sainte Colombe/MB/02 - 16 juin au 05 juillet 2016/Wave/"/>
    <s v="ST-COLOM_0_20160702_224739_492.wav"/>
    <s v="PippiT"/>
    <s v="Principal"/>
    <s v="PipMi"/>
    <n v="9"/>
    <s v="PippiT"/>
    <n v="9"/>
    <s v="Pipistrelle commune"/>
    <n v="2016"/>
    <n v="7"/>
    <n v="2"/>
    <n v="22"/>
    <n v="47"/>
    <d v="2016-07-02T00:00:00"/>
    <x v="415"/>
  </r>
  <r>
    <x v="1"/>
    <s v="J:/Sainte Colombe/MB/02 - 16 juin au 05 juillet 2016/Wave/"/>
    <s v="ST-COLOM_0_20160702_224744_493.wav"/>
    <s v="ChiroSp"/>
    <s v="Principal"/>
    <s v="PipMi"/>
    <n v="5"/>
    <s v="PippiT"/>
    <n v="5"/>
    <s v="Pipistrelle commune"/>
    <n v="2016"/>
    <n v="7"/>
    <n v="2"/>
    <n v="22"/>
    <n v="47"/>
    <d v="2016-07-02T00:00:00"/>
    <x v="415"/>
  </r>
  <r>
    <x v="1"/>
    <s v="J:/Sainte Colombe/MB/02 - 16 juin au 05 juillet 2016/Wave/"/>
    <s v="ST-COLOM_0_20160702_231146_948.wav"/>
    <s v="PippiT"/>
    <s v="Principal"/>
    <s v="PipMi"/>
    <n v="8"/>
    <s v="PippiT"/>
    <n v="8"/>
    <s v="Pipistrelle commune"/>
    <n v="2016"/>
    <n v="7"/>
    <n v="2"/>
    <n v="23"/>
    <n v="11"/>
    <d v="2016-07-02T00:00:00"/>
    <x v="99"/>
  </r>
  <r>
    <x v="1"/>
    <s v="J:/Sainte Colombe/MB/02 - 16 juin au 05 juillet 2016/Wave/"/>
    <s v="ST-COLOM_0_20160702_231515_775.wav"/>
    <s v="PipMi"/>
    <s v="Principal"/>
    <s v="PipMi"/>
    <n v="10"/>
    <s v="PippiT"/>
    <n v="5"/>
    <s v="Pipistrelle commune"/>
    <n v="2016"/>
    <n v="7"/>
    <n v="2"/>
    <n v="23"/>
    <n v="15"/>
    <d v="2016-07-02T00:00:00"/>
    <x v="370"/>
  </r>
  <r>
    <x v="1"/>
    <s v="J:/Sainte Colombe/MB/02 - 16 juin au 05 juillet 2016/Wave/"/>
    <s v="ST-COLOM_0_20160702_231623_558.wav"/>
    <s v="Plesp"/>
    <s v="Principal"/>
    <s v="Plesp"/>
    <n v="7"/>
    <s v="Pleaus"/>
    <n v="4"/>
    <s v="Oreillard gris"/>
    <n v="2016"/>
    <n v="7"/>
    <n v="2"/>
    <n v="23"/>
    <n v="16"/>
    <d v="2016-07-02T00:00:00"/>
    <x v="253"/>
  </r>
  <r>
    <x v="1"/>
    <s v="J:/Sainte Colombe/MB/02 - 16 juin au 05 juillet 2016/Wave/"/>
    <s v="ST-COLOM_0_20160702_232028_942.wav"/>
    <s v="ChiroSp"/>
    <s v="Principal"/>
    <s v="PipMi"/>
    <n v="5"/>
    <s v="PippiT"/>
    <n v="5"/>
    <s v="Pipistrelle commune"/>
    <n v="2016"/>
    <n v="7"/>
    <n v="2"/>
    <n v="23"/>
    <n v="20"/>
    <d v="2016-07-02T00:00:00"/>
    <x v="121"/>
  </r>
  <r>
    <x v="1"/>
    <s v="J:/Sainte Colombe/MB/02 - 16 juin au 05 juillet 2016/Wave/"/>
    <s v="ST-COLOM_0_20160702_232145_816.wav"/>
    <s v="PippiT"/>
    <s v="Principal"/>
    <s v="PipMi"/>
    <n v="10"/>
    <s v="PippiT"/>
    <n v="10"/>
    <s v="Pipistrelle commune"/>
    <n v="2016"/>
    <n v="7"/>
    <n v="2"/>
    <n v="23"/>
    <n v="21"/>
    <d v="2016-07-02T00:00:00"/>
    <x v="122"/>
  </r>
  <r>
    <x v="1"/>
    <s v="J:/Sainte Colombe/MB/02 - 16 juin au 05 juillet 2016/Wave/"/>
    <s v="ST-COLOM_0_20160702_232719_470.wav"/>
    <s v="PippiT"/>
    <s v="Principal"/>
    <s v="PipMi"/>
    <n v="10"/>
    <s v="PippiT"/>
    <n v="10"/>
    <s v="Pipistrelle commune"/>
    <n v="2016"/>
    <n v="7"/>
    <n v="2"/>
    <n v="23"/>
    <n v="27"/>
    <d v="2016-07-02T00:00:00"/>
    <x v="259"/>
  </r>
  <r>
    <x v="1"/>
    <s v="J:/Sainte Colombe/MB/02 - 16 juin au 05 juillet 2016/Wave/"/>
    <s v="ST-COLOM_0_20160702_232724_470.wav"/>
    <s v="PippiT"/>
    <s v="Principal"/>
    <s v="PipMi"/>
    <n v="10"/>
    <s v="PippiT"/>
    <n v="10"/>
    <s v="Pipistrelle commune"/>
    <n v="2016"/>
    <n v="7"/>
    <n v="2"/>
    <n v="23"/>
    <n v="27"/>
    <d v="2016-07-02T00:00:00"/>
    <x v="259"/>
  </r>
  <r>
    <x v="1"/>
    <s v="J:/Sainte Colombe/MB/02 - 16 juin au 05 juillet 2016/Wave/"/>
    <s v="ST-COLOM_0_20160702_233300_584.wav"/>
    <s v="PippiT"/>
    <s v="Principal"/>
    <s v="PipMi"/>
    <n v="10"/>
    <s v="PippiT"/>
    <n v="10"/>
    <s v="Pipistrelle commune"/>
    <n v="2016"/>
    <n v="7"/>
    <n v="2"/>
    <n v="23"/>
    <n v="33"/>
    <d v="2016-07-02T00:00:00"/>
    <x v="371"/>
  </r>
  <r>
    <x v="1"/>
    <s v="J:/Sainte Colombe/MB/02 - 16 juin au 05 juillet 2016/Wave/"/>
    <s v="ST-COLOM_0_20160702_233305_584.wav"/>
    <s v="PippiT"/>
    <s v="Principal"/>
    <s v="PipMi"/>
    <n v="10"/>
    <s v="PippiT"/>
    <n v="10"/>
    <s v="Pipistrelle commune"/>
    <n v="2016"/>
    <n v="7"/>
    <n v="2"/>
    <n v="23"/>
    <n v="33"/>
    <d v="2016-07-02T00:00:00"/>
    <x v="371"/>
  </r>
  <r>
    <x v="1"/>
    <s v="J:/Sainte Colombe/MB/02 - 16 juin au 05 juillet 2016/Wave/"/>
    <s v="ST-COLOM_0_20160702_233748_626.wav"/>
    <s v="Pip35"/>
    <s v="Principal"/>
    <s v="Pip35"/>
    <n v="8"/>
    <s v="Pipkuh"/>
    <n v="5"/>
    <s v="Pipistrelle de Kuhl"/>
    <n v="2016"/>
    <n v="7"/>
    <n v="2"/>
    <n v="23"/>
    <n v="37"/>
    <d v="2016-07-02T00:00:00"/>
    <x v="123"/>
  </r>
  <r>
    <x v="1"/>
    <s v="J:/Sainte Colombe/MB/02 - 16 juin au 05 juillet 2016/Wave/"/>
    <s v="ST-COLOM_0_20160702_233929_868.wav"/>
    <s v="PippiT"/>
    <s v="Principal"/>
    <s v="PipMi"/>
    <n v="10"/>
    <s v="PippiT"/>
    <n v="10"/>
    <s v="Pipistrelle commune"/>
    <n v="2016"/>
    <n v="7"/>
    <n v="2"/>
    <n v="23"/>
    <n v="39"/>
    <d v="2016-07-02T00:00:00"/>
    <x v="232"/>
  </r>
  <r>
    <x v="1"/>
    <s v="J:/Sainte Colombe/MB/02 - 16 juin au 05 juillet 2016/Wave/"/>
    <s v="ST-COLOM_0_20160703_000313_870.wav"/>
    <s v="PippiT"/>
    <s v="Principal"/>
    <s v="PipMi"/>
    <n v="10"/>
    <s v="PippiT"/>
    <n v="10"/>
    <s v="Pipistrelle commune"/>
    <n v="2016"/>
    <n v="7"/>
    <n v="3"/>
    <n v="0"/>
    <n v="3"/>
    <d v="2016-07-03T00:00:00"/>
    <x v="17"/>
  </r>
  <r>
    <x v="1"/>
    <s v="J:/Sainte Colombe/MB/02 - 16 juin au 05 juillet 2016/Wave/"/>
    <s v="ST-COLOM_0_20160703_000518_143.wav"/>
    <s v="PippiT"/>
    <s v="Principal"/>
    <s v="PipMi"/>
    <n v="10"/>
    <s v="PippiT"/>
    <n v="10"/>
    <s v="Pipistrelle commune"/>
    <n v="2016"/>
    <n v="7"/>
    <n v="3"/>
    <n v="0"/>
    <n v="5"/>
    <d v="2016-07-03T00:00:00"/>
    <x v="261"/>
  </r>
  <r>
    <x v="1"/>
    <s v="J:/Sainte Colombe/MB/02 - 16 juin au 05 juillet 2016/Wave/"/>
    <s v="ST-COLOM_0_20160703_001119_233.wav"/>
    <s v="PippiT"/>
    <s v="Principal"/>
    <s v="PipMi"/>
    <n v="10"/>
    <s v="PippiT"/>
    <n v="10"/>
    <s v="Pipistrelle commune"/>
    <n v="2016"/>
    <n v="7"/>
    <n v="3"/>
    <n v="0"/>
    <n v="11"/>
    <d v="2016-07-03T00:00:00"/>
    <x v="374"/>
  </r>
  <r>
    <x v="1"/>
    <s v="J:/Sainte Colombe/MB/02 - 16 juin au 05 juillet 2016/Wave/"/>
    <s v="ST-COLOM_0_20160703_001124_234.wav"/>
    <s v="PippiT"/>
    <s v="Principal"/>
    <s v="PipMi"/>
    <n v="9"/>
    <s v="PippiT"/>
    <n v="9"/>
    <s v="Pipistrelle commune"/>
    <n v="2016"/>
    <n v="7"/>
    <n v="3"/>
    <n v="0"/>
    <n v="11"/>
    <d v="2016-07-03T00:00:00"/>
    <x v="374"/>
  </r>
  <r>
    <x v="1"/>
    <s v="J:/Sainte Colombe/MB/02 - 16 juin au 05 juillet 2016/Wave/"/>
    <s v="ST-COLOM_0_20160703_002932_840.wav"/>
    <s v="parasi"/>
    <s v="Principal"/>
    <s v="parasi"/>
    <n v="1"/>
    <s v="parasi"/>
    <n v="1"/>
    <s v="PARASITE"/>
    <n v="2016"/>
    <n v="7"/>
    <n v="3"/>
    <n v="0"/>
    <n v="29"/>
    <d v="2016-07-03T00:00:00"/>
    <x v="237"/>
  </r>
  <r>
    <x v="1"/>
    <s v="J:/Sainte Colombe/MB/02 - 16 juin au 05 juillet 2016/Wave/"/>
    <s v="ST-COLOM_0_20160703_004802_263.wav"/>
    <s v="ChiroSp"/>
    <s v="Principal"/>
    <s v="MyoHF"/>
    <n v="5"/>
    <s v="Myoema"/>
    <n v="5"/>
    <s v="Murin sp"/>
    <n v="2016"/>
    <n v="7"/>
    <n v="3"/>
    <n v="0"/>
    <n v="48"/>
    <d v="2016-07-03T00:00:00"/>
    <x v="466"/>
  </r>
  <r>
    <x v="1"/>
    <s v="J:/Sainte Colombe/MB/02 - 16 juin au 05 juillet 2016/Wave/"/>
    <s v="ST-COLOM_0_20160703_005703_905.wav"/>
    <s v="PippiT"/>
    <s v="Principal"/>
    <s v="PipMi"/>
    <n v="10"/>
    <s v="PippiT"/>
    <n v="10"/>
    <s v="Pipistrelle commune"/>
    <n v="2016"/>
    <n v="7"/>
    <n v="3"/>
    <n v="0"/>
    <n v="57"/>
    <d v="2016-07-03T00:00:00"/>
    <x v="540"/>
  </r>
  <r>
    <x v="1"/>
    <s v="J:/Sainte Colombe/MB/02 - 16 juin au 05 juillet 2016/Wave/"/>
    <s v="ST-COLOM_0_20160703_005708_906.wav"/>
    <s v="PippiT"/>
    <s v="Principal"/>
    <s v="PipMi"/>
    <n v="10"/>
    <s v="PippiT"/>
    <n v="10"/>
    <s v="Pipistrelle commune"/>
    <n v="2016"/>
    <n v="7"/>
    <n v="3"/>
    <n v="0"/>
    <n v="57"/>
    <d v="2016-07-03T00:00:00"/>
    <x v="540"/>
  </r>
  <r>
    <x v="1"/>
    <s v="J:/Sainte Colombe/MB/02 - 16 juin au 05 juillet 2016/Wave/"/>
    <s v="ST-COLOM_0_20160703_005802_841.wav"/>
    <s v="PippiT"/>
    <s v="Principal"/>
    <s v="PipMi"/>
    <n v="10"/>
    <s v="PippiT"/>
    <n v="10"/>
    <s v="Pipistrelle commune"/>
    <n v="2016"/>
    <n v="7"/>
    <n v="3"/>
    <n v="0"/>
    <n v="58"/>
    <d v="2016-07-03T00:00:00"/>
    <x v="381"/>
  </r>
  <r>
    <x v="1"/>
    <s v="J:/Sainte Colombe/MB/02 - 16 juin au 05 juillet 2016/Wave/"/>
    <s v="ST-COLOM_0_20160703_005807_842.wav"/>
    <s v="PippiT"/>
    <s v="Principal"/>
    <s v="PipMi"/>
    <n v="10"/>
    <s v="PippiT"/>
    <n v="10"/>
    <s v="Pipistrelle commune"/>
    <n v="2016"/>
    <n v="7"/>
    <n v="3"/>
    <n v="0"/>
    <n v="58"/>
    <d v="2016-07-03T00:00:00"/>
    <x v="381"/>
  </r>
  <r>
    <x v="1"/>
    <s v="J:/Sainte Colombe/MB/02 - 16 juin au 05 juillet 2016/Wave/"/>
    <s v="ST-COLOM_0_20160703_005827_707.wav"/>
    <s v="PippiT"/>
    <s v="Principal"/>
    <s v="PipMi"/>
    <n v="10"/>
    <s v="PippiT"/>
    <n v="10"/>
    <s v="Pipistrelle commune"/>
    <n v="2016"/>
    <n v="7"/>
    <n v="3"/>
    <n v="0"/>
    <n v="58"/>
    <d v="2016-07-03T00:00:00"/>
    <x v="381"/>
  </r>
  <r>
    <x v="1"/>
    <s v="J:/Sainte Colombe/MB/02 - 16 juin au 05 juillet 2016/Wave/"/>
    <s v="ST-COLOM_0_20160703_005832_708.wav"/>
    <s v="ChiroSp"/>
    <s v="Principal"/>
    <s v="PipMi"/>
    <n v="4"/>
    <s v="PippiT"/>
    <n v="4"/>
    <s v="Pipistrelle commune"/>
    <n v="2016"/>
    <n v="7"/>
    <n v="3"/>
    <n v="0"/>
    <n v="58"/>
    <d v="2016-07-03T00:00:00"/>
    <x v="381"/>
  </r>
  <r>
    <x v="1"/>
    <s v="J:/Sainte Colombe/MB/02 - 16 juin au 05 juillet 2016/Wave/"/>
    <s v="ST-COLOM_0_20160703_011234_951.wav"/>
    <s v="PippiT"/>
    <s v="Principal"/>
    <s v="PipMi"/>
    <n v="10"/>
    <s v="PippiT"/>
    <n v="10"/>
    <s v="Pipistrelle commune"/>
    <n v="2016"/>
    <n v="7"/>
    <n v="3"/>
    <n v="1"/>
    <n v="12"/>
    <d v="2016-07-03T00:00:00"/>
    <x v="111"/>
  </r>
  <r>
    <x v="1"/>
    <s v="J:/Sainte Colombe/MB/02 - 16 juin au 05 juillet 2016/Wave/"/>
    <s v="ST-COLOM_0_20160703_012454_086.wav"/>
    <s v="PippiT"/>
    <s v="Principal"/>
    <s v="PipMi"/>
    <n v="10"/>
    <s v="PippiT"/>
    <n v="9"/>
    <s v="Pipistrelle commune"/>
    <n v="2016"/>
    <n v="7"/>
    <n v="3"/>
    <n v="1"/>
    <n v="24"/>
    <d v="2016-07-03T00:00:00"/>
    <x v="489"/>
  </r>
  <r>
    <x v="1"/>
    <s v="J:/Sainte Colombe/MB/02 - 16 juin au 05 juillet 2016/Wave/"/>
    <s v="ST-COLOM_0_20160703_014951_411.wav"/>
    <s v="PippiT"/>
    <s v="Principal"/>
    <s v="PipMi"/>
    <n v="10"/>
    <s v="PippiT"/>
    <n v="10"/>
    <s v="Pipistrelle commune"/>
    <n v="2016"/>
    <n v="7"/>
    <n v="3"/>
    <n v="1"/>
    <n v="49"/>
    <d v="2016-07-03T00:00:00"/>
    <x v="391"/>
  </r>
  <r>
    <x v="1"/>
    <s v="J:/Sainte Colombe/MB/02 - 16 juin au 05 juillet 2016/Wave/"/>
    <s v="ST-COLOM_0_20160703_015107_528.wav"/>
    <s v="Pipkuh"/>
    <s v="Principal"/>
    <s v="Pip35"/>
    <n v="10"/>
    <s v="Pipkuh"/>
    <n v="6"/>
    <s v="Pipistrelle de Kuhl"/>
    <n v="2016"/>
    <n v="7"/>
    <n v="3"/>
    <n v="1"/>
    <n v="51"/>
    <d v="2016-07-03T00:00:00"/>
    <x v="392"/>
  </r>
  <r>
    <x v="1"/>
    <s v="J:/Sainte Colombe/MB/02 - 16 juin au 05 juillet 2016/Wave/"/>
    <s v="ST-COLOM_0_20160703_015112_528.wav"/>
    <s v="Pip35"/>
    <s v="Principal"/>
    <s v="Pip35"/>
    <n v="10"/>
    <s v="Pipkuh"/>
    <n v="5"/>
    <s v="Pipistrelle de Kuhl"/>
    <n v="2016"/>
    <n v="7"/>
    <n v="3"/>
    <n v="1"/>
    <n v="51"/>
    <d v="2016-07-03T00:00:00"/>
    <x v="392"/>
  </r>
  <r>
    <x v="1"/>
    <s v="J:/Sainte Colombe/MB/02 - 16 juin au 05 juillet 2016/Wave/"/>
    <s v="ST-COLOM_0_20160703_015504_976.wav"/>
    <s v="PippiT"/>
    <s v="Principal"/>
    <s v="PipMi"/>
    <n v="10"/>
    <s v="PippiT"/>
    <n v="10"/>
    <s v="Pipistrelle commune"/>
    <n v="2016"/>
    <n v="7"/>
    <n v="3"/>
    <n v="1"/>
    <n v="55"/>
    <d v="2016-07-03T00:00:00"/>
    <x v="512"/>
  </r>
  <r>
    <x v="1"/>
    <s v="J:/Sainte Colombe/MB/02 - 16 juin au 05 juillet 2016/Wave/"/>
    <s v="ST-COLOM_0_20160703_015634_038.wav"/>
    <s v="ChiroSp"/>
    <s v="Principal"/>
    <s v="PipMi"/>
    <n v="5"/>
    <s v="PippiT"/>
    <n v="5"/>
    <s v="Pipistrelle commune"/>
    <n v="2016"/>
    <n v="7"/>
    <n v="3"/>
    <n v="1"/>
    <n v="56"/>
    <d v="2016-07-03T00:00:00"/>
    <x v="513"/>
  </r>
  <r>
    <x v="1"/>
    <s v="J:/Sainte Colombe/MB/02 - 16 juin au 05 juillet 2016/Wave/"/>
    <s v="ST-COLOM_0_20160703_015652_386.wav"/>
    <s v="PippiT"/>
    <s v="Principal"/>
    <s v="PipMi"/>
    <n v="10"/>
    <s v="PippiT"/>
    <n v="10"/>
    <s v="Pipistrelle commune"/>
    <n v="2016"/>
    <n v="7"/>
    <n v="3"/>
    <n v="1"/>
    <n v="56"/>
    <d v="2016-07-03T00:00:00"/>
    <x v="513"/>
  </r>
  <r>
    <x v="1"/>
    <s v="J:/Sainte Colombe/MB/02 - 16 juin au 05 juillet 2016/Wave/"/>
    <s v="ST-COLOM_0_20160703_020725_548.wav"/>
    <s v="PippiT"/>
    <s v="Principal"/>
    <s v="PipMi"/>
    <n v="10"/>
    <s v="PippiT"/>
    <n v="10"/>
    <s v="Pipistrelle commune"/>
    <n v="2016"/>
    <n v="7"/>
    <n v="3"/>
    <n v="2"/>
    <n v="7"/>
    <d v="2016-07-03T00:00:00"/>
    <x v="514"/>
  </r>
  <r>
    <x v="1"/>
    <s v="J:/Sainte Colombe/MB/02 - 16 juin au 05 juillet 2016/Wave/"/>
    <s v="ST-COLOM_0_20160703_032316_076.wav"/>
    <s v="PippiT"/>
    <s v="Principal"/>
    <s v="PipMi"/>
    <n v="6"/>
    <s v="PippiT"/>
    <n v="6"/>
    <s v="Pipistrelle commune"/>
    <n v="2016"/>
    <n v="7"/>
    <n v="3"/>
    <n v="3"/>
    <n v="23"/>
    <d v="2016-07-03T00:00:00"/>
    <x v="531"/>
  </r>
  <r>
    <x v="1"/>
    <s v="J:/Sainte Colombe/MB/02 - 16 juin au 05 juillet 2016/Wave/"/>
    <s v="ST-COLOM_0_20160703_034856_169.wav"/>
    <s v="PippiT"/>
    <s v="Principal"/>
    <s v="PipMi"/>
    <n v="10"/>
    <s v="PippiT"/>
    <n v="10"/>
    <s v="Pipistrelle commune"/>
    <n v="2016"/>
    <n v="7"/>
    <n v="3"/>
    <n v="3"/>
    <n v="48"/>
    <d v="2016-07-03T00:00:00"/>
    <x v="296"/>
  </r>
  <r>
    <x v="1"/>
    <s v="J:/Sainte Colombe/MB/02 - 16 juin au 05 juillet 2016/Wave/"/>
    <s v="ST-COLOM_0_20160703_040939_266.wav"/>
    <s v="PippiT"/>
    <s v="Principal"/>
    <s v="PipMi"/>
    <n v="10"/>
    <s v="PippiT"/>
    <n v="10"/>
    <s v="Pipistrelle commune"/>
    <n v="2016"/>
    <n v="7"/>
    <n v="3"/>
    <n v="4"/>
    <n v="9"/>
    <d v="2016-07-03T00:00:00"/>
    <x v="305"/>
  </r>
  <r>
    <x v="1"/>
    <s v="J:/Sainte Colombe/MB/02 - 16 juin au 05 juillet 2016/Wave/"/>
    <s v="ST-COLOM_0_20160703_040944_267.wav"/>
    <s v="PippiT"/>
    <s v="Principal"/>
    <s v="PipMi"/>
    <n v="10"/>
    <s v="PippiT"/>
    <n v="10"/>
    <s v="Pipistrelle commune"/>
    <n v="2016"/>
    <n v="7"/>
    <n v="3"/>
    <n v="4"/>
    <n v="9"/>
    <d v="2016-07-03T00:00:00"/>
    <x v="305"/>
  </r>
  <r>
    <x v="1"/>
    <s v="J:/Sainte Colombe/MB/02 - 16 juin au 05 juillet 2016/Wave/"/>
    <s v="ST-COLOM_0_20160703_043132_497.wav"/>
    <s v="ChiroSp"/>
    <s v="Principal"/>
    <s v="PipMi"/>
    <n v="4"/>
    <s v="PippiT"/>
    <n v="4"/>
    <s v="Pipistrelle commune"/>
    <n v="2016"/>
    <n v="7"/>
    <n v="3"/>
    <n v="4"/>
    <n v="31"/>
    <d v="2016-07-03T00:00:00"/>
    <x v="310"/>
  </r>
  <r>
    <x v="1"/>
    <s v="J:/Sainte Colombe/MB/02 - 16 juin au 05 juillet 2016/Wave/"/>
    <s v="ST-COLOM_0_20160703_044723_569.wav"/>
    <s v="PippiT"/>
    <s v="Principal"/>
    <s v="PipMi"/>
    <n v="9"/>
    <s v="PippiT"/>
    <n v="9"/>
    <s v="Pipistrelle commune"/>
    <n v="2016"/>
    <n v="7"/>
    <n v="3"/>
    <n v="4"/>
    <n v="47"/>
    <d v="2016-07-03T00:00:00"/>
    <x v="536"/>
  </r>
  <r>
    <x v="1"/>
    <s v="J:/Sainte Colombe/MB/02 - 16 juin au 05 juillet 2016/Wave/"/>
    <s v="ST-COLOM_0_20160703_044728_570.wav"/>
    <s v="PippiT"/>
    <s v="Principal"/>
    <s v="PipMi"/>
    <n v="6"/>
    <s v="PippiT"/>
    <n v="6"/>
    <s v="Pipistrelle commune"/>
    <n v="2016"/>
    <n v="7"/>
    <n v="3"/>
    <n v="4"/>
    <n v="47"/>
    <d v="2016-07-03T00:00:00"/>
    <x v="536"/>
  </r>
  <r>
    <x v="1"/>
    <s v="J:/Sainte Colombe/MB/02 - 16 juin au 05 juillet 2016/Wave/"/>
    <s v="ST-COLOM_0_20160703_045227_334.wav"/>
    <s v="PipMi"/>
    <s v="Principal"/>
    <s v="PipMi"/>
    <n v="8"/>
    <s v="PippiT"/>
    <n v="5"/>
    <s v="Pipistrelle commune"/>
    <n v="2016"/>
    <n v="7"/>
    <n v="3"/>
    <n v="4"/>
    <n v="52"/>
    <d v="2016-07-03T00:00:00"/>
    <x v="32"/>
  </r>
  <r>
    <x v="1"/>
    <s v="J:/Sainte Colombe/MB/02 - 16 juin au 05 juillet 2016/Wave/"/>
    <s v="ST-COLOM_0_20160703_050418_834.wav"/>
    <s v="PippiT"/>
    <s v="Principal"/>
    <s v="PipMi"/>
    <n v="10"/>
    <s v="PippiT"/>
    <n v="10"/>
    <s v="Pipistrelle commune"/>
    <n v="2016"/>
    <n v="7"/>
    <n v="3"/>
    <n v="5"/>
    <n v="4"/>
    <d v="2016-07-03T00:00:00"/>
    <x v="358"/>
  </r>
  <r>
    <x v="1"/>
    <s v="J:/Sainte Colombe/MB/02 - 16 juin au 05 juillet 2016/Wave/"/>
    <s v="ST-COLOM_0_20160703_051016_768.wav"/>
    <s v="ChiroSp"/>
    <s v="Principal"/>
    <s v="MyoHF"/>
    <n v="5"/>
    <s v="Myomys"/>
    <n v="1"/>
    <s v="Murin sp"/>
    <n v="2016"/>
    <n v="7"/>
    <n v="3"/>
    <n v="5"/>
    <n v="10"/>
    <d v="2016-07-03T00:00:00"/>
    <x v="360"/>
  </r>
  <r>
    <x v="1"/>
    <s v="J:/Sainte Colombe/MB/02 - 16 juin au 05 juillet 2016/Wave/"/>
    <s v="ST-COLOM_0_20160703_051346_966.wav"/>
    <s v="PippiT"/>
    <s v="Principal"/>
    <s v="PipMi"/>
    <n v="6"/>
    <s v="PippiT"/>
    <n v="6"/>
    <s v="Pipistrelle commune"/>
    <n v="2016"/>
    <n v="7"/>
    <n v="3"/>
    <n v="5"/>
    <n v="13"/>
    <d v="2016-07-03T00:00:00"/>
    <x v="362"/>
  </r>
  <r>
    <x v="1"/>
    <s v="J:/Sainte Colombe/MB/02 - 16 juin au 05 juillet 2016/Wave/"/>
    <s v="ST-COLOM_0_20160703_222601_214.wav"/>
    <s v="ChiroSp"/>
    <s v="Principal"/>
    <s v="MyoHF"/>
    <n v="0"/>
    <s v="Myobra"/>
    <n v="0"/>
    <s v="PARASITE"/>
    <n v="2016"/>
    <n v="7"/>
    <n v="3"/>
    <n v="22"/>
    <n v="26"/>
    <d v="2016-07-03T00:00:00"/>
    <x v="97"/>
  </r>
  <r>
    <x v="1"/>
    <s v="J:/Sainte Colombe/MB/02 - 16 juin au 05 juillet 2016/Wave/"/>
    <s v="ST-COLOM_0_20160703_222803_464.wav"/>
    <s v="ChiroSp"/>
    <s v="Principal"/>
    <s v="Pip35"/>
    <n v="0"/>
    <s v="Pipkuh"/>
    <n v="0"/>
    <s v="PARASITE"/>
    <n v="2016"/>
    <n v="7"/>
    <n v="3"/>
    <n v="22"/>
    <n v="28"/>
    <d v="2016-07-03T00:00:00"/>
    <x v="151"/>
  </r>
  <r>
    <x v="1"/>
    <s v="J:/Sainte Colombe/MB/02 - 16 juin au 05 juillet 2016/Wave/"/>
    <s v="ST-COLOM_0_20160703_223329_233.wav"/>
    <s v="Pip35"/>
    <s v="Principal"/>
    <s v="Pip35"/>
    <n v="10"/>
    <s v="Pipkuh"/>
    <n v="5"/>
    <s v="Pipistrelle de Kuhl"/>
    <n v="2016"/>
    <n v="7"/>
    <n v="3"/>
    <n v="22"/>
    <n v="33"/>
    <d v="2016-07-03T00:00:00"/>
    <x v="153"/>
  </r>
  <r>
    <x v="1"/>
    <s v="J:/Sainte Colombe/MB/02 - 16 juin au 05 juillet 2016/Wave/"/>
    <s v="ST-COLOM_0_20160703_223414_681.wav"/>
    <s v="PippiT"/>
    <s v="Principal"/>
    <s v="PipMi"/>
    <n v="10"/>
    <s v="PippiT"/>
    <n v="10"/>
    <s v="Pipistrelle commune"/>
    <n v="2016"/>
    <n v="7"/>
    <n v="3"/>
    <n v="22"/>
    <n v="34"/>
    <d v="2016-07-03T00:00:00"/>
    <x v="247"/>
  </r>
  <r>
    <x v="1"/>
    <s v="J:/Sainte Colombe/MB/02 - 16 juin au 05 juillet 2016/Wave/"/>
    <s v="ST-COLOM_0_20160703_223419_682.wav"/>
    <s v="PippiT"/>
    <s v="Principal"/>
    <s v="PipMi"/>
    <n v="10"/>
    <s v="PippiT"/>
    <n v="10"/>
    <s v="Pipistrelle commune"/>
    <n v="2016"/>
    <n v="7"/>
    <n v="3"/>
    <n v="22"/>
    <n v="34"/>
    <d v="2016-07-03T00:00:00"/>
    <x v="247"/>
  </r>
  <r>
    <x v="1"/>
    <s v="J:/Sainte Colombe/MB/02 - 16 juin au 05 juillet 2016/Wave/"/>
    <s v="ST-COLOM_0_20160703_223857_864.wav"/>
    <s v="Pipkuh"/>
    <s v="Principal"/>
    <s v="Pip35"/>
    <n v="9"/>
    <s v="Pipkuh"/>
    <n v="6"/>
    <s v="Pipistrelle de Kuhl"/>
    <n v="2016"/>
    <n v="7"/>
    <n v="3"/>
    <n v="22"/>
    <n v="38"/>
    <d v="2016-07-03T00:00:00"/>
    <x v="547"/>
  </r>
  <r>
    <x v="1"/>
    <s v="J:/Sainte Colombe/MB/02 - 16 juin au 05 juillet 2016/Wave/"/>
    <s v="ST-COLOM_0_20160703_224026_172.wav"/>
    <s v="PippiT"/>
    <s v="Principal"/>
    <s v="PipMi"/>
    <n v="10"/>
    <s v="PippiT"/>
    <n v="10"/>
    <s v="Pipistrelle commune"/>
    <n v="2016"/>
    <n v="7"/>
    <n v="3"/>
    <n v="22"/>
    <n v="40"/>
    <d v="2016-07-03T00:00:00"/>
    <x v="339"/>
  </r>
  <r>
    <x v="1"/>
    <s v="J:/Sainte Colombe/MB/02 - 16 juin au 05 juillet 2016/Wave/"/>
    <s v="ST-COLOM_0_20160703_224155_426.wav"/>
    <s v="Pip35"/>
    <s v="Principal"/>
    <s v="Pip35"/>
    <n v="10"/>
    <s v="Pipkuh"/>
    <n v="3"/>
    <s v="Pipistrelle de Kuhl"/>
    <n v="2016"/>
    <n v="7"/>
    <n v="3"/>
    <n v="22"/>
    <n v="41"/>
    <d v="2016-07-03T00:00:00"/>
    <x v="102"/>
  </r>
  <r>
    <x v="1"/>
    <s v="J:/Sainte Colombe/MB/02 - 16 juin au 05 juillet 2016/Wave/"/>
    <s v="ST-COLOM_0_20160703_224200_427.wav"/>
    <s v="Pip35"/>
    <s v="Principal"/>
    <s v="Pip35"/>
    <n v="10"/>
    <s v="Pipkuh"/>
    <n v="1"/>
    <s v="Pipistrelle de Kuhl"/>
    <n v="2016"/>
    <n v="7"/>
    <n v="3"/>
    <n v="22"/>
    <n v="42"/>
    <d v="2016-07-03T00:00:00"/>
    <x v="78"/>
  </r>
  <r>
    <x v="1"/>
    <s v="J:/Sainte Colombe/MB/02 - 16 juin au 05 juillet 2016/Wave/"/>
    <s v="ST-COLOM_0_20160703_225151_764.wav"/>
    <s v="PippiT"/>
    <s v="Principal"/>
    <s v="PipMi"/>
    <n v="10"/>
    <s v="PippiT"/>
    <n v="10"/>
    <s v="Pipistrelle commune"/>
    <n v="2016"/>
    <n v="7"/>
    <n v="3"/>
    <n v="22"/>
    <n v="51"/>
    <d v="2016-07-03T00:00:00"/>
    <x v="116"/>
  </r>
  <r>
    <x v="1"/>
    <s v="J:/Sainte Colombe/MB/02 - 16 juin au 05 juillet 2016/Wave/"/>
    <s v="ST-COLOM_0_20160703_230454_838.wav"/>
    <s v="PippiT"/>
    <s v="Principal"/>
    <s v="PipMi"/>
    <n v="9"/>
    <s v="PippiT"/>
    <n v="9"/>
    <s v="Pipistrelle commune"/>
    <n v="2016"/>
    <n v="7"/>
    <n v="3"/>
    <n v="23"/>
    <n v="4"/>
    <d v="2016-07-03T00:00:00"/>
    <x v="104"/>
  </r>
  <r>
    <x v="1"/>
    <s v="J:/Sainte Colombe/MB/02 - 16 juin au 05 juillet 2016/Wave/"/>
    <s v="ST-COLOM_0_20160703_231312_071.wav"/>
    <s v="PippiT"/>
    <s v="Principal"/>
    <s v="PipMi"/>
    <n v="10"/>
    <s v="PippiT"/>
    <n v="10"/>
    <s v="Pipistrelle commune"/>
    <n v="2016"/>
    <n v="7"/>
    <n v="3"/>
    <n v="23"/>
    <n v="13"/>
    <d v="2016-07-03T00:00:00"/>
    <x v="119"/>
  </r>
  <r>
    <x v="1"/>
    <s v="J:/Sainte Colombe/MB/02 - 16 juin au 05 juillet 2016/Wave/"/>
    <s v="ST-COLOM_0_20160703_231317_072.wav"/>
    <s v="PippiT"/>
    <s v="Principal"/>
    <s v="PipMi"/>
    <n v="10"/>
    <s v="PippiT"/>
    <n v="10"/>
    <s v="Pipistrelle commune"/>
    <n v="2016"/>
    <n v="7"/>
    <n v="3"/>
    <n v="23"/>
    <n v="13"/>
    <d v="2016-07-03T00:00:00"/>
    <x v="119"/>
  </r>
  <r>
    <x v="1"/>
    <s v="J:/Sainte Colombe/MB/02 - 16 juin au 05 juillet 2016/Wave/"/>
    <s v="ST-COLOM_0_20160703_231811_363.wav"/>
    <s v="Pippyg"/>
    <s v="Principal"/>
    <s v="PipMi"/>
    <n v="10"/>
    <s v="Pippyg"/>
    <n v="8"/>
    <s v="Pipistrelle pygmée"/>
    <n v="2016"/>
    <n v="7"/>
    <n v="3"/>
    <n v="23"/>
    <n v="18"/>
    <d v="2016-07-03T00:00:00"/>
    <x v="417"/>
  </r>
  <r>
    <x v="1"/>
    <s v="J:/Sainte Colombe/MB/02 - 16 juin au 05 juillet 2016/Wave/"/>
    <s v="ST-COLOM_0_20160703_232300_740.wav"/>
    <s v="Plesp"/>
    <s v="Principal"/>
    <s v="Plesp"/>
    <n v="7"/>
    <s v="Pleaus"/>
    <n v="5"/>
    <s v="Oreillard gris"/>
    <n v="2016"/>
    <n v="7"/>
    <n v="3"/>
    <n v="23"/>
    <n v="23"/>
    <d v="2016-07-03T00:00:00"/>
    <x v="269"/>
  </r>
  <r>
    <x v="1"/>
    <s v="J:/Sainte Colombe/MB/02 - 16 juin au 05 juillet 2016/Wave/"/>
    <s v="ST-COLOM_0_20160703_234541_710.wav"/>
    <s v="PippiT"/>
    <s v="Principal"/>
    <s v="PipMi"/>
    <n v="10"/>
    <s v="PippiT"/>
    <n v="10"/>
    <s v="Pipistrelle commune"/>
    <n v="2016"/>
    <n v="7"/>
    <n v="3"/>
    <n v="23"/>
    <n v="45"/>
    <d v="2016-07-03T00:00:00"/>
    <x v="233"/>
  </r>
  <r>
    <x v="1"/>
    <s v="J:/Sainte Colombe/MB/02 - 16 juin au 05 juillet 2016/Wave/"/>
    <s v="ST-COLOM_0_20160703_234546_711.wav"/>
    <s v="PippiT"/>
    <s v="Principal"/>
    <s v="PipMi"/>
    <n v="10"/>
    <s v="PippiT"/>
    <n v="10"/>
    <s v="Pipistrelle commune"/>
    <n v="2016"/>
    <n v="7"/>
    <n v="3"/>
    <n v="23"/>
    <n v="45"/>
    <d v="2016-07-03T00:00:00"/>
    <x v="233"/>
  </r>
  <r>
    <x v="1"/>
    <s v="J:/Sainte Colombe/MB/02 - 16 juin au 05 juillet 2016/Wave/"/>
    <s v="ST-COLOM_0_20160704_000813_036.wav"/>
    <s v="PippiT"/>
    <s v="Principal"/>
    <s v="PipMi"/>
    <n v="10"/>
    <s v="PippiT"/>
    <n v="10"/>
    <s v="Pipistrelle commune"/>
    <n v="2016"/>
    <n v="7"/>
    <n v="4"/>
    <n v="0"/>
    <n v="8"/>
    <d v="2016-07-04T00:00:00"/>
    <x v="510"/>
  </r>
  <r>
    <x v="1"/>
    <s v="J:/Sainte Colombe/MB/02 - 16 juin au 05 juillet 2016/Wave/"/>
    <s v="ST-COLOM_0_20160704_002441_180.wav"/>
    <s v="PippiT"/>
    <s v="Principal"/>
    <s v="PipMi"/>
    <n v="10"/>
    <s v="PippiT"/>
    <n v="10"/>
    <s v="Pipistrelle commune"/>
    <n v="2016"/>
    <n v="7"/>
    <n v="4"/>
    <n v="0"/>
    <n v="24"/>
    <d v="2016-07-04T00:00:00"/>
    <x v="243"/>
  </r>
  <r>
    <x v="1"/>
    <s v="J:/Sainte Colombe/MB/02 - 16 juin au 05 juillet 2016/Wave/"/>
    <s v="ST-COLOM_0_20160704_002446_180.wav"/>
    <s v="PippiT"/>
    <s v="Principal"/>
    <s v="PipMi"/>
    <n v="8"/>
    <s v="PippiT"/>
    <n v="8"/>
    <s v="Pipistrelle commune"/>
    <n v="2016"/>
    <n v="7"/>
    <n v="4"/>
    <n v="0"/>
    <n v="24"/>
    <d v="2016-07-04T00:00:00"/>
    <x v="243"/>
  </r>
  <r>
    <x v="1"/>
    <s v="J:/Sainte Colombe/MB/02 - 16 juin au 05 juillet 2016/Wave/"/>
    <s v="ST-COLOM_0_20160704_003449_249.wav"/>
    <s v="Pipnat"/>
    <s v="Principal"/>
    <s v="Pip35"/>
    <n v="10"/>
    <s v="Pipnat"/>
    <n v="6"/>
    <s v="Pipistrelle de Nathusius"/>
    <n v="2016"/>
    <n v="7"/>
    <n v="4"/>
    <n v="0"/>
    <n v="34"/>
    <d v="2016-07-04T00:00:00"/>
    <x v="22"/>
  </r>
  <r>
    <x v="1"/>
    <s v="J:/Sainte Colombe/MB/02 - 16 juin au 05 juillet 2016/Wave/"/>
    <s v="ST-COLOM_0_20160704_003822_651.wav"/>
    <s v="ChiroSp"/>
    <s v="Principal"/>
    <s v="MyoHF"/>
    <n v="1"/>
    <s v="Myomys"/>
    <n v="0"/>
    <s v="Murin sp"/>
    <n v="2016"/>
    <n v="7"/>
    <n v="4"/>
    <n v="0"/>
    <n v="38"/>
    <d v="2016-07-04T00:00:00"/>
    <x v="212"/>
  </r>
  <r>
    <x v="1"/>
    <s v="J:/Sainte Colombe/MB/02 - 16 juin au 05 juillet 2016/Wave/"/>
    <s v="ST-COLOM_0_20160704_004950_640.wav"/>
    <s v="PippiT"/>
    <s v="Principal"/>
    <s v="PipMi"/>
    <n v="6"/>
    <s v="PippiT"/>
    <n v="6"/>
    <s v="Pipistrelle commune"/>
    <n v="2016"/>
    <n v="7"/>
    <n v="4"/>
    <n v="0"/>
    <n v="49"/>
    <d v="2016-07-04T00:00:00"/>
    <x v="324"/>
  </r>
  <r>
    <x v="1"/>
    <s v="J:/Sainte Colombe/MB/02 - 16 juin au 05 juillet 2016/Wave/"/>
    <s v="ST-COLOM_0_20160704_005652_902.wav"/>
    <s v="Pip35"/>
    <s v="Principal"/>
    <s v="Pip35"/>
    <n v="10"/>
    <s v="Pipkuh"/>
    <n v="2"/>
    <s v="Pipistrelle de Kuhl"/>
    <n v="2016"/>
    <n v="7"/>
    <n v="4"/>
    <n v="0"/>
    <n v="56"/>
    <d v="2016-07-04T00:00:00"/>
    <x v="458"/>
  </r>
  <r>
    <x v="1"/>
    <s v="J:/Sainte Colombe/MB/02 - 16 juin au 05 juillet 2016/Wave/"/>
    <s v="ST-COLOM_0_20160704_015955_108.wav"/>
    <s v="PippiT"/>
    <s v="Principal"/>
    <s v="PipMi"/>
    <n v="8"/>
    <s v="PippiT"/>
    <n v="8"/>
    <s v="Pipistrelle commune"/>
    <n v="2016"/>
    <n v="7"/>
    <n v="4"/>
    <n v="1"/>
    <n v="59"/>
    <d v="2016-07-04T00:00:00"/>
    <x v="24"/>
  </r>
  <r>
    <x v="1"/>
    <s v="J:/Sainte Colombe/MB/02 - 16 juin au 05 juillet 2016/Wave/"/>
    <s v="ST-COLOM_0_20160704_020714_570.wav"/>
    <s v="PipMi"/>
    <s v="Principal"/>
    <s v="PipMi"/>
    <n v="7"/>
    <s v="PippiT"/>
    <n v="5"/>
    <s v="Pipistrelle commune"/>
    <n v="2016"/>
    <n v="7"/>
    <n v="4"/>
    <n v="2"/>
    <n v="7"/>
    <d v="2016-07-04T00:00:00"/>
    <x v="514"/>
  </r>
  <r>
    <x v="1"/>
    <s v="J:/Sainte Colombe/MB/02 - 16 juin au 05 juillet 2016/Wave/"/>
    <s v="ST-COLOM_0_20160704_024423_413.wav"/>
    <s v="PippiT"/>
    <s v="Principal"/>
    <s v="PipMi"/>
    <n v="10"/>
    <s v="PippiT"/>
    <n v="10"/>
    <s v="Pipistrelle commune"/>
    <n v="2016"/>
    <n v="7"/>
    <n v="4"/>
    <n v="2"/>
    <n v="44"/>
    <d v="2016-07-04T00:00:00"/>
    <x v="26"/>
  </r>
  <r>
    <x v="1"/>
    <s v="J:/Sainte Colombe/MB/02 - 16 juin au 05 juillet 2016/Wave/"/>
    <s v="ST-COLOM_0_20160704_025100_117.wav"/>
    <s v="PippiT"/>
    <s v="Principal"/>
    <s v="PipMi"/>
    <n v="10"/>
    <s v="PippiT"/>
    <n v="10"/>
    <s v="Pipistrelle commune"/>
    <n v="2016"/>
    <n v="7"/>
    <n v="4"/>
    <n v="2"/>
    <n v="51"/>
    <d v="2016-07-04T00:00:00"/>
    <x v="526"/>
  </r>
  <r>
    <x v="1"/>
    <s v="J:/Sainte Colombe/MB/02 - 16 juin au 05 juillet 2016/Wave/"/>
    <s v="ST-COLOM_0_20160704_025105_118.wav"/>
    <s v="PippiT"/>
    <s v="Principal"/>
    <s v="PipMi"/>
    <n v="8"/>
    <s v="PippiT"/>
    <n v="8"/>
    <s v="Pipistrelle commune"/>
    <n v="2016"/>
    <n v="7"/>
    <n v="4"/>
    <n v="2"/>
    <n v="51"/>
    <d v="2016-07-04T00:00:00"/>
    <x v="526"/>
  </r>
  <r>
    <x v="1"/>
    <s v="J:/Sainte Colombe/MB/02 - 16 juin au 05 juillet 2016/Wave/"/>
    <s v="ST-COLOM_0_20160704_025623_280.wav"/>
    <s v="PippiT"/>
    <s v="Principal"/>
    <s v="PipMi"/>
    <n v="10"/>
    <s v="PippiT"/>
    <n v="10"/>
    <s v="Pipistrelle commune"/>
    <n v="2016"/>
    <n v="7"/>
    <n v="4"/>
    <n v="2"/>
    <n v="56"/>
    <d v="2016-07-04T00:00:00"/>
    <x v="396"/>
  </r>
  <r>
    <x v="1"/>
    <s v="J:/Sainte Colombe/MB/02 - 16 juin au 05 juillet 2016/Wave/"/>
    <s v="ST-COLOM_0_20160704_030401_114.wav"/>
    <s v="ChiroSp"/>
    <s v="Principal"/>
    <s v="Pip35"/>
    <n v="2"/>
    <s v="Pipkuh"/>
    <n v="2"/>
    <s v="Pipistrelle de Kuhl"/>
    <n v="2016"/>
    <n v="7"/>
    <n v="4"/>
    <n v="3"/>
    <n v="4"/>
    <d v="2016-07-04T00:00:00"/>
    <x v="399"/>
  </r>
  <r>
    <x v="1"/>
    <s v="J:/Sainte Colombe/MB/02 - 16 juin au 05 juillet 2016/Wave/"/>
    <s v="ST-COLOM_0_20160704_031916_185.wav"/>
    <s v="PippiT"/>
    <s v="Principal"/>
    <s v="PipMi"/>
    <n v="10"/>
    <s v="PippiT"/>
    <n v="10"/>
    <s v="Pipistrelle commune"/>
    <n v="2016"/>
    <n v="7"/>
    <n v="4"/>
    <n v="3"/>
    <n v="19"/>
    <d v="2016-07-04T00:00:00"/>
    <x v="509"/>
  </r>
  <r>
    <x v="1"/>
    <s v="J:/Sainte Colombe/MB/02 - 16 juin au 05 juillet 2016/Wave/"/>
    <s v="ST-COLOM_0_20160704_033029_524.wav"/>
    <s v="Pip35"/>
    <s v="Principal"/>
    <s v="Pip35"/>
    <n v="9"/>
    <s v="Pipnat"/>
    <n v="4"/>
    <s v="Pipistrelle de Nathusius"/>
    <n v="2016"/>
    <n v="7"/>
    <n v="4"/>
    <n v="3"/>
    <n v="30"/>
    <d v="2016-07-04T00:00:00"/>
    <x v="401"/>
  </r>
  <r>
    <x v="1"/>
    <s v="J:/Sainte Colombe/MB/02 - 16 juin au 05 juillet 2016/Wave/"/>
    <s v="ST-COLOM_0_20160704_033555_326.wav"/>
    <s v="ChiroSp"/>
    <s v="Principal"/>
    <s v="Pip35"/>
    <n v="3"/>
    <s v="Pipkuh"/>
    <n v="3"/>
    <s v="Pipistrelle de Kuhl"/>
    <n v="2016"/>
    <n v="7"/>
    <n v="4"/>
    <n v="3"/>
    <n v="35"/>
    <d v="2016-07-04T00:00:00"/>
    <x v="402"/>
  </r>
  <r>
    <x v="1"/>
    <s v="J:/Sainte Colombe/MB/02 - 16 juin au 05 juillet 2016/Wave/"/>
    <s v="ST-COLOM_0_20160704_034647_185.wav"/>
    <s v="ChiroSp"/>
    <s v="Principal"/>
    <s v="Pip35"/>
    <n v="0"/>
    <s v="Pipkuh"/>
    <n v="0"/>
    <s v="PARASITE"/>
    <n v="2016"/>
    <n v="7"/>
    <n v="4"/>
    <n v="3"/>
    <n v="46"/>
    <d v="2016-07-04T00:00:00"/>
    <x v="425"/>
  </r>
  <r>
    <x v="1"/>
    <s v="J:/Sainte Colombe/MB/02 - 16 juin au 05 juillet 2016/Wave/"/>
    <s v="ST-COLOM_0_20160704_041926_026.wav"/>
    <s v="PippiT"/>
    <s v="Principal"/>
    <s v="PipMi"/>
    <n v="10"/>
    <s v="PippiT"/>
    <n v="10"/>
    <s v="Pipistrelle commune"/>
    <n v="2016"/>
    <n v="7"/>
    <n v="4"/>
    <n v="4"/>
    <n v="19"/>
    <d v="2016-07-04T00:00:00"/>
    <x v="546"/>
  </r>
  <r>
    <x v="1"/>
    <s v="J:/Sainte Colombe/MB/02 - 16 juin au 05 juillet 2016/Wave/"/>
    <s v="ST-COLOM_0_20160704_043216_714.wav"/>
    <s v="PippiT"/>
    <s v="Principal"/>
    <s v="PipMi"/>
    <n v="10"/>
    <s v="PippiT"/>
    <n v="10"/>
    <s v="Pipistrelle commune"/>
    <n v="2016"/>
    <n v="7"/>
    <n v="4"/>
    <n v="4"/>
    <n v="32"/>
    <d v="2016-07-04T00:00:00"/>
    <x v="311"/>
  </r>
  <r>
    <x v="1"/>
    <s v="J:/Sainte Colombe/MB/02 - 16 juin au 05 juillet 2016/Wave/"/>
    <s v="ST-COLOM_0_20160704_043221_714.wav"/>
    <s v="ChiroSp"/>
    <s v="Principal"/>
    <s v="PipMi"/>
    <n v="1"/>
    <s v="PippiT"/>
    <n v="1"/>
    <s v="Pipistrelle commune"/>
    <n v="2016"/>
    <n v="7"/>
    <n v="4"/>
    <n v="4"/>
    <n v="32"/>
    <d v="2016-07-04T00:00:00"/>
    <x v="311"/>
  </r>
  <r>
    <x v="1"/>
    <s v="J:/Sainte Colombe/MB/02 - 16 juin au 05 juillet 2016/Wave/"/>
    <s v="ST-COLOM_0_20160704_043226_715.wav"/>
    <s v="ChiroSp"/>
    <s v="Principal"/>
    <s v="PipMi"/>
    <n v="1"/>
    <s v="PippiT"/>
    <n v="1"/>
    <s v="Pipistrelle commune"/>
    <n v="2016"/>
    <n v="7"/>
    <n v="4"/>
    <n v="4"/>
    <n v="32"/>
    <d v="2016-07-04T00:00:00"/>
    <x v="311"/>
  </r>
  <r>
    <x v="1"/>
    <s v="J:/Sainte Colombe/MB/02 - 16 juin au 05 juillet 2016/Wave/"/>
    <s v="ST-COLOM_0_20160704_043239_760.wav"/>
    <s v="PippiT"/>
    <s v="Principal"/>
    <s v="PipMi"/>
    <n v="10"/>
    <s v="PippiT"/>
    <n v="10"/>
    <s v="Pipistrelle commune"/>
    <n v="2016"/>
    <n v="7"/>
    <n v="4"/>
    <n v="4"/>
    <n v="32"/>
    <d v="2016-07-04T00:00:00"/>
    <x v="311"/>
  </r>
  <r>
    <x v="1"/>
    <s v="J:/Sainte Colombe/MB/02 - 16 juin au 05 juillet 2016/Wave/"/>
    <s v="ST-COLOM_0_20160704_044131_490.wav"/>
    <s v="PipMi"/>
    <s v="Principal"/>
    <s v="PipMi"/>
    <n v="10"/>
    <s v="PippiT"/>
    <n v="5"/>
    <s v="Pipistrelle commune"/>
    <n v="2016"/>
    <n v="7"/>
    <n v="4"/>
    <n v="4"/>
    <n v="41"/>
    <d v="2016-07-04T00:00:00"/>
    <x v="314"/>
  </r>
  <r>
    <x v="1"/>
    <s v="J:/Sainte Colombe/MB/02 - 16 juin au 05 juillet 2016/Wave/"/>
    <s v="ST-COLOM_0_20160704_044329_440.wav"/>
    <s v="PippiT"/>
    <s v="Principal"/>
    <s v="PipMi"/>
    <n v="10"/>
    <s v="PippiT"/>
    <n v="10"/>
    <s v="Pipistrelle commune"/>
    <n v="2016"/>
    <n v="7"/>
    <n v="4"/>
    <n v="4"/>
    <n v="43"/>
    <d v="2016-07-04T00:00:00"/>
    <x v="431"/>
  </r>
  <r>
    <x v="1"/>
    <s v="J:/Sainte Colombe/MB/02 - 16 juin au 05 juillet 2016/Wave/"/>
    <s v="ST-COLOM_0_20160704_044502_233.wav"/>
    <s v="PippiT"/>
    <s v="Principal"/>
    <s v="PipMi"/>
    <n v="9"/>
    <s v="PippiT"/>
    <n v="9"/>
    <s v="Pipistrelle commune"/>
    <n v="2016"/>
    <n v="7"/>
    <n v="4"/>
    <n v="4"/>
    <n v="45"/>
    <d v="2016-07-04T00:00:00"/>
    <x v="502"/>
  </r>
  <r>
    <x v="1"/>
    <s v="J:/Sainte Colombe/MB/02 - 16 juin au 05 juillet 2016/Wave/"/>
    <s v="ST-COLOM_0_20160704_044624_788.wav"/>
    <s v="PippiT"/>
    <s v="Principal"/>
    <s v="PipMi"/>
    <n v="10"/>
    <s v="PippiT"/>
    <n v="10"/>
    <s v="Pipistrelle commune"/>
    <n v="2016"/>
    <n v="7"/>
    <n v="4"/>
    <n v="4"/>
    <n v="46"/>
    <d v="2016-07-04T00:00:00"/>
    <x v="411"/>
  </r>
  <r>
    <x v="1"/>
    <s v="J:/Sainte Colombe/MB/02 - 16 juin au 05 juillet 2016/Wave/"/>
    <s v="ST-COLOM_0_20160704_050922_852.wav"/>
    <s v="PippiT"/>
    <s v="Principal"/>
    <s v="PipMi"/>
    <n v="9"/>
    <s v="PippiT"/>
    <n v="9"/>
    <s v="Pipistrelle commune"/>
    <n v="2016"/>
    <n v="7"/>
    <n v="4"/>
    <n v="5"/>
    <n v="9"/>
    <d v="2016-07-04T00:00:00"/>
    <x v="319"/>
  </r>
  <r>
    <x v="1"/>
    <s v="J:/Sainte Colombe/MB/02 - 16 juin au 05 juillet 2016/Wave/"/>
    <s v="ST-COLOM_0_20160704_052056_546.wav"/>
    <s v="ChiroSp"/>
    <s v="Principal"/>
    <s v="Pip35"/>
    <n v="3"/>
    <s v="Pipnat"/>
    <n v="0"/>
    <s v="Pipistrelle de Nathusius"/>
    <n v="2016"/>
    <n v="7"/>
    <n v="4"/>
    <n v="5"/>
    <n v="20"/>
    <d v="2016-07-04T00:00:00"/>
    <x v="363"/>
  </r>
  <r>
    <x v="1"/>
    <s v="J:/Sainte Colombe/MB/02 - 16 juin au 05 juillet 2016/Wave/"/>
    <s v="ST-COLOM_0_20160704_221344_821.wav"/>
    <s v="ChiroSp"/>
    <s v="Principal"/>
    <s v="Pip35"/>
    <n v="0"/>
    <s v="Pipkuh"/>
    <n v="0"/>
    <s v="PARASITE"/>
    <n v="2016"/>
    <n v="7"/>
    <n v="4"/>
    <n v="22"/>
    <n v="13"/>
    <d v="2016-07-04T00:00:00"/>
    <x v="246"/>
  </r>
  <r>
    <x v="1"/>
    <s v="J:/Sainte Colombe/MB/02 - 16 juin au 05 juillet 2016/Wave/"/>
    <s v="ST-COLOM_0_20160704_221806_472.wav"/>
    <s v="ChiroSp"/>
    <s v="Principal"/>
    <s v="Pip35"/>
    <n v="3"/>
    <s v="Pipkuh"/>
    <n v="1"/>
    <s v="Pipistrelle de Kuhl"/>
    <n v="2016"/>
    <n v="7"/>
    <n v="4"/>
    <n v="22"/>
    <n v="18"/>
    <d v="2016-07-04T00:00:00"/>
    <x v="134"/>
  </r>
  <r>
    <x v="1"/>
    <s v="J:/Sainte Colombe/MB/02 - 16 juin au 05 juillet 2016/Wave/"/>
    <s v="ST-COLOM_0_20160704_221934_343.wav"/>
    <s v="ENVsp"/>
    <s v="Principal"/>
    <s v="ENVsp"/>
    <n v="10"/>
    <s v="Eptser"/>
    <n v="3"/>
    <s v="Sérotine commune"/>
    <n v="2016"/>
    <n v="7"/>
    <n v="4"/>
    <n v="22"/>
    <n v="19"/>
    <d v="2016-07-04T00:00:00"/>
    <x v="136"/>
  </r>
  <r>
    <x v="1"/>
    <s v="J:/Sainte Colombe/MB/02 - 16 juin au 05 juillet 2016/Wave/"/>
    <s v="ST-COLOM_0_20160704_221939_344.wav"/>
    <s v="ENVsp"/>
    <s v="Principal"/>
    <s v="ENVsp"/>
    <n v="10"/>
    <s v="Eptser"/>
    <n v="3"/>
    <s v="Sérotine commune"/>
    <n v="2016"/>
    <n v="7"/>
    <n v="4"/>
    <n v="22"/>
    <n v="19"/>
    <d v="2016-07-04T00:00:00"/>
    <x v="136"/>
  </r>
  <r>
    <x v="1"/>
    <s v="J:/Sainte Colombe/MB/02 - 16 juin au 05 juillet 2016/Wave/"/>
    <s v="ST-COLOM_0_20160704_221944_344.wav"/>
    <s v="ChiroSp"/>
    <s v="Principal"/>
    <s v="ENVsp"/>
    <n v="0"/>
    <s v="Nyclei"/>
    <n v="0"/>
    <s v="PARASITE"/>
    <n v="2016"/>
    <n v="7"/>
    <n v="4"/>
    <n v="22"/>
    <n v="19"/>
    <d v="2016-07-04T00:00:00"/>
    <x v="136"/>
  </r>
  <r>
    <x v="1"/>
    <s v="J:/Sainte Colombe/MB/02 - 16 juin au 05 juillet 2016/Wave/"/>
    <s v="ST-COLOM_0_20160704_222011_844.wav"/>
    <s v="ChiroSp"/>
    <s v="Principal"/>
    <s v="Pip35"/>
    <n v="4"/>
    <s v="Pipkuh"/>
    <n v="1"/>
    <s v="Pipistrelle de Kuhl"/>
    <n v="2016"/>
    <n v="7"/>
    <n v="4"/>
    <n v="22"/>
    <n v="20"/>
    <d v="2016-07-04T00:00:00"/>
    <x v="49"/>
  </r>
  <r>
    <x v="1"/>
    <s v="J:/Sainte Colombe/MB/02 - 16 juin au 05 juillet 2016/Wave/"/>
    <s v="ST-COLOM_0_20160704_222406_663.wav"/>
    <s v="Pip35"/>
    <s v="Principal"/>
    <s v="Pip35"/>
    <n v="10"/>
    <s v="Pipkuh"/>
    <n v="4"/>
    <s v="Pipistrelle de Kuhl"/>
    <n v="2016"/>
    <n v="7"/>
    <n v="4"/>
    <n v="22"/>
    <n v="24"/>
    <d v="2016-07-04T00:00:00"/>
    <x v="333"/>
  </r>
  <r>
    <x v="1"/>
    <s v="J:/Sainte Colombe/MB/02 - 16 juin au 05 juillet 2016/Wave/"/>
    <s v="ST-COLOM_0_20160704_222411_664.wav"/>
    <s v="Pip35"/>
    <s v="Principal"/>
    <s v="Pip35"/>
    <n v="9"/>
    <s v="Pipkuh"/>
    <n v="4"/>
    <s v="Pipistrelle de Kuhl"/>
    <n v="2016"/>
    <n v="7"/>
    <n v="4"/>
    <n v="22"/>
    <n v="24"/>
    <d v="2016-07-04T00:00:00"/>
    <x v="333"/>
  </r>
  <r>
    <x v="1"/>
    <s v="J:/Sainte Colombe/MB/02 - 16 juin au 05 juillet 2016/Wave/"/>
    <s v="ST-COLOM_0_20160704_222450_072.wav"/>
    <s v="ChiroSp"/>
    <s v="Principal"/>
    <s v="PipMi"/>
    <n v="3"/>
    <s v="PippiT"/>
    <n v="3"/>
    <s v="Pipistrelle commune"/>
    <n v="2016"/>
    <n v="7"/>
    <n v="4"/>
    <n v="22"/>
    <n v="24"/>
    <d v="2016-07-04T00:00:00"/>
    <x v="333"/>
  </r>
  <r>
    <x v="1"/>
    <s v="J:/Sainte Colombe/MB/02 - 16 juin au 05 juillet 2016/Wave/"/>
    <s v="ST-COLOM_0_20160704_222457_524.wav"/>
    <s v="Pip35"/>
    <s v="Principal"/>
    <s v="Pip35"/>
    <n v="10"/>
    <s v="Pipkuh"/>
    <n v="1"/>
    <s v="Pipistrelle de Kuhl"/>
    <n v="2016"/>
    <n v="7"/>
    <n v="4"/>
    <n v="22"/>
    <n v="24"/>
    <d v="2016-07-04T00:00:00"/>
    <x v="333"/>
  </r>
  <r>
    <x v="1"/>
    <s v="J:/Sainte Colombe/MB/02 - 16 juin au 05 juillet 2016/Wave/"/>
    <s v="ST-COLOM_0_20160704_222820_864.wav"/>
    <s v="PippiT"/>
    <s v="Principal"/>
    <s v="PipMi"/>
    <n v="10"/>
    <s v="PippiT"/>
    <n v="10"/>
    <s v="Pipistrelle commune"/>
    <n v="2016"/>
    <n v="7"/>
    <n v="4"/>
    <n v="22"/>
    <n v="28"/>
    <d v="2016-07-04T00:00:00"/>
    <x v="151"/>
  </r>
  <r>
    <x v="1"/>
    <s v="J:/Sainte Colombe/MB/02 - 16 juin au 05 juillet 2016/Wave/"/>
    <s v="ST-COLOM_0_20160704_222825_865.wav"/>
    <s v="PippiT"/>
    <s v="Principal"/>
    <s v="PipMi"/>
    <n v="9"/>
    <s v="PippiT"/>
    <n v="9"/>
    <s v="Pipistrelle commune"/>
    <n v="2016"/>
    <n v="7"/>
    <n v="4"/>
    <n v="22"/>
    <n v="28"/>
    <d v="2016-07-04T00:00:00"/>
    <x v="151"/>
  </r>
  <r>
    <x v="1"/>
    <s v="J:/Sainte Colombe/MB/02 - 16 juin au 05 juillet 2016/Wave/"/>
    <s v="ST-COLOM_0_20160704_222954_262.wav"/>
    <s v="PippiT"/>
    <s v="Principal"/>
    <s v="PipMi"/>
    <n v="7"/>
    <s v="PippiT"/>
    <n v="7"/>
    <s v="Pipistrelle commune"/>
    <n v="2016"/>
    <n v="7"/>
    <n v="4"/>
    <n v="22"/>
    <n v="29"/>
    <d v="2016-07-04T00:00:00"/>
    <x v="51"/>
  </r>
  <r>
    <x v="1"/>
    <s v="J:/Sainte Colombe/MB/02 - 16 juin au 05 juillet 2016/Wave/"/>
    <s v="ST-COLOM_0_20160704_223208_256.wav"/>
    <s v="ChiroSp"/>
    <s v="Principal"/>
    <s v="Pip35"/>
    <n v="0"/>
    <s v="Pipkuh"/>
    <n v="0"/>
    <s v="PARASITE"/>
    <n v="2016"/>
    <n v="7"/>
    <n v="4"/>
    <n v="22"/>
    <n v="32"/>
    <d v="2016-07-04T00:00:00"/>
    <x v="449"/>
  </r>
  <r>
    <x v="1"/>
    <s v="J:/Sainte Colombe/MB/02 - 16 juin au 05 juillet 2016/Wave/"/>
    <s v="ST-COLOM_0_20160704_223709_504.wav"/>
    <s v="PippiT"/>
    <s v="Principal"/>
    <s v="PipMi"/>
    <n v="10"/>
    <s v="PippiT"/>
    <n v="10"/>
    <s v="Pipistrelle commune"/>
    <n v="2016"/>
    <n v="7"/>
    <n v="4"/>
    <n v="22"/>
    <n v="37"/>
    <d v="2016-07-04T00:00:00"/>
    <x v="248"/>
  </r>
  <r>
    <x v="1"/>
    <s v="J:/Sainte Colombe/MB/02 - 16 juin au 05 juillet 2016/Wave/"/>
    <s v="ST-COLOM_0_20160704_224544_274.wav"/>
    <s v="Pip35"/>
    <s v="Principal"/>
    <s v="Pip35"/>
    <n v="10"/>
    <s v="Pipnat"/>
    <n v="5"/>
    <s v="Pipistrelle de Nathusius"/>
    <n v="2016"/>
    <n v="7"/>
    <n v="4"/>
    <n v="22"/>
    <n v="45"/>
    <d v="2016-07-04T00:00:00"/>
    <x v="98"/>
  </r>
  <r>
    <x v="1"/>
    <s v="J:/Sainte Colombe/MB/02 - 16 juin au 05 juillet 2016/Wave/"/>
    <s v="ST-COLOM_0_20160704_224917_862.wav"/>
    <s v="ChiroSp"/>
    <s v="Principal"/>
    <s v="Pip35"/>
    <n v="3"/>
    <s v="Pipkuh"/>
    <n v="3"/>
    <s v="Pipistrelle de Kuhl"/>
    <n v="2016"/>
    <n v="7"/>
    <n v="4"/>
    <n v="22"/>
    <n v="49"/>
    <d v="2016-07-04T00:00:00"/>
    <x v="103"/>
  </r>
  <r>
    <x v="1"/>
    <s v="J:/Sainte Colombe/MB/02 - 16 juin au 05 juillet 2016/Wave/"/>
    <s v="ST-COLOM_0_20160704_225258_472.wav"/>
    <s v="PippiT"/>
    <s v="Principal"/>
    <s v="PipMi"/>
    <n v="8"/>
    <s v="PippiT"/>
    <n v="8"/>
    <s v="Pipistrelle commune"/>
    <n v="2016"/>
    <n v="7"/>
    <n v="4"/>
    <n v="22"/>
    <n v="52"/>
    <d v="2016-07-04T00:00:00"/>
    <x v="454"/>
  </r>
  <r>
    <x v="1"/>
    <s v="J:/Sainte Colombe/MB/02 - 16 juin au 05 juillet 2016/Wave/"/>
    <s v="ST-COLOM_0_20160704_230048_112.wav"/>
    <s v="ChiroSp"/>
    <s v="Principal"/>
    <s v="ENVsp"/>
    <n v="5"/>
    <s v="Nyclei"/>
    <n v="3"/>
    <s v="Noctule de Leisler"/>
    <n v="2016"/>
    <n v="7"/>
    <n v="4"/>
    <n v="23"/>
    <n v="0"/>
    <d v="2016-07-04T00:00:00"/>
    <x v="250"/>
  </r>
  <r>
    <x v="1"/>
    <s v="J:/Sainte Colombe/MB/02 - 16 juin au 05 juillet 2016/Wave/"/>
    <s v="ST-COLOM_0_20160704_230129_182.wav"/>
    <s v="ChiroSp"/>
    <s v="Principal"/>
    <s v="ENVsp"/>
    <n v="3"/>
    <s v="Nyclei"/>
    <n v="0"/>
    <s v="Noctule de Leisler"/>
    <n v="2016"/>
    <n v="7"/>
    <n v="4"/>
    <n v="23"/>
    <n v="1"/>
    <d v="2016-07-04T00:00:00"/>
    <x v="118"/>
  </r>
  <r>
    <x v="1"/>
    <s v="J:/Sainte Colombe/MB/02 - 16 juin au 05 juillet 2016/Wave/"/>
    <s v="ST-COLOM_0_20160704_230134_183.wav"/>
    <s v="ChiroSp"/>
    <s v="Principal"/>
    <s v="ENVsp"/>
    <n v="5"/>
    <s v="Eptser"/>
    <n v="0"/>
    <s v="Sérotine commune"/>
    <n v="2016"/>
    <n v="7"/>
    <n v="4"/>
    <n v="23"/>
    <n v="1"/>
    <d v="2016-07-04T00:00:00"/>
    <x v="118"/>
  </r>
  <r>
    <x v="1"/>
    <s v="J:/Sainte Colombe/MB/02 - 16 juin au 05 juillet 2016/Wave/"/>
    <s v="ST-COLOM_0_20160704_230144_997.wav"/>
    <s v="ENVsp"/>
    <s v="Principal"/>
    <s v="ENVsp"/>
    <n v="6"/>
    <s v="Eptser"/>
    <n v="0"/>
    <s v="Sérotine commune"/>
    <n v="2016"/>
    <n v="7"/>
    <n v="4"/>
    <n v="23"/>
    <n v="1"/>
    <d v="2016-07-04T00:00:00"/>
    <x v="118"/>
  </r>
  <r>
    <x v="1"/>
    <s v="J:/Sainte Colombe/MB/02 - 16 juin au 05 juillet 2016/Wave/"/>
    <s v="ST-COLOM_0_20160704_230233_530.wav"/>
    <s v="ChiroSp"/>
    <s v="Principal"/>
    <s v="ENVsp"/>
    <n v="2"/>
    <s v="Nyclei"/>
    <n v="1"/>
    <s v="Noctule de Leisler"/>
    <n v="2016"/>
    <n v="7"/>
    <n v="4"/>
    <n v="23"/>
    <n v="2"/>
    <d v="2016-07-04T00:00:00"/>
    <x v="156"/>
  </r>
  <r>
    <x v="1"/>
    <s v="J:/Sainte Colombe/MB/02 - 16 juin au 05 juillet 2016/Wave/"/>
    <s v="ST-COLOM_0_20160704_230244_480.wav"/>
    <s v="ENVsp"/>
    <s v="Principal"/>
    <s v="ENVsp"/>
    <n v="9"/>
    <s v="Eptser"/>
    <n v="0"/>
    <s v="Sérotine commune"/>
    <n v="2016"/>
    <n v="7"/>
    <n v="4"/>
    <n v="23"/>
    <n v="2"/>
    <d v="2016-07-04T00:00:00"/>
    <x v="156"/>
  </r>
  <r>
    <x v="1"/>
    <s v="J:/Sainte Colombe/MB/02 - 16 juin au 05 juillet 2016/Wave/"/>
    <s v="ST-COLOM_0_20160704_230249_481.wav"/>
    <s v="ChiroSp"/>
    <s v="Principal"/>
    <s v="ENVsp"/>
    <n v="5"/>
    <s v="Eptser"/>
    <n v="5"/>
    <s v="Sérotine commune"/>
    <n v="2016"/>
    <n v="7"/>
    <n v="4"/>
    <n v="23"/>
    <n v="2"/>
    <d v="2016-07-04T00:00:00"/>
    <x v="156"/>
  </r>
  <r>
    <x v="1"/>
    <s v="J:/Sainte Colombe/MB/02 - 16 juin au 05 juillet 2016/Wave/"/>
    <s v="ST-COLOM_0_20160704_230749_272.wav"/>
    <s v="PippiT"/>
    <s v="Principal"/>
    <s v="PipMi"/>
    <n v="10"/>
    <s v="PippiT"/>
    <n v="10"/>
    <s v="Pipistrelle commune"/>
    <n v="2016"/>
    <n v="7"/>
    <n v="4"/>
    <n v="23"/>
    <n v="7"/>
    <d v="2016-07-04T00:00:00"/>
    <x v="369"/>
  </r>
  <r>
    <x v="1"/>
    <s v="J:/Sainte Colombe/MB/02 - 16 juin au 05 juillet 2016/Wave/"/>
    <s v="ST-COLOM_0_20160704_231159_900.wav"/>
    <s v="PipMi"/>
    <s v="Principal"/>
    <s v="PipMi"/>
    <n v="8"/>
    <s v="PippiT"/>
    <n v="3"/>
    <s v="Pipistrelle commune"/>
    <n v="2016"/>
    <n v="7"/>
    <n v="4"/>
    <n v="23"/>
    <n v="11"/>
    <d v="2016-07-04T00:00:00"/>
    <x v="99"/>
  </r>
  <r>
    <x v="1"/>
    <s v="J:/Sainte Colombe/MB/02 - 16 juin au 05 juillet 2016/Wave/"/>
    <s v="ST-COLOM_0_20160704_231754_836.wav"/>
    <s v="ChiroSp"/>
    <s v="Principal"/>
    <s v="MyoHF"/>
    <n v="0"/>
    <s v="Myoalc"/>
    <n v="0"/>
    <s v="PARASITE"/>
    <n v="2016"/>
    <n v="7"/>
    <n v="4"/>
    <n v="23"/>
    <n v="17"/>
    <d v="2016-07-04T00:00:00"/>
    <x v="120"/>
  </r>
  <r>
    <x v="1"/>
    <s v="J:/Sainte Colombe/MB/02 - 16 juin au 05 juillet 2016/Wave/"/>
    <s v="ST-COLOM_0_20160704_232228_343.wav"/>
    <s v="ChiroSp"/>
    <s v="Principal"/>
    <s v="Pip35"/>
    <n v="4"/>
    <s v="Pipkuh"/>
    <n v="4"/>
    <s v="Pipistrelle de Kuhl"/>
    <n v="2016"/>
    <n v="7"/>
    <n v="4"/>
    <n v="23"/>
    <n v="22"/>
    <d v="2016-07-04T00:00:00"/>
    <x v="170"/>
  </r>
  <r>
    <x v="1"/>
    <s v="J:/Sainte Colombe/MB/02 - 16 juin au 05 juillet 2016/Wave/"/>
    <s v="ST-COLOM_0_20160704_232633_691.wav"/>
    <s v="PippiT"/>
    <s v="Principal"/>
    <s v="PipMi"/>
    <n v="8"/>
    <s v="PippiT"/>
    <n v="8"/>
    <s v="Pipistrelle commune"/>
    <n v="2016"/>
    <n v="7"/>
    <n v="4"/>
    <n v="23"/>
    <n v="26"/>
    <d v="2016-07-04T00:00:00"/>
    <x v="171"/>
  </r>
  <r>
    <x v="1"/>
    <s v="J:/Sainte Colombe/MB/02 - 16 juin au 05 juillet 2016/Wave/"/>
    <s v="ST-COLOM_0_20160704_232748_156.wav"/>
    <s v="PippiT"/>
    <s v="Principal"/>
    <s v="PipMi"/>
    <n v="10"/>
    <s v="PippiT"/>
    <n v="10"/>
    <s v="Pipistrelle commune"/>
    <n v="2016"/>
    <n v="7"/>
    <n v="4"/>
    <n v="23"/>
    <n v="27"/>
    <d v="2016-07-04T00:00:00"/>
    <x v="259"/>
  </r>
  <r>
    <x v="1"/>
    <s v="J:/Sainte Colombe/MB/02 - 16 juin au 05 juillet 2016/Wave/"/>
    <s v="ST-COLOM_0_20160704_233842_700.wav"/>
    <s v="ChiroSp"/>
    <s v="Principal"/>
    <s v="MyoHF"/>
    <n v="2"/>
    <s v="Myomys"/>
    <n v="0"/>
    <s v="Murin sp"/>
    <n v="2016"/>
    <n v="7"/>
    <n v="4"/>
    <n v="23"/>
    <n v="38"/>
    <d v="2016-07-04T00:00:00"/>
    <x v="335"/>
  </r>
  <r>
    <x v="1"/>
    <s v="J:/Sainte Colombe/MB/02 - 16 juin au 05 juillet 2016/Wave/"/>
    <s v="ST-COLOM_0_20160704_234556_955.wav"/>
    <s v="PippiT"/>
    <s v="Principal"/>
    <s v="PipMi"/>
    <n v="8"/>
    <s v="PippiT"/>
    <n v="8"/>
    <s v="Pipistrelle commune"/>
    <n v="2016"/>
    <n v="7"/>
    <n v="4"/>
    <n v="23"/>
    <n v="45"/>
    <d v="2016-07-04T00:00:00"/>
    <x v="233"/>
  </r>
  <r>
    <x v="1"/>
    <s v="J:/Sainte Colombe/MB/02 - 16 juin au 05 juillet 2016/Wave/"/>
    <s v="ST-COLOM_0_20160704_235302_044.wav"/>
    <s v="Pip35"/>
    <s v="Principal"/>
    <s v="Pip35"/>
    <n v="9"/>
    <s v="Pipkuh"/>
    <n v="3"/>
    <s v="Pipistrelle de Kuhl"/>
    <n v="2016"/>
    <n v="7"/>
    <n v="4"/>
    <n v="23"/>
    <n v="53"/>
    <d v="2016-07-04T00:00:00"/>
    <x v="260"/>
  </r>
  <r>
    <x v="1"/>
    <s v="J:/Sainte Colombe/MB/02 - 16 juin au 05 juillet 2016/Wave/"/>
    <s v="ST-COLOM_0_20160704_235307_044.wav"/>
    <s v="Pip35"/>
    <s v="Principal"/>
    <s v="Pip35"/>
    <n v="10"/>
    <s v="Pipkuh"/>
    <n v="4"/>
    <s v="Pipistrelle de Kuhl"/>
    <n v="2016"/>
    <n v="7"/>
    <n v="4"/>
    <n v="23"/>
    <n v="53"/>
    <d v="2016-07-04T00:00:00"/>
    <x v="260"/>
  </r>
  <r>
    <x v="1"/>
    <s v="J:/Sainte Colombe/MB/02 - 16 juin au 05 juillet 2016/Wave/"/>
    <s v="ST-COLOM_0_20160705_000240_871.wav"/>
    <s v="ENVsp"/>
    <s v="Principal"/>
    <s v="ENVsp"/>
    <n v="7"/>
    <s v="Eptser"/>
    <n v="3"/>
    <s v="Sérotine commune"/>
    <n v="2016"/>
    <n v="7"/>
    <n v="5"/>
    <n v="0"/>
    <n v="2"/>
    <d v="2016-07-05T00:00:00"/>
    <x v="79"/>
  </r>
  <r>
    <x v="1"/>
    <s v="J:/Sainte Colombe/MB/02 - 16 juin au 05 juillet 2016/Wave/"/>
    <s v="ST-COLOM_0_20160705_000245_872.wav"/>
    <s v="ENVsp"/>
    <s v="Principal"/>
    <s v="ENVsp"/>
    <n v="9"/>
    <s v="Eptser"/>
    <n v="2"/>
    <s v="Sérotine commune"/>
    <n v="2016"/>
    <n v="7"/>
    <n v="5"/>
    <n v="0"/>
    <n v="2"/>
    <d v="2016-07-05T00:00:00"/>
    <x v="79"/>
  </r>
  <r>
    <x v="1"/>
    <s v="J:/Sainte Colombe/MB/02 - 16 juin au 05 juillet 2016/Wave/"/>
    <s v="ST-COLOM_0_20160705_000610_588.wav"/>
    <s v="ChiroSp"/>
    <s v="Principal"/>
    <s v="MyoHF"/>
    <n v="0"/>
    <s v="Myoalc"/>
    <n v="0"/>
    <s v="PARASITE"/>
    <n v="2016"/>
    <n v="7"/>
    <n v="5"/>
    <n v="0"/>
    <n v="6"/>
    <d v="2016-07-05T00:00:00"/>
    <x v="236"/>
  </r>
  <r>
    <x v="1"/>
    <s v="J:/Sainte Colombe/MB/02 - 16 juin au 05 juillet 2016/Wave/"/>
    <s v="ST-COLOM_0_20160705_002137_955.wav"/>
    <s v="ChiroSp"/>
    <s v="Principal"/>
    <s v="Pip35"/>
    <n v="1"/>
    <s v="Pipkuh"/>
    <n v="1"/>
    <s v="Pipistrelle de Kuhl"/>
    <n v="2016"/>
    <n v="7"/>
    <n v="5"/>
    <n v="0"/>
    <n v="21"/>
    <d v="2016-07-05T00:00:00"/>
    <x v="138"/>
  </r>
  <r>
    <x v="1"/>
    <s v="J:/Sainte Colombe/MB/02 - 16 juin au 05 juillet 2016/Wave/"/>
    <s v="ST-COLOM_0_20160705_002532_839.wav"/>
    <s v="ENVsp"/>
    <s v="Principal"/>
    <s v="ENVsp"/>
    <n v="6"/>
    <s v="Nyclei"/>
    <n v="4"/>
    <s v="Noctule de Leisler"/>
    <n v="2016"/>
    <n v="7"/>
    <n v="5"/>
    <n v="0"/>
    <n v="25"/>
    <d v="2016-07-05T00:00:00"/>
    <x v="19"/>
  </r>
  <r>
    <x v="1"/>
    <s v="J:/Sainte Colombe/MB/02 - 16 juin au 05 juillet 2016/Wave/"/>
    <s v="ST-COLOM_0_20160705_002802_583.wav"/>
    <s v="ENVsp"/>
    <s v="Principal"/>
    <s v="ENVsp"/>
    <n v="10"/>
    <s v="Nyclei"/>
    <n v="1"/>
    <s v="Noctule de Leisler"/>
    <n v="2016"/>
    <n v="7"/>
    <n v="5"/>
    <n v="0"/>
    <n v="28"/>
    <d v="2016-07-05T00:00:00"/>
    <x v="277"/>
  </r>
  <r>
    <x v="1"/>
    <s v="J:/Sainte Colombe/MB/02 - 16 juin au 05 juillet 2016/Wave/"/>
    <s v="ST-COLOM_0_20160705_004048_624.wav"/>
    <s v="PippiT"/>
    <s v="Principal"/>
    <s v="PipMi"/>
    <n v="7"/>
    <s v="PippiT"/>
    <n v="7"/>
    <s v="Pipistrelle commune"/>
    <n v="2016"/>
    <n v="7"/>
    <n v="5"/>
    <n v="0"/>
    <n v="40"/>
    <d v="2016-07-05T00:00:00"/>
    <x v="436"/>
  </r>
  <r>
    <x v="1"/>
    <s v="J:/Sainte Colombe/MB/02 - 16 juin au 05 juillet 2016/Wave/"/>
    <s v="ST-COLOM_0_20160705_004613_255.wav"/>
    <s v="ChiroSp"/>
    <s v="Principal"/>
    <s v="MyoHF"/>
    <n v="2"/>
    <s v="Myobra"/>
    <n v="0"/>
    <s v="Murin sp"/>
    <n v="2016"/>
    <n v="7"/>
    <n v="5"/>
    <n v="0"/>
    <n v="46"/>
    <d v="2016-07-05T00:00:00"/>
    <x v="378"/>
  </r>
  <r>
    <x v="1"/>
    <s v="J:/Sainte Colombe/MB/02 - 16 juin au 05 juillet 2016/Wave/"/>
    <s v="ST-COLOM_0_20160705_004618_256.wav"/>
    <s v="ChiroSp"/>
    <s v="Principal"/>
    <s v="MyoHF"/>
    <n v="0"/>
    <s v="Myobra"/>
    <n v="0"/>
    <s v="PARASITE"/>
    <n v="2016"/>
    <n v="7"/>
    <n v="5"/>
    <n v="0"/>
    <n v="46"/>
    <d v="2016-07-05T00:00:00"/>
    <x v="378"/>
  </r>
  <r>
    <x v="1"/>
    <s v="J:/Sainte Colombe/MB/02 - 16 juin au 05 juillet 2016/Wave/"/>
    <s v="ST-COLOM_0_20160705_011331_978.wav"/>
    <s v="ENVsp"/>
    <s v="Principal"/>
    <s v="ENVsp"/>
    <n v="7"/>
    <s v="Nyclei"/>
    <n v="3"/>
    <s v="Noctule de Leisler"/>
    <n v="2016"/>
    <n v="7"/>
    <n v="5"/>
    <n v="1"/>
    <n v="13"/>
    <d v="2016-07-05T00:00:00"/>
    <x v="130"/>
  </r>
  <r>
    <x v="1"/>
    <s v="J:/Sainte Colombe/MB/02 - 16 juin au 05 juillet 2016/Wave/"/>
    <s v="ST-COLOM_0_20160705_011336_979.wav"/>
    <s v="ChiroSp"/>
    <s v="Principal"/>
    <s v="ENVsp"/>
    <n v="0"/>
    <s v="Vesmur"/>
    <n v="0"/>
    <s v="PARASITE"/>
    <n v="2016"/>
    <n v="7"/>
    <n v="5"/>
    <n v="1"/>
    <n v="13"/>
    <d v="2016-07-05T00:00:00"/>
    <x v="130"/>
  </r>
  <r>
    <x v="1"/>
    <s v="J:/Sainte Colombe/MB/02 - 16 juin au 05 juillet 2016/Wave/"/>
    <s v="ST-COLOM_0_20160705_013543_660.wav"/>
    <s v="PipMi"/>
    <s v="Principal"/>
    <s v="PipMi"/>
    <n v="10"/>
    <s v="Minsch"/>
    <n v="1"/>
    <s v="Minioptère de Schreibers/Pipistrelle pygmée"/>
    <n v="2016"/>
    <n v="7"/>
    <n v="5"/>
    <n v="1"/>
    <n v="35"/>
    <d v="2016-07-05T00:00:00"/>
    <x v="273"/>
  </r>
  <r>
    <x v="1"/>
    <s v="J:/Sainte Colombe/MB/02 - 16 juin au 05 juillet 2016/Wave/"/>
    <s v="ST-COLOM_0_20160705_014755_854.wav"/>
    <s v="Pip35"/>
    <s v="Principal"/>
    <s v="Pip35"/>
    <n v="7"/>
    <s v="Pipkuh"/>
    <n v="3"/>
    <s v="Pipistrelle de Kuhl"/>
    <n v="2016"/>
    <n v="7"/>
    <n v="5"/>
    <n v="1"/>
    <n v="47"/>
    <d v="2016-07-05T00:00:00"/>
    <x v="511"/>
  </r>
  <r>
    <x v="1"/>
    <s v="J:/Sainte Colombe/MB/02 - 16 juin au 05 juillet 2016/Wave/"/>
    <s v="ST-COLOM_0_20160705_015646_306.wav"/>
    <s v="PippiT"/>
    <s v="Principal"/>
    <s v="PipMi"/>
    <n v="10"/>
    <s v="PippiT"/>
    <n v="10"/>
    <s v="Pipistrelle commune"/>
    <n v="2016"/>
    <n v="7"/>
    <n v="5"/>
    <n v="1"/>
    <n v="56"/>
    <d v="2016-07-05T00:00:00"/>
    <x v="513"/>
  </r>
  <r>
    <x v="1"/>
    <s v="J:/Sainte Colombe/MB/02 - 16 juin au 05 juillet 2016/Wave/"/>
    <s v="ST-COLOM_0_20160705_020907_552.wav"/>
    <s v="PippiT"/>
    <s v="Principal"/>
    <s v="PipMi"/>
    <n v="10"/>
    <s v="PippiT"/>
    <n v="10"/>
    <s v="Pipistrelle commune"/>
    <n v="2016"/>
    <n v="7"/>
    <n v="5"/>
    <n v="2"/>
    <n v="9"/>
    <d v="2016-07-05T00:00:00"/>
    <x v="112"/>
  </r>
  <r>
    <x v="1"/>
    <s v="J:/Sainte Colombe/MB/02 - 16 juin au 05 juillet 2016/Wave/"/>
    <s v="ST-COLOM_0_20160705_021416_473.wav"/>
    <s v="ChiroSp"/>
    <s v="Principal"/>
    <s v="PipMi"/>
    <n v="3"/>
    <s v="PippiT"/>
    <n v="3"/>
    <s v="Pipistrelle commune"/>
    <n v="2016"/>
    <n v="7"/>
    <n v="5"/>
    <n v="2"/>
    <n v="14"/>
    <d v="2016-07-05T00:00:00"/>
    <x v="554"/>
  </r>
  <r>
    <x v="1"/>
    <s v="J:/Sainte Colombe/MB/02 - 16 juin au 05 juillet 2016/Wave/"/>
    <s v="ST-COLOM_0_20160705_024937_940.wav"/>
    <s v="ChiroSp"/>
    <s v="Principal"/>
    <s v="ENVsp"/>
    <n v="5"/>
    <s v="Nyclei"/>
    <n v="5"/>
    <s v="Noctule de Leisler"/>
    <n v="2016"/>
    <n v="7"/>
    <n v="5"/>
    <n v="2"/>
    <n v="49"/>
    <d v="2016-07-05T00:00:00"/>
    <x v="280"/>
  </r>
  <r>
    <x v="1"/>
    <s v="J:/Sainte Colombe/MB/02 - 16 juin au 05 juillet 2016/Wave/"/>
    <s v="ST-COLOM_0_20160705_025412_222.wav"/>
    <s v="ChiroSp"/>
    <s v="Principal"/>
    <s v="MyoHF"/>
    <n v="4"/>
    <s v="Myomys"/>
    <n v="0"/>
    <s v="Murin sp"/>
    <n v="2016"/>
    <n v="7"/>
    <n v="5"/>
    <n v="2"/>
    <n v="54"/>
    <d v="2016-07-05T00:00:00"/>
    <x v="290"/>
  </r>
  <r>
    <x v="1"/>
    <s v="J:/Sainte Colombe/MB/02 - 16 juin au 05 juillet 2016/Wave/"/>
    <s v="ST-COLOM_0_20160705_025526_134.wav"/>
    <s v="PippiT"/>
    <s v="Principal"/>
    <s v="PipMi"/>
    <n v="10"/>
    <s v="PippiT"/>
    <n v="10"/>
    <s v="Pipistrelle commune"/>
    <n v="2016"/>
    <n v="7"/>
    <n v="5"/>
    <n v="2"/>
    <n v="55"/>
    <d v="2016-07-05T00:00:00"/>
    <x v="527"/>
  </r>
  <r>
    <x v="1"/>
    <s v="J:/Sainte Colombe/MB/02 - 16 juin au 05 juillet 2016/Wave/"/>
    <s v="ST-COLOM_0_20160705_030849_556.wav"/>
    <s v="PippiT"/>
    <s v="Principal"/>
    <s v="PipMi"/>
    <n v="9"/>
    <s v="PippiT"/>
    <n v="9"/>
    <s v="Pipistrelle commune"/>
    <n v="2016"/>
    <n v="7"/>
    <n v="5"/>
    <n v="3"/>
    <n v="8"/>
    <d v="2016-07-05T00:00:00"/>
    <x v="494"/>
  </r>
  <r>
    <x v="1"/>
    <s v="J:/Sainte Colombe/MB/02 - 16 juin au 05 juillet 2016/Wave/"/>
    <s v="ST-COLOM_0_20160705_031827_658.wav"/>
    <s v="Pip35"/>
    <s v="Principal"/>
    <s v="Pip35"/>
    <n v="7"/>
    <s v="Pipkuh"/>
    <n v="5"/>
    <s v="Pipistrelle de Kuhl"/>
    <n v="2016"/>
    <n v="7"/>
    <n v="5"/>
    <n v="3"/>
    <n v="18"/>
    <d v="2016-07-05T00:00:00"/>
    <x v="292"/>
  </r>
  <r>
    <x v="1"/>
    <s v="J:/Sainte Colombe/MB/02 - 16 juin au 05 juillet 2016/Wave/"/>
    <s v="ST-COLOM_0_20160705_032112_936.wav"/>
    <s v="ChiroSp"/>
    <s v="Principal"/>
    <s v="Pip35"/>
    <n v="4"/>
    <s v="Pipkuh"/>
    <n v="3"/>
    <s v="Pipistrelle de Kuhl"/>
    <n v="2016"/>
    <n v="7"/>
    <n v="5"/>
    <n v="3"/>
    <n v="21"/>
    <d v="2016-07-05T00:00:00"/>
    <x v="293"/>
  </r>
  <r>
    <x v="1"/>
    <s v="J:/Sainte Colombe/MB/02 - 16 juin au 05 juillet 2016/Wave/"/>
    <s v="ST-COLOM_0_20160705_032906_298.wav"/>
    <s v="PipMi"/>
    <s v="Principal"/>
    <s v="PipMi"/>
    <n v="10"/>
    <s v="Minsch"/>
    <n v="0"/>
    <s v="Minioptère de Schreibers/Pipistrelle pygmée"/>
    <n v="2016"/>
    <n v="7"/>
    <n v="5"/>
    <n v="3"/>
    <n v="29"/>
    <d v="2016-07-05T00:00:00"/>
    <x v="294"/>
  </r>
  <r>
    <x v="1"/>
    <s v="J:/Sainte Colombe/MB/02 - 16 juin au 05 juillet 2016/Wave/"/>
    <s v="ST-COLOM_0_20160705_033521_494.wav"/>
    <s v="PipMi"/>
    <s v="Principal"/>
    <s v="PipMi"/>
    <n v="9"/>
    <s v="PippiT"/>
    <n v="5"/>
    <s v="Pipistrelle commune"/>
    <n v="2016"/>
    <n v="7"/>
    <n v="5"/>
    <n v="3"/>
    <n v="35"/>
    <d v="2016-07-05T00:00:00"/>
    <x v="402"/>
  </r>
  <r>
    <x v="1"/>
    <s v="J:/Sainte Colombe/MB/02 - 16 juin au 05 juillet 2016/Wave/"/>
    <s v="ST-COLOM_0_20160705_034218_654.wav"/>
    <s v="ChiroSp"/>
    <s v="Principal"/>
    <s v="ENVsp"/>
    <n v="1"/>
    <s v="Eptser"/>
    <n v="1"/>
    <s v="Sérotine commune"/>
    <n v="2016"/>
    <n v="7"/>
    <n v="5"/>
    <n v="3"/>
    <n v="42"/>
    <d v="2016-07-05T00:00:00"/>
    <x v="551"/>
  </r>
  <r>
    <x v="1"/>
    <s v="J:/Sainte Colombe/MB/02 - 16 juin au 05 juillet 2016/Wave/"/>
    <s v="ST-COLOM_0_20160705_034602_532.wav"/>
    <s v="PippiT"/>
    <s v="Principal"/>
    <s v="PipMi"/>
    <n v="10"/>
    <s v="PippiT"/>
    <n v="9"/>
    <s v="Pipistrelle commune"/>
    <n v="2016"/>
    <n v="7"/>
    <n v="5"/>
    <n v="3"/>
    <n v="46"/>
    <d v="2016-07-05T00:00:00"/>
    <x v="425"/>
  </r>
  <r>
    <x v="1"/>
    <s v="J:/Sainte Colombe/MB/02 - 16 juin au 05 juillet 2016/Wave/"/>
    <s v="ST-COLOM_0_20160705_034607_533.wav"/>
    <s v="PippiT"/>
    <s v="Principal"/>
    <s v="PipMi"/>
    <n v="10"/>
    <s v="PippiT"/>
    <n v="10"/>
    <s v="Pipistrelle commune"/>
    <n v="2016"/>
    <n v="7"/>
    <n v="5"/>
    <n v="3"/>
    <n v="46"/>
    <d v="2016-07-05T00:00:00"/>
    <x v="425"/>
  </r>
  <r>
    <x v="1"/>
    <s v="J:/Sainte Colombe/MB/02 - 16 juin au 05 juillet 2016/Wave/"/>
    <s v="ST-COLOM_0_20160705_034615_568.wav"/>
    <s v="PippiT"/>
    <s v="Principal"/>
    <s v="PipMi"/>
    <n v="9"/>
    <s v="PippiT"/>
    <n v="8"/>
    <s v="Pipistrelle commune"/>
    <n v="2016"/>
    <n v="7"/>
    <n v="5"/>
    <n v="3"/>
    <n v="46"/>
    <d v="2016-07-05T00:00:00"/>
    <x v="425"/>
  </r>
  <r>
    <x v="1"/>
    <s v="J:/Sainte Colombe/MB/02 - 16 juin au 05 juillet 2016/Wave/"/>
    <s v="ST-COLOM_0_20160705_034620_569.wav"/>
    <s v="PippiT"/>
    <s v="Principal"/>
    <s v="PipMi"/>
    <n v="7"/>
    <s v="PippiT"/>
    <n v="7"/>
    <s v="Pipistrelle commune"/>
    <n v="2016"/>
    <n v="7"/>
    <n v="5"/>
    <n v="3"/>
    <n v="46"/>
    <d v="2016-07-05T00:00:00"/>
    <x v="425"/>
  </r>
  <r>
    <x v="1"/>
    <s v="J:/Sainte Colombe/MB/02 - 16 juin au 05 juillet 2016/Wave/"/>
    <s v="ST-COLOM_0_20160705_034625_570.wav"/>
    <s v="ChiroSp"/>
    <s v="Principal"/>
    <s v="PipMi"/>
    <n v="3"/>
    <s v="PippiT"/>
    <n v="3"/>
    <s v="Pipistrelle commune"/>
    <n v="2016"/>
    <n v="7"/>
    <n v="5"/>
    <n v="3"/>
    <n v="46"/>
    <d v="2016-07-05T00:00:00"/>
    <x v="425"/>
  </r>
  <r>
    <x v="1"/>
    <s v="J:/Sainte Colombe/MB/02 - 16 juin au 05 juillet 2016/Wave/"/>
    <s v="ST-COLOM_0_20160705_034630_570.wav"/>
    <s v="PippiT"/>
    <s v="Principal"/>
    <s v="PipMi"/>
    <n v="6"/>
    <s v="PippiT"/>
    <n v="6"/>
    <s v="Pipistrelle commune"/>
    <n v="2016"/>
    <n v="7"/>
    <n v="5"/>
    <n v="3"/>
    <n v="46"/>
    <d v="2016-07-05T00:00:00"/>
    <x v="425"/>
  </r>
  <r>
    <x v="1"/>
    <s v="J:/Sainte Colombe/MB/02 - 16 juin au 05 juillet 2016/Wave/"/>
    <s v="ST-COLOM_0_20160705_035337_640.wav"/>
    <s v="ChiroSp"/>
    <s v="Principal"/>
    <s v="Pip35"/>
    <n v="3"/>
    <s v="Pipkuh"/>
    <n v="1"/>
    <s v="Pipistrelle de Kuhl"/>
    <n v="2016"/>
    <n v="7"/>
    <n v="5"/>
    <n v="3"/>
    <n v="53"/>
    <d v="2016-07-05T00:00:00"/>
    <x v="297"/>
  </r>
  <r>
    <x v="1"/>
    <s v="J:/Sainte Colombe/MB/02 - 16 juin au 05 juillet 2016/Wave/"/>
    <s v="ST-COLOM_0_20160705_035503_120.wav"/>
    <s v="PippiT"/>
    <s v="Principal"/>
    <s v="PipMi"/>
    <n v="9"/>
    <s v="PippiT"/>
    <n v="9"/>
    <s v="Pipistrelle commune"/>
    <n v="2016"/>
    <n v="7"/>
    <n v="5"/>
    <n v="3"/>
    <n v="55"/>
    <d v="2016-07-05T00:00:00"/>
    <x v="299"/>
  </r>
  <r>
    <x v="1"/>
    <s v="J:/Sainte Colombe/MB/02 - 16 juin au 05 juillet 2016/Wave/"/>
    <s v="ST-COLOM_0_20160705_035508_642.wav"/>
    <s v="PippiT"/>
    <s v="Principal"/>
    <s v="PipMi"/>
    <n v="9"/>
    <s v="PippiT"/>
    <n v="9"/>
    <s v="Pipistrelle commune"/>
    <n v="2016"/>
    <n v="7"/>
    <n v="5"/>
    <n v="3"/>
    <n v="55"/>
    <d v="2016-07-05T00:00:00"/>
    <x v="299"/>
  </r>
  <r>
    <x v="1"/>
    <s v="J:/Sainte Colombe/MB/02 - 16 juin au 05 juillet 2016/Wave/"/>
    <s v="ST-COLOM_0_20160705_035549_498.wav"/>
    <s v="Pipkuh"/>
    <s v="Principal"/>
    <s v="Pip35"/>
    <n v="10"/>
    <s v="Pipkuh"/>
    <n v="7"/>
    <s v="Pipistrelle de Kuhl"/>
    <n v="2016"/>
    <n v="7"/>
    <n v="5"/>
    <n v="3"/>
    <n v="55"/>
    <d v="2016-07-05T00:00:00"/>
    <x v="299"/>
  </r>
  <r>
    <x v="1"/>
    <s v="J:/Sainte Colombe/MB/02 - 16 juin au 05 juillet 2016/Wave/"/>
    <s v="ST-COLOM_0_20160705_040705_957.wav"/>
    <s v="PippiT"/>
    <s v="Principal"/>
    <s v="PipMi"/>
    <n v="10"/>
    <s v="PippiT"/>
    <n v="10"/>
    <s v="Pipistrelle commune"/>
    <n v="2016"/>
    <n v="7"/>
    <n v="5"/>
    <n v="4"/>
    <n v="7"/>
    <d v="2016-07-05T00:00:00"/>
    <x v="304"/>
  </r>
  <r>
    <x v="1"/>
    <s v="J:/Sainte Colombe/MB/02 - 16 juin au 05 juillet 2016/Wave/"/>
    <s v="ST-COLOM_0_20160705_040710_958.wav"/>
    <s v="ChiroSp"/>
    <s v="Principal"/>
    <s v="PipMi"/>
    <n v="3"/>
    <s v="PippiT"/>
    <n v="3"/>
    <s v="Pipistrelle commune"/>
    <n v="2016"/>
    <n v="7"/>
    <n v="5"/>
    <n v="4"/>
    <n v="7"/>
    <d v="2016-07-05T00:00:00"/>
    <x v="304"/>
  </r>
  <r>
    <x v="1"/>
    <s v="J:/Sainte Colombe/MB/02 - 16 juin au 05 juillet 2016/Wave/"/>
    <s v="ST-COLOM_0_20160705_041455_180.wav"/>
    <s v="ChiroSp"/>
    <s v="Principal"/>
    <s v="PipMi"/>
    <n v="5"/>
    <s v="PippiT"/>
    <n v="5"/>
    <s v="Pipistrelle commune"/>
    <n v="2016"/>
    <n v="7"/>
    <n v="5"/>
    <n v="4"/>
    <n v="14"/>
    <d v="2016-07-05T00:00:00"/>
    <x v="461"/>
  </r>
  <r>
    <x v="1"/>
    <s v="J:/Sainte Colombe/MB/02 - 16 juin au 05 juillet 2016/Wave/"/>
    <s v="ST-COLOM_0_20160705_042637_988.wav"/>
    <s v="PippiT"/>
    <s v="Principal"/>
    <s v="PipMi"/>
    <n v="10"/>
    <s v="PippiT"/>
    <n v="10"/>
    <s v="Pipistrelle commune"/>
    <n v="2016"/>
    <n v="7"/>
    <n v="5"/>
    <n v="4"/>
    <n v="26"/>
    <d v="2016-07-05T00:00:00"/>
    <x v="309"/>
  </r>
  <r>
    <x v="1"/>
    <s v="J:/Sainte Colombe/MB/02 - 16 juin au 05 juillet 2016/Wave/"/>
    <s v="ST-COLOM_0_20160705_044246_784.wav"/>
    <s v="Pip35"/>
    <s v="Principal"/>
    <s v="Pip35"/>
    <n v="10"/>
    <s v="Pipkuh"/>
    <n v="5"/>
    <s v="Pipistrelle de Kuhl"/>
    <n v="2016"/>
    <n v="7"/>
    <n v="5"/>
    <n v="4"/>
    <n v="42"/>
    <d v="2016-07-05T00:00:00"/>
    <x v="430"/>
  </r>
  <r>
    <x v="1"/>
    <s v="J:/Sainte Colombe/MB/02 - 16 juin au 05 juillet 2016/Wave/"/>
    <s v="ST-COLOM_0_20160705_050034_155.wav"/>
    <s v="Pip35"/>
    <s v="Principal"/>
    <s v="Pip35"/>
    <n v="9"/>
    <s v="Pipkuh"/>
    <n v="2"/>
    <s v="Pipistrelle de Kuhl"/>
    <n v="2016"/>
    <n v="7"/>
    <n v="5"/>
    <n v="5"/>
    <n v="0"/>
    <d v="2016-07-05T00:00:00"/>
    <x v="173"/>
  </r>
  <r>
    <x v="1"/>
    <s v="J:/Sainte Colombe/MB/02 - 16 juin au 05 juillet 2016/Wave/"/>
    <s v="ST-COLOM_0_20160705_050045_431.wav"/>
    <s v="Pip35"/>
    <s v="Principal"/>
    <s v="Pip35"/>
    <n v="8"/>
    <s v="Pipkuh"/>
    <n v="4"/>
    <s v="Pipistrelle de Kuhl"/>
    <n v="2016"/>
    <n v="7"/>
    <n v="5"/>
    <n v="5"/>
    <n v="0"/>
    <d v="2016-07-05T00:00:00"/>
    <x v="173"/>
  </r>
  <r>
    <x v="1"/>
    <s v="J:/Sainte Colombe/MB/02 - 16 juin au 05 juillet 2016/Wave/"/>
    <s v="ST-COLOM_0_20160705_051046_794.wav"/>
    <s v="PippiT"/>
    <s v="Principal"/>
    <s v="PipMi"/>
    <n v="10"/>
    <s v="PippiT"/>
    <n v="10"/>
    <s v="Pipistrelle commune"/>
    <n v="2016"/>
    <n v="7"/>
    <n v="5"/>
    <n v="5"/>
    <n v="10"/>
    <d v="2016-07-05T00:00:00"/>
    <x v="360"/>
  </r>
  <r>
    <x v="1"/>
    <s v="J:/Sainte Colombe/MB/02 - 16 juin au 05 juillet 2016/Wave/"/>
    <s v="ST-COLOM_0_20160705_052000_350.wav"/>
    <s v="PippiT"/>
    <s v="Principal"/>
    <s v="PipMi"/>
    <n v="10"/>
    <s v="PippiT"/>
    <n v="10"/>
    <s v="Pipistrelle commune"/>
    <n v="2016"/>
    <n v="7"/>
    <n v="5"/>
    <n v="5"/>
    <n v="20"/>
    <d v="2016-07-05T00:00:00"/>
    <x v="363"/>
  </r>
  <r>
    <x v="1"/>
    <s v="J:/Sainte Colombe/MB/02 - 16 juin au 05 juillet 2016/Wave/"/>
    <s v="ST-COLOM_0_20160618_223924_821.wav"/>
    <s v="Plesp"/>
    <s v="Secondaire"/>
    <s v="Plesp"/>
    <n v="7"/>
    <s v="Pleaur"/>
    <n v="1"/>
    <s v="Oreillard roux"/>
    <n v="2016"/>
    <n v="6"/>
    <n v="18"/>
    <n v="22"/>
    <n v="39"/>
    <d v="2016-06-18T00:00:00"/>
    <x v="155"/>
  </r>
  <r>
    <x v="1"/>
    <s v="J:/Sainte Colombe/MB/02 - 16 juin au 05 juillet 2016/Wave/"/>
    <s v="ST-COLOM_0_20160618_223929_822.wav"/>
    <s v="ChiroSp"/>
    <s v="Secondaire"/>
    <s v="Plesp"/>
    <n v="1"/>
    <s v="Pleaus"/>
    <n v="1"/>
    <s v="Oreillard gris"/>
    <n v="2016"/>
    <n v="6"/>
    <n v="18"/>
    <n v="22"/>
    <n v="39"/>
    <d v="2016-06-18T00:00:00"/>
    <x v="155"/>
  </r>
  <r>
    <x v="1"/>
    <s v="J:/Sainte Colombe/MB/02 - 16 juin au 05 juillet 2016/Wave/"/>
    <s v="ST-COLOM_0_20160618_230649_227.wav"/>
    <s v="PippiT"/>
    <s v="Secondaire"/>
    <s v="PipMi"/>
    <n v="10"/>
    <s v="PippiT"/>
    <n v="10"/>
    <s v="Pipistrelle commune"/>
    <n v="2016"/>
    <n v="6"/>
    <n v="18"/>
    <n v="23"/>
    <n v="6"/>
    <d v="2016-06-18T00:00:00"/>
    <x v="368"/>
  </r>
  <r>
    <x v="1"/>
    <s v="J:/Sainte Colombe/MB/02 - 16 juin au 05 juillet 2016/Wave/"/>
    <s v="ST-COLOM_0_20160618_231535_312.wav"/>
    <s v="PippiT"/>
    <s v="Secondaire"/>
    <s v="PipMi"/>
    <n v="10"/>
    <s v="PippiT"/>
    <n v="10"/>
    <s v="Pipistrelle commune"/>
    <n v="2016"/>
    <n v="6"/>
    <n v="18"/>
    <n v="23"/>
    <n v="15"/>
    <d v="2016-06-18T00:00:00"/>
    <x v="370"/>
  </r>
  <r>
    <x v="1"/>
    <s v="J:/Sainte Colombe/MB/02 - 16 juin au 05 juillet 2016/Wave/"/>
    <s v="ST-COLOM_0_20160620_223356_322.wav"/>
    <s v="ChiroSp"/>
    <s v="Secondaire"/>
    <s v="ENVsp"/>
    <n v="2"/>
    <s v="Eptser"/>
    <n v="1"/>
    <s v="Sérotine commune"/>
    <n v="2016"/>
    <n v="6"/>
    <n v="20"/>
    <n v="22"/>
    <n v="33"/>
    <d v="2016-06-20T00:00:00"/>
    <x v="153"/>
  </r>
  <r>
    <x v="1"/>
    <s v="J:/Sainte Colombe/MB/02 - 16 juin au 05 juillet 2016/Wave/"/>
    <s v="ST-COLOM_0_20160623_224222_151.wav"/>
    <s v="Pip35"/>
    <s v="Secondaire"/>
    <s v="Pip35"/>
    <n v="9"/>
    <s v="Pipnat"/>
    <n v="2"/>
    <s v="Pipistrelle de Nathusius"/>
    <n v="2016"/>
    <n v="6"/>
    <n v="23"/>
    <n v="22"/>
    <n v="42"/>
    <d v="2016-06-23T00:00:00"/>
    <x v="78"/>
  </r>
  <r>
    <x v="1"/>
    <s v="J:/Sainte Colombe/MB/02 - 16 juin au 05 juillet 2016/Wave/"/>
    <s v="ST-COLOM_0_20160623_232649_812.wav"/>
    <s v="parasi"/>
    <s v="Secondaire"/>
    <s v="parasi"/>
    <n v="2"/>
    <s v="parasi"/>
    <n v="2"/>
    <s v="PARASITE"/>
    <n v="2016"/>
    <n v="6"/>
    <n v="23"/>
    <n v="23"/>
    <n v="26"/>
    <d v="2016-06-23T00:00:00"/>
    <x v="171"/>
  </r>
  <r>
    <x v="1"/>
    <s v="J:/Sainte Colombe/MB/02 - 16 juin au 05 juillet 2016/Wave/"/>
    <s v="ST-COLOM_0_20160629_024947_007.wav"/>
    <s v="PippiT"/>
    <s v="Secondaire"/>
    <s v="PipMi"/>
    <n v="10"/>
    <s v="PippiT"/>
    <n v="10"/>
    <s v="Pipistrelle commune"/>
    <n v="2016"/>
    <n v="6"/>
    <n v="29"/>
    <n v="2"/>
    <n v="49"/>
    <d v="2016-06-29T00:00:00"/>
    <x v="280"/>
  </r>
  <r>
    <x v="1"/>
    <s v="J:/Sainte Colombe/MB/02 - 16 juin au 05 juillet 2016/Wave/"/>
    <s v="ST-COLOM_0_20160702_004706_388.wav"/>
    <s v="ChiroSp"/>
    <s v="Secondaire"/>
    <s v="MyoHF"/>
    <n v="2"/>
    <s v="Myoalc"/>
    <n v="1"/>
    <s v="Murin sp"/>
    <n v="2016"/>
    <n v="7"/>
    <n v="2"/>
    <n v="0"/>
    <n v="47"/>
    <d v="2016-07-02T00:00:00"/>
    <x v="213"/>
  </r>
  <r>
    <x v="1"/>
    <s v="J:/Sainte Colombe/MB/03 - 05 au 19 juillet 2016/Wave/"/>
    <s v="ST-COLOM_0_20160705_221851_640.wav"/>
    <s v="Pip35"/>
    <s v="Principal"/>
    <s v="Pip35"/>
    <n v="10"/>
    <s v="Pipkuh"/>
    <n v="3"/>
    <s v="Pipistrelle de Kuhl"/>
    <n v="2016"/>
    <n v="7"/>
    <n v="5"/>
    <n v="22"/>
    <n v="18"/>
    <d v="2016-07-05T00:00:00"/>
    <x v="134"/>
  </r>
  <r>
    <x v="1"/>
    <s v="J:/Sainte Colombe/MB/03 - 05 au 19 juillet 2016/Wave/"/>
    <s v="ST-COLOM_0_20160705_222911_454.wav"/>
    <s v="Pip35"/>
    <s v="Principal"/>
    <s v="Pip35"/>
    <n v="10"/>
    <s v="Pipkuh"/>
    <n v="4"/>
    <s v="Pipistrelle de Kuhl"/>
    <n v="2016"/>
    <n v="7"/>
    <n v="5"/>
    <n v="22"/>
    <n v="29"/>
    <d v="2016-07-05T00:00:00"/>
    <x v="51"/>
  </r>
  <r>
    <x v="1"/>
    <s v="J:/Sainte Colombe/MB/03 - 05 au 19 juillet 2016/Wave/"/>
    <s v="ST-COLOM_0_20160705_223139_107.wav"/>
    <s v="Pip35"/>
    <s v="Principal"/>
    <s v="Pip35"/>
    <n v="9"/>
    <s v="Pipkuh"/>
    <n v="1"/>
    <s v="Pipistrelle de Kuhl"/>
    <n v="2016"/>
    <n v="7"/>
    <n v="5"/>
    <n v="22"/>
    <n v="31"/>
    <d v="2016-07-05T00:00:00"/>
    <x v="334"/>
  </r>
  <r>
    <x v="1"/>
    <s v="J:/Sainte Colombe/MB/03 - 05 au 19 juillet 2016/Wave/"/>
    <s v="ST-COLOM_0_20160705_223333_099.wav"/>
    <s v="PippiT"/>
    <s v="Principal"/>
    <s v="PipMi"/>
    <n v="10"/>
    <s v="PippiT"/>
    <n v="10"/>
    <s v="Pipistrelle commune"/>
    <n v="2016"/>
    <n v="7"/>
    <n v="5"/>
    <n v="22"/>
    <n v="33"/>
    <d v="2016-07-05T00:00:00"/>
    <x v="153"/>
  </r>
  <r>
    <x v="1"/>
    <s v="J:/Sainte Colombe/MB/03 - 05 au 19 juillet 2016/Wave/"/>
    <s v="ST-COLOM_0_20160705_223434_909.wav"/>
    <s v="Pip35"/>
    <s v="Principal"/>
    <s v="Pip35"/>
    <n v="9"/>
    <s v="Pipkuh"/>
    <n v="1"/>
    <s v="Pipistrelle de Kuhl"/>
    <n v="2016"/>
    <n v="7"/>
    <n v="5"/>
    <n v="22"/>
    <n v="34"/>
    <d v="2016-07-05T00:00:00"/>
    <x v="247"/>
  </r>
  <r>
    <x v="1"/>
    <s v="J:/Sainte Colombe/MB/03 - 05 au 19 juillet 2016/Wave/"/>
    <s v="ST-COLOM_0_20160705_223537_351.wav"/>
    <s v="PippiT"/>
    <s v="Principal"/>
    <s v="PipMi"/>
    <n v="10"/>
    <s v="PippiT"/>
    <n v="10"/>
    <s v="Pipistrelle commune"/>
    <n v="2016"/>
    <n v="7"/>
    <n v="5"/>
    <n v="22"/>
    <n v="35"/>
    <d v="2016-07-05T00:00:00"/>
    <x v="154"/>
  </r>
  <r>
    <x v="1"/>
    <s v="J:/Sainte Colombe/MB/03 - 05 au 19 juillet 2016/Wave/"/>
    <s v="ST-COLOM_0_20160705_223542_352.wav"/>
    <s v="PippiT"/>
    <s v="Principal"/>
    <s v="PipMi"/>
    <n v="10"/>
    <s v="PippiT"/>
    <n v="10"/>
    <s v="Pipistrelle commune"/>
    <n v="2016"/>
    <n v="7"/>
    <n v="5"/>
    <n v="22"/>
    <n v="35"/>
    <d v="2016-07-05T00:00:00"/>
    <x v="154"/>
  </r>
  <r>
    <x v="1"/>
    <s v="J:/Sainte Colombe/MB/03 - 05 au 19 juillet 2016/Wave/"/>
    <s v="ST-COLOM_0_20160705_223547_352.wav"/>
    <s v="ChiroSp"/>
    <s v="Principal"/>
    <s v="PipMi"/>
    <n v="2"/>
    <s v="PippiT"/>
    <n v="2"/>
    <s v="Pipistrelle commune"/>
    <n v="2016"/>
    <n v="7"/>
    <n v="5"/>
    <n v="22"/>
    <n v="35"/>
    <d v="2016-07-05T00:00:00"/>
    <x v="154"/>
  </r>
  <r>
    <x v="1"/>
    <s v="J:/Sainte Colombe/MB/03 - 05 au 19 juillet 2016/Wave/"/>
    <s v="ST-COLOM_0_20160705_223608_226.wav"/>
    <s v="ENVsp"/>
    <s v="Principal"/>
    <s v="ENVsp"/>
    <n v="9"/>
    <s v="Eptser"/>
    <n v="0"/>
    <s v="Sérotine commune"/>
    <n v="2016"/>
    <n v="7"/>
    <n v="5"/>
    <n v="22"/>
    <n v="36"/>
    <d v="2016-07-05T00:00:00"/>
    <x v="256"/>
  </r>
  <r>
    <x v="1"/>
    <s v="J:/Sainte Colombe/MB/03 - 05 au 19 juillet 2016/Wave/"/>
    <s v="ST-COLOM_0_20160705_223650_391.wav"/>
    <s v="PippiT"/>
    <s v="Principal"/>
    <s v="PipMi"/>
    <n v="10"/>
    <s v="PippiT"/>
    <n v="10"/>
    <s v="Pipistrelle commune"/>
    <n v="2016"/>
    <n v="7"/>
    <n v="5"/>
    <n v="22"/>
    <n v="36"/>
    <d v="2016-07-05T00:00:00"/>
    <x v="256"/>
  </r>
  <r>
    <x v="1"/>
    <s v="J:/Sainte Colombe/MB/03 - 05 au 19 juillet 2016/Wave/"/>
    <s v="ST-COLOM_0_20160705_223655_392.wav"/>
    <s v="PippiT"/>
    <s v="Principal"/>
    <s v="PipMi"/>
    <n v="9"/>
    <s v="PippiT"/>
    <n v="9"/>
    <s v="Pipistrelle commune"/>
    <n v="2016"/>
    <n v="7"/>
    <n v="5"/>
    <n v="22"/>
    <n v="36"/>
    <d v="2016-07-05T00:00:00"/>
    <x v="256"/>
  </r>
  <r>
    <x v="1"/>
    <s v="J:/Sainte Colombe/MB/03 - 05 au 19 juillet 2016/Wave/"/>
    <s v="ST-COLOM_0_20160705_225113_046.wav"/>
    <s v="Pip35"/>
    <s v="Principal"/>
    <s v="Pip35"/>
    <n v="8"/>
    <s v="Pipkuh"/>
    <n v="2"/>
    <s v="Pipistrelle de Kuhl"/>
    <n v="2016"/>
    <n v="7"/>
    <n v="5"/>
    <n v="22"/>
    <n v="51"/>
    <d v="2016-07-05T00:00:00"/>
    <x v="116"/>
  </r>
  <r>
    <x v="1"/>
    <s v="J:/Sainte Colombe/MB/03 - 05 au 19 juillet 2016/Wave/"/>
    <s v="ST-COLOM_0_20160705_225118_046.wav"/>
    <s v="ChiroSp"/>
    <s v="Principal"/>
    <s v="Pip35"/>
    <n v="0"/>
    <s v="Pipkuh"/>
    <n v="0"/>
    <s v="PARASITE"/>
    <n v="2016"/>
    <n v="7"/>
    <n v="5"/>
    <n v="22"/>
    <n v="51"/>
    <d v="2016-07-05T00:00:00"/>
    <x v="116"/>
  </r>
  <r>
    <x v="1"/>
    <s v="J:/Sainte Colombe/MB/03 - 05 au 19 juillet 2016/Wave/"/>
    <s v="ST-COLOM_0_20160705_225125_769.wav"/>
    <s v="ChiroSp"/>
    <s v="Principal"/>
    <s v="Pip35"/>
    <n v="2"/>
    <s v="Pipkuh"/>
    <n v="0"/>
    <s v="Pipistrelle de Kuhl"/>
    <n v="2016"/>
    <n v="7"/>
    <n v="5"/>
    <n v="22"/>
    <n v="51"/>
    <d v="2016-07-05T00:00:00"/>
    <x v="116"/>
  </r>
  <r>
    <x v="1"/>
    <s v="J:/Sainte Colombe/MB/03 - 05 au 19 juillet 2016/Wave/"/>
    <s v="ST-COLOM_0_20160705_225134_341.wav"/>
    <s v="Pip35"/>
    <s v="Principal"/>
    <s v="Pip35"/>
    <n v="9"/>
    <s v="Pipkuh"/>
    <n v="5"/>
    <s v="Pipistrelle de Kuhl"/>
    <n v="2016"/>
    <n v="7"/>
    <n v="5"/>
    <n v="22"/>
    <n v="51"/>
    <d v="2016-07-05T00:00:00"/>
    <x v="116"/>
  </r>
  <r>
    <x v="1"/>
    <s v="J:/Sainte Colombe/MB/03 - 05 au 19 juillet 2016/Wave/"/>
    <s v="ST-COLOM_0_20160705_225139_342.wav"/>
    <s v="Pip35"/>
    <s v="Principal"/>
    <s v="Pip35"/>
    <n v="9"/>
    <s v="Pipnat"/>
    <n v="2"/>
    <s v="Pipistrelle de Nathusius"/>
    <n v="2016"/>
    <n v="7"/>
    <n v="5"/>
    <n v="22"/>
    <n v="51"/>
    <d v="2016-07-05T00:00:00"/>
    <x v="116"/>
  </r>
  <r>
    <x v="1"/>
    <s v="J:/Sainte Colombe/MB/03 - 05 au 19 juillet 2016/Wave/"/>
    <s v="ST-COLOM_0_20160705_225144_342.wav"/>
    <s v="Pip35"/>
    <s v="Principal"/>
    <s v="Pip35"/>
    <n v="8"/>
    <s v="Pipkuh"/>
    <n v="3"/>
    <s v="Pipistrelle de Kuhl"/>
    <n v="2016"/>
    <n v="7"/>
    <n v="5"/>
    <n v="22"/>
    <n v="51"/>
    <d v="2016-07-05T00:00:00"/>
    <x v="116"/>
  </r>
  <r>
    <x v="1"/>
    <s v="J:/Sainte Colombe/MB/03 - 05 au 19 juillet 2016/Wave/"/>
    <s v="ST-COLOM_0_20160705_225149_343.wav"/>
    <s v="PippiT"/>
    <s v="Principal"/>
    <s v="PipMi"/>
    <n v="8"/>
    <s v="PippiT"/>
    <n v="8"/>
    <s v="Pipistrelle commune"/>
    <n v="2016"/>
    <n v="7"/>
    <n v="5"/>
    <n v="22"/>
    <n v="51"/>
    <d v="2016-07-05T00:00:00"/>
    <x v="116"/>
  </r>
  <r>
    <x v="1"/>
    <s v="J:/Sainte Colombe/MB/03 - 05 au 19 juillet 2016/Wave/"/>
    <s v="ST-COLOM_0_20160705_225154_344.wav"/>
    <s v="PippiT"/>
    <s v="Principal"/>
    <s v="PipMi"/>
    <n v="10"/>
    <s v="PippiT"/>
    <n v="10"/>
    <s v="Pipistrelle commune"/>
    <n v="2016"/>
    <n v="7"/>
    <n v="5"/>
    <n v="22"/>
    <n v="51"/>
    <d v="2016-07-05T00:00:00"/>
    <x v="116"/>
  </r>
  <r>
    <x v="1"/>
    <s v="J:/Sainte Colombe/MB/03 - 05 au 19 juillet 2016/Wave/"/>
    <s v="ST-COLOM_0_20160705_225258_878.wav"/>
    <s v="ENVsp"/>
    <s v="Principal"/>
    <s v="ENVsp"/>
    <n v="10"/>
    <s v="Eptser"/>
    <n v="2"/>
    <s v="Sérotine commune"/>
    <n v="2016"/>
    <n v="7"/>
    <n v="5"/>
    <n v="22"/>
    <n v="52"/>
    <d v="2016-07-05T00:00:00"/>
    <x v="454"/>
  </r>
  <r>
    <x v="1"/>
    <s v="J:/Sainte Colombe/MB/03 - 05 au 19 juillet 2016/Wave/"/>
    <s v="ST-COLOM_0_20160705_225303_879.wav"/>
    <s v="ENVsp"/>
    <s v="Principal"/>
    <s v="ENVsp"/>
    <n v="10"/>
    <s v="Eptser"/>
    <n v="1"/>
    <s v="Sérotine commune"/>
    <n v="2016"/>
    <n v="7"/>
    <n v="5"/>
    <n v="22"/>
    <n v="53"/>
    <d v="2016-07-05T00:00:00"/>
    <x v="416"/>
  </r>
  <r>
    <x v="1"/>
    <s v="J:/Sainte Colombe/MB/03 - 05 au 19 juillet 2016/Wave/"/>
    <s v="ST-COLOM_0_20160705_225308_880.wav"/>
    <s v="ChiroSp"/>
    <s v="Principal"/>
    <s v="ENVsp"/>
    <n v="1"/>
    <s v="Nyclei"/>
    <n v="1"/>
    <s v="Noctule de Leisler"/>
    <n v="2016"/>
    <n v="7"/>
    <n v="5"/>
    <n v="22"/>
    <n v="53"/>
    <d v="2016-07-05T00:00:00"/>
    <x v="416"/>
  </r>
  <r>
    <x v="1"/>
    <s v="J:/Sainte Colombe/MB/03 - 05 au 19 juillet 2016/Wave/"/>
    <s v="ST-COLOM_0_20160705_225344_669.wav"/>
    <s v="ChiroSp"/>
    <s v="Principal"/>
    <s v="ENVsp"/>
    <n v="5"/>
    <s v="Nyclei"/>
    <n v="0"/>
    <s v="Noctule de Leisler"/>
    <n v="2016"/>
    <n v="7"/>
    <n v="5"/>
    <n v="22"/>
    <n v="53"/>
    <d v="2016-07-05T00:00:00"/>
    <x v="416"/>
  </r>
  <r>
    <x v="1"/>
    <s v="J:/Sainte Colombe/MB/03 - 05 au 19 juillet 2016/Wave/"/>
    <s v="ST-COLOM_0_20160705_230330_767.wav"/>
    <s v="Pip35"/>
    <s v="Principal"/>
    <s v="Pip35"/>
    <n v="10"/>
    <s v="Pipkuh"/>
    <n v="4"/>
    <s v="Pipistrelle de Kuhl"/>
    <n v="2016"/>
    <n v="7"/>
    <n v="5"/>
    <n v="23"/>
    <n v="3"/>
    <d v="2016-07-05T00:00:00"/>
    <x v="195"/>
  </r>
  <r>
    <x v="1"/>
    <s v="J:/Sainte Colombe/MB/03 - 05 au 19 juillet 2016/Wave/"/>
    <s v="ST-COLOM_0_20160705_230335_768.wav"/>
    <s v="Pipkuh"/>
    <s v="Principal"/>
    <s v="Pip35"/>
    <n v="10"/>
    <s v="Pipkuh"/>
    <n v="6"/>
    <s v="Pipistrelle de Kuhl"/>
    <n v="2016"/>
    <n v="7"/>
    <n v="5"/>
    <n v="23"/>
    <n v="3"/>
    <d v="2016-07-05T00:00:00"/>
    <x v="195"/>
  </r>
  <r>
    <x v="1"/>
    <s v="J:/Sainte Colombe/MB/03 - 05 au 19 juillet 2016/Wave/"/>
    <s v="ST-COLOM_0_20160705_230621_702.wav"/>
    <s v="Plesp"/>
    <s v="Principal"/>
    <s v="Plesp"/>
    <n v="10"/>
    <s v="Pleaur"/>
    <n v="3"/>
    <s v="Oreillard roux"/>
    <n v="2016"/>
    <n v="7"/>
    <n v="5"/>
    <n v="23"/>
    <n v="6"/>
    <d v="2016-07-05T00:00:00"/>
    <x v="368"/>
  </r>
  <r>
    <x v="1"/>
    <s v="J:/Sainte Colombe/MB/03 - 05 au 19 juillet 2016/Wave/"/>
    <s v="ST-COLOM_0_20160705_230626_703.wav"/>
    <s v="Plesp"/>
    <s v="Principal"/>
    <s v="Plesp"/>
    <n v="10"/>
    <s v="Pleaus"/>
    <n v="3"/>
    <s v="Oreillard gris"/>
    <n v="2016"/>
    <n v="7"/>
    <n v="5"/>
    <n v="23"/>
    <n v="6"/>
    <d v="2016-07-05T00:00:00"/>
    <x v="368"/>
  </r>
  <r>
    <x v="1"/>
    <s v="J:/Sainte Colombe/MB/03 - 05 au 19 juillet 2016/Wave/"/>
    <s v="ST-COLOM_0_20160705_231434_779.wav"/>
    <s v="Pip35"/>
    <s v="Principal"/>
    <s v="Pip35"/>
    <n v="7"/>
    <s v="Pipkuh"/>
    <n v="4"/>
    <s v="Pipistrelle de Kuhl"/>
    <n v="2016"/>
    <n v="7"/>
    <n v="5"/>
    <n v="23"/>
    <n v="14"/>
    <d v="2016-07-05T00:00:00"/>
    <x v="495"/>
  </r>
  <r>
    <x v="1"/>
    <s v="J:/Sainte Colombe/MB/03 - 05 au 19 juillet 2016/Wave/"/>
    <s v="ST-COLOM_0_20160705_231613_353.wav"/>
    <s v="PippiT"/>
    <s v="Principal"/>
    <s v="PipMi"/>
    <n v="10"/>
    <s v="PippiT"/>
    <n v="10"/>
    <s v="Pipistrelle commune"/>
    <n v="2016"/>
    <n v="7"/>
    <n v="5"/>
    <n v="23"/>
    <n v="16"/>
    <d v="2016-07-05T00:00:00"/>
    <x v="253"/>
  </r>
  <r>
    <x v="1"/>
    <s v="J:/Sainte Colombe/MB/03 - 05 au 19 juillet 2016/Wave/"/>
    <s v="ST-COLOM_0_20160705_232258_142.wav"/>
    <s v="PippiT"/>
    <s v="Principal"/>
    <s v="PipMi"/>
    <n v="10"/>
    <s v="PippiT"/>
    <n v="8"/>
    <s v="Pipistrelle commune"/>
    <n v="2016"/>
    <n v="7"/>
    <n v="5"/>
    <n v="23"/>
    <n v="22"/>
    <d v="2016-07-05T00:00:00"/>
    <x v="170"/>
  </r>
  <r>
    <x v="1"/>
    <s v="J:/Sainte Colombe/MB/03 - 05 au 19 juillet 2016/Wave/"/>
    <s v="ST-COLOM_0_20160705_232303_142.wav"/>
    <s v="PipMi"/>
    <s v="Principal"/>
    <s v="PipMi"/>
    <n v="10"/>
    <s v="PippiT"/>
    <n v="5"/>
    <s v="Pipistrelle commune"/>
    <n v="2016"/>
    <n v="7"/>
    <n v="5"/>
    <n v="23"/>
    <n v="23"/>
    <d v="2016-07-05T00:00:00"/>
    <x v="269"/>
  </r>
  <r>
    <x v="1"/>
    <s v="J:/Sainte Colombe/MB/03 - 05 au 19 juillet 2016/Wave/"/>
    <s v="ST-COLOM_0_20160705_234155_389.wav"/>
    <s v="PippiT"/>
    <s v="Principal"/>
    <s v="PipMi"/>
    <n v="10"/>
    <s v="PippiT"/>
    <n v="10"/>
    <s v="Pipistrelle commune"/>
    <n v="2016"/>
    <n v="7"/>
    <n v="5"/>
    <n v="23"/>
    <n v="41"/>
    <d v="2016-07-05T00:00:00"/>
    <x v="56"/>
  </r>
  <r>
    <x v="1"/>
    <s v="J:/Sainte Colombe/MB/03 - 05 au 19 juillet 2016/Wave/"/>
    <s v="ST-COLOM_0_20160705_235911_819.wav"/>
    <s v="PippiT"/>
    <s v="Principal"/>
    <s v="PipMi"/>
    <n v="10"/>
    <s v="PippiT"/>
    <n v="10"/>
    <s v="Pipistrelle commune"/>
    <n v="2016"/>
    <n v="7"/>
    <n v="5"/>
    <n v="23"/>
    <n v="59"/>
    <d v="2016-07-05T00:00:00"/>
    <x v="460"/>
  </r>
  <r>
    <x v="1"/>
    <s v="J:/Sainte Colombe/MB/03 - 05 au 19 juillet 2016/Wave/"/>
    <s v="ST-COLOM_0_20160705_235916_820.wav"/>
    <s v="PippiT"/>
    <s v="Principal"/>
    <s v="PipMi"/>
    <n v="10"/>
    <s v="PippiT"/>
    <n v="10"/>
    <s v="Pipistrelle commune"/>
    <n v="2016"/>
    <n v="7"/>
    <n v="5"/>
    <n v="23"/>
    <n v="59"/>
    <d v="2016-07-05T00:00:00"/>
    <x v="460"/>
  </r>
  <r>
    <x v="1"/>
    <s v="J:/Sainte Colombe/MB/03 - 05 au 19 juillet 2016/Wave/"/>
    <s v="ST-COLOM_0_20160706_000233_210.wav"/>
    <s v="Plesp"/>
    <s v="Principal"/>
    <s v="Plesp"/>
    <n v="10"/>
    <s v="Pleaus"/>
    <n v="3"/>
    <s v="Oreillard gris"/>
    <n v="2016"/>
    <n v="7"/>
    <n v="6"/>
    <n v="0"/>
    <n v="2"/>
    <d v="2016-07-06T00:00:00"/>
    <x v="79"/>
  </r>
  <r>
    <x v="1"/>
    <s v="J:/Sainte Colombe/MB/03 - 05 au 19 juillet 2016/Wave/"/>
    <s v="ST-COLOM_0_20160706_000238_211.wav"/>
    <s v="Plesp"/>
    <s v="Principal"/>
    <s v="Plesp"/>
    <n v="10"/>
    <s v="Pleaus"/>
    <n v="3"/>
    <s v="Oreillard gris"/>
    <n v="2016"/>
    <n v="7"/>
    <n v="6"/>
    <n v="0"/>
    <n v="2"/>
    <d v="2016-07-06T00:00:00"/>
    <x v="79"/>
  </r>
  <r>
    <x v="1"/>
    <s v="J:/Sainte Colombe/MB/03 - 05 au 19 juillet 2016/Wave/"/>
    <s v="ST-COLOM_0_20160706_001923_564.wav"/>
    <s v="PippiT"/>
    <s v="Principal"/>
    <s v="PipMi"/>
    <n v="10"/>
    <s v="PippiT"/>
    <n v="10"/>
    <s v="Pipistrelle commune"/>
    <n v="2016"/>
    <n v="7"/>
    <n v="6"/>
    <n v="0"/>
    <n v="19"/>
    <d v="2016-07-06T00:00:00"/>
    <x v="157"/>
  </r>
  <r>
    <x v="1"/>
    <s v="J:/Sainte Colombe/MB/03 - 05 au 19 juillet 2016/Wave/"/>
    <s v="ST-COLOM_0_20160706_001928_565.wav"/>
    <s v="PippiT"/>
    <s v="Principal"/>
    <s v="PipMi"/>
    <n v="6"/>
    <s v="PippiT"/>
    <n v="6"/>
    <s v="Pipistrelle commune"/>
    <n v="2016"/>
    <n v="7"/>
    <n v="6"/>
    <n v="0"/>
    <n v="19"/>
    <d v="2016-07-06T00:00:00"/>
    <x v="157"/>
  </r>
  <r>
    <x v="1"/>
    <s v="J:/Sainte Colombe/MB/03 - 05 au 19 juillet 2016/Wave/"/>
    <s v="ST-COLOM_0_20160706_003447_633.wav"/>
    <s v="PippiT"/>
    <s v="Principal"/>
    <s v="PipMi"/>
    <n v="10"/>
    <s v="PippiT"/>
    <n v="10"/>
    <s v="Pipistrelle commune"/>
    <n v="2016"/>
    <n v="7"/>
    <n v="6"/>
    <n v="0"/>
    <n v="34"/>
    <d v="2016-07-06T00:00:00"/>
    <x v="22"/>
  </r>
  <r>
    <x v="1"/>
    <s v="J:/Sainte Colombe/MB/03 - 05 au 19 juillet 2016/Wave/"/>
    <s v="ST-COLOM_0_20160706_004312_417.wav"/>
    <s v="ChiroSp"/>
    <s v="Principal"/>
    <s v="Barbar"/>
    <n v="0"/>
    <s v="Barbar"/>
    <n v="0"/>
    <s v="PARASITE"/>
    <n v="2016"/>
    <n v="7"/>
    <n v="6"/>
    <n v="0"/>
    <n v="43"/>
    <d v="2016-07-06T00:00:00"/>
    <x v="377"/>
  </r>
  <r>
    <x v="1"/>
    <s v="J:/Sainte Colombe/MB/03 - 05 au 19 juillet 2016/Wave/"/>
    <s v="ST-COLOM_0_20160706_004743_871.wav"/>
    <s v="PippiT"/>
    <s v="Principal"/>
    <s v="PipMi"/>
    <n v="10"/>
    <s v="PippiT"/>
    <n v="10"/>
    <s v="Pipistrelle commune"/>
    <n v="2016"/>
    <n v="7"/>
    <n v="6"/>
    <n v="0"/>
    <n v="47"/>
    <d v="2016-07-06T00:00:00"/>
    <x v="213"/>
  </r>
  <r>
    <x v="1"/>
    <s v="J:/Sainte Colombe/MB/03 - 05 au 19 juillet 2016/Wave/"/>
    <s v="ST-COLOM_0_20160706_004748_872.wav"/>
    <s v="PippiT"/>
    <s v="Principal"/>
    <s v="PipMi"/>
    <n v="10"/>
    <s v="PippiT"/>
    <n v="10"/>
    <s v="Pipistrelle commune"/>
    <n v="2016"/>
    <n v="7"/>
    <n v="6"/>
    <n v="0"/>
    <n v="47"/>
    <d v="2016-07-06T00:00:00"/>
    <x v="213"/>
  </r>
  <r>
    <x v="1"/>
    <s v="J:/Sainte Colombe/MB/03 - 05 au 19 juillet 2016/Wave/"/>
    <s v="ST-COLOM_0_20160706_005706_830.wav"/>
    <s v="ChiroSp"/>
    <s v="Principal"/>
    <s v="Pip35"/>
    <n v="3"/>
    <s v="Pipkuh"/>
    <n v="3"/>
    <s v="Pipistrelle de Kuhl"/>
    <n v="2016"/>
    <n v="7"/>
    <n v="6"/>
    <n v="0"/>
    <n v="57"/>
    <d v="2016-07-06T00:00:00"/>
    <x v="540"/>
  </r>
  <r>
    <x v="1"/>
    <s v="J:/Sainte Colombe/MB/03 - 05 au 19 juillet 2016/Wave/"/>
    <s v="ST-COLOM_0_20160706_005948_600.wav"/>
    <s v="PippiT"/>
    <s v="Principal"/>
    <s v="PipMi"/>
    <n v="10"/>
    <s v="PippiT"/>
    <n v="10"/>
    <s v="Pipistrelle commune"/>
    <n v="2016"/>
    <n v="7"/>
    <n v="6"/>
    <n v="0"/>
    <n v="59"/>
    <d v="2016-07-06T00:00:00"/>
    <x v="382"/>
  </r>
  <r>
    <x v="1"/>
    <s v="J:/Sainte Colombe/MB/03 - 05 au 19 juillet 2016/Wave/"/>
    <s v="ST-COLOM_0_20160706_010134_126.wav"/>
    <s v="PippiT"/>
    <s v="Principal"/>
    <s v="PipMi"/>
    <n v="10"/>
    <s v="PippiT"/>
    <n v="10"/>
    <s v="Pipistrelle commune"/>
    <n v="2016"/>
    <n v="7"/>
    <n v="6"/>
    <n v="1"/>
    <n v="1"/>
    <d v="2016-07-06T00:00:00"/>
    <x v="214"/>
  </r>
  <r>
    <x v="1"/>
    <s v="J:/Sainte Colombe/MB/03 - 05 au 19 juillet 2016/Wave/"/>
    <s v="ST-COLOM_0_20160706_013513_169.wav"/>
    <s v="ChiroSp"/>
    <s v="Principal"/>
    <s v="PipMi"/>
    <n v="2"/>
    <s v="Minsch"/>
    <n v="2"/>
    <s v="Minioptère de Schreibers/Pipistrelle pygmée"/>
    <n v="2016"/>
    <n v="7"/>
    <n v="6"/>
    <n v="1"/>
    <n v="35"/>
    <d v="2016-07-06T00:00:00"/>
    <x v="273"/>
  </r>
  <r>
    <x v="1"/>
    <s v="J:/Sainte Colombe/MB/03 - 05 au 19 juillet 2016/Wave/"/>
    <s v="ST-COLOM_0_20160706_013518_170.wav"/>
    <s v="PipMi"/>
    <s v="Principal"/>
    <s v="PipMi"/>
    <n v="7"/>
    <s v="Minsch"/>
    <n v="4"/>
    <s v="Pipistrelle pygmée"/>
    <n v="2016"/>
    <n v="7"/>
    <n v="6"/>
    <n v="1"/>
    <n v="35"/>
    <d v="2016-07-06T00:00:00"/>
    <x v="273"/>
  </r>
  <r>
    <x v="1"/>
    <s v="J:/Sainte Colombe/MB/03 - 05 au 19 juillet 2016/Wave/"/>
    <s v="ST-COLOM_0_20160706_013528_192.wav"/>
    <s v="PipMi"/>
    <s v="Principal"/>
    <s v="PipMi"/>
    <n v="8"/>
    <s v="Minsch"/>
    <n v="2"/>
    <s v="Pipistrelle pygmée"/>
    <n v="2016"/>
    <n v="7"/>
    <n v="6"/>
    <n v="1"/>
    <n v="35"/>
    <d v="2016-07-06T00:00:00"/>
    <x v="273"/>
  </r>
  <r>
    <x v="1"/>
    <s v="J:/Sainte Colombe/MB/03 - 05 au 19 juillet 2016/Wave/"/>
    <s v="ST-COLOM_0_20160706_014445_684.wav"/>
    <s v="PipMi"/>
    <s v="Principal"/>
    <s v="PipMi"/>
    <n v="9"/>
    <s v="Minsch"/>
    <n v="3"/>
    <s v="Minioptère de Schreibers/Pipistrelle pygmée"/>
    <n v="2016"/>
    <n v="7"/>
    <n v="6"/>
    <n v="1"/>
    <n v="44"/>
    <d v="2016-07-06T00:00:00"/>
    <x v="451"/>
  </r>
  <r>
    <x v="1"/>
    <s v="J:/Sainte Colombe/MB/03 - 05 au 19 juillet 2016/Wave/"/>
    <s v="ST-COLOM_0_20160706_014906_218.wav"/>
    <s v="PippiT"/>
    <s v="Principal"/>
    <s v="PipMi"/>
    <n v="10"/>
    <s v="PippiT"/>
    <n v="10"/>
    <s v="Pipistrelle commune"/>
    <n v="2016"/>
    <n v="7"/>
    <n v="6"/>
    <n v="1"/>
    <n v="49"/>
    <d v="2016-07-06T00:00:00"/>
    <x v="391"/>
  </r>
  <r>
    <x v="1"/>
    <s v="J:/Sainte Colombe/MB/03 - 05 au 19 juillet 2016/Wave/"/>
    <s v="ST-COLOM_0_20160706_015631_268.wav"/>
    <s v="PippiT"/>
    <s v="Principal"/>
    <s v="PipMi"/>
    <n v="8"/>
    <s v="PippiT"/>
    <n v="8"/>
    <s v="Pipistrelle commune"/>
    <n v="2016"/>
    <n v="7"/>
    <n v="6"/>
    <n v="1"/>
    <n v="56"/>
    <d v="2016-07-06T00:00:00"/>
    <x v="513"/>
  </r>
  <r>
    <x v="1"/>
    <s v="J:/Sainte Colombe/MB/03 - 05 au 19 juillet 2016/Wave/"/>
    <s v="ST-COLOM_0_20160706_020753_660.wav"/>
    <s v="Pip35"/>
    <s v="Principal"/>
    <s v="Pip35"/>
    <n v="8"/>
    <s v="Pipkuh"/>
    <n v="3"/>
    <s v="Pipistrelle de Kuhl"/>
    <n v="2016"/>
    <n v="7"/>
    <n v="6"/>
    <n v="2"/>
    <n v="7"/>
    <d v="2016-07-06T00:00:00"/>
    <x v="514"/>
  </r>
  <r>
    <x v="1"/>
    <s v="J:/Sainte Colombe/MB/03 - 05 au 19 juillet 2016/Wave/"/>
    <s v="ST-COLOM_0_20160706_020935_568.wav"/>
    <s v="PippiT"/>
    <s v="Principal"/>
    <s v="PipMi"/>
    <n v="9"/>
    <s v="PippiT"/>
    <n v="9"/>
    <s v="Pipistrelle commune"/>
    <n v="2016"/>
    <n v="7"/>
    <n v="6"/>
    <n v="2"/>
    <n v="9"/>
    <d v="2016-07-06T00:00:00"/>
    <x v="112"/>
  </r>
  <r>
    <x v="1"/>
    <s v="J:/Sainte Colombe/MB/03 - 05 au 19 juillet 2016/Wave/"/>
    <s v="ST-COLOM_0_20160706_021008_058.wav"/>
    <s v="PippiT"/>
    <s v="Principal"/>
    <s v="PipMi"/>
    <n v="10"/>
    <s v="PippiT"/>
    <n v="10"/>
    <s v="Pipistrelle commune"/>
    <n v="2016"/>
    <n v="7"/>
    <n v="6"/>
    <n v="2"/>
    <n v="10"/>
    <d v="2016-07-06T00:00:00"/>
    <x v="196"/>
  </r>
  <r>
    <x v="1"/>
    <s v="J:/Sainte Colombe/MB/03 - 05 au 19 juillet 2016/Wave/"/>
    <s v="ST-COLOM_0_20160706_030205_791.wav"/>
    <s v="ChiroSp"/>
    <s v="Principal"/>
    <s v="MyoLF"/>
    <n v="3"/>
    <s v="Myomyo"/>
    <n v="3"/>
    <s v="Murin sp"/>
    <n v="2016"/>
    <n v="7"/>
    <n v="6"/>
    <n v="3"/>
    <n v="2"/>
    <d v="2016-07-06T00:00:00"/>
    <x v="63"/>
  </r>
  <r>
    <x v="1"/>
    <s v="J:/Sainte Colombe/MB/03 - 05 au 19 juillet 2016/Wave/"/>
    <s v="ST-COLOM_0_20160706_031544_788.wav"/>
    <s v="Pip35"/>
    <s v="Principal"/>
    <s v="Pip35"/>
    <n v="6"/>
    <s v="Pipkuh"/>
    <n v="3"/>
    <s v="Pipistrelle de Kuhl"/>
    <n v="2016"/>
    <n v="7"/>
    <n v="6"/>
    <n v="3"/>
    <n v="15"/>
    <d v="2016-07-06T00:00:00"/>
    <x v="508"/>
  </r>
  <r>
    <x v="1"/>
    <s v="J:/Sainte Colombe/MB/03 - 05 au 19 juillet 2016/Wave/"/>
    <s v="ST-COLOM_0_20160706_033328_410.wav"/>
    <s v="ChiroSp"/>
    <s v="Principal"/>
    <s v="PipMi"/>
    <n v="1"/>
    <s v="PippiT"/>
    <n v="1"/>
    <s v="Pipistrelle commune"/>
    <n v="2016"/>
    <n v="7"/>
    <n v="6"/>
    <n v="3"/>
    <n v="33"/>
    <d v="2016-07-06T00:00:00"/>
    <x v="485"/>
  </r>
  <r>
    <x v="1"/>
    <s v="J:/Sainte Colombe/MB/03 - 05 au 19 juillet 2016/Wave/"/>
    <s v="ST-COLOM_0_20160706_034304_456.wav"/>
    <s v="ChiroSp"/>
    <s v="Principal"/>
    <s v="PipMi"/>
    <n v="4"/>
    <s v="PippiT"/>
    <n v="4"/>
    <s v="Pipistrelle commune"/>
    <n v="2016"/>
    <n v="7"/>
    <n v="6"/>
    <n v="3"/>
    <n v="43"/>
    <d v="2016-07-06T00:00:00"/>
    <x v="534"/>
  </r>
  <r>
    <x v="1"/>
    <s v="J:/Sainte Colombe/MB/03 - 05 au 19 juillet 2016/Wave/"/>
    <s v="ST-COLOM_0_20160706_040500_384.wav"/>
    <s v="Pip35"/>
    <s v="Principal"/>
    <s v="Pip35"/>
    <n v="8"/>
    <s v="Pipkuh"/>
    <n v="1"/>
    <s v="Pipistrelle de Kuhl"/>
    <n v="2016"/>
    <n v="7"/>
    <n v="6"/>
    <n v="4"/>
    <n v="5"/>
    <d v="2016-07-06T00:00:00"/>
    <x v="482"/>
  </r>
  <r>
    <x v="1"/>
    <s v="J:/Sainte Colombe/MB/03 - 05 au 19 juillet 2016/Wave/"/>
    <s v="ST-COLOM_0_20160706_041148_274.wav"/>
    <s v="ChiroSp"/>
    <s v="Principal"/>
    <s v="Pip35"/>
    <n v="3"/>
    <s v="Pipnat"/>
    <n v="3"/>
    <s v="Pipistrelle de Nathusius"/>
    <n v="2016"/>
    <n v="7"/>
    <n v="6"/>
    <n v="4"/>
    <n v="11"/>
    <d v="2016-07-06T00:00:00"/>
    <x v="407"/>
  </r>
  <r>
    <x v="1"/>
    <s v="J:/Sainte Colombe/MB/03 - 05 au 19 juillet 2016/Wave/"/>
    <s v="ST-COLOM_0_20160706_041315_026.wav"/>
    <s v="ChiroSp"/>
    <s v="Principal"/>
    <s v="MyoHF"/>
    <n v="1"/>
    <s v="Myobra"/>
    <n v="0"/>
    <s v="Murin sp"/>
    <n v="2016"/>
    <n v="7"/>
    <n v="6"/>
    <n v="4"/>
    <n v="13"/>
    <d v="2016-07-06T00:00:00"/>
    <x v="306"/>
  </r>
  <r>
    <x v="1"/>
    <s v="J:/Sainte Colombe/MB/03 - 05 au 19 juillet 2016/Wave/"/>
    <s v="ST-COLOM_0_20160706_041320_026.wav"/>
    <s v="ChiroSp"/>
    <s v="Principal"/>
    <s v="MyoLF"/>
    <n v="0"/>
    <s v="Myobly"/>
    <n v="0"/>
    <s v="PARASITE"/>
    <n v="2016"/>
    <n v="7"/>
    <n v="6"/>
    <n v="4"/>
    <n v="13"/>
    <d v="2016-07-06T00:00:00"/>
    <x v="306"/>
  </r>
  <r>
    <x v="1"/>
    <s v="J:/Sainte Colombe/MB/03 - 05 au 19 juillet 2016/Wave/"/>
    <s v="ST-COLOM_0_20160706_041503_792.wav"/>
    <s v="PippiT"/>
    <s v="Principal"/>
    <s v="PipMi"/>
    <n v="9"/>
    <s v="PippiT"/>
    <n v="9"/>
    <s v="Pipistrelle commune"/>
    <n v="2016"/>
    <n v="7"/>
    <n v="6"/>
    <n v="4"/>
    <n v="15"/>
    <d v="2016-07-06T00:00:00"/>
    <x v="408"/>
  </r>
  <r>
    <x v="1"/>
    <s v="J:/Sainte Colombe/MB/03 - 05 au 19 juillet 2016/Wave/"/>
    <s v="ST-COLOM_0_20160706_041508_792.wav"/>
    <s v="PippiT"/>
    <s v="Principal"/>
    <s v="PipMi"/>
    <n v="10"/>
    <s v="PippiT"/>
    <n v="10"/>
    <s v="Pipistrelle commune"/>
    <n v="2016"/>
    <n v="7"/>
    <n v="6"/>
    <n v="4"/>
    <n v="15"/>
    <d v="2016-07-06T00:00:00"/>
    <x v="408"/>
  </r>
  <r>
    <x v="1"/>
    <s v="J:/Sainte Colombe/MB/03 - 05 au 19 juillet 2016/Wave/"/>
    <s v="ST-COLOM_0_20160706_041607_900.wav"/>
    <s v="PipMi"/>
    <s v="Principal"/>
    <s v="PipMi"/>
    <n v="6"/>
    <s v="PippiT"/>
    <n v="5"/>
    <s v="Pipistrelle commune"/>
    <n v="2016"/>
    <n v="7"/>
    <n v="6"/>
    <n v="4"/>
    <n v="16"/>
    <d v="2016-07-06T00:00:00"/>
    <x v="281"/>
  </r>
  <r>
    <x v="1"/>
    <s v="J:/Sainte Colombe/MB/03 - 05 au 19 juillet 2016/Wave/"/>
    <s v="ST-COLOM_0_20160706_041735_939.wav"/>
    <s v="PippiT"/>
    <s v="Principal"/>
    <s v="PipMi"/>
    <n v="9"/>
    <s v="PippiT"/>
    <n v="9"/>
    <s v="Pipistrelle commune"/>
    <n v="2016"/>
    <n v="7"/>
    <n v="6"/>
    <n v="4"/>
    <n v="17"/>
    <d v="2016-07-06T00:00:00"/>
    <x v="444"/>
  </r>
  <r>
    <x v="1"/>
    <s v="J:/Sainte Colombe/MB/03 - 05 au 19 juillet 2016/Wave/"/>
    <s v="ST-COLOM_0_20160706_042436_955.wav"/>
    <s v="PippiT"/>
    <s v="Principal"/>
    <s v="PipMi"/>
    <n v="9"/>
    <s v="PippiT"/>
    <n v="9"/>
    <s v="Pipistrelle commune"/>
    <n v="2016"/>
    <n v="7"/>
    <n v="6"/>
    <n v="4"/>
    <n v="24"/>
    <d v="2016-07-06T00:00:00"/>
    <x v="462"/>
  </r>
  <r>
    <x v="1"/>
    <s v="J:/Sainte Colombe/MB/03 - 05 au 19 juillet 2016/Wave/"/>
    <s v="ST-COLOM_0_20160706_042655_937.wav"/>
    <s v="ChiroSp"/>
    <s v="Principal"/>
    <s v="MyoHF"/>
    <n v="0"/>
    <s v="Myodau"/>
    <n v="0"/>
    <s v="PARASITE"/>
    <n v="2016"/>
    <n v="7"/>
    <n v="6"/>
    <n v="4"/>
    <n v="26"/>
    <d v="2016-07-06T00:00:00"/>
    <x v="309"/>
  </r>
  <r>
    <x v="1"/>
    <s v="J:/Sainte Colombe/MB/03 - 05 au 19 juillet 2016/Wave/"/>
    <s v="ST-COLOM_0_20160706_043300_140.wav"/>
    <s v="PippiT"/>
    <s v="Principal"/>
    <s v="PipMi"/>
    <n v="9"/>
    <s v="PippiT"/>
    <n v="9"/>
    <s v="Pipistrelle commune"/>
    <n v="2016"/>
    <n v="7"/>
    <n v="6"/>
    <n v="4"/>
    <n v="33"/>
    <d v="2016-07-06T00:00:00"/>
    <x v="158"/>
  </r>
  <r>
    <x v="1"/>
    <s v="J:/Sainte Colombe/MB/03 - 05 au 19 juillet 2016/Wave/"/>
    <s v="ST-COLOM_0_20160706_043939_616.wav"/>
    <s v="PippiT"/>
    <s v="Principal"/>
    <s v="PipMi"/>
    <n v="7"/>
    <s v="PippiT"/>
    <n v="7"/>
    <s v="Pipistrelle commune"/>
    <n v="2016"/>
    <n v="7"/>
    <n v="6"/>
    <n v="4"/>
    <n v="39"/>
    <d v="2016-07-06T00:00:00"/>
    <x v="312"/>
  </r>
  <r>
    <x v="1"/>
    <s v="J:/Sainte Colombe/MB/03 - 05 au 19 juillet 2016/Wave/"/>
    <s v="ST-COLOM_0_20160706_044437_188.wav"/>
    <s v="ChiroSp"/>
    <s v="Principal"/>
    <s v="PipMi"/>
    <n v="4"/>
    <s v="PippiT"/>
    <n v="4"/>
    <s v="Pipistrelle commune"/>
    <n v="2016"/>
    <n v="7"/>
    <n v="6"/>
    <n v="4"/>
    <n v="44"/>
    <d v="2016-07-06T00:00:00"/>
    <x v="410"/>
  </r>
  <r>
    <x v="1"/>
    <s v="J:/Sainte Colombe/MB/03 - 05 au 19 juillet 2016/Wave/"/>
    <s v="ST-COLOM_0_20160706_044714_437.wav"/>
    <s v="PippiT"/>
    <s v="Principal"/>
    <s v="PipMi"/>
    <n v="8"/>
    <s v="PippiT"/>
    <n v="8"/>
    <s v="Pipistrelle commune"/>
    <n v="2016"/>
    <n v="7"/>
    <n v="6"/>
    <n v="4"/>
    <n v="47"/>
    <d v="2016-07-06T00:00:00"/>
    <x v="536"/>
  </r>
  <r>
    <x v="1"/>
    <s v="J:/Sainte Colombe/MB/03 - 05 au 19 juillet 2016/Wave/"/>
    <s v="ST-COLOM_0_20160706_045114_851.wav"/>
    <s v="PippiT"/>
    <s v="Principal"/>
    <s v="PipMi"/>
    <n v="8"/>
    <s v="PippiT"/>
    <n v="8"/>
    <s v="Pipistrelle commune"/>
    <n v="2016"/>
    <n v="7"/>
    <n v="6"/>
    <n v="4"/>
    <n v="51"/>
    <d v="2016-07-06T00:00:00"/>
    <x v="315"/>
  </r>
  <r>
    <x v="1"/>
    <s v="J:/Sainte Colombe/MB/03 - 05 au 19 juillet 2016/Wave/"/>
    <s v="ST-COLOM_0_20160706_045350_620.wav"/>
    <s v="Pip35"/>
    <s v="Principal"/>
    <s v="Pip35"/>
    <n v="7"/>
    <s v="Pipkuh"/>
    <n v="3"/>
    <s v="Pipistrelle de Kuhl"/>
    <n v="2016"/>
    <n v="7"/>
    <n v="6"/>
    <n v="4"/>
    <n v="53"/>
    <d v="2016-07-06T00:00:00"/>
    <x v="316"/>
  </r>
  <r>
    <x v="1"/>
    <s v="J:/Sainte Colombe/MB/03 - 05 au 19 juillet 2016/Wave/"/>
    <s v="ST-COLOM_0_20160706_045729_354.wav"/>
    <s v="PippiT"/>
    <s v="Principal"/>
    <s v="PipMi"/>
    <n v="10"/>
    <s v="PippiT"/>
    <n v="10"/>
    <s v="Pipistrelle commune"/>
    <n v="2016"/>
    <n v="7"/>
    <n v="6"/>
    <n v="4"/>
    <n v="57"/>
    <d v="2016-07-06T00:00:00"/>
    <x v="191"/>
  </r>
  <r>
    <x v="1"/>
    <s v="J:/Sainte Colombe/MB/03 - 05 au 19 juillet 2016/Wave/"/>
    <s v="ST-COLOM_0_20160706_045734_355.wav"/>
    <s v="ChiroSp"/>
    <s v="Principal"/>
    <s v="PipMi"/>
    <n v="1"/>
    <s v="PippiT"/>
    <n v="1"/>
    <s v="Pipistrelle commune"/>
    <n v="2016"/>
    <n v="7"/>
    <n v="6"/>
    <n v="4"/>
    <n v="57"/>
    <d v="2016-07-06T00:00:00"/>
    <x v="191"/>
  </r>
  <r>
    <x v="1"/>
    <s v="J:/Sainte Colombe/MB/03 - 05 au 19 juillet 2016/Wave/"/>
    <s v="ST-COLOM_0_20160706_045751_595.wav"/>
    <s v="ChiroSp"/>
    <s v="Principal"/>
    <s v="Pip35"/>
    <n v="3"/>
    <s v="Pipkuh"/>
    <n v="3"/>
    <s v="Pipistrelle de Kuhl"/>
    <n v="2016"/>
    <n v="7"/>
    <n v="6"/>
    <n v="4"/>
    <n v="57"/>
    <d v="2016-07-06T00:00:00"/>
    <x v="191"/>
  </r>
  <r>
    <x v="1"/>
    <s v="J:/Sainte Colombe/MB/03 - 05 au 19 juillet 2016/Wave/"/>
    <s v="ST-COLOM_0_20160706_045913_085.wav"/>
    <s v="PippiT"/>
    <s v="Principal"/>
    <s v="PipMi"/>
    <n v="10"/>
    <s v="PippiT"/>
    <n v="10"/>
    <s v="Pipistrelle commune"/>
    <n v="2016"/>
    <n v="7"/>
    <n v="6"/>
    <n v="4"/>
    <n v="59"/>
    <d v="2016-07-06T00:00:00"/>
    <x v="357"/>
  </r>
  <r>
    <x v="1"/>
    <s v="J:/Sainte Colombe/MB/03 - 05 au 19 juillet 2016/Wave/"/>
    <s v="ST-COLOM_0_20160706_045918_086.wav"/>
    <s v="PippiT"/>
    <s v="Principal"/>
    <s v="PipMi"/>
    <n v="7"/>
    <s v="PippiT"/>
    <n v="7"/>
    <s v="Pipistrelle commune"/>
    <n v="2016"/>
    <n v="7"/>
    <n v="6"/>
    <n v="4"/>
    <n v="59"/>
    <d v="2016-07-06T00:00:00"/>
    <x v="357"/>
  </r>
  <r>
    <x v="1"/>
    <s v="J:/Sainte Colombe/MB/03 - 05 au 19 juillet 2016/Wave/"/>
    <s v="ST-COLOM_0_20160706_050250_920.wav"/>
    <s v="PippiT"/>
    <s v="Principal"/>
    <s v="PipMi"/>
    <n v="10"/>
    <s v="PippiT"/>
    <n v="10"/>
    <s v="Pipistrelle commune"/>
    <n v="2016"/>
    <n v="7"/>
    <n v="6"/>
    <n v="5"/>
    <n v="2"/>
    <d v="2016-07-06T00:00:00"/>
    <x v="192"/>
  </r>
  <r>
    <x v="1"/>
    <s v="J:/Sainte Colombe/MB/03 - 05 au 19 juillet 2016/Wave/"/>
    <s v="ST-COLOM_0_20160706_050255_921.wav"/>
    <s v="PippiT"/>
    <s v="Principal"/>
    <s v="PipMi"/>
    <n v="9"/>
    <s v="PippiT"/>
    <n v="9"/>
    <s v="Pipistrelle commune"/>
    <n v="2016"/>
    <n v="7"/>
    <n v="6"/>
    <n v="5"/>
    <n v="2"/>
    <d v="2016-07-06T00:00:00"/>
    <x v="192"/>
  </r>
  <r>
    <x v="1"/>
    <s v="J:/Sainte Colombe/MB/03 - 05 au 19 juillet 2016/Wave/"/>
    <s v="ST-COLOM_0_20160706_050444_181.wav"/>
    <s v="ChiroSp"/>
    <s v="Principal"/>
    <s v="Pip35"/>
    <n v="1"/>
    <s v="Pipkuh"/>
    <n v="1"/>
    <s v="Pipistrelle de Kuhl"/>
    <n v="2016"/>
    <n v="7"/>
    <n v="6"/>
    <n v="5"/>
    <n v="4"/>
    <d v="2016-07-06T00:00:00"/>
    <x v="358"/>
  </r>
  <r>
    <x v="1"/>
    <s v="J:/Sainte Colombe/MB/03 - 05 au 19 juillet 2016/Wave/"/>
    <s v="ST-COLOM_0_20160706_051545_076.wav"/>
    <s v="ChiroSp"/>
    <s v="Principal"/>
    <s v="Pip35"/>
    <n v="4"/>
    <s v="Pipnat"/>
    <n v="0"/>
    <s v="Pipistrelle de Nathusius"/>
    <n v="2016"/>
    <n v="7"/>
    <n v="6"/>
    <n v="5"/>
    <n v="15"/>
    <d v="2016-07-06T00:00:00"/>
    <x v="320"/>
  </r>
  <r>
    <x v="1"/>
    <s v="J:/Sainte Colombe/MB/03 - 05 au 19 juillet 2016/Wave/"/>
    <s v="ST-COLOM_0_20160706_051608_078.wav"/>
    <s v="PippiT"/>
    <s v="Principal"/>
    <s v="PipMi"/>
    <n v="10"/>
    <s v="PippiT"/>
    <n v="10"/>
    <s v="Pipistrelle commune"/>
    <n v="2016"/>
    <n v="7"/>
    <n v="6"/>
    <n v="5"/>
    <n v="16"/>
    <d v="2016-07-06T00:00:00"/>
    <x v="447"/>
  </r>
  <r>
    <x v="1"/>
    <s v="J:/Sainte Colombe/MB/03 - 05 au 19 juillet 2016/Wave/"/>
    <s v="ST-COLOM_0_20160706_051908_982.wav"/>
    <s v="PippiT"/>
    <s v="Principal"/>
    <s v="PipMi"/>
    <n v="8"/>
    <s v="PippiT"/>
    <n v="8"/>
    <s v="Pipistrelle commune"/>
    <n v="2016"/>
    <n v="7"/>
    <n v="6"/>
    <n v="5"/>
    <n v="19"/>
    <d v="2016-07-06T00:00:00"/>
    <x v="543"/>
  </r>
  <r>
    <x v="1"/>
    <s v="J:/Sainte Colombe/MB/03 - 05 au 19 juillet 2016/Wave/"/>
    <s v="ST-COLOM_0_20160706_051913_983.wav"/>
    <s v="PippiT"/>
    <s v="Principal"/>
    <s v="PipMi"/>
    <n v="10"/>
    <s v="PippiT"/>
    <n v="10"/>
    <s v="Pipistrelle commune"/>
    <n v="2016"/>
    <n v="7"/>
    <n v="6"/>
    <n v="5"/>
    <n v="19"/>
    <d v="2016-07-06T00:00:00"/>
    <x v="543"/>
  </r>
  <r>
    <x v="1"/>
    <s v="J:/Sainte Colombe/MB/03 - 05 au 19 juillet 2016/Wave/"/>
    <s v="ST-COLOM_0_20160706_051954_780.wav"/>
    <s v="Pip35"/>
    <s v="Principal"/>
    <s v="Pip35"/>
    <n v="9"/>
    <s v="Pipkuh"/>
    <n v="0"/>
    <s v="Pipistrelle de Kuhl"/>
    <n v="2016"/>
    <n v="7"/>
    <n v="6"/>
    <n v="5"/>
    <n v="19"/>
    <d v="2016-07-06T00:00:00"/>
    <x v="543"/>
  </r>
  <r>
    <x v="1"/>
    <s v="J:/Sainte Colombe/MB/03 - 05 au 19 juillet 2016/Wave/"/>
    <s v="ST-COLOM_0_20160706_222048_426.wav"/>
    <s v="ChiroSp"/>
    <s v="Principal"/>
    <s v="MyoHF"/>
    <n v="4"/>
    <s v="Myoalc"/>
    <n v="4"/>
    <s v="PARASITE"/>
    <n v="2016"/>
    <n v="7"/>
    <n v="6"/>
    <n v="22"/>
    <n v="20"/>
    <d v="2016-07-06T00:00:00"/>
    <x v="49"/>
  </r>
  <r>
    <x v="1"/>
    <s v="J:/Sainte Colombe/MB/03 - 05 au 19 juillet 2016/Wave/"/>
    <s v="ST-COLOM_0_20160706_222232_202.wav"/>
    <s v="PippiT"/>
    <s v="Principal"/>
    <s v="PipMi"/>
    <n v="10"/>
    <s v="PippiT"/>
    <n v="10"/>
    <s v="Pipistrelle commune"/>
    <n v="2016"/>
    <n v="7"/>
    <n v="6"/>
    <n v="22"/>
    <n v="22"/>
    <d v="2016-07-06T00:00:00"/>
    <x v="209"/>
  </r>
  <r>
    <x v="1"/>
    <s v="J:/Sainte Colombe/MB/03 - 05 au 19 juillet 2016/Wave/"/>
    <s v="ST-COLOM_0_20160706_222929_934.wav"/>
    <s v="PippiT"/>
    <s v="Principal"/>
    <s v="PipMi"/>
    <n v="10"/>
    <s v="PippiT"/>
    <n v="10"/>
    <s v="Pipistrelle commune"/>
    <n v="2016"/>
    <n v="7"/>
    <n v="6"/>
    <n v="22"/>
    <n v="29"/>
    <d v="2016-07-06T00:00:00"/>
    <x v="51"/>
  </r>
  <r>
    <x v="1"/>
    <s v="J:/Sainte Colombe/MB/03 - 05 au 19 juillet 2016/Wave/"/>
    <s v="ST-COLOM_0_20160706_222948_727.wav"/>
    <s v="PippiT"/>
    <s v="Principal"/>
    <s v="PipMi"/>
    <n v="10"/>
    <s v="PippiT"/>
    <n v="10"/>
    <s v="Pipistrelle commune"/>
    <n v="2016"/>
    <n v="7"/>
    <n v="6"/>
    <n v="22"/>
    <n v="29"/>
    <d v="2016-07-06T00:00:00"/>
    <x v="51"/>
  </r>
  <r>
    <x v="1"/>
    <s v="J:/Sainte Colombe/MB/03 - 05 au 19 juillet 2016/Wave/"/>
    <s v="ST-COLOM_0_20160706_222953_728.wav"/>
    <s v="PippiT"/>
    <s v="Principal"/>
    <s v="PipMi"/>
    <n v="8"/>
    <s v="PippiT"/>
    <n v="8"/>
    <s v="Pipistrelle commune"/>
    <n v="2016"/>
    <n v="7"/>
    <n v="6"/>
    <n v="22"/>
    <n v="29"/>
    <d v="2016-07-06T00:00:00"/>
    <x v="51"/>
  </r>
  <r>
    <x v="1"/>
    <s v="J:/Sainte Colombe/MB/03 - 05 au 19 juillet 2016/Wave/"/>
    <s v="ST-COLOM_0_20160706_223038_444.wav"/>
    <s v="Pip35"/>
    <s v="Principal"/>
    <s v="Pip35"/>
    <n v="10"/>
    <s v="Pipkuh"/>
    <n v="5"/>
    <s v="Pipistrelle de Kuhl"/>
    <n v="2016"/>
    <n v="7"/>
    <n v="6"/>
    <n v="22"/>
    <n v="30"/>
    <d v="2016-07-06T00:00:00"/>
    <x v="152"/>
  </r>
  <r>
    <x v="1"/>
    <s v="J:/Sainte Colombe/MB/03 - 05 au 19 juillet 2016/Wave/"/>
    <s v="ST-COLOM_0_20160706_223812_678.wav"/>
    <s v="Pip35"/>
    <s v="Principal"/>
    <s v="Pip35"/>
    <n v="10"/>
    <s v="Pipkuh"/>
    <n v="3"/>
    <s v="Pipistrelle de Kuhl"/>
    <n v="2016"/>
    <n v="7"/>
    <n v="6"/>
    <n v="22"/>
    <n v="38"/>
    <d v="2016-07-06T00:00:00"/>
    <x v="547"/>
  </r>
  <r>
    <x v="1"/>
    <s v="J:/Sainte Colombe/MB/03 - 05 au 19 juillet 2016/Wave/"/>
    <s v="ST-COLOM_0_20160706_223817_679.wav"/>
    <s v="Pip35"/>
    <s v="Principal"/>
    <s v="Pip35"/>
    <n v="9"/>
    <s v="Pipkuh"/>
    <n v="2"/>
    <s v="Pipistrelle de Kuhl"/>
    <n v="2016"/>
    <n v="7"/>
    <n v="6"/>
    <n v="22"/>
    <n v="38"/>
    <d v="2016-07-06T00:00:00"/>
    <x v="547"/>
  </r>
  <r>
    <x v="1"/>
    <s v="J:/Sainte Colombe/MB/03 - 05 au 19 juillet 2016/Wave/"/>
    <s v="ST-COLOM_0_20160706_223909_655.wav"/>
    <s v="ENVsp"/>
    <s v="Principal"/>
    <s v="ENVsp"/>
    <n v="9"/>
    <s v="Eptser"/>
    <n v="0"/>
    <s v="Sérotine commune"/>
    <n v="2016"/>
    <n v="7"/>
    <n v="6"/>
    <n v="22"/>
    <n v="39"/>
    <d v="2016-07-06T00:00:00"/>
    <x v="155"/>
  </r>
  <r>
    <x v="1"/>
    <s v="J:/Sainte Colombe/MB/03 - 05 au 19 juillet 2016/Wave/"/>
    <s v="ST-COLOM_0_20160706_223931_242.wav"/>
    <s v="ENVsp"/>
    <s v="Principal"/>
    <s v="ENVsp"/>
    <n v="9"/>
    <s v="Eptser"/>
    <n v="2"/>
    <s v="Sérotine commune"/>
    <n v="2016"/>
    <n v="7"/>
    <n v="6"/>
    <n v="22"/>
    <n v="39"/>
    <d v="2016-07-06T00:00:00"/>
    <x v="155"/>
  </r>
  <r>
    <x v="1"/>
    <s v="J:/Sainte Colombe/MB/03 - 05 au 19 juillet 2016/Wave/"/>
    <s v="ST-COLOM_0_20160706_223936_242.wav"/>
    <s v="ENVsp"/>
    <s v="Principal"/>
    <s v="ENVsp"/>
    <n v="9"/>
    <s v="Eptser"/>
    <n v="2"/>
    <s v="Sérotine commune"/>
    <n v="2016"/>
    <n v="7"/>
    <n v="6"/>
    <n v="22"/>
    <n v="39"/>
    <d v="2016-07-06T00:00:00"/>
    <x v="155"/>
  </r>
  <r>
    <x v="1"/>
    <s v="J:/Sainte Colombe/MB/03 - 05 au 19 juillet 2016/Wave/"/>
    <s v="ST-COLOM_0_20160706_223941_243.wav"/>
    <s v="ChiroSp"/>
    <s v="Principal"/>
    <s v="ENVsp"/>
    <n v="5"/>
    <s v="Eptser"/>
    <n v="0"/>
    <s v="Sérotine commune"/>
    <n v="2016"/>
    <n v="7"/>
    <n v="6"/>
    <n v="22"/>
    <n v="39"/>
    <d v="2016-07-06T00:00:00"/>
    <x v="155"/>
  </r>
  <r>
    <x v="1"/>
    <s v="J:/Sainte Colombe/MB/03 - 05 au 19 juillet 2016/Wave/"/>
    <s v="ST-COLOM_0_20160706_224229_049.wav"/>
    <s v="Pip35"/>
    <s v="Principal"/>
    <s v="Pip35"/>
    <n v="10"/>
    <s v="Pipkuh"/>
    <n v="3"/>
    <s v="Pipistrelle de Kuhl"/>
    <n v="2016"/>
    <n v="7"/>
    <n v="6"/>
    <n v="22"/>
    <n v="42"/>
    <d v="2016-07-06T00:00:00"/>
    <x v="78"/>
  </r>
  <r>
    <x v="1"/>
    <s v="J:/Sainte Colombe/MB/03 - 05 au 19 juillet 2016/Wave/"/>
    <s v="ST-COLOM_0_20160706_224819_160.wav"/>
    <s v="ENVsp"/>
    <s v="Principal"/>
    <s v="ENVsp"/>
    <n v="10"/>
    <s v="Eptser"/>
    <n v="3"/>
    <s v="Sérotine commune"/>
    <n v="2016"/>
    <n v="7"/>
    <n v="6"/>
    <n v="22"/>
    <n v="48"/>
    <d v="2016-07-06T00:00:00"/>
    <x v="53"/>
  </r>
  <r>
    <x v="1"/>
    <s v="J:/Sainte Colombe/MB/03 - 05 au 19 juillet 2016/Wave/"/>
    <s v="ST-COLOM_0_20160706_224901_539.wav"/>
    <s v="ChiroSp"/>
    <s v="Principal"/>
    <s v="ENVsp"/>
    <n v="4"/>
    <s v="Eptser"/>
    <n v="0"/>
    <s v="Sérotine commune"/>
    <n v="2016"/>
    <n v="7"/>
    <n v="6"/>
    <n v="22"/>
    <n v="49"/>
    <d v="2016-07-06T00:00:00"/>
    <x v="103"/>
  </r>
  <r>
    <x v="1"/>
    <s v="J:/Sainte Colombe/MB/03 - 05 au 19 juillet 2016/Wave/"/>
    <s v="ST-COLOM_0_20160706_224906_540.wav"/>
    <s v="ENVsp"/>
    <s v="Principal"/>
    <s v="ENVsp"/>
    <n v="8"/>
    <s v="Eptser"/>
    <n v="0"/>
    <s v="Sérotine commune"/>
    <n v="2016"/>
    <n v="7"/>
    <n v="6"/>
    <n v="22"/>
    <n v="49"/>
    <d v="2016-07-06T00:00:00"/>
    <x v="103"/>
  </r>
  <r>
    <x v="1"/>
    <s v="J:/Sainte Colombe/MB/03 - 05 au 19 juillet 2016/Wave/"/>
    <s v="ST-COLOM_0_20160706_225713_886.wav"/>
    <s v="Pip35"/>
    <s v="Principal"/>
    <s v="Pip35"/>
    <n v="10"/>
    <s v="Pipkuh"/>
    <n v="3"/>
    <s v="Pipistrelle de Kuhl"/>
    <n v="2016"/>
    <n v="7"/>
    <n v="6"/>
    <n v="22"/>
    <n v="57"/>
    <d v="2016-07-06T00:00:00"/>
    <x v="544"/>
  </r>
  <r>
    <x v="1"/>
    <s v="J:/Sainte Colombe/MB/03 - 05 au 19 juillet 2016/Wave/"/>
    <s v="ST-COLOM_0_20160706_225718_886.wav"/>
    <s v="PippiT"/>
    <s v="Principal"/>
    <s v="PipMi"/>
    <n v="10"/>
    <s v="PippiT"/>
    <n v="10"/>
    <s v="Pipistrelle commune"/>
    <n v="2016"/>
    <n v="7"/>
    <n v="6"/>
    <n v="22"/>
    <n v="57"/>
    <d v="2016-07-06T00:00:00"/>
    <x v="544"/>
  </r>
  <r>
    <x v="1"/>
    <s v="J:/Sainte Colombe/MB/03 - 05 au 19 juillet 2016/Wave/"/>
    <s v="ST-COLOM_0_20160706_230658_001.wav"/>
    <s v="PippiT"/>
    <s v="Principal"/>
    <s v="PipMi"/>
    <n v="10"/>
    <s v="PippiT"/>
    <n v="9"/>
    <s v="Pipistrelle commune"/>
    <n v="2016"/>
    <n v="7"/>
    <n v="6"/>
    <n v="23"/>
    <n v="6"/>
    <d v="2016-07-06T00:00:00"/>
    <x v="368"/>
  </r>
  <r>
    <x v="1"/>
    <s v="J:/Sainte Colombe/MB/03 - 05 au 19 juillet 2016/Wave/"/>
    <s v="ST-COLOM_0_20160706_230703_002.wav"/>
    <s v="PippiT"/>
    <s v="Principal"/>
    <s v="PipMi"/>
    <n v="10"/>
    <s v="PippiT"/>
    <n v="10"/>
    <s v="Pipistrelle commune"/>
    <n v="2016"/>
    <n v="7"/>
    <n v="6"/>
    <n v="23"/>
    <n v="7"/>
    <d v="2016-07-06T00:00:00"/>
    <x v="369"/>
  </r>
  <r>
    <x v="1"/>
    <s v="J:/Sainte Colombe/MB/03 - 05 au 19 juillet 2016/Wave/"/>
    <s v="ST-COLOM_0_20160706_231235_881.wav"/>
    <s v="PippiT"/>
    <s v="Principal"/>
    <s v="PipMi"/>
    <n v="8"/>
    <s v="PippiT"/>
    <n v="8"/>
    <s v="Pipistrelle commune"/>
    <n v="2016"/>
    <n v="7"/>
    <n v="6"/>
    <n v="23"/>
    <n v="12"/>
    <d v="2016-07-06T00:00:00"/>
    <x v="268"/>
  </r>
  <r>
    <x v="1"/>
    <s v="J:/Sainte Colombe/MB/03 - 05 au 19 juillet 2016/Wave/"/>
    <s v="ST-COLOM_0_20160706_231514_910.wav"/>
    <s v="PippiT"/>
    <s v="Principal"/>
    <s v="PipMi"/>
    <n v="10"/>
    <s v="PippiT"/>
    <n v="10"/>
    <s v="Pipistrelle commune"/>
    <n v="2016"/>
    <n v="7"/>
    <n v="6"/>
    <n v="23"/>
    <n v="15"/>
    <d v="2016-07-06T00:00:00"/>
    <x v="370"/>
  </r>
  <r>
    <x v="1"/>
    <s v="J:/Sainte Colombe/MB/03 - 05 au 19 juillet 2016/Wave/"/>
    <s v="ST-COLOM_0_20160706_231918_782.wav"/>
    <s v="ChiroSp"/>
    <s v="Principal"/>
    <s v="PipMi"/>
    <n v="1"/>
    <s v="PippiT"/>
    <n v="1"/>
    <s v="Pipistrelle commune"/>
    <n v="2016"/>
    <n v="7"/>
    <n v="6"/>
    <n v="23"/>
    <n v="19"/>
    <d v="2016-07-06T00:00:00"/>
    <x v="55"/>
  </r>
  <r>
    <x v="1"/>
    <s v="J:/Sainte Colombe/MB/03 - 05 au 19 juillet 2016/Wave/"/>
    <s v="ST-COLOM_0_20160706_231952_288.wav"/>
    <s v="PippiT"/>
    <s v="Principal"/>
    <s v="PipMi"/>
    <n v="10"/>
    <s v="PippiT"/>
    <n v="10"/>
    <s v="Pipistrelle commune"/>
    <n v="2016"/>
    <n v="7"/>
    <n v="6"/>
    <n v="23"/>
    <n v="19"/>
    <d v="2016-07-06T00:00:00"/>
    <x v="55"/>
  </r>
  <r>
    <x v="1"/>
    <s v="J:/Sainte Colombe/MB/03 - 05 au 19 juillet 2016/Wave/"/>
    <s v="ST-COLOM_0_20160706_233610_945.wav"/>
    <s v="ChiroSp"/>
    <s v="Principal"/>
    <s v="PipMi"/>
    <n v="0"/>
    <s v="PippiT"/>
    <n v="0"/>
    <s v="PARASITE"/>
    <n v="2016"/>
    <n v="7"/>
    <n v="6"/>
    <n v="23"/>
    <n v="36"/>
    <d v="2016-07-06T00:00:00"/>
    <x v="343"/>
  </r>
  <r>
    <x v="1"/>
    <s v="J:/Sainte Colombe/MB/03 - 05 au 19 juillet 2016/Wave/"/>
    <s v="ST-COLOM_0_20160706_235045_078.wav"/>
    <s v="PippiT"/>
    <s v="Principal"/>
    <s v="PipMi"/>
    <n v="10"/>
    <s v="PippiT"/>
    <n v="10"/>
    <s v="Pipistrelle commune"/>
    <n v="2016"/>
    <n v="7"/>
    <n v="6"/>
    <n v="23"/>
    <n v="50"/>
    <d v="2016-07-06T00:00:00"/>
    <x v="372"/>
  </r>
  <r>
    <x v="1"/>
    <s v="J:/Sainte Colombe/MB/03 - 05 au 19 juillet 2016/Wave/"/>
    <s v="ST-COLOM_0_20160707_002106_696.wav"/>
    <s v="PippiT"/>
    <s v="Principal"/>
    <s v="PipMi"/>
    <n v="8"/>
    <s v="PippiT"/>
    <n v="8"/>
    <s v="Pipistrelle commune"/>
    <n v="2016"/>
    <n v="7"/>
    <n v="7"/>
    <n v="0"/>
    <n v="21"/>
    <d v="2016-07-07T00:00:00"/>
    <x v="138"/>
  </r>
  <r>
    <x v="1"/>
    <s v="J:/Sainte Colombe/MB/03 - 05 au 19 juillet 2016/Wave/"/>
    <s v="ST-COLOM_0_20160707_002402_798.wav"/>
    <s v="ChiroSp"/>
    <s v="Principal"/>
    <s v="PipMi"/>
    <n v="5"/>
    <s v="PippiT"/>
    <n v="2"/>
    <s v="Pipistrelle commune"/>
    <n v="2016"/>
    <n v="7"/>
    <n v="7"/>
    <n v="0"/>
    <n v="24"/>
    <d v="2016-07-07T00:00:00"/>
    <x v="243"/>
  </r>
  <r>
    <x v="1"/>
    <s v="J:/Sainte Colombe/MB/03 - 05 au 19 juillet 2016/Wave/"/>
    <s v="ST-COLOM_0_20160707_002847_588.wav"/>
    <s v="PipMi"/>
    <s v="Principal"/>
    <s v="PipMi"/>
    <n v="10"/>
    <s v="PippiT"/>
    <n v="5"/>
    <s v="Pipistrelle commune"/>
    <n v="2016"/>
    <n v="7"/>
    <n v="7"/>
    <n v="0"/>
    <n v="28"/>
    <d v="2016-07-07T00:00:00"/>
    <x v="277"/>
  </r>
  <r>
    <x v="1"/>
    <s v="J:/Sainte Colombe/MB/03 - 05 au 19 juillet 2016/Wave/"/>
    <s v="ST-COLOM_0_20160707_003804_650.wav"/>
    <s v="ChiroSp"/>
    <s v="Principal"/>
    <s v="Pip35"/>
    <n v="3"/>
    <s v="Pipkuh"/>
    <n v="3"/>
    <s v="Pipistrelle de Kuhl"/>
    <n v="2016"/>
    <n v="7"/>
    <n v="7"/>
    <n v="0"/>
    <n v="38"/>
    <d v="2016-07-07T00:00:00"/>
    <x v="212"/>
  </r>
  <r>
    <x v="1"/>
    <s v="J:/Sainte Colombe/MB/03 - 05 au 19 juillet 2016/Wave/"/>
    <s v="ST-COLOM_0_20160707_003829_143.wav"/>
    <s v="PipMi"/>
    <s v="Principal"/>
    <s v="PipMi"/>
    <n v="10"/>
    <s v="PippiT"/>
    <n v="2"/>
    <s v="Pipistrelle commune"/>
    <n v="2016"/>
    <n v="7"/>
    <n v="7"/>
    <n v="0"/>
    <n v="38"/>
    <d v="2016-07-07T00:00:00"/>
    <x v="212"/>
  </r>
  <r>
    <x v="1"/>
    <s v="J:/Sainte Colombe/MB/03 - 05 au 19 juillet 2016/Wave/"/>
    <s v="ST-COLOM_0_20160707_004850_048.wav"/>
    <s v="ChiroSp"/>
    <s v="Principal"/>
    <s v="PipMi"/>
    <n v="4"/>
    <s v="PippiT"/>
    <n v="4"/>
    <s v="Pipistrelle commune"/>
    <n v="2016"/>
    <n v="7"/>
    <n v="7"/>
    <n v="0"/>
    <n v="48"/>
    <d v="2016-07-07T00:00:00"/>
    <x v="466"/>
  </r>
  <r>
    <x v="1"/>
    <s v="J:/Sainte Colombe/MB/03 - 05 au 19 juillet 2016/Wave/"/>
    <s v="ST-COLOM_0_20160707_010726_764.wav"/>
    <s v="ChiroSp"/>
    <s v="Principal"/>
    <s v="PipMi"/>
    <n v="3"/>
    <s v="Minsch"/>
    <n v="2"/>
    <s v="Minioptère de Schreibers/Pipistrelle pygmée"/>
    <n v="2016"/>
    <n v="7"/>
    <n v="7"/>
    <n v="1"/>
    <n v="7"/>
    <d v="2016-07-07T00:00:00"/>
    <x v="140"/>
  </r>
  <r>
    <x v="1"/>
    <s v="J:/Sainte Colombe/MB/03 - 05 au 19 juillet 2016/Wave/"/>
    <s v="ST-COLOM_0_20160707_010749_531.wav"/>
    <s v="ChiroSp"/>
    <s v="Principal"/>
    <s v="MyoHF"/>
    <n v="2"/>
    <s v="Myoema"/>
    <n v="2"/>
    <s v="Murin sp"/>
    <n v="2016"/>
    <n v="7"/>
    <n v="7"/>
    <n v="1"/>
    <n v="7"/>
    <d v="2016-07-07T00:00:00"/>
    <x v="140"/>
  </r>
  <r>
    <x v="1"/>
    <s v="J:/Sainte Colombe/MB/03 - 05 au 19 juillet 2016/Wave/"/>
    <s v="ST-COLOM_0_20160707_010754_532.wav"/>
    <s v="ChiroSp"/>
    <s v="Principal"/>
    <s v="MyoHF"/>
    <n v="1"/>
    <s v="Myoalc"/>
    <n v="1"/>
    <s v="PARASITE"/>
    <n v="2016"/>
    <n v="7"/>
    <n v="7"/>
    <n v="1"/>
    <n v="7"/>
    <d v="2016-07-07T00:00:00"/>
    <x v="140"/>
  </r>
  <r>
    <x v="1"/>
    <s v="J:/Sainte Colombe/MB/03 - 05 au 19 juillet 2016/Wave/"/>
    <s v="ST-COLOM_0_20160707_010759_532.wav"/>
    <s v="PipMi"/>
    <s v="Principal"/>
    <s v="PipMi"/>
    <n v="8"/>
    <s v="Minsch"/>
    <n v="2"/>
    <s v="Minioptère de Schreibers/Pipistrelle pygmée"/>
    <n v="2016"/>
    <n v="7"/>
    <n v="7"/>
    <n v="1"/>
    <n v="7"/>
    <d v="2016-07-07T00:00:00"/>
    <x v="140"/>
  </r>
  <r>
    <x v="1"/>
    <s v="J:/Sainte Colombe/MB/03 - 05 au 19 juillet 2016/Wave/"/>
    <s v="ST-COLOM_0_20160707_010804_533.wav"/>
    <s v="ChiroSp"/>
    <s v="Principal"/>
    <s v="PipMi"/>
    <n v="5"/>
    <s v="Minsch"/>
    <n v="4"/>
    <s v="Minioptère de Schreibers/Pipistrelle pygmée"/>
    <n v="2016"/>
    <n v="7"/>
    <n v="7"/>
    <n v="1"/>
    <n v="8"/>
    <d v="2016-07-07T00:00:00"/>
    <x v="483"/>
  </r>
  <r>
    <x v="1"/>
    <s v="J:/Sainte Colombe/MB/03 - 05 au 19 juillet 2016/Wave/"/>
    <s v="ST-COLOM_0_20160707_010809_534.wav"/>
    <s v="ChiroSp"/>
    <s v="Principal"/>
    <s v="MyoHF"/>
    <n v="2"/>
    <s v="Myoalc"/>
    <n v="1"/>
    <s v="PARASITE"/>
    <n v="2016"/>
    <n v="7"/>
    <n v="7"/>
    <n v="1"/>
    <n v="8"/>
    <d v="2016-07-07T00:00:00"/>
    <x v="483"/>
  </r>
  <r>
    <x v="1"/>
    <s v="J:/Sainte Colombe/MB/03 - 05 au 19 juillet 2016/Wave/"/>
    <s v="ST-COLOM_0_20160707_024415_458.wav"/>
    <s v="PippiT"/>
    <s v="Principal"/>
    <s v="PipMi"/>
    <n v="9"/>
    <s v="PippiT"/>
    <n v="9"/>
    <s v="Pipistrelle commune"/>
    <n v="2016"/>
    <n v="7"/>
    <n v="7"/>
    <n v="2"/>
    <n v="44"/>
    <d v="2016-07-07T00:00:00"/>
    <x v="26"/>
  </r>
  <r>
    <x v="1"/>
    <s v="J:/Sainte Colombe/MB/03 - 05 au 19 juillet 2016/Wave/"/>
    <s v="ST-COLOM_0_20160707_024721_589.wav"/>
    <s v="PippiT"/>
    <s v="Principal"/>
    <s v="PipMi"/>
    <n v="10"/>
    <s v="PippiT"/>
    <n v="10"/>
    <s v="Pipistrelle commune"/>
    <n v="2016"/>
    <n v="7"/>
    <n v="7"/>
    <n v="2"/>
    <n v="47"/>
    <d v="2016-07-07T00:00:00"/>
    <x v="525"/>
  </r>
  <r>
    <x v="1"/>
    <s v="J:/Sainte Colombe/MB/03 - 05 au 19 juillet 2016/Wave/"/>
    <s v="ST-COLOM_0_20160707_025521_467.wav"/>
    <s v="ChiroSp"/>
    <s v="Principal"/>
    <s v="PipMi"/>
    <n v="4"/>
    <s v="PippiT"/>
    <n v="4"/>
    <s v="Pipistrelle commune"/>
    <n v="2016"/>
    <n v="7"/>
    <n v="7"/>
    <n v="2"/>
    <n v="55"/>
    <d v="2016-07-07T00:00:00"/>
    <x v="527"/>
  </r>
  <r>
    <x v="1"/>
    <s v="J:/Sainte Colombe/MB/03 - 05 au 19 juillet 2016/Wave/"/>
    <s v="ST-COLOM_0_20160707_031008_406.wav"/>
    <s v="ChiroSp"/>
    <s v="Principal"/>
    <s v="PipMi"/>
    <n v="5"/>
    <s v="PippiT"/>
    <n v="5"/>
    <s v="Pipistrelle commune"/>
    <n v="2016"/>
    <n v="7"/>
    <n v="7"/>
    <n v="3"/>
    <n v="10"/>
    <d v="2016-07-07T00:00:00"/>
    <x v="291"/>
  </r>
  <r>
    <x v="1"/>
    <s v="J:/Sainte Colombe/MB/03 - 05 au 19 juillet 2016/Wave/"/>
    <s v="ST-COLOM_0_20160707_034409_858.wav"/>
    <s v="PippiT"/>
    <s v="Principal"/>
    <s v="PipMi"/>
    <n v="9"/>
    <s v="PippiT"/>
    <n v="9"/>
    <s v="Pipistrelle commune"/>
    <n v="2016"/>
    <n v="7"/>
    <n v="7"/>
    <n v="3"/>
    <n v="44"/>
    <d v="2016-07-07T00:00:00"/>
    <x v="500"/>
  </r>
  <r>
    <x v="1"/>
    <s v="J:/Sainte Colombe/MB/03 - 05 au 19 juillet 2016/Wave/"/>
    <s v="ST-COLOM_0_20160707_034432_282.wav"/>
    <s v="PippiT"/>
    <s v="Principal"/>
    <s v="PipMi"/>
    <n v="10"/>
    <s v="PippiT"/>
    <n v="10"/>
    <s v="Pipistrelle commune"/>
    <n v="2016"/>
    <n v="7"/>
    <n v="7"/>
    <n v="3"/>
    <n v="44"/>
    <d v="2016-07-07T00:00:00"/>
    <x v="500"/>
  </r>
  <r>
    <x v="1"/>
    <s v="J:/Sainte Colombe/MB/03 - 05 au 19 juillet 2016/Wave/"/>
    <s v="ST-COLOM_0_20160707_034852_676.wav"/>
    <s v="PippiT"/>
    <s v="Principal"/>
    <s v="PipMi"/>
    <n v="6"/>
    <s v="PippiT"/>
    <n v="6"/>
    <s v="Pipistrelle commune"/>
    <n v="2016"/>
    <n v="7"/>
    <n v="7"/>
    <n v="3"/>
    <n v="48"/>
    <d v="2016-07-07T00:00:00"/>
    <x v="296"/>
  </r>
  <r>
    <x v="1"/>
    <s v="J:/Sainte Colombe/MB/03 - 05 au 19 juillet 2016/Wave/"/>
    <s v="ST-COLOM_0_20160707_035554_328.wav"/>
    <s v="PippiT"/>
    <s v="Principal"/>
    <s v="PipMi"/>
    <n v="10"/>
    <s v="PippiT"/>
    <n v="10"/>
    <s v="Pipistrelle commune"/>
    <n v="2016"/>
    <n v="7"/>
    <n v="7"/>
    <n v="3"/>
    <n v="55"/>
    <d v="2016-07-07T00:00:00"/>
    <x v="299"/>
  </r>
  <r>
    <x v="1"/>
    <s v="J:/Sainte Colombe/MB/03 - 05 au 19 juillet 2016/Wave/"/>
    <s v="ST-COLOM_0_20160707_035939_245.wav"/>
    <s v="ChiroSp"/>
    <s v="Principal"/>
    <s v="PipMi"/>
    <n v="4"/>
    <s v="PippiT"/>
    <n v="4"/>
    <s v="Pipistrelle commune"/>
    <n v="2016"/>
    <n v="7"/>
    <n v="7"/>
    <n v="3"/>
    <n v="59"/>
    <d v="2016-07-07T00:00:00"/>
    <x v="550"/>
  </r>
  <r>
    <x v="1"/>
    <s v="J:/Sainte Colombe/MB/03 - 05 au 19 juillet 2016/Wave/"/>
    <s v="ST-COLOM_0_20160707_040724_673.wav"/>
    <s v="PipMi"/>
    <s v="Principal"/>
    <s v="PipMi"/>
    <n v="6"/>
    <s v="Minsch"/>
    <n v="0"/>
    <s v="Minioptère de Schreibers/Pipistrelle pygmée"/>
    <n v="2016"/>
    <n v="7"/>
    <n v="7"/>
    <n v="4"/>
    <n v="7"/>
    <d v="2016-07-07T00:00:00"/>
    <x v="304"/>
  </r>
  <r>
    <x v="1"/>
    <s v="J:/Sainte Colombe/MB/03 - 05 au 19 juillet 2016/Wave/"/>
    <s v="ST-COLOM_0_20160707_040729_674.wav"/>
    <s v="PippiT"/>
    <s v="Principal"/>
    <s v="PipMi"/>
    <n v="10"/>
    <s v="PippiT"/>
    <n v="6"/>
    <s v="Pipistrelle commune"/>
    <n v="2016"/>
    <n v="7"/>
    <n v="7"/>
    <n v="4"/>
    <n v="7"/>
    <d v="2016-07-07T00:00:00"/>
    <x v="304"/>
  </r>
  <r>
    <x v="1"/>
    <s v="J:/Sainte Colombe/MB/03 - 05 au 19 juillet 2016/Wave/"/>
    <s v="ST-COLOM_0_20160707_041005_815.wav"/>
    <s v="MyoHF"/>
    <s v="Principal"/>
    <s v="MyoHF"/>
    <n v="8"/>
    <s v="Myomys"/>
    <n v="1"/>
    <s v="Murin de Bechstein"/>
    <n v="2016"/>
    <n v="7"/>
    <n v="7"/>
    <n v="4"/>
    <n v="10"/>
    <d v="2016-07-07T00:00:00"/>
    <x v="406"/>
  </r>
  <r>
    <x v="1"/>
    <s v="J:/Sainte Colombe/MB/03 - 05 au 19 juillet 2016/Wave/"/>
    <s v="ST-COLOM_0_20160707_041010_816.wav"/>
    <s v="ChiroSp"/>
    <s v="Principal"/>
    <s v="MyoHF"/>
    <n v="3"/>
    <s v="Myomys"/>
    <n v="2"/>
    <s v="Murin sp"/>
    <n v="2016"/>
    <n v="7"/>
    <n v="7"/>
    <n v="4"/>
    <n v="10"/>
    <d v="2016-07-07T00:00:00"/>
    <x v="406"/>
  </r>
  <r>
    <x v="1"/>
    <s v="J:/Sainte Colombe/MB/03 - 05 au 19 juillet 2016/Wave/"/>
    <s v="ST-COLOM_0_20160707_042206_918.wav"/>
    <s v="PippiT"/>
    <s v="Principal"/>
    <s v="PipMi"/>
    <n v="10"/>
    <s v="PippiT"/>
    <n v="10"/>
    <s v="Pipistrelle commune"/>
    <n v="2016"/>
    <n v="7"/>
    <n v="7"/>
    <n v="4"/>
    <n v="22"/>
    <d v="2016-07-07T00:00:00"/>
    <x v="308"/>
  </r>
  <r>
    <x v="1"/>
    <s v="J:/Sainte Colombe/MB/03 - 05 au 19 juillet 2016/Wave/"/>
    <s v="ST-COLOM_0_20160707_042339_948.wav"/>
    <s v="ChiroSp"/>
    <s v="Principal"/>
    <s v="PipMi"/>
    <n v="0"/>
    <s v="PippiT"/>
    <n v="0"/>
    <s v="PARASITE"/>
    <n v="2016"/>
    <n v="7"/>
    <n v="7"/>
    <n v="4"/>
    <n v="23"/>
    <d v="2016-07-07T00:00:00"/>
    <x v="428"/>
  </r>
  <r>
    <x v="1"/>
    <s v="J:/Sainte Colombe/MB/03 - 05 au 19 juillet 2016/Wave/"/>
    <s v="ST-COLOM_0_20160707_042905_524.wav"/>
    <s v="ChiroSp"/>
    <s v="Principal"/>
    <s v="PipMi"/>
    <n v="1"/>
    <s v="PippiT"/>
    <n v="1"/>
    <s v="Pipistrelle commune"/>
    <n v="2016"/>
    <n v="7"/>
    <n v="7"/>
    <n v="4"/>
    <n v="29"/>
    <d v="2016-07-07T00:00:00"/>
    <x v="493"/>
  </r>
  <r>
    <x v="1"/>
    <s v="J:/Sainte Colombe/MB/03 - 05 au 19 juillet 2016/Wave/"/>
    <s v="ST-COLOM_0_20160707_042955_575.wav"/>
    <s v="ChiroSp"/>
    <s v="Principal"/>
    <s v="Pip35"/>
    <n v="5"/>
    <s v="Pipkuh"/>
    <n v="4"/>
    <s v="Pipistrelle de Kuhl"/>
    <n v="2016"/>
    <n v="7"/>
    <n v="7"/>
    <n v="4"/>
    <n v="29"/>
    <d v="2016-07-07T00:00:00"/>
    <x v="493"/>
  </r>
  <r>
    <x v="1"/>
    <s v="J:/Sainte Colombe/MB/03 - 05 au 19 juillet 2016/Wave/"/>
    <s v="ST-COLOM_0_20160707_043303_085.wav"/>
    <s v="Pleaus"/>
    <s v="Principal"/>
    <s v="Plesp"/>
    <n v="7"/>
    <s v="Pleaus"/>
    <n v="7"/>
    <s v="Oreillard gris"/>
    <n v="2016"/>
    <n v="7"/>
    <n v="7"/>
    <n v="4"/>
    <n v="33"/>
    <d v="2016-07-07T00:00:00"/>
    <x v="158"/>
  </r>
  <r>
    <x v="1"/>
    <s v="J:/Sainte Colombe/MB/03 - 05 au 19 juillet 2016/Wave/"/>
    <s v="ST-COLOM_0_20160707_043317_795.wav"/>
    <s v="PippiT"/>
    <s v="Principal"/>
    <s v="PipMi"/>
    <n v="9"/>
    <s v="PippiT"/>
    <n v="7"/>
    <s v="Pipistrelle commune"/>
    <n v="2016"/>
    <n v="7"/>
    <n v="7"/>
    <n v="4"/>
    <n v="33"/>
    <d v="2016-07-07T00:00:00"/>
    <x v="158"/>
  </r>
  <r>
    <x v="1"/>
    <s v="J:/Sainte Colombe/MB/03 - 05 au 19 juillet 2016/Wave/"/>
    <s v="ST-COLOM_0_20160707_043618_463.wav"/>
    <s v="PippiT"/>
    <s v="Principal"/>
    <s v="PipMi"/>
    <n v="10"/>
    <s v="PippiT"/>
    <n v="10"/>
    <s v="Pipistrelle commune"/>
    <n v="2016"/>
    <n v="7"/>
    <n v="7"/>
    <n v="4"/>
    <n v="36"/>
    <d v="2016-07-07T00:00:00"/>
    <x v="354"/>
  </r>
  <r>
    <x v="1"/>
    <s v="J:/Sainte Colombe/MB/03 - 05 au 19 juillet 2016/Wave/"/>
    <s v="ST-COLOM_0_20160707_044005_672.wav"/>
    <s v="Pip35"/>
    <s v="Principal"/>
    <s v="Pip35"/>
    <n v="9"/>
    <s v="Pipkuh"/>
    <n v="0"/>
    <s v="Pipistrelle de Kuhl"/>
    <n v="2016"/>
    <n v="7"/>
    <n v="7"/>
    <n v="4"/>
    <n v="40"/>
    <d v="2016-07-07T00:00:00"/>
    <x v="313"/>
  </r>
  <r>
    <x v="1"/>
    <s v="J:/Sainte Colombe/MB/03 - 05 au 19 juillet 2016/Wave/"/>
    <s v="ST-COLOM_0_20160707_044010_672.wav"/>
    <s v="Pip35"/>
    <s v="Principal"/>
    <s v="Pip35"/>
    <n v="9"/>
    <s v="Pipkuh"/>
    <n v="2"/>
    <s v="Pipistrelle de Kuhl"/>
    <n v="2016"/>
    <n v="7"/>
    <n v="7"/>
    <n v="4"/>
    <n v="40"/>
    <d v="2016-07-07T00:00:00"/>
    <x v="313"/>
  </r>
  <r>
    <x v="1"/>
    <s v="J:/Sainte Colombe/MB/03 - 05 au 19 juillet 2016/Wave/"/>
    <s v="ST-COLOM_0_20160707_044419_226.wav"/>
    <s v="PippiT"/>
    <s v="Principal"/>
    <s v="PipMi"/>
    <n v="10"/>
    <s v="PippiT"/>
    <n v="10"/>
    <s v="Pipistrelle commune"/>
    <n v="2016"/>
    <n v="7"/>
    <n v="7"/>
    <n v="4"/>
    <n v="44"/>
    <d v="2016-07-07T00:00:00"/>
    <x v="410"/>
  </r>
  <r>
    <x v="1"/>
    <s v="J:/Sainte Colombe/MB/03 - 05 au 19 juillet 2016/Wave/"/>
    <s v="ST-COLOM_0_20160707_044859_161.wav"/>
    <s v="PippiT"/>
    <s v="Principal"/>
    <s v="PipMi"/>
    <n v="9"/>
    <s v="PippiT"/>
    <n v="9"/>
    <s v="Pipistrelle commune"/>
    <n v="2016"/>
    <n v="7"/>
    <n v="7"/>
    <n v="4"/>
    <n v="48"/>
    <d v="2016-07-07T00:00:00"/>
    <x v="537"/>
  </r>
  <r>
    <x v="1"/>
    <s v="J:/Sainte Colombe/MB/03 - 05 au 19 juillet 2016/Wave/"/>
    <s v="ST-COLOM_0_20160707_045503_262.wav"/>
    <s v="PippiT"/>
    <s v="Principal"/>
    <s v="PipMi"/>
    <n v="10"/>
    <s v="PippiT"/>
    <n v="10"/>
    <s v="Pipistrelle commune"/>
    <n v="2016"/>
    <n v="7"/>
    <n v="7"/>
    <n v="4"/>
    <n v="55"/>
    <d v="2016-07-07T00:00:00"/>
    <x v="190"/>
  </r>
  <r>
    <x v="1"/>
    <s v="J:/Sainte Colombe/MB/03 - 05 au 19 juillet 2016/Wave/"/>
    <s v="ST-COLOM_0_20160707_045508_263.wav"/>
    <s v="PippiT"/>
    <s v="Principal"/>
    <s v="PipMi"/>
    <n v="10"/>
    <s v="PippiT"/>
    <n v="10"/>
    <s v="Pipistrelle commune"/>
    <n v="2016"/>
    <n v="7"/>
    <n v="7"/>
    <n v="4"/>
    <n v="55"/>
    <d v="2016-07-07T00:00:00"/>
    <x v="190"/>
  </r>
  <r>
    <x v="1"/>
    <s v="J:/Sainte Colombe/MB/03 - 05 au 19 juillet 2016/Wave/"/>
    <s v="ST-COLOM_0_20160707_045615_389.wav"/>
    <s v="PippiT"/>
    <s v="Principal"/>
    <s v="PipMi"/>
    <n v="8"/>
    <s v="PippiT"/>
    <n v="8"/>
    <s v="Pipistrelle commune"/>
    <n v="2016"/>
    <n v="7"/>
    <n v="7"/>
    <n v="4"/>
    <n v="56"/>
    <d v="2016-07-07T00:00:00"/>
    <x v="446"/>
  </r>
  <r>
    <x v="1"/>
    <s v="J:/Sainte Colombe/MB/03 - 05 au 19 juillet 2016/Wave/"/>
    <s v="ST-COLOM_0_20160707_045620_390.wav"/>
    <s v="PippiT"/>
    <s v="Principal"/>
    <s v="PipMi"/>
    <n v="8"/>
    <s v="PippiT"/>
    <n v="8"/>
    <s v="Pipistrelle commune"/>
    <n v="2016"/>
    <n v="7"/>
    <n v="7"/>
    <n v="4"/>
    <n v="56"/>
    <d v="2016-07-07T00:00:00"/>
    <x v="446"/>
  </r>
  <r>
    <x v="1"/>
    <s v="J:/Sainte Colombe/MB/03 - 05 au 19 juillet 2016/Wave/"/>
    <s v="ST-COLOM_0_20160707_045908_028.wav"/>
    <s v="Plesp"/>
    <s v="Principal"/>
    <s v="Plesp"/>
    <n v="6"/>
    <s v="Pleaus"/>
    <n v="4"/>
    <s v="Oreillard gris"/>
    <n v="2016"/>
    <n v="7"/>
    <n v="7"/>
    <n v="4"/>
    <n v="59"/>
    <d v="2016-07-07T00:00:00"/>
    <x v="357"/>
  </r>
  <r>
    <x v="1"/>
    <s v="J:/Sainte Colombe/MB/03 - 05 au 19 juillet 2016/Wave/"/>
    <s v="ST-COLOM_0_20160707_045930_566.wav"/>
    <s v="Pip35"/>
    <s v="Principal"/>
    <s v="Pip35"/>
    <n v="8"/>
    <s v="Pipkuh"/>
    <n v="1"/>
    <s v="Pipistrelle de Kuhl"/>
    <n v="2016"/>
    <n v="7"/>
    <n v="7"/>
    <n v="4"/>
    <n v="59"/>
    <d v="2016-07-07T00:00:00"/>
    <x v="357"/>
  </r>
  <r>
    <x v="1"/>
    <s v="J:/Sainte Colombe/MB/03 - 05 au 19 juillet 2016/Wave/"/>
    <s v="ST-COLOM_0_20160707_050014_001.wav"/>
    <s v="ChiroSp"/>
    <s v="Principal"/>
    <s v="Pip35"/>
    <n v="2"/>
    <s v="Pipkuh"/>
    <n v="1"/>
    <s v="Pipistrelle de Kuhl"/>
    <n v="2016"/>
    <n v="7"/>
    <n v="7"/>
    <n v="5"/>
    <n v="0"/>
    <d v="2016-07-07T00:00:00"/>
    <x v="173"/>
  </r>
  <r>
    <x v="1"/>
    <s v="J:/Sainte Colombe/MB/03 - 05 au 19 juillet 2016/Wave/"/>
    <s v="ST-COLOM_0_20160707_050110_234.wav"/>
    <s v="PippiT"/>
    <s v="Principal"/>
    <s v="PipMi"/>
    <n v="10"/>
    <s v="PippiT"/>
    <n v="10"/>
    <s v="Pipistrelle commune"/>
    <n v="2016"/>
    <n v="7"/>
    <n v="7"/>
    <n v="5"/>
    <n v="1"/>
    <d v="2016-07-07T00:00:00"/>
    <x v="317"/>
  </r>
  <r>
    <x v="1"/>
    <s v="J:/Sainte Colombe/MB/03 - 05 au 19 juillet 2016/Wave/"/>
    <s v="ST-COLOM_0_20160707_050303_550.wav"/>
    <s v="ChiroSp"/>
    <s v="Principal"/>
    <s v="Plesp"/>
    <n v="4"/>
    <s v="Pleaus"/>
    <n v="4"/>
    <s v="Oreillard gris"/>
    <n v="2016"/>
    <n v="7"/>
    <n v="7"/>
    <n v="5"/>
    <n v="3"/>
    <d v="2016-07-07T00:00:00"/>
    <x v="106"/>
  </r>
  <r>
    <x v="1"/>
    <s v="J:/Sainte Colombe/MB/03 - 05 au 19 juillet 2016/Wave/"/>
    <s v="ST-COLOM_0_20160707_050320_350.wav"/>
    <s v="ChiroSp"/>
    <s v="Principal"/>
    <s v="PipMi"/>
    <n v="2"/>
    <s v="PippiT"/>
    <n v="2"/>
    <s v="Pipistrelle commune"/>
    <n v="2016"/>
    <n v="7"/>
    <n v="7"/>
    <n v="5"/>
    <n v="3"/>
    <d v="2016-07-07T00:00:00"/>
    <x v="106"/>
  </r>
  <r>
    <x v="1"/>
    <s v="J:/Sainte Colombe/MB/03 - 05 au 19 juillet 2016/Wave/"/>
    <s v="ST-COLOM_0_20160707_050435_820.wav"/>
    <s v="ChiroSp"/>
    <s v="Principal"/>
    <s v="PipMi"/>
    <n v="4"/>
    <s v="PippiT"/>
    <n v="3"/>
    <s v="Pipistrelle commune"/>
    <n v="2016"/>
    <n v="7"/>
    <n v="7"/>
    <n v="5"/>
    <n v="4"/>
    <d v="2016-07-07T00:00:00"/>
    <x v="358"/>
  </r>
  <r>
    <x v="1"/>
    <s v="J:/Sainte Colombe/MB/03 - 05 au 19 juillet 2016/Wave/"/>
    <s v="ST-COLOM_0_20160707_050537_322.wav"/>
    <s v="PippiT"/>
    <s v="Principal"/>
    <s v="PipMi"/>
    <n v="10"/>
    <s v="PippiT"/>
    <n v="10"/>
    <s v="Pipistrelle commune"/>
    <n v="2016"/>
    <n v="7"/>
    <n v="7"/>
    <n v="5"/>
    <n v="5"/>
    <d v="2016-07-07T00:00:00"/>
    <x v="359"/>
  </r>
  <r>
    <x v="1"/>
    <s v="J:/Sainte Colombe/MB/03 - 05 au 19 juillet 2016/Wave/"/>
    <s v="ST-COLOM_0_20160707_050729_426.wav"/>
    <s v="PippiT"/>
    <s v="Principal"/>
    <s v="PipMi"/>
    <n v="8"/>
    <s v="PippiT"/>
    <n v="8"/>
    <s v="Pipistrelle commune"/>
    <n v="2016"/>
    <n v="7"/>
    <n v="7"/>
    <n v="5"/>
    <n v="7"/>
    <d v="2016-07-07T00:00:00"/>
    <x v="285"/>
  </r>
  <r>
    <x v="1"/>
    <s v="J:/Sainte Colombe/MB/03 - 05 au 19 juillet 2016/Wave/"/>
    <s v="ST-COLOM_0_20160707_050734_427.wav"/>
    <s v="MyoHF"/>
    <s v="Principal"/>
    <s v="MyoHF"/>
    <n v="6"/>
    <s v="Myoema"/>
    <n v="4"/>
    <s v="Murin sp"/>
    <n v="2016"/>
    <n v="7"/>
    <n v="7"/>
    <n v="5"/>
    <n v="7"/>
    <d v="2016-07-07T00:00:00"/>
    <x v="285"/>
  </r>
  <r>
    <x v="1"/>
    <s v="J:/Sainte Colombe/MB/03 - 05 au 19 juillet 2016/Wave/"/>
    <s v="ST-COLOM_0_20160707_050754_232.wav"/>
    <s v="PippiT"/>
    <s v="Principal"/>
    <s v="PipMi"/>
    <n v="9"/>
    <s v="PippiT"/>
    <n v="9"/>
    <s v="Pipistrelle commune"/>
    <n v="2016"/>
    <n v="7"/>
    <n v="7"/>
    <n v="5"/>
    <n v="7"/>
    <d v="2016-07-07T00:00:00"/>
    <x v="285"/>
  </r>
  <r>
    <x v="1"/>
    <s v="J:/Sainte Colombe/MB/03 - 05 au 19 juillet 2016/Wave/"/>
    <s v="ST-COLOM_0_20160707_050851_848.wav"/>
    <s v="PippiT"/>
    <s v="Principal"/>
    <s v="PipMi"/>
    <n v="6"/>
    <s v="PippiT"/>
    <n v="6"/>
    <s v="Pipistrelle commune"/>
    <n v="2016"/>
    <n v="7"/>
    <n v="7"/>
    <n v="5"/>
    <n v="8"/>
    <d v="2016-07-07T00:00:00"/>
    <x v="318"/>
  </r>
  <r>
    <x v="1"/>
    <s v="J:/Sainte Colombe/MB/03 - 05 au 19 juillet 2016/Wave/"/>
    <s v="ST-COLOM_0_20160707_051005_321.wav"/>
    <s v="Pip35"/>
    <s v="Principal"/>
    <s v="Pip35"/>
    <n v="6"/>
    <s v="Pipnat"/>
    <n v="3"/>
    <s v="Pipistrelle de Nathusius"/>
    <n v="2016"/>
    <n v="7"/>
    <n v="7"/>
    <n v="5"/>
    <n v="10"/>
    <d v="2016-07-07T00:00:00"/>
    <x v="360"/>
  </r>
  <r>
    <x v="1"/>
    <s v="J:/Sainte Colombe/MB/03 - 05 au 19 juillet 2016/Wave/"/>
    <s v="ST-COLOM_0_20160707_051027_898.wav"/>
    <s v="PippiT"/>
    <s v="Principal"/>
    <s v="PipMi"/>
    <n v="7"/>
    <s v="PippiT"/>
    <n v="7"/>
    <s v="Pipistrelle commune"/>
    <n v="2016"/>
    <n v="7"/>
    <n v="7"/>
    <n v="5"/>
    <n v="10"/>
    <d v="2016-07-07T00:00:00"/>
    <x v="360"/>
  </r>
  <r>
    <x v="1"/>
    <s v="J:/Sainte Colombe/MB/03 - 05 au 19 juillet 2016/Wave/"/>
    <s v="ST-COLOM_0_20160707_051045_108.wav"/>
    <s v="PippiT"/>
    <s v="Principal"/>
    <s v="PipMi"/>
    <n v="8"/>
    <s v="PippiT"/>
    <n v="8"/>
    <s v="Pipistrelle commune"/>
    <n v="2016"/>
    <n v="7"/>
    <n v="7"/>
    <n v="5"/>
    <n v="10"/>
    <d v="2016-07-07T00:00:00"/>
    <x v="360"/>
  </r>
  <r>
    <x v="1"/>
    <s v="J:/Sainte Colombe/MB/03 - 05 au 19 juillet 2016/Wave/"/>
    <s v="ST-COLOM_0_20160707_051220_174.wav"/>
    <s v="PippiT"/>
    <s v="Principal"/>
    <s v="PipMi"/>
    <n v="10"/>
    <s v="PippiT"/>
    <n v="10"/>
    <s v="Pipistrelle commune"/>
    <n v="2016"/>
    <n v="7"/>
    <n v="7"/>
    <n v="5"/>
    <n v="12"/>
    <d v="2016-07-07T00:00:00"/>
    <x v="33"/>
  </r>
  <r>
    <x v="1"/>
    <s v="J:/Sainte Colombe/MB/03 - 05 au 19 juillet 2016/Wave/"/>
    <s v="ST-COLOM_0_20160707_051240_160.wav"/>
    <s v="ChiroSp"/>
    <s v="Principal"/>
    <s v="Pip35"/>
    <n v="4"/>
    <s v="Pipnat"/>
    <n v="1"/>
    <s v="Pipistrelle de Nathusius"/>
    <n v="2016"/>
    <n v="7"/>
    <n v="7"/>
    <n v="5"/>
    <n v="12"/>
    <d v="2016-07-07T00:00:00"/>
    <x v="33"/>
  </r>
  <r>
    <x v="1"/>
    <s v="J:/Sainte Colombe/MB/03 - 05 au 19 juillet 2016/Wave/"/>
    <s v="ST-COLOM_0_20160707_051251_482.wav"/>
    <s v="ChiroSp"/>
    <s v="Principal"/>
    <s v="PipMi"/>
    <n v="5"/>
    <s v="PippiT"/>
    <n v="5"/>
    <s v="Pipistrelle commune"/>
    <n v="2016"/>
    <n v="7"/>
    <n v="7"/>
    <n v="5"/>
    <n v="12"/>
    <d v="2016-07-07T00:00:00"/>
    <x v="33"/>
  </r>
  <r>
    <x v="1"/>
    <s v="J:/Sainte Colombe/MB/03 - 05 au 19 juillet 2016/Wave/"/>
    <s v="ST-COLOM_0_20160707_051256_483.wav"/>
    <s v="PippiT"/>
    <s v="Principal"/>
    <s v="PipMi"/>
    <n v="8"/>
    <s v="PippiT"/>
    <n v="8"/>
    <s v="Pipistrelle commune"/>
    <n v="2016"/>
    <n v="7"/>
    <n v="7"/>
    <n v="5"/>
    <n v="12"/>
    <d v="2016-07-07T00:00:00"/>
    <x v="33"/>
  </r>
  <r>
    <x v="1"/>
    <s v="J:/Sainte Colombe/MB/03 - 05 au 19 juillet 2016/Wave/"/>
    <s v="ST-COLOM_0_20160707_051438_370.wav"/>
    <s v="PippiT"/>
    <s v="Principal"/>
    <s v="PipMi"/>
    <n v="9"/>
    <s v="PippiT"/>
    <n v="9"/>
    <s v="Pipistrelle commune"/>
    <n v="2016"/>
    <n v="7"/>
    <n v="7"/>
    <n v="5"/>
    <n v="14"/>
    <d v="2016-07-07T00:00:00"/>
    <x v="487"/>
  </r>
  <r>
    <x v="1"/>
    <s v="J:/Sainte Colombe/MB/03 - 05 au 19 juillet 2016/Wave/"/>
    <s v="ST-COLOM_0_20160707_051750_286.wav"/>
    <s v="PippiT"/>
    <s v="Principal"/>
    <s v="PipMi"/>
    <n v="10"/>
    <s v="PippiT"/>
    <n v="10"/>
    <s v="Pipistrelle commune"/>
    <n v="2016"/>
    <n v="7"/>
    <n v="7"/>
    <n v="5"/>
    <n v="17"/>
    <d v="2016-07-07T00:00:00"/>
    <x v="321"/>
  </r>
  <r>
    <x v="1"/>
    <s v="J:/Sainte Colombe/MB/03 - 05 au 19 juillet 2016/Wave/"/>
    <s v="ST-COLOM_0_20160707_052110_849.wav"/>
    <s v="PippiT"/>
    <s v="Principal"/>
    <s v="PipMi"/>
    <n v="8"/>
    <s v="PippiT"/>
    <n v="8"/>
    <s v="Pipistrelle commune"/>
    <n v="2016"/>
    <n v="7"/>
    <n v="7"/>
    <n v="5"/>
    <n v="21"/>
    <d v="2016-07-07T00:00:00"/>
    <x v="322"/>
  </r>
  <r>
    <x v="1"/>
    <s v="J:/Sainte Colombe/MB/03 - 05 au 19 juillet 2016/Wave/"/>
    <s v="ST-COLOM_0_20160707_052208_100.wav"/>
    <s v="ChiroSp"/>
    <s v="Principal"/>
    <s v="PipMi"/>
    <n v="4"/>
    <s v="PippiT"/>
    <n v="4"/>
    <s v="Pipistrelle commune"/>
    <n v="2016"/>
    <n v="7"/>
    <n v="7"/>
    <n v="5"/>
    <n v="22"/>
    <d v="2016-07-07T00:00:00"/>
    <x v="107"/>
  </r>
  <r>
    <x v="1"/>
    <s v="J:/Sainte Colombe/MB/03 - 05 au 19 juillet 2016/Wave/"/>
    <s v="ST-COLOM_0_20160707_220302_604.wav"/>
    <s v="ChiroSp"/>
    <s v="Principal"/>
    <s v="Pip35"/>
    <n v="3"/>
    <s v="Pipkuh"/>
    <n v="2"/>
    <s v="Pipistrelle de Kuhl"/>
    <n v="2016"/>
    <n v="7"/>
    <n v="7"/>
    <n v="22"/>
    <n v="3"/>
    <d v="2016-07-07T00:00:00"/>
    <x v="95"/>
  </r>
  <r>
    <x v="1"/>
    <s v="J:/Sainte Colombe/MB/03 - 05 au 19 juillet 2016/Wave/"/>
    <s v="ST-COLOM_0_20160707_220925_338.wav"/>
    <s v="Pip35"/>
    <s v="Principal"/>
    <s v="Pip35"/>
    <n v="8"/>
    <s v="Pipkuh"/>
    <n v="5"/>
    <s v="Pipistrelle de Kuhl"/>
    <n v="2016"/>
    <n v="7"/>
    <n v="7"/>
    <n v="22"/>
    <n v="9"/>
    <d v="2016-07-07T00:00:00"/>
    <x v="2"/>
  </r>
  <r>
    <x v="1"/>
    <s v="J:/Sainte Colombe/MB/03 - 05 au 19 juillet 2016/Wave/"/>
    <s v="ST-COLOM_0_20160707_221136_961.wav"/>
    <s v="ChiroSp"/>
    <s v="Principal"/>
    <s v="Pip35"/>
    <n v="2"/>
    <s v="Pipkuh"/>
    <n v="1"/>
    <s v="Pipistrelle de Kuhl"/>
    <n v="2016"/>
    <n v="7"/>
    <n v="7"/>
    <n v="22"/>
    <n v="11"/>
    <d v="2016-07-07T00:00:00"/>
    <x v="230"/>
  </r>
  <r>
    <x v="1"/>
    <s v="J:/Sainte Colombe/MB/03 - 05 au 19 juillet 2016/Wave/"/>
    <s v="ST-COLOM_0_20160707_221327_800.wav"/>
    <s v="ENVsp"/>
    <s v="Principal"/>
    <s v="ENVsp"/>
    <n v="10"/>
    <s v="Eptser"/>
    <n v="3"/>
    <s v="Sérotine commune"/>
    <n v="2016"/>
    <n v="7"/>
    <n v="7"/>
    <n v="22"/>
    <n v="13"/>
    <d v="2016-07-07T00:00:00"/>
    <x v="246"/>
  </r>
  <r>
    <x v="1"/>
    <s v="J:/Sainte Colombe/MB/03 - 05 au 19 juillet 2016/Wave/"/>
    <s v="ST-COLOM_0_20160707_221332_800.wav"/>
    <s v="ENVsp"/>
    <s v="Principal"/>
    <s v="ENVsp"/>
    <n v="10"/>
    <s v="Eptser"/>
    <n v="3"/>
    <s v="Sérotine commune"/>
    <n v="2016"/>
    <n v="7"/>
    <n v="7"/>
    <n v="22"/>
    <n v="13"/>
    <d v="2016-07-07T00:00:00"/>
    <x v="246"/>
  </r>
  <r>
    <x v="1"/>
    <s v="J:/Sainte Colombe/MB/03 - 05 au 19 juillet 2016/Wave/"/>
    <s v="ST-COLOM_0_20160707_221710_939.wav"/>
    <s v="Pip35"/>
    <s v="Principal"/>
    <s v="Pip35"/>
    <n v="8"/>
    <s v="Pipkuh"/>
    <n v="4"/>
    <s v="Pipistrelle de Kuhl"/>
    <n v="2016"/>
    <n v="7"/>
    <n v="7"/>
    <n v="22"/>
    <n v="17"/>
    <d v="2016-07-07T00:00:00"/>
    <x v="332"/>
  </r>
  <r>
    <x v="1"/>
    <s v="J:/Sainte Colombe/MB/03 - 05 au 19 juillet 2016/Wave/"/>
    <s v="ST-COLOM_0_20160707_222244_951.wav"/>
    <s v="ChiroSp"/>
    <s v="Principal"/>
    <s v="Pip35"/>
    <n v="2"/>
    <s v="Pipkuh"/>
    <n v="1"/>
    <s v="Pipistrelle de Kuhl"/>
    <n v="2016"/>
    <n v="7"/>
    <n v="7"/>
    <n v="22"/>
    <n v="22"/>
    <d v="2016-07-07T00:00:00"/>
    <x v="209"/>
  </r>
  <r>
    <x v="1"/>
    <s v="J:/Sainte Colombe/MB/03 - 05 au 19 juillet 2016/Wave/"/>
    <s v="ST-COLOM_0_20160707_222256_790.wav"/>
    <s v="ChiroSp"/>
    <s v="Principal"/>
    <s v="Pip35"/>
    <n v="0"/>
    <s v="Pipkuh"/>
    <n v="0"/>
    <s v="PARASITE"/>
    <n v="2016"/>
    <n v="7"/>
    <n v="7"/>
    <n v="22"/>
    <n v="22"/>
    <d v="2016-07-07T00:00:00"/>
    <x v="209"/>
  </r>
  <r>
    <x v="1"/>
    <s v="J:/Sainte Colombe/MB/03 - 05 au 19 juillet 2016/Wave/"/>
    <s v="ST-COLOM_0_20160707_222309_966.wav"/>
    <s v="ChiroSp"/>
    <s v="Principal"/>
    <s v="Pip35"/>
    <n v="3"/>
    <s v="Pipkuh"/>
    <n v="3"/>
    <s v="Pipistrelle de Kuhl"/>
    <n v="2016"/>
    <n v="7"/>
    <n v="7"/>
    <n v="22"/>
    <n v="23"/>
    <d v="2016-07-07T00:00:00"/>
    <x v="50"/>
  </r>
  <r>
    <x v="1"/>
    <s v="J:/Sainte Colombe/MB/03 - 05 au 19 juillet 2016/Wave/"/>
    <s v="ST-COLOM_0_20160707_222419_704.wav"/>
    <s v="PippiT"/>
    <s v="Principal"/>
    <s v="PipMi"/>
    <n v="7"/>
    <s v="PippiT"/>
    <n v="7"/>
    <s v="Pipistrelle commune"/>
    <n v="2016"/>
    <n v="7"/>
    <n v="7"/>
    <n v="22"/>
    <n v="24"/>
    <d v="2016-07-07T00:00:00"/>
    <x v="333"/>
  </r>
  <r>
    <x v="1"/>
    <s v="J:/Sainte Colombe/MB/03 - 05 au 19 juillet 2016/Wave/"/>
    <s v="ST-COLOM_0_20160707_222424_705.wav"/>
    <s v="PippiT"/>
    <s v="Principal"/>
    <s v="PipMi"/>
    <n v="10"/>
    <s v="PippiT"/>
    <n v="10"/>
    <s v="Pipistrelle commune"/>
    <n v="2016"/>
    <n v="7"/>
    <n v="7"/>
    <n v="22"/>
    <n v="24"/>
    <d v="2016-07-07T00:00:00"/>
    <x v="333"/>
  </r>
  <r>
    <x v="1"/>
    <s v="J:/Sainte Colombe/MB/03 - 05 au 19 juillet 2016/Wave/"/>
    <s v="ST-COLOM_0_20160707_222816_294.wav"/>
    <s v="ChiroSp"/>
    <s v="Principal"/>
    <s v="Pip35"/>
    <n v="0"/>
    <s v="Pipkuh"/>
    <n v="0"/>
    <s v="PARASITE"/>
    <n v="2016"/>
    <n v="7"/>
    <n v="7"/>
    <n v="22"/>
    <n v="28"/>
    <d v="2016-07-07T00:00:00"/>
    <x v="151"/>
  </r>
  <r>
    <x v="1"/>
    <s v="J:/Sainte Colombe/MB/03 - 05 au 19 juillet 2016/Wave/"/>
    <s v="ST-COLOM_0_20160707_223123_828.wav"/>
    <s v="Pip35"/>
    <s v="Principal"/>
    <s v="Pip35"/>
    <n v="10"/>
    <s v="Pipkuh"/>
    <n v="1"/>
    <s v="Pipistrelle de Kuhl"/>
    <n v="2016"/>
    <n v="7"/>
    <n v="7"/>
    <n v="22"/>
    <n v="31"/>
    <d v="2016-07-07T00:00:00"/>
    <x v="334"/>
  </r>
  <r>
    <x v="1"/>
    <s v="J:/Sainte Colombe/MB/03 - 05 au 19 juillet 2016/Wave/"/>
    <s v="ST-COLOM_0_20160707_223128_828.wav"/>
    <s v="ChiroSp"/>
    <s v="Principal"/>
    <s v="Pip35"/>
    <n v="3"/>
    <s v="Pipkuh"/>
    <n v="3"/>
    <s v="Pipistrelle de Kuhl"/>
    <n v="2016"/>
    <n v="7"/>
    <n v="7"/>
    <n v="22"/>
    <n v="31"/>
    <d v="2016-07-07T00:00:00"/>
    <x v="334"/>
  </r>
  <r>
    <x v="1"/>
    <s v="J:/Sainte Colombe/MB/03 - 05 au 19 juillet 2016/Wave/"/>
    <s v="ST-COLOM_0_20160707_223209_560.wav"/>
    <s v="ChiroSp"/>
    <s v="Principal"/>
    <s v="Pip35"/>
    <n v="1"/>
    <s v="Pipnat"/>
    <n v="1"/>
    <s v="Pipistrelle de Nathusius"/>
    <n v="2016"/>
    <n v="7"/>
    <n v="7"/>
    <n v="22"/>
    <n v="32"/>
    <d v="2016-07-07T00:00:00"/>
    <x v="449"/>
  </r>
  <r>
    <x v="1"/>
    <s v="J:/Sainte Colombe/MB/03 - 05 au 19 juillet 2016/Wave/"/>
    <s v="ST-COLOM_0_20160707_223847_186.wav"/>
    <s v="Pip35"/>
    <s v="Principal"/>
    <s v="Pip35"/>
    <n v="9"/>
    <s v="Pipkuh"/>
    <n v="0"/>
    <s v="Pipistrelle de Kuhl"/>
    <n v="2016"/>
    <n v="7"/>
    <n v="7"/>
    <n v="22"/>
    <n v="38"/>
    <d v="2016-07-07T00:00:00"/>
    <x v="547"/>
  </r>
  <r>
    <x v="1"/>
    <s v="J:/Sainte Colombe/MB/03 - 05 au 19 juillet 2016/Wave/"/>
    <s v="ST-COLOM_0_20160707_223852_187.wav"/>
    <s v="Pip35"/>
    <s v="Principal"/>
    <s v="Pip35"/>
    <n v="10"/>
    <s v="Pipkuh"/>
    <n v="1"/>
    <s v="Pipistrelle de Kuhl"/>
    <n v="2016"/>
    <n v="7"/>
    <n v="7"/>
    <n v="22"/>
    <n v="38"/>
    <d v="2016-07-07T00:00:00"/>
    <x v="547"/>
  </r>
  <r>
    <x v="1"/>
    <s v="J:/Sainte Colombe/MB/03 - 05 au 19 juillet 2016/Wave/"/>
    <s v="ST-COLOM_0_20160707_224030_253.wav"/>
    <s v="Pip35"/>
    <s v="Principal"/>
    <s v="Pip35"/>
    <n v="10"/>
    <s v="Pipkuh"/>
    <n v="4"/>
    <s v="Pipistrelle de Kuhl"/>
    <n v="2016"/>
    <n v="7"/>
    <n v="7"/>
    <n v="22"/>
    <n v="40"/>
    <d v="2016-07-07T00:00:00"/>
    <x v="339"/>
  </r>
  <r>
    <x v="1"/>
    <s v="J:/Sainte Colombe/MB/03 - 05 au 19 juillet 2016/Wave/"/>
    <s v="ST-COLOM_0_20160707_224035_254.wav"/>
    <s v="Pip35"/>
    <s v="Principal"/>
    <s v="Pip35"/>
    <n v="10"/>
    <s v="Pipkuh"/>
    <n v="4"/>
    <s v="Pipistrelle de Kuhl"/>
    <n v="2016"/>
    <n v="7"/>
    <n v="7"/>
    <n v="22"/>
    <n v="40"/>
    <d v="2016-07-07T00:00:00"/>
    <x v="339"/>
  </r>
  <r>
    <x v="1"/>
    <s v="J:/Sainte Colombe/MB/03 - 05 au 19 juillet 2016/Wave/"/>
    <s v="ST-COLOM_0_20160707_224040_254.wav"/>
    <s v="Pip35"/>
    <s v="Principal"/>
    <s v="Pip35"/>
    <n v="10"/>
    <s v="Pipkuh"/>
    <n v="3"/>
    <s v="Pipistrelle de Kuhl"/>
    <n v="2016"/>
    <n v="7"/>
    <n v="7"/>
    <n v="22"/>
    <n v="40"/>
    <d v="2016-07-07T00:00:00"/>
    <x v="339"/>
  </r>
  <r>
    <x v="1"/>
    <s v="J:/Sainte Colombe/MB/03 - 05 au 19 juillet 2016/Wave/"/>
    <s v="ST-COLOM_0_20160707_224359_352.wav"/>
    <s v="ENVsp"/>
    <s v="Principal"/>
    <s v="ENVsp"/>
    <n v="10"/>
    <s v="Eptser"/>
    <n v="2"/>
    <s v="Sérotine commune"/>
    <n v="2016"/>
    <n v="7"/>
    <n v="7"/>
    <n v="22"/>
    <n v="43"/>
    <d v="2016-07-07T00:00:00"/>
    <x v="340"/>
  </r>
  <r>
    <x v="1"/>
    <s v="J:/Sainte Colombe/MB/03 - 05 au 19 juillet 2016/Wave/"/>
    <s v="ST-COLOM_0_20160707_224404_352.wav"/>
    <s v="Pip35"/>
    <s v="Principal"/>
    <s v="Pip35"/>
    <n v="9"/>
    <s v="Pipnat"/>
    <n v="5"/>
    <s v="Pipistrelle de Nathusius"/>
    <n v="2016"/>
    <n v="7"/>
    <n v="7"/>
    <n v="22"/>
    <n v="44"/>
    <d v="2016-07-07T00:00:00"/>
    <x v="341"/>
  </r>
  <r>
    <x v="1"/>
    <s v="J:/Sainte Colombe/MB/03 - 05 au 19 juillet 2016/Wave/"/>
    <s v="ST-COLOM_0_20160707_224409_353.wav"/>
    <s v="ENVsp"/>
    <s v="Principal"/>
    <s v="ENVsp"/>
    <n v="6"/>
    <s v="Nyclei"/>
    <n v="1"/>
    <s v="Noctule de Leisler"/>
    <n v="2016"/>
    <n v="7"/>
    <n v="7"/>
    <n v="22"/>
    <n v="44"/>
    <d v="2016-07-07T00:00:00"/>
    <x v="341"/>
  </r>
  <r>
    <x v="1"/>
    <s v="J:/Sainte Colombe/MB/03 - 05 au 19 juillet 2016/Wave/"/>
    <s v="ST-COLOM_0_20160707_224414_354.wav"/>
    <s v="ENVsp"/>
    <s v="Principal"/>
    <s v="ENVsp"/>
    <n v="10"/>
    <s v="Eptser"/>
    <n v="3"/>
    <s v="Sérotine commune"/>
    <n v="2016"/>
    <n v="7"/>
    <n v="7"/>
    <n v="22"/>
    <n v="44"/>
    <d v="2016-07-07T00:00:00"/>
    <x v="341"/>
  </r>
  <r>
    <x v="1"/>
    <s v="J:/Sainte Colombe/MB/03 - 05 au 19 juillet 2016/Wave/"/>
    <s v="ST-COLOM_0_20160707_224419_354.wav"/>
    <s v="ENVsp"/>
    <s v="Principal"/>
    <s v="ENVsp"/>
    <n v="10"/>
    <s v="Vesmur"/>
    <n v="0"/>
    <s v="Sérotine commune"/>
    <n v="2016"/>
    <n v="7"/>
    <n v="7"/>
    <n v="22"/>
    <n v="44"/>
    <d v="2016-07-07T00:00:00"/>
    <x v="341"/>
  </r>
  <r>
    <x v="1"/>
    <s v="J:/Sainte Colombe/MB/03 - 05 au 19 juillet 2016/Wave/"/>
    <s v="ST-COLOM_0_20160707_224424_355.wav"/>
    <s v="ChiroSp"/>
    <s v="Principal"/>
    <s v="ENVsp"/>
    <n v="3"/>
    <s v="Eptser"/>
    <n v="0"/>
    <s v="Sérotine commune"/>
    <n v="2016"/>
    <n v="7"/>
    <n v="7"/>
    <n v="22"/>
    <n v="44"/>
    <d v="2016-07-07T00:00:00"/>
    <x v="341"/>
  </r>
  <r>
    <x v="1"/>
    <s v="J:/Sainte Colombe/MB/03 - 05 au 19 juillet 2016/Wave/"/>
    <s v="ST-COLOM_0_20160707_224433_794.wav"/>
    <s v="ENVsp"/>
    <s v="Principal"/>
    <s v="ENVsp"/>
    <n v="9"/>
    <s v="Eptser"/>
    <n v="1"/>
    <s v="Sérotine commune"/>
    <n v="2016"/>
    <n v="7"/>
    <n v="7"/>
    <n v="22"/>
    <n v="44"/>
    <d v="2016-07-07T00:00:00"/>
    <x v="341"/>
  </r>
  <r>
    <x v="1"/>
    <s v="J:/Sainte Colombe/MB/03 - 05 au 19 juillet 2016/Wave/"/>
    <s v="ST-COLOM_0_20160707_224438_795.wav"/>
    <s v="ENVsp"/>
    <s v="Principal"/>
    <s v="ENVsp"/>
    <n v="10"/>
    <s v="Eptser"/>
    <n v="2"/>
    <s v="Sérotine commune"/>
    <n v="2016"/>
    <n v="7"/>
    <n v="7"/>
    <n v="22"/>
    <n v="44"/>
    <d v="2016-07-07T00:00:00"/>
    <x v="341"/>
  </r>
  <r>
    <x v="1"/>
    <s v="J:/Sainte Colombe/MB/03 - 05 au 19 juillet 2016/Wave/"/>
    <s v="ST-COLOM_0_20160707_224443_796.wav"/>
    <s v="ENVsp"/>
    <s v="Principal"/>
    <s v="ENVsp"/>
    <n v="10"/>
    <s v="Eptser"/>
    <n v="2"/>
    <s v="Sérotine commune"/>
    <n v="2016"/>
    <n v="7"/>
    <n v="7"/>
    <n v="22"/>
    <n v="44"/>
    <d v="2016-07-07T00:00:00"/>
    <x v="341"/>
  </r>
  <r>
    <x v="1"/>
    <s v="J:/Sainte Colombe/MB/03 - 05 au 19 juillet 2016/Wave/"/>
    <s v="ST-COLOM_0_20160707_224452_746.wav"/>
    <s v="PippiT"/>
    <s v="Principal"/>
    <s v="PipMi"/>
    <n v="9"/>
    <s v="PippiT"/>
    <n v="9"/>
    <s v="Pipistrelle commune"/>
    <n v="2016"/>
    <n v="7"/>
    <n v="7"/>
    <n v="22"/>
    <n v="44"/>
    <d v="2016-07-07T00:00:00"/>
    <x v="341"/>
  </r>
  <r>
    <x v="1"/>
    <s v="J:/Sainte Colombe/MB/03 - 05 au 19 juillet 2016/Wave/"/>
    <s v="ST-COLOM_0_20160707_224727_250.wav"/>
    <s v="Pip35"/>
    <s v="Principal"/>
    <s v="Pip35"/>
    <n v="8"/>
    <s v="Pipkuh"/>
    <n v="1"/>
    <s v="Pipistrelle de Kuhl"/>
    <n v="2016"/>
    <n v="7"/>
    <n v="7"/>
    <n v="22"/>
    <n v="47"/>
    <d v="2016-07-07T00:00:00"/>
    <x v="415"/>
  </r>
  <r>
    <x v="1"/>
    <s v="J:/Sainte Colombe/MB/03 - 05 au 19 juillet 2016/Wave/"/>
    <s v="ST-COLOM_0_20160707_224835_016.wav"/>
    <s v="Pip35"/>
    <s v="Principal"/>
    <s v="Pip35"/>
    <n v="8"/>
    <s v="Pipkuh"/>
    <n v="4"/>
    <s v="Pipistrelle de Kuhl"/>
    <n v="2016"/>
    <n v="7"/>
    <n v="7"/>
    <n v="22"/>
    <n v="48"/>
    <d v="2016-07-07T00:00:00"/>
    <x v="53"/>
  </r>
  <r>
    <x v="1"/>
    <s v="J:/Sainte Colombe/MB/03 - 05 au 19 juillet 2016/Wave/"/>
    <s v="ST-COLOM_0_20160707_225157_859.wav"/>
    <s v="MyoHF"/>
    <s v="Principal"/>
    <s v="MyoHF"/>
    <n v="7"/>
    <s v="Myonat"/>
    <n v="5"/>
    <s v="Murin sp"/>
    <n v="2016"/>
    <n v="7"/>
    <n v="7"/>
    <n v="22"/>
    <n v="51"/>
    <d v="2016-07-07T00:00:00"/>
    <x v="116"/>
  </r>
  <r>
    <x v="1"/>
    <s v="J:/Sainte Colombe/MB/03 - 05 au 19 juillet 2016/Wave/"/>
    <s v="ST-COLOM_0_20160707_225606_756.wav"/>
    <s v="Pip35"/>
    <s v="Principal"/>
    <s v="Pip35"/>
    <n v="10"/>
    <s v="Pipkuh"/>
    <n v="5"/>
    <s v="Pipistrelle de Kuhl"/>
    <n v="2016"/>
    <n v="7"/>
    <n v="7"/>
    <n v="22"/>
    <n v="56"/>
    <d v="2016-07-07T00:00:00"/>
    <x v="54"/>
  </r>
  <r>
    <x v="1"/>
    <s v="J:/Sainte Colombe/MB/03 - 05 au 19 juillet 2016/Wave/"/>
    <s v="ST-COLOM_0_20160707_225713_752.wav"/>
    <s v="PippiT"/>
    <s v="Principal"/>
    <s v="PipMi"/>
    <n v="10"/>
    <s v="PippiT"/>
    <n v="10"/>
    <s v="Pipistrelle commune"/>
    <n v="2016"/>
    <n v="7"/>
    <n v="7"/>
    <n v="22"/>
    <n v="57"/>
    <d v="2016-07-07T00:00:00"/>
    <x v="544"/>
  </r>
  <r>
    <x v="1"/>
    <s v="J:/Sainte Colombe/MB/03 - 05 au 19 juillet 2016/Wave/"/>
    <s v="ST-COLOM_0_20160707_225718_753.wav"/>
    <s v="PippiT"/>
    <s v="Principal"/>
    <s v="PipMi"/>
    <n v="9"/>
    <s v="PippiT"/>
    <n v="9"/>
    <s v="Pipistrelle commune"/>
    <n v="2016"/>
    <n v="7"/>
    <n v="7"/>
    <n v="22"/>
    <n v="57"/>
    <d v="2016-07-07T00:00:00"/>
    <x v="544"/>
  </r>
  <r>
    <x v="1"/>
    <s v="J:/Sainte Colombe/MB/03 - 05 au 19 juillet 2016/Wave/"/>
    <s v="ST-COLOM_0_20160707_225922_413.wav"/>
    <s v="ChiroSp"/>
    <s v="Principal"/>
    <s v="Pip35"/>
    <n v="1"/>
    <s v="Pipkuh"/>
    <n v="1"/>
    <s v="Pipistrelle de Kuhl"/>
    <n v="2016"/>
    <n v="7"/>
    <n v="7"/>
    <n v="22"/>
    <n v="59"/>
    <d v="2016-07-07T00:00:00"/>
    <x v="257"/>
  </r>
  <r>
    <x v="1"/>
    <s v="J:/Sainte Colombe/MB/03 - 05 au 19 juillet 2016/Wave/"/>
    <s v="ST-COLOM_0_20160707_225927_414.wav"/>
    <s v="Pip35"/>
    <s v="Principal"/>
    <s v="Pip35"/>
    <n v="8"/>
    <s v="Pipkuh"/>
    <n v="4"/>
    <s v="Pipistrelle de Kuhl"/>
    <n v="2016"/>
    <n v="7"/>
    <n v="7"/>
    <n v="22"/>
    <n v="59"/>
    <d v="2016-07-07T00:00:00"/>
    <x v="257"/>
  </r>
  <r>
    <x v="1"/>
    <s v="J:/Sainte Colombe/MB/03 - 05 au 19 juillet 2016/Wave/"/>
    <s v="ST-COLOM_0_20160707_230056_804.wav"/>
    <s v="PippiT"/>
    <s v="Principal"/>
    <s v="PipMi"/>
    <n v="8"/>
    <s v="PippiT"/>
    <n v="8"/>
    <s v="Pipistrelle commune"/>
    <n v="2016"/>
    <n v="7"/>
    <n v="7"/>
    <n v="23"/>
    <n v="0"/>
    <d v="2016-07-07T00:00:00"/>
    <x v="250"/>
  </r>
  <r>
    <x v="1"/>
    <s v="J:/Sainte Colombe/MB/03 - 05 au 19 juillet 2016/Wave/"/>
    <s v="ST-COLOM_0_20160707_230101_805.wav"/>
    <s v="ChiroSp"/>
    <s v="Principal"/>
    <s v="PipMi"/>
    <n v="3"/>
    <s v="PippiT"/>
    <n v="3"/>
    <s v="Pipistrelle commune"/>
    <n v="2016"/>
    <n v="7"/>
    <n v="7"/>
    <n v="23"/>
    <n v="1"/>
    <d v="2016-07-07T00:00:00"/>
    <x v="118"/>
  </r>
  <r>
    <x v="1"/>
    <s v="J:/Sainte Colombe/MB/03 - 05 au 19 juillet 2016/Wave/"/>
    <s v="ST-COLOM_0_20160707_230621_887.wav"/>
    <s v="ChiroSp"/>
    <s v="Principal"/>
    <s v="MyoHF"/>
    <n v="5"/>
    <s v="Myonat"/>
    <n v="5"/>
    <s v="Murin sp"/>
    <n v="2016"/>
    <n v="7"/>
    <n v="7"/>
    <n v="23"/>
    <n v="6"/>
    <d v="2016-07-07T00:00:00"/>
    <x v="368"/>
  </r>
  <r>
    <x v="1"/>
    <s v="J:/Sainte Colombe/MB/03 - 05 au 19 juillet 2016/Wave/"/>
    <s v="ST-COLOM_0_20160707_230808_886.wav"/>
    <s v="Pip35"/>
    <s v="Principal"/>
    <s v="Pip35"/>
    <n v="10"/>
    <s v="Pipkuh"/>
    <n v="1"/>
    <s v="Pipistrelle de Kuhl"/>
    <n v="2016"/>
    <n v="7"/>
    <n v="7"/>
    <n v="23"/>
    <n v="8"/>
    <d v="2016-07-07T00:00:00"/>
    <x v="258"/>
  </r>
  <r>
    <x v="1"/>
    <s v="J:/Sainte Colombe/MB/03 - 05 au 19 juillet 2016/Wave/"/>
    <s v="ST-COLOM_0_20160707_230824_686.wav"/>
    <s v="Pipkuh"/>
    <s v="Principal"/>
    <s v="Pip35"/>
    <n v="10"/>
    <s v="Pipkuh"/>
    <n v="6"/>
    <s v="Pipistrelle de Kuhl"/>
    <n v="2016"/>
    <n v="7"/>
    <n v="7"/>
    <n v="23"/>
    <n v="8"/>
    <d v="2016-07-07T00:00:00"/>
    <x v="258"/>
  </r>
  <r>
    <x v="1"/>
    <s v="J:/Sainte Colombe/MB/03 - 05 au 19 juillet 2016/Wave/"/>
    <s v="ST-COLOM_0_20160707_230829_687.wav"/>
    <s v="Pip35"/>
    <s v="Principal"/>
    <s v="Pip35"/>
    <n v="10"/>
    <s v="Pipkuh"/>
    <n v="5"/>
    <s v="Pipistrelle de Kuhl"/>
    <n v="2016"/>
    <n v="7"/>
    <n v="7"/>
    <n v="23"/>
    <n v="8"/>
    <d v="2016-07-07T00:00:00"/>
    <x v="258"/>
  </r>
  <r>
    <x v="1"/>
    <s v="J:/Sainte Colombe/MB/03 - 05 au 19 juillet 2016/Wave/"/>
    <s v="ST-COLOM_0_20160707_230920_846.wav"/>
    <s v="Pipkuh"/>
    <s v="Principal"/>
    <s v="Pip35"/>
    <n v="10"/>
    <s v="Pipkuh"/>
    <n v="6"/>
    <s v="Pipistrelle de Kuhl"/>
    <n v="2016"/>
    <n v="7"/>
    <n v="7"/>
    <n v="23"/>
    <n v="9"/>
    <d v="2016-07-07T00:00:00"/>
    <x v="434"/>
  </r>
  <r>
    <x v="1"/>
    <s v="J:/Sainte Colombe/MB/03 - 05 au 19 juillet 2016/Wave/"/>
    <s v="ST-COLOM_0_20160707_230958_475.wav"/>
    <s v="Pip35"/>
    <s v="Principal"/>
    <s v="Pip35"/>
    <n v="10"/>
    <s v="Pipkuh"/>
    <n v="1"/>
    <s v="Pipistrelle de Kuhl"/>
    <n v="2016"/>
    <n v="7"/>
    <n v="7"/>
    <n v="23"/>
    <n v="9"/>
    <d v="2016-07-07T00:00:00"/>
    <x v="434"/>
  </r>
  <r>
    <x v="1"/>
    <s v="J:/Sainte Colombe/MB/03 - 05 au 19 juillet 2016/Wave/"/>
    <s v="ST-COLOM_0_20160707_231003_476.wav"/>
    <s v="Pip35"/>
    <s v="Principal"/>
    <s v="Pip35"/>
    <n v="8"/>
    <s v="Pipkuh"/>
    <n v="3"/>
    <s v="Pipistrelle de Kuhl"/>
    <n v="2016"/>
    <n v="7"/>
    <n v="7"/>
    <n v="23"/>
    <n v="10"/>
    <d v="2016-07-07T00:00:00"/>
    <x v="252"/>
  </r>
  <r>
    <x v="1"/>
    <s v="J:/Sainte Colombe/MB/03 - 05 au 19 juillet 2016/Wave/"/>
    <s v="ST-COLOM_0_20160707_231409_151.wav"/>
    <s v="PippiT"/>
    <s v="Principal"/>
    <s v="PipMi"/>
    <n v="10"/>
    <s v="PippiT"/>
    <n v="10"/>
    <s v="Pipistrelle commune"/>
    <n v="2016"/>
    <n v="7"/>
    <n v="7"/>
    <n v="23"/>
    <n v="14"/>
    <d v="2016-07-07T00:00:00"/>
    <x v="495"/>
  </r>
  <r>
    <x v="1"/>
    <s v="J:/Sainte Colombe/MB/03 - 05 au 19 juillet 2016/Wave/"/>
    <s v="ST-COLOM_0_20160707_231414_152.wav"/>
    <s v="PippiT"/>
    <s v="Principal"/>
    <s v="PipMi"/>
    <n v="6"/>
    <s v="PippiT"/>
    <n v="6"/>
    <s v="Pipistrelle commune"/>
    <n v="2016"/>
    <n v="7"/>
    <n v="7"/>
    <n v="23"/>
    <n v="14"/>
    <d v="2016-07-07T00:00:00"/>
    <x v="495"/>
  </r>
  <r>
    <x v="1"/>
    <s v="J:/Sainte Colombe/MB/03 - 05 au 19 juillet 2016/Wave/"/>
    <s v="ST-COLOM_0_20160707_231532_585.wav"/>
    <s v="ENVsp"/>
    <s v="Principal"/>
    <s v="ENVsp"/>
    <n v="7"/>
    <s v="Eptser"/>
    <n v="2"/>
    <s v="Sérotine commune"/>
    <n v="2016"/>
    <n v="7"/>
    <n v="7"/>
    <n v="23"/>
    <n v="15"/>
    <d v="2016-07-07T00:00:00"/>
    <x v="370"/>
  </r>
  <r>
    <x v="1"/>
    <s v="J:/Sainte Colombe/MB/03 - 05 au 19 juillet 2016/Wave/"/>
    <s v="ST-COLOM_0_20160707_231544_195.wav"/>
    <s v="ChiroSp"/>
    <s v="Principal"/>
    <s v="ENVsp"/>
    <n v="3"/>
    <s v="Eptser"/>
    <n v="3"/>
    <s v="Sérotine commune"/>
    <n v="2016"/>
    <n v="7"/>
    <n v="7"/>
    <n v="23"/>
    <n v="15"/>
    <d v="2016-07-07T00:00:00"/>
    <x v="370"/>
  </r>
  <r>
    <x v="1"/>
    <s v="J:/Sainte Colombe/MB/03 - 05 au 19 juillet 2016/Wave/"/>
    <s v="ST-COLOM_0_20160707_231605_490.wav"/>
    <s v="ChiroSp"/>
    <s v="Principal"/>
    <s v="ENVsp"/>
    <n v="5"/>
    <s v="Nyclei"/>
    <n v="2"/>
    <s v="Noctule de Leisler"/>
    <n v="2016"/>
    <n v="7"/>
    <n v="7"/>
    <n v="23"/>
    <n v="16"/>
    <d v="2016-07-07T00:00:00"/>
    <x v="253"/>
  </r>
  <r>
    <x v="1"/>
    <s v="J:/Sainte Colombe/MB/03 - 05 au 19 juillet 2016/Wave/"/>
    <s v="ST-COLOM_0_20160707_231610_491.wav"/>
    <s v="ENVsp"/>
    <s v="Principal"/>
    <s v="ENVsp"/>
    <n v="6"/>
    <s v="Eptser"/>
    <n v="0"/>
    <s v="Sérotine commune"/>
    <n v="2016"/>
    <n v="7"/>
    <n v="7"/>
    <n v="23"/>
    <n v="16"/>
    <d v="2016-07-07T00:00:00"/>
    <x v="253"/>
  </r>
  <r>
    <x v="1"/>
    <s v="J:/Sainte Colombe/MB/03 - 05 au 19 juillet 2016/Wave/"/>
    <s v="ST-COLOM_0_20160707_231620_808.wav"/>
    <s v="ENVsp"/>
    <s v="Principal"/>
    <s v="ENVsp"/>
    <n v="10"/>
    <s v="Nycnoc"/>
    <n v="2"/>
    <s v="Noctule de Leisler"/>
    <n v="2016"/>
    <n v="7"/>
    <n v="7"/>
    <n v="23"/>
    <n v="16"/>
    <d v="2016-07-07T00:00:00"/>
    <x v="253"/>
  </r>
  <r>
    <x v="1"/>
    <s v="J:/Sainte Colombe/MB/03 - 05 au 19 juillet 2016/Wave/"/>
    <s v="ST-COLOM_0_20160707_231625_808.wav"/>
    <s v="ENVsp"/>
    <s v="Principal"/>
    <s v="ENVsp"/>
    <n v="8"/>
    <s v="Eptser"/>
    <n v="1"/>
    <s v="Sérotine commune"/>
    <n v="2016"/>
    <n v="7"/>
    <n v="7"/>
    <n v="23"/>
    <n v="16"/>
    <d v="2016-07-07T00:00:00"/>
    <x v="253"/>
  </r>
  <r>
    <x v="1"/>
    <s v="J:/Sainte Colombe/MB/03 - 05 au 19 juillet 2016/Wave/"/>
    <s v="ST-COLOM_0_20160707_231630_809.wav"/>
    <s v="ChiroSp"/>
    <s v="Principal"/>
    <s v="ENVsp"/>
    <n v="2"/>
    <s v="Eptser"/>
    <n v="2"/>
    <s v="Sérotine commune"/>
    <n v="2016"/>
    <n v="7"/>
    <n v="7"/>
    <n v="23"/>
    <n v="16"/>
    <d v="2016-07-07T00:00:00"/>
    <x v="253"/>
  </r>
  <r>
    <x v="1"/>
    <s v="J:/Sainte Colombe/MB/03 - 05 au 19 juillet 2016/Wave/"/>
    <s v="ST-COLOM_0_20160707_232031_278.wav"/>
    <s v="PippiT"/>
    <s v="Principal"/>
    <s v="PipMi"/>
    <n v="10"/>
    <s v="PippiT"/>
    <n v="10"/>
    <s v="Pipistrelle commune"/>
    <n v="2016"/>
    <n v="7"/>
    <n v="7"/>
    <n v="23"/>
    <n v="20"/>
    <d v="2016-07-07T00:00:00"/>
    <x v="121"/>
  </r>
  <r>
    <x v="1"/>
    <s v="J:/Sainte Colombe/MB/03 - 05 au 19 juillet 2016/Wave/"/>
    <s v="ST-COLOM_0_20160707_232734_914.wav"/>
    <s v="Plesp"/>
    <s v="Principal"/>
    <s v="Plesp"/>
    <n v="6"/>
    <s v="Pleaus"/>
    <n v="4"/>
    <s v="Oreillard gris"/>
    <n v="2016"/>
    <n v="7"/>
    <n v="7"/>
    <n v="23"/>
    <n v="27"/>
    <d v="2016-07-07T00:00:00"/>
    <x v="259"/>
  </r>
  <r>
    <x v="1"/>
    <s v="J:/Sainte Colombe/MB/03 - 05 au 19 juillet 2016/Wave/"/>
    <s v="ST-COLOM_0_20160707_232929_609.wav"/>
    <s v="ChiroSp"/>
    <s v="Principal"/>
    <s v="Pip35"/>
    <n v="2"/>
    <s v="Pipkuh"/>
    <n v="2"/>
    <s v="Pipistrelle de Kuhl"/>
    <n v="2016"/>
    <n v="7"/>
    <n v="7"/>
    <n v="23"/>
    <n v="29"/>
    <d v="2016-07-07T00:00:00"/>
    <x v="275"/>
  </r>
  <r>
    <x v="1"/>
    <s v="J:/Sainte Colombe/MB/03 - 05 au 19 juillet 2016/Wave/"/>
    <s v="ST-COLOM_0_20160707_233418_325.wav"/>
    <s v="PipMi"/>
    <s v="Principal"/>
    <s v="PipMi"/>
    <n v="10"/>
    <s v="PippiT"/>
    <n v="5"/>
    <s v="Pipistrelle commune"/>
    <n v="2016"/>
    <n v="7"/>
    <n v="7"/>
    <n v="23"/>
    <n v="34"/>
    <d v="2016-07-07T00:00:00"/>
    <x v="456"/>
  </r>
  <r>
    <x v="1"/>
    <s v="J:/Sainte Colombe/MB/03 - 05 au 19 juillet 2016/Wave/"/>
    <s v="ST-COLOM_0_20160707_233501_924.wav"/>
    <s v="PipMi"/>
    <s v="Principal"/>
    <s v="PipMi"/>
    <n v="9"/>
    <s v="Minsch"/>
    <n v="3"/>
    <s v="Minioptère de Schreibers/Pipistrelle pygmée"/>
    <n v="2016"/>
    <n v="7"/>
    <n v="7"/>
    <n v="23"/>
    <n v="35"/>
    <d v="2016-07-07T00:00:00"/>
    <x v="221"/>
  </r>
  <r>
    <x v="1"/>
    <s v="J:/Sainte Colombe/MB/03 - 05 au 19 juillet 2016/Wave/"/>
    <s v="ST-COLOM_0_20160707_233506_924.wav"/>
    <s v="PipMi"/>
    <s v="Principal"/>
    <s v="PipMi"/>
    <n v="6"/>
    <s v="PippiT"/>
    <n v="2"/>
    <s v="Pipistrelle commune"/>
    <n v="2016"/>
    <n v="7"/>
    <n v="7"/>
    <n v="23"/>
    <n v="35"/>
    <d v="2016-07-07T00:00:00"/>
    <x v="221"/>
  </r>
  <r>
    <x v="1"/>
    <s v="J:/Sainte Colombe/MB/03 - 05 au 19 juillet 2016/Wave/"/>
    <s v="ST-COLOM_0_20160707_233814_708.wav"/>
    <s v="ChiroSp"/>
    <s v="Principal"/>
    <s v="Pip35"/>
    <n v="4"/>
    <s v="Pipkuh"/>
    <n v="4"/>
    <s v="Pipistrelle de Kuhl"/>
    <n v="2016"/>
    <n v="7"/>
    <n v="7"/>
    <n v="23"/>
    <n v="38"/>
    <d v="2016-07-07T00:00:00"/>
    <x v="335"/>
  </r>
  <r>
    <x v="1"/>
    <s v="J:/Sainte Colombe/MB/03 - 05 au 19 juillet 2016/Wave/"/>
    <s v="ST-COLOM_0_20160707_233922_776.wav"/>
    <s v="PippiT"/>
    <s v="Principal"/>
    <s v="PipMi"/>
    <n v="10"/>
    <s v="PippiT"/>
    <n v="10"/>
    <s v="Pipistrelle commune"/>
    <n v="2016"/>
    <n v="7"/>
    <n v="7"/>
    <n v="23"/>
    <n v="39"/>
    <d v="2016-07-07T00:00:00"/>
    <x v="232"/>
  </r>
  <r>
    <x v="1"/>
    <s v="J:/Sainte Colombe/MB/03 - 05 au 19 juillet 2016/Wave/"/>
    <s v="ST-COLOM_0_20160707_235033_838.wav"/>
    <s v="PipMi"/>
    <s v="Principal"/>
    <s v="PipMi"/>
    <n v="9"/>
    <s v="PippiT"/>
    <n v="2"/>
    <s v="Pipistrelle commune"/>
    <n v="2016"/>
    <n v="7"/>
    <n v="7"/>
    <n v="23"/>
    <n v="50"/>
    <d v="2016-07-07T00:00:00"/>
    <x v="372"/>
  </r>
  <r>
    <x v="1"/>
    <s v="J:/Sainte Colombe/MB/03 - 05 au 19 juillet 2016/Wave/"/>
    <s v="ST-COLOM_0_20160707_235041_350.wav"/>
    <s v="ChiroSp"/>
    <s v="Principal"/>
    <s v="PipMi"/>
    <n v="4"/>
    <s v="Minsch"/>
    <n v="3"/>
    <s v="Minioptère de Schreibers/Pipistrelle pygmée"/>
    <n v="2016"/>
    <n v="7"/>
    <n v="7"/>
    <n v="23"/>
    <n v="50"/>
    <d v="2016-07-07T00:00:00"/>
    <x v="372"/>
  </r>
  <r>
    <x v="1"/>
    <s v="J:/Sainte Colombe/MB/03 - 05 au 19 juillet 2016/Wave/"/>
    <s v="ST-COLOM_0_20160707_235241_491.wav"/>
    <s v="Pip35"/>
    <s v="Principal"/>
    <s v="Pip35"/>
    <n v="10"/>
    <s v="Pipkuh"/>
    <n v="4"/>
    <s v="Pipistrelle de Kuhl"/>
    <n v="2016"/>
    <n v="7"/>
    <n v="7"/>
    <n v="23"/>
    <n v="52"/>
    <d v="2016-07-07T00:00:00"/>
    <x v="11"/>
  </r>
  <r>
    <x v="1"/>
    <s v="J:/Sainte Colombe/MB/03 - 05 au 19 juillet 2016/Wave/"/>
    <s v="ST-COLOM_0_20160707_235246_492.wav"/>
    <s v="ChiroSp"/>
    <s v="Principal"/>
    <s v="Pip35"/>
    <n v="2"/>
    <s v="Pipkuh"/>
    <n v="2"/>
    <s v="Pipistrelle de Kuhl"/>
    <n v="2016"/>
    <n v="7"/>
    <n v="7"/>
    <n v="23"/>
    <n v="52"/>
    <d v="2016-07-07T00:00:00"/>
    <x v="11"/>
  </r>
  <r>
    <x v="1"/>
    <s v="J:/Sainte Colombe/MB/03 - 05 au 19 juillet 2016/Wave/"/>
    <s v="ST-COLOM_0_20160707_235534_239.wav"/>
    <s v="PippiT"/>
    <s v="Principal"/>
    <s v="PipMi"/>
    <n v="10"/>
    <s v="PippiT"/>
    <n v="10"/>
    <s v="Pipistrelle commune"/>
    <n v="2016"/>
    <n v="7"/>
    <n v="7"/>
    <n v="23"/>
    <n v="55"/>
    <d v="2016-07-07T00:00:00"/>
    <x v="538"/>
  </r>
  <r>
    <x v="1"/>
    <s v="J:/Sainte Colombe/MB/03 - 05 au 19 juillet 2016/Wave/"/>
    <s v="ST-COLOM_0_20160708_000609_205.wav"/>
    <s v="ChiroSp"/>
    <s v="Principal"/>
    <s v="Pip35"/>
    <n v="1"/>
    <s v="Pipkuh"/>
    <n v="1"/>
    <s v="Pipistrelle de Kuhl"/>
    <n v="2016"/>
    <n v="7"/>
    <n v="8"/>
    <n v="0"/>
    <n v="6"/>
    <d v="2016-07-08T00:00:00"/>
    <x v="236"/>
  </r>
  <r>
    <x v="1"/>
    <s v="J:/Sainte Colombe/MB/03 - 05 au 19 juillet 2016/Wave/"/>
    <s v="ST-COLOM_0_20160708_000659_110.wav"/>
    <s v="Pip35"/>
    <s v="Principal"/>
    <s v="Pip35"/>
    <n v="6"/>
    <s v="Pipkuh"/>
    <n v="3"/>
    <s v="Pipistrelle de Kuhl"/>
    <n v="2016"/>
    <n v="7"/>
    <n v="8"/>
    <n v="0"/>
    <n v="6"/>
    <d v="2016-07-08T00:00:00"/>
    <x v="236"/>
  </r>
  <r>
    <x v="1"/>
    <s v="J:/Sainte Colombe/MB/03 - 05 au 19 juillet 2016/Wave/"/>
    <s v="ST-COLOM_0_20160708_001030_518.wav"/>
    <s v="ChiroSp"/>
    <s v="Principal"/>
    <s v="Pip35"/>
    <n v="2"/>
    <s v="Pipkuh"/>
    <n v="2"/>
    <s v="Pipistrelle de Kuhl"/>
    <n v="2016"/>
    <n v="7"/>
    <n v="8"/>
    <n v="0"/>
    <n v="10"/>
    <d v="2016-07-08T00:00:00"/>
    <x v="57"/>
  </r>
  <r>
    <x v="1"/>
    <s v="J:/Sainte Colombe/MB/03 - 05 au 19 juillet 2016/Wave/"/>
    <s v="ST-COLOM_0_20160708_001628_084.wav"/>
    <s v="ChiroSp"/>
    <s v="Principal"/>
    <s v="Pip35"/>
    <n v="4"/>
    <s v="Pipkuh"/>
    <n v="4"/>
    <s v="Pipistrelle de Kuhl"/>
    <n v="2016"/>
    <n v="7"/>
    <n v="8"/>
    <n v="0"/>
    <n v="16"/>
    <d v="2016-07-08T00:00:00"/>
    <x v="435"/>
  </r>
  <r>
    <x v="1"/>
    <s v="J:/Sainte Colombe/MB/03 - 05 au 19 juillet 2016/Wave/"/>
    <s v="ST-COLOM_0_20160708_002241_774.wav"/>
    <s v="PippiT"/>
    <s v="Principal"/>
    <s v="PipMi"/>
    <n v="9"/>
    <s v="PippiT"/>
    <n v="9"/>
    <s v="Pipistrelle commune"/>
    <n v="2016"/>
    <n v="7"/>
    <n v="8"/>
    <n v="0"/>
    <n v="22"/>
    <d v="2016-07-08T00:00:00"/>
    <x v="18"/>
  </r>
  <r>
    <x v="1"/>
    <s v="J:/Sainte Colombe/MB/03 - 05 au 19 juillet 2016/Wave/"/>
    <s v="ST-COLOM_0_20160708_003148_948.wav"/>
    <s v="ChiroSp"/>
    <s v="Principal"/>
    <s v="Pip35"/>
    <n v="4"/>
    <s v="Pipkuh"/>
    <n v="4"/>
    <s v="Pipistrelle de Kuhl"/>
    <n v="2016"/>
    <n v="7"/>
    <n v="8"/>
    <n v="0"/>
    <n v="31"/>
    <d v="2016-07-08T00:00:00"/>
    <x v="21"/>
  </r>
  <r>
    <x v="1"/>
    <s v="J:/Sainte Colombe/MB/03 - 05 au 19 juillet 2016/Wave/"/>
    <s v="ST-COLOM_0_20160708_003259_645.wav"/>
    <s v="PipMi"/>
    <s v="Principal"/>
    <s v="PipMi"/>
    <n v="9"/>
    <s v="Minsch"/>
    <n v="2"/>
    <s v="Minioptère de Schreibers/Pipistrelle pygmée"/>
    <n v="2016"/>
    <n v="7"/>
    <n v="8"/>
    <n v="0"/>
    <n v="32"/>
    <d v="2016-07-08T00:00:00"/>
    <x v="278"/>
  </r>
  <r>
    <x v="1"/>
    <s v="J:/Sainte Colombe/MB/03 - 05 au 19 juillet 2016/Wave/"/>
    <s v="ST-COLOM_0_20160708_003352_112.wav"/>
    <s v="Plesp"/>
    <s v="Principal"/>
    <s v="Plesp"/>
    <n v="10"/>
    <s v="Pleaus"/>
    <n v="4"/>
    <s v="Oreillard gris"/>
    <n v="2016"/>
    <n v="7"/>
    <n v="8"/>
    <n v="0"/>
    <n v="33"/>
    <d v="2016-07-08T00:00:00"/>
    <x v="376"/>
  </r>
  <r>
    <x v="1"/>
    <s v="J:/Sainte Colombe/MB/03 - 05 au 19 juillet 2016/Wave/"/>
    <s v="ST-COLOM_0_20160708_003357_112.wav"/>
    <s v="ChiroSp"/>
    <s v="Principal"/>
    <s v="Pip35"/>
    <n v="0"/>
    <s v="Pipkuh"/>
    <n v="0"/>
    <s v="PARASITE"/>
    <n v="2016"/>
    <n v="7"/>
    <n v="8"/>
    <n v="0"/>
    <n v="33"/>
    <d v="2016-07-08T00:00:00"/>
    <x v="376"/>
  </r>
  <r>
    <x v="1"/>
    <s v="J:/Sainte Colombe/MB/03 - 05 au 19 juillet 2016/Wave/"/>
    <s v="ST-COLOM_0_20160708_015314_329.wav"/>
    <s v="ChiroSp"/>
    <s v="Principal"/>
    <s v="PipMi"/>
    <n v="3"/>
    <s v="PippiT"/>
    <n v="3"/>
    <s v="Pipistrelle commune"/>
    <n v="2016"/>
    <n v="7"/>
    <n v="8"/>
    <n v="1"/>
    <n v="53"/>
    <d v="2016-07-08T00:00:00"/>
    <x v="441"/>
  </r>
  <r>
    <x v="1"/>
    <s v="J:/Sainte Colombe/MB/03 - 05 au 19 juillet 2016/Wave/"/>
    <s v="ST-COLOM_0_20160708_015332_337.wav"/>
    <s v="PippiT"/>
    <s v="Principal"/>
    <s v="PipMi"/>
    <n v="9"/>
    <s v="PippiT"/>
    <n v="9"/>
    <s v="Pipistrelle commune"/>
    <n v="2016"/>
    <n v="7"/>
    <n v="8"/>
    <n v="1"/>
    <n v="53"/>
    <d v="2016-07-08T00:00:00"/>
    <x v="441"/>
  </r>
  <r>
    <x v="1"/>
    <s v="J:/Sainte Colombe/MB/03 - 05 au 19 juillet 2016/Wave/"/>
    <s v="ST-COLOM_0_20160708_020736_212.wav"/>
    <s v="Pip35"/>
    <s v="Principal"/>
    <s v="Pip35"/>
    <n v="10"/>
    <s v="Hypsav"/>
    <n v="2"/>
    <s v="Pipistrelle de Kuhl/Vespère de Savi"/>
    <n v="2016"/>
    <n v="7"/>
    <n v="8"/>
    <n v="2"/>
    <n v="7"/>
    <d v="2016-07-08T00:00:00"/>
    <x v="514"/>
  </r>
  <r>
    <x v="1"/>
    <s v="J:/Sainte Colombe/MB/03 - 05 au 19 juillet 2016/Wave/"/>
    <s v="ST-COLOM_0_20160708_021826_230.wav"/>
    <s v="PipMi"/>
    <s v="Principal"/>
    <s v="PipMi"/>
    <n v="7"/>
    <s v="PippiT"/>
    <n v="1"/>
    <s v="Pipistrelle commune"/>
    <n v="2016"/>
    <n v="7"/>
    <n v="8"/>
    <n v="2"/>
    <n v="18"/>
    <d v="2016-07-08T00:00:00"/>
    <x v="516"/>
  </r>
  <r>
    <x v="1"/>
    <s v="J:/Sainte Colombe/MB/03 - 05 au 19 juillet 2016/Wave/"/>
    <s v="ST-COLOM_0_20160708_022635_252.wav"/>
    <s v="PippiT"/>
    <s v="Principal"/>
    <s v="PipMi"/>
    <n v="10"/>
    <s v="PippiT"/>
    <n v="10"/>
    <s v="Pipistrelle commune"/>
    <n v="2016"/>
    <n v="7"/>
    <n v="8"/>
    <n v="2"/>
    <n v="26"/>
    <d v="2016-07-08T00:00:00"/>
    <x v="478"/>
  </r>
  <r>
    <x v="1"/>
    <s v="J:/Sainte Colombe/MB/03 - 05 au 19 juillet 2016/Wave/"/>
    <s v="ST-COLOM_0_20160708_024925_137.wav"/>
    <s v="ChiroSp"/>
    <s v="Principal"/>
    <s v="PipMi"/>
    <n v="2"/>
    <s v="PippiT"/>
    <n v="2"/>
    <s v="Pipistrelle commune"/>
    <n v="2016"/>
    <n v="7"/>
    <n v="8"/>
    <n v="2"/>
    <n v="49"/>
    <d v="2016-07-08T00:00:00"/>
    <x v="280"/>
  </r>
  <r>
    <x v="1"/>
    <s v="J:/Sainte Colombe/MB/03 - 05 au 19 juillet 2016/Wave/"/>
    <s v="ST-COLOM_0_20160708_025344_037.wav"/>
    <s v="ChiroSp"/>
    <s v="Principal"/>
    <s v="PipMi"/>
    <n v="2"/>
    <s v="PippiT"/>
    <n v="2"/>
    <s v="Pipistrelle commune"/>
    <n v="2016"/>
    <n v="7"/>
    <n v="8"/>
    <n v="2"/>
    <n v="53"/>
    <d v="2016-07-08T00:00:00"/>
    <x v="424"/>
  </r>
  <r>
    <x v="1"/>
    <s v="J:/Sainte Colombe/MB/03 - 05 au 19 juillet 2016/Wave/"/>
    <s v="ST-COLOM_0_20160708_031552_513.wav"/>
    <s v="ChiroSp"/>
    <s v="Principal"/>
    <s v="PipMi"/>
    <n v="4"/>
    <s v="PippiT"/>
    <n v="4"/>
    <s v="Pipistrelle commune"/>
    <n v="2016"/>
    <n v="7"/>
    <n v="8"/>
    <n v="3"/>
    <n v="15"/>
    <d v="2016-07-08T00:00:00"/>
    <x v="508"/>
  </r>
  <r>
    <x v="1"/>
    <s v="J:/Sainte Colombe/MB/03 - 05 au 19 juillet 2016/Wave/"/>
    <s v="ST-COLOM_0_20160708_031652_630.wav"/>
    <s v="ChiroSp"/>
    <s v="Principal"/>
    <s v="PipMi"/>
    <n v="5"/>
    <s v="PippiT"/>
    <n v="3"/>
    <s v="Pipistrelle commune"/>
    <n v="2016"/>
    <n v="7"/>
    <n v="8"/>
    <n v="3"/>
    <n v="16"/>
    <d v="2016-07-08T00:00:00"/>
    <x v="182"/>
  </r>
  <r>
    <x v="1"/>
    <s v="J:/Sainte Colombe/MB/03 - 05 au 19 juillet 2016/Wave/"/>
    <s v="ST-COLOM_0_20160708_032601_351.wav"/>
    <s v="PippiT"/>
    <s v="Principal"/>
    <s v="PipMi"/>
    <n v="10"/>
    <s v="PippiT"/>
    <n v="8"/>
    <s v="Pipistrelle commune"/>
    <n v="2016"/>
    <n v="7"/>
    <n v="8"/>
    <n v="3"/>
    <n v="26"/>
    <d v="2016-07-08T00:00:00"/>
    <x v="532"/>
  </r>
  <r>
    <x v="1"/>
    <s v="J:/Sainte Colombe/MB/03 - 05 au 19 juillet 2016/Wave/"/>
    <s v="ST-COLOM_0_20160708_032606_352.wav"/>
    <s v="PippiT"/>
    <s v="Principal"/>
    <s v="PipMi"/>
    <n v="7"/>
    <s v="PippiT"/>
    <n v="7"/>
    <s v="Pipistrelle commune"/>
    <n v="2016"/>
    <n v="7"/>
    <n v="8"/>
    <n v="3"/>
    <n v="26"/>
    <d v="2016-07-08T00:00:00"/>
    <x v="532"/>
  </r>
  <r>
    <x v="1"/>
    <s v="J:/Sainte Colombe/MB/03 - 05 au 19 juillet 2016/Wave/"/>
    <s v="ST-COLOM_0_20160708_033606_299.wav"/>
    <s v="PipMi"/>
    <s v="Principal"/>
    <s v="PipMi"/>
    <n v="10"/>
    <s v="PippiT"/>
    <n v="3"/>
    <s v="Pipistrelle commune"/>
    <n v="2016"/>
    <n v="7"/>
    <n v="8"/>
    <n v="3"/>
    <n v="36"/>
    <d v="2016-07-08T00:00:00"/>
    <x v="352"/>
  </r>
  <r>
    <x v="1"/>
    <s v="J:/Sainte Colombe/MB/03 - 05 au 19 juillet 2016/Wave/"/>
    <s v="ST-COLOM_0_20160708_034425_624.wav"/>
    <s v="PippiT"/>
    <s v="Principal"/>
    <s v="PipMi"/>
    <n v="10"/>
    <s v="PippiT"/>
    <n v="10"/>
    <s v="Pipistrelle commune"/>
    <n v="2016"/>
    <n v="7"/>
    <n v="8"/>
    <n v="3"/>
    <n v="44"/>
    <d v="2016-07-08T00:00:00"/>
    <x v="500"/>
  </r>
  <r>
    <x v="1"/>
    <s v="J:/Sainte Colombe/MB/03 - 05 au 19 juillet 2016/Wave/"/>
    <s v="ST-COLOM_0_20160708_034602_700.wav"/>
    <s v="PippiT"/>
    <s v="Principal"/>
    <s v="PipMi"/>
    <n v="10"/>
    <s v="PippiT"/>
    <n v="10"/>
    <s v="Pipistrelle commune"/>
    <n v="2016"/>
    <n v="7"/>
    <n v="8"/>
    <n v="3"/>
    <n v="46"/>
    <d v="2016-07-08T00:00:00"/>
    <x v="425"/>
  </r>
  <r>
    <x v="1"/>
    <s v="J:/Sainte Colombe/MB/03 - 05 au 19 juillet 2016/Wave/"/>
    <s v="ST-COLOM_0_20160708_042059_986.wav"/>
    <s v="Pip35"/>
    <s v="Principal"/>
    <s v="Pip35"/>
    <n v="6"/>
    <s v="Pipkuh"/>
    <n v="3"/>
    <s v="Pipistrelle de Kuhl"/>
    <n v="2016"/>
    <n v="7"/>
    <n v="8"/>
    <n v="4"/>
    <n v="20"/>
    <d v="2016-07-08T00:00:00"/>
    <x v="486"/>
  </r>
  <r>
    <x v="1"/>
    <s v="J:/Sainte Colombe/MB/03 - 05 au 19 juillet 2016/Wave/"/>
    <s v="ST-COLOM_0_20160708_043918_749.wav"/>
    <s v="PippiT"/>
    <s v="Principal"/>
    <s v="PipMi"/>
    <n v="10"/>
    <s v="PippiT"/>
    <n v="10"/>
    <s v="Pipistrelle commune"/>
    <n v="2016"/>
    <n v="7"/>
    <n v="8"/>
    <n v="4"/>
    <n v="39"/>
    <d v="2016-07-08T00:00:00"/>
    <x v="312"/>
  </r>
  <r>
    <x v="1"/>
    <s v="J:/Sainte Colombe/MB/03 - 05 au 19 juillet 2016/Wave/"/>
    <s v="ST-COLOM_0_20160708_043923_750.wav"/>
    <s v="PippiT"/>
    <s v="Principal"/>
    <s v="PipMi"/>
    <n v="7"/>
    <s v="PippiT"/>
    <n v="7"/>
    <s v="Pipistrelle commune"/>
    <n v="2016"/>
    <n v="7"/>
    <n v="8"/>
    <n v="4"/>
    <n v="39"/>
    <d v="2016-07-08T00:00:00"/>
    <x v="312"/>
  </r>
  <r>
    <x v="1"/>
    <s v="J:/Sainte Colombe/MB/03 - 05 au 19 juillet 2016/Wave/"/>
    <s v="ST-COLOM_0_20160708_044609_964.wav"/>
    <s v="Pip35"/>
    <s v="Principal"/>
    <s v="Pip35"/>
    <n v="10"/>
    <s v="Pipkuh"/>
    <n v="0"/>
    <s v="Pipistrelle de Kuhl"/>
    <n v="2016"/>
    <n v="7"/>
    <n v="8"/>
    <n v="4"/>
    <n v="46"/>
    <d v="2016-07-08T00:00:00"/>
    <x v="411"/>
  </r>
  <r>
    <x v="1"/>
    <s v="J:/Sainte Colombe/MB/03 - 05 au 19 juillet 2016/Wave/"/>
    <s v="ST-COLOM_0_20160708_044614_965.wav"/>
    <s v="ChiroSp"/>
    <s v="Principal"/>
    <s v="Pip35"/>
    <n v="5"/>
    <s v="Pipkuh"/>
    <n v="5"/>
    <s v="Pipistrelle de Kuhl"/>
    <n v="2016"/>
    <n v="7"/>
    <n v="8"/>
    <n v="4"/>
    <n v="46"/>
    <d v="2016-07-08T00:00:00"/>
    <x v="411"/>
  </r>
  <r>
    <x v="1"/>
    <s v="J:/Sainte Colombe/MB/03 - 05 au 19 juillet 2016/Wave/"/>
    <s v="ST-COLOM_0_20160708_044839_767.wav"/>
    <s v="Pip35"/>
    <s v="Principal"/>
    <s v="Pip35"/>
    <n v="10"/>
    <s v="Pipkuh"/>
    <n v="4"/>
    <s v="Pipistrelle de Kuhl"/>
    <n v="2016"/>
    <n v="7"/>
    <n v="8"/>
    <n v="4"/>
    <n v="48"/>
    <d v="2016-07-08T00:00:00"/>
    <x v="537"/>
  </r>
  <r>
    <x v="1"/>
    <s v="J:/Sainte Colombe/MB/03 - 05 au 19 juillet 2016/Wave/"/>
    <s v="ST-COLOM_0_20160708_044844_768.wav"/>
    <s v="Pip35"/>
    <s v="Principal"/>
    <s v="Pip35"/>
    <n v="7"/>
    <s v="Pipkuh"/>
    <n v="5"/>
    <s v="Pipistrelle de Kuhl"/>
    <n v="2016"/>
    <n v="7"/>
    <n v="8"/>
    <n v="4"/>
    <n v="48"/>
    <d v="2016-07-08T00:00:00"/>
    <x v="537"/>
  </r>
  <r>
    <x v="1"/>
    <s v="J:/Sainte Colombe/MB/03 - 05 au 19 juillet 2016/Wave/"/>
    <s v="ST-COLOM_0_20160708_044933_144.wav"/>
    <s v="PippiT"/>
    <s v="Principal"/>
    <s v="PipMi"/>
    <n v="8"/>
    <s v="PippiT"/>
    <n v="8"/>
    <s v="Pipistrelle commune"/>
    <n v="2016"/>
    <n v="7"/>
    <n v="8"/>
    <n v="4"/>
    <n v="49"/>
    <d v="2016-07-08T00:00:00"/>
    <x v="412"/>
  </r>
  <r>
    <x v="1"/>
    <s v="J:/Sainte Colombe/MB/03 - 05 au 19 juillet 2016/Wave/"/>
    <s v="ST-COLOM_0_20160708_044938_144.wav"/>
    <s v="PippiT"/>
    <s v="Principal"/>
    <s v="PipMi"/>
    <n v="9"/>
    <s v="PippiT"/>
    <n v="9"/>
    <s v="Pipistrelle commune"/>
    <n v="2016"/>
    <n v="7"/>
    <n v="8"/>
    <n v="4"/>
    <n v="49"/>
    <d v="2016-07-08T00:00:00"/>
    <x v="412"/>
  </r>
  <r>
    <x v="1"/>
    <s v="J:/Sainte Colombe/MB/03 - 05 au 19 juillet 2016/Wave/"/>
    <s v="ST-COLOM_0_20160708_044944_000.wav"/>
    <s v="Pip35"/>
    <s v="Principal"/>
    <s v="Pip35"/>
    <n v="10"/>
    <s v="Pipkuh"/>
    <n v="4"/>
    <s v="Pipistrelle de Kuhl"/>
    <n v="2016"/>
    <n v="7"/>
    <n v="8"/>
    <n v="4"/>
    <n v="49"/>
    <d v="2016-07-08T00:00:00"/>
    <x v="412"/>
  </r>
  <r>
    <x v="1"/>
    <s v="J:/Sainte Colombe/MB/03 - 05 au 19 juillet 2016/Wave/"/>
    <s v="ST-COLOM_0_20160708_044949_000.wav"/>
    <s v="Pip35"/>
    <s v="Principal"/>
    <s v="Pip35"/>
    <n v="10"/>
    <s v="Pipkuh"/>
    <n v="4"/>
    <s v="Pipistrelle de Kuhl"/>
    <n v="2016"/>
    <n v="7"/>
    <n v="8"/>
    <n v="4"/>
    <n v="49"/>
    <d v="2016-07-08T00:00:00"/>
    <x v="412"/>
  </r>
  <r>
    <x v="1"/>
    <s v="J:/Sainte Colombe/MB/03 - 05 au 19 juillet 2016/Wave/"/>
    <s v="ST-COLOM_0_20160708_045200_260.wav"/>
    <s v="Pip35"/>
    <s v="Principal"/>
    <s v="Pip35"/>
    <n v="10"/>
    <s v="Pipkuh"/>
    <n v="4"/>
    <s v="Pipistrelle de Kuhl"/>
    <n v="2016"/>
    <n v="7"/>
    <n v="8"/>
    <n v="4"/>
    <n v="52"/>
    <d v="2016-07-08T00:00:00"/>
    <x v="32"/>
  </r>
  <r>
    <x v="1"/>
    <s v="J:/Sainte Colombe/MB/03 - 05 au 19 juillet 2016/Wave/"/>
    <s v="ST-COLOM_0_20160708_045205_260.wav"/>
    <s v="Pip35"/>
    <s v="Principal"/>
    <s v="Pip35"/>
    <n v="10"/>
    <s v="Pipkuh"/>
    <n v="2"/>
    <s v="Pipistrelle de Kuhl"/>
    <n v="2016"/>
    <n v="7"/>
    <n v="8"/>
    <n v="4"/>
    <n v="52"/>
    <d v="2016-07-08T00:00:00"/>
    <x v="32"/>
  </r>
  <r>
    <x v="1"/>
    <s v="J:/Sainte Colombe/MB/03 - 05 au 19 juillet 2016/Wave/"/>
    <s v="ST-COLOM_0_20160708_045440_930.wav"/>
    <s v="ChiroSp"/>
    <s v="Principal"/>
    <s v="Pip35"/>
    <n v="4"/>
    <s v="Pipkuh"/>
    <n v="2"/>
    <s v="Pipistrelle de Kuhl"/>
    <n v="2016"/>
    <n v="7"/>
    <n v="8"/>
    <n v="4"/>
    <n v="54"/>
    <d v="2016-07-08T00:00:00"/>
    <x v="445"/>
  </r>
  <r>
    <x v="1"/>
    <s v="J:/Sainte Colombe/MB/03 - 05 au 19 juillet 2016/Wave/"/>
    <s v="ST-COLOM_0_20160708_045707_306.wav"/>
    <s v="Pip35"/>
    <s v="Principal"/>
    <s v="Pip35"/>
    <n v="7"/>
    <s v="Pipkuh"/>
    <n v="1"/>
    <s v="Pipistrelle de Kuhl"/>
    <n v="2016"/>
    <n v="7"/>
    <n v="8"/>
    <n v="4"/>
    <n v="57"/>
    <d v="2016-07-08T00:00:00"/>
    <x v="191"/>
  </r>
  <r>
    <x v="1"/>
    <s v="J:/Sainte Colombe/MB/03 - 05 au 19 juillet 2016/Wave/"/>
    <s v="ST-COLOM_0_20160708_045823_756.wav"/>
    <s v="ChiroSp"/>
    <s v="Principal"/>
    <s v="Pip35"/>
    <n v="0"/>
    <s v="Pipkuh"/>
    <n v="0"/>
    <s v="PARASITE"/>
    <n v="2016"/>
    <n v="7"/>
    <n v="8"/>
    <n v="4"/>
    <n v="58"/>
    <d v="2016-07-08T00:00:00"/>
    <x v="432"/>
  </r>
  <r>
    <x v="1"/>
    <s v="J:/Sainte Colombe/MB/03 - 05 au 19 juillet 2016/Wave/"/>
    <s v="ST-COLOM_0_20160708_051349_451.wav"/>
    <s v="PippiT"/>
    <s v="Principal"/>
    <s v="PipMi"/>
    <n v="10"/>
    <s v="PippiT"/>
    <n v="10"/>
    <s v="Pipistrelle commune"/>
    <n v="2016"/>
    <n v="7"/>
    <n v="8"/>
    <n v="5"/>
    <n v="13"/>
    <d v="2016-07-08T00:00:00"/>
    <x v="362"/>
  </r>
  <r>
    <x v="1"/>
    <s v="J:/Sainte Colombe/MB/03 - 05 au 19 juillet 2016/Wave/"/>
    <s v="ST-COLOM_0_20160708_051354_452.wav"/>
    <s v="PippiT"/>
    <s v="Principal"/>
    <s v="PipMi"/>
    <n v="10"/>
    <s v="PippiT"/>
    <n v="10"/>
    <s v="Pipistrelle commune"/>
    <n v="2016"/>
    <n v="7"/>
    <n v="8"/>
    <n v="5"/>
    <n v="13"/>
    <d v="2016-07-08T00:00:00"/>
    <x v="362"/>
  </r>
  <r>
    <x v="1"/>
    <s v="J:/Sainte Colombe/MB/03 - 05 au 19 juillet 2016/Wave/"/>
    <s v="ST-COLOM_0_20160708_051514_819.wav"/>
    <s v="PippiT"/>
    <s v="Principal"/>
    <s v="PipMi"/>
    <n v="9"/>
    <s v="PippiT"/>
    <n v="9"/>
    <s v="Pipistrelle commune"/>
    <n v="2016"/>
    <n v="7"/>
    <n v="8"/>
    <n v="5"/>
    <n v="15"/>
    <d v="2016-07-08T00:00:00"/>
    <x v="320"/>
  </r>
  <r>
    <x v="1"/>
    <s v="J:/Sainte Colombe/MB/03 - 05 au 19 juillet 2016/Wave/"/>
    <s v="ST-COLOM_0_20160708_051754_630.wav"/>
    <s v="PippiT"/>
    <s v="Principal"/>
    <s v="PipMi"/>
    <n v="9"/>
    <s v="PippiT"/>
    <n v="9"/>
    <s v="Pipistrelle commune"/>
    <n v="2016"/>
    <n v="7"/>
    <n v="8"/>
    <n v="5"/>
    <n v="17"/>
    <d v="2016-07-08T00:00:00"/>
    <x v="321"/>
  </r>
  <r>
    <x v="1"/>
    <s v="J:/Sainte Colombe/MB/03 - 05 au 19 juillet 2016/Wave/"/>
    <s v="ST-COLOM_0_20160708_052227_797.wav"/>
    <s v="ChiroSp"/>
    <s v="Principal"/>
    <s v="PipMi"/>
    <n v="0"/>
    <s v="PippiT"/>
    <n v="0"/>
    <s v="PARASITE"/>
    <n v="2016"/>
    <n v="7"/>
    <n v="8"/>
    <n v="5"/>
    <n v="22"/>
    <d v="2016-07-08T00:00:00"/>
    <x v="107"/>
  </r>
  <r>
    <x v="1"/>
    <s v="J:/Sainte Colombe/MB/03 - 05 au 19 juillet 2016/Wave/"/>
    <s v="ST-COLOM_0_20160708_052324_052.wav"/>
    <s v="ChiroSp"/>
    <s v="Principal"/>
    <s v="Pip35"/>
    <n v="4"/>
    <s v="Pipkuh"/>
    <n v="1"/>
    <s v="Pipistrelle de Kuhl"/>
    <n v="2016"/>
    <n v="7"/>
    <n v="8"/>
    <n v="5"/>
    <n v="23"/>
    <d v="2016-07-08T00:00:00"/>
    <x v="503"/>
  </r>
  <r>
    <x v="1"/>
    <s v="J:/Sainte Colombe/MB/03 - 05 au 19 juillet 2016/Wave/"/>
    <s v="ST-COLOM_0_20160708_052422_692.wav"/>
    <s v="PipMi"/>
    <s v="Principal"/>
    <s v="PipMi"/>
    <n v="9"/>
    <s v="PippiT"/>
    <n v="4"/>
    <s v="Pipistrelle commune"/>
    <n v="2016"/>
    <n v="7"/>
    <n v="8"/>
    <n v="5"/>
    <n v="24"/>
    <d v="2016-07-08T00:00:00"/>
    <x v="34"/>
  </r>
  <r>
    <x v="1"/>
    <s v="J:/Sainte Colombe/MB/03 - 05 au 19 juillet 2016/Wave/"/>
    <s v="ST-COLOM_0_20160708_052427_693.wav"/>
    <s v="PippiT"/>
    <s v="Principal"/>
    <s v="PipMi"/>
    <n v="7"/>
    <s v="PippiT"/>
    <n v="6"/>
    <s v="Pipistrelle commune"/>
    <n v="2016"/>
    <n v="7"/>
    <n v="8"/>
    <n v="5"/>
    <n v="24"/>
    <d v="2016-07-08T00:00:00"/>
    <x v="34"/>
  </r>
  <r>
    <x v="1"/>
    <s v="J:/Sainte Colombe/MB/03 - 05 au 19 juillet 2016/Wave/"/>
    <s v="ST-COLOM_0_20160708_052432_694.wav"/>
    <s v="PippiT"/>
    <s v="Principal"/>
    <s v="PipMi"/>
    <n v="10"/>
    <s v="PippiT"/>
    <n v="10"/>
    <s v="Pipistrelle commune"/>
    <n v="2016"/>
    <n v="7"/>
    <n v="8"/>
    <n v="5"/>
    <n v="24"/>
    <d v="2016-07-08T00:00:00"/>
    <x v="34"/>
  </r>
  <r>
    <x v="1"/>
    <s v="J:/Sainte Colombe/MB/03 - 05 au 19 juillet 2016/Wave/"/>
    <s v="ST-COLOM_0_20160708_052957_428.wav"/>
    <s v="PippiT"/>
    <s v="Principal"/>
    <s v="PipMi"/>
    <n v="6"/>
    <s v="PippiT"/>
    <n v="6"/>
    <s v="Pipistrelle commune"/>
    <n v="2016"/>
    <n v="7"/>
    <n v="8"/>
    <n v="5"/>
    <n v="29"/>
    <d v="2016-07-08T00:00:00"/>
    <x v="323"/>
  </r>
  <r>
    <x v="1"/>
    <s v="J:/Sainte Colombe/MB/03 - 05 au 19 juillet 2016/Wave/"/>
    <s v="ST-COLOM_0_20160708_220517_080.wav"/>
    <s v="Pip35"/>
    <s v="Principal"/>
    <s v="Pip35"/>
    <n v="8"/>
    <s v="Pipkuh"/>
    <n v="3"/>
    <s v="Pipistrelle de Kuhl"/>
    <n v="2016"/>
    <n v="7"/>
    <n v="8"/>
    <n v="22"/>
    <n v="5"/>
    <d v="2016-07-08T00:00:00"/>
    <x v="115"/>
  </r>
  <r>
    <x v="1"/>
    <s v="J:/Sainte Colombe/MB/03 - 05 au 19 juillet 2016/Wave/"/>
    <s v="ST-COLOM_0_20160708_221834_746.wav"/>
    <s v="Pip35"/>
    <s v="Principal"/>
    <s v="Pip35"/>
    <n v="7"/>
    <s v="Pipkuh"/>
    <n v="2"/>
    <s v="Pipistrelle de Kuhl"/>
    <n v="2016"/>
    <n v="7"/>
    <n v="8"/>
    <n v="22"/>
    <n v="18"/>
    <d v="2016-07-08T00:00:00"/>
    <x v="134"/>
  </r>
  <r>
    <x v="1"/>
    <s v="J:/Sainte Colombe/MB/03 - 05 au 19 juillet 2016/Wave/"/>
    <s v="ST-COLOM_0_20160708_222109_377.wav"/>
    <s v="MyoHF"/>
    <s v="Principal"/>
    <s v="MyoHF"/>
    <n v="8"/>
    <s v="Myomys"/>
    <n v="1"/>
    <s v="Murin sp"/>
    <n v="2016"/>
    <n v="7"/>
    <n v="8"/>
    <n v="22"/>
    <n v="21"/>
    <d v="2016-07-08T00:00:00"/>
    <x v="338"/>
  </r>
  <r>
    <x v="1"/>
    <s v="J:/Sainte Colombe/MB/03 - 05 au 19 juillet 2016/Wave/"/>
    <s v="ST-COLOM_0_20160708_222221_261.wav"/>
    <s v="Pip35"/>
    <s v="Principal"/>
    <s v="Pip35"/>
    <n v="6"/>
    <s v="Pipkuh"/>
    <n v="2"/>
    <s v="Pipistrelle de Kuhl"/>
    <n v="2016"/>
    <n v="7"/>
    <n v="8"/>
    <n v="22"/>
    <n v="22"/>
    <d v="2016-07-08T00:00:00"/>
    <x v="209"/>
  </r>
  <r>
    <x v="1"/>
    <s v="J:/Sainte Colombe/MB/03 - 05 au 19 juillet 2016/Wave/"/>
    <s v="ST-COLOM_0_20160708_222232_353.wav"/>
    <s v="Pip35"/>
    <s v="Principal"/>
    <s v="Pip35"/>
    <n v="10"/>
    <s v="Pipkuh"/>
    <n v="3"/>
    <s v="Pipistrelle de Kuhl"/>
    <n v="2016"/>
    <n v="7"/>
    <n v="8"/>
    <n v="22"/>
    <n v="22"/>
    <d v="2016-07-08T00:00:00"/>
    <x v="209"/>
  </r>
  <r>
    <x v="1"/>
    <s v="J:/Sainte Colombe/MB/03 - 05 au 19 juillet 2016/Wave/"/>
    <s v="ST-COLOM_0_20160708_222237_354.wav"/>
    <s v="ChiroSp"/>
    <s v="Principal"/>
    <s v="Pip35"/>
    <n v="3"/>
    <s v="Pipkuh"/>
    <n v="3"/>
    <s v="Pipistrelle de Kuhl"/>
    <n v="2016"/>
    <n v="7"/>
    <n v="8"/>
    <n v="22"/>
    <n v="22"/>
    <d v="2016-07-08T00:00:00"/>
    <x v="209"/>
  </r>
  <r>
    <x v="1"/>
    <s v="J:/Sainte Colombe/MB/03 - 05 au 19 juillet 2016/Wave/"/>
    <s v="ST-COLOM_0_20160708_222322_037.wav"/>
    <s v="PippiT"/>
    <s v="Principal"/>
    <s v="PipMi"/>
    <n v="10"/>
    <s v="PippiT"/>
    <n v="8"/>
    <s v="Pipistrelle commune"/>
    <n v="2016"/>
    <n v="7"/>
    <n v="8"/>
    <n v="22"/>
    <n v="23"/>
    <d v="2016-07-08T00:00:00"/>
    <x v="50"/>
  </r>
  <r>
    <x v="1"/>
    <s v="J:/Sainte Colombe/MB/03 - 05 au 19 juillet 2016/Wave/"/>
    <s v="ST-COLOM_0_20160708_222404_528.wav"/>
    <s v="ChiroSp"/>
    <s v="Principal"/>
    <s v="Pip35"/>
    <n v="4"/>
    <s v="Pipkuh"/>
    <n v="3"/>
    <s v="Pipistrelle de Kuhl"/>
    <n v="2016"/>
    <n v="7"/>
    <n v="8"/>
    <n v="22"/>
    <n v="24"/>
    <d v="2016-07-08T00:00:00"/>
    <x v="333"/>
  </r>
  <r>
    <x v="1"/>
    <s v="J:/Sainte Colombe/MB/03 - 05 au 19 juillet 2016/Wave/"/>
    <s v="ST-COLOM_0_20160708_222930_439.wav"/>
    <s v="Pip35"/>
    <s v="Principal"/>
    <s v="Pip35"/>
    <n v="9"/>
    <s v="Pipkuh"/>
    <n v="5"/>
    <s v="Pipistrelle de Kuhl"/>
    <n v="2016"/>
    <n v="7"/>
    <n v="8"/>
    <n v="22"/>
    <n v="29"/>
    <d v="2016-07-08T00:00:00"/>
    <x v="51"/>
  </r>
  <r>
    <x v="1"/>
    <s v="J:/Sainte Colombe/MB/03 - 05 au 19 juillet 2016/Wave/"/>
    <s v="ST-COLOM_0_20160708_223002_939.wav"/>
    <s v="Pip35"/>
    <s v="Principal"/>
    <s v="Pip35"/>
    <n v="10"/>
    <s v="Pipkuh"/>
    <n v="2"/>
    <s v="Pipistrelle de Kuhl"/>
    <n v="2016"/>
    <n v="7"/>
    <n v="8"/>
    <n v="22"/>
    <n v="30"/>
    <d v="2016-07-08T00:00:00"/>
    <x v="152"/>
  </r>
  <r>
    <x v="1"/>
    <s v="J:/Sainte Colombe/MB/03 - 05 au 19 juillet 2016/Wave/"/>
    <s v="ST-COLOM_0_20160708_223007_940.wav"/>
    <s v="Pip35"/>
    <s v="Principal"/>
    <s v="Pip35"/>
    <n v="8"/>
    <s v="Pipkuh"/>
    <n v="4"/>
    <s v="Pipistrelle de Kuhl"/>
    <n v="2016"/>
    <n v="7"/>
    <n v="8"/>
    <n v="22"/>
    <n v="30"/>
    <d v="2016-07-08T00:00:00"/>
    <x v="152"/>
  </r>
  <r>
    <x v="1"/>
    <s v="J:/Sainte Colombe/MB/03 - 05 au 19 juillet 2016/Wave/"/>
    <s v="ST-COLOM_0_20160708_223531_949.wav"/>
    <s v="Pipkuh"/>
    <s v="Principal"/>
    <s v="Pip35"/>
    <n v="10"/>
    <s v="Pipkuh"/>
    <n v="6"/>
    <s v="Pipistrelle de Kuhl"/>
    <n v="2016"/>
    <n v="7"/>
    <n v="8"/>
    <n v="22"/>
    <n v="35"/>
    <d v="2016-07-08T00:00:00"/>
    <x v="154"/>
  </r>
  <r>
    <x v="1"/>
    <s v="J:/Sainte Colombe/MB/03 - 05 au 19 juillet 2016/Wave/"/>
    <s v="ST-COLOM_0_20160708_223603_832.wav"/>
    <s v="PippiT"/>
    <s v="Principal"/>
    <s v="PipMi"/>
    <n v="10"/>
    <s v="PippiT"/>
    <n v="10"/>
    <s v="Pipistrelle commune"/>
    <n v="2016"/>
    <n v="7"/>
    <n v="8"/>
    <n v="22"/>
    <n v="36"/>
    <d v="2016-07-08T00:00:00"/>
    <x v="256"/>
  </r>
  <r>
    <x v="1"/>
    <s v="J:/Sainte Colombe/MB/03 - 05 au 19 juillet 2016/Wave/"/>
    <s v="ST-COLOM_0_20160708_223608_833.wav"/>
    <s v="PippiT"/>
    <s v="Principal"/>
    <s v="PipMi"/>
    <n v="9"/>
    <s v="PippiT"/>
    <n v="9"/>
    <s v="Pipistrelle commune"/>
    <n v="2016"/>
    <n v="7"/>
    <n v="8"/>
    <n v="22"/>
    <n v="36"/>
    <d v="2016-07-08T00:00:00"/>
    <x v="256"/>
  </r>
  <r>
    <x v="1"/>
    <s v="J:/Sainte Colombe/MB/03 - 05 au 19 juillet 2016/Wave/"/>
    <s v="ST-COLOM_0_20160708_223831_836.wav"/>
    <s v="ChiroSp"/>
    <s v="Principal"/>
    <s v="Pip35"/>
    <n v="2"/>
    <s v="Pipkuh"/>
    <n v="2"/>
    <s v="Pipistrelle de Kuhl"/>
    <n v="2016"/>
    <n v="7"/>
    <n v="8"/>
    <n v="22"/>
    <n v="38"/>
    <d v="2016-07-08T00:00:00"/>
    <x v="547"/>
  </r>
  <r>
    <x v="1"/>
    <s v="J:/Sainte Colombe/MB/03 - 05 au 19 juillet 2016/Wave/"/>
    <s v="ST-COLOM_0_20160708_223944_286.wav"/>
    <s v="ChiroSp"/>
    <s v="Principal"/>
    <s v="Pip35"/>
    <n v="2"/>
    <s v="Pipkuh"/>
    <n v="2"/>
    <s v="Pipistrelle de Kuhl"/>
    <n v="2016"/>
    <n v="7"/>
    <n v="8"/>
    <n v="22"/>
    <n v="39"/>
    <d v="2016-07-08T00:00:00"/>
    <x v="155"/>
  </r>
  <r>
    <x v="1"/>
    <s v="J:/Sainte Colombe/MB/03 - 05 au 19 juillet 2016/Wave/"/>
    <s v="ST-COLOM_0_20160708_224418_640.wav"/>
    <s v="Pipnat"/>
    <s v="Principal"/>
    <s v="Pip35"/>
    <n v="10"/>
    <s v="Pipnat"/>
    <n v="10"/>
    <s v="Pipistrelle de Nathusius"/>
    <n v="2016"/>
    <n v="7"/>
    <n v="8"/>
    <n v="22"/>
    <n v="44"/>
    <d v="2016-07-08T00:00:00"/>
    <x v="341"/>
  </r>
  <r>
    <x v="1"/>
    <s v="J:/Sainte Colombe/MB/03 - 05 au 19 juillet 2016/Wave/"/>
    <s v="ST-COLOM_0_20160708_224423_641.wav"/>
    <s v="Pipnat"/>
    <s v="Principal"/>
    <s v="Pip35"/>
    <n v="10"/>
    <s v="Pipnat"/>
    <n v="10"/>
    <s v="Pipistrelle de Nathusius"/>
    <n v="2016"/>
    <n v="7"/>
    <n v="8"/>
    <n v="22"/>
    <n v="44"/>
    <d v="2016-07-08T00:00:00"/>
    <x v="341"/>
  </r>
  <r>
    <x v="1"/>
    <s v="J:/Sainte Colombe/MB/03 - 05 au 19 juillet 2016/Wave/"/>
    <s v="ST-COLOM_0_20160708_224648_471.wav"/>
    <s v="Pip35"/>
    <s v="Principal"/>
    <s v="Pip35"/>
    <n v="8"/>
    <s v="Pipkuh"/>
    <n v="2"/>
    <s v="Pipistrelle de Kuhl"/>
    <n v="2016"/>
    <n v="7"/>
    <n v="8"/>
    <n v="22"/>
    <n v="46"/>
    <d v="2016-07-08T00:00:00"/>
    <x v="52"/>
  </r>
  <r>
    <x v="1"/>
    <s v="J:/Sainte Colombe/MB/03 - 05 au 19 juillet 2016/Wave/"/>
    <s v="ST-COLOM_0_20160708_224653_472.wav"/>
    <s v="Pip35"/>
    <s v="Principal"/>
    <s v="Pip35"/>
    <n v="10"/>
    <s v="Pipkuh"/>
    <n v="1"/>
    <s v="Pipistrelle de Kuhl"/>
    <n v="2016"/>
    <n v="7"/>
    <n v="8"/>
    <n v="22"/>
    <n v="46"/>
    <d v="2016-07-08T00:00:00"/>
    <x v="52"/>
  </r>
  <r>
    <x v="1"/>
    <s v="J:/Sainte Colombe/MB/03 - 05 au 19 juillet 2016/Wave/"/>
    <s v="ST-COLOM_0_20160708_225658_761.wav"/>
    <s v="ENVsp"/>
    <s v="Principal"/>
    <s v="ENVsp"/>
    <n v="9"/>
    <s v="Eptser"/>
    <n v="3"/>
    <s v="Sérotine commune"/>
    <n v="2016"/>
    <n v="7"/>
    <n v="8"/>
    <n v="22"/>
    <n v="56"/>
    <d v="2016-07-08T00:00:00"/>
    <x v="54"/>
  </r>
  <r>
    <x v="1"/>
    <s v="J:/Sainte Colombe/MB/03 - 05 au 19 juillet 2016/Wave/"/>
    <s v="ST-COLOM_0_20160708_225703_762.wav"/>
    <s v="ENVsp"/>
    <s v="Principal"/>
    <s v="ENVsp"/>
    <n v="10"/>
    <s v="Eptser"/>
    <n v="3"/>
    <s v="Sérotine commune"/>
    <n v="2016"/>
    <n v="7"/>
    <n v="8"/>
    <n v="22"/>
    <n v="57"/>
    <d v="2016-07-08T00:00:00"/>
    <x v="544"/>
  </r>
  <r>
    <x v="1"/>
    <s v="J:/Sainte Colombe/MB/03 - 05 au 19 juillet 2016/Wave/"/>
    <s v="ST-COLOM_0_20160708_225708_762.wav"/>
    <s v="ENVsp"/>
    <s v="Principal"/>
    <s v="ENVsp"/>
    <n v="7"/>
    <s v="Eptser"/>
    <n v="2"/>
    <s v="Sérotine commune"/>
    <n v="2016"/>
    <n v="7"/>
    <n v="8"/>
    <n v="22"/>
    <n v="57"/>
    <d v="2016-07-08T00:00:00"/>
    <x v="544"/>
  </r>
  <r>
    <x v="1"/>
    <s v="J:/Sainte Colombe/MB/03 - 05 au 19 juillet 2016/Wave/"/>
    <s v="ST-COLOM_0_20160708_230310_698.wav"/>
    <s v="ChiroSp"/>
    <s v="Principal"/>
    <s v="ENVsp"/>
    <n v="2"/>
    <s v="Eptser"/>
    <n v="0"/>
    <s v="Sérotine commune"/>
    <n v="2016"/>
    <n v="7"/>
    <n v="8"/>
    <n v="23"/>
    <n v="3"/>
    <d v="2016-07-08T00:00:00"/>
    <x v="195"/>
  </r>
  <r>
    <x v="1"/>
    <s v="J:/Sainte Colombe/MB/03 - 05 au 19 juillet 2016/Wave/"/>
    <s v="ST-COLOM_0_20160708_230332_728.wav"/>
    <s v="ENVsp"/>
    <s v="Principal"/>
    <s v="ENVsp"/>
    <n v="9"/>
    <s v="Eptser"/>
    <n v="3"/>
    <s v="Sérotine commune"/>
    <n v="2016"/>
    <n v="7"/>
    <n v="8"/>
    <n v="23"/>
    <n v="3"/>
    <d v="2016-07-08T00:00:00"/>
    <x v="195"/>
  </r>
  <r>
    <x v="1"/>
    <s v="J:/Sainte Colombe/MB/03 - 05 au 19 juillet 2016/Wave/"/>
    <s v="ST-COLOM_0_20160708_230345_214.wav"/>
    <s v="ENVsp"/>
    <s v="Principal"/>
    <s v="ENVsp"/>
    <n v="9"/>
    <s v="Eptser"/>
    <n v="3"/>
    <s v="Sérotine commune"/>
    <n v="2016"/>
    <n v="7"/>
    <n v="8"/>
    <n v="23"/>
    <n v="3"/>
    <d v="2016-07-08T00:00:00"/>
    <x v="195"/>
  </r>
  <r>
    <x v="1"/>
    <s v="J:/Sainte Colombe/MB/03 - 05 au 19 juillet 2016/Wave/"/>
    <s v="ST-COLOM_0_20160708_231225_208.wav"/>
    <s v="Pip35"/>
    <s v="Principal"/>
    <s v="Pip35"/>
    <n v="10"/>
    <s v="Pipkuh"/>
    <n v="5"/>
    <s v="Pipistrelle de Kuhl"/>
    <n v="2016"/>
    <n v="7"/>
    <n v="8"/>
    <n v="23"/>
    <n v="12"/>
    <d v="2016-07-08T00:00:00"/>
    <x v="268"/>
  </r>
  <r>
    <x v="1"/>
    <s v="J:/Sainte Colombe/MB/03 - 05 au 19 juillet 2016/Wave/"/>
    <s v="ST-COLOM_0_20160708_231230_209.wav"/>
    <s v="Pip35"/>
    <s v="Principal"/>
    <s v="Pip35"/>
    <n v="9"/>
    <s v="Pipkuh"/>
    <n v="2"/>
    <s v="Pipistrelle de Kuhl"/>
    <n v="2016"/>
    <n v="7"/>
    <n v="8"/>
    <n v="23"/>
    <n v="12"/>
    <d v="2016-07-08T00:00:00"/>
    <x v="268"/>
  </r>
  <r>
    <x v="1"/>
    <s v="J:/Sainte Colombe/MB/03 - 05 au 19 juillet 2016/Wave/"/>
    <s v="ST-COLOM_0_20160708_231423_582.wav"/>
    <s v="Pip35"/>
    <s v="Principal"/>
    <s v="Pip35"/>
    <n v="10"/>
    <s v="Pipkuh"/>
    <n v="3"/>
    <s v="Pipistrelle de Kuhl"/>
    <n v="2016"/>
    <n v="7"/>
    <n v="8"/>
    <n v="23"/>
    <n v="14"/>
    <d v="2016-07-08T00:00:00"/>
    <x v="495"/>
  </r>
  <r>
    <x v="1"/>
    <s v="J:/Sainte Colombe/MB/03 - 05 au 19 juillet 2016/Wave/"/>
    <s v="ST-COLOM_0_20160708_231428_583.wav"/>
    <s v="Pip35"/>
    <s v="Principal"/>
    <s v="Pip35"/>
    <n v="10"/>
    <s v="Pipkuh"/>
    <n v="4"/>
    <s v="Pipistrelle de Kuhl"/>
    <n v="2016"/>
    <n v="7"/>
    <n v="8"/>
    <n v="23"/>
    <n v="14"/>
    <d v="2016-07-08T00:00:00"/>
    <x v="495"/>
  </r>
  <r>
    <x v="1"/>
    <s v="J:/Sainte Colombe/MB/03 - 05 au 19 juillet 2016/Wave/"/>
    <s v="ST-COLOM_0_20160708_231841_310.wav"/>
    <s v="PipMi"/>
    <s v="Principal"/>
    <s v="PipMi"/>
    <n v="7"/>
    <s v="Minsch"/>
    <n v="4"/>
    <s v="Minioptère de Schreibers/Pipistrelle pygmée"/>
    <n v="2016"/>
    <n v="7"/>
    <n v="8"/>
    <n v="23"/>
    <n v="18"/>
    <d v="2016-07-08T00:00:00"/>
    <x v="417"/>
  </r>
  <r>
    <x v="1"/>
    <s v="J:/Sainte Colombe/MB/03 - 05 au 19 juillet 2016/Wave/"/>
    <s v="ST-COLOM_0_20160708_231944_828.wav"/>
    <s v="PippiT"/>
    <s v="Principal"/>
    <s v="PipMi"/>
    <n v="10"/>
    <s v="PippiT"/>
    <n v="10"/>
    <s v="Pipistrelle commune"/>
    <n v="2016"/>
    <n v="7"/>
    <n v="8"/>
    <n v="23"/>
    <n v="19"/>
    <d v="2016-07-08T00:00:00"/>
    <x v="55"/>
  </r>
  <r>
    <x v="1"/>
    <s v="J:/Sainte Colombe/MB/03 - 05 au 19 juillet 2016/Wave/"/>
    <s v="ST-COLOM_0_20160708_232647_404.wav"/>
    <s v="PipMi"/>
    <s v="Principal"/>
    <s v="PipMi"/>
    <n v="9"/>
    <s v="Minsch"/>
    <n v="3"/>
    <s v="Minioptère de Schreibers/Pipistrelle pygmée"/>
    <n v="2016"/>
    <n v="7"/>
    <n v="8"/>
    <n v="23"/>
    <n v="26"/>
    <d v="2016-07-08T00:00:00"/>
    <x v="171"/>
  </r>
  <r>
    <x v="1"/>
    <s v="J:/Sainte Colombe/MB/03 - 05 au 19 juillet 2016/Wave/"/>
    <s v="ST-COLOM_0_20160708_232652_405.wav"/>
    <s v="PipMi"/>
    <s v="Principal"/>
    <s v="PipMi"/>
    <n v="10"/>
    <s v="PippiT"/>
    <n v="2"/>
    <s v="Pipistrelle commune"/>
    <n v="2016"/>
    <n v="7"/>
    <n v="8"/>
    <n v="23"/>
    <n v="26"/>
    <d v="2016-07-08T00:00:00"/>
    <x v="171"/>
  </r>
  <r>
    <x v="1"/>
    <s v="J:/Sainte Colombe/MB/03 - 05 au 19 juillet 2016/Wave/"/>
    <s v="ST-COLOM_0_20160708_232659_012.wav"/>
    <s v="ChiroSp"/>
    <s v="Principal"/>
    <s v="MyoHF"/>
    <n v="0"/>
    <s v="Myoema"/>
    <n v="0"/>
    <s v="PARASITE"/>
    <n v="2016"/>
    <n v="7"/>
    <n v="8"/>
    <n v="23"/>
    <n v="26"/>
    <d v="2016-07-08T00:00:00"/>
    <x v="171"/>
  </r>
  <r>
    <x v="1"/>
    <s v="J:/Sainte Colombe/MB/03 - 05 au 19 juillet 2016/Wave/"/>
    <s v="ST-COLOM_0_20160708_232706_218.wav"/>
    <s v="ChiroSp"/>
    <s v="Principal"/>
    <s v="MyoHF"/>
    <n v="0"/>
    <s v="Myoalc"/>
    <n v="0"/>
    <s v="PARASITE"/>
    <n v="2016"/>
    <n v="7"/>
    <n v="8"/>
    <n v="23"/>
    <n v="27"/>
    <d v="2016-07-08T00:00:00"/>
    <x v="259"/>
  </r>
  <r>
    <x v="1"/>
    <s v="J:/Sainte Colombe/MB/03 - 05 au 19 juillet 2016/Wave/"/>
    <s v="ST-COLOM_0_20160708_233138_406.wav"/>
    <s v="ChiroSp"/>
    <s v="Principal"/>
    <s v="Pip35"/>
    <n v="3"/>
    <s v="Pipnat"/>
    <n v="3"/>
    <s v="Pipistrelle de Nathusius"/>
    <n v="2016"/>
    <n v="7"/>
    <n v="8"/>
    <n v="23"/>
    <n v="31"/>
    <d v="2016-07-08T00:00:00"/>
    <x v="231"/>
  </r>
  <r>
    <x v="1"/>
    <s v="J:/Sainte Colombe/MB/03 - 05 au 19 juillet 2016/Wave/"/>
    <s v="ST-COLOM_0_20160708_233734_858.wav"/>
    <s v="Pip35"/>
    <s v="Principal"/>
    <s v="Pip35"/>
    <n v="10"/>
    <s v="Pipnat"/>
    <n v="4"/>
    <s v="Pipistrelle de Nathusius"/>
    <n v="2016"/>
    <n v="7"/>
    <n v="8"/>
    <n v="23"/>
    <n v="37"/>
    <d v="2016-07-08T00:00:00"/>
    <x v="123"/>
  </r>
  <r>
    <x v="1"/>
    <s v="J:/Sainte Colombe/MB/03 - 05 au 19 juillet 2016/Wave/"/>
    <s v="ST-COLOM_0_20160708_233739_859.wav"/>
    <s v="ChiroSp"/>
    <s v="Principal"/>
    <s v="PipMi"/>
    <n v="0"/>
    <s v="PippiT"/>
    <n v="0"/>
    <s v="PARASITE"/>
    <n v="2016"/>
    <n v="7"/>
    <n v="8"/>
    <n v="23"/>
    <n v="37"/>
    <d v="2016-07-08T00:00:00"/>
    <x v="123"/>
  </r>
  <r>
    <x v="1"/>
    <s v="J:/Sainte Colombe/MB/03 - 05 au 19 juillet 2016/Wave/"/>
    <s v="ST-COLOM_0_20160708_235917_816.wav"/>
    <s v="Pipkuh"/>
    <s v="Principal"/>
    <s v="Pip35"/>
    <n v="10"/>
    <s v="Pipkuh"/>
    <n v="6"/>
    <s v="Pipistrelle de Kuhl"/>
    <n v="2016"/>
    <n v="7"/>
    <n v="8"/>
    <n v="23"/>
    <n v="59"/>
    <d v="2016-07-08T00:00:00"/>
    <x v="460"/>
  </r>
  <r>
    <x v="1"/>
    <s v="J:/Sainte Colombe/MB/03 - 05 au 19 juillet 2016/Wave/"/>
    <s v="ST-COLOM_0_20160709_000902_166.wav"/>
    <s v="ENVsp"/>
    <s v="Principal"/>
    <s v="ENVsp"/>
    <n v="6"/>
    <s v="Nyclei"/>
    <n v="3"/>
    <s v="Noctule de Leisler"/>
    <n v="2016"/>
    <n v="7"/>
    <n v="9"/>
    <n v="0"/>
    <n v="9"/>
    <d v="2016-07-09T00:00:00"/>
    <x v="344"/>
  </r>
  <r>
    <x v="1"/>
    <s v="J:/Sainte Colombe/MB/03 - 05 au 19 juillet 2016/Wave/"/>
    <s v="ST-COLOM_0_20160709_001015_324.wav"/>
    <s v="PippiT"/>
    <s v="Principal"/>
    <s v="PipMi"/>
    <n v="9"/>
    <s v="PippiT"/>
    <n v="9"/>
    <s v="Pipistrelle commune"/>
    <n v="2016"/>
    <n v="7"/>
    <n v="9"/>
    <n v="0"/>
    <n v="10"/>
    <d v="2016-07-09T00:00:00"/>
    <x v="57"/>
  </r>
  <r>
    <x v="1"/>
    <s v="J:/Sainte Colombe/MB/03 - 05 au 19 juillet 2016/Wave/"/>
    <s v="ST-COLOM_0_20160709_001636_368.wav"/>
    <s v="PippiT"/>
    <s v="Principal"/>
    <s v="PipMi"/>
    <n v="9"/>
    <s v="PippiT"/>
    <n v="9"/>
    <s v="Pipistrelle commune"/>
    <n v="2016"/>
    <n v="7"/>
    <n v="9"/>
    <n v="0"/>
    <n v="16"/>
    <d v="2016-07-09T00:00:00"/>
    <x v="435"/>
  </r>
  <r>
    <x v="1"/>
    <s v="J:/Sainte Colombe/MB/03 - 05 au 19 juillet 2016/Wave/"/>
    <s v="ST-COLOM_0_20160709_004125_582.wav"/>
    <s v="PippiT"/>
    <s v="Principal"/>
    <s v="PipMi"/>
    <n v="10"/>
    <s v="PippiT"/>
    <n v="10"/>
    <s v="Pipistrelle commune"/>
    <n v="2016"/>
    <n v="7"/>
    <n v="9"/>
    <n v="0"/>
    <n v="41"/>
    <d v="2016-07-09T00:00:00"/>
    <x v="279"/>
  </r>
  <r>
    <x v="1"/>
    <s v="J:/Sainte Colombe/MB/03 - 05 au 19 juillet 2016/Wave/"/>
    <s v="ST-COLOM_0_20160709_004214_420.wav"/>
    <s v="PippiT"/>
    <s v="Principal"/>
    <s v="PipMi"/>
    <n v="6"/>
    <s v="PippiT"/>
    <n v="6"/>
    <s v="Pipistrelle commune"/>
    <n v="2016"/>
    <n v="7"/>
    <n v="9"/>
    <n v="0"/>
    <n v="42"/>
    <d v="2016-07-09T00:00:00"/>
    <x v="465"/>
  </r>
  <r>
    <x v="1"/>
    <s v="J:/Sainte Colombe/MB/03 - 05 au 19 juillet 2016/Wave/"/>
    <s v="ST-COLOM_0_20160709_005346_654.wav"/>
    <s v="PippiT"/>
    <s v="Principal"/>
    <s v="PipMi"/>
    <n v="10"/>
    <s v="PippiT"/>
    <n v="10"/>
    <s v="Pipistrelle commune"/>
    <n v="2016"/>
    <n v="7"/>
    <n v="9"/>
    <n v="0"/>
    <n v="53"/>
    <d v="2016-07-09T00:00:00"/>
    <x v="263"/>
  </r>
  <r>
    <x v="1"/>
    <s v="J:/Sainte Colombe/MB/03 - 05 au 19 juillet 2016/Wave/"/>
    <s v="ST-COLOM_0_20160709_005912_346.wav"/>
    <s v="PipMi"/>
    <s v="Principal"/>
    <s v="PipMi"/>
    <n v="9"/>
    <s v="PippiT"/>
    <n v="3"/>
    <s v="Pipistrelle commune"/>
    <n v="2016"/>
    <n v="7"/>
    <n v="9"/>
    <n v="0"/>
    <n v="59"/>
    <d v="2016-07-09T00:00:00"/>
    <x v="382"/>
  </r>
  <r>
    <x v="1"/>
    <s v="J:/Sainte Colombe/MB/03 - 05 au 19 juillet 2016/Wave/"/>
    <s v="ST-COLOM_0_20160709_005922_562.wav"/>
    <s v="PipMi"/>
    <s v="Principal"/>
    <s v="PipMi"/>
    <n v="10"/>
    <s v="Minsch"/>
    <n v="0"/>
    <s v="Minioptère de Schreibers/Pipistrelle pygmée"/>
    <n v="2016"/>
    <n v="7"/>
    <n v="9"/>
    <n v="0"/>
    <n v="59"/>
    <d v="2016-07-09T00:00:00"/>
    <x v="382"/>
  </r>
  <r>
    <x v="1"/>
    <s v="J:/Sainte Colombe/MB/03 - 05 au 19 juillet 2016/Wave/"/>
    <s v="ST-COLOM_0_20160709_011655_742.wav"/>
    <s v="ChiroSp"/>
    <s v="Principal"/>
    <s v="PipMi"/>
    <n v="3"/>
    <s v="PippiT"/>
    <n v="3"/>
    <s v="Pipistrelle commune"/>
    <n v="2016"/>
    <n v="7"/>
    <n v="9"/>
    <n v="1"/>
    <n v="16"/>
    <d v="2016-07-09T00:00:00"/>
    <x v="438"/>
  </r>
  <r>
    <x v="1"/>
    <s v="J:/Sainte Colombe/MB/03 - 05 au 19 juillet 2016/Wave/"/>
    <s v="ST-COLOM_0_20160709_012630_458.wav"/>
    <s v="ChiroSp"/>
    <s v="Principal"/>
    <s v="PipMi"/>
    <n v="0"/>
    <s v="PippiT"/>
    <n v="0"/>
    <s v="PARASITE"/>
    <n v="2016"/>
    <n v="7"/>
    <n v="9"/>
    <n v="1"/>
    <n v="26"/>
    <d v="2016-07-09T00:00:00"/>
    <x v="387"/>
  </r>
  <r>
    <x v="1"/>
    <s v="J:/Sainte Colombe/MB/03 - 05 au 19 juillet 2016/Wave/"/>
    <s v="ST-COLOM_0_20160709_012846_603.wav"/>
    <s v="PippiT"/>
    <s v="Principal"/>
    <s v="PipMi"/>
    <n v="10"/>
    <s v="PippiT"/>
    <n v="10"/>
    <s v="Pipistrelle commune"/>
    <n v="2016"/>
    <n v="7"/>
    <n v="9"/>
    <n v="1"/>
    <n v="28"/>
    <d v="2016-07-09T00:00:00"/>
    <x v="388"/>
  </r>
  <r>
    <x v="1"/>
    <s v="J:/Sainte Colombe/MB/03 - 05 au 19 juillet 2016/Wave/"/>
    <s v="ST-COLOM_0_20160709_013744_064.wav"/>
    <s v="PippiT"/>
    <s v="Principal"/>
    <s v="PipMi"/>
    <n v="10"/>
    <s v="PippiT"/>
    <n v="10"/>
    <s v="Pipistrelle commune"/>
    <n v="2016"/>
    <n v="7"/>
    <n v="9"/>
    <n v="1"/>
    <n v="37"/>
    <d v="2016-07-09T00:00:00"/>
    <x v="15"/>
  </r>
  <r>
    <x v="1"/>
    <s v="J:/Sainte Colombe/MB/03 - 05 au 19 juillet 2016/Wave/"/>
    <s v="ST-COLOM_0_20160709_014459_521.wav"/>
    <s v="PippiT"/>
    <s v="Principal"/>
    <s v="PipMi"/>
    <n v="10"/>
    <s v="PippiT"/>
    <n v="9"/>
    <s v="Pipistrelle commune"/>
    <n v="2016"/>
    <n v="7"/>
    <n v="9"/>
    <n v="1"/>
    <n v="44"/>
    <d v="2016-07-09T00:00:00"/>
    <x v="451"/>
  </r>
  <r>
    <x v="1"/>
    <s v="J:/Sainte Colombe/MB/03 - 05 au 19 juillet 2016/Wave/"/>
    <s v="ST-COLOM_0_20160709_014510_500.wav"/>
    <s v="PippiT"/>
    <s v="Principal"/>
    <s v="PipMi"/>
    <n v="9"/>
    <s v="PippiT"/>
    <n v="6"/>
    <s v="Pipistrelle commune"/>
    <n v="2016"/>
    <n v="7"/>
    <n v="9"/>
    <n v="1"/>
    <n v="45"/>
    <d v="2016-07-09T00:00:00"/>
    <x v="348"/>
  </r>
  <r>
    <x v="1"/>
    <s v="J:/Sainte Colombe/MB/03 - 05 au 19 juillet 2016/Wave/"/>
    <s v="ST-COLOM_0_20160709_020141_128.wav"/>
    <s v="Pip35"/>
    <s v="Principal"/>
    <s v="Pip35"/>
    <n v="10"/>
    <s v="Pipkuh"/>
    <n v="4"/>
    <s v="Pipistrelle de Kuhl"/>
    <n v="2016"/>
    <n v="7"/>
    <n v="9"/>
    <n v="2"/>
    <n v="1"/>
    <d v="2016-07-09T00:00:00"/>
    <x v="497"/>
  </r>
  <r>
    <x v="1"/>
    <s v="J:/Sainte Colombe/MB/03 - 05 au 19 juillet 2016/Wave/"/>
    <s v="ST-COLOM_0_20160709_021014_478.wav"/>
    <s v="PippiT"/>
    <s v="Principal"/>
    <s v="PipMi"/>
    <n v="10"/>
    <s v="PippiT"/>
    <n v="10"/>
    <s v="Pipistrelle commune"/>
    <n v="2016"/>
    <n v="7"/>
    <n v="9"/>
    <n v="2"/>
    <n v="10"/>
    <d v="2016-07-09T00:00:00"/>
    <x v="196"/>
  </r>
  <r>
    <x v="1"/>
    <s v="J:/Sainte Colombe/MB/03 - 05 au 19 juillet 2016/Wave/"/>
    <s v="ST-COLOM_0_20160709_021402_076.wav"/>
    <s v="PipMi"/>
    <s v="Principal"/>
    <s v="PipMi"/>
    <n v="10"/>
    <s v="Minsch"/>
    <n v="5"/>
    <s v="Pipistrelle pygmée"/>
    <n v="2016"/>
    <n v="7"/>
    <n v="9"/>
    <n v="2"/>
    <n v="14"/>
    <d v="2016-07-09T00:00:00"/>
    <x v="554"/>
  </r>
  <r>
    <x v="1"/>
    <s v="J:/Sainte Colombe/MB/03 - 05 au 19 juillet 2016/Wave/"/>
    <s v="ST-COLOM_0_20160709_021407_077.wav"/>
    <s v="PipMi"/>
    <s v="Principal"/>
    <s v="PipMi"/>
    <n v="10"/>
    <s v="Minsch"/>
    <n v="3"/>
    <s v="Minioptère de Schreibers/Pipistrelle pygmée"/>
    <n v="2016"/>
    <n v="7"/>
    <n v="9"/>
    <n v="2"/>
    <n v="14"/>
    <d v="2016-07-09T00:00:00"/>
    <x v="554"/>
  </r>
  <r>
    <x v="1"/>
    <s v="J:/Sainte Colombe/MB/03 - 05 au 19 juillet 2016/Wave/"/>
    <s v="ST-COLOM_0_20160709_021729_095.wav"/>
    <s v="PipMi"/>
    <s v="Principal"/>
    <s v="PipMi"/>
    <n v="10"/>
    <s v="Minsch"/>
    <n v="1"/>
    <s v="Minioptère de Schreibers/Pipistrelle pygmée"/>
    <n v="2016"/>
    <n v="7"/>
    <n v="9"/>
    <n v="2"/>
    <n v="17"/>
    <d v="2016-07-09T00:00:00"/>
    <x v="393"/>
  </r>
  <r>
    <x v="1"/>
    <s v="J:/Sainte Colombe/MB/03 - 05 au 19 juillet 2016/Wave/"/>
    <s v="ST-COLOM_0_20160709_021734_096.wav"/>
    <s v="PipMi"/>
    <s v="Principal"/>
    <s v="PipMi"/>
    <n v="10"/>
    <s v="PippiT"/>
    <n v="2"/>
    <s v="Pipistrelle commune"/>
    <n v="2016"/>
    <n v="7"/>
    <n v="9"/>
    <n v="2"/>
    <n v="17"/>
    <d v="2016-07-09T00:00:00"/>
    <x v="393"/>
  </r>
  <r>
    <x v="1"/>
    <s v="J:/Sainte Colombe/MB/03 - 05 au 19 juillet 2016/Wave/"/>
    <s v="ST-COLOM_0_20160709_022606_567.wav"/>
    <s v="PippiT"/>
    <s v="Principal"/>
    <s v="PipMi"/>
    <n v="9"/>
    <s v="PippiT"/>
    <n v="9"/>
    <s v="Pipistrelle commune"/>
    <n v="2016"/>
    <n v="7"/>
    <n v="9"/>
    <n v="2"/>
    <n v="26"/>
    <d v="2016-07-09T00:00:00"/>
    <x v="478"/>
  </r>
  <r>
    <x v="1"/>
    <s v="J:/Sainte Colombe/MB/03 - 05 au 19 juillet 2016/Wave/"/>
    <s v="ST-COLOM_0_20160709_022611_568.wav"/>
    <s v="PippiT"/>
    <s v="Principal"/>
    <s v="PipMi"/>
    <n v="10"/>
    <s v="PippiT"/>
    <n v="10"/>
    <s v="Pipistrelle commune"/>
    <n v="2016"/>
    <n v="7"/>
    <n v="9"/>
    <n v="2"/>
    <n v="26"/>
    <d v="2016-07-09T00:00:00"/>
    <x v="478"/>
  </r>
  <r>
    <x v="1"/>
    <s v="J:/Sainte Colombe/MB/03 - 05 au 19 juillet 2016/Wave/"/>
    <s v="ST-COLOM_0_20160709_023604_173.wav"/>
    <s v="PippiT"/>
    <s v="Principal"/>
    <s v="PipMi"/>
    <n v="10"/>
    <s v="PippiT"/>
    <n v="10"/>
    <s v="Pipistrelle commune"/>
    <n v="2016"/>
    <n v="7"/>
    <n v="9"/>
    <n v="2"/>
    <n v="36"/>
    <d v="2016-07-09T00:00:00"/>
    <x v="519"/>
  </r>
  <r>
    <x v="1"/>
    <s v="J:/Sainte Colombe/MB/03 - 05 au 19 juillet 2016/Wave/"/>
    <s v="ST-COLOM_0_20160709_031116_290.wav"/>
    <s v="PippiT"/>
    <s v="Principal"/>
    <s v="PipMi"/>
    <n v="10"/>
    <s v="PippiT"/>
    <n v="10"/>
    <s v="Pipistrelle commune"/>
    <n v="2016"/>
    <n v="7"/>
    <n v="9"/>
    <n v="3"/>
    <n v="11"/>
    <d v="2016-07-09T00:00:00"/>
    <x v="351"/>
  </r>
  <r>
    <x v="1"/>
    <s v="J:/Sainte Colombe/MB/03 - 05 au 19 juillet 2016/Wave/"/>
    <s v="ST-COLOM_0_20160709_033455_294.wav"/>
    <s v="ChiroSp"/>
    <s v="Principal"/>
    <s v="PipMi"/>
    <n v="5"/>
    <s v="PippiT"/>
    <n v="5"/>
    <s v="Pipistrelle commune"/>
    <n v="2016"/>
    <n v="7"/>
    <n v="9"/>
    <n v="3"/>
    <n v="34"/>
    <d v="2016-07-09T00:00:00"/>
    <x v="30"/>
  </r>
  <r>
    <x v="1"/>
    <s v="J:/Sainte Colombe/MB/03 - 05 au 19 juillet 2016/Wave/"/>
    <s v="ST-COLOM_0_20160709_033656_736.wav"/>
    <s v="PippiT"/>
    <s v="Principal"/>
    <s v="PipMi"/>
    <n v="10"/>
    <s v="PippiT"/>
    <n v="10"/>
    <s v="Pipistrelle commune"/>
    <n v="2016"/>
    <n v="7"/>
    <n v="9"/>
    <n v="3"/>
    <n v="36"/>
    <d v="2016-07-09T00:00:00"/>
    <x v="352"/>
  </r>
  <r>
    <x v="1"/>
    <s v="J:/Sainte Colombe/MB/03 - 05 au 19 juillet 2016/Wave/"/>
    <s v="ST-COLOM_0_20160709_035216_010.wav"/>
    <s v="ChiroSp"/>
    <s v="Principal"/>
    <s v="ENVsp"/>
    <n v="0"/>
    <s v="Nycnoc"/>
    <n v="0"/>
    <s v="PARASITE"/>
    <n v="2016"/>
    <n v="7"/>
    <n v="9"/>
    <n v="3"/>
    <n v="52"/>
    <d v="2016-07-09T00:00:00"/>
    <x v="405"/>
  </r>
  <r>
    <x v="1"/>
    <s v="J:/Sainte Colombe/MB/03 - 05 au 19 juillet 2016/Wave/"/>
    <s v="ST-COLOM_0_20160709_035252_622.wav"/>
    <s v="ChiroSp"/>
    <s v="Principal"/>
    <s v="PipMi"/>
    <n v="4"/>
    <s v="PippiT"/>
    <n v="4"/>
    <s v="Pipistrelle commune"/>
    <n v="2016"/>
    <n v="7"/>
    <n v="9"/>
    <n v="3"/>
    <n v="52"/>
    <d v="2016-07-09T00:00:00"/>
    <x v="405"/>
  </r>
  <r>
    <x v="1"/>
    <s v="J:/Sainte Colombe/MB/03 - 05 au 19 juillet 2016/Wave/"/>
    <s v="ST-COLOM_0_20160709_035910_322.wav"/>
    <s v="ChiroSp"/>
    <s v="Principal"/>
    <s v="Pip35"/>
    <n v="5"/>
    <s v="Pipkuh"/>
    <n v="2"/>
    <s v="Pipistrelle de Kuhl"/>
    <n v="2016"/>
    <n v="7"/>
    <n v="9"/>
    <n v="3"/>
    <n v="59"/>
    <d v="2016-07-09T00:00:00"/>
    <x v="550"/>
  </r>
  <r>
    <x v="1"/>
    <s v="J:/Sainte Colombe/MB/03 - 05 au 19 juillet 2016/Wave/"/>
    <s v="ST-COLOM_0_20160709_040435_045.wav"/>
    <s v="PippiT"/>
    <s v="Principal"/>
    <s v="PipMi"/>
    <n v="6"/>
    <s v="PippiT"/>
    <n v="6"/>
    <s v="Pipistrelle commune"/>
    <n v="2016"/>
    <n v="7"/>
    <n v="9"/>
    <n v="4"/>
    <n v="4"/>
    <d v="2016-07-09T00:00:00"/>
    <x v="302"/>
  </r>
  <r>
    <x v="1"/>
    <s v="J:/Sainte Colombe/MB/03 - 05 au 19 juillet 2016/Wave/"/>
    <s v="ST-COLOM_0_20160709_041428_630.wav"/>
    <s v="PippiT"/>
    <s v="Principal"/>
    <s v="PipMi"/>
    <n v="10"/>
    <s v="PippiT"/>
    <n v="10"/>
    <s v="Pipistrelle commune"/>
    <n v="2016"/>
    <n v="7"/>
    <n v="9"/>
    <n v="4"/>
    <n v="14"/>
    <d v="2016-07-09T00:00:00"/>
    <x v="461"/>
  </r>
  <r>
    <x v="1"/>
    <s v="J:/Sainte Colombe/MB/03 - 05 au 19 juillet 2016/Wave/"/>
    <s v="ST-COLOM_0_20160709_042647_152.wav"/>
    <s v="PipMi"/>
    <s v="Principal"/>
    <s v="PipMi"/>
    <n v="8"/>
    <s v="PippiT"/>
    <n v="5"/>
    <s v="Pipistrelle commune"/>
    <n v="2016"/>
    <n v="7"/>
    <n v="9"/>
    <n v="4"/>
    <n v="26"/>
    <d v="2016-07-09T00:00:00"/>
    <x v="309"/>
  </r>
  <r>
    <x v="1"/>
    <s v="J:/Sainte Colombe/MB/03 - 05 au 19 juillet 2016/Wave/"/>
    <s v="ST-COLOM_0_20160709_043508_240.wav"/>
    <s v="PippiT"/>
    <s v="Principal"/>
    <s v="PipMi"/>
    <n v="8"/>
    <s v="PippiT"/>
    <n v="8"/>
    <s v="Pipistrelle commune"/>
    <n v="2016"/>
    <n v="7"/>
    <n v="9"/>
    <n v="4"/>
    <n v="35"/>
    <d v="2016-07-09T00:00:00"/>
    <x v="284"/>
  </r>
  <r>
    <x v="1"/>
    <s v="J:/Sainte Colombe/MB/03 - 05 au 19 juillet 2016/Wave/"/>
    <s v="ST-COLOM_0_20160709_043513_240.wav"/>
    <s v="Pip35"/>
    <s v="Principal"/>
    <s v="Pip35"/>
    <n v="8"/>
    <s v="Pipnat"/>
    <n v="2"/>
    <s v="Pipistrelle de Nathusius"/>
    <n v="2016"/>
    <n v="7"/>
    <n v="9"/>
    <n v="4"/>
    <n v="35"/>
    <d v="2016-07-09T00:00:00"/>
    <x v="284"/>
  </r>
  <r>
    <x v="1"/>
    <s v="J:/Sainte Colombe/MB/03 - 05 au 19 juillet 2016/Wave/"/>
    <s v="ST-COLOM_0_20160709_044457_752.wav"/>
    <s v="PippiT"/>
    <s v="Principal"/>
    <s v="PipMi"/>
    <n v="9"/>
    <s v="PippiT"/>
    <n v="9"/>
    <s v="Pipistrelle commune"/>
    <n v="2016"/>
    <n v="7"/>
    <n v="9"/>
    <n v="4"/>
    <n v="44"/>
    <d v="2016-07-09T00:00:00"/>
    <x v="410"/>
  </r>
  <r>
    <x v="1"/>
    <s v="J:/Sainte Colombe/MB/03 - 05 au 19 juillet 2016/Wave/"/>
    <s v="ST-COLOM_0_20160709_045000_908.wav"/>
    <s v="Pipkuh"/>
    <s v="Principal"/>
    <s v="Pip35"/>
    <n v="10"/>
    <s v="Pipkuh"/>
    <n v="6"/>
    <s v="Pipistrelle de Kuhl"/>
    <n v="2016"/>
    <n v="7"/>
    <n v="9"/>
    <n v="4"/>
    <n v="50"/>
    <d v="2016-07-09T00:00:00"/>
    <x v="356"/>
  </r>
  <r>
    <x v="1"/>
    <s v="J:/Sainte Colombe/MB/03 - 05 au 19 juillet 2016/Wave/"/>
    <s v="ST-COLOM_0_20160709_045052_209.wav"/>
    <s v="ChiroSp"/>
    <s v="Principal"/>
    <s v="Pip35"/>
    <n v="3"/>
    <s v="Pipkuh"/>
    <n v="3"/>
    <s v="Pipistrelle de Kuhl"/>
    <n v="2016"/>
    <n v="7"/>
    <n v="9"/>
    <n v="4"/>
    <n v="50"/>
    <d v="2016-07-09T00:00:00"/>
    <x v="356"/>
  </r>
  <r>
    <x v="1"/>
    <s v="J:/Sainte Colombe/MB/03 - 05 au 19 juillet 2016/Wave/"/>
    <s v="ST-COLOM_0_20160709_045421_967.wav"/>
    <s v="MyoHF"/>
    <s v="Principal"/>
    <s v="MyoHF"/>
    <n v="8"/>
    <s v="Myoema"/>
    <n v="2"/>
    <s v="Murin de Bechstein"/>
    <n v="2016"/>
    <n v="7"/>
    <n v="9"/>
    <n v="4"/>
    <n v="54"/>
    <d v="2016-07-09T00:00:00"/>
    <x v="445"/>
  </r>
  <r>
    <x v="1"/>
    <s v="J:/Sainte Colombe/MB/03 - 05 au 19 juillet 2016/Wave/"/>
    <s v="ST-COLOM_0_20160709_045426_968.wav"/>
    <s v="ChiroSp"/>
    <s v="Principal"/>
    <s v="MyoHF"/>
    <n v="4"/>
    <s v="Myomys"/>
    <n v="0"/>
    <s v="Murin à oreilles échancrées"/>
    <n v="2016"/>
    <n v="7"/>
    <n v="9"/>
    <n v="4"/>
    <n v="54"/>
    <d v="2016-07-09T00:00:00"/>
    <x v="445"/>
  </r>
  <r>
    <x v="1"/>
    <s v="J:/Sainte Colombe/MB/03 - 05 au 19 juillet 2016/Wave/"/>
    <s v="ST-COLOM_0_20160709_045431_968.wav"/>
    <s v="ChiroSp"/>
    <s v="Principal"/>
    <s v="MyoHF"/>
    <n v="2"/>
    <s v="Myomys"/>
    <n v="2"/>
    <s v="Murin sp"/>
    <n v="2016"/>
    <n v="7"/>
    <n v="9"/>
    <n v="4"/>
    <n v="54"/>
    <d v="2016-07-09T00:00:00"/>
    <x v="445"/>
  </r>
  <r>
    <x v="1"/>
    <s v="J:/Sainte Colombe/MB/03 - 05 au 19 juillet 2016/Wave/"/>
    <s v="ST-COLOM_0_20160709_045527_185.wav"/>
    <s v="PippiT"/>
    <s v="Principal"/>
    <s v="PipMi"/>
    <n v="8"/>
    <s v="PippiT"/>
    <n v="8"/>
    <s v="Pipistrelle commune"/>
    <n v="2016"/>
    <n v="7"/>
    <n v="9"/>
    <n v="4"/>
    <n v="55"/>
    <d v="2016-07-09T00:00:00"/>
    <x v="190"/>
  </r>
  <r>
    <x v="1"/>
    <s v="J:/Sainte Colombe/MB/03 - 05 au 19 juillet 2016/Wave/"/>
    <s v="ST-COLOM_0_20160709_050019_016.wav"/>
    <s v="Pip35"/>
    <s v="Principal"/>
    <s v="Pip35"/>
    <n v="7"/>
    <s v="Pipkuh"/>
    <n v="4"/>
    <s v="Pipistrelle de Kuhl"/>
    <n v="2016"/>
    <n v="7"/>
    <n v="9"/>
    <n v="5"/>
    <n v="0"/>
    <d v="2016-07-09T00:00:00"/>
    <x v="173"/>
  </r>
  <r>
    <x v="1"/>
    <s v="J:/Sainte Colombe/MB/03 - 05 au 19 juillet 2016/Wave/"/>
    <s v="ST-COLOM_0_20160709_050116_654.wav"/>
    <s v="PippiT"/>
    <s v="Principal"/>
    <s v="PipMi"/>
    <n v="10"/>
    <s v="PippiT"/>
    <n v="8"/>
    <s v="Pipistrelle commune"/>
    <n v="2016"/>
    <n v="7"/>
    <n v="9"/>
    <n v="5"/>
    <n v="1"/>
    <d v="2016-07-09T00:00:00"/>
    <x v="317"/>
  </r>
  <r>
    <x v="1"/>
    <s v="J:/Sainte Colombe/MB/03 - 05 au 19 juillet 2016/Wave/"/>
    <s v="ST-COLOM_0_20160709_050406_982.wav"/>
    <s v="ChiroSp"/>
    <s v="Principal"/>
    <s v="Pip35"/>
    <n v="3"/>
    <s v="Pipkuh"/>
    <n v="3"/>
    <s v="Pipistrelle de Kuhl"/>
    <n v="2016"/>
    <n v="7"/>
    <n v="9"/>
    <n v="5"/>
    <n v="4"/>
    <d v="2016-07-09T00:00:00"/>
    <x v="358"/>
  </r>
  <r>
    <x v="1"/>
    <s v="J:/Sainte Colombe/MB/03 - 05 au 19 juillet 2016/Wave/"/>
    <s v="ST-COLOM_0_20160709_050657_488.wav"/>
    <s v="ChiroSp"/>
    <s v="Principal"/>
    <s v="PipMi"/>
    <n v="1"/>
    <s v="PippiT"/>
    <n v="1"/>
    <s v="Pipistrelle commune"/>
    <n v="2016"/>
    <n v="7"/>
    <n v="9"/>
    <n v="5"/>
    <n v="6"/>
    <d v="2016-07-09T00:00:00"/>
    <x v="241"/>
  </r>
  <r>
    <x v="1"/>
    <s v="J:/Sainte Colombe/MB/03 - 05 au 19 juillet 2016/Wave/"/>
    <s v="ST-COLOM_0_20160709_050721_908.wav"/>
    <s v="PippiT"/>
    <s v="Principal"/>
    <s v="PipMi"/>
    <n v="9"/>
    <s v="PippiT"/>
    <n v="9"/>
    <s v="Pipistrelle commune"/>
    <n v="2016"/>
    <n v="7"/>
    <n v="9"/>
    <n v="5"/>
    <n v="7"/>
    <d v="2016-07-09T00:00:00"/>
    <x v="285"/>
  </r>
  <r>
    <x v="1"/>
    <s v="J:/Sainte Colombe/MB/03 - 05 au 19 juillet 2016/Wave/"/>
    <s v="ST-COLOM_0_20160709_050746_431.wav"/>
    <s v="Pip35"/>
    <s v="Principal"/>
    <s v="Pip35"/>
    <n v="7"/>
    <s v="Pipkuh"/>
    <n v="3"/>
    <s v="Pipistrelle de Kuhl"/>
    <n v="2016"/>
    <n v="7"/>
    <n v="9"/>
    <n v="5"/>
    <n v="7"/>
    <d v="2016-07-09T00:00:00"/>
    <x v="285"/>
  </r>
  <r>
    <x v="1"/>
    <s v="J:/Sainte Colombe/MB/03 - 05 au 19 juillet 2016/Wave/"/>
    <s v="ST-COLOM_0_20160709_050751_432.wav"/>
    <s v="Pip35"/>
    <s v="Principal"/>
    <s v="Pip35"/>
    <n v="7"/>
    <s v="Pipkuh"/>
    <n v="0"/>
    <s v="Pipistrelle de Kuhl"/>
    <n v="2016"/>
    <n v="7"/>
    <n v="9"/>
    <n v="5"/>
    <n v="7"/>
    <d v="2016-07-09T00:00:00"/>
    <x v="285"/>
  </r>
  <r>
    <x v="1"/>
    <s v="J:/Sainte Colombe/MB/03 - 05 au 19 juillet 2016/Wave/"/>
    <s v="ST-COLOM_0_20160709_050814_152.wav"/>
    <s v="PippiT"/>
    <s v="Principal"/>
    <s v="PipMi"/>
    <n v="10"/>
    <s v="PippiT"/>
    <n v="10"/>
    <s v="Pipistrelle commune"/>
    <n v="2016"/>
    <n v="7"/>
    <n v="9"/>
    <n v="5"/>
    <n v="8"/>
    <d v="2016-07-09T00:00:00"/>
    <x v="318"/>
  </r>
  <r>
    <x v="1"/>
    <s v="J:/Sainte Colombe/MB/03 - 05 au 19 juillet 2016/Wave/"/>
    <s v="ST-COLOM_0_20160709_050927_775.wav"/>
    <s v="Pip35"/>
    <s v="Principal"/>
    <s v="Pip35"/>
    <n v="7"/>
    <s v="Pipkuh"/>
    <n v="0"/>
    <s v="Pipistrelle de Kuhl"/>
    <n v="2016"/>
    <n v="7"/>
    <n v="9"/>
    <n v="5"/>
    <n v="9"/>
    <d v="2016-07-09T00:00:00"/>
    <x v="319"/>
  </r>
  <r>
    <x v="1"/>
    <s v="J:/Sainte Colombe/MB/03 - 05 au 19 juillet 2016/Wave/"/>
    <s v="ST-COLOM_0_20160709_051255_164.wav"/>
    <s v="PippiT"/>
    <s v="Principal"/>
    <s v="PipMi"/>
    <n v="6"/>
    <s v="PippiT"/>
    <n v="6"/>
    <s v="Pipistrelle commune"/>
    <n v="2016"/>
    <n v="7"/>
    <n v="9"/>
    <n v="5"/>
    <n v="12"/>
    <d v="2016-07-09T00:00:00"/>
    <x v="33"/>
  </r>
  <r>
    <x v="1"/>
    <s v="J:/Sainte Colombe/MB/03 - 05 au 19 juillet 2016/Wave/"/>
    <s v="ST-COLOM_0_20160709_051630_193.wav"/>
    <s v="PippiT"/>
    <s v="Principal"/>
    <s v="PipMi"/>
    <n v="6"/>
    <s v="PippiT"/>
    <n v="6"/>
    <s v="Pipistrelle commune"/>
    <n v="2016"/>
    <n v="7"/>
    <n v="9"/>
    <n v="5"/>
    <n v="16"/>
    <d v="2016-07-09T00:00:00"/>
    <x v="447"/>
  </r>
  <r>
    <x v="1"/>
    <s v="J:/Sainte Colombe/MB/03 - 05 au 19 juillet 2016/Wave/"/>
    <s v="ST-COLOM_0_20160709_051756_460.wav"/>
    <s v="ChiroSp"/>
    <s v="Principal"/>
    <s v="Pip35"/>
    <n v="0"/>
    <s v="Pipkuh"/>
    <n v="0"/>
    <s v="PARASITE"/>
    <n v="2016"/>
    <n v="7"/>
    <n v="9"/>
    <n v="5"/>
    <n v="17"/>
    <d v="2016-07-09T00:00:00"/>
    <x v="321"/>
  </r>
  <r>
    <x v="1"/>
    <s v="J:/Sainte Colombe/MB/03 - 05 au 19 juillet 2016/Wave/"/>
    <s v="ST-COLOM_0_20160709_051815_551.wav"/>
    <s v="PippiT"/>
    <s v="Principal"/>
    <s v="PipMi"/>
    <n v="7"/>
    <s v="PippiT"/>
    <n v="7"/>
    <s v="Pipistrelle commune"/>
    <n v="2016"/>
    <n v="7"/>
    <n v="9"/>
    <n v="5"/>
    <n v="18"/>
    <d v="2016-07-09T00:00:00"/>
    <x v="448"/>
  </r>
  <r>
    <x v="1"/>
    <s v="J:/Sainte Colombe/MB/03 - 05 au 19 juillet 2016/Wave/"/>
    <s v="ST-COLOM_0_20160709_052014_009.wav"/>
    <s v="ChiroSp"/>
    <s v="Principal"/>
    <s v="PipMi"/>
    <n v="2"/>
    <s v="PippiT"/>
    <n v="2"/>
    <s v="Pipistrelle commune"/>
    <n v="2016"/>
    <n v="7"/>
    <n v="9"/>
    <n v="5"/>
    <n v="20"/>
    <d v="2016-07-09T00:00:00"/>
    <x v="363"/>
  </r>
  <r>
    <x v="1"/>
    <s v="J:/Sainte Colombe/MB/03 - 05 au 19 juillet 2016/Wave/"/>
    <s v="ST-COLOM_0_20160709_052227_992.wav"/>
    <s v="PippiT"/>
    <s v="Principal"/>
    <s v="PipMi"/>
    <n v="8"/>
    <s v="PippiT"/>
    <n v="8"/>
    <s v="Pipistrelle commune"/>
    <n v="2016"/>
    <n v="7"/>
    <n v="9"/>
    <n v="5"/>
    <n v="22"/>
    <d v="2016-07-09T00:00:00"/>
    <x v="107"/>
  </r>
  <r>
    <x v="1"/>
    <s v="J:/Sainte Colombe/MB/03 - 05 au 19 juillet 2016/Wave/"/>
    <s v="ST-COLOM_0_20160709_221549_643.wav"/>
    <s v="PippiT"/>
    <s v="Principal"/>
    <s v="PipMi"/>
    <n v="7"/>
    <s v="PippiT"/>
    <n v="7"/>
    <s v="Pipistrelle commune"/>
    <n v="2016"/>
    <n v="7"/>
    <n v="9"/>
    <n v="22"/>
    <n v="15"/>
    <d v="2016-07-09T00:00:00"/>
    <x v="23"/>
  </r>
  <r>
    <x v="1"/>
    <s v="J:/Sainte Colombe/MB/03 - 05 au 19 juillet 2016/Wave/"/>
    <s v="ST-COLOM_0_20160709_221950_984.wav"/>
    <s v="ChiroSp"/>
    <s v="Principal"/>
    <s v="PipMi"/>
    <n v="1"/>
    <s v="PippiT"/>
    <n v="1"/>
    <s v="Pipistrelle commune"/>
    <n v="2016"/>
    <n v="7"/>
    <n v="9"/>
    <n v="22"/>
    <n v="19"/>
    <d v="2016-07-09T00:00:00"/>
    <x v="136"/>
  </r>
  <r>
    <x v="1"/>
    <s v="J:/Sainte Colombe/MB/03 - 05 au 19 juillet 2016/Wave/"/>
    <s v="ST-COLOM_0_20160709_222029_094.wav"/>
    <s v="ChiroSp"/>
    <s v="Principal"/>
    <s v="Pip35"/>
    <n v="5"/>
    <s v="Pipkuh"/>
    <n v="4"/>
    <s v="Pipistrelle de Kuhl"/>
    <n v="2016"/>
    <n v="7"/>
    <n v="9"/>
    <n v="22"/>
    <n v="20"/>
    <d v="2016-07-09T00:00:00"/>
    <x v="49"/>
  </r>
  <r>
    <x v="1"/>
    <s v="J:/Sainte Colombe/MB/03 - 05 au 19 juillet 2016/Wave/"/>
    <s v="ST-COLOM_0_20160709_222041_600.wav"/>
    <s v="Pip35"/>
    <s v="Principal"/>
    <s v="Pip35"/>
    <n v="9"/>
    <s v="Pipkuh"/>
    <n v="3"/>
    <s v="Pipistrelle de Kuhl"/>
    <n v="2016"/>
    <n v="7"/>
    <n v="9"/>
    <n v="22"/>
    <n v="20"/>
    <d v="2016-07-09T00:00:00"/>
    <x v="49"/>
  </r>
  <r>
    <x v="1"/>
    <s v="J:/Sainte Colombe/MB/03 - 05 au 19 juillet 2016/Wave/"/>
    <s v="ST-COLOM_0_20160709_222213_780.wav"/>
    <s v="PippiT"/>
    <s v="Principal"/>
    <s v="PipMi"/>
    <n v="10"/>
    <s v="PippiT"/>
    <n v="10"/>
    <s v="Pipistrelle commune"/>
    <n v="2016"/>
    <n v="7"/>
    <n v="9"/>
    <n v="22"/>
    <n v="22"/>
    <d v="2016-07-09T00:00:00"/>
    <x v="209"/>
  </r>
  <r>
    <x v="1"/>
    <s v="J:/Sainte Colombe/MB/03 - 05 au 19 juillet 2016/Wave/"/>
    <s v="ST-COLOM_0_20160709_222225_178.wav"/>
    <s v="PippiT"/>
    <s v="Principal"/>
    <s v="PipMi"/>
    <n v="10"/>
    <s v="PippiT"/>
    <n v="10"/>
    <s v="Pipistrelle commune"/>
    <n v="2016"/>
    <n v="7"/>
    <n v="9"/>
    <n v="22"/>
    <n v="22"/>
    <d v="2016-07-09T00:00:00"/>
    <x v="209"/>
  </r>
  <r>
    <x v="1"/>
    <s v="J:/Sainte Colombe/MB/03 - 05 au 19 juillet 2016/Wave/"/>
    <s v="ST-COLOM_0_20160709_222230_178.wav"/>
    <s v="PippiT"/>
    <s v="Principal"/>
    <s v="PipMi"/>
    <n v="10"/>
    <s v="PippiT"/>
    <n v="10"/>
    <s v="Pipistrelle commune"/>
    <n v="2016"/>
    <n v="7"/>
    <n v="9"/>
    <n v="22"/>
    <n v="22"/>
    <d v="2016-07-09T00:00:00"/>
    <x v="209"/>
  </r>
  <r>
    <x v="1"/>
    <s v="J:/Sainte Colombe/MB/03 - 05 au 19 juillet 2016/Wave/"/>
    <s v="ST-COLOM_0_20160709_222447_612.wav"/>
    <s v="Pip35"/>
    <s v="Principal"/>
    <s v="Pip35"/>
    <n v="10"/>
    <s v="Pipkuh"/>
    <n v="4"/>
    <s v="Pipistrelle de Kuhl"/>
    <n v="2016"/>
    <n v="7"/>
    <n v="9"/>
    <n v="22"/>
    <n v="24"/>
    <d v="2016-07-09T00:00:00"/>
    <x v="333"/>
  </r>
  <r>
    <x v="1"/>
    <s v="J:/Sainte Colombe/MB/03 - 05 au 19 juillet 2016/Wave/"/>
    <s v="ST-COLOM_0_20160709_222452_613.wav"/>
    <s v="Pipkuh"/>
    <s v="Principal"/>
    <s v="Pip35"/>
    <n v="10"/>
    <s v="Pipkuh"/>
    <n v="6"/>
    <s v="Pipistrelle de Kuhl"/>
    <n v="2016"/>
    <n v="7"/>
    <n v="9"/>
    <n v="22"/>
    <n v="24"/>
    <d v="2016-07-09T00:00:00"/>
    <x v="333"/>
  </r>
  <r>
    <x v="1"/>
    <s v="J:/Sainte Colombe/MB/03 - 05 au 19 juillet 2016/Wave/"/>
    <s v="ST-COLOM_0_20160709_223040_720.wav"/>
    <s v="parasi"/>
    <s v="Principal"/>
    <s v="parasi"/>
    <n v="1"/>
    <s v="parasi"/>
    <n v="1"/>
    <s v="PARASITE"/>
    <n v="2016"/>
    <n v="7"/>
    <n v="9"/>
    <n v="22"/>
    <n v="30"/>
    <d v="2016-07-09T00:00:00"/>
    <x v="152"/>
  </r>
  <r>
    <x v="1"/>
    <s v="J:/Sainte Colombe/MB/03 - 05 au 19 juillet 2016/Wave/"/>
    <s v="ST-COLOM_0_20160709_223058_208.wav"/>
    <s v="ChiroSp"/>
    <s v="Principal"/>
    <s v="Pip35"/>
    <n v="4"/>
    <s v="Pipkuh"/>
    <n v="4"/>
    <s v="Pipistrelle de Kuhl"/>
    <n v="2016"/>
    <n v="7"/>
    <n v="9"/>
    <n v="22"/>
    <n v="30"/>
    <d v="2016-07-09T00:00:00"/>
    <x v="152"/>
  </r>
  <r>
    <x v="1"/>
    <s v="J:/Sainte Colombe/MB/03 - 05 au 19 juillet 2016/Wave/"/>
    <s v="ST-COLOM_0_20160709_223224_473.wav"/>
    <s v="PippiT"/>
    <s v="Principal"/>
    <s v="PipMi"/>
    <n v="10"/>
    <s v="PippiT"/>
    <n v="10"/>
    <s v="Pipistrelle commune"/>
    <n v="2016"/>
    <n v="7"/>
    <n v="9"/>
    <n v="22"/>
    <n v="32"/>
    <d v="2016-07-09T00:00:00"/>
    <x v="449"/>
  </r>
  <r>
    <x v="1"/>
    <s v="J:/Sainte Colombe/MB/03 - 05 au 19 juillet 2016/Wave/"/>
    <s v="ST-COLOM_0_20160709_224414_417.wav"/>
    <s v="ChiroSp"/>
    <s v="Principal"/>
    <s v="Pip35"/>
    <n v="0"/>
    <s v="Pipkuh"/>
    <n v="0"/>
    <s v="PARASITE"/>
    <n v="2016"/>
    <n v="7"/>
    <n v="9"/>
    <n v="22"/>
    <n v="44"/>
    <d v="2016-07-09T00:00:00"/>
    <x v="341"/>
  </r>
  <r>
    <x v="1"/>
    <s v="J:/Sainte Colombe/MB/03 - 05 au 19 juillet 2016/Wave/"/>
    <s v="ST-COLOM_0_20160709_224814_265.wav"/>
    <s v="ChiroSp"/>
    <s v="Principal"/>
    <s v="PipMi"/>
    <n v="5"/>
    <s v="PippiT"/>
    <n v="5"/>
    <s v="Pipistrelle commune"/>
    <n v="2016"/>
    <n v="7"/>
    <n v="9"/>
    <n v="22"/>
    <n v="48"/>
    <d v="2016-07-09T00:00:00"/>
    <x v="53"/>
  </r>
  <r>
    <x v="1"/>
    <s v="J:/Sainte Colombe/MB/03 - 05 au 19 juillet 2016/Wave/"/>
    <s v="ST-COLOM_0_20160709_230049_799.wav"/>
    <s v="ChiroSp"/>
    <s v="Principal"/>
    <s v="ENVsp"/>
    <n v="2"/>
    <s v="Nyclei"/>
    <n v="0"/>
    <s v="Noctule de Leisler"/>
    <n v="2016"/>
    <n v="7"/>
    <n v="9"/>
    <n v="23"/>
    <n v="0"/>
    <d v="2016-07-09T00:00:00"/>
    <x v="250"/>
  </r>
  <r>
    <x v="1"/>
    <s v="J:/Sainte Colombe/MB/03 - 05 au 19 juillet 2016/Wave/"/>
    <s v="ST-COLOM_0_20160709_230054_800.wav"/>
    <s v="ENVsp"/>
    <s v="Principal"/>
    <s v="ENVsp"/>
    <n v="6"/>
    <s v="Eptser"/>
    <n v="2"/>
    <s v="Sérotine commune"/>
    <n v="2016"/>
    <n v="7"/>
    <n v="9"/>
    <n v="23"/>
    <n v="0"/>
    <d v="2016-07-09T00:00:00"/>
    <x v="250"/>
  </r>
  <r>
    <x v="1"/>
    <s v="J:/Sainte Colombe/MB/03 - 05 au 19 juillet 2016/Wave/"/>
    <s v="ST-COLOM_0_20160709_230106_718.wav"/>
    <s v="ENVsp"/>
    <s v="Principal"/>
    <s v="ENVsp"/>
    <n v="6"/>
    <s v="Nyclei"/>
    <n v="0"/>
    <s v="Noctule de Leisler"/>
    <n v="2016"/>
    <n v="7"/>
    <n v="9"/>
    <n v="23"/>
    <n v="1"/>
    <d v="2016-07-09T00:00:00"/>
    <x v="118"/>
  </r>
  <r>
    <x v="1"/>
    <s v="J:/Sainte Colombe/MB/03 - 05 au 19 juillet 2016/Wave/"/>
    <s v="ST-COLOM_0_20160709_230111_719.wav"/>
    <s v="ChiroSp"/>
    <s v="Principal"/>
    <s v="ENVsp"/>
    <n v="1"/>
    <s v="Nyclei"/>
    <n v="0"/>
    <s v="Noctule de Leisler"/>
    <n v="2016"/>
    <n v="7"/>
    <n v="9"/>
    <n v="23"/>
    <n v="1"/>
    <d v="2016-07-09T00:00:00"/>
    <x v="118"/>
  </r>
  <r>
    <x v="1"/>
    <s v="J:/Sainte Colombe/MB/03 - 05 au 19 juillet 2016/Wave/"/>
    <s v="ST-COLOM_0_20160709_230130_061.wav"/>
    <s v="ChiroSp"/>
    <s v="Principal"/>
    <s v="ENVsp"/>
    <n v="5"/>
    <s v="Nyclei"/>
    <n v="0"/>
    <s v="Noctule de Leisler"/>
    <n v="2016"/>
    <n v="7"/>
    <n v="9"/>
    <n v="23"/>
    <n v="1"/>
    <d v="2016-07-09T00:00:00"/>
    <x v="118"/>
  </r>
  <r>
    <x v="1"/>
    <s v="J:/Sainte Colombe/MB/03 - 05 au 19 juillet 2016/Wave/"/>
    <s v="ST-COLOM_0_20160709_230224_336.wav"/>
    <s v="ENVsp"/>
    <s v="Principal"/>
    <s v="ENVsp"/>
    <n v="10"/>
    <s v="Eptser"/>
    <n v="3"/>
    <s v="Sérotine commune"/>
    <n v="2016"/>
    <n v="7"/>
    <n v="9"/>
    <n v="23"/>
    <n v="2"/>
    <d v="2016-07-09T00:00:00"/>
    <x v="156"/>
  </r>
  <r>
    <x v="1"/>
    <s v="J:/Sainte Colombe/MB/03 - 05 au 19 juillet 2016/Wave/"/>
    <s v="ST-COLOM_0_20160709_230229_336.wav"/>
    <s v="ENVsp"/>
    <s v="Principal"/>
    <s v="ENVsp"/>
    <n v="10"/>
    <s v="Eptser"/>
    <n v="3"/>
    <s v="Sérotine commune"/>
    <n v="2016"/>
    <n v="7"/>
    <n v="9"/>
    <n v="23"/>
    <n v="2"/>
    <d v="2016-07-09T00:00:00"/>
    <x v="156"/>
  </r>
  <r>
    <x v="1"/>
    <s v="J:/Sainte Colombe/MB/03 - 05 au 19 juillet 2016/Wave/"/>
    <s v="ST-COLOM_0_20160709_230234_337.wav"/>
    <s v="ChiroSp"/>
    <s v="Principal"/>
    <s v="ENVsp"/>
    <n v="2"/>
    <s v="Nyclei"/>
    <n v="1"/>
    <s v="Noctule de Leisler"/>
    <n v="2016"/>
    <n v="7"/>
    <n v="9"/>
    <n v="23"/>
    <n v="2"/>
    <d v="2016-07-09T00:00:00"/>
    <x v="156"/>
  </r>
  <r>
    <x v="1"/>
    <s v="J:/Sainte Colombe/MB/03 - 05 au 19 juillet 2016/Wave/"/>
    <s v="ST-COLOM_0_20160709_230254_722.wav"/>
    <s v="PippiT"/>
    <s v="Principal"/>
    <s v="PipMi"/>
    <n v="8"/>
    <s v="PippiT"/>
    <n v="8"/>
    <s v="Pipistrelle commune"/>
    <n v="2016"/>
    <n v="7"/>
    <n v="9"/>
    <n v="23"/>
    <n v="2"/>
    <d v="2016-07-09T00:00:00"/>
    <x v="156"/>
  </r>
  <r>
    <x v="1"/>
    <s v="J:/Sainte Colombe/MB/03 - 05 au 19 juillet 2016/Wave/"/>
    <s v="ST-COLOM_0_20160709_230506_966.wav"/>
    <s v="ENVsp"/>
    <s v="Principal"/>
    <s v="ENVsp"/>
    <n v="10"/>
    <s v="Eptser"/>
    <n v="3"/>
    <s v="Sérotine commune"/>
    <n v="2016"/>
    <n v="7"/>
    <n v="9"/>
    <n v="23"/>
    <n v="5"/>
    <d v="2016-07-09T00:00:00"/>
    <x v="251"/>
  </r>
  <r>
    <x v="1"/>
    <s v="J:/Sainte Colombe/MB/03 - 05 au 19 juillet 2016/Wave/"/>
    <s v="ST-COLOM_0_20160709_230511_967.wav"/>
    <s v="ENVsp"/>
    <s v="Principal"/>
    <s v="ENVsp"/>
    <n v="9"/>
    <s v="Eptser"/>
    <n v="2"/>
    <s v="Sérotine commune"/>
    <n v="2016"/>
    <n v="7"/>
    <n v="9"/>
    <n v="23"/>
    <n v="5"/>
    <d v="2016-07-09T00:00:00"/>
    <x v="251"/>
  </r>
  <r>
    <x v="1"/>
    <s v="J:/Sainte Colombe/MB/03 - 05 au 19 juillet 2016/Wave/"/>
    <s v="ST-COLOM_0_20160709_230540_771.wav"/>
    <s v="PippiT"/>
    <s v="Principal"/>
    <s v="PipMi"/>
    <n v="9"/>
    <s v="PippiT"/>
    <n v="9"/>
    <s v="Pipistrelle commune"/>
    <n v="2016"/>
    <n v="7"/>
    <n v="9"/>
    <n v="23"/>
    <n v="5"/>
    <d v="2016-07-09T00:00:00"/>
    <x v="251"/>
  </r>
  <r>
    <x v="1"/>
    <s v="J:/Sainte Colombe/MB/03 - 05 au 19 juillet 2016/Wave/"/>
    <s v="ST-COLOM_0_20160709_231243_618.wav"/>
    <s v="PippiT"/>
    <s v="Principal"/>
    <s v="PipMi"/>
    <n v="10"/>
    <s v="PippiT"/>
    <n v="9"/>
    <s v="Pipistrelle commune"/>
    <n v="2016"/>
    <n v="7"/>
    <n v="9"/>
    <n v="23"/>
    <n v="12"/>
    <d v="2016-07-09T00:00:00"/>
    <x v="268"/>
  </r>
  <r>
    <x v="1"/>
    <s v="J:/Sainte Colombe/MB/03 - 05 au 19 juillet 2016/Wave/"/>
    <s v="ST-COLOM_0_20160709_231718_254.wav"/>
    <s v="ChiroSp"/>
    <s v="Principal"/>
    <s v="ENVsp"/>
    <n v="5"/>
    <s v="Eptser"/>
    <n v="2"/>
    <s v="Sérotine commune"/>
    <n v="2016"/>
    <n v="7"/>
    <n v="9"/>
    <n v="23"/>
    <n v="17"/>
    <d v="2016-07-09T00:00:00"/>
    <x v="120"/>
  </r>
  <r>
    <x v="1"/>
    <s v="J:/Sainte Colombe/MB/03 - 05 au 19 juillet 2016/Wave/"/>
    <s v="ST-COLOM_0_20160709_231723_255.wav"/>
    <s v="ENVsp"/>
    <s v="Principal"/>
    <s v="ENVsp"/>
    <n v="10"/>
    <s v="Eptser"/>
    <n v="4"/>
    <s v="Sérotine commune"/>
    <n v="2016"/>
    <n v="7"/>
    <n v="9"/>
    <n v="23"/>
    <n v="17"/>
    <d v="2016-07-09T00:00:00"/>
    <x v="120"/>
  </r>
  <r>
    <x v="1"/>
    <s v="J:/Sainte Colombe/MB/03 - 05 au 19 juillet 2016/Wave/"/>
    <s v="ST-COLOM_0_20160709_231728_256.wav"/>
    <s v="ENVsp"/>
    <s v="Principal"/>
    <s v="ENVsp"/>
    <n v="10"/>
    <s v="Eptser"/>
    <n v="4"/>
    <s v="Sérotine commune"/>
    <n v="2016"/>
    <n v="7"/>
    <n v="9"/>
    <n v="23"/>
    <n v="17"/>
    <d v="2016-07-09T00:00:00"/>
    <x v="120"/>
  </r>
  <r>
    <x v="1"/>
    <s v="J:/Sainte Colombe/MB/03 - 05 au 19 juillet 2016/Wave/"/>
    <s v="ST-COLOM_0_20160709_232503_188.wav"/>
    <s v="Pip35"/>
    <s v="Principal"/>
    <s v="Pip35"/>
    <n v="10"/>
    <s v="Pipkuh"/>
    <n v="2"/>
    <s v="Pipistrelle de Kuhl"/>
    <n v="2016"/>
    <n v="7"/>
    <n v="9"/>
    <n v="23"/>
    <n v="25"/>
    <d v="2016-07-09T00:00:00"/>
    <x v="226"/>
  </r>
  <r>
    <x v="1"/>
    <s v="J:/Sainte Colombe/MB/03 - 05 au 19 juillet 2016/Wave/"/>
    <s v="ST-COLOM_0_20160709_234256_993.wav"/>
    <s v="ChiroSp"/>
    <s v="Principal"/>
    <s v="Pip35"/>
    <n v="5"/>
    <s v="Pipkuh"/>
    <n v="5"/>
    <s v="Pipistrelle de Kuhl"/>
    <n v="2016"/>
    <n v="7"/>
    <n v="9"/>
    <n v="23"/>
    <n v="42"/>
    <d v="2016-07-09T00:00:00"/>
    <x v="222"/>
  </r>
  <r>
    <x v="1"/>
    <s v="J:/Sainte Colombe/MB/03 - 05 au 19 juillet 2016/Wave/"/>
    <s v="ST-COLOM_0_20160709_234427_887.wav"/>
    <s v="PippiT"/>
    <s v="Principal"/>
    <s v="PipMi"/>
    <n v="6"/>
    <s v="PippiT"/>
    <n v="6"/>
    <s v="Pipistrelle commune"/>
    <n v="2016"/>
    <n v="7"/>
    <n v="9"/>
    <n v="23"/>
    <n v="44"/>
    <d v="2016-07-09T00:00:00"/>
    <x v="124"/>
  </r>
  <r>
    <x v="1"/>
    <s v="J:/Sainte Colombe/MB/03 - 05 au 19 juillet 2016/Wave/"/>
    <s v="ST-COLOM_0_20160709_235103_190.wav"/>
    <s v="Pip35"/>
    <s v="Principal"/>
    <s v="Pip35"/>
    <n v="7"/>
    <s v="Pipkuh"/>
    <n v="2"/>
    <s v="Pipistrelle de Kuhl"/>
    <n v="2016"/>
    <n v="7"/>
    <n v="9"/>
    <n v="23"/>
    <n v="51"/>
    <d v="2016-07-09T00:00:00"/>
    <x v="373"/>
  </r>
  <r>
    <x v="1"/>
    <s v="J:/Sainte Colombe/MB/03 - 05 au 19 juillet 2016/Wave/"/>
    <s v="ST-COLOM_0_20160709_235323_074.wav"/>
    <s v="ENVsp"/>
    <s v="Principal"/>
    <s v="ENVsp"/>
    <n v="8"/>
    <s v="Eptser"/>
    <n v="3"/>
    <s v="Sérotine commune"/>
    <n v="2016"/>
    <n v="7"/>
    <n v="9"/>
    <n v="23"/>
    <n v="53"/>
    <d v="2016-07-09T00:00:00"/>
    <x v="260"/>
  </r>
  <r>
    <x v="1"/>
    <s v="J:/Sainte Colombe/MB/03 - 05 au 19 juillet 2016/Wave/"/>
    <s v="ST-COLOM_0_20160709_235328_074.wav"/>
    <s v="ChiroSp"/>
    <s v="Principal"/>
    <s v="ENVsp"/>
    <n v="3"/>
    <s v="Nycnoc"/>
    <n v="1"/>
    <s v="Noctule de Leisler"/>
    <n v="2016"/>
    <n v="7"/>
    <n v="9"/>
    <n v="23"/>
    <n v="53"/>
    <d v="2016-07-09T00:00:00"/>
    <x v="260"/>
  </r>
  <r>
    <x v="1"/>
    <s v="J:/Sainte Colombe/MB/03 - 05 au 19 juillet 2016/Wave/"/>
    <s v="ST-COLOM_0_20160709_235431_727.wav"/>
    <s v="ChiroSp"/>
    <s v="Principal"/>
    <s v="ENVsp"/>
    <n v="1"/>
    <s v="Nyclei"/>
    <n v="0"/>
    <s v="Noctule de Leisler"/>
    <n v="2016"/>
    <n v="7"/>
    <n v="9"/>
    <n v="23"/>
    <n v="54"/>
    <d v="2016-07-09T00:00:00"/>
    <x v="270"/>
  </r>
  <r>
    <x v="1"/>
    <s v="J:/Sainte Colombe/MB/03 - 05 au 19 juillet 2016/Wave/"/>
    <s v="ST-COLOM_0_20160710_000058_642.wav"/>
    <s v="ChiroSp"/>
    <s v="Principal"/>
    <s v="Pip35"/>
    <n v="5"/>
    <s v="Pipkuh"/>
    <n v="1"/>
    <s v="Pipistrelle de Kuhl"/>
    <n v="2016"/>
    <n v="7"/>
    <n v="10"/>
    <n v="0"/>
    <n v="0"/>
    <d v="2016-07-10T00:00:00"/>
    <x v="329"/>
  </r>
  <r>
    <x v="1"/>
    <s v="J:/Sainte Colombe/MB/03 - 05 au 19 juillet 2016/Wave/"/>
    <s v="ST-COLOM_0_20160710_000909_623.wav"/>
    <s v="ChiroSp"/>
    <s v="Principal"/>
    <s v="Pip35"/>
    <n v="2"/>
    <s v="Pipkuh"/>
    <n v="2"/>
    <s v="Pipistrelle de Kuhl"/>
    <n v="2016"/>
    <n v="7"/>
    <n v="10"/>
    <n v="0"/>
    <n v="9"/>
    <d v="2016-07-10T00:00:00"/>
    <x v="344"/>
  </r>
  <r>
    <x v="1"/>
    <s v="J:/Sainte Colombe/MB/03 - 05 au 19 juillet 2016/Wave/"/>
    <s v="ST-COLOM_0_20160710_002426_022.wav"/>
    <s v="ChiroSp"/>
    <s v="Principal"/>
    <s v="Pip35"/>
    <n v="5"/>
    <s v="Pipnat"/>
    <n v="4"/>
    <s v="Pipistrelle de Nathusius"/>
    <n v="2016"/>
    <n v="7"/>
    <n v="10"/>
    <n v="0"/>
    <n v="24"/>
    <d v="2016-07-10T00:00:00"/>
    <x v="243"/>
  </r>
  <r>
    <x v="1"/>
    <s v="J:/Sainte Colombe/MB/03 - 05 au 19 juillet 2016/Wave/"/>
    <s v="ST-COLOM_0_20160710_005014_440.wav"/>
    <s v="ChiroSp"/>
    <s v="Principal"/>
    <s v="Pip35"/>
    <n v="4"/>
    <s v="Pipkuh"/>
    <n v="4"/>
    <s v="Pipistrelle de Kuhl"/>
    <n v="2016"/>
    <n v="7"/>
    <n v="10"/>
    <n v="0"/>
    <n v="50"/>
    <d v="2016-07-10T00:00:00"/>
    <x v="457"/>
  </r>
  <r>
    <x v="1"/>
    <s v="J:/Sainte Colombe/MB/03 - 05 au 19 juillet 2016/Wave/"/>
    <s v="ST-COLOM_0_20160710_005132_529.wav"/>
    <s v="ChiroSp"/>
    <s v="Principal"/>
    <s v="PipMi"/>
    <n v="5"/>
    <s v="PippiT"/>
    <n v="5"/>
    <s v="Pipistrelle commune"/>
    <n v="2016"/>
    <n v="7"/>
    <n v="10"/>
    <n v="0"/>
    <n v="51"/>
    <d v="2016-07-10T00:00:00"/>
    <x v="379"/>
  </r>
  <r>
    <x v="1"/>
    <s v="J:/Sainte Colombe/MB/03 - 05 au 19 juillet 2016/Wave/"/>
    <s v="ST-COLOM_0_20160710_005418_504.wav"/>
    <s v="PippiT"/>
    <s v="Principal"/>
    <s v="PipMi"/>
    <n v="6"/>
    <s v="PippiT"/>
    <n v="6"/>
    <s v="Pipistrelle commune"/>
    <n v="2016"/>
    <n v="7"/>
    <n v="10"/>
    <n v="0"/>
    <n v="54"/>
    <d v="2016-07-10T00:00:00"/>
    <x v="264"/>
  </r>
  <r>
    <x v="1"/>
    <s v="J:/Sainte Colombe/MB/03 - 05 au 19 juillet 2016/Wave/"/>
    <s v="ST-COLOM_0_20160710_010623_456.wav"/>
    <s v="ChiroSp"/>
    <s v="Principal"/>
    <s v="ENVsp"/>
    <n v="2"/>
    <s v="Nyclei"/>
    <n v="2"/>
    <s v="Noctule de Leisler"/>
    <n v="2016"/>
    <n v="7"/>
    <n v="10"/>
    <n v="1"/>
    <n v="6"/>
    <d v="2016-07-10T00:00:00"/>
    <x v="346"/>
  </r>
  <r>
    <x v="1"/>
    <s v="J:/Sainte Colombe/MB/03 - 05 au 19 juillet 2016/Wave/"/>
    <s v="ST-COLOM_0_20160710_013850_442.wav"/>
    <s v="PippiT"/>
    <s v="Principal"/>
    <s v="PipMi"/>
    <n v="10"/>
    <s v="PippiT"/>
    <n v="10"/>
    <s v="Pipistrelle commune"/>
    <n v="2016"/>
    <n v="7"/>
    <n v="10"/>
    <n v="1"/>
    <n v="38"/>
    <d v="2016-07-10T00:00:00"/>
    <x v="289"/>
  </r>
  <r>
    <x v="1"/>
    <s v="J:/Sainte Colombe/MB/03 - 05 au 19 juillet 2016/Wave/"/>
    <s v="ST-COLOM_0_20160710_021345_914.wav"/>
    <s v="PippiT"/>
    <s v="Principal"/>
    <s v="PipMi"/>
    <n v="10"/>
    <s v="PippiT"/>
    <n v="10"/>
    <s v="Pipistrelle commune"/>
    <n v="2016"/>
    <n v="7"/>
    <n v="10"/>
    <n v="2"/>
    <n v="13"/>
    <d v="2016-07-10T00:00:00"/>
    <x v="58"/>
  </r>
  <r>
    <x v="1"/>
    <s v="J:/Sainte Colombe/MB/03 - 05 au 19 juillet 2016/Wave/"/>
    <s v="ST-COLOM_0_20160710_022155_213.wav"/>
    <s v="ChiroSp"/>
    <s v="Principal"/>
    <s v="Pip35"/>
    <n v="0"/>
    <s v="Pipkuh"/>
    <n v="0"/>
    <s v="PARASITE"/>
    <n v="2016"/>
    <n v="7"/>
    <n v="10"/>
    <n v="2"/>
    <n v="21"/>
    <d v="2016-07-10T00:00:00"/>
    <x v="517"/>
  </r>
  <r>
    <x v="1"/>
    <s v="J:/Sainte Colombe/MB/03 - 05 au 19 juillet 2016/Wave/"/>
    <s v="ST-COLOM_0_20160710_023402_672.wav"/>
    <s v="ChiroSp"/>
    <s v="Principal"/>
    <s v="PipMi"/>
    <n v="0"/>
    <s v="PippiT"/>
    <n v="0"/>
    <s v="PARASITE"/>
    <n v="2016"/>
    <n v="7"/>
    <n v="10"/>
    <n v="2"/>
    <n v="34"/>
    <d v="2016-07-10T00:00:00"/>
    <x v="62"/>
  </r>
  <r>
    <x v="1"/>
    <s v="J:/Sainte Colombe/MB/03 - 05 au 19 juillet 2016/Wave/"/>
    <s v="ST-COLOM_0_20160710_024227_616.wav"/>
    <s v="Pip35"/>
    <s v="Principal"/>
    <s v="Pip35"/>
    <n v="10"/>
    <s v="Pipkuh"/>
    <n v="3"/>
    <s v="Pipistrelle de Kuhl"/>
    <n v="2016"/>
    <n v="7"/>
    <n v="10"/>
    <n v="2"/>
    <n v="42"/>
    <d v="2016-07-10T00:00:00"/>
    <x v="506"/>
  </r>
  <r>
    <x v="1"/>
    <s v="J:/Sainte Colombe/MB/03 - 05 au 19 juillet 2016/Wave/"/>
    <s v="ST-COLOM_0_20160710_025023_864.wav"/>
    <s v="PippiT"/>
    <s v="Principal"/>
    <s v="PipMi"/>
    <n v="6"/>
    <s v="PippiT"/>
    <n v="6"/>
    <s v="Pipistrelle commune"/>
    <n v="2016"/>
    <n v="7"/>
    <n v="10"/>
    <n v="2"/>
    <n v="50"/>
    <d v="2016-07-10T00:00:00"/>
    <x v="422"/>
  </r>
  <r>
    <x v="1"/>
    <s v="J:/Sainte Colombe/MB/03 - 05 au 19 juillet 2016/Wave/"/>
    <s v="ST-COLOM_0_20160710_025028_865.wav"/>
    <s v="Pip35"/>
    <s v="Principal"/>
    <s v="Pip35"/>
    <n v="6"/>
    <s v="Pipnat"/>
    <n v="1"/>
    <s v="Pipistrelle de Nathusius"/>
    <n v="2016"/>
    <n v="7"/>
    <n v="10"/>
    <n v="2"/>
    <n v="50"/>
    <d v="2016-07-10T00:00:00"/>
    <x v="422"/>
  </r>
  <r>
    <x v="1"/>
    <s v="J:/Sainte Colombe/MB/03 - 05 au 19 juillet 2016/Wave/"/>
    <s v="ST-COLOM_0_20160710_025206_244.wav"/>
    <s v="ChiroSp"/>
    <s v="Principal"/>
    <s v="MyoHF"/>
    <n v="0"/>
    <s v="Myoema"/>
    <n v="0"/>
    <s v="PARASITE"/>
    <n v="2016"/>
    <n v="7"/>
    <n v="10"/>
    <n v="2"/>
    <n v="52"/>
    <d v="2016-07-10T00:00:00"/>
    <x v="423"/>
  </r>
  <r>
    <x v="1"/>
    <s v="J:/Sainte Colombe/MB/03 - 05 au 19 juillet 2016/Wave/"/>
    <s v="ST-COLOM_0_20160710_032652_236.wav"/>
    <s v="PippiT"/>
    <s v="Principal"/>
    <s v="PipMi"/>
    <n v="6"/>
    <s v="PippiT"/>
    <n v="6"/>
    <s v="Pipistrelle commune"/>
    <n v="2016"/>
    <n v="7"/>
    <n v="10"/>
    <n v="3"/>
    <n v="26"/>
    <d v="2016-07-10T00:00:00"/>
    <x v="532"/>
  </r>
  <r>
    <x v="1"/>
    <s v="J:/Sainte Colombe/MB/03 - 05 au 19 juillet 2016/Wave/"/>
    <s v="ST-COLOM_0_20160710_033056_020.wav"/>
    <s v="ChiroSp"/>
    <s v="Principal"/>
    <s v="PipMi"/>
    <n v="2"/>
    <s v="PippiT"/>
    <n v="2"/>
    <s v="Pipistrelle commune"/>
    <n v="2016"/>
    <n v="7"/>
    <n v="10"/>
    <n v="3"/>
    <n v="30"/>
    <d v="2016-07-10T00:00:00"/>
    <x v="401"/>
  </r>
  <r>
    <x v="1"/>
    <s v="J:/Sainte Colombe/MB/03 - 05 au 19 juillet 2016/Wave/"/>
    <s v="ST-COLOM_0_20160710_033414_235.wav"/>
    <s v="ChiroSp"/>
    <s v="Principal"/>
    <s v="PipMi"/>
    <n v="5"/>
    <s v="PippiT"/>
    <n v="4"/>
    <s v="Pipistrelle commune"/>
    <n v="2016"/>
    <n v="7"/>
    <n v="10"/>
    <n v="3"/>
    <n v="34"/>
    <d v="2016-07-10T00:00:00"/>
    <x v="30"/>
  </r>
  <r>
    <x v="1"/>
    <s v="J:/Sainte Colombe/MB/03 - 05 au 19 juillet 2016/Wave/"/>
    <s v="ST-COLOM_0_20160710_033554_851.wav"/>
    <s v="ChiroSp"/>
    <s v="Principal"/>
    <s v="PipMi"/>
    <n v="1"/>
    <s v="PippiT"/>
    <n v="1"/>
    <s v="Pipistrelle commune"/>
    <n v="2016"/>
    <n v="7"/>
    <n v="10"/>
    <n v="3"/>
    <n v="35"/>
    <d v="2016-07-10T00:00:00"/>
    <x v="402"/>
  </r>
  <r>
    <x v="1"/>
    <s v="J:/Sainte Colombe/MB/03 - 05 au 19 juillet 2016/Wave/"/>
    <s v="ST-COLOM_0_20160710_034527_324.wav"/>
    <s v="ENVsp"/>
    <s v="Principal"/>
    <s v="ENVsp"/>
    <n v="7"/>
    <s v="Eptser"/>
    <n v="4"/>
    <s v="Sérotine commune"/>
    <n v="2016"/>
    <n v="7"/>
    <n v="10"/>
    <n v="3"/>
    <n v="45"/>
    <d v="2016-07-10T00:00:00"/>
    <x v="492"/>
  </r>
  <r>
    <x v="1"/>
    <s v="J:/Sainte Colombe/MB/03 - 05 au 19 juillet 2016/Wave/"/>
    <s v="ST-COLOM_0_20160710_034625_194.wav"/>
    <s v="ChiroSp"/>
    <s v="Principal"/>
    <s v="PipMi"/>
    <n v="2"/>
    <s v="PippiT"/>
    <n v="2"/>
    <s v="Pipistrelle commune"/>
    <n v="2016"/>
    <n v="7"/>
    <n v="10"/>
    <n v="3"/>
    <n v="46"/>
    <d v="2016-07-10T00:00:00"/>
    <x v="425"/>
  </r>
  <r>
    <x v="1"/>
    <s v="J:/Sainte Colombe/MB/03 - 05 au 19 juillet 2016/Wave/"/>
    <s v="ST-COLOM_0_20160710_034917_743.wav"/>
    <s v="Pip35"/>
    <s v="Principal"/>
    <s v="Pip35"/>
    <n v="10"/>
    <s v="Pipnat"/>
    <n v="5"/>
    <s v="Pipistrelle de Nathusius"/>
    <n v="2016"/>
    <n v="7"/>
    <n v="10"/>
    <n v="3"/>
    <n v="49"/>
    <d v="2016-07-10T00:00:00"/>
    <x v="481"/>
  </r>
  <r>
    <x v="1"/>
    <s v="J:/Sainte Colombe/MB/03 - 05 au 19 juillet 2016/Wave/"/>
    <s v="ST-COLOM_0_20160710_035837_814.wav"/>
    <s v="ChiroSp"/>
    <s v="Principal"/>
    <s v="PipMi"/>
    <n v="5"/>
    <s v="PippiT"/>
    <n v="5"/>
    <s v="Pipistrelle commune"/>
    <n v="2016"/>
    <n v="7"/>
    <n v="10"/>
    <n v="3"/>
    <n v="58"/>
    <d v="2016-07-10T00:00:00"/>
    <x v="501"/>
  </r>
  <r>
    <x v="1"/>
    <s v="J:/Sainte Colombe/MB/03 - 05 au 19 juillet 2016/Wave/"/>
    <s v="ST-COLOM_0_20160710_035902_292.wav"/>
    <s v="PippiT"/>
    <s v="Principal"/>
    <s v="PipMi"/>
    <n v="10"/>
    <s v="PippiT"/>
    <n v="10"/>
    <s v="Pipistrelle commune"/>
    <n v="2016"/>
    <n v="7"/>
    <n v="10"/>
    <n v="3"/>
    <n v="59"/>
    <d v="2016-07-10T00:00:00"/>
    <x v="550"/>
  </r>
  <r>
    <x v="1"/>
    <s v="J:/Sainte Colombe/MB/03 - 05 au 19 juillet 2016/Wave/"/>
    <s v="ST-COLOM_0_20160710_040047_180.wav"/>
    <s v="PippiT"/>
    <s v="Principal"/>
    <s v="PipMi"/>
    <n v="10"/>
    <s v="PippiT"/>
    <n v="10"/>
    <s v="Pipistrelle commune"/>
    <n v="2016"/>
    <n v="7"/>
    <n v="10"/>
    <n v="4"/>
    <n v="0"/>
    <d v="2016-07-10T00:00:00"/>
    <x v="31"/>
  </r>
  <r>
    <x v="1"/>
    <s v="J:/Sainte Colombe/MB/03 - 05 au 19 juillet 2016/Wave/"/>
    <s v="ST-COLOM_0_20160710_040052_180.wav"/>
    <s v="PippiT"/>
    <s v="Principal"/>
    <s v="PipMi"/>
    <n v="7"/>
    <s v="PippiT"/>
    <n v="7"/>
    <s v="Pipistrelle commune"/>
    <n v="2016"/>
    <n v="7"/>
    <n v="10"/>
    <n v="4"/>
    <n v="0"/>
    <d v="2016-07-10T00:00:00"/>
    <x v="31"/>
  </r>
  <r>
    <x v="1"/>
    <s v="J:/Sainte Colombe/MB/03 - 05 au 19 juillet 2016/Wave/"/>
    <s v="ST-COLOM_0_20160710_040253_682.wav"/>
    <s v="parasi"/>
    <s v="Principal"/>
    <s v="parasi"/>
    <n v="0"/>
    <s v="parasi"/>
    <n v="0"/>
    <s v="PARASITE"/>
    <n v="2016"/>
    <n v="7"/>
    <n v="10"/>
    <n v="4"/>
    <n v="2"/>
    <d v="2016-07-10T00:00:00"/>
    <x v="301"/>
  </r>
  <r>
    <x v="1"/>
    <s v="J:/Sainte Colombe/MB/03 - 05 au 19 juillet 2016/Wave/"/>
    <s v="ST-COLOM_0_20160710_041621_896.wav"/>
    <s v="ChiroSp"/>
    <s v="Principal"/>
    <s v="PipMi"/>
    <n v="4"/>
    <s v="PippiT"/>
    <n v="4"/>
    <s v="Pipistrelle commune"/>
    <n v="2016"/>
    <n v="7"/>
    <n v="10"/>
    <n v="4"/>
    <n v="16"/>
    <d v="2016-07-10T00:00:00"/>
    <x v="281"/>
  </r>
  <r>
    <x v="1"/>
    <s v="J:/Sainte Colombe/MB/03 - 05 au 19 juillet 2016/Wave/"/>
    <s v="ST-COLOM_0_20160710_041956_934.wav"/>
    <s v="PippiT"/>
    <s v="Principal"/>
    <s v="PipMi"/>
    <n v="8"/>
    <s v="PippiT"/>
    <n v="8"/>
    <s v="Pipistrelle commune"/>
    <n v="2016"/>
    <n v="7"/>
    <n v="10"/>
    <n v="4"/>
    <n v="19"/>
    <d v="2016-07-10T00:00:00"/>
    <x v="546"/>
  </r>
  <r>
    <x v="1"/>
    <s v="J:/Sainte Colombe/MB/03 - 05 au 19 juillet 2016/Wave/"/>
    <s v="ST-COLOM_0_20160710_042012_704.wav"/>
    <s v="ChiroSp"/>
    <s v="Principal"/>
    <s v="PipMi"/>
    <n v="5"/>
    <s v="PippiT"/>
    <n v="5"/>
    <s v="Pipistrelle commune"/>
    <n v="2016"/>
    <n v="7"/>
    <n v="10"/>
    <n v="4"/>
    <n v="20"/>
    <d v="2016-07-10T00:00:00"/>
    <x v="486"/>
  </r>
  <r>
    <x v="1"/>
    <s v="J:/Sainte Colombe/MB/03 - 05 au 19 juillet 2016/Wave/"/>
    <s v="ST-COLOM_0_20160710_042018_552.wav"/>
    <s v="PippiT"/>
    <s v="Principal"/>
    <s v="PipMi"/>
    <n v="9"/>
    <s v="PippiT"/>
    <n v="9"/>
    <s v="Pipistrelle commune"/>
    <n v="2016"/>
    <n v="7"/>
    <n v="10"/>
    <n v="4"/>
    <n v="20"/>
    <d v="2016-07-10T00:00:00"/>
    <x v="486"/>
  </r>
  <r>
    <x v="1"/>
    <s v="J:/Sainte Colombe/MB/03 - 05 au 19 juillet 2016/Wave/"/>
    <s v="ST-COLOM_0_20160710_042023_552.wav"/>
    <s v="PippiT"/>
    <s v="Principal"/>
    <s v="PipMi"/>
    <n v="9"/>
    <s v="PippiT"/>
    <n v="9"/>
    <s v="Pipistrelle commune"/>
    <n v="2016"/>
    <n v="7"/>
    <n v="10"/>
    <n v="4"/>
    <n v="20"/>
    <d v="2016-07-10T00:00:00"/>
    <x v="486"/>
  </r>
  <r>
    <x v="1"/>
    <s v="J:/Sainte Colombe/MB/03 - 05 au 19 juillet 2016/Wave/"/>
    <s v="ST-COLOM_0_20160710_043513_644.wav"/>
    <s v="ChiroSp"/>
    <s v="Principal"/>
    <s v="PipMi"/>
    <n v="3"/>
    <s v="PippiT"/>
    <n v="3"/>
    <s v="Pipistrelle commune"/>
    <n v="2016"/>
    <n v="7"/>
    <n v="10"/>
    <n v="4"/>
    <n v="35"/>
    <d v="2016-07-10T00:00:00"/>
    <x v="284"/>
  </r>
  <r>
    <x v="1"/>
    <s v="J:/Sainte Colombe/MB/03 - 05 au 19 juillet 2016/Wave/"/>
    <s v="ST-COLOM_0_20160710_043631_492.wav"/>
    <s v="ChiroSp"/>
    <s v="Principal"/>
    <s v="Pip35"/>
    <n v="2"/>
    <s v="Pipkuh"/>
    <n v="2"/>
    <s v="Pipistrelle de Kuhl"/>
    <n v="2016"/>
    <n v="7"/>
    <n v="10"/>
    <n v="4"/>
    <n v="36"/>
    <d v="2016-07-10T00:00:00"/>
    <x v="354"/>
  </r>
  <r>
    <x v="1"/>
    <s v="J:/Sainte Colombe/MB/03 - 05 au 19 juillet 2016/Wave/"/>
    <s v="ST-COLOM_0_20160710_043833_626.wav"/>
    <s v="ChiroSp"/>
    <s v="Principal"/>
    <s v="Pip35"/>
    <n v="1"/>
    <s v="Pipkuh"/>
    <n v="1"/>
    <s v="Pipistrelle de Kuhl"/>
    <n v="2016"/>
    <n v="7"/>
    <n v="10"/>
    <n v="4"/>
    <n v="38"/>
    <d v="2016-07-10T00:00:00"/>
    <x v="189"/>
  </r>
  <r>
    <x v="1"/>
    <s v="J:/Sainte Colombe/MB/03 - 05 au 19 juillet 2016/Wave/"/>
    <s v="ST-COLOM_0_20160710_044506_894.wav"/>
    <s v="PippiT"/>
    <s v="Principal"/>
    <s v="PipMi"/>
    <n v="10"/>
    <s v="PippiT"/>
    <n v="10"/>
    <s v="Pipistrelle commune"/>
    <n v="2016"/>
    <n v="7"/>
    <n v="10"/>
    <n v="4"/>
    <n v="45"/>
    <d v="2016-07-10T00:00:00"/>
    <x v="502"/>
  </r>
  <r>
    <x v="1"/>
    <s v="J:/Sainte Colombe/MB/03 - 05 au 19 juillet 2016/Wave/"/>
    <s v="ST-COLOM_0_20160710_044511_894.wav"/>
    <s v="ChiroSp"/>
    <s v="Principal"/>
    <s v="PipMi"/>
    <n v="3"/>
    <s v="PippiT"/>
    <n v="3"/>
    <s v="Pipistrelle commune"/>
    <n v="2016"/>
    <n v="7"/>
    <n v="10"/>
    <n v="4"/>
    <n v="45"/>
    <d v="2016-07-10T00:00:00"/>
    <x v="502"/>
  </r>
  <r>
    <x v="1"/>
    <s v="J:/Sainte Colombe/MB/03 - 05 au 19 juillet 2016/Wave/"/>
    <s v="ST-COLOM_0_20160710_044528_132.wav"/>
    <s v="Pip35"/>
    <s v="Principal"/>
    <s v="Pip35"/>
    <n v="7"/>
    <s v="Pipkuh"/>
    <n v="1"/>
    <s v="Pipistrelle de Kuhl"/>
    <n v="2016"/>
    <n v="7"/>
    <n v="10"/>
    <n v="4"/>
    <n v="45"/>
    <d v="2016-07-10T00:00:00"/>
    <x v="502"/>
  </r>
  <r>
    <x v="1"/>
    <s v="J:/Sainte Colombe/MB/03 - 05 au 19 juillet 2016/Wave/"/>
    <s v="ST-COLOM_0_20160710_044533_133.wav"/>
    <s v="ChiroSp"/>
    <s v="Principal"/>
    <s v="Pip35"/>
    <n v="3"/>
    <s v="Pipkuh"/>
    <n v="2"/>
    <s v="Pipistrelle de Kuhl"/>
    <n v="2016"/>
    <n v="7"/>
    <n v="10"/>
    <n v="4"/>
    <n v="45"/>
    <d v="2016-07-10T00:00:00"/>
    <x v="502"/>
  </r>
  <r>
    <x v="1"/>
    <s v="J:/Sainte Colombe/MB/03 - 05 au 19 juillet 2016/Wave/"/>
    <s v="ST-COLOM_0_20160710_044644_300.wav"/>
    <s v="ChiroSp"/>
    <s v="Principal"/>
    <s v="Pip35"/>
    <n v="3"/>
    <s v="Pipkuh"/>
    <n v="1"/>
    <s v="Pipistrelle de Kuhl"/>
    <n v="2016"/>
    <n v="7"/>
    <n v="10"/>
    <n v="4"/>
    <n v="46"/>
    <d v="2016-07-10T00:00:00"/>
    <x v="411"/>
  </r>
  <r>
    <x v="1"/>
    <s v="J:/Sainte Colombe/MB/03 - 05 au 19 juillet 2016/Wave/"/>
    <s v="ST-COLOM_0_20160710_044955_000.wav"/>
    <s v="ChiroSp"/>
    <s v="Principal"/>
    <s v="Pip35"/>
    <n v="3"/>
    <s v="Pipnat"/>
    <n v="3"/>
    <s v="Pipistrelle de Nathusius"/>
    <n v="2016"/>
    <n v="7"/>
    <n v="10"/>
    <n v="4"/>
    <n v="49"/>
    <d v="2016-07-10T00:00:00"/>
    <x v="412"/>
  </r>
  <r>
    <x v="1"/>
    <s v="J:/Sainte Colombe/MB/03 - 05 au 19 juillet 2016/Wave/"/>
    <s v="ST-COLOM_0_20160710_045113_821.wav"/>
    <s v="ChiroSp"/>
    <s v="Principal"/>
    <s v="Pip35"/>
    <n v="3"/>
    <s v="Pipkuh"/>
    <n v="3"/>
    <s v="Pipistrelle de Kuhl"/>
    <n v="2016"/>
    <n v="7"/>
    <n v="10"/>
    <n v="4"/>
    <n v="51"/>
    <d v="2016-07-10T00:00:00"/>
    <x v="315"/>
  </r>
  <r>
    <x v="1"/>
    <s v="J:/Sainte Colombe/MB/03 - 05 au 19 juillet 2016/Wave/"/>
    <s v="ST-COLOM_0_20160710_045149_940.wav"/>
    <s v="ChiroSp"/>
    <s v="Principal"/>
    <s v="Pip35"/>
    <n v="0"/>
    <s v="Pipnat"/>
    <n v="0"/>
    <s v="PARASITE"/>
    <n v="2016"/>
    <n v="7"/>
    <n v="10"/>
    <n v="4"/>
    <n v="51"/>
    <d v="2016-07-10T00:00:00"/>
    <x v="315"/>
  </r>
  <r>
    <x v="1"/>
    <s v="J:/Sainte Colombe/MB/03 - 05 au 19 juillet 2016/Wave/"/>
    <s v="ST-COLOM_0_20160710_045203_485.wav"/>
    <s v="ChiroSp"/>
    <s v="Principal"/>
    <s v="Pip35"/>
    <n v="3"/>
    <s v="Pipkuh"/>
    <n v="3"/>
    <s v="Pipistrelle de Kuhl"/>
    <n v="2016"/>
    <n v="7"/>
    <n v="10"/>
    <n v="4"/>
    <n v="52"/>
    <d v="2016-07-10T00:00:00"/>
    <x v="32"/>
  </r>
  <r>
    <x v="1"/>
    <s v="J:/Sainte Colombe/MB/03 - 05 au 19 juillet 2016/Wave/"/>
    <s v="ST-COLOM_0_20160710_045354_635.wav"/>
    <s v="PippiT"/>
    <s v="Principal"/>
    <s v="PipMi"/>
    <n v="7"/>
    <s v="PippiT"/>
    <n v="7"/>
    <s v="Pipistrelle commune"/>
    <n v="2016"/>
    <n v="7"/>
    <n v="10"/>
    <n v="4"/>
    <n v="53"/>
    <d v="2016-07-10T00:00:00"/>
    <x v="316"/>
  </r>
  <r>
    <x v="1"/>
    <s v="J:/Sainte Colombe/MB/03 - 05 au 19 juillet 2016/Wave/"/>
    <s v="ST-COLOM_0_20160710_045359_636.wav"/>
    <s v="ChiroSp"/>
    <s v="Principal"/>
    <s v="Pip35"/>
    <n v="1"/>
    <s v="Pipkuh"/>
    <n v="1"/>
    <s v="Pipistrelle de Kuhl"/>
    <n v="2016"/>
    <n v="7"/>
    <n v="10"/>
    <n v="4"/>
    <n v="53"/>
    <d v="2016-07-10T00:00:00"/>
    <x v="316"/>
  </r>
  <r>
    <x v="1"/>
    <s v="J:/Sainte Colombe/MB/03 - 05 au 19 juillet 2016/Wave/"/>
    <s v="ST-COLOM_0_20160710_045401_546.wav"/>
    <s v="ChiroSp"/>
    <s v="Principal"/>
    <s v="Pip35"/>
    <n v="4"/>
    <s v="Pipkuh"/>
    <n v="4"/>
    <s v="Pipistrelle de Kuhl"/>
    <n v="2016"/>
    <n v="7"/>
    <n v="10"/>
    <n v="4"/>
    <n v="54"/>
    <d v="2016-07-10T00:00:00"/>
    <x v="445"/>
  </r>
  <r>
    <x v="1"/>
    <s v="J:/Sainte Colombe/MB/03 - 05 au 19 juillet 2016/Wave/"/>
    <s v="ST-COLOM_0_20160710_045821_330.wav"/>
    <s v="PippiT"/>
    <s v="Principal"/>
    <s v="PipMi"/>
    <n v="6"/>
    <s v="PippiT"/>
    <n v="6"/>
    <s v="Pipistrelle commune"/>
    <n v="2016"/>
    <n v="7"/>
    <n v="10"/>
    <n v="4"/>
    <n v="58"/>
    <d v="2016-07-10T00:00:00"/>
    <x v="432"/>
  </r>
  <r>
    <x v="1"/>
    <s v="J:/Sainte Colombe/MB/03 - 05 au 19 juillet 2016/Wave/"/>
    <s v="ST-COLOM_0_20160710_045910_564.wav"/>
    <s v="PippiT"/>
    <s v="Principal"/>
    <s v="PipMi"/>
    <n v="9"/>
    <s v="PippiT"/>
    <n v="8"/>
    <s v="Pipistrelle commune"/>
    <n v="2016"/>
    <n v="7"/>
    <n v="10"/>
    <n v="4"/>
    <n v="59"/>
    <d v="2016-07-10T00:00:00"/>
    <x v="357"/>
  </r>
  <r>
    <x v="1"/>
    <s v="J:/Sainte Colombe/MB/03 - 05 au 19 juillet 2016/Wave/"/>
    <s v="ST-COLOM_0_20160710_045934_728.wav"/>
    <s v="PippiT"/>
    <s v="Principal"/>
    <s v="PipMi"/>
    <n v="9"/>
    <s v="PippiT"/>
    <n v="9"/>
    <s v="Pipistrelle commune"/>
    <n v="2016"/>
    <n v="7"/>
    <n v="10"/>
    <n v="4"/>
    <n v="59"/>
    <d v="2016-07-10T00:00:00"/>
    <x v="357"/>
  </r>
  <r>
    <x v="1"/>
    <s v="J:/Sainte Colombe/MB/03 - 05 au 19 juillet 2016/Wave/"/>
    <s v="ST-COLOM_0_20160710_050012_471.wav"/>
    <s v="PippiT"/>
    <s v="Principal"/>
    <s v="PipMi"/>
    <n v="10"/>
    <s v="PippiT"/>
    <n v="10"/>
    <s v="Pipistrelle commune"/>
    <n v="2016"/>
    <n v="7"/>
    <n v="10"/>
    <n v="5"/>
    <n v="0"/>
    <d v="2016-07-10T00:00:00"/>
    <x v="173"/>
  </r>
  <r>
    <x v="1"/>
    <s v="J:/Sainte Colombe/MB/03 - 05 au 19 juillet 2016/Wave/"/>
    <s v="ST-COLOM_0_20160710_050032_542.wav"/>
    <s v="PippiT"/>
    <s v="Principal"/>
    <s v="PipMi"/>
    <n v="10"/>
    <s v="PippiT"/>
    <n v="9"/>
    <s v="Pipistrelle commune"/>
    <n v="2016"/>
    <n v="7"/>
    <n v="10"/>
    <n v="5"/>
    <n v="0"/>
    <d v="2016-07-10T00:00:00"/>
    <x v="173"/>
  </r>
  <r>
    <x v="1"/>
    <s v="J:/Sainte Colombe/MB/03 - 05 au 19 juillet 2016/Wave/"/>
    <s v="ST-COLOM_0_20160710_050149_431.wav"/>
    <s v="ChiroSp"/>
    <s v="Principal"/>
    <s v="Pip35"/>
    <n v="4"/>
    <s v="Pipkuh"/>
    <n v="2"/>
    <s v="Pipistrelle de Kuhl"/>
    <n v="2016"/>
    <n v="7"/>
    <n v="10"/>
    <n v="5"/>
    <n v="1"/>
    <d v="2016-07-10T00:00:00"/>
    <x v="317"/>
  </r>
  <r>
    <x v="1"/>
    <s v="J:/Sainte Colombe/MB/03 - 05 au 19 juillet 2016/Wave/"/>
    <s v="ST-COLOM_0_20160710_050326_991.wav"/>
    <s v="PippiT"/>
    <s v="Principal"/>
    <s v="PipMi"/>
    <n v="10"/>
    <s v="PippiT"/>
    <n v="10"/>
    <s v="Pipistrelle commune"/>
    <n v="2016"/>
    <n v="7"/>
    <n v="10"/>
    <n v="5"/>
    <n v="3"/>
    <d v="2016-07-10T00:00:00"/>
    <x v="106"/>
  </r>
  <r>
    <x v="1"/>
    <s v="J:/Sainte Colombe/MB/03 - 05 au 19 juillet 2016/Wave/"/>
    <s v="ST-COLOM_0_20160710_050519_746.wav"/>
    <s v="PippiT"/>
    <s v="Principal"/>
    <s v="PipMi"/>
    <n v="10"/>
    <s v="PippiT"/>
    <n v="10"/>
    <s v="Pipistrelle commune"/>
    <n v="2016"/>
    <n v="7"/>
    <n v="10"/>
    <n v="5"/>
    <n v="5"/>
    <d v="2016-07-10T00:00:00"/>
    <x v="359"/>
  </r>
  <r>
    <x v="1"/>
    <s v="J:/Sainte Colombe/MB/03 - 05 au 19 juillet 2016/Wave/"/>
    <s v="ST-COLOM_0_20160710_050556_669.wav"/>
    <s v="ChiroSp"/>
    <s v="Principal"/>
    <s v="PipMi"/>
    <n v="5"/>
    <s v="PippiT"/>
    <n v="5"/>
    <s v="Pipistrelle commune"/>
    <n v="2016"/>
    <n v="7"/>
    <n v="10"/>
    <n v="5"/>
    <n v="5"/>
    <d v="2016-07-10T00:00:00"/>
    <x v="359"/>
  </r>
  <r>
    <x v="1"/>
    <s v="J:/Sainte Colombe/MB/03 - 05 au 19 juillet 2016/Wave/"/>
    <s v="ST-COLOM_0_20160710_050706_632.wav"/>
    <s v="PippiT"/>
    <s v="Principal"/>
    <s v="PipMi"/>
    <n v="10"/>
    <s v="PippiT"/>
    <n v="10"/>
    <s v="Pipistrelle commune"/>
    <n v="2016"/>
    <n v="7"/>
    <n v="10"/>
    <n v="5"/>
    <n v="7"/>
    <d v="2016-07-10T00:00:00"/>
    <x v="285"/>
  </r>
  <r>
    <x v="1"/>
    <s v="J:/Sainte Colombe/MB/03 - 05 au 19 juillet 2016/Wave/"/>
    <s v="ST-COLOM_0_20160710_051014_341.wav"/>
    <s v="Pipkuh"/>
    <s v="Principal"/>
    <s v="Pip35"/>
    <n v="10"/>
    <s v="Pipkuh"/>
    <n v="7"/>
    <s v="Pipistrelle de Kuhl"/>
    <n v="2016"/>
    <n v="7"/>
    <n v="10"/>
    <n v="5"/>
    <n v="10"/>
    <d v="2016-07-10T00:00:00"/>
    <x v="360"/>
  </r>
  <r>
    <x v="1"/>
    <s v="J:/Sainte Colombe/MB/03 - 05 au 19 juillet 2016/Wave/"/>
    <s v="ST-COLOM_0_20160710_051019_342.wav"/>
    <s v="ChiroSp"/>
    <s v="Principal"/>
    <s v="Pip35"/>
    <n v="4"/>
    <s v="Pipkuh"/>
    <n v="4"/>
    <s v="Pipistrelle de Kuhl"/>
    <n v="2016"/>
    <n v="7"/>
    <n v="10"/>
    <n v="5"/>
    <n v="10"/>
    <d v="2016-07-10T00:00:00"/>
    <x v="360"/>
  </r>
  <r>
    <x v="1"/>
    <s v="J:/Sainte Colombe/MB/03 - 05 au 19 juillet 2016/Wave/"/>
    <s v="ST-COLOM_0_20160710_051049_488.wav"/>
    <s v="PippiT"/>
    <s v="Principal"/>
    <s v="PipMi"/>
    <n v="10"/>
    <s v="PippiT"/>
    <n v="10"/>
    <s v="Pipistrelle commune"/>
    <n v="2016"/>
    <n v="7"/>
    <n v="10"/>
    <n v="5"/>
    <n v="10"/>
    <d v="2016-07-10T00:00:00"/>
    <x v="360"/>
  </r>
  <r>
    <x v="1"/>
    <s v="J:/Sainte Colombe/MB/03 - 05 au 19 juillet 2016/Wave/"/>
    <s v="ST-COLOM_0_20160710_051054_489.wav"/>
    <s v="PippiT"/>
    <s v="Principal"/>
    <s v="PipMi"/>
    <n v="10"/>
    <s v="PippiT"/>
    <n v="9"/>
    <s v="Pipistrelle commune"/>
    <n v="2016"/>
    <n v="7"/>
    <n v="10"/>
    <n v="5"/>
    <n v="10"/>
    <d v="2016-07-10T00:00:00"/>
    <x v="360"/>
  </r>
  <r>
    <x v="1"/>
    <s v="J:/Sainte Colombe/MB/03 - 05 au 19 juillet 2016/Wave/"/>
    <s v="ST-COLOM_0_20160710_051416_243.wav"/>
    <s v="PippiT"/>
    <s v="Principal"/>
    <s v="PipMi"/>
    <n v="10"/>
    <s v="PippiT"/>
    <n v="10"/>
    <s v="Pipistrelle commune"/>
    <n v="2016"/>
    <n v="7"/>
    <n v="10"/>
    <n v="5"/>
    <n v="14"/>
    <d v="2016-07-10T00:00:00"/>
    <x v="487"/>
  </r>
  <r>
    <x v="1"/>
    <s v="J:/Sainte Colombe/MB/03 - 05 au 19 juillet 2016/Wave/"/>
    <s v="ST-COLOM_0_20160710_051421_244.wav"/>
    <s v="PippiT"/>
    <s v="Principal"/>
    <s v="PipMi"/>
    <n v="9"/>
    <s v="PippiT"/>
    <n v="9"/>
    <s v="Pipistrelle commune"/>
    <n v="2016"/>
    <n v="7"/>
    <n v="10"/>
    <n v="5"/>
    <n v="14"/>
    <d v="2016-07-10T00:00:00"/>
    <x v="487"/>
  </r>
  <r>
    <x v="1"/>
    <s v="J:/Sainte Colombe/MB/03 - 05 au 19 juillet 2016/Wave/"/>
    <s v="ST-COLOM_0_20160710_051622_252.wav"/>
    <s v="ChiroSp"/>
    <s v="Principal"/>
    <s v="PipMi"/>
    <n v="4"/>
    <s v="PippiT"/>
    <n v="4"/>
    <s v="Pipistrelle commune"/>
    <n v="2016"/>
    <n v="7"/>
    <n v="10"/>
    <n v="5"/>
    <n v="16"/>
    <d v="2016-07-10T00:00:00"/>
    <x v="447"/>
  </r>
  <r>
    <x v="1"/>
    <s v="J:/Sainte Colombe/MB/03 - 05 au 19 juillet 2016/Wave/"/>
    <s v="ST-COLOM_0_20160710_052516_597.wav"/>
    <s v="ChiroSp"/>
    <s v="Principal"/>
    <s v="Pip35"/>
    <n v="4"/>
    <s v="Pipkuh"/>
    <n v="2"/>
    <s v="Pipistrelle de Kuhl"/>
    <n v="2016"/>
    <n v="7"/>
    <n v="10"/>
    <n v="5"/>
    <n v="25"/>
    <d v="2016-07-10T00:00:00"/>
    <x v="267"/>
  </r>
  <r>
    <x v="1"/>
    <s v="J:/Sainte Colombe/MB/03 - 05 au 19 juillet 2016/Wave/"/>
    <s v="ST-COLOM_0_20160710_052935_248.wav"/>
    <s v="ChiroSp"/>
    <s v="Principal"/>
    <s v="PipMi"/>
    <n v="0"/>
    <s v="PippiT"/>
    <n v="0"/>
    <s v="PARASITE"/>
    <n v="2016"/>
    <n v="7"/>
    <n v="10"/>
    <n v="5"/>
    <n v="29"/>
    <d v="2016-07-10T00:00:00"/>
    <x v="323"/>
  </r>
  <r>
    <x v="1"/>
    <s v="J:/Sainte Colombe/MB/03 - 05 au 19 juillet 2016/Wave/"/>
    <s v="ST-COLOM_0_20160710_220007_202.wav"/>
    <s v="ChiroSp"/>
    <s v="Principal"/>
    <s v="Pip35"/>
    <n v="0"/>
    <s v="Pipkuh"/>
    <n v="0"/>
    <s v="PARASITE"/>
    <n v="2016"/>
    <n v="7"/>
    <n v="10"/>
    <n v="22"/>
    <n v="0"/>
    <d v="2016-07-10T00:00:00"/>
    <x v="81"/>
  </r>
  <r>
    <x v="1"/>
    <s v="J:/Sainte Colombe/MB/03 - 05 au 19 juillet 2016/Wave/"/>
    <s v="ST-COLOM_0_20160710_220905_673.wav"/>
    <s v="ChiroSp"/>
    <s v="Principal"/>
    <s v="PipMi"/>
    <n v="4"/>
    <s v="PippiT"/>
    <n v="4"/>
    <s v="Pipistrelle commune"/>
    <n v="2016"/>
    <n v="7"/>
    <n v="10"/>
    <n v="22"/>
    <n v="9"/>
    <d v="2016-07-10T00:00:00"/>
    <x v="2"/>
  </r>
  <r>
    <x v="1"/>
    <s v="J:/Sainte Colombe/MB/03 - 05 au 19 juillet 2016/Wave/"/>
    <s v="ST-COLOM_0_20160710_221925_558.wav"/>
    <s v="Pip35"/>
    <s v="Principal"/>
    <s v="Pip35"/>
    <n v="10"/>
    <s v="Pipkuh"/>
    <n v="4"/>
    <s v="Pipistrelle de Kuhl"/>
    <n v="2016"/>
    <n v="7"/>
    <n v="10"/>
    <n v="22"/>
    <n v="19"/>
    <d v="2016-07-10T00:00:00"/>
    <x v="136"/>
  </r>
  <r>
    <x v="1"/>
    <s v="J:/Sainte Colombe/MB/03 - 05 au 19 juillet 2016/Wave/"/>
    <s v="ST-COLOM_0_20160710_221930_558.wav"/>
    <s v="ChiroSp"/>
    <s v="Principal"/>
    <s v="Pip35"/>
    <n v="4"/>
    <s v="Pipkuh"/>
    <n v="4"/>
    <s v="Pipistrelle de Kuhl"/>
    <n v="2016"/>
    <n v="7"/>
    <n v="10"/>
    <n v="22"/>
    <n v="19"/>
    <d v="2016-07-10T00:00:00"/>
    <x v="136"/>
  </r>
  <r>
    <x v="1"/>
    <s v="J:/Sainte Colombe/MB/03 - 05 au 19 juillet 2016/Wave/"/>
    <s v="ST-COLOM_0_20160710_222753_818.wav"/>
    <s v="Pip35"/>
    <s v="Principal"/>
    <s v="Pip35"/>
    <n v="10"/>
    <s v="Pipkuh"/>
    <n v="1"/>
    <s v="Pipistrelle de Kuhl"/>
    <n v="2016"/>
    <n v="7"/>
    <n v="10"/>
    <n v="22"/>
    <n v="27"/>
    <d v="2016-07-10T00:00:00"/>
    <x v="150"/>
  </r>
  <r>
    <x v="1"/>
    <s v="J:/Sainte Colombe/MB/03 - 05 au 19 juillet 2016/Wave/"/>
    <s v="ST-COLOM_0_20160710_222758_819.wav"/>
    <s v="Pip35"/>
    <s v="Principal"/>
    <s v="Pip35"/>
    <n v="7"/>
    <s v="Pipkuh"/>
    <n v="5"/>
    <s v="Pipistrelle de Kuhl"/>
    <n v="2016"/>
    <n v="7"/>
    <n v="10"/>
    <n v="22"/>
    <n v="27"/>
    <d v="2016-07-10T00:00:00"/>
    <x v="150"/>
  </r>
  <r>
    <x v="1"/>
    <s v="J:/Sainte Colombe/MB/03 - 05 au 19 juillet 2016/Wave/"/>
    <s v="ST-COLOM_0_20160710_223122_727.wav"/>
    <s v="Pip35"/>
    <s v="Principal"/>
    <s v="Pip35"/>
    <n v="10"/>
    <s v="Pipkuh"/>
    <n v="4"/>
    <s v="Pipistrelle de Kuhl"/>
    <n v="2016"/>
    <n v="7"/>
    <n v="10"/>
    <n v="22"/>
    <n v="31"/>
    <d v="2016-07-10T00:00:00"/>
    <x v="334"/>
  </r>
  <r>
    <x v="1"/>
    <s v="J:/Sainte Colombe/MB/03 - 05 au 19 juillet 2016/Wave/"/>
    <s v="ST-COLOM_0_20160710_223228_220.wav"/>
    <s v="ENVsp"/>
    <s v="Principal"/>
    <s v="ENVsp"/>
    <n v="6"/>
    <s v="Nyclei"/>
    <n v="1"/>
    <s v="Noctule de Leisler"/>
    <n v="2016"/>
    <n v="7"/>
    <n v="10"/>
    <n v="22"/>
    <n v="32"/>
    <d v="2016-07-10T00:00:00"/>
    <x v="449"/>
  </r>
  <r>
    <x v="1"/>
    <s v="J:/Sainte Colombe/MB/03 - 05 au 19 juillet 2016/Wave/"/>
    <s v="ST-COLOM_0_20160710_223253_660.wav"/>
    <s v="ChiroSp"/>
    <s v="Principal"/>
    <s v="Pip35"/>
    <n v="4"/>
    <s v="Pipkuh"/>
    <n v="4"/>
    <s v="Pipistrelle de Kuhl"/>
    <n v="2016"/>
    <n v="7"/>
    <n v="10"/>
    <n v="22"/>
    <n v="32"/>
    <d v="2016-07-10T00:00:00"/>
    <x v="449"/>
  </r>
  <r>
    <x v="1"/>
    <s v="J:/Sainte Colombe/MB/03 - 05 au 19 juillet 2016/Wave/"/>
    <s v="ST-COLOM_0_20160710_223305_424.wav"/>
    <s v="ChiroSp"/>
    <s v="Principal"/>
    <s v="ENVsp"/>
    <n v="2"/>
    <s v="Nyclei"/>
    <n v="0"/>
    <s v="Noctule de Leisler"/>
    <n v="2016"/>
    <n v="7"/>
    <n v="10"/>
    <n v="22"/>
    <n v="33"/>
    <d v="2016-07-10T00:00:00"/>
    <x v="153"/>
  </r>
  <r>
    <x v="1"/>
    <s v="J:/Sainte Colombe/MB/03 - 05 au 19 juillet 2016/Wave/"/>
    <s v="ST-COLOM_0_20160710_223621_782.wav"/>
    <s v="Pipnat"/>
    <s v="Principal"/>
    <s v="Pip35"/>
    <n v="6"/>
    <s v="Pipnat"/>
    <n v="6"/>
    <s v="Pipistrelle de Nathusius"/>
    <n v="2016"/>
    <n v="7"/>
    <n v="10"/>
    <n v="22"/>
    <n v="36"/>
    <d v="2016-07-10T00:00:00"/>
    <x v="256"/>
  </r>
  <r>
    <x v="1"/>
    <s v="J:/Sainte Colombe/MB/03 - 05 au 19 juillet 2016/Wave/"/>
    <s v="ST-COLOM_0_20160710_223626_783.wav"/>
    <s v="Pipnat"/>
    <s v="Principal"/>
    <s v="Pip35"/>
    <n v="8"/>
    <s v="Pipnat"/>
    <n v="8"/>
    <s v="Pipistrelle de Nathusius"/>
    <n v="2016"/>
    <n v="7"/>
    <n v="10"/>
    <n v="22"/>
    <n v="36"/>
    <d v="2016-07-10T00:00:00"/>
    <x v="256"/>
  </r>
  <r>
    <x v="1"/>
    <s v="J:/Sainte Colombe/MB/03 - 05 au 19 juillet 2016/Wave/"/>
    <s v="ST-COLOM_0_20160710_224029_351.wav"/>
    <s v="ChiroSp"/>
    <s v="Principal"/>
    <s v="ENVsp"/>
    <n v="2"/>
    <s v="Nyclei"/>
    <n v="0"/>
    <s v="Noctule de Leisler"/>
    <n v="2016"/>
    <n v="7"/>
    <n v="10"/>
    <n v="22"/>
    <n v="40"/>
    <d v="2016-07-10T00:00:00"/>
    <x v="339"/>
  </r>
  <r>
    <x v="1"/>
    <s v="J:/Sainte Colombe/MB/03 - 05 au 19 juillet 2016/Wave/"/>
    <s v="ST-COLOM_0_20160710_224128_114.wav"/>
    <s v="ChiroSp"/>
    <s v="Principal"/>
    <s v="ENVsp"/>
    <n v="3"/>
    <s v="Nyclei"/>
    <n v="0"/>
    <s v="Noctule de Leisler"/>
    <n v="2016"/>
    <n v="7"/>
    <n v="10"/>
    <n v="22"/>
    <n v="41"/>
    <d v="2016-07-10T00:00:00"/>
    <x v="102"/>
  </r>
  <r>
    <x v="1"/>
    <s v="J:/Sainte Colombe/MB/03 - 05 au 19 juillet 2016/Wave/"/>
    <s v="ST-COLOM_0_20160710_224155_124.wav"/>
    <s v="ChiroSp"/>
    <s v="Principal"/>
    <s v="ENVsp"/>
    <n v="5"/>
    <s v="Nyclei"/>
    <n v="0"/>
    <s v="Noctule de Leisler"/>
    <n v="2016"/>
    <n v="7"/>
    <n v="10"/>
    <n v="22"/>
    <n v="41"/>
    <d v="2016-07-10T00:00:00"/>
    <x v="102"/>
  </r>
  <r>
    <x v="1"/>
    <s v="J:/Sainte Colombe/MB/03 - 05 au 19 juillet 2016/Wave/"/>
    <s v="ST-COLOM_0_20160710_224200_124.wav"/>
    <s v="ChiroSp"/>
    <s v="Principal"/>
    <s v="ENVsp"/>
    <n v="1"/>
    <s v="Nyclei"/>
    <n v="1"/>
    <s v="Noctule de Leisler"/>
    <n v="2016"/>
    <n v="7"/>
    <n v="10"/>
    <n v="22"/>
    <n v="42"/>
    <d v="2016-07-10T00:00:00"/>
    <x v="78"/>
  </r>
  <r>
    <x v="1"/>
    <s v="J:/Sainte Colombe/MB/03 - 05 au 19 juillet 2016/Wave/"/>
    <s v="ST-COLOM_0_20160710_224753_466.wav"/>
    <s v="ChiroSp"/>
    <s v="Principal"/>
    <s v="ENVsp"/>
    <n v="0"/>
    <s v="Nyclei"/>
    <n v="0"/>
    <s v="PARASITE"/>
    <n v="2016"/>
    <n v="7"/>
    <n v="10"/>
    <n v="22"/>
    <n v="47"/>
    <d v="2016-07-10T00:00:00"/>
    <x v="415"/>
  </r>
  <r>
    <x v="1"/>
    <s v="J:/Sainte Colombe/MB/03 - 05 au 19 juillet 2016/Wave/"/>
    <s v="ST-COLOM_0_20160710_224905_633.wav"/>
    <s v="Pipnat"/>
    <s v="Principal"/>
    <s v="Pip35"/>
    <n v="9"/>
    <s v="Pipnat"/>
    <n v="6"/>
    <s v="Pipistrelle de Nathusius"/>
    <n v="2016"/>
    <n v="7"/>
    <n v="10"/>
    <n v="22"/>
    <n v="49"/>
    <d v="2016-07-10T00:00:00"/>
    <x v="103"/>
  </r>
  <r>
    <x v="1"/>
    <s v="J:/Sainte Colombe/MB/03 - 05 au 19 juillet 2016/Wave/"/>
    <s v="ST-COLOM_0_20160710_225301_484.wav"/>
    <s v="ChiroSp"/>
    <s v="Principal"/>
    <s v="MyoHF"/>
    <n v="5"/>
    <s v="Myoema"/>
    <n v="5"/>
    <s v="Murin sp"/>
    <n v="2016"/>
    <n v="7"/>
    <n v="10"/>
    <n v="22"/>
    <n v="53"/>
    <d v="2016-07-10T00:00:00"/>
    <x v="416"/>
  </r>
  <r>
    <x v="1"/>
    <s v="J:/Sainte Colombe/MB/03 - 05 au 19 juillet 2016/Wave/"/>
    <s v="ST-COLOM_0_20160710_225416_935.wav"/>
    <s v="ChiroSp"/>
    <s v="Principal"/>
    <s v="ENVsp"/>
    <n v="0"/>
    <s v="Eptser"/>
    <n v="0"/>
    <s v="PARASITE"/>
    <n v="2016"/>
    <n v="7"/>
    <n v="10"/>
    <n v="22"/>
    <n v="54"/>
    <d v="2016-07-10T00:00:00"/>
    <x v="137"/>
  </r>
  <r>
    <x v="1"/>
    <s v="J:/Sainte Colombe/MB/03 - 05 au 19 juillet 2016/Wave/"/>
    <s v="ST-COLOM_0_20160710_225444_538.wav"/>
    <s v="ChiroSp"/>
    <s v="Principal"/>
    <s v="ENVsp"/>
    <n v="2"/>
    <s v="Eptser"/>
    <n v="0"/>
    <s v="Sérotine commune"/>
    <n v="2016"/>
    <n v="7"/>
    <n v="10"/>
    <n v="22"/>
    <n v="54"/>
    <d v="2016-07-10T00:00:00"/>
    <x v="137"/>
  </r>
  <r>
    <x v="1"/>
    <s v="J:/Sainte Colombe/MB/03 - 05 au 19 juillet 2016/Wave/"/>
    <s v="ST-COLOM_0_20160710_225520_901.wav"/>
    <s v="ChiroSp"/>
    <s v="Principal"/>
    <s v="ENVsp"/>
    <n v="3"/>
    <s v="Nyclei"/>
    <n v="3"/>
    <s v="Noctule de Leisler"/>
    <n v="2016"/>
    <n v="7"/>
    <n v="10"/>
    <n v="22"/>
    <n v="55"/>
    <d v="2016-07-10T00:00:00"/>
    <x v="249"/>
  </r>
  <r>
    <x v="1"/>
    <s v="J:/Sainte Colombe/MB/03 - 05 au 19 juillet 2016/Wave/"/>
    <s v="ST-COLOM_0_20160710_225622_916.wav"/>
    <s v="ChiroSp"/>
    <s v="Principal"/>
    <s v="ENVsp"/>
    <n v="3"/>
    <s v="Nyclei"/>
    <n v="0"/>
    <s v="Noctule de Leisler"/>
    <n v="2016"/>
    <n v="7"/>
    <n v="10"/>
    <n v="22"/>
    <n v="56"/>
    <d v="2016-07-10T00:00:00"/>
    <x v="54"/>
  </r>
  <r>
    <x v="1"/>
    <s v="J:/Sainte Colombe/MB/03 - 05 au 19 juillet 2016/Wave/"/>
    <s v="ST-COLOM_0_20160710_225652_630.wav"/>
    <s v="ChiroSp"/>
    <s v="Principal"/>
    <s v="ENVsp"/>
    <n v="4"/>
    <s v="Nyclei"/>
    <n v="0"/>
    <s v="Noctule de Leisler"/>
    <n v="2016"/>
    <n v="7"/>
    <n v="10"/>
    <n v="22"/>
    <n v="56"/>
    <d v="2016-07-10T00:00:00"/>
    <x v="54"/>
  </r>
  <r>
    <x v="1"/>
    <s v="J:/Sainte Colombe/MB/03 - 05 au 19 juillet 2016/Wave/"/>
    <s v="ST-COLOM_0_20160710_225719_092.wav"/>
    <s v="ENVsp"/>
    <s v="Principal"/>
    <s v="ENVsp"/>
    <n v="9"/>
    <s v="Eptser"/>
    <n v="4"/>
    <s v="Sérotine commune"/>
    <n v="2016"/>
    <n v="7"/>
    <n v="10"/>
    <n v="22"/>
    <n v="57"/>
    <d v="2016-07-10T00:00:00"/>
    <x v="544"/>
  </r>
  <r>
    <x v="1"/>
    <s v="J:/Sainte Colombe/MB/03 - 05 au 19 juillet 2016/Wave/"/>
    <s v="ST-COLOM_0_20160710_225810_311.wav"/>
    <s v="ENVsp"/>
    <s v="Principal"/>
    <s v="ENVsp"/>
    <n v="6"/>
    <s v="Eptser"/>
    <n v="2"/>
    <s v="Sérotine commune"/>
    <n v="2016"/>
    <n v="7"/>
    <n v="10"/>
    <n v="22"/>
    <n v="58"/>
    <d v="2016-07-10T00:00:00"/>
    <x v="117"/>
  </r>
  <r>
    <x v="1"/>
    <s v="J:/Sainte Colombe/MB/03 - 05 au 19 juillet 2016/Wave/"/>
    <s v="ST-COLOM_0_20160710_225815_312.wav"/>
    <s v="ChiroSp"/>
    <s v="Principal"/>
    <s v="ENVsp"/>
    <n v="0"/>
    <s v="Eptser"/>
    <n v="0"/>
    <s v="PARASITE"/>
    <n v="2016"/>
    <n v="7"/>
    <n v="10"/>
    <n v="22"/>
    <n v="58"/>
    <d v="2016-07-10T00:00:00"/>
    <x v="117"/>
  </r>
  <r>
    <x v="1"/>
    <s v="J:/Sainte Colombe/MB/03 - 05 au 19 juillet 2016/Wave/"/>
    <s v="ST-COLOM_0_20160710_225841_552.wav"/>
    <s v="ChiroSp"/>
    <s v="Principal"/>
    <s v="ENVsp"/>
    <n v="3"/>
    <s v="Eptser"/>
    <n v="2"/>
    <s v="Sérotine commune"/>
    <n v="2016"/>
    <n v="7"/>
    <n v="10"/>
    <n v="22"/>
    <n v="58"/>
    <d v="2016-07-10T00:00:00"/>
    <x v="117"/>
  </r>
  <r>
    <x v="1"/>
    <s v="J:/Sainte Colombe/MB/03 - 05 au 19 juillet 2016/Wave/"/>
    <s v="ST-COLOM_0_20160710_225846_552.wav"/>
    <s v="ENVsp"/>
    <s v="Principal"/>
    <s v="ENVsp"/>
    <n v="10"/>
    <s v="Nyclei"/>
    <n v="0"/>
    <s v="Noctule de Leisler"/>
    <n v="2016"/>
    <n v="7"/>
    <n v="10"/>
    <n v="22"/>
    <n v="58"/>
    <d v="2016-07-10T00:00:00"/>
    <x v="117"/>
  </r>
  <r>
    <x v="1"/>
    <s v="J:/Sainte Colombe/MB/03 - 05 au 19 juillet 2016/Wave/"/>
    <s v="ST-COLOM_0_20160710_225851_553.wav"/>
    <s v="ENVsp"/>
    <s v="Principal"/>
    <s v="ENVsp"/>
    <n v="8"/>
    <s v="Eptser"/>
    <n v="2"/>
    <s v="Sérotine commune"/>
    <n v="2016"/>
    <n v="7"/>
    <n v="10"/>
    <n v="22"/>
    <n v="58"/>
    <d v="2016-07-10T00:00:00"/>
    <x v="117"/>
  </r>
  <r>
    <x v="1"/>
    <s v="J:/Sainte Colombe/MB/03 - 05 au 19 juillet 2016/Wave/"/>
    <s v="ST-COLOM_0_20160710_225856_554.wav"/>
    <s v="ChiroSp"/>
    <s v="Principal"/>
    <s v="ENVsp"/>
    <n v="2"/>
    <s v="Nyclei"/>
    <n v="0"/>
    <s v="Noctule de Leisler"/>
    <n v="2016"/>
    <n v="7"/>
    <n v="10"/>
    <n v="22"/>
    <n v="58"/>
    <d v="2016-07-10T00:00:00"/>
    <x v="117"/>
  </r>
  <r>
    <x v="1"/>
    <s v="J:/Sainte Colombe/MB/03 - 05 au 19 juillet 2016/Wave/"/>
    <s v="ST-COLOM_0_20160710_230134_703.wav"/>
    <s v="Pip35"/>
    <s v="Principal"/>
    <s v="Pip35"/>
    <n v="10"/>
    <s v="Pipkuh"/>
    <n v="3"/>
    <s v="Pipistrelle de Kuhl"/>
    <n v="2016"/>
    <n v="7"/>
    <n v="10"/>
    <n v="23"/>
    <n v="1"/>
    <d v="2016-07-10T00:00:00"/>
    <x v="118"/>
  </r>
  <r>
    <x v="1"/>
    <s v="J:/Sainte Colombe/MB/03 - 05 au 19 juillet 2016/Wave/"/>
    <s v="ST-COLOM_0_20160710_230242_136.wav"/>
    <s v="ENVsp"/>
    <s v="Principal"/>
    <s v="ENVsp"/>
    <n v="6"/>
    <s v="Nyclei"/>
    <n v="1"/>
    <s v="Noctule de Leisler"/>
    <n v="2016"/>
    <n v="7"/>
    <n v="10"/>
    <n v="23"/>
    <n v="2"/>
    <d v="2016-07-10T00:00:00"/>
    <x v="156"/>
  </r>
  <r>
    <x v="1"/>
    <s v="J:/Sainte Colombe/MB/03 - 05 au 19 juillet 2016/Wave/"/>
    <s v="ST-COLOM_0_20160710_231250_787.wav"/>
    <s v="ENVsp"/>
    <s v="Principal"/>
    <s v="ENVsp"/>
    <n v="6"/>
    <s v="Eptser"/>
    <n v="2"/>
    <s v="Sérotine commune"/>
    <n v="2016"/>
    <n v="7"/>
    <n v="10"/>
    <n v="23"/>
    <n v="12"/>
    <d v="2016-07-10T00:00:00"/>
    <x v="268"/>
  </r>
  <r>
    <x v="1"/>
    <s v="J:/Sainte Colombe/MB/03 - 05 au 19 juillet 2016/Wave/"/>
    <s v="ST-COLOM_0_20160710_231255_788.wav"/>
    <s v="ChiroSp"/>
    <s v="Principal"/>
    <s v="ENVsp"/>
    <n v="5"/>
    <s v="Nyclei"/>
    <n v="0"/>
    <s v="Noctule de Leisler"/>
    <n v="2016"/>
    <n v="7"/>
    <n v="10"/>
    <n v="23"/>
    <n v="12"/>
    <d v="2016-07-10T00:00:00"/>
    <x v="268"/>
  </r>
  <r>
    <x v="1"/>
    <s v="J:/Sainte Colombe/MB/03 - 05 au 19 juillet 2016/Wave/"/>
    <s v="ST-COLOM_0_20160710_231300_788.wav"/>
    <s v="ChiroSp"/>
    <s v="Principal"/>
    <s v="ENVsp"/>
    <n v="1"/>
    <s v="Eptser"/>
    <n v="1"/>
    <s v="Sérotine commune"/>
    <n v="2016"/>
    <n v="7"/>
    <n v="10"/>
    <n v="23"/>
    <n v="13"/>
    <d v="2016-07-10T00:00:00"/>
    <x v="119"/>
  </r>
  <r>
    <x v="1"/>
    <s v="J:/Sainte Colombe/MB/03 - 05 au 19 juillet 2016/Wave/"/>
    <s v="ST-COLOM_0_20160710_231309_552.wav"/>
    <s v="ENVsp"/>
    <s v="Principal"/>
    <s v="ENVsp"/>
    <n v="10"/>
    <s v="Eptser"/>
    <n v="3"/>
    <s v="Sérotine commune"/>
    <n v="2016"/>
    <n v="7"/>
    <n v="10"/>
    <n v="23"/>
    <n v="13"/>
    <d v="2016-07-10T00:00:00"/>
    <x v="119"/>
  </r>
  <r>
    <x v="1"/>
    <s v="J:/Sainte Colombe/MB/03 - 05 au 19 juillet 2016/Wave/"/>
    <s v="ST-COLOM_0_20160710_231524_754.wav"/>
    <s v="ChiroSp"/>
    <s v="Principal"/>
    <s v="Pip35"/>
    <n v="0"/>
    <s v="Pipkuh"/>
    <n v="0"/>
    <s v="PARASITE"/>
    <n v="2016"/>
    <n v="7"/>
    <n v="10"/>
    <n v="23"/>
    <n v="15"/>
    <d v="2016-07-10T00:00:00"/>
    <x v="370"/>
  </r>
  <r>
    <x v="1"/>
    <s v="J:/Sainte Colombe/MB/03 - 05 au 19 juillet 2016/Wave/"/>
    <s v="ST-COLOM_0_20160710_231855_404.wav"/>
    <s v="ChiroSp"/>
    <s v="Principal"/>
    <s v="ENVsp"/>
    <n v="3"/>
    <s v="Eptser"/>
    <n v="0"/>
    <s v="Sérotine commune"/>
    <n v="2016"/>
    <n v="7"/>
    <n v="10"/>
    <n v="23"/>
    <n v="18"/>
    <d v="2016-07-10T00:00:00"/>
    <x v="417"/>
  </r>
  <r>
    <x v="1"/>
    <s v="J:/Sainte Colombe/MB/03 - 05 au 19 juillet 2016/Wave/"/>
    <s v="ST-COLOM_0_20160710_231900_405.wav"/>
    <s v="ChiroSp"/>
    <s v="Principal"/>
    <s v="ENVsp"/>
    <n v="5"/>
    <s v="Eptser"/>
    <n v="1"/>
    <s v="Sérotine commune"/>
    <n v="2016"/>
    <n v="7"/>
    <n v="10"/>
    <n v="23"/>
    <n v="19"/>
    <d v="2016-07-10T00:00:00"/>
    <x v="55"/>
  </r>
  <r>
    <x v="1"/>
    <s v="J:/Sainte Colombe/MB/03 - 05 au 19 juillet 2016/Wave/"/>
    <s v="ST-COLOM_0_20160710_231913_104.wav"/>
    <s v="ChiroSp"/>
    <s v="Principal"/>
    <s v="ENVsp"/>
    <n v="1"/>
    <s v="Nyclei"/>
    <n v="1"/>
    <s v="Noctule de Leisler"/>
    <n v="2016"/>
    <n v="7"/>
    <n v="10"/>
    <n v="23"/>
    <n v="19"/>
    <d v="2016-07-10T00:00:00"/>
    <x v="55"/>
  </r>
  <r>
    <x v="1"/>
    <s v="J:/Sainte Colombe/MB/03 - 05 au 19 juillet 2016/Wave/"/>
    <s v="ST-COLOM_0_20160710_232112_306.wav"/>
    <s v="ChiroSp"/>
    <s v="Principal"/>
    <s v="Pip35"/>
    <n v="1"/>
    <s v="Pipkuh"/>
    <n v="1"/>
    <s v="Pipistrelle de Kuhl"/>
    <n v="2016"/>
    <n v="7"/>
    <n v="10"/>
    <n v="23"/>
    <n v="21"/>
    <d v="2016-07-10T00:00:00"/>
    <x v="122"/>
  </r>
  <r>
    <x v="1"/>
    <s v="J:/Sainte Colombe/MB/03 - 05 au 19 juillet 2016/Wave/"/>
    <s v="ST-COLOM_0_20160710_232146_729.wav"/>
    <s v="ChiroSp"/>
    <s v="Principal"/>
    <s v="ENVsp"/>
    <n v="5"/>
    <s v="Nyclei"/>
    <n v="0"/>
    <s v="Noctule de Leisler"/>
    <n v="2016"/>
    <n v="7"/>
    <n v="10"/>
    <n v="23"/>
    <n v="21"/>
    <d v="2016-07-10T00:00:00"/>
    <x v="122"/>
  </r>
  <r>
    <x v="1"/>
    <s v="J:/Sainte Colombe/MB/03 - 05 au 19 juillet 2016/Wave/"/>
    <s v="ST-COLOM_0_20160710_232151_730.wav"/>
    <s v="parasi"/>
    <s v="Principal"/>
    <s v="parasi"/>
    <n v="0"/>
    <s v="parasi"/>
    <n v="0"/>
    <s v="PARASITE"/>
    <n v="2016"/>
    <n v="7"/>
    <n v="10"/>
    <n v="23"/>
    <n v="21"/>
    <d v="2016-07-10T00:00:00"/>
    <x v="122"/>
  </r>
  <r>
    <x v="1"/>
    <s v="J:/Sainte Colombe/MB/03 - 05 au 19 juillet 2016/Wave/"/>
    <s v="ST-COLOM_0_20160710_232210_482.wav"/>
    <s v="ENVsp"/>
    <s v="Principal"/>
    <s v="ENVsp"/>
    <n v="6"/>
    <s v="Nyclei"/>
    <n v="1"/>
    <s v="Noctule de Leisler"/>
    <n v="2016"/>
    <n v="7"/>
    <n v="10"/>
    <n v="23"/>
    <n v="22"/>
    <d v="2016-07-10T00:00:00"/>
    <x v="170"/>
  </r>
  <r>
    <x v="1"/>
    <s v="J:/Sainte Colombe/MB/03 - 05 au 19 juillet 2016/Wave/"/>
    <s v="ST-COLOM_0_20160710_232259_364.wav"/>
    <s v="ChiroSp"/>
    <s v="Principal"/>
    <s v="ENVsp"/>
    <n v="3"/>
    <s v="Nyclei"/>
    <n v="0"/>
    <s v="Noctule de Leisler"/>
    <n v="2016"/>
    <n v="7"/>
    <n v="10"/>
    <n v="23"/>
    <n v="22"/>
    <d v="2016-07-10T00:00:00"/>
    <x v="170"/>
  </r>
  <r>
    <x v="1"/>
    <s v="J:/Sainte Colombe/MB/03 - 05 au 19 juillet 2016/Wave/"/>
    <s v="ST-COLOM_0_20160710_232731_005.wav"/>
    <s v="PipMi"/>
    <s v="Principal"/>
    <s v="PipMi"/>
    <n v="10"/>
    <s v="Minsch"/>
    <n v="2"/>
    <s v="Minioptère de Schreibers/Pipistrelle pygmée"/>
    <n v="2016"/>
    <n v="7"/>
    <n v="10"/>
    <n v="23"/>
    <n v="27"/>
    <d v="2016-07-10T00:00:00"/>
    <x v="259"/>
  </r>
  <r>
    <x v="1"/>
    <s v="J:/Sainte Colombe/MB/03 - 05 au 19 juillet 2016/Wave/"/>
    <s v="ST-COLOM_0_20160710_232815_855.wav"/>
    <s v="Pip35"/>
    <s v="Principal"/>
    <s v="Pip35"/>
    <n v="7"/>
    <s v="Pipnat"/>
    <n v="5"/>
    <s v="Pipistrelle de Nathusius"/>
    <n v="2016"/>
    <n v="7"/>
    <n v="10"/>
    <n v="23"/>
    <n v="28"/>
    <d v="2016-07-10T00:00:00"/>
    <x v="455"/>
  </r>
  <r>
    <x v="1"/>
    <s v="J:/Sainte Colombe/MB/03 - 05 au 19 juillet 2016/Wave/"/>
    <s v="ST-COLOM_0_20160710_232929_098.wav"/>
    <s v="Pip35"/>
    <s v="Principal"/>
    <s v="Pip35"/>
    <n v="10"/>
    <s v="Pipkuh"/>
    <n v="3"/>
    <s v="Pipistrelle de Kuhl"/>
    <n v="2016"/>
    <n v="7"/>
    <n v="10"/>
    <n v="23"/>
    <n v="29"/>
    <d v="2016-07-10T00:00:00"/>
    <x v="275"/>
  </r>
  <r>
    <x v="1"/>
    <s v="J:/Sainte Colombe/MB/03 - 05 au 19 juillet 2016/Wave/"/>
    <s v="ST-COLOM_0_20160710_233007_288.wav"/>
    <s v="ENVsp"/>
    <s v="Principal"/>
    <s v="ENVsp"/>
    <n v="10"/>
    <s v="Eptser"/>
    <n v="2"/>
    <s v="Sérotine commune"/>
    <n v="2016"/>
    <n v="7"/>
    <n v="10"/>
    <n v="23"/>
    <n v="30"/>
    <d v="2016-07-10T00:00:00"/>
    <x v="342"/>
  </r>
  <r>
    <x v="1"/>
    <s v="J:/Sainte Colombe/MB/03 - 05 au 19 juillet 2016/Wave/"/>
    <s v="ST-COLOM_0_20160710_233012_289.wav"/>
    <s v="ChiroSp"/>
    <s v="Principal"/>
    <s v="ENVsp"/>
    <n v="0"/>
    <s v="Eptser"/>
    <n v="0"/>
    <s v="PARASITE"/>
    <n v="2016"/>
    <n v="7"/>
    <n v="10"/>
    <n v="23"/>
    <n v="30"/>
    <d v="2016-07-10T00:00:00"/>
    <x v="342"/>
  </r>
  <r>
    <x v="1"/>
    <s v="J:/Sainte Colombe/MB/03 - 05 au 19 juillet 2016/Wave/"/>
    <s v="ST-COLOM_0_20160710_233019_884.wav"/>
    <s v="ChiroSp"/>
    <s v="Principal"/>
    <s v="ENVsp"/>
    <n v="0"/>
    <s v="Nyclei"/>
    <n v="0"/>
    <s v="PARASITE"/>
    <n v="2016"/>
    <n v="7"/>
    <n v="10"/>
    <n v="23"/>
    <n v="30"/>
    <d v="2016-07-10T00:00:00"/>
    <x v="342"/>
  </r>
  <r>
    <x v="1"/>
    <s v="J:/Sainte Colombe/MB/03 - 05 au 19 juillet 2016/Wave/"/>
    <s v="ST-COLOM_0_20160710_233034_786.wav"/>
    <s v="PippiT"/>
    <s v="Principal"/>
    <s v="PipMi"/>
    <n v="10"/>
    <s v="PippiT"/>
    <n v="10"/>
    <s v="Pipistrelle commune"/>
    <n v="2016"/>
    <n v="7"/>
    <n v="10"/>
    <n v="23"/>
    <n v="30"/>
    <d v="2016-07-10T00:00:00"/>
    <x v="342"/>
  </r>
  <r>
    <x v="1"/>
    <s v="J:/Sainte Colombe/MB/03 - 05 au 19 juillet 2016/Wave/"/>
    <s v="ST-COLOM_0_20160710_233119_897.wav"/>
    <s v="ChiroSp"/>
    <s v="Principal"/>
    <s v="Pip35"/>
    <n v="5"/>
    <s v="Pipkuh"/>
    <n v="5"/>
    <s v="Pipistrelle de Kuhl"/>
    <n v="2016"/>
    <n v="7"/>
    <n v="10"/>
    <n v="23"/>
    <n v="31"/>
    <d v="2016-07-10T00:00:00"/>
    <x v="231"/>
  </r>
  <r>
    <x v="1"/>
    <s v="J:/Sainte Colombe/MB/03 - 05 au 19 juillet 2016/Wave/"/>
    <s v="ST-COLOM_0_20160710_233159_562.wav"/>
    <s v="ChiroSp"/>
    <s v="Principal"/>
    <s v="Pip35"/>
    <n v="0"/>
    <s v="Pipkuh"/>
    <n v="0"/>
    <s v="PARASITE"/>
    <n v="2016"/>
    <n v="7"/>
    <n v="10"/>
    <n v="23"/>
    <n v="31"/>
    <d v="2016-07-10T00:00:00"/>
    <x v="231"/>
  </r>
  <r>
    <x v="1"/>
    <s v="J:/Sainte Colombe/MB/03 - 05 au 19 juillet 2016/Wave/"/>
    <s v="ST-COLOM_0_20160710_233414_825.wav"/>
    <s v="Pip35"/>
    <s v="Principal"/>
    <s v="Pip35"/>
    <n v="8"/>
    <s v="Pipkuh"/>
    <n v="3"/>
    <s v="Pipistrelle de Kuhl"/>
    <n v="2016"/>
    <n v="7"/>
    <n v="10"/>
    <n v="23"/>
    <n v="34"/>
    <d v="2016-07-10T00:00:00"/>
    <x v="456"/>
  </r>
  <r>
    <x v="1"/>
    <s v="J:/Sainte Colombe/MB/03 - 05 au 19 juillet 2016/Wave/"/>
    <s v="ST-COLOM_0_20160710_233429_599.wav"/>
    <s v="ChiroSp"/>
    <s v="Principal"/>
    <s v="Pip35"/>
    <n v="5"/>
    <s v="Pipkuh"/>
    <n v="3"/>
    <s v="Pipistrelle de Kuhl"/>
    <n v="2016"/>
    <n v="7"/>
    <n v="10"/>
    <n v="23"/>
    <n v="34"/>
    <d v="2016-07-10T00:00:00"/>
    <x v="456"/>
  </r>
  <r>
    <x v="1"/>
    <s v="J:/Sainte Colombe/MB/03 - 05 au 19 juillet 2016/Wave/"/>
    <s v="ST-COLOM_0_20160710_233434_600.wav"/>
    <s v="ChiroSp"/>
    <s v="Principal"/>
    <s v="Pip35"/>
    <n v="0"/>
    <s v="Pipkuh"/>
    <n v="0"/>
    <s v="PARASITE"/>
    <n v="2016"/>
    <n v="7"/>
    <n v="10"/>
    <n v="23"/>
    <n v="34"/>
    <d v="2016-07-10T00:00:00"/>
    <x v="456"/>
  </r>
  <r>
    <x v="1"/>
    <s v="J:/Sainte Colombe/MB/03 - 05 au 19 juillet 2016/Wave/"/>
    <s v="ST-COLOM_0_20160710_233744_922.wav"/>
    <s v="ChiroSp"/>
    <s v="Principal"/>
    <s v="Pip35"/>
    <n v="5"/>
    <s v="Pipkuh"/>
    <n v="2"/>
    <s v="Pipistrelle de Kuhl"/>
    <n v="2016"/>
    <n v="7"/>
    <n v="10"/>
    <n v="23"/>
    <n v="37"/>
    <d v="2016-07-10T00:00:00"/>
    <x v="123"/>
  </r>
  <r>
    <x v="1"/>
    <s v="J:/Sainte Colombe/MB/03 - 05 au 19 juillet 2016/Wave/"/>
    <s v="ST-COLOM_0_20160710_233753_883.wav"/>
    <s v="Pip35"/>
    <s v="Principal"/>
    <s v="Pip35"/>
    <n v="6"/>
    <s v="Pipkuh"/>
    <n v="4"/>
    <s v="Pipistrelle de Kuhl"/>
    <n v="2016"/>
    <n v="7"/>
    <n v="10"/>
    <n v="23"/>
    <n v="37"/>
    <d v="2016-07-10T00:00:00"/>
    <x v="123"/>
  </r>
  <r>
    <x v="1"/>
    <s v="J:/Sainte Colombe/MB/03 - 05 au 19 juillet 2016/Wave/"/>
    <s v="ST-COLOM_0_20160710_233842_168.wav"/>
    <s v="Pip35"/>
    <s v="Principal"/>
    <s v="Pip35"/>
    <n v="10"/>
    <s v="Pipkuh"/>
    <n v="5"/>
    <s v="Pipistrelle de Kuhl"/>
    <n v="2016"/>
    <n v="7"/>
    <n v="10"/>
    <n v="23"/>
    <n v="38"/>
    <d v="2016-07-10T00:00:00"/>
    <x v="335"/>
  </r>
  <r>
    <x v="1"/>
    <s v="J:/Sainte Colombe/MB/03 - 05 au 19 juillet 2016/Wave/"/>
    <s v="ST-COLOM_0_20160710_233847_168.wav"/>
    <s v="Pip35"/>
    <s v="Principal"/>
    <s v="Pip35"/>
    <n v="6"/>
    <s v="Pipkuh"/>
    <n v="5"/>
    <s v="Pipistrelle de Kuhl"/>
    <n v="2016"/>
    <n v="7"/>
    <n v="10"/>
    <n v="23"/>
    <n v="38"/>
    <d v="2016-07-10T00:00:00"/>
    <x v="335"/>
  </r>
  <r>
    <x v="1"/>
    <s v="J:/Sainte Colombe/MB/03 - 05 au 19 juillet 2016/Wave/"/>
    <s v="ST-COLOM_0_20160710_234013_069.wav"/>
    <s v="ChiroSp"/>
    <s v="Principal"/>
    <s v="Pip35"/>
    <n v="4"/>
    <s v="Pipkuh"/>
    <n v="4"/>
    <s v="Pipistrelle de Kuhl"/>
    <n v="2016"/>
    <n v="7"/>
    <n v="10"/>
    <n v="23"/>
    <n v="40"/>
    <d v="2016-07-10T00:00:00"/>
    <x v="36"/>
  </r>
  <r>
    <x v="1"/>
    <s v="J:/Sainte Colombe/MB/03 - 05 au 19 juillet 2016/Wave/"/>
    <s v="ST-COLOM_0_20160710_234239_253.wav"/>
    <s v="PippiT"/>
    <s v="Principal"/>
    <s v="PipMi"/>
    <n v="10"/>
    <s v="PippiT"/>
    <n v="10"/>
    <s v="Pipistrelle commune"/>
    <n v="2016"/>
    <n v="7"/>
    <n v="10"/>
    <n v="23"/>
    <n v="42"/>
    <d v="2016-07-10T00:00:00"/>
    <x v="222"/>
  </r>
  <r>
    <x v="1"/>
    <s v="J:/Sainte Colombe/MB/03 - 05 au 19 juillet 2016/Wave/"/>
    <s v="ST-COLOM_0_20160710_234244_254.wav"/>
    <s v="PippiT"/>
    <s v="Principal"/>
    <s v="PipMi"/>
    <n v="8"/>
    <s v="PippiT"/>
    <n v="8"/>
    <s v="Pipistrelle commune"/>
    <n v="2016"/>
    <n v="7"/>
    <n v="10"/>
    <n v="23"/>
    <n v="42"/>
    <d v="2016-07-10T00:00:00"/>
    <x v="222"/>
  </r>
  <r>
    <x v="1"/>
    <s v="J:/Sainte Colombe/MB/03 - 05 au 19 juillet 2016/Wave/"/>
    <s v="ST-COLOM_0_20160710_234251_588.wav"/>
    <s v="Pip35"/>
    <s v="Principal"/>
    <s v="Pip35"/>
    <n v="10"/>
    <s v="Pipnat"/>
    <n v="2"/>
    <s v="Pipistrelle de Nathusius"/>
    <n v="2016"/>
    <n v="7"/>
    <n v="10"/>
    <n v="23"/>
    <n v="42"/>
    <d v="2016-07-10T00:00:00"/>
    <x v="222"/>
  </r>
  <r>
    <x v="1"/>
    <s v="J:/Sainte Colombe/MB/03 - 05 au 19 juillet 2016/Wave/"/>
    <s v="ST-COLOM_0_20160710_234503_298.wav"/>
    <s v="Pip35"/>
    <s v="Principal"/>
    <s v="Pip35"/>
    <n v="9"/>
    <s v="Pipkuh"/>
    <n v="5"/>
    <s v="Pipistrelle de Kuhl"/>
    <n v="2016"/>
    <n v="7"/>
    <n v="10"/>
    <n v="23"/>
    <n v="45"/>
    <d v="2016-07-10T00:00:00"/>
    <x v="233"/>
  </r>
  <r>
    <x v="1"/>
    <s v="J:/Sainte Colombe/MB/03 - 05 au 19 juillet 2016/Wave/"/>
    <s v="ST-COLOM_0_20160710_234517_288.wav"/>
    <s v="PippiT"/>
    <s v="Principal"/>
    <s v="PipMi"/>
    <n v="10"/>
    <s v="PippiT"/>
    <n v="10"/>
    <s v="Pipistrelle commune"/>
    <n v="2016"/>
    <n v="7"/>
    <n v="10"/>
    <n v="23"/>
    <n v="45"/>
    <d v="2016-07-10T00:00:00"/>
    <x v="233"/>
  </r>
  <r>
    <x v="1"/>
    <s v="J:/Sainte Colombe/MB/03 - 05 au 19 juillet 2016/Wave/"/>
    <s v="ST-COLOM_0_20160710_234527_157.wav"/>
    <s v="Pip35"/>
    <s v="Principal"/>
    <s v="Pip35"/>
    <n v="10"/>
    <s v="Pipkuh"/>
    <n v="3"/>
    <s v="Pipistrelle de Kuhl"/>
    <n v="2016"/>
    <n v="7"/>
    <n v="10"/>
    <n v="23"/>
    <n v="45"/>
    <d v="2016-07-10T00:00:00"/>
    <x v="233"/>
  </r>
  <r>
    <x v="1"/>
    <s v="J:/Sainte Colombe/MB/03 - 05 au 19 juillet 2016/Wave/"/>
    <s v="ST-COLOM_0_20160710_234532_158.wav"/>
    <s v="Pip35"/>
    <s v="Principal"/>
    <s v="Pip35"/>
    <n v="10"/>
    <s v="Pipkuh"/>
    <n v="2"/>
    <s v="Pipistrelle de Kuhl"/>
    <n v="2016"/>
    <n v="7"/>
    <n v="10"/>
    <n v="23"/>
    <n v="45"/>
    <d v="2016-07-10T00:00:00"/>
    <x v="233"/>
  </r>
  <r>
    <x v="1"/>
    <s v="J:/Sainte Colombe/MB/03 - 05 au 19 juillet 2016/Wave/"/>
    <s v="ST-COLOM_0_20160710_234537_158.wav"/>
    <s v="ChiroSp"/>
    <s v="Principal"/>
    <s v="Pip35"/>
    <n v="1"/>
    <s v="Hypsav"/>
    <n v="0"/>
    <s v="Pipistrelle de Kuhl"/>
    <n v="2016"/>
    <n v="7"/>
    <n v="10"/>
    <n v="23"/>
    <n v="45"/>
    <d v="2016-07-10T00:00:00"/>
    <x v="233"/>
  </r>
  <r>
    <x v="1"/>
    <s v="J:/Sainte Colombe/MB/03 - 05 au 19 juillet 2016/Wave/"/>
    <s v="ST-COLOM_0_20160710_234638_214.wav"/>
    <s v="ChiroSp"/>
    <s v="Principal"/>
    <s v="MyoHF"/>
    <n v="3"/>
    <s v="Myobra"/>
    <n v="0"/>
    <s v="Murin sp"/>
    <n v="2016"/>
    <n v="7"/>
    <n v="10"/>
    <n v="23"/>
    <n v="46"/>
    <d v="2016-07-10T00:00:00"/>
    <x v="287"/>
  </r>
  <r>
    <x v="1"/>
    <s v="J:/Sainte Colombe/MB/03 - 05 au 19 juillet 2016/Wave/"/>
    <s v="ST-COLOM_0_20160710_234714_048.wav"/>
    <s v="Pip35"/>
    <s v="Principal"/>
    <s v="Pip35"/>
    <n v="8"/>
    <s v="Pipkuh"/>
    <n v="0"/>
    <s v="Pipistrelle de Kuhl"/>
    <n v="2016"/>
    <n v="7"/>
    <n v="10"/>
    <n v="23"/>
    <n v="47"/>
    <d v="2016-07-10T00:00:00"/>
    <x v="463"/>
  </r>
  <r>
    <x v="1"/>
    <s v="J:/Sainte Colombe/MB/03 - 05 au 19 juillet 2016/Wave/"/>
    <s v="ST-COLOM_0_20160710_234719_049.wav"/>
    <s v="ChiroSp"/>
    <s v="Principal"/>
    <s v="MyoHF"/>
    <n v="0"/>
    <s v="Myobec"/>
    <n v="0"/>
    <s v="PARASITE"/>
    <n v="2016"/>
    <n v="7"/>
    <n v="10"/>
    <n v="23"/>
    <n v="47"/>
    <d v="2016-07-10T00:00:00"/>
    <x v="463"/>
  </r>
  <r>
    <x v="1"/>
    <s v="J:/Sainte Colombe/MB/03 - 05 au 19 juillet 2016/Wave/"/>
    <s v="ST-COLOM_0_20160710_235129_427.wav"/>
    <s v="PippiT"/>
    <s v="Principal"/>
    <s v="PipMi"/>
    <n v="10"/>
    <s v="PippiT"/>
    <n v="10"/>
    <s v="Pipistrelle commune"/>
    <n v="2016"/>
    <n v="7"/>
    <n v="10"/>
    <n v="23"/>
    <n v="51"/>
    <d v="2016-07-10T00:00:00"/>
    <x v="373"/>
  </r>
  <r>
    <x v="1"/>
    <s v="J:/Sainte Colombe/MB/03 - 05 au 19 juillet 2016/Wave/"/>
    <s v="ST-COLOM_0_20160710_235826_983.wav"/>
    <s v="PippiT"/>
    <s v="Principal"/>
    <s v="PipMi"/>
    <n v="10"/>
    <s v="PippiT"/>
    <n v="10"/>
    <s v="Pipistrelle commune"/>
    <n v="2016"/>
    <n v="7"/>
    <n v="10"/>
    <n v="23"/>
    <n v="58"/>
    <d v="2016-07-10T00:00:00"/>
    <x v="13"/>
  </r>
  <r>
    <x v="1"/>
    <s v="J:/Sainte Colombe/MB/03 - 05 au 19 juillet 2016/Wave/"/>
    <s v="ST-COLOM_0_20160710_235854_296.wav"/>
    <s v="ChiroSp"/>
    <s v="Principal"/>
    <s v="Pip35"/>
    <n v="0"/>
    <s v="Pipnat"/>
    <n v="0"/>
    <s v="PARASITE"/>
    <n v="2016"/>
    <n v="7"/>
    <n v="10"/>
    <n v="23"/>
    <n v="58"/>
    <d v="2016-07-10T00:00:00"/>
    <x v="13"/>
  </r>
  <r>
    <x v="1"/>
    <s v="J:/Sainte Colombe/MB/03 - 05 au 19 juillet 2016/Wave/"/>
    <s v="ST-COLOM_0_20160711_000250_116.wav"/>
    <s v="ChiroSp"/>
    <s v="Principal"/>
    <s v="PipMi"/>
    <n v="5"/>
    <s v="PippiT"/>
    <n v="5"/>
    <s v="Pipistrelle commune"/>
    <n v="2016"/>
    <n v="7"/>
    <n v="11"/>
    <n v="0"/>
    <n v="2"/>
    <d v="2016-07-11T00:00:00"/>
    <x v="79"/>
  </r>
  <r>
    <x v="1"/>
    <s v="J:/Sainte Colombe/MB/03 - 05 au 19 juillet 2016/Wave/"/>
    <s v="ST-COLOM_0_20160711_000640_812.wav"/>
    <s v="Pipnat"/>
    <s v="Principal"/>
    <s v="Pip35"/>
    <n v="6"/>
    <s v="Pipnat"/>
    <n v="6"/>
    <s v="Pipistrelle de Nathusius"/>
    <n v="2016"/>
    <n v="7"/>
    <n v="11"/>
    <n v="0"/>
    <n v="6"/>
    <d v="2016-07-11T00:00:00"/>
    <x v="236"/>
  </r>
  <r>
    <x v="1"/>
    <s v="J:/Sainte Colombe/MB/03 - 05 au 19 juillet 2016/Wave/"/>
    <s v="ST-COLOM_0_20160711_001634_708.wav"/>
    <s v="PippiT"/>
    <s v="Principal"/>
    <s v="PipMi"/>
    <n v="10"/>
    <s v="PippiT"/>
    <n v="10"/>
    <s v="Pipistrelle commune"/>
    <n v="2016"/>
    <n v="7"/>
    <n v="11"/>
    <n v="0"/>
    <n v="16"/>
    <d v="2016-07-11T00:00:00"/>
    <x v="435"/>
  </r>
  <r>
    <x v="1"/>
    <s v="J:/Sainte Colombe/MB/03 - 05 au 19 juillet 2016/Wave/"/>
    <s v="ST-COLOM_0_20160711_002029_618.wav"/>
    <s v="Pip35"/>
    <s v="Principal"/>
    <s v="Pip35"/>
    <n v="9"/>
    <s v="Pipkuh"/>
    <n v="4"/>
    <s v="Pipistrelle de Kuhl"/>
    <n v="2016"/>
    <n v="7"/>
    <n v="11"/>
    <n v="0"/>
    <n v="20"/>
    <d v="2016-07-11T00:00:00"/>
    <x v="210"/>
  </r>
  <r>
    <x v="1"/>
    <s v="J:/Sainte Colombe/MB/03 - 05 au 19 juillet 2016/Wave/"/>
    <s v="ST-COLOM_0_20160711_002203_680.wav"/>
    <s v="ChiroSp"/>
    <s v="Principal"/>
    <s v="MyoHF"/>
    <n v="1"/>
    <s v="Myomys"/>
    <n v="0"/>
    <s v="Murin de Bechstein"/>
    <n v="2016"/>
    <n v="7"/>
    <n v="11"/>
    <n v="0"/>
    <n v="22"/>
    <d v="2016-07-11T00:00:00"/>
    <x v="18"/>
  </r>
  <r>
    <x v="1"/>
    <s v="J:/Sainte Colombe/MB/03 - 05 au 19 juillet 2016/Wave/"/>
    <s v="ST-COLOM_0_20160711_003115_234.wav"/>
    <s v="PipMi"/>
    <s v="Principal"/>
    <s v="PipMi"/>
    <n v="9"/>
    <s v="Minsch"/>
    <n v="2"/>
    <s v="Minioptère de Schreibers/Pipistrelle pygmée"/>
    <n v="2016"/>
    <n v="7"/>
    <n v="11"/>
    <n v="0"/>
    <n v="31"/>
    <d v="2016-07-11T00:00:00"/>
    <x v="21"/>
  </r>
  <r>
    <x v="1"/>
    <s v="J:/Sainte Colombe/MB/03 - 05 au 19 juillet 2016/Wave/"/>
    <s v="ST-COLOM_0_20160711_003125_358.wav"/>
    <s v="ChiroSp"/>
    <s v="Principal"/>
    <s v="MyoHF"/>
    <n v="0"/>
    <s v="Myoalc"/>
    <n v="0"/>
    <s v="PARASITE"/>
    <n v="2016"/>
    <n v="7"/>
    <n v="11"/>
    <n v="0"/>
    <n v="31"/>
    <d v="2016-07-11T00:00:00"/>
    <x v="21"/>
  </r>
  <r>
    <x v="1"/>
    <s v="J:/Sainte Colombe/MB/03 - 05 au 19 juillet 2016/Wave/"/>
    <s v="ST-COLOM_0_20160711_003708_590.wav"/>
    <s v="ChiroSp"/>
    <s v="Principal"/>
    <s v="ENVsp"/>
    <n v="1"/>
    <s v="Nyclei"/>
    <n v="0"/>
    <s v="Noctule de Leisler"/>
    <n v="2016"/>
    <n v="7"/>
    <n v="11"/>
    <n v="0"/>
    <n v="37"/>
    <d v="2016-07-11T00:00:00"/>
    <x v="100"/>
  </r>
  <r>
    <x v="1"/>
    <s v="J:/Sainte Colombe/MB/03 - 05 au 19 juillet 2016/Wave/"/>
    <s v="ST-COLOM_0_20160711_004452_263.wav"/>
    <s v="Plesp"/>
    <s v="Principal"/>
    <s v="Plesp"/>
    <n v="10"/>
    <s v="Pleaus"/>
    <n v="2"/>
    <s v="Oreillard gris"/>
    <n v="2016"/>
    <n v="7"/>
    <n v="11"/>
    <n v="0"/>
    <n v="44"/>
    <d v="2016-07-11T00:00:00"/>
    <x v="288"/>
  </r>
  <r>
    <x v="1"/>
    <s v="J:/Sainte Colombe/MB/03 - 05 au 19 juillet 2016/Wave/"/>
    <s v="ST-COLOM_0_20160711_005031_351.wav"/>
    <s v="Pip35"/>
    <s v="Principal"/>
    <s v="Pip35"/>
    <n v="7"/>
    <s v="Pipkuh"/>
    <n v="2"/>
    <s v="Pipistrelle de Kuhl"/>
    <n v="2016"/>
    <n v="7"/>
    <n v="11"/>
    <n v="0"/>
    <n v="50"/>
    <d v="2016-07-11T00:00:00"/>
    <x v="457"/>
  </r>
  <r>
    <x v="1"/>
    <s v="J:/Sainte Colombe/MB/03 - 05 au 19 juillet 2016/Wave/"/>
    <s v="ST-COLOM_0_20160711_010116_810.wav"/>
    <s v="ChiroSp"/>
    <s v="Principal"/>
    <s v="PipMi"/>
    <n v="3"/>
    <s v="PippiT"/>
    <n v="3"/>
    <s v="Pipistrelle commune"/>
    <n v="2016"/>
    <n v="7"/>
    <n v="11"/>
    <n v="1"/>
    <n v="1"/>
    <d v="2016-07-11T00:00:00"/>
    <x v="214"/>
  </r>
  <r>
    <x v="1"/>
    <s v="J:/Sainte Colombe/MB/03 - 05 au 19 juillet 2016/Wave/"/>
    <s v="ST-COLOM_0_20160711_011211_188.wav"/>
    <s v="PipMi"/>
    <s v="Principal"/>
    <s v="PipMi"/>
    <n v="10"/>
    <s v="Minsch"/>
    <n v="2"/>
    <s v="Minioptère de Schreibers/Pipistrelle pygmée"/>
    <n v="2016"/>
    <n v="7"/>
    <n v="11"/>
    <n v="1"/>
    <n v="12"/>
    <d v="2016-07-11T00:00:00"/>
    <x v="111"/>
  </r>
  <r>
    <x v="1"/>
    <s v="J:/Sainte Colombe/MB/03 - 05 au 19 juillet 2016/Wave/"/>
    <s v="ST-COLOM_0_20160711_011331_704.wav"/>
    <s v="PipMi"/>
    <s v="Principal"/>
    <s v="PipMi"/>
    <n v="6"/>
    <s v="Minsch"/>
    <n v="4"/>
    <s v="Minioptère de Schreibers/Pipistrelle pygmée"/>
    <n v="2016"/>
    <n v="7"/>
    <n v="11"/>
    <n v="1"/>
    <n v="13"/>
    <d v="2016-07-11T00:00:00"/>
    <x v="130"/>
  </r>
  <r>
    <x v="1"/>
    <s v="J:/Sainte Colombe/MB/03 - 05 au 19 juillet 2016/Wave/"/>
    <s v="ST-COLOM_0_20160711_011741_553.wav"/>
    <s v="PippiT"/>
    <s v="Principal"/>
    <s v="PipMi"/>
    <n v="10"/>
    <s v="PippiT"/>
    <n v="10"/>
    <s v="Pipistrelle commune"/>
    <n v="2016"/>
    <n v="7"/>
    <n v="11"/>
    <n v="1"/>
    <n v="17"/>
    <d v="2016-07-11T00:00:00"/>
    <x v="420"/>
  </r>
  <r>
    <x v="1"/>
    <s v="J:/Sainte Colombe/MB/03 - 05 au 19 juillet 2016/Wave/"/>
    <s v="ST-COLOM_0_20160711_011903_826.wav"/>
    <s v="PippiT"/>
    <s v="Principal"/>
    <s v="PipMi"/>
    <n v="9"/>
    <s v="PippiT"/>
    <n v="9"/>
    <s v="Pipistrelle commune"/>
    <n v="2016"/>
    <n v="7"/>
    <n v="11"/>
    <n v="1"/>
    <n v="19"/>
    <d v="2016-07-11T00:00:00"/>
    <x v="385"/>
  </r>
  <r>
    <x v="1"/>
    <s v="J:/Sainte Colombe/MB/03 - 05 au 19 juillet 2016/Wave/"/>
    <s v="ST-COLOM_0_20160711_012242_268.wav"/>
    <s v="PippiT"/>
    <s v="Principal"/>
    <s v="PipMi"/>
    <n v="10"/>
    <s v="PippiT"/>
    <n v="10"/>
    <s v="Pipistrelle commune"/>
    <n v="2016"/>
    <n v="7"/>
    <n v="11"/>
    <n v="1"/>
    <n v="22"/>
    <d v="2016-07-11T00:00:00"/>
    <x v="386"/>
  </r>
  <r>
    <x v="1"/>
    <s v="J:/Sainte Colombe/MB/03 - 05 au 19 juillet 2016/Wave/"/>
    <s v="ST-COLOM_0_20160711_012436_231.wav"/>
    <s v="Pip35"/>
    <s v="Principal"/>
    <s v="Pip35"/>
    <n v="10"/>
    <s v="Pipkuh"/>
    <n v="1"/>
    <s v="Pipistrelle de Kuhl"/>
    <n v="2016"/>
    <n v="7"/>
    <n v="11"/>
    <n v="1"/>
    <n v="24"/>
    <d v="2016-07-11T00:00:00"/>
    <x v="489"/>
  </r>
  <r>
    <x v="1"/>
    <s v="J:/Sainte Colombe/MB/03 - 05 au 19 juillet 2016/Wave/"/>
    <s v="ST-COLOM_0_20160711_012441_232.wav"/>
    <s v="ChiroSp"/>
    <s v="Principal"/>
    <s v="Pip35"/>
    <n v="4"/>
    <s v="Hypsav"/>
    <n v="3"/>
    <s v="Pipistrelle de Kuhl"/>
    <n v="2016"/>
    <n v="7"/>
    <n v="11"/>
    <n v="1"/>
    <n v="24"/>
    <d v="2016-07-11T00:00:00"/>
    <x v="489"/>
  </r>
  <r>
    <x v="1"/>
    <s v="J:/Sainte Colombe/MB/03 - 05 au 19 juillet 2016/Wave/"/>
    <s v="ST-COLOM_0_20160711_012804_158.wav"/>
    <s v="ENVsp"/>
    <s v="Principal"/>
    <s v="ENVsp"/>
    <n v="10"/>
    <s v="Vesmur"/>
    <n v="3"/>
    <s v="Sérotine commune"/>
    <n v="2016"/>
    <n v="7"/>
    <n v="11"/>
    <n v="1"/>
    <n v="28"/>
    <d v="2016-07-11T00:00:00"/>
    <x v="388"/>
  </r>
  <r>
    <x v="1"/>
    <s v="J:/Sainte Colombe/MB/03 - 05 au 19 juillet 2016/Wave/"/>
    <s v="ST-COLOM_0_20160711_012809_159.wav"/>
    <s v="ENVsp"/>
    <s v="Principal"/>
    <s v="ENVsp"/>
    <n v="10"/>
    <s v="Nyclei"/>
    <n v="3"/>
    <s v="Noctule de Leisler"/>
    <n v="2016"/>
    <n v="7"/>
    <n v="11"/>
    <n v="1"/>
    <n v="28"/>
    <d v="2016-07-11T00:00:00"/>
    <x v="388"/>
  </r>
  <r>
    <x v="1"/>
    <s v="J:/Sainte Colombe/MB/03 - 05 au 19 juillet 2016/Wave/"/>
    <s v="ST-COLOM_0_20160711_013318_954.wav"/>
    <s v="ChiroSp"/>
    <s v="Principal"/>
    <s v="Plesp"/>
    <n v="5"/>
    <s v="Pleaus"/>
    <n v="0"/>
    <s v="Oreillard gris"/>
    <n v="2016"/>
    <n v="7"/>
    <n v="11"/>
    <n v="1"/>
    <n v="33"/>
    <d v="2016-07-11T00:00:00"/>
    <x v="180"/>
  </r>
  <r>
    <x v="1"/>
    <s v="J:/Sainte Colombe/MB/03 - 05 au 19 juillet 2016/Wave/"/>
    <s v="ST-COLOM_0_20160711_014119_852.wav"/>
    <s v="ChiroSp"/>
    <s v="Principal"/>
    <s v="PipMi"/>
    <n v="4"/>
    <s v="PippiT"/>
    <n v="4"/>
    <s v="Pipistrelle commune"/>
    <n v="2016"/>
    <n v="7"/>
    <n v="11"/>
    <n v="1"/>
    <n v="41"/>
    <d v="2016-07-11T00:00:00"/>
    <x v="439"/>
  </r>
  <r>
    <x v="1"/>
    <s v="J:/Sainte Colombe/MB/03 - 05 au 19 juillet 2016/Wave/"/>
    <s v="ST-COLOM_0_20160711_014254_257.wav"/>
    <s v="PippiT"/>
    <s v="Principal"/>
    <s v="PipMi"/>
    <n v="10"/>
    <s v="PippiT"/>
    <n v="10"/>
    <s v="Pipistrelle commune"/>
    <n v="2016"/>
    <n v="7"/>
    <n v="11"/>
    <n v="1"/>
    <n v="42"/>
    <d v="2016-07-11T00:00:00"/>
    <x v="238"/>
  </r>
  <r>
    <x v="1"/>
    <s v="J:/Sainte Colombe/MB/03 - 05 au 19 juillet 2016/Wave/"/>
    <s v="ST-COLOM_0_20160711_014559_586.wav"/>
    <s v="PippiT"/>
    <s v="Principal"/>
    <s v="PipMi"/>
    <n v="9"/>
    <s v="PippiT"/>
    <n v="9"/>
    <s v="Pipistrelle commune"/>
    <n v="2016"/>
    <n v="7"/>
    <n v="11"/>
    <n v="1"/>
    <n v="45"/>
    <d v="2016-07-11T00:00:00"/>
    <x v="348"/>
  </r>
  <r>
    <x v="1"/>
    <s v="J:/Sainte Colombe/MB/03 - 05 au 19 juillet 2016/Wave/"/>
    <s v="ST-COLOM_0_20160711_015123_918.wav"/>
    <s v="PippiT"/>
    <s v="Principal"/>
    <s v="PipMi"/>
    <n v="10"/>
    <s v="PippiT"/>
    <n v="10"/>
    <s v="Pipistrelle commune"/>
    <n v="2016"/>
    <n v="7"/>
    <n v="11"/>
    <n v="1"/>
    <n v="51"/>
    <d v="2016-07-11T00:00:00"/>
    <x v="392"/>
  </r>
  <r>
    <x v="1"/>
    <s v="J:/Sainte Colombe/MB/03 - 05 au 19 juillet 2016/Wave/"/>
    <s v="ST-COLOM_0_20160711_015557_410.wav"/>
    <s v="Eptser"/>
    <s v="Principal"/>
    <s v="ENVsp"/>
    <n v="10"/>
    <s v="Eptser"/>
    <n v="6"/>
    <s v="Sérotine commune"/>
    <n v="2016"/>
    <n v="7"/>
    <n v="11"/>
    <n v="1"/>
    <n v="55"/>
    <d v="2016-07-11T00:00:00"/>
    <x v="512"/>
  </r>
  <r>
    <x v="1"/>
    <s v="J:/Sainte Colombe/MB/03 - 05 au 19 juillet 2016/Wave/"/>
    <s v="ST-COLOM_0_20160711_015602_410.wav"/>
    <s v="ENVsp"/>
    <s v="Principal"/>
    <s v="ENVsp"/>
    <n v="10"/>
    <s v="Eptser"/>
    <n v="2"/>
    <s v="Sérotine commune"/>
    <n v="2016"/>
    <n v="7"/>
    <n v="11"/>
    <n v="1"/>
    <n v="56"/>
    <d v="2016-07-11T00:00:00"/>
    <x v="513"/>
  </r>
  <r>
    <x v="1"/>
    <s v="J:/Sainte Colombe/MB/03 - 05 au 19 juillet 2016/Wave/"/>
    <s v="ST-COLOM_0_20160711_015607_411.wav"/>
    <s v="ChiroSp"/>
    <s v="Principal"/>
    <s v="ENVsp"/>
    <n v="0"/>
    <s v="Vesmur"/>
    <n v="0"/>
    <s v="PARASITE"/>
    <n v="2016"/>
    <n v="7"/>
    <n v="11"/>
    <n v="1"/>
    <n v="56"/>
    <d v="2016-07-11T00:00:00"/>
    <x v="513"/>
  </r>
  <r>
    <x v="1"/>
    <s v="J:/Sainte Colombe/MB/03 - 05 au 19 juillet 2016/Wave/"/>
    <s v="ST-COLOM_0_20160711_021535_186.wav"/>
    <s v="ChiroSp"/>
    <s v="Principal"/>
    <s v="ENVsp"/>
    <n v="0"/>
    <s v="Nycnoc"/>
    <n v="0"/>
    <s v="PARASITE"/>
    <n v="2016"/>
    <n v="7"/>
    <n v="11"/>
    <n v="2"/>
    <n v="15"/>
    <d v="2016-07-11T00:00:00"/>
    <x v="442"/>
  </r>
  <r>
    <x v="1"/>
    <s v="J:/Sainte Colombe/MB/03 - 05 au 19 juillet 2016/Wave/"/>
    <s v="ST-COLOM_0_20160711_021617_270.wav"/>
    <s v="PippiT"/>
    <s v="Principal"/>
    <s v="PipMi"/>
    <n v="10"/>
    <s v="PippiT"/>
    <n v="10"/>
    <s v="Pipistrelle commune"/>
    <n v="2016"/>
    <n v="7"/>
    <n v="11"/>
    <n v="2"/>
    <n v="16"/>
    <d v="2016-07-11T00:00:00"/>
    <x v="476"/>
  </r>
  <r>
    <x v="1"/>
    <s v="J:/Sainte Colombe/MB/03 - 05 au 19 juillet 2016/Wave/"/>
    <s v="ST-COLOM_0_20160711_021622_271.wav"/>
    <s v="ChiroSp"/>
    <s v="Principal"/>
    <s v="MyoHF"/>
    <n v="1"/>
    <s v="Myoalc"/>
    <n v="1"/>
    <s v="PARASITE"/>
    <n v="2016"/>
    <n v="7"/>
    <n v="11"/>
    <n v="2"/>
    <n v="16"/>
    <d v="2016-07-11T00:00:00"/>
    <x v="476"/>
  </r>
  <r>
    <x v="1"/>
    <s v="J:/Sainte Colombe/MB/03 - 05 au 19 juillet 2016/Wave/"/>
    <s v="ST-COLOM_0_20160711_021939_156.wav"/>
    <s v="ChiroSp"/>
    <s v="Principal"/>
    <s v="Barbar"/>
    <n v="1"/>
    <s v="Barbar"/>
    <n v="1"/>
    <s v="Barbastelle d'Europe"/>
    <n v="2016"/>
    <n v="7"/>
    <n v="11"/>
    <n v="2"/>
    <n v="19"/>
    <d v="2016-07-11T00:00:00"/>
    <x v="394"/>
  </r>
  <r>
    <x v="1"/>
    <s v="J:/Sainte Colombe/MB/03 - 05 au 19 juillet 2016/Wave/"/>
    <s v="ST-COLOM_0_20160711_024124_746.wav"/>
    <s v="ChiroSp"/>
    <s v="Principal"/>
    <s v="Pip35"/>
    <n v="3"/>
    <s v="Pipkuh"/>
    <n v="3"/>
    <s v="Pipistrelle de Kuhl"/>
    <n v="2016"/>
    <n v="7"/>
    <n v="11"/>
    <n v="2"/>
    <n v="41"/>
    <d v="2016-07-11T00:00:00"/>
    <x v="522"/>
  </r>
  <r>
    <x v="1"/>
    <s v="J:/Sainte Colombe/MB/03 - 05 au 19 juillet 2016/Wave/"/>
    <s v="ST-COLOM_0_20160711_024129_746.wav"/>
    <s v="ChiroSp"/>
    <s v="Principal"/>
    <s v="Pip35"/>
    <n v="3"/>
    <s v="Pipkuh"/>
    <n v="3"/>
    <s v="Pipistrelle de Kuhl"/>
    <n v="2016"/>
    <n v="7"/>
    <n v="11"/>
    <n v="2"/>
    <n v="41"/>
    <d v="2016-07-11T00:00:00"/>
    <x v="522"/>
  </r>
  <r>
    <x v="1"/>
    <s v="J:/Sainte Colombe/MB/03 - 05 au 19 juillet 2016/Wave/"/>
    <s v="ST-COLOM_0_20160711_024405_208.wav"/>
    <s v="ChiroSp"/>
    <s v="Principal"/>
    <s v="ENVsp"/>
    <n v="5"/>
    <s v="Nyclei"/>
    <n v="2"/>
    <s v="Noctule de Leisler"/>
    <n v="2016"/>
    <n v="7"/>
    <n v="11"/>
    <n v="2"/>
    <n v="44"/>
    <d v="2016-07-11T00:00:00"/>
    <x v="26"/>
  </r>
  <r>
    <x v="1"/>
    <s v="J:/Sainte Colombe/MB/03 - 05 au 19 juillet 2016/Wave/"/>
    <s v="ST-COLOM_0_20160711_024410_208.wav"/>
    <s v="ChiroSp"/>
    <s v="Principal"/>
    <s v="ENVsp"/>
    <n v="2"/>
    <s v="Nyclei"/>
    <n v="2"/>
    <s v="Noctule de Leisler"/>
    <n v="2016"/>
    <n v="7"/>
    <n v="11"/>
    <n v="2"/>
    <n v="44"/>
    <d v="2016-07-11T00:00:00"/>
    <x v="26"/>
  </r>
  <r>
    <x v="1"/>
    <s v="J:/Sainte Colombe/MB/03 - 05 au 19 juillet 2016/Wave/"/>
    <s v="ST-COLOM_0_20160711_024820_754.wav"/>
    <s v="PipMi"/>
    <s v="Principal"/>
    <s v="PipMi"/>
    <n v="8"/>
    <s v="PippiT"/>
    <n v="2"/>
    <s v="Pipistrelle commune"/>
    <n v="2016"/>
    <n v="7"/>
    <n v="11"/>
    <n v="2"/>
    <n v="48"/>
    <d v="2016-07-11T00:00:00"/>
    <x v="541"/>
  </r>
  <r>
    <x v="1"/>
    <s v="J:/Sainte Colombe/MB/03 - 05 au 19 juillet 2016/Wave/"/>
    <s v="ST-COLOM_0_20160711_025627_197.wav"/>
    <s v="ChiroSp"/>
    <s v="Principal"/>
    <s v="Pip35"/>
    <n v="0"/>
    <s v="Pipkuh"/>
    <n v="0"/>
    <s v="PARASITE"/>
    <n v="2016"/>
    <n v="7"/>
    <n v="11"/>
    <n v="2"/>
    <n v="56"/>
    <d v="2016-07-11T00:00:00"/>
    <x v="396"/>
  </r>
  <r>
    <x v="1"/>
    <s v="J:/Sainte Colombe/MB/03 - 05 au 19 juillet 2016/Wave/"/>
    <s v="ST-COLOM_0_20160711_031021_138.wav"/>
    <s v="ChiroSp"/>
    <s v="Principal"/>
    <s v="PipMi"/>
    <n v="5"/>
    <s v="PippiT"/>
    <n v="5"/>
    <s v="Pipistrelle commune"/>
    <n v="2016"/>
    <n v="7"/>
    <n v="11"/>
    <n v="3"/>
    <n v="10"/>
    <d v="2016-07-11T00:00:00"/>
    <x v="291"/>
  </r>
  <r>
    <x v="1"/>
    <s v="J:/Sainte Colombe/MB/03 - 05 au 19 juillet 2016/Wave/"/>
    <s v="ST-COLOM_0_20160711_031411_302.wav"/>
    <s v="PippiT"/>
    <s v="Principal"/>
    <s v="PipMi"/>
    <n v="10"/>
    <s v="PippiT"/>
    <n v="10"/>
    <s v="Pipistrelle commune"/>
    <n v="2016"/>
    <n v="7"/>
    <n v="11"/>
    <n v="3"/>
    <n v="14"/>
    <d v="2016-07-11T00:00:00"/>
    <x v="224"/>
  </r>
  <r>
    <x v="1"/>
    <s v="J:/Sainte Colombe/MB/03 - 05 au 19 juillet 2016/Wave/"/>
    <s v="ST-COLOM_0_20160711_031518_627.wav"/>
    <s v="PippiT"/>
    <s v="Principal"/>
    <s v="PipMi"/>
    <n v="7"/>
    <s v="PippiT"/>
    <n v="7"/>
    <s v="Pipistrelle commune"/>
    <n v="2016"/>
    <n v="7"/>
    <n v="11"/>
    <n v="3"/>
    <n v="15"/>
    <d v="2016-07-11T00:00:00"/>
    <x v="508"/>
  </r>
  <r>
    <x v="1"/>
    <s v="J:/Sainte Colombe/MB/03 - 05 au 19 juillet 2016/Wave/"/>
    <s v="ST-COLOM_0_20160711_031853_080.wav"/>
    <s v="PippiT"/>
    <s v="Principal"/>
    <s v="PipMi"/>
    <n v="9"/>
    <s v="PippiT"/>
    <n v="9"/>
    <s v="Pipistrelle commune"/>
    <n v="2016"/>
    <n v="7"/>
    <n v="11"/>
    <n v="3"/>
    <n v="18"/>
    <d v="2016-07-11T00:00:00"/>
    <x v="292"/>
  </r>
  <r>
    <x v="1"/>
    <s v="J:/Sainte Colombe/MB/03 - 05 au 19 juillet 2016/Wave/"/>
    <s v="ST-COLOM_0_20160711_031929_713.wav"/>
    <s v="PippiT"/>
    <s v="Principal"/>
    <s v="PipMi"/>
    <n v="7"/>
    <s v="PippiT"/>
    <n v="7"/>
    <s v="Pipistrelle commune"/>
    <n v="2016"/>
    <n v="7"/>
    <n v="11"/>
    <n v="3"/>
    <n v="19"/>
    <d v="2016-07-11T00:00:00"/>
    <x v="509"/>
  </r>
  <r>
    <x v="1"/>
    <s v="J:/Sainte Colombe/MB/03 - 05 au 19 juillet 2016/Wave/"/>
    <s v="ST-COLOM_0_20160711_032150_472.wav"/>
    <s v="PippiT"/>
    <s v="Principal"/>
    <s v="PipMi"/>
    <n v="10"/>
    <s v="PippiT"/>
    <n v="10"/>
    <s v="Pipistrelle commune"/>
    <n v="2016"/>
    <n v="7"/>
    <n v="11"/>
    <n v="3"/>
    <n v="21"/>
    <d v="2016-07-11T00:00:00"/>
    <x v="293"/>
  </r>
  <r>
    <x v="1"/>
    <s v="J:/Sainte Colombe/MB/03 - 05 au 19 juillet 2016/Wave/"/>
    <s v="ST-COLOM_0_20160711_032155_473.wav"/>
    <s v="PippiT"/>
    <s v="Principal"/>
    <s v="PipMi"/>
    <n v="9"/>
    <s v="PippiT"/>
    <n v="9"/>
    <s v="Pipistrelle commune"/>
    <n v="2016"/>
    <n v="7"/>
    <n v="11"/>
    <n v="3"/>
    <n v="21"/>
    <d v="2016-07-11T00:00:00"/>
    <x v="293"/>
  </r>
  <r>
    <x v="1"/>
    <s v="J:/Sainte Colombe/MB/03 - 05 au 19 juillet 2016/Wave/"/>
    <s v="ST-COLOM_0_20160711_032802_236.wav"/>
    <s v="PippiT"/>
    <s v="Principal"/>
    <s v="PipMi"/>
    <n v="10"/>
    <s v="PippiT"/>
    <n v="10"/>
    <s v="Pipistrelle commune"/>
    <n v="2016"/>
    <n v="7"/>
    <n v="11"/>
    <n v="3"/>
    <n v="28"/>
    <d v="2016-07-11T00:00:00"/>
    <x v="533"/>
  </r>
  <r>
    <x v="1"/>
    <s v="J:/Sainte Colombe/MB/03 - 05 au 19 juillet 2016/Wave/"/>
    <s v="ST-COLOM_0_20160711_032827_976.wav"/>
    <s v="PippiT"/>
    <s v="Principal"/>
    <s v="PipMi"/>
    <n v="8"/>
    <s v="PippiT"/>
    <n v="8"/>
    <s v="Pipistrelle commune"/>
    <n v="2016"/>
    <n v="7"/>
    <n v="11"/>
    <n v="3"/>
    <n v="28"/>
    <d v="2016-07-11T00:00:00"/>
    <x v="533"/>
  </r>
  <r>
    <x v="1"/>
    <s v="J:/Sainte Colombe/MB/03 - 05 au 19 juillet 2016/Wave/"/>
    <s v="ST-COLOM_0_20160711_033206_372.wav"/>
    <s v="Pip35"/>
    <s v="Principal"/>
    <s v="Pip35"/>
    <n v="10"/>
    <s v="Pipkuh"/>
    <n v="3"/>
    <s v="Pipistrelle de Kuhl"/>
    <n v="2016"/>
    <n v="7"/>
    <n v="11"/>
    <n v="3"/>
    <n v="32"/>
    <d v="2016-07-11T00:00:00"/>
    <x v="185"/>
  </r>
  <r>
    <x v="1"/>
    <s v="J:/Sainte Colombe/MB/03 - 05 au 19 juillet 2016/Wave/"/>
    <s v="ST-COLOM_0_20160711_033211_373.wav"/>
    <s v="ChiroSp"/>
    <s v="Principal"/>
    <s v="Pip35"/>
    <n v="1"/>
    <s v="Pipkuh"/>
    <n v="1"/>
    <s v="Pipistrelle de Kuhl"/>
    <n v="2016"/>
    <n v="7"/>
    <n v="11"/>
    <n v="3"/>
    <n v="32"/>
    <d v="2016-07-11T00:00:00"/>
    <x v="185"/>
  </r>
  <r>
    <x v="1"/>
    <s v="J:/Sainte Colombe/MB/03 - 05 au 19 juillet 2016/Wave/"/>
    <s v="ST-COLOM_0_20160711_033256_881.wav"/>
    <s v="ChiroSp"/>
    <s v="Principal"/>
    <s v="Pip35"/>
    <n v="4"/>
    <s v="Pipkuh"/>
    <n v="4"/>
    <s v="Pipistrelle de Kuhl"/>
    <n v="2016"/>
    <n v="7"/>
    <n v="11"/>
    <n v="3"/>
    <n v="32"/>
    <d v="2016-07-11T00:00:00"/>
    <x v="185"/>
  </r>
  <r>
    <x v="1"/>
    <s v="J:/Sainte Colombe/MB/03 - 05 au 19 juillet 2016/Wave/"/>
    <s v="ST-COLOM_0_20160711_033909_362.wav"/>
    <s v="PippiT"/>
    <s v="Principal"/>
    <s v="PipMi"/>
    <n v="10"/>
    <s v="PippiT"/>
    <n v="8"/>
    <s v="Pipistrelle commune"/>
    <n v="2016"/>
    <n v="7"/>
    <n v="11"/>
    <n v="3"/>
    <n v="39"/>
    <d v="2016-07-11T00:00:00"/>
    <x v="353"/>
  </r>
  <r>
    <x v="1"/>
    <s v="J:/Sainte Colombe/MB/03 - 05 au 19 juillet 2016/Wave/"/>
    <s v="ST-COLOM_0_20160711_035201_756.wav"/>
    <s v="PippiT"/>
    <s v="Principal"/>
    <s v="PipMi"/>
    <n v="10"/>
    <s v="PippiT"/>
    <n v="10"/>
    <s v="Pipistrelle commune"/>
    <n v="2016"/>
    <n v="7"/>
    <n v="11"/>
    <n v="3"/>
    <n v="52"/>
    <d v="2016-07-11T00:00:00"/>
    <x v="405"/>
  </r>
  <r>
    <x v="1"/>
    <s v="J:/Sainte Colombe/MB/03 - 05 au 19 juillet 2016/Wave/"/>
    <s v="ST-COLOM_0_20160711_040230_535.wav"/>
    <s v="Pip35"/>
    <s v="Principal"/>
    <s v="Pip35"/>
    <n v="10"/>
    <s v="Pipkuh"/>
    <n v="2"/>
    <s v="Pipistrelle de Kuhl"/>
    <n v="2016"/>
    <n v="7"/>
    <n v="11"/>
    <n v="4"/>
    <n v="2"/>
    <d v="2016-07-11T00:00:00"/>
    <x v="301"/>
  </r>
  <r>
    <x v="1"/>
    <s v="J:/Sainte Colombe/MB/03 - 05 au 19 juillet 2016/Wave/"/>
    <s v="ST-COLOM_0_20160711_040426_114.wav"/>
    <s v="Pip35"/>
    <s v="Principal"/>
    <s v="Pip35"/>
    <n v="7"/>
    <s v="Pipkuh"/>
    <n v="1"/>
    <s v="Pipistrelle de Kuhl"/>
    <n v="2016"/>
    <n v="7"/>
    <n v="11"/>
    <n v="4"/>
    <n v="4"/>
    <d v="2016-07-11T00:00:00"/>
    <x v="302"/>
  </r>
  <r>
    <x v="1"/>
    <s v="J:/Sainte Colombe/MB/03 - 05 au 19 juillet 2016/Wave/"/>
    <s v="ST-COLOM_0_20160711_041752_179.wav"/>
    <s v="PippiT"/>
    <s v="Principal"/>
    <s v="PipMi"/>
    <n v="10"/>
    <s v="PippiT"/>
    <n v="10"/>
    <s v="Pipistrelle commune"/>
    <n v="2016"/>
    <n v="7"/>
    <n v="11"/>
    <n v="4"/>
    <n v="17"/>
    <d v="2016-07-11T00:00:00"/>
    <x v="444"/>
  </r>
  <r>
    <x v="1"/>
    <s v="J:/Sainte Colombe/MB/03 - 05 au 19 juillet 2016/Wave/"/>
    <s v="ST-COLOM_0_20160711_041846_926.wav"/>
    <s v="Plesp"/>
    <s v="Principal"/>
    <s v="Plesp"/>
    <n v="7"/>
    <s v="Pleaus"/>
    <n v="3"/>
    <s v="Oreillard gris"/>
    <n v="2016"/>
    <n v="7"/>
    <n v="11"/>
    <n v="4"/>
    <n v="18"/>
    <d v="2016-07-11T00:00:00"/>
    <x v="282"/>
  </r>
  <r>
    <x v="1"/>
    <s v="J:/Sainte Colombe/MB/03 - 05 au 19 juillet 2016/Wave/"/>
    <s v="ST-COLOM_0_20160711_041954_896.wav"/>
    <s v="PippiT"/>
    <s v="Principal"/>
    <s v="PipMi"/>
    <n v="10"/>
    <s v="PippiT"/>
    <n v="6"/>
    <s v="Pipistrelle commune"/>
    <n v="2016"/>
    <n v="7"/>
    <n v="11"/>
    <n v="4"/>
    <n v="19"/>
    <d v="2016-07-11T00:00:00"/>
    <x v="546"/>
  </r>
  <r>
    <x v="1"/>
    <s v="J:/Sainte Colombe/MB/03 - 05 au 19 juillet 2016/Wave/"/>
    <s v="ST-COLOM_0_20160711_041959_896.wav"/>
    <s v="PippiT"/>
    <s v="Principal"/>
    <s v="PipMi"/>
    <n v="10"/>
    <s v="PippiT"/>
    <n v="10"/>
    <s v="Pipistrelle commune"/>
    <n v="2016"/>
    <n v="7"/>
    <n v="11"/>
    <n v="4"/>
    <n v="19"/>
    <d v="2016-07-11T00:00:00"/>
    <x v="546"/>
  </r>
  <r>
    <x v="1"/>
    <s v="J:/Sainte Colombe/MB/03 - 05 au 19 juillet 2016/Wave/"/>
    <s v="ST-COLOM_0_20160711_042512_638.wav"/>
    <s v="ChiroSp"/>
    <s v="Principal"/>
    <s v="Pip35"/>
    <n v="1"/>
    <s v="Pipnat"/>
    <n v="1"/>
    <s v="Pipistrelle de Nathusius"/>
    <n v="2016"/>
    <n v="7"/>
    <n v="11"/>
    <n v="4"/>
    <n v="25"/>
    <d v="2016-07-11T00:00:00"/>
    <x v="545"/>
  </r>
  <r>
    <x v="1"/>
    <s v="J:/Sainte Colombe/MB/03 - 05 au 19 juillet 2016/Wave/"/>
    <s v="ST-COLOM_0_20160711_043400_723.wav"/>
    <s v="PippiT"/>
    <s v="Principal"/>
    <s v="PipMi"/>
    <n v="10"/>
    <s v="PippiT"/>
    <n v="10"/>
    <s v="Pipistrelle commune"/>
    <n v="2016"/>
    <n v="7"/>
    <n v="11"/>
    <n v="4"/>
    <n v="34"/>
    <d v="2016-07-11T00:00:00"/>
    <x v="283"/>
  </r>
  <r>
    <x v="1"/>
    <s v="J:/Sainte Colombe/MB/03 - 05 au 19 juillet 2016/Wave/"/>
    <s v="ST-COLOM_0_20160711_043405_724.wav"/>
    <s v="ChiroSp"/>
    <s v="Principal"/>
    <s v="PipMi"/>
    <n v="3"/>
    <s v="PippiT"/>
    <n v="3"/>
    <s v="Pipistrelle commune"/>
    <n v="2016"/>
    <n v="7"/>
    <n v="11"/>
    <n v="4"/>
    <n v="34"/>
    <d v="2016-07-11T00:00:00"/>
    <x v="283"/>
  </r>
  <r>
    <x v="1"/>
    <s v="J:/Sainte Colombe/MB/03 - 05 au 19 juillet 2016/Wave/"/>
    <s v="ST-COLOM_0_20160711_043418_196.wav"/>
    <s v="PippiT"/>
    <s v="Principal"/>
    <s v="PipMi"/>
    <n v="6"/>
    <s v="PippiT"/>
    <n v="6"/>
    <s v="Pipistrelle commune"/>
    <n v="2016"/>
    <n v="7"/>
    <n v="11"/>
    <n v="4"/>
    <n v="34"/>
    <d v="2016-07-11T00:00:00"/>
    <x v="283"/>
  </r>
  <r>
    <x v="1"/>
    <s v="J:/Sainte Colombe/MB/03 - 05 au 19 juillet 2016/Wave/"/>
    <s v="ST-COLOM_0_20160711_043511_954.wav"/>
    <s v="ChiroSp"/>
    <s v="Principal"/>
    <s v="PipMi"/>
    <n v="1"/>
    <s v="PippiT"/>
    <n v="1"/>
    <s v="Pipistrelle commune"/>
    <n v="2016"/>
    <n v="7"/>
    <n v="11"/>
    <n v="4"/>
    <n v="35"/>
    <d v="2016-07-11T00:00:00"/>
    <x v="284"/>
  </r>
  <r>
    <x v="1"/>
    <s v="J:/Sainte Colombe/MB/03 - 05 au 19 juillet 2016/Wave/"/>
    <s v="ST-COLOM_0_20160711_043726_139.wav"/>
    <s v="ChiroSp"/>
    <s v="Principal"/>
    <s v="PipMi"/>
    <n v="5"/>
    <s v="PippiT"/>
    <n v="5"/>
    <s v="Pipistrelle commune"/>
    <n v="2016"/>
    <n v="7"/>
    <n v="11"/>
    <n v="4"/>
    <n v="37"/>
    <d v="2016-07-11T00:00:00"/>
    <x v="355"/>
  </r>
  <r>
    <x v="1"/>
    <s v="J:/Sainte Colombe/MB/03 - 05 au 19 juillet 2016/Wave/"/>
    <s v="ST-COLOM_0_20160711_043930_688.wav"/>
    <s v="ChiroSp"/>
    <s v="Principal"/>
    <s v="Pip35"/>
    <n v="0"/>
    <s v="Pipkuh"/>
    <n v="0"/>
    <s v="PARASITE"/>
    <n v="2016"/>
    <n v="7"/>
    <n v="11"/>
    <n v="4"/>
    <n v="39"/>
    <d v="2016-07-11T00:00:00"/>
    <x v="312"/>
  </r>
  <r>
    <x v="1"/>
    <s v="J:/Sainte Colombe/MB/03 - 05 au 19 juillet 2016/Wave/"/>
    <s v="ST-COLOM_0_20160711_044135_090.wav"/>
    <s v="Pip35"/>
    <s v="Principal"/>
    <s v="Pip35"/>
    <n v="10"/>
    <s v="Pipkuh"/>
    <n v="4"/>
    <s v="Pipistrelle de Kuhl"/>
    <n v="2016"/>
    <n v="7"/>
    <n v="11"/>
    <n v="4"/>
    <n v="41"/>
    <d v="2016-07-11T00:00:00"/>
    <x v="314"/>
  </r>
  <r>
    <x v="1"/>
    <s v="J:/Sainte Colombe/MB/03 - 05 au 19 juillet 2016/Wave/"/>
    <s v="ST-COLOM_0_20160711_044311_440.wav"/>
    <s v="PippiT"/>
    <s v="Principal"/>
    <s v="PipMi"/>
    <n v="10"/>
    <s v="PippiT"/>
    <n v="10"/>
    <s v="Pipistrelle commune"/>
    <n v="2016"/>
    <n v="7"/>
    <n v="11"/>
    <n v="4"/>
    <n v="43"/>
    <d v="2016-07-11T00:00:00"/>
    <x v="431"/>
  </r>
  <r>
    <x v="1"/>
    <s v="J:/Sainte Colombe/MB/03 - 05 au 19 juillet 2016/Wave/"/>
    <s v="ST-COLOM_0_20160711_044659_301.wav"/>
    <s v="Pip35"/>
    <s v="Principal"/>
    <s v="Pip35"/>
    <n v="10"/>
    <s v="Pipnat"/>
    <n v="3"/>
    <s v="Pipistrelle de Nathusius"/>
    <n v="2016"/>
    <n v="7"/>
    <n v="11"/>
    <n v="4"/>
    <n v="46"/>
    <d v="2016-07-11T00:00:00"/>
    <x v="411"/>
  </r>
  <r>
    <x v="1"/>
    <s v="J:/Sainte Colombe/MB/03 - 05 au 19 juillet 2016/Wave/"/>
    <s v="ST-COLOM_0_20160711_045124_792.wav"/>
    <s v="PippiT"/>
    <s v="Principal"/>
    <s v="PipMi"/>
    <n v="9"/>
    <s v="PippiT"/>
    <n v="9"/>
    <s v="Pipistrelle commune"/>
    <n v="2016"/>
    <n v="7"/>
    <n v="11"/>
    <n v="4"/>
    <n v="51"/>
    <d v="2016-07-11T00:00:00"/>
    <x v="315"/>
  </r>
  <r>
    <x v="1"/>
    <s v="J:/Sainte Colombe/MB/03 - 05 au 19 juillet 2016/Wave/"/>
    <s v="ST-COLOM_0_20160711_045232_101.wav"/>
    <s v="ChiroSp"/>
    <s v="Principal"/>
    <s v="PipMi"/>
    <n v="0"/>
    <s v="PippiT"/>
    <n v="0"/>
    <s v="PARASITE"/>
    <n v="2016"/>
    <n v="7"/>
    <n v="11"/>
    <n v="4"/>
    <n v="52"/>
    <d v="2016-07-11T00:00:00"/>
    <x v="32"/>
  </r>
  <r>
    <x v="1"/>
    <s v="J:/Sainte Colombe/MB/03 - 05 au 19 juillet 2016/Wave/"/>
    <s v="ST-COLOM_0_20160711_045345_966.wav"/>
    <s v="ChiroSp"/>
    <s v="Principal"/>
    <s v="PipMi"/>
    <n v="5"/>
    <s v="PippiT"/>
    <n v="5"/>
    <s v="Pipistrelle commune"/>
    <n v="2016"/>
    <n v="7"/>
    <n v="11"/>
    <n v="4"/>
    <n v="53"/>
    <d v="2016-07-11T00:00:00"/>
    <x v="316"/>
  </r>
  <r>
    <x v="1"/>
    <s v="J:/Sainte Colombe/MB/03 - 05 au 19 juillet 2016/Wave/"/>
    <s v="ST-COLOM_0_20160711_045707_426.wav"/>
    <s v="PippiT"/>
    <s v="Principal"/>
    <s v="PipMi"/>
    <n v="9"/>
    <s v="PippiT"/>
    <n v="9"/>
    <s v="Pipistrelle commune"/>
    <n v="2016"/>
    <n v="7"/>
    <n v="11"/>
    <n v="4"/>
    <n v="57"/>
    <d v="2016-07-11T00:00:00"/>
    <x v="191"/>
  </r>
  <r>
    <x v="1"/>
    <s v="J:/Sainte Colombe/MB/03 - 05 au 19 juillet 2016/Wave/"/>
    <s v="ST-COLOM_0_20160711_045956_884.wav"/>
    <s v="Pip35"/>
    <s v="Principal"/>
    <s v="Pip35"/>
    <n v="10"/>
    <s v="Pipkuh"/>
    <n v="5"/>
    <s v="Pipistrelle de Kuhl"/>
    <n v="2016"/>
    <n v="7"/>
    <n v="11"/>
    <n v="4"/>
    <n v="59"/>
    <d v="2016-07-11T00:00:00"/>
    <x v="357"/>
  </r>
  <r>
    <x v="1"/>
    <s v="J:/Sainte Colombe/MB/03 - 05 au 19 juillet 2016/Wave/"/>
    <s v="ST-COLOM_0_20160711_050019_082.wav"/>
    <s v="ChiroSp"/>
    <s v="Principal"/>
    <s v="Pip35"/>
    <n v="0"/>
    <s v="Pipkuh"/>
    <n v="0"/>
    <s v="PARASITE"/>
    <n v="2016"/>
    <n v="7"/>
    <n v="11"/>
    <n v="5"/>
    <n v="0"/>
    <d v="2016-07-11T00:00:00"/>
    <x v="173"/>
  </r>
  <r>
    <x v="1"/>
    <s v="J:/Sainte Colombe/MB/03 - 05 au 19 juillet 2016/Wave/"/>
    <s v="ST-COLOM_0_20160711_050147_678.wav"/>
    <s v="ChiroSp"/>
    <s v="Principal"/>
    <s v="MyoHF"/>
    <n v="1"/>
    <s v="Myobra"/>
    <n v="1"/>
    <s v="Murin sp"/>
    <n v="2016"/>
    <n v="7"/>
    <n v="11"/>
    <n v="5"/>
    <n v="1"/>
    <d v="2016-07-11T00:00:00"/>
    <x v="317"/>
  </r>
  <r>
    <x v="1"/>
    <s v="J:/Sainte Colombe/MB/03 - 05 au 19 juillet 2016/Wave/"/>
    <s v="ST-COLOM_0_20160711_050501_480.wav"/>
    <s v="PippiT"/>
    <s v="Principal"/>
    <s v="PipMi"/>
    <n v="10"/>
    <s v="PippiT"/>
    <n v="10"/>
    <s v="Pipistrelle commune"/>
    <n v="2016"/>
    <n v="7"/>
    <n v="11"/>
    <n v="5"/>
    <n v="5"/>
    <d v="2016-07-11T00:00:00"/>
    <x v="359"/>
  </r>
  <r>
    <x v="1"/>
    <s v="J:/Sainte Colombe/MB/03 - 05 au 19 juillet 2016/Wave/"/>
    <s v="ST-COLOM_0_20160711_050615_624.wav"/>
    <s v="PippiT"/>
    <s v="Principal"/>
    <s v="PipMi"/>
    <n v="10"/>
    <s v="PippiT"/>
    <n v="10"/>
    <s v="Pipistrelle commune"/>
    <n v="2016"/>
    <n v="7"/>
    <n v="11"/>
    <n v="5"/>
    <n v="6"/>
    <d v="2016-07-11T00:00:00"/>
    <x v="241"/>
  </r>
  <r>
    <x v="1"/>
    <s v="J:/Sainte Colombe/MB/03 - 05 au 19 juillet 2016/Wave/"/>
    <s v="ST-COLOM_0_20160711_050705_002.wav"/>
    <s v="PippiT"/>
    <s v="Principal"/>
    <s v="PipMi"/>
    <n v="9"/>
    <s v="PippiT"/>
    <n v="7"/>
    <s v="Pipistrelle commune"/>
    <n v="2016"/>
    <n v="7"/>
    <n v="11"/>
    <n v="5"/>
    <n v="7"/>
    <d v="2016-07-11T00:00:00"/>
    <x v="285"/>
  </r>
  <r>
    <x v="1"/>
    <s v="J:/Sainte Colombe/MB/03 - 05 au 19 juillet 2016/Wave/"/>
    <s v="ST-COLOM_0_20160711_050734_661.wav"/>
    <s v="Pipnat"/>
    <s v="Principal"/>
    <s v="Pip35"/>
    <n v="9"/>
    <s v="Pipnat"/>
    <n v="8"/>
    <s v="Pipistrelle de Nathusius"/>
    <n v="2016"/>
    <n v="7"/>
    <n v="11"/>
    <n v="5"/>
    <n v="7"/>
    <d v="2016-07-11T00:00:00"/>
    <x v="285"/>
  </r>
  <r>
    <x v="1"/>
    <s v="J:/Sainte Colombe/MB/03 - 05 au 19 juillet 2016/Wave/"/>
    <s v="ST-COLOM_0_20160711_051041_225.wav"/>
    <s v="ChiroSp"/>
    <s v="Principal"/>
    <s v="Pip35"/>
    <n v="0"/>
    <s v="Pipkuh"/>
    <n v="0"/>
    <s v="PARASITE"/>
    <n v="2016"/>
    <n v="7"/>
    <n v="11"/>
    <n v="5"/>
    <n v="10"/>
    <d v="2016-07-11T00:00:00"/>
    <x v="360"/>
  </r>
  <r>
    <x v="1"/>
    <s v="J:/Sainte Colombe/MB/03 - 05 au 19 juillet 2016/Wave/"/>
    <s v="ST-COLOM_0_20160711_051124_972.wav"/>
    <s v="ChiroSp"/>
    <s v="Principal"/>
    <s v="PipMi"/>
    <n v="5"/>
    <s v="PippiT"/>
    <n v="5"/>
    <s v="Pipistrelle commune"/>
    <n v="2016"/>
    <n v="7"/>
    <n v="11"/>
    <n v="5"/>
    <n v="11"/>
    <d v="2016-07-11T00:00:00"/>
    <x v="361"/>
  </r>
  <r>
    <x v="1"/>
    <s v="J:/Sainte Colombe/MB/03 - 05 au 19 juillet 2016/Wave/"/>
    <s v="ST-COLOM_0_20160711_051206_592.wav"/>
    <s v="PippiT"/>
    <s v="Principal"/>
    <s v="PipMi"/>
    <n v="9"/>
    <s v="PippiT"/>
    <n v="9"/>
    <s v="Pipistrelle commune"/>
    <n v="2016"/>
    <n v="7"/>
    <n v="11"/>
    <n v="5"/>
    <n v="12"/>
    <d v="2016-07-11T00:00:00"/>
    <x v="33"/>
  </r>
  <r>
    <x v="1"/>
    <s v="J:/Sainte Colombe/MB/03 - 05 au 19 juillet 2016/Wave/"/>
    <s v="ST-COLOM_0_20160711_051432_320.wav"/>
    <s v="PippiT"/>
    <s v="Principal"/>
    <s v="PipMi"/>
    <n v="10"/>
    <s v="PippiT"/>
    <n v="10"/>
    <s v="Pipistrelle commune"/>
    <n v="2016"/>
    <n v="7"/>
    <n v="11"/>
    <n v="5"/>
    <n v="14"/>
    <d v="2016-07-11T00:00:00"/>
    <x v="487"/>
  </r>
  <r>
    <x v="1"/>
    <s v="J:/Sainte Colombe/MB/03 - 05 au 19 juillet 2016/Wave/"/>
    <s v="ST-COLOM_0_20160711_051557_801.wav"/>
    <s v="PippiT"/>
    <s v="Principal"/>
    <s v="PipMi"/>
    <n v="6"/>
    <s v="PippiT"/>
    <n v="6"/>
    <s v="Pipistrelle commune"/>
    <n v="2016"/>
    <n v="7"/>
    <n v="11"/>
    <n v="5"/>
    <n v="15"/>
    <d v="2016-07-11T00:00:00"/>
    <x v="320"/>
  </r>
  <r>
    <x v="1"/>
    <s v="J:/Sainte Colombe/MB/03 - 05 au 19 juillet 2016/Wave/"/>
    <s v="ST-COLOM_0_20160711_051759_167.wav"/>
    <s v="ChiroSp"/>
    <s v="Principal"/>
    <s v="PipMi"/>
    <n v="2"/>
    <s v="PippiT"/>
    <n v="2"/>
    <s v="Pipistrelle commune"/>
    <n v="2016"/>
    <n v="7"/>
    <n v="11"/>
    <n v="5"/>
    <n v="17"/>
    <d v="2016-07-11T00:00:00"/>
    <x v="321"/>
  </r>
  <r>
    <x v="1"/>
    <s v="J:/Sainte Colombe/MB/03 - 05 au 19 juillet 2016/Wave/"/>
    <s v="ST-COLOM_0_20160711_051844_580.wav"/>
    <s v="ChiroSp"/>
    <s v="Principal"/>
    <s v="Pip35"/>
    <n v="2"/>
    <s v="Pipkuh"/>
    <n v="2"/>
    <s v="Pipistrelle de Kuhl"/>
    <n v="2016"/>
    <n v="7"/>
    <n v="11"/>
    <n v="5"/>
    <n v="18"/>
    <d v="2016-07-11T00:00:00"/>
    <x v="448"/>
  </r>
  <r>
    <x v="1"/>
    <s v="J:/Sainte Colombe/MB/03 - 05 au 19 juillet 2016/Wave/"/>
    <s v="ST-COLOM_0_20160711_052059_267.wav"/>
    <s v="PippiT"/>
    <s v="Principal"/>
    <s v="PipMi"/>
    <n v="10"/>
    <s v="PippiT"/>
    <n v="10"/>
    <s v="Pipistrelle commune"/>
    <n v="2016"/>
    <n v="7"/>
    <n v="11"/>
    <n v="5"/>
    <n v="20"/>
    <d v="2016-07-11T00:00:00"/>
    <x v="363"/>
  </r>
  <r>
    <x v="1"/>
    <s v="J:/Sainte Colombe/MB/03 - 05 au 19 juillet 2016/Wave/"/>
    <s v="ST-COLOM_0_20160711_052413_201.wav"/>
    <s v="PippiT"/>
    <s v="Principal"/>
    <s v="PipMi"/>
    <n v="7"/>
    <s v="PippiT"/>
    <n v="7"/>
    <s v="Pipistrelle commune"/>
    <n v="2016"/>
    <n v="7"/>
    <n v="11"/>
    <n v="5"/>
    <n v="24"/>
    <d v="2016-07-11T00:00:00"/>
    <x v="34"/>
  </r>
  <r>
    <x v="1"/>
    <s v="J:/Sainte Colombe/MB/03 - 05 au 19 juillet 2016/Wave/"/>
    <s v="ST-COLOM_0_20160711_052445_932.wav"/>
    <s v="PippiT"/>
    <s v="Principal"/>
    <s v="PipMi"/>
    <n v="10"/>
    <s v="PippiT"/>
    <n v="10"/>
    <s v="Pipistrelle commune"/>
    <n v="2016"/>
    <n v="7"/>
    <n v="11"/>
    <n v="5"/>
    <n v="24"/>
    <d v="2016-07-11T00:00:00"/>
    <x v="34"/>
  </r>
  <r>
    <x v="1"/>
    <s v="J:/Sainte Colombe/MB/03 - 05 au 19 juillet 2016/Wave/"/>
    <s v="ST-COLOM_0_20160711_052552_454.wav"/>
    <s v="PippiT"/>
    <s v="Principal"/>
    <s v="PipMi"/>
    <n v="10"/>
    <s v="PippiT"/>
    <n v="10"/>
    <s v="Pipistrelle commune"/>
    <n v="2016"/>
    <n v="7"/>
    <n v="11"/>
    <n v="5"/>
    <n v="25"/>
    <d v="2016-07-11T00:00:00"/>
    <x v="267"/>
  </r>
  <r>
    <x v="1"/>
    <s v="J:/Sainte Colombe/MB/03 - 05 au 19 juillet 2016/Wave/"/>
    <s v="ST-COLOM_0_20160711_052756_523.wav"/>
    <s v="PippiT"/>
    <s v="Principal"/>
    <s v="PipMi"/>
    <n v="10"/>
    <s v="PippiT"/>
    <n v="10"/>
    <s v="Pipistrelle commune"/>
    <n v="2016"/>
    <n v="7"/>
    <n v="11"/>
    <n v="5"/>
    <n v="27"/>
    <d v="2016-07-11T00:00:00"/>
    <x v="364"/>
  </r>
  <r>
    <x v="1"/>
    <s v="J:/Sainte Colombe/MB/03 - 05 au 19 juillet 2016/Wave/"/>
    <s v="ST-COLOM_0_20160711_053050_470.wav"/>
    <s v="ChiroSp"/>
    <s v="Principal"/>
    <s v="PipMi"/>
    <n v="5"/>
    <s v="PippiT"/>
    <n v="5"/>
    <s v="Pipistrelle commune"/>
    <n v="2016"/>
    <n v="7"/>
    <n v="11"/>
    <n v="5"/>
    <n v="30"/>
    <d v="2016-07-11T00:00:00"/>
    <x v="286"/>
  </r>
  <r>
    <x v="1"/>
    <s v="J:/Sainte Colombe/MB/03 - 05 au 19 juillet 2016/Wave/"/>
    <s v="ST-COLOM_0_20160711_053119_686.wav"/>
    <s v="ChiroSp"/>
    <s v="Principal"/>
    <s v="Pip35"/>
    <n v="3"/>
    <s v="Pipkuh"/>
    <n v="3"/>
    <s v="Pipistrelle de Kuhl"/>
    <n v="2016"/>
    <n v="7"/>
    <n v="11"/>
    <n v="5"/>
    <n v="31"/>
    <d v="2016-07-11T00:00:00"/>
    <x v="488"/>
  </r>
  <r>
    <x v="1"/>
    <s v="J:/Sainte Colombe/MB/03 - 05 au 19 juillet 2016/Wave/"/>
    <s v="ST-COLOM_0_20160711_220243_424.wav"/>
    <s v="PippiT"/>
    <s v="Principal"/>
    <s v="PipMi"/>
    <n v="8"/>
    <s v="PippiT"/>
    <n v="8"/>
    <s v="Pipistrelle commune"/>
    <n v="2016"/>
    <n v="7"/>
    <n v="11"/>
    <n v="22"/>
    <n v="2"/>
    <d v="2016-07-11T00:00:00"/>
    <x v="274"/>
  </r>
  <r>
    <x v="1"/>
    <s v="J:/Sainte Colombe/MB/03 - 05 au 19 juillet 2016/Wave/"/>
    <s v="ST-COLOM_0_20160711_220502_356.wav"/>
    <s v="PippiT"/>
    <s v="Principal"/>
    <s v="PipMi"/>
    <n v="8"/>
    <s v="PippiT"/>
    <n v="8"/>
    <s v="Pipistrelle commune"/>
    <n v="2016"/>
    <n v="7"/>
    <n v="11"/>
    <n v="22"/>
    <n v="5"/>
    <d v="2016-07-11T00:00:00"/>
    <x v="115"/>
  </r>
  <r>
    <x v="1"/>
    <s v="J:/Sainte Colombe/MB/03 - 05 au 19 juillet 2016/Wave/"/>
    <s v="ST-COLOM_0_20160711_220929_416.wav"/>
    <s v="Pip35"/>
    <s v="Principal"/>
    <s v="Pip35"/>
    <n v="9"/>
    <s v="Pipkuh"/>
    <n v="3"/>
    <s v="Pipistrelle de Kuhl"/>
    <n v="2016"/>
    <n v="7"/>
    <n v="11"/>
    <n v="22"/>
    <n v="9"/>
    <d v="2016-07-11T00:00:00"/>
    <x v="2"/>
  </r>
  <r>
    <x v="1"/>
    <s v="J:/Sainte Colombe/MB/03 - 05 au 19 juillet 2016/Wave/"/>
    <s v="ST-COLOM_0_20160711_223155_425.wav"/>
    <s v="PippiT"/>
    <s v="Principal"/>
    <s v="PipMi"/>
    <n v="10"/>
    <s v="PippiT"/>
    <n v="10"/>
    <s v="Pipistrelle commune"/>
    <n v="2016"/>
    <n v="7"/>
    <n v="11"/>
    <n v="22"/>
    <n v="31"/>
    <d v="2016-07-11T00:00:00"/>
    <x v="334"/>
  </r>
  <r>
    <x v="1"/>
    <s v="J:/Sainte Colombe/MB/03 - 05 au 19 juillet 2016/Wave/"/>
    <s v="ST-COLOM_0_20160711_223254_084.wav"/>
    <s v="Pip35"/>
    <s v="Principal"/>
    <s v="Pip35"/>
    <n v="7"/>
    <s v="Pipkuh"/>
    <n v="2"/>
    <s v="Pipistrelle de Kuhl"/>
    <n v="2016"/>
    <n v="7"/>
    <n v="11"/>
    <n v="22"/>
    <n v="32"/>
    <d v="2016-07-11T00:00:00"/>
    <x v="449"/>
  </r>
  <r>
    <x v="1"/>
    <s v="J:/Sainte Colombe/MB/03 - 05 au 19 juillet 2016/Wave/"/>
    <s v="ST-COLOM_0_20160711_223428_222.wav"/>
    <s v="ENVsp"/>
    <s v="Principal"/>
    <s v="ENVsp"/>
    <n v="6"/>
    <s v="Eptser"/>
    <n v="1"/>
    <s v="Sérotine commune"/>
    <n v="2016"/>
    <n v="7"/>
    <n v="11"/>
    <n v="22"/>
    <n v="34"/>
    <d v="2016-07-11T00:00:00"/>
    <x v="247"/>
  </r>
  <r>
    <x v="1"/>
    <s v="J:/Sainte Colombe/MB/03 - 05 au 19 juillet 2016/Wave/"/>
    <s v="ST-COLOM_0_20160711_223433_223.wav"/>
    <s v="ENVsp"/>
    <s v="Principal"/>
    <s v="ENVsp"/>
    <n v="6"/>
    <s v="Nyclei"/>
    <n v="0"/>
    <s v="Noctule de Leisler"/>
    <n v="2016"/>
    <n v="7"/>
    <n v="11"/>
    <n v="22"/>
    <n v="34"/>
    <d v="2016-07-11T00:00:00"/>
    <x v="247"/>
  </r>
  <r>
    <x v="1"/>
    <s v="J:/Sainte Colombe/MB/03 - 05 au 19 juillet 2016/Wave/"/>
    <s v="ST-COLOM_0_20160711_223544_066.wav"/>
    <s v="PippiT"/>
    <s v="Principal"/>
    <s v="PipMi"/>
    <n v="10"/>
    <s v="PippiT"/>
    <n v="10"/>
    <s v="Pipistrelle commune"/>
    <n v="2016"/>
    <n v="7"/>
    <n v="11"/>
    <n v="22"/>
    <n v="35"/>
    <d v="2016-07-11T00:00:00"/>
    <x v="154"/>
  </r>
  <r>
    <x v="1"/>
    <s v="J:/Sainte Colombe/MB/03 - 05 au 19 juillet 2016/Wave/"/>
    <s v="ST-COLOM_0_20160711_223943_598.wav"/>
    <s v="ChiroSp"/>
    <s v="Principal"/>
    <s v="ENVsp"/>
    <n v="5"/>
    <s v="Eptser"/>
    <n v="1"/>
    <s v="Sérotine commune"/>
    <n v="2016"/>
    <n v="7"/>
    <n v="11"/>
    <n v="22"/>
    <n v="39"/>
    <d v="2016-07-11T00:00:00"/>
    <x v="155"/>
  </r>
  <r>
    <x v="1"/>
    <s v="J:/Sainte Colombe/MB/03 - 05 au 19 juillet 2016/Wave/"/>
    <s v="ST-COLOM_0_20160711_223948_598.wav"/>
    <s v="ChiroSp"/>
    <s v="Principal"/>
    <s v="ENVsp"/>
    <n v="5"/>
    <s v="Eptser"/>
    <n v="1"/>
    <s v="Sérotine commune"/>
    <n v="2016"/>
    <n v="7"/>
    <n v="11"/>
    <n v="22"/>
    <n v="39"/>
    <d v="2016-07-11T00:00:00"/>
    <x v="155"/>
  </r>
  <r>
    <x v="1"/>
    <s v="J:/Sainte Colombe/MB/03 - 05 au 19 juillet 2016/Wave/"/>
    <s v="ST-COLOM_0_20160711_224131_662.wav"/>
    <s v="ENVsp"/>
    <s v="Principal"/>
    <s v="ENVsp"/>
    <n v="7"/>
    <s v="Nyclei"/>
    <n v="0"/>
    <s v="Noctule de Leisler"/>
    <n v="2016"/>
    <n v="7"/>
    <n v="11"/>
    <n v="22"/>
    <n v="41"/>
    <d v="2016-07-11T00:00:00"/>
    <x v="102"/>
  </r>
  <r>
    <x v="1"/>
    <s v="J:/Sainte Colombe/MB/03 - 05 au 19 juillet 2016/Wave/"/>
    <s v="ST-COLOM_0_20160711_224140_753.wav"/>
    <s v="ENVsp"/>
    <s v="Principal"/>
    <s v="ENVsp"/>
    <n v="10"/>
    <s v="Nyclei"/>
    <n v="0"/>
    <s v="Noctule de Leisler"/>
    <n v="2016"/>
    <n v="7"/>
    <n v="11"/>
    <n v="22"/>
    <n v="41"/>
    <d v="2016-07-11T00:00:00"/>
    <x v="102"/>
  </r>
  <r>
    <x v="1"/>
    <s v="J:/Sainte Colombe/MB/03 - 05 au 19 juillet 2016/Wave/"/>
    <s v="ST-COLOM_0_20160711_224838_890.wav"/>
    <s v="ChiroSp"/>
    <s v="Principal"/>
    <s v="PipMi"/>
    <n v="0"/>
    <s v="PippiT"/>
    <n v="0"/>
    <s v="PARASITE"/>
    <n v="2016"/>
    <n v="7"/>
    <n v="11"/>
    <n v="22"/>
    <n v="48"/>
    <d v="2016-07-11T00:00:00"/>
    <x v="53"/>
  </r>
  <r>
    <x v="1"/>
    <s v="J:/Sainte Colombe/MB/03 - 05 au 19 juillet 2016/Wave/"/>
    <s v="ST-COLOM_0_20160711_225037_722.wav"/>
    <s v="ENVsp"/>
    <s v="Principal"/>
    <s v="ENVsp"/>
    <n v="9"/>
    <s v="Nyclei"/>
    <n v="0"/>
    <s v="Noctule de Leisler"/>
    <n v="2016"/>
    <n v="7"/>
    <n v="11"/>
    <n v="22"/>
    <n v="50"/>
    <d v="2016-07-11T00:00:00"/>
    <x v="367"/>
  </r>
  <r>
    <x v="1"/>
    <s v="J:/Sainte Colombe/MB/03 - 05 au 19 juillet 2016/Wave/"/>
    <s v="ST-COLOM_0_20160711_225042_723.wav"/>
    <s v="ENVsp"/>
    <s v="Principal"/>
    <s v="ENVsp"/>
    <n v="10"/>
    <s v="Eptser"/>
    <n v="2"/>
    <s v="Sérotine commune"/>
    <n v="2016"/>
    <n v="7"/>
    <n v="11"/>
    <n v="22"/>
    <n v="50"/>
    <d v="2016-07-11T00:00:00"/>
    <x v="367"/>
  </r>
  <r>
    <x v="1"/>
    <s v="J:/Sainte Colombe/MB/03 - 05 au 19 juillet 2016/Wave/"/>
    <s v="ST-COLOM_0_20160711_230546_312.wav"/>
    <s v="PippiT"/>
    <s v="Principal"/>
    <s v="PipMi"/>
    <n v="10"/>
    <s v="PippiT"/>
    <n v="10"/>
    <s v="Pipistrelle commune"/>
    <n v="2016"/>
    <n v="7"/>
    <n v="11"/>
    <n v="23"/>
    <n v="5"/>
    <d v="2016-07-11T00:00:00"/>
    <x v="251"/>
  </r>
  <r>
    <x v="1"/>
    <s v="J:/Sainte Colombe/MB/03 - 05 au 19 juillet 2016/Wave/"/>
    <s v="ST-COLOM_0_20160711_231301_552.wav"/>
    <s v="PippiT"/>
    <s v="Principal"/>
    <s v="PipMi"/>
    <n v="10"/>
    <s v="PippiT"/>
    <n v="10"/>
    <s v="Pipistrelle commune"/>
    <n v="2016"/>
    <n v="7"/>
    <n v="11"/>
    <n v="23"/>
    <n v="13"/>
    <d v="2016-07-11T00:00:00"/>
    <x v="119"/>
  </r>
  <r>
    <x v="1"/>
    <s v="J:/Sainte Colombe/MB/03 - 05 au 19 juillet 2016/Wave/"/>
    <s v="ST-COLOM_0_20160711_231331_232.wav"/>
    <s v="ENVsp"/>
    <s v="Principal"/>
    <s v="ENVsp"/>
    <n v="8"/>
    <s v="Eptser"/>
    <n v="1"/>
    <s v="Sérotine commune"/>
    <n v="2016"/>
    <n v="7"/>
    <n v="11"/>
    <n v="23"/>
    <n v="13"/>
    <d v="2016-07-11T00:00:00"/>
    <x v="119"/>
  </r>
  <r>
    <x v="1"/>
    <s v="J:/Sainte Colombe/MB/03 - 05 au 19 juillet 2016/Wave/"/>
    <s v="ST-COLOM_0_20160711_231336_233.wav"/>
    <s v="ENVsp"/>
    <s v="Principal"/>
    <s v="ENVsp"/>
    <n v="6"/>
    <s v="Eptser"/>
    <n v="3"/>
    <s v="Sérotine commune"/>
    <n v="2016"/>
    <n v="7"/>
    <n v="11"/>
    <n v="23"/>
    <n v="13"/>
    <d v="2016-07-11T00:00:00"/>
    <x v="119"/>
  </r>
  <r>
    <x v="1"/>
    <s v="J:/Sainte Colombe/MB/03 - 05 au 19 juillet 2016/Wave/"/>
    <s v="ST-COLOM_0_20160711_231552_566.wav"/>
    <s v="Plesp"/>
    <s v="Principal"/>
    <s v="Plesp"/>
    <n v="10"/>
    <s v="Pleaus"/>
    <n v="5"/>
    <s v="Oreillard gris"/>
    <n v="2016"/>
    <n v="7"/>
    <n v="11"/>
    <n v="23"/>
    <n v="15"/>
    <d v="2016-07-11T00:00:00"/>
    <x v="370"/>
  </r>
  <r>
    <x v="1"/>
    <s v="J:/Sainte Colombe/MB/03 - 05 au 19 juillet 2016/Wave/"/>
    <s v="ST-COLOM_0_20160711_232624_840.wav"/>
    <s v="MyoHF"/>
    <s v="Principal"/>
    <s v="MyoHF"/>
    <n v="9"/>
    <s v="Myomys"/>
    <n v="0"/>
    <s v="Murin de Bechstein"/>
    <n v="2016"/>
    <n v="7"/>
    <n v="11"/>
    <n v="23"/>
    <n v="26"/>
    <d v="2016-07-11T00:00:00"/>
    <x v="171"/>
  </r>
  <r>
    <x v="1"/>
    <s v="J:/Sainte Colombe/MB/03 - 05 au 19 juillet 2016/Wave/"/>
    <s v="ST-COLOM_0_20160711_232806_997.wav"/>
    <s v="ChiroSp"/>
    <s v="Principal"/>
    <s v="MyoHF"/>
    <n v="5"/>
    <s v="Myobra"/>
    <n v="1"/>
    <s v="Murin sp"/>
    <n v="2016"/>
    <n v="7"/>
    <n v="11"/>
    <n v="23"/>
    <n v="28"/>
    <d v="2016-07-11T00:00:00"/>
    <x v="455"/>
  </r>
  <r>
    <x v="1"/>
    <s v="J:/Sainte Colombe/MB/03 - 05 au 19 juillet 2016/Wave/"/>
    <s v="ST-COLOM_0_20160711_232811_998.wav"/>
    <s v="ChiroSp"/>
    <s v="Principal"/>
    <s v="Pip35"/>
    <n v="1"/>
    <s v="Pipkuh"/>
    <n v="1"/>
    <s v="Pipistrelle de Kuhl"/>
    <n v="2016"/>
    <n v="7"/>
    <n v="11"/>
    <n v="23"/>
    <n v="28"/>
    <d v="2016-07-11T00:00:00"/>
    <x v="455"/>
  </r>
  <r>
    <x v="1"/>
    <s v="J:/Sainte Colombe/MB/03 - 05 au 19 juillet 2016/Wave/"/>
    <s v="ST-COLOM_0_20160711_232816_998.wav"/>
    <s v="MyoHF"/>
    <s v="Principal"/>
    <s v="MyoHF"/>
    <n v="7"/>
    <s v="Myomys"/>
    <n v="1"/>
    <s v="Murin de Bechstein"/>
    <n v="2016"/>
    <n v="7"/>
    <n v="11"/>
    <n v="23"/>
    <n v="28"/>
    <d v="2016-07-11T00:00:00"/>
    <x v="455"/>
  </r>
  <r>
    <x v="1"/>
    <s v="J:/Sainte Colombe/MB/03 - 05 au 19 juillet 2016/Wave/"/>
    <s v="ST-COLOM_0_20160711_232821_999.wav"/>
    <s v="MyoHF"/>
    <s v="Principal"/>
    <s v="MyoHF"/>
    <n v="7"/>
    <s v="Myomys"/>
    <n v="1"/>
    <s v="Murin de Bechstein"/>
    <n v="2016"/>
    <n v="7"/>
    <n v="11"/>
    <n v="23"/>
    <n v="28"/>
    <d v="2016-07-11T00:00:00"/>
    <x v="455"/>
  </r>
  <r>
    <x v="1"/>
    <s v="J:/Sainte Colombe/MB/03 - 05 au 19 juillet 2016/Wave/"/>
    <s v="ST-COLOM_0_20160711_233413_516.wav"/>
    <s v="PippiT"/>
    <s v="Principal"/>
    <s v="PipMi"/>
    <n v="10"/>
    <s v="PippiT"/>
    <n v="10"/>
    <s v="Pipistrelle commune"/>
    <n v="2016"/>
    <n v="7"/>
    <n v="11"/>
    <n v="23"/>
    <n v="34"/>
    <d v="2016-07-11T00:00:00"/>
    <x v="456"/>
  </r>
  <r>
    <x v="1"/>
    <s v="J:/Sainte Colombe/MB/03 - 05 au 19 juillet 2016/Wave/"/>
    <s v="ST-COLOM_0_20160711_235036_234.wav"/>
    <s v="ChiroSp"/>
    <s v="Principal"/>
    <s v="PipMi"/>
    <n v="5"/>
    <s v="PippiT"/>
    <n v="5"/>
    <s v="Pipistrelle commune"/>
    <n v="2016"/>
    <n v="7"/>
    <n v="11"/>
    <n v="23"/>
    <n v="50"/>
    <d v="2016-07-11T00:00:00"/>
    <x v="372"/>
  </r>
  <r>
    <x v="1"/>
    <s v="J:/Sainte Colombe/MB/03 - 05 au 19 juillet 2016/Wave/"/>
    <s v="ST-COLOM_0_20160711_235041_235.wav"/>
    <s v="PippiT"/>
    <s v="Principal"/>
    <s v="PipMi"/>
    <n v="8"/>
    <s v="PippiT"/>
    <n v="8"/>
    <s v="Pipistrelle commune"/>
    <n v="2016"/>
    <n v="7"/>
    <n v="11"/>
    <n v="23"/>
    <n v="50"/>
    <d v="2016-07-11T00:00:00"/>
    <x v="372"/>
  </r>
  <r>
    <x v="1"/>
    <s v="J:/Sainte Colombe/MB/03 - 05 au 19 juillet 2016/Wave/"/>
    <s v="ST-COLOM_0_20160712_001451_011.wav"/>
    <s v="Plesp"/>
    <s v="Principal"/>
    <s v="Plesp"/>
    <n v="10"/>
    <s v="Pleaus"/>
    <n v="5"/>
    <s v="Oreillard gris"/>
    <n v="2016"/>
    <n v="7"/>
    <n v="12"/>
    <n v="0"/>
    <n v="14"/>
    <d v="2016-07-12T00:00:00"/>
    <x v="375"/>
  </r>
  <r>
    <x v="1"/>
    <s v="J:/Sainte Colombe/MB/03 - 05 au 19 juillet 2016/Wave/"/>
    <s v="ST-COLOM_0_20160712_001456_012.wav"/>
    <s v="Plesp"/>
    <s v="Principal"/>
    <s v="Plesp"/>
    <n v="9"/>
    <s v="Pleaus"/>
    <n v="3"/>
    <s v="Oreillard gris"/>
    <n v="2016"/>
    <n v="7"/>
    <n v="12"/>
    <n v="0"/>
    <n v="14"/>
    <d v="2016-07-12T00:00:00"/>
    <x v="375"/>
  </r>
  <r>
    <x v="1"/>
    <s v="J:/Sainte Colombe/MB/03 - 05 au 19 juillet 2016/Wave/"/>
    <s v="ST-COLOM_0_20160712_001608_591.wav"/>
    <s v="PippiT"/>
    <s v="Principal"/>
    <s v="PipMi"/>
    <n v="10"/>
    <s v="PippiT"/>
    <n v="9"/>
    <s v="Pipistrelle commune"/>
    <n v="2016"/>
    <n v="7"/>
    <n v="12"/>
    <n v="0"/>
    <n v="16"/>
    <d v="2016-07-12T00:00:00"/>
    <x v="435"/>
  </r>
  <r>
    <x v="1"/>
    <s v="J:/Sainte Colombe/MB/03 - 05 au 19 juillet 2016/Wave/"/>
    <s v="ST-COLOM_0_20160712_001613_592.wav"/>
    <s v="ChiroSp"/>
    <s v="Principal"/>
    <s v="PipMi"/>
    <n v="5"/>
    <s v="PippiT"/>
    <n v="0"/>
    <s v="Pipistrelle commune"/>
    <n v="2016"/>
    <n v="7"/>
    <n v="12"/>
    <n v="0"/>
    <n v="16"/>
    <d v="2016-07-12T00:00:00"/>
    <x v="435"/>
  </r>
  <r>
    <x v="1"/>
    <s v="J:/Sainte Colombe/MB/03 - 05 au 19 juillet 2016/Wave/"/>
    <s v="ST-COLOM_0_20160712_001800_318.wav"/>
    <s v="PippiT"/>
    <s v="Principal"/>
    <s v="PipMi"/>
    <n v="8"/>
    <s v="PippiT"/>
    <n v="8"/>
    <s v="Pipistrelle commune"/>
    <n v="2016"/>
    <n v="7"/>
    <n v="12"/>
    <n v="0"/>
    <n v="18"/>
    <d v="2016-07-12T00:00:00"/>
    <x v="464"/>
  </r>
  <r>
    <x v="1"/>
    <s v="J:/Sainte Colombe/MB/03 - 05 au 19 juillet 2016/Wave/"/>
    <s v="ST-COLOM_0_20160712_002048_102.wav"/>
    <s v="PippiT"/>
    <s v="Principal"/>
    <s v="PipMi"/>
    <n v="10"/>
    <s v="PippiT"/>
    <n v="10"/>
    <s v="Pipistrelle commune"/>
    <n v="2016"/>
    <n v="7"/>
    <n v="12"/>
    <n v="0"/>
    <n v="20"/>
    <d v="2016-07-12T00:00:00"/>
    <x v="210"/>
  </r>
  <r>
    <x v="1"/>
    <s v="J:/Sainte Colombe/MB/03 - 05 au 19 juillet 2016/Wave/"/>
    <s v="ST-COLOM_0_20160712_002227_459.wav"/>
    <s v="PippiT"/>
    <s v="Principal"/>
    <s v="PipMi"/>
    <n v="10"/>
    <s v="PippiT"/>
    <n v="10"/>
    <s v="Pipistrelle commune"/>
    <n v="2016"/>
    <n v="7"/>
    <n v="12"/>
    <n v="0"/>
    <n v="22"/>
    <d v="2016-07-12T00:00:00"/>
    <x v="18"/>
  </r>
  <r>
    <x v="1"/>
    <s v="J:/Sainte Colombe/MB/03 - 05 au 19 juillet 2016/Wave/"/>
    <s v="ST-COLOM_0_20160712_002232_460.wav"/>
    <s v="PippiT"/>
    <s v="Principal"/>
    <s v="PipMi"/>
    <n v="10"/>
    <s v="PippiT"/>
    <n v="10"/>
    <s v="Pipistrelle commune"/>
    <n v="2016"/>
    <n v="7"/>
    <n v="12"/>
    <n v="0"/>
    <n v="22"/>
    <d v="2016-07-12T00:00:00"/>
    <x v="18"/>
  </r>
  <r>
    <x v="1"/>
    <s v="J:/Sainte Colombe/MB/03 - 05 au 19 juillet 2016/Wave/"/>
    <s v="ST-COLOM_0_20160712_002237_460.wav"/>
    <s v="PippiT"/>
    <s v="Principal"/>
    <s v="PipMi"/>
    <n v="7"/>
    <s v="PippiT"/>
    <n v="7"/>
    <s v="Pipistrelle commune"/>
    <n v="2016"/>
    <n v="7"/>
    <n v="12"/>
    <n v="0"/>
    <n v="22"/>
    <d v="2016-07-12T00:00:00"/>
    <x v="18"/>
  </r>
  <r>
    <x v="1"/>
    <s v="J:/Sainte Colombe/MB/03 - 05 au 19 juillet 2016/Wave/"/>
    <s v="ST-COLOM_0_20160712_003015_232.wav"/>
    <s v="PipMi"/>
    <s v="Principal"/>
    <s v="PipMi"/>
    <n v="10"/>
    <s v="PippiT"/>
    <n v="5"/>
    <s v="Pipistrelle commune"/>
    <n v="2016"/>
    <n v="7"/>
    <n v="12"/>
    <n v="0"/>
    <n v="30"/>
    <d v="2016-07-12T00:00:00"/>
    <x v="539"/>
  </r>
  <r>
    <x v="1"/>
    <s v="J:/Sainte Colombe/MB/03 - 05 au 19 juillet 2016/Wave/"/>
    <s v="ST-COLOM_0_20160712_003020_232.wav"/>
    <s v="PipMi"/>
    <s v="Principal"/>
    <s v="PipMi"/>
    <n v="10"/>
    <s v="Minsch"/>
    <n v="2"/>
    <s v="Minioptère de Schreibers/Pipistrelle pygmée"/>
    <n v="2016"/>
    <n v="7"/>
    <n v="12"/>
    <n v="0"/>
    <n v="30"/>
    <d v="2016-07-12T00:00:00"/>
    <x v="539"/>
  </r>
  <r>
    <x v="1"/>
    <s v="J:/Sainte Colombe/MB/03 - 05 au 19 juillet 2016/Wave/"/>
    <s v="ST-COLOM_0_20160712_003420_491.wav"/>
    <s v="ChiroSp"/>
    <s v="Principal"/>
    <s v="ENVsp"/>
    <n v="4"/>
    <s v="Eptser"/>
    <n v="4"/>
    <s v="Sérotine commune"/>
    <n v="2016"/>
    <n v="7"/>
    <n v="12"/>
    <n v="0"/>
    <n v="34"/>
    <d v="2016-07-12T00:00:00"/>
    <x v="22"/>
  </r>
  <r>
    <x v="1"/>
    <s v="J:/Sainte Colombe/MB/03 - 05 au 19 juillet 2016/Wave/"/>
    <s v="ST-COLOM_0_20160712_003425_492.wav"/>
    <s v="ENVsp"/>
    <s v="Principal"/>
    <s v="ENVsp"/>
    <n v="9"/>
    <s v="Eptser"/>
    <n v="4"/>
    <s v="Sérotine commune"/>
    <n v="2016"/>
    <n v="7"/>
    <n v="12"/>
    <n v="0"/>
    <n v="34"/>
    <d v="2016-07-12T00:00:00"/>
    <x v="22"/>
  </r>
  <r>
    <x v="1"/>
    <s v="J:/Sainte Colombe/MB/03 - 05 au 19 juillet 2016/Wave/"/>
    <s v="ST-COLOM_0_20160712_003557_065.wav"/>
    <s v="Pipnat"/>
    <s v="Principal"/>
    <s v="Pip35"/>
    <n v="10"/>
    <s v="Pipnat"/>
    <n v="6"/>
    <s v="Pipistrelle de Nathusius"/>
    <n v="2016"/>
    <n v="7"/>
    <n v="12"/>
    <n v="0"/>
    <n v="35"/>
    <d v="2016-07-12T00:00:00"/>
    <x v="177"/>
  </r>
  <r>
    <x v="1"/>
    <s v="J:/Sainte Colombe/MB/03 - 05 au 19 juillet 2016/Wave/"/>
    <s v="ST-COLOM_0_20160712_003602_066.wav"/>
    <s v="Pip35"/>
    <s v="Principal"/>
    <s v="Pip35"/>
    <n v="10"/>
    <s v="Pipkuh"/>
    <n v="5"/>
    <s v="Pipistrelle de Kuhl"/>
    <n v="2016"/>
    <n v="7"/>
    <n v="12"/>
    <n v="0"/>
    <n v="36"/>
    <d v="2016-07-12T00:00:00"/>
    <x v="166"/>
  </r>
  <r>
    <x v="1"/>
    <s v="J:/Sainte Colombe/MB/03 - 05 au 19 juillet 2016/Wave/"/>
    <s v="ST-COLOM_0_20160712_003607_066.wav"/>
    <s v="Pipkuh"/>
    <s v="Principal"/>
    <s v="Pip35"/>
    <n v="10"/>
    <s v="Pipkuh"/>
    <n v="6"/>
    <s v="Pipistrelle de Kuhl"/>
    <n v="2016"/>
    <n v="7"/>
    <n v="12"/>
    <n v="0"/>
    <n v="36"/>
    <d v="2016-07-12T00:00:00"/>
    <x v="166"/>
  </r>
  <r>
    <x v="1"/>
    <s v="J:/Sainte Colombe/MB/03 - 05 au 19 juillet 2016/Wave/"/>
    <s v="ST-COLOM_0_20160712_003633_766.wav"/>
    <s v="PipMi"/>
    <s v="Principal"/>
    <s v="PipMi"/>
    <n v="10"/>
    <s v="Minsch"/>
    <n v="3"/>
    <s v="Minioptère de Schreibers/Pipistrelle pygmée"/>
    <n v="2016"/>
    <n v="7"/>
    <n v="12"/>
    <n v="0"/>
    <n v="36"/>
    <d v="2016-07-12T00:00:00"/>
    <x v="166"/>
  </r>
  <r>
    <x v="1"/>
    <s v="J:/Sainte Colombe/MB/03 - 05 au 19 juillet 2016/Wave/"/>
    <s v="ST-COLOM_0_20160712_003638_767.wav"/>
    <s v="PipMi"/>
    <s v="Principal"/>
    <s v="PipMi"/>
    <n v="10"/>
    <s v="Minsch"/>
    <n v="2"/>
    <s v="Minioptère de Schreibers/Pipistrelle pygmée"/>
    <n v="2016"/>
    <n v="7"/>
    <n v="12"/>
    <n v="0"/>
    <n v="36"/>
    <d v="2016-07-12T00:00:00"/>
    <x v="166"/>
  </r>
  <r>
    <x v="1"/>
    <s v="J:/Sainte Colombe/MB/03 - 05 au 19 juillet 2016/Wave/"/>
    <s v="ST-COLOM_0_20160712_003831_916.wav"/>
    <s v="PippiT"/>
    <s v="Principal"/>
    <s v="PipMi"/>
    <n v="6"/>
    <s v="PippiT"/>
    <n v="6"/>
    <s v="Pipistrelle commune"/>
    <n v="2016"/>
    <n v="7"/>
    <n v="12"/>
    <n v="0"/>
    <n v="38"/>
    <d v="2016-07-12T00:00:00"/>
    <x v="212"/>
  </r>
  <r>
    <x v="1"/>
    <s v="J:/Sainte Colombe/MB/03 - 05 au 19 juillet 2016/Wave/"/>
    <s v="ST-COLOM_0_20160712_004447_790.wav"/>
    <s v="PippiT"/>
    <s v="Principal"/>
    <s v="PipMi"/>
    <n v="6"/>
    <s v="PippiT"/>
    <n v="6"/>
    <s v="Pipistrelle commune"/>
    <n v="2016"/>
    <n v="7"/>
    <n v="12"/>
    <n v="0"/>
    <n v="44"/>
    <d v="2016-07-12T00:00:00"/>
    <x v="288"/>
  </r>
  <r>
    <x v="1"/>
    <s v="J:/Sainte Colombe/MB/03 - 05 au 19 juillet 2016/Wave/"/>
    <s v="ST-COLOM_0_20160712_004801_658.wav"/>
    <s v="ChiroSp"/>
    <s v="Principal"/>
    <s v="MyoHF"/>
    <n v="0"/>
    <s v="Myoalc"/>
    <n v="0"/>
    <s v="PARASITE"/>
    <n v="2016"/>
    <n v="7"/>
    <n v="12"/>
    <n v="0"/>
    <n v="48"/>
    <d v="2016-07-12T00:00:00"/>
    <x v="466"/>
  </r>
  <r>
    <x v="1"/>
    <s v="J:/Sainte Colombe/MB/03 - 05 au 19 juillet 2016/Wave/"/>
    <s v="ST-COLOM_0_20160712_005020_468.wav"/>
    <s v="Pleaus"/>
    <s v="Principal"/>
    <s v="Plesp"/>
    <n v="10"/>
    <s v="Pleaus"/>
    <n v="6"/>
    <s v="Oreillard gris"/>
    <n v="2016"/>
    <n v="7"/>
    <n v="12"/>
    <n v="0"/>
    <n v="50"/>
    <d v="2016-07-12T00:00:00"/>
    <x v="457"/>
  </r>
  <r>
    <x v="1"/>
    <s v="J:/Sainte Colombe/MB/03 - 05 au 19 juillet 2016/Wave/"/>
    <s v="ST-COLOM_0_20160712_005025_468.wav"/>
    <s v="Plesp"/>
    <s v="Principal"/>
    <s v="Plesp"/>
    <n v="7"/>
    <s v="Pleaus"/>
    <n v="3"/>
    <s v="Oreillard gris"/>
    <n v="2016"/>
    <n v="7"/>
    <n v="12"/>
    <n v="0"/>
    <n v="50"/>
    <d v="2016-07-12T00:00:00"/>
    <x v="457"/>
  </r>
  <r>
    <x v="1"/>
    <s v="J:/Sainte Colombe/MB/03 - 05 au 19 juillet 2016/Wave/"/>
    <s v="ST-COLOM_0_20160712_010020_242.wav"/>
    <s v="PippiT"/>
    <s v="Principal"/>
    <s v="PipMi"/>
    <n v="10"/>
    <s v="PippiT"/>
    <n v="10"/>
    <s v="Pipistrelle commune"/>
    <n v="2016"/>
    <n v="7"/>
    <n v="12"/>
    <n v="1"/>
    <n v="0"/>
    <d v="2016-07-12T00:00:00"/>
    <x v="80"/>
  </r>
  <r>
    <x v="1"/>
    <s v="J:/Sainte Colombe/MB/03 - 05 au 19 juillet 2016/Wave/"/>
    <s v="ST-COLOM_0_20160712_010657_385.wav"/>
    <s v="Pip35"/>
    <s v="Principal"/>
    <s v="Pip35"/>
    <n v="9"/>
    <s v="Pipkuh"/>
    <n v="3"/>
    <s v="Pipistrelle de Kuhl"/>
    <n v="2016"/>
    <n v="7"/>
    <n v="12"/>
    <n v="1"/>
    <n v="6"/>
    <d v="2016-07-12T00:00:00"/>
    <x v="346"/>
  </r>
  <r>
    <x v="1"/>
    <s v="J:/Sainte Colombe/MB/03 - 05 au 19 juillet 2016/Wave/"/>
    <s v="ST-COLOM_0_20160712_010702_386.wav"/>
    <s v="Pip35"/>
    <s v="Principal"/>
    <s v="Pip35"/>
    <n v="6"/>
    <s v="Pipkuh"/>
    <n v="5"/>
    <s v="Pipistrelle de Kuhl"/>
    <n v="2016"/>
    <n v="7"/>
    <n v="12"/>
    <n v="1"/>
    <n v="7"/>
    <d v="2016-07-12T00:00:00"/>
    <x v="140"/>
  </r>
  <r>
    <x v="1"/>
    <s v="J:/Sainte Colombe/MB/03 - 05 au 19 juillet 2016/Wave/"/>
    <s v="ST-COLOM_0_20160712_011118_545.wav"/>
    <s v="Pip35"/>
    <s v="Principal"/>
    <s v="Pip35"/>
    <n v="10"/>
    <s v="Pipkuh"/>
    <n v="5"/>
    <s v="Pipistrelle de Kuhl"/>
    <n v="2016"/>
    <n v="7"/>
    <n v="12"/>
    <n v="1"/>
    <n v="11"/>
    <d v="2016-07-12T00:00:00"/>
    <x v="437"/>
  </r>
  <r>
    <x v="1"/>
    <s v="J:/Sainte Colombe/MB/03 - 05 au 19 juillet 2016/Wave/"/>
    <s v="ST-COLOM_0_20160712_011418_996.wav"/>
    <s v="PippiT"/>
    <s v="Principal"/>
    <s v="PipMi"/>
    <n v="10"/>
    <s v="PippiT"/>
    <n v="10"/>
    <s v="Pipistrelle commune"/>
    <n v="2016"/>
    <n v="7"/>
    <n v="12"/>
    <n v="1"/>
    <n v="14"/>
    <d v="2016-07-12T00:00:00"/>
    <x v="419"/>
  </r>
  <r>
    <x v="1"/>
    <s v="J:/Sainte Colombe/MB/03 - 05 au 19 juillet 2016/Wave/"/>
    <s v="ST-COLOM_0_20160712_011423_996.wav"/>
    <s v="PippiT"/>
    <s v="Principal"/>
    <s v="PipMi"/>
    <n v="10"/>
    <s v="PippiT"/>
    <n v="10"/>
    <s v="Pipistrelle commune"/>
    <n v="2016"/>
    <n v="7"/>
    <n v="12"/>
    <n v="1"/>
    <n v="14"/>
    <d v="2016-07-12T00:00:00"/>
    <x v="419"/>
  </r>
  <r>
    <x v="1"/>
    <s v="J:/Sainte Colombe/MB/03 - 05 au 19 juillet 2016/Wave/"/>
    <s v="ST-COLOM_0_20160712_011604_580.wav"/>
    <s v="PippiT"/>
    <s v="Principal"/>
    <s v="PipMi"/>
    <n v="10"/>
    <s v="PippiT"/>
    <n v="10"/>
    <s v="Pipistrelle commune"/>
    <n v="2016"/>
    <n v="7"/>
    <n v="12"/>
    <n v="1"/>
    <n v="16"/>
    <d v="2016-07-12T00:00:00"/>
    <x v="438"/>
  </r>
  <r>
    <x v="1"/>
    <s v="J:/Sainte Colombe/MB/03 - 05 au 19 juillet 2016/Wave/"/>
    <s v="ST-COLOM_0_20160712_011609_581.wav"/>
    <s v="PippiT"/>
    <s v="Principal"/>
    <s v="PipMi"/>
    <n v="9"/>
    <s v="PippiT"/>
    <n v="9"/>
    <s v="Pipistrelle commune"/>
    <n v="2016"/>
    <n v="7"/>
    <n v="12"/>
    <n v="1"/>
    <n v="16"/>
    <d v="2016-07-12T00:00:00"/>
    <x v="438"/>
  </r>
  <r>
    <x v="1"/>
    <s v="J:/Sainte Colombe/MB/03 - 05 au 19 juillet 2016/Wave/"/>
    <s v="ST-COLOM_0_20160712_012133_273.wav"/>
    <s v="PippiT"/>
    <s v="Principal"/>
    <s v="PipMi"/>
    <n v="10"/>
    <s v="PippiT"/>
    <n v="10"/>
    <s v="Pipistrelle commune"/>
    <n v="2016"/>
    <n v="7"/>
    <n v="12"/>
    <n v="1"/>
    <n v="21"/>
    <d v="2016-07-12T00:00:00"/>
    <x v="468"/>
  </r>
  <r>
    <x v="1"/>
    <s v="J:/Sainte Colombe/MB/03 - 05 au 19 juillet 2016/Wave/"/>
    <s v="ST-COLOM_0_20160712_012211_350.wav"/>
    <s v="Plesp"/>
    <s v="Principal"/>
    <s v="Plesp"/>
    <n v="9"/>
    <s v="Pleaus"/>
    <n v="5"/>
    <s v="Oreillard gris"/>
    <n v="2016"/>
    <n v="7"/>
    <n v="12"/>
    <n v="1"/>
    <n v="22"/>
    <d v="2016-07-12T00:00:00"/>
    <x v="386"/>
  </r>
  <r>
    <x v="1"/>
    <s v="J:/Sainte Colombe/MB/03 - 05 au 19 juillet 2016/Wave/"/>
    <s v="ST-COLOM_0_20160712_012226_990.wav"/>
    <s v="PippiT"/>
    <s v="Principal"/>
    <s v="PipMi"/>
    <n v="10"/>
    <s v="PippiT"/>
    <n v="10"/>
    <s v="Pipistrelle commune"/>
    <n v="2016"/>
    <n v="7"/>
    <n v="12"/>
    <n v="1"/>
    <n v="22"/>
    <d v="2016-07-12T00:00:00"/>
    <x v="386"/>
  </r>
  <r>
    <x v="1"/>
    <s v="J:/Sainte Colombe/MB/03 - 05 au 19 juillet 2016/Wave/"/>
    <s v="ST-COLOM_0_20160712_012644_360.wav"/>
    <s v="ChiroSp"/>
    <s v="Principal"/>
    <s v="Pip35"/>
    <n v="4"/>
    <s v="Pipnat"/>
    <n v="4"/>
    <s v="Pipistrelle de Nathusius"/>
    <n v="2016"/>
    <n v="7"/>
    <n v="12"/>
    <n v="1"/>
    <n v="26"/>
    <d v="2016-07-12T00:00:00"/>
    <x v="387"/>
  </r>
  <r>
    <x v="1"/>
    <s v="J:/Sainte Colombe/MB/03 - 05 au 19 juillet 2016/Wave/"/>
    <s v="ST-COLOM_0_20160712_014410_358.wav"/>
    <s v="Pip35"/>
    <s v="Principal"/>
    <s v="Pip35"/>
    <n v="10"/>
    <s v="Pipkuh"/>
    <n v="5"/>
    <s v="Pipistrelle de Kuhl"/>
    <n v="2016"/>
    <n v="7"/>
    <n v="12"/>
    <n v="1"/>
    <n v="44"/>
    <d v="2016-07-12T00:00:00"/>
    <x v="451"/>
  </r>
  <r>
    <x v="1"/>
    <s v="J:/Sainte Colombe/MB/03 - 05 au 19 juillet 2016/Wave/"/>
    <s v="ST-COLOM_0_20160712_014440_385.wav"/>
    <s v="ChiroSp"/>
    <s v="Principal"/>
    <s v="Plesp"/>
    <n v="0"/>
    <s v="Pleaus"/>
    <n v="0"/>
    <s v="PARASITE"/>
    <n v="2016"/>
    <n v="7"/>
    <n v="12"/>
    <n v="1"/>
    <n v="44"/>
    <d v="2016-07-12T00:00:00"/>
    <x v="451"/>
  </r>
  <r>
    <x v="1"/>
    <s v="J:/Sainte Colombe/MB/03 - 05 au 19 juillet 2016/Wave/"/>
    <s v="ST-COLOM_0_20160712_015433_214.wav"/>
    <s v="PippiT"/>
    <s v="Principal"/>
    <s v="PipMi"/>
    <n v="6"/>
    <s v="PippiT"/>
    <n v="6"/>
    <s v="Pipistrelle commune"/>
    <n v="2016"/>
    <n v="7"/>
    <n v="12"/>
    <n v="1"/>
    <n v="54"/>
    <d v="2016-07-12T00:00:00"/>
    <x v="490"/>
  </r>
  <r>
    <x v="1"/>
    <s v="J:/Sainte Colombe/MB/03 - 05 au 19 juillet 2016/Wave/"/>
    <s v="ST-COLOM_0_20160712_015650_375.wav"/>
    <s v="ChiroSp"/>
    <s v="Principal"/>
    <s v="PipMi"/>
    <n v="5"/>
    <s v="Minsch"/>
    <n v="5"/>
    <s v="Minioptère de Schreibers/Pipistrelle pygmée"/>
    <n v="2016"/>
    <n v="7"/>
    <n v="12"/>
    <n v="1"/>
    <n v="56"/>
    <d v="2016-07-12T00:00:00"/>
    <x v="513"/>
  </r>
  <r>
    <x v="1"/>
    <s v="J:/Sainte Colombe/MB/03 - 05 au 19 juillet 2016/Wave/"/>
    <s v="ST-COLOM_0_20160712_020034_940.wav"/>
    <s v="PippiT"/>
    <s v="Principal"/>
    <s v="PipMi"/>
    <n v="10"/>
    <s v="PippiT"/>
    <n v="7"/>
    <s v="Pipistrelle commune"/>
    <n v="2016"/>
    <n v="7"/>
    <n v="12"/>
    <n v="2"/>
    <n v="0"/>
    <d v="2016-07-12T00:00:00"/>
    <x v="474"/>
  </r>
  <r>
    <x v="1"/>
    <s v="J:/Sainte Colombe/MB/03 - 05 au 19 juillet 2016/Wave/"/>
    <s v="ST-COLOM_0_20160712_021740_860.wav"/>
    <s v="PippiT"/>
    <s v="Principal"/>
    <s v="PipMi"/>
    <n v="10"/>
    <s v="PippiT"/>
    <n v="10"/>
    <s v="Pipistrelle commune"/>
    <n v="2016"/>
    <n v="7"/>
    <n v="12"/>
    <n v="2"/>
    <n v="17"/>
    <d v="2016-07-12T00:00:00"/>
    <x v="393"/>
  </r>
  <r>
    <x v="1"/>
    <s v="J:/Sainte Colombe/MB/03 - 05 au 19 juillet 2016/Wave/"/>
    <s v="ST-COLOM_0_20160712_021934_941.wav"/>
    <s v="Plesp"/>
    <s v="Principal"/>
    <s v="Plesp"/>
    <n v="9"/>
    <s v="Pleaus"/>
    <n v="4"/>
    <s v="Oreillard gris"/>
    <n v="2016"/>
    <n v="7"/>
    <n v="12"/>
    <n v="2"/>
    <n v="19"/>
    <d v="2016-07-12T00:00:00"/>
    <x v="394"/>
  </r>
  <r>
    <x v="1"/>
    <s v="J:/Sainte Colombe/MB/03 - 05 au 19 juillet 2016/Wave/"/>
    <s v="ST-COLOM_0_20160712_022807_188.wav"/>
    <s v="PippiT"/>
    <s v="Principal"/>
    <s v="PipMi"/>
    <n v="6"/>
    <s v="PippiT"/>
    <n v="6"/>
    <s v="Pipistrelle commune"/>
    <n v="2016"/>
    <n v="7"/>
    <n v="12"/>
    <n v="2"/>
    <n v="28"/>
    <d v="2016-07-12T00:00:00"/>
    <x v="61"/>
  </r>
  <r>
    <x v="1"/>
    <s v="J:/Sainte Colombe/MB/03 - 05 au 19 juillet 2016/Wave/"/>
    <s v="ST-COLOM_0_20160712_024632_613.wav"/>
    <s v="Plesp"/>
    <s v="Principal"/>
    <s v="Plesp"/>
    <n v="10"/>
    <s v="Pleaus"/>
    <n v="3"/>
    <s v="Oreillard gris"/>
    <n v="2016"/>
    <n v="7"/>
    <n v="12"/>
    <n v="2"/>
    <n v="46"/>
    <d v="2016-07-12T00:00:00"/>
    <x v="524"/>
  </r>
  <r>
    <x v="1"/>
    <s v="J:/Sainte Colombe/MB/03 - 05 au 19 juillet 2016/Wave/"/>
    <s v="ST-COLOM_0_20160712_025256_228.wav"/>
    <s v="PippiT"/>
    <s v="Principal"/>
    <s v="PipMi"/>
    <n v="10"/>
    <s v="PippiT"/>
    <n v="10"/>
    <s v="Pipistrelle commune"/>
    <n v="2016"/>
    <n v="7"/>
    <n v="12"/>
    <n v="2"/>
    <n v="52"/>
    <d v="2016-07-12T00:00:00"/>
    <x v="423"/>
  </r>
  <r>
    <x v="1"/>
    <s v="J:/Sainte Colombe/MB/03 - 05 au 19 juillet 2016/Wave/"/>
    <s v="ST-COLOM_0_20160712_025639_388.wav"/>
    <s v="Pleaus"/>
    <s v="Principal"/>
    <s v="Plesp"/>
    <n v="10"/>
    <s v="Pleaus"/>
    <n v="7"/>
    <s v="Oreillard gris"/>
    <n v="2016"/>
    <n v="7"/>
    <n v="12"/>
    <n v="2"/>
    <n v="56"/>
    <d v="2016-07-12T00:00:00"/>
    <x v="396"/>
  </r>
  <r>
    <x v="1"/>
    <s v="J:/Sainte Colombe/MB/03 - 05 au 19 juillet 2016/Wave/"/>
    <s v="ST-COLOM_0_20160712_025711_328.wav"/>
    <s v="PippiT"/>
    <s v="Principal"/>
    <s v="PipMi"/>
    <n v="8"/>
    <s v="PippiT"/>
    <n v="8"/>
    <s v="Pipistrelle commune"/>
    <n v="2016"/>
    <n v="7"/>
    <n v="12"/>
    <n v="2"/>
    <n v="57"/>
    <d v="2016-07-12T00:00:00"/>
    <x v="528"/>
  </r>
  <r>
    <x v="1"/>
    <s v="J:/Sainte Colombe/MB/03 - 05 au 19 juillet 2016/Wave/"/>
    <s v="ST-COLOM_0_20160712_025944_845.wav"/>
    <s v="PippiT"/>
    <s v="Principal"/>
    <s v="PipMi"/>
    <n v="9"/>
    <s v="PippiT"/>
    <n v="9"/>
    <s v="Pipistrelle commune"/>
    <n v="2016"/>
    <n v="7"/>
    <n v="12"/>
    <n v="2"/>
    <n v="59"/>
    <d v="2016-07-12T00:00:00"/>
    <x v="397"/>
  </r>
  <r>
    <x v="1"/>
    <s v="J:/Sainte Colombe/MB/03 - 05 au 19 juillet 2016/Wave/"/>
    <s v="ST-COLOM_0_20160712_030001_662.wav"/>
    <s v="PippiT"/>
    <s v="Principal"/>
    <s v="PipMi"/>
    <n v="10"/>
    <s v="PippiT"/>
    <n v="10"/>
    <s v="Pipistrelle commune"/>
    <n v="2016"/>
    <n v="7"/>
    <n v="12"/>
    <n v="3"/>
    <n v="0"/>
    <d v="2016-07-12T00:00:00"/>
    <x v="552"/>
  </r>
  <r>
    <x v="1"/>
    <s v="J:/Sainte Colombe/MB/03 - 05 au 19 juillet 2016/Wave/"/>
    <s v="ST-COLOM_0_20160712_030006_662.wav"/>
    <s v="PippiT"/>
    <s v="Principal"/>
    <s v="PipMi"/>
    <n v="10"/>
    <s v="PippiT"/>
    <n v="10"/>
    <s v="Pipistrelle commune"/>
    <n v="2016"/>
    <n v="7"/>
    <n v="12"/>
    <n v="3"/>
    <n v="0"/>
    <d v="2016-07-12T00:00:00"/>
    <x v="552"/>
  </r>
  <r>
    <x v="1"/>
    <s v="J:/Sainte Colombe/MB/03 - 05 au 19 juillet 2016/Wave/"/>
    <s v="ST-COLOM_0_20160712_030033_890.wav"/>
    <s v="PippiT"/>
    <s v="Principal"/>
    <s v="PipMi"/>
    <n v="8"/>
    <s v="PippiT"/>
    <n v="8"/>
    <s v="Pipistrelle commune"/>
    <n v="2016"/>
    <n v="7"/>
    <n v="12"/>
    <n v="3"/>
    <n v="0"/>
    <d v="2016-07-12T00:00:00"/>
    <x v="552"/>
  </r>
  <r>
    <x v="1"/>
    <s v="J:/Sainte Colombe/MB/03 - 05 au 19 juillet 2016/Wave/"/>
    <s v="ST-COLOM_0_20160712_030344_460.wav"/>
    <s v="PippiT"/>
    <s v="Principal"/>
    <s v="PipMi"/>
    <n v="10"/>
    <s v="PippiT"/>
    <n v="10"/>
    <s v="Pipistrelle commune"/>
    <n v="2016"/>
    <n v="7"/>
    <n v="12"/>
    <n v="3"/>
    <n v="3"/>
    <d v="2016-07-12T00:00:00"/>
    <x v="266"/>
  </r>
  <r>
    <x v="1"/>
    <s v="J:/Sainte Colombe/MB/03 - 05 au 19 juillet 2016/Wave/"/>
    <s v="ST-COLOM_0_20160712_030349_461.wav"/>
    <s v="PippiT"/>
    <s v="Principal"/>
    <s v="PipMi"/>
    <n v="10"/>
    <s v="PippiT"/>
    <n v="10"/>
    <s v="Pipistrelle commune"/>
    <n v="2016"/>
    <n v="7"/>
    <n v="12"/>
    <n v="3"/>
    <n v="3"/>
    <d v="2016-07-12T00:00:00"/>
    <x v="266"/>
  </r>
  <r>
    <x v="1"/>
    <s v="J:/Sainte Colombe/MB/03 - 05 au 19 juillet 2016/Wave/"/>
    <s v="ST-COLOM_0_20160712_030716_960.wav"/>
    <s v="PippiT"/>
    <s v="Principal"/>
    <s v="PipMi"/>
    <n v="10"/>
    <s v="PippiT"/>
    <n v="7"/>
    <s v="Pipistrelle commune"/>
    <n v="2016"/>
    <n v="7"/>
    <n v="12"/>
    <n v="3"/>
    <n v="7"/>
    <d v="2016-07-12T00:00:00"/>
    <x v="529"/>
  </r>
  <r>
    <x v="1"/>
    <s v="J:/Sainte Colombe/MB/03 - 05 au 19 juillet 2016/Wave/"/>
    <s v="ST-COLOM_0_20160712_031707_828.wav"/>
    <s v="PippiT"/>
    <s v="Principal"/>
    <s v="PipMi"/>
    <n v="10"/>
    <s v="PippiT"/>
    <n v="10"/>
    <s v="Pipistrelle commune"/>
    <n v="2016"/>
    <n v="7"/>
    <n v="12"/>
    <n v="3"/>
    <n v="17"/>
    <d v="2016-07-12T00:00:00"/>
    <x v="491"/>
  </r>
  <r>
    <x v="1"/>
    <s v="J:/Sainte Colombe/MB/03 - 05 au 19 juillet 2016/Wave/"/>
    <s v="ST-COLOM_0_20160712_031737_704.wav"/>
    <s v="PippiT"/>
    <s v="Principal"/>
    <s v="PipMi"/>
    <n v="9"/>
    <s v="PippiT"/>
    <n v="9"/>
    <s v="Pipistrelle commune"/>
    <n v="2016"/>
    <n v="7"/>
    <n v="12"/>
    <n v="3"/>
    <n v="17"/>
    <d v="2016-07-12T00:00:00"/>
    <x v="491"/>
  </r>
  <r>
    <x v="1"/>
    <s v="J:/Sainte Colombe/MB/03 - 05 au 19 juillet 2016/Wave/"/>
    <s v="ST-COLOM_0_20160712_031742_704.wav"/>
    <s v="PippiT"/>
    <s v="Principal"/>
    <s v="PipMi"/>
    <n v="10"/>
    <s v="PippiT"/>
    <n v="10"/>
    <s v="Pipistrelle commune"/>
    <n v="2016"/>
    <n v="7"/>
    <n v="12"/>
    <n v="3"/>
    <n v="17"/>
    <d v="2016-07-12T00:00:00"/>
    <x v="491"/>
  </r>
  <r>
    <x v="1"/>
    <s v="J:/Sainte Colombe/MB/03 - 05 au 19 juillet 2016/Wave/"/>
    <s v="ST-COLOM_0_20160712_031817_942.wav"/>
    <s v="PippiT"/>
    <s v="Principal"/>
    <s v="PipMi"/>
    <n v="10"/>
    <s v="PippiT"/>
    <n v="10"/>
    <s v="Pipistrelle commune"/>
    <n v="2016"/>
    <n v="7"/>
    <n v="12"/>
    <n v="3"/>
    <n v="18"/>
    <d v="2016-07-12T00:00:00"/>
    <x v="292"/>
  </r>
  <r>
    <x v="1"/>
    <s v="J:/Sainte Colombe/MB/03 - 05 au 19 juillet 2016/Wave/"/>
    <s v="ST-COLOM_0_20160712_031822_943.wav"/>
    <s v="PipMi"/>
    <s v="Principal"/>
    <s v="PipMi"/>
    <n v="9"/>
    <s v="PippiT"/>
    <n v="5"/>
    <s v="Pipistrelle commune"/>
    <n v="2016"/>
    <n v="7"/>
    <n v="12"/>
    <n v="3"/>
    <n v="18"/>
    <d v="2016-07-12T00:00:00"/>
    <x v="292"/>
  </r>
  <r>
    <x v="1"/>
    <s v="J:/Sainte Colombe/MB/03 - 05 au 19 juillet 2016/Wave/"/>
    <s v="ST-COLOM_0_20160712_031827_944.wav"/>
    <s v="PippiT"/>
    <s v="Principal"/>
    <s v="PipMi"/>
    <n v="10"/>
    <s v="PippiT"/>
    <n v="10"/>
    <s v="Pipistrelle commune"/>
    <n v="2016"/>
    <n v="7"/>
    <n v="12"/>
    <n v="3"/>
    <n v="18"/>
    <d v="2016-07-12T00:00:00"/>
    <x v="292"/>
  </r>
  <r>
    <x v="1"/>
    <s v="J:/Sainte Colombe/MB/03 - 05 au 19 juillet 2016/Wave/"/>
    <s v="ST-COLOM_0_20160712_031839_300.wav"/>
    <s v="Pip35"/>
    <s v="Principal"/>
    <s v="Pip35"/>
    <n v="8"/>
    <s v="Pipkuh"/>
    <n v="1"/>
    <s v="Pipistrelle de Kuhl"/>
    <n v="2016"/>
    <n v="7"/>
    <n v="12"/>
    <n v="3"/>
    <n v="18"/>
    <d v="2016-07-12T00:00:00"/>
    <x v="292"/>
  </r>
  <r>
    <x v="1"/>
    <s v="J:/Sainte Colombe/MB/03 - 05 au 19 juillet 2016/Wave/"/>
    <s v="ST-COLOM_0_20160712_031844_300.wav"/>
    <s v="Pip35"/>
    <s v="Principal"/>
    <s v="Pip35"/>
    <n v="8"/>
    <s v="Pipkuh"/>
    <n v="3"/>
    <s v="Pipistrelle de Kuhl"/>
    <n v="2016"/>
    <n v="7"/>
    <n v="12"/>
    <n v="3"/>
    <n v="18"/>
    <d v="2016-07-12T00:00:00"/>
    <x v="292"/>
  </r>
  <r>
    <x v="1"/>
    <s v="J:/Sainte Colombe/MB/03 - 05 au 19 juillet 2016/Wave/"/>
    <s v="ST-COLOM_0_20160712_034910_652.wav"/>
    <s v="PippiT"/>
    <s v="Principal"/>
    <s v="PipMi"/>
    <n v="8"/>
    <s v="PippiT"/>
    <n v="8"/>
    <s v="Pipistrelle commune"/>
    <n v="2016"/>
    <n v="7"/>
    <n v="12"/>
    <n v="3"/>
    <n v="49"/>
    <d v="2016-07-12T00:00:00"/>
    <x v="481"/>
  </r>
  <r>
    <x v="1"/>
    <s v="J:/Sainte Colombe/MB/03 - 05 au 19 juillet 2016/Wave/"/>
    <s v="ST-COLOM_0_20160712_035634_708.wav"/>
    <s v="PippiT"/>
    <s v="Principal"/>
    <s v="PipMi"/>
    <n v="7"/>
    <s v="PippiT"/>
    <n v="7"/>
    <s v="Pipistrelle commune"/>
    <n v="2016"/>
    <n v="7"/>
    <n v="12"/>
    <n v="3"/>
    <n v="56"/>
    <d v="2016-07-12T00:00:00"/>
    <x v="535"/>
  </r>
  <r>
    <x v="1"/>
    <s v="J:/Sainte Colombe/MB/03 - 05 au 19 juillet 2016/Wave/"/>
    <s v="ST-COLOM_0_20160712_035857_074.wav"/>
    <s v="ChiroSp"/>
    <s v="Principal"/>
    <s v="PipMi"/>
    <n v="5"/>
    <s v="PippiT"/>
    <n v="5"/>
    <s v="Pipistrelle commune"/>
    <n v="2016"/>
    <n v="7"/>
    <n v="12"/>
    <n v="3"/>
    <n v="58"/>
    <d v="2016-07-12T00:00:00"/>
    <x v="501"/>
  </r>
  <r>
    <x v="1"/>
    <s v="J:/Sainte Colombe/MB/03 - 05 au 19 juillet 2016/Wave/"/>
    <s v="ST-COLOM_0_20160712_035934_312.wav"/>
    <s v="ChiroSp"/>
    <s v="Principal"/>
    <s v="Pip35"/>
    <n v="0"/>
    <s v="Pipnat"/>
    <n v="0"/>
    <s v="PARASITE"/>
    <n v="2016"/>
    <n v="7"/>
    <n v="12"/>
    <n v="3"/>
    <n v="59"/>
    <d v="2016-07-12T00:00:00"/>
    <x v="550"/>
  </r>
  <r>
    <x v="1"/>
    <s v="J:/Sainte Colombe/MB/03 - 05 au 19 juillet 2016/Wave/"/>
    <s v="ST-COLOM_0_20160712_040449_670.wav"/>
    <s v="MyoHF"/>
    <s v="Principal"/>
    <s v="MyoHF"/>
    <n v="7"/>
    <s v="Myomys"/>
    <n v="1"/>
    <s v="Murin de Bechstein"/>
    <n v="2016"/>
    <n v="7"/>
    <n v="12"/>
    <n v="4"/>
    <n v="4"/>
    <d v="2016-07-12T00:00:00"/>
    <x v="302"/>
  </r>
  <r>
    <x v="1"/>
    <s v="J:/Sainte Colombe/MB/03 - 05 au 19 juillet 2016/Wave/"/>
    <s v="ST-COLOM_0_20160712_040454_671.wav"/>
    <s v="ChiroSp"/>
    <s v="Principal"/>
    <s v="MyoHF"/>
    <n v="5"/>
    <s v="Myobra"/>
    <n v="0"/>
    <s v="Murin sp"/>
    <n v="2016"/>
    <n v="7"/>
    <n v="12"/>
    <n v="4"/>
    <n v="4"/>
    <d v="2016-07-12T00:00:00"/>
    <x v="302"/>
  </r>
  <r>
    <x v="1"/>
    <s v="J:/Sainte Colombe/MB/03 - 05 au 19 juillet 2016/Wave/"/>
    <s v="ST-COLOM_0_20160712_040522_740.wav"/>
    <s v="PippiT"/>
    <s v="Principal"/>
    <s v="PipMi"/>
    <n v="10"/>
    <s v="PippiT"/>
    <n v="10"/>
    <s v="Pipistrelle commune"/>
    <n v="2016"/>
    <n v="7"/>
    <n v="12"/>
    <n v="4"/>
    <n v="5"/>
    <d v="2016-07-12T00:00:00"/>
    <x v="482"/>
  </r>
  <r>
    <x v="1"/>
    <s v="J:/Sainte Colombe/MB/03 - 05 au 19 juillet 2016/Wave/"/>
    <s v="ST-COLOM_0_20160712_040527_740.wav"/>
    <s v="PippiT"/>
    <s v="Principal"/>
    <s v="PipMi"/>
    <n v="10"/>
    <s v="PippiT"/>
    <n v="10"/>
    <s v="Pipistrelle commune"/>
    <n v="2016"/>
    <n v="7"/>
    <n v="12"/>
    <n v="4"/>
    <n v="5"/>
    <d v="2016-07-12T00:00:00"/>
    <x v="482"/>
  </r>
  <r>
    <x v="1"/>
    <s v="J:/Sainte Colombe/MB/03 - 05 au 19 juillet 2016/Wave/"/>
    <s v="ST-COLOM_0_20160712_040629_372.wav"/>
    <s v="PippiT"/>
    <s v="Principal"/>
    <s v="PipMi"/>
    <n v="7"/>
    <s v="PippiT"/>
    <n v="7"/>
    <s v="Pipistrelle commune"/>
    <n v="2016"/>
    <n v="7"/>
    <n v="12"/>
    <n v="4"/>
    <n v="6"/>
    <d v="2016-07-12T00:00:00"/>
    <x v="303"/>
  </r>
  <r>
    <x v="1"/>
    <s v="J:/Sainte Colombe/MB/03 - 05 au 19 juillet 2016/Wave/"/>
    <s v="ST-COLOM_0_20160712_043250_209.wav"/>
    <s v="PippiT"/>
    <s v="Principal"/>
    <s v="PipMi"/>
    <n v="10"/>
    <s v="PippiT"/>
    <n v="10"/>
    <s v="Pipistrelle commune"/>
    <n v="2016"/>
    <n v="7"/>
    <n v="12"/>
    <n v="4"/>
    <n v="32"/>
    <d v="2016-07-12T00:00:00"/>
    <x v="311"/>
  </r>
  <r>
    <x v="1"/>
    <s v="J:/Sainte Colombe/MB/03 - 05 au 19 juillet 2016/Wave/"/>
    <s v="ST-COLOM_0_20160712_043255_210.wav"/>
    <s v="PippiT"/>
    <s v="Principal"/>
    <s v="PipMi"/>
    <n v="10"/>
    <s v="PippiT"/>
    <n v="10"/>
    <s v="Pipistrelle commune"/>
    <n v="2016"/>
    <n v="7"/>
    <n v="12"/>
    <n v="4"/>
    <n v="32"/>
    <d v="2016-07-12T00:00:00"/>
    <x v="311"/>
  </r>
  <r>
    <x v="1"/>
    <s v="J:/Sainte Colombe/MB/03 - 05 au 19 juillet 2016/Wave/"/>
    <s v="ST-COLOM_0_20160712_045333_981.wav"/>
    <s v="PippiT"/>
    <s v="Principal"/>
    <s v="PipMi"/>
    <n v="10"/>
    <s v="PippiT"/>
    <n v="10"/>
    <s v="Pipistrelle commune"/>
    <n v="2016"/>
    <n v="7"/>
    <n v="12"/>
    <n v="4"/>
    <n v="53"/>
    <d v="2016-07-12T00:00:00"/>
    <x v="316"/>
  </r>
  <r>
    <x v="1"/>
    <s v="J:/Sainte Colombe/MB/03 - 05 au 19 juillet 2016/Wave/"/>
    <s v="ST-COLOM_0_20160712_045717_906.wav"/>
    <s v="PippiT"/>
    <s v="Principal"/>
    <s v="PipMi"/>
    <n v="10"/>
    <s v="PippiT"/>
    <n v="10"/>
    <s v="Pipistrelle commune"/>
    <n v="2016"/>
    <n v="7"/>
    <n v="12"/>
    <n v="4"/>
    <n v="57"/>
    <d v="2016-07-12T00:00:00"/>
    <x v="191"/>
  </r>
  <r>
    <x v="1"/>
    <s v="J:/Sainte Colombe/MB/03 - 05 au 19 juillet 2016/Wave/"/>
    <s v="ST-COLOM_0_20160712_045722_907.wav"/>
    <s v="PippiT"/>
    <s v="Principal"/>
    <s v="PipMi"/>
    <n v="10"/>
    <s v="PippiT"/>
    <n v="10"/>
    <s v="Pipistrelle commune"/>
    <n v="2016"/>
    <n v="7"/>
    <n v="12"/>
    <n v="4"/>
    <n v="57"/>
    <d v="2016-07-12T00:00:00"/>
    <x v="191"/>
  </r>
  <r>
    <x v="1"/>
    <s v="J:/Sainte Colombe/MB/03 - 05 au 19 juillet 2016/Wave/"/>
    <s v="ST-COLOM_0_20160712_050811_706.wav"/>
    <s v="PippiT"/>
    <s v="Principal"/>
    <s v="PipMi"/>
    <n v="7"/>
    <s v="PippiT"/>
    <n v="7"/>
    <s v="Pipistrelle commune"/>
    <n v="2016"/>
    <n v="7"/>
    <n v="12"/>
    <n v="5"/>
    <n v="8"/>
    <d v="2016-07-12T00:00:00"/>
    <x v="318"/>
  </r>
  <r>
    <x v="1"/>
    <s v="J:/Sainte Colombe/MB/03 - 05 au 19 juillet 2016/Wave/"/>
    <s v="ST-COLOM_0_20160712_050816_707.wav"/>
    <s v="PippiT"/>
    <s v="Principal"/>
    <s v="PipMi"/>
    <n v="8"/>
    <s v="PippiT"/>
    <n v="8"/>
    <s v="Pipistrelle commune"/>
    <n v="2016"/>
    <n v="7"/>
    <n v="12"/>
    <n v="5"/>
    <n v="8"/>
    <d v="2016-07-12T00:00:00"/>
    <x v="318"/>
  </r>
  <r>
    <x v="1"/>
    <s v="J:/Sainte Colombe/MB/03 - 05 au 19 juillet 2016/Wave/"/>
    <s v="ST-COLOM_0_20160712_050821_708.wav"/>
    <s v="PippiT"/>
    <s v="Principal"/>
    <s v="PipMi"/>
    <n v="6"/>
    <s v="PippiT"/>
    <n v="6"/>
    <s v="Pipistrelle commune"/>
    <n v="2016"/>
    <n v="7"/>
    <n v="12"/>
    <n v="5"/>
    <n v="8"/>
    <d v="2016-07-12T00:00:00"/>
    <x v="318"/>
  </r>
  <r>
    <x v="1"/>
    <s v="J:/Sainte Colombe/MB/03 - 05 au 19 juillet 2016/Wave/"/>
    <s v="ST-COLOM_0_20160712_050826_708.wav"/>
    <s v="PippiT"/>
    <s v="Principal"/>
    <s v="PipMi"/>
    <n v="9"/>
    <s v="PippiT"/>
    <n v="9"/>
    <s v="Pipistrelle commune"/>
    <n v="2016"/>
    <n v="7"/>
    <n v="12"/>
    <n v="5"/>
    <n v="8"/>
    <d v="2016-07-12T00:00:00"/>
    <x v="318"/>
  </r>
  <r>
    <x v="1"/>
    <s v="J:/Sainte Colombe/MB/03 - 05 au 19 juillet 2016/Wave/"/>
    <s v="ST-COLOM_0_20160712_050831_709.wav"/>
    <s v="PippiT"/>
    <s v="Principal"/>
    <s v="PipMi"/>
    <n v="8"/>
    <s v="PippiT"/>
    <n v="8"/>
    <s v="Pipistrelle commune"/>
    <n v="2016"/>
    <n v="7"/>
    <n v="12"/>
    <n v="5"/>
    <n v="8"/>
    <d v="2016-07-12T00:00:00"/>
    <x v="318"/>
  </r>
  <r>
    <x v="1"/>
    <s v="J:/Sainte Colombe/MB/03 - 05 au 19 juillet 2016/Wave/"/>
    <s v="ST-COLOM_0_20160712_050836_710.wav"/>
    <s v="ChiroSp"/>
    <s v="Principal"/>
    <s v="PipMi"/>
    <n v="5"/>
    <s v="PippiT"/>
    <n v="5"/>
    <s v="Pipistrelle commune"/>
    <n v="2016"/>
    <n v="7"/>
    <n v="12"/>
    <n v="5"/>
    <n v="8"/>
    <d v="2016-07-12T00:00:00"/>
    <x v="318"/>
  </r>
  <r>
    <x v="1"/>
    <s v="J:/Sainte Colombe/MB/03 - 05 au 19 juillet 2016/Wave/"/>
    <s v="ST-COLOM_0_20160712_050841_710.wav"/>
    <s v="ChiroSp"/>
    <s v="Principal"/>
    <s v="PipMi"/>
    <n v="4"/>
    <s v="PippiT"/>
    <n v="4"/>
    <s v="Pipistrelle commune"/>
    <n v="2016"/>
    <n v="7"/>
    <n v="12"/>
    <n v="5"/>
    <n v="8"/>
    <d v="2016-07-12T00:00:00"/>
    <x v="318"/>
  </r>
  <r>
    <x v="1"/>
    <s v="J:/Sainte Colombe/MB/03 - 05 au 19 juillet 2016/Wave/"/>
    <s v="ST-COLOM_0_20160712_050953_725.wav"/>
    <s v="PippiT"/>
    <s v="Principal"/>
    <s v="PipMi"/>
    <n v="10"/>
    <s v="PippiT"/>
    <n v="10"/>
    <s v="Pipistrelle commune"/>
    <n v="2016"/>
    <n v="7"/>
    <n v="12"/>
    <n v="5"/>
    <n v="9"/>
    <d v="2016-07-12T00:00:00"/>
    <x v="319"/>
  </r>
  <r>
    <x v="1"/>
    <s v="J:/Sainte Colombe/MB/03 - 05 au 19 juillet 2016/Wave/"/>
    <s v="ST-COLOM_0_20160712_051207_862.wav"/>
    <s v="PippiT"/>
    <s v="Principal"/>
    <s v="PipMi"/>
    <n v="8"/>
    <s v="PippiT"/>
    <n v="6"/>
    <s v="Pipistrelle commune"/>
    <n v="2016"/>
    <n v="7"/>
    <n v="12"/>
    <n v="5"/>
    <n v="12"/>
    <d v="2016-07-12T00:00:00"/>
    <x v="33"/>
  </r>
  <r>
    <x v="1"/>
    <s v="J:/Sainte Colombe/MB/03 - 05 au 19 juillet 2016/Wave/"/>
    <s v="ST-COLOM_0_20160712_051311_312.wav"/>
    <s v="ChiroSp"/>
    <s v="Principal"/>
    <s v="PipMi"/>
    <n v="5"/>
    <s v="PippiT"/>
    <n v="4"/>
    <s v="Pipistrelle commune"/>
    <n v="2016"/>
    <n v="7"/>
    <n v="12"/>
    <n v="5"/>
    <n v="13"/>
    <d v="2016-07-12T00:00:00"/>
    <x v="362"/>
  </r>
  <r>
    <x v="1"/>
    <s v="J:/Sainte Colombe/MB/03 - 05 au 19 juillet 2016/Wave/"/>
    <s v="ST-COLOM_0_20160712_051532_902.wav"/>
    <s v="PippiT"/>
    <s v="Principal"/>
    <s v="PipMi"/>
    <n v="7"/>
    <s v="PippiT"/>
    <n v="7"/>
    <s v="Pipistrelle commune"/>
    <n v="2016"/>
    <n v="7"/>
    <n v="12"/>
    <n v="5"/>
    <n v="15"/>
    <d v="2016-07-12T00:00:00"/>
    <x v="320"/>
  </r>
  <r>
    <x v="1"/>
    <s v="J:/Sainte Colombe/MB/03 - 05 au 19 juillet 2016/Wave/"/>
    <s v="ST-COLOM_0_20160712_051604_190.wav"/>
    <s v="ChiroSp"/>
    <s v="Principal"/>
    <s v="PipMi"/>
    <n v="3"/>
    <s v="PippiT"/>
    <n v="3"/>
    <s v="Pipistrelle commune"/>
    <n v="2016"/>
    <n v="7"/>
    <n v="12"/>
    <n v="5"/>
    <n v="16"/>
    <d v="2016-07-12T00:00:00"/>
    <x v="447"/>
  </r>
  <r>
    <x v="1"/>
    <s v="J:/Sainte Colombe/MB/03 - 05 au 19 juillet 2016/Wave/"/>
    <s v="ST-COLOM_0_20160712_051859_532.wav"/>
    <s v="PippiT"/>
    <s v="Principal"/>
    <s v="PipMi"/>
    <n v="7"/>
    <s v="PippiT"/>
    <n v="7"/>
    <s v="Pipistrelle commune"/>
    <n v="2016"/>
    <n v="7"/>
    <n v="12"/>
    <n v="5"/>
    <n v="18"/>
    <d v="2016-07-12T00:00:00"/>
    <x v="448"/>
  </r>
  <r>
    <x v="1"/>
    <s v="J:/Sainte Colombe/MB/03 - 05 au 19 juillet 2016/Wave/"/>
    <s v="ST-COLOM_0_20160712_051904_532.wav"/>
    <s v="ChiroSp"/>
    <s v="Principal"/>
    <s v="PipMi"/>
    <n v="5"/>
    <s v="PippiT"/>
    <n v="5"/>
    <s v="Pipistrelle commune"/>
    <n v="2016"/>
    <n v="7"/>
    <n v="12"/>
    <n v="5"/>
    <n v="19"/>
    <d v="2016-07-12T00:00:00"/>
    <x v="543"/>
  </r>
  <r>
    <x v="1"/>
    <s v="J:/Sainte Colombe/MB/03 - 05 au 19 juillet 2016/Wave/"/>
    <s v="ST-COLOM_0_20160712_052555_884.wav"/>
    <s v="ChiroSp"/>
    <s v="Principal"/>
    <s v="MyoHF"/>
    <n v="0"/>
    <s v="Myoalc"/>
    <n v="0"/>
    <s v="PARASITE"/>
    <n v="2016"/>
    <n v="7"/>
    <n v="12"/>
    <n v="5"/>
    <n v="25"/>
    <d v="2016-07-12T00:00:00"/>
    <x v="267"/>
  </r>
  <r>
    <x v="1"/>
    <s v="J:/Sainte Colombe/MB/03 - 05 au 19 juillet 2016/Wave/"/>
    <s v="ST-COLOM_0_20160712_052600_885.wav"/>
    <s v="ChiroSp"/>
    <s v="Principal"/>
    <s v="MyoHF"/>
    <n v="1"/>
    <s v="Myoalc"/>
    <n v="1"/>
    <s v="PARASITE"/>
    <n v="2016"/>
    <n v="7"/>
    <n v="12"/>
    <n v="5"/>
    <n v="26"/>
    <d v="2016-07-12T00:00:00"/>
    <x v="197"/>
  </r>
  <r>
    <x v="1"/>
    <s v="J:/Sainte Colombe/MB/03 - 05 au 19 juillet 2016/Wave/"/>
    <s v="ST-COLOM_0_20160712_220305_982.wav"/>
    <s v="PippiT"/>
    <s v="Principal"/>
    <s v="PipMi"/>
    <n v="6"/>
    <s v="PippiT"/>
    <n v="6"/>
    <s v="Pipistrelle commune"/>
    <n v="2016"/>
    <n v="7"/>
    <n v="12"/>
    <n v="22"/>
    <n v="3"/>
    <d v="2016-07-12T00:00:00"/>
    <x v="95"/>
  </r>
  <r>
    <x v="1"/>
    <s v="J:/Sainte Colombe/MB/03 - 05 au 19 juillet 2016/Wave/"/>
    <s v="ST-COLOM_0_20160712_220921_306.wav"/>
    <s v="ChiroSp"/>
    <s v="Principal"/>
    <s v="PipMi"/>
    <n v="5"/>
    <s v="PippiT"/>
    <n v="5"/>
    <s v="Pipistrelle commune"/>
    <n v="2016"/>
    <n v="7"/>
    <n v="12"/>
    <n v="22"/>
    <n v="9"/>
    <d v="2016-07-12T00:00:00"/>
    <x v="2"/>
  </r>
  <r>
    <x v="1"/>
    <s v="J:/Sainte Colombe/MB/03 - 05 au 19 juillet 2016/Wave/"/>
    <s v="ST-COLOM_0_20160712_224551_434.wav"/>
    <s v="PippiT"/>
    <s v="Principal"/>
    <s v="PipMi"/>
    <n v="8"/>
    <s v="PippiT"/>
    <n v="8"/>
    <s v="Pipistrelle commune"/>
    <n v="2016"/>
    <n v="7"/>
    <n v="12"/>
    <n v="22"/>
    <n v="45"/>
    <d v="2016-07-12T00:00:00"/>
    <x v="98"/>
  </r>
  <r>
    <x v="1"/>
    <s v="J:/Sainte Colombe/MB/03 - 05 au 19 juillet 2016/Wave/"/>
    <s v="ST-COLOM_0_20160712_224603_034.wav"/>
    <s v="PippiT"/>
    <s v="Principal"/>
    <s v="PipMi"/>
    <n v="9"/>
    <s v="PippiT"/>
    <n v="9"/>
    <s v="Pipistrelle commune"/>
    <n v="2016"/>
    <n v="7"/>
    <n v="12"/>
    <n v="22"/>
    <n v="46"/>
    <d v="2016-07-12T00:00:00"/>
    <x v="52"/>
  </r>
  <r>
    <x v="1"/>
    <s v="J:/Sainte Colombe/MB/03 - 05 au 19 juillet 2016/Wave/"/>
    <s v="ST-COLOM_0_20160712_224648_918.wav"/>
    <s v="Pipkuh"/>
    <s v="Principal"/>
    <s v="Pip35"/>
    <n v="9"/>
    <s v="Pipkuh"/>
    <n v="9"/>
    <s v="Pipistrelle de Kuhl"/>
    <n v="2016"/>
    <n v="7"/>
    <n v="12"/>
    <n v="22"/>
    <n v="46"/>
    <d v="2016-07-12T00:00:00"/>
    <x v="52"/>
  </r>
  <r>
    <x v="1"/>
    <s v="J:/Sainte Colombe/MB/03 - 05 au 19 juillet 2016/Wave/"/>
    <s v="ST-COLOM_0_20160712_224756_838.wav"/>
    <s v="Pip35"/>
    <s v="Principal"/>
    <s v="Pip35"/>
    <n v="7"/>
    <s v="Pipkuh"/>
    <n v="3"/>
    <s v="Pipistrelle de Kuhl"/>
    <n v="2016"/>
    <n v="7"/>
    <n v="12"/>
    <n v="22"/>
    <n v="47"/>
    <d v="2016-07-12T00:00:00"/>
    <x v="415"/>
  </r>
  <r>
    <x v="1"/>
    <s v="J:/Sainte Colombe/MB/03 - 05 au 19 juillet 2016/Wave/"/>
    <s v="ST-COLOM_0_20160712_231501_607.wav"/>
    <s v="Pip35"/>
    <s v="Principal"/>
    <s v="Pip35"/>
    <n v="10"/>
    <s v="Pipkuh"/>
    <n v="5"/>
    <s v="Pipistrelle de Kuhl"/>
    <n v="2016"/>
    <n v="7"/>
    <n v="12"/>
    <n v="23"/>
    <n v="15"/>
    <d v="2016-07-12T00:00:00"/>
    <x v="370"/>
  </r>
  <r>
    <x v="1"/>
    <s v="J:/Sainte Colombe/MB/03 - 05 au 19 juillet 2016/Wave/"/>
    <s v="ST-COLOM_0_20160712_231506_608.wav"/>
    <s v="Pip35"/>
    <s v="Principal"/>
    <s v="Pip35"/>
    <n v="9"/>
    <s v="Pipkuh"/>
    <n v="5"/>
    <s v="Pipistrelle de Kuhl"/>
    <n v="2016"/>
    <n v="7"/>
    <n v="12"/>
    <n v="23"/>
    <n v="15"/>
    <d v="2016-07-12T00:00:00"/>
    <x v="370"/>
  </r>
  <r>
    <x v="1"/>
    <s v="J:/Sainte Colombe/MB/03 - 05 au 19 juillet 2016/Wave/"/>
    <s v="ST-COLOM_0_20160712_231732_198.wav"/>
    <s v="PippiT"/>
    <s v="Principal"/>
    <s v="PipMi"/>
    <n v="10"/>
    <s v="PippiT"/>
    <n v="10"/>
    <s v="Pipistrelle commune"/>
    <n v="2016"/>
    <n v="7"/>
    <n v="12"/>
    <n v="23"/>
    <n v="17"/>
    <d v="2016-07-12T00:00:00"/>
    <x v="120"/>
  </r>
  <r>
    <x v="1"/>
    <s v="J:/Sainte Colombe/MB/03 - 05 au 19 juillet 2016/Wave/"/>
    <s v="ST-COLOM_0_20160712_231737_198.wav"/>
    <s v="PippiT"/>
    <s v="Principal"/>
    <s v="PipMi"/>
    <n v="10"/>
    <s v="PippiT"/>
    <n v="10"/>
    <s v="Pipistrelle commune"/>
    <n v="2016"/>
    <n v="7"/>
    <n v="12"/>
    <n v="23"/>
    <n v="17"/>
    <d v="2016-07-12T00:00:00"/>
    <x v="120"/>
  </r>
  <r>
    <x v="1"/>
    <s v="J:/Sainte Colombe/MB/03 - 05 au 19 juillet 2016/Wave/"/>
    <s v="ST-COLOM_0_20160712_232112_370.wav"/>
    <s v="Pip35"/>
    <s v="Principal"/>
    <s v="Pip35"/>
    <n v="8"/>
    <s v="Pipkuh"/>
    <n v="3"/>
    <s v="Pipistrelle de Kuhl"/>
    <n v="2016"/>
    <n v="7"/>
    <n v="12"/>
    <n v="23"/>
    <n v="21"/>
    <d v="2016-07-12T00:00:00"/>
    <x v="122"/>
  </r>
  <r>
    <x v="1"/>
    <s v="J:/Sainte Colombe/MB/03 - 05 au 19 juillet 2016/Wave/"/>
    <s v="ST-COLOM_0_20160712_233351_098.wav"/>
    <s v="Pipkuh"/>
    <s v="Principal"/>
    <s v="Pip35"/>
    <n v="10"/>
    <s v="Pipkuh"/>
    <n v="6"/>
    <s v="Pipistrelle de Kuhl"/>
    <n v="2016"/>
    <n v="7"/>
    <n v="12"/>
    <n v="23"/>
    <n v="33"/>
    <d v="2016-07-12T00:00:00"/>
    <x v="371"/>
  </r>
  <r>
    <x v="1"/>
    <s v="J:/Sainte Colombe/MB/03 - 05 au 19 juillet 2016/Wave/"/>
    <s v="ST-COLOM_0_20160712_233356_098.wav"/>
    <s v="ChiroSp"/>
    <s v="Principal"/>
    <s v="Pip35"/>
    <n v="4"/>
    <s v="Pipkuh"/>
    <n v="1"/>
    <s v="Pipistrelle de Kuhl"/>
    <n v="2016"/>
    <n v="7"/>
    <n v="12"/>
    <n v="23"/>
    <n v="33"/>
    <d v="2016-07-12T00:00:00"/>
    <x v="371"/>
  </r>
  <r>
    <x v="1"/>
    <s v="J:/Sainte Colombe/MB/03 - 05 au 19 juillet 2016/Wave/"/>
    <s v="ST-COLOM_0_20160712_234054_966.wav"/>
    <s v="ChiroSp"/>
    <s v="Principal"/>
    <s v="MyoHF"/>
    <n v="4"/>
    <s v="Myobra"/>
    <n v="2"/>
    <s v="Murin sp"/>
    <n v="2016"/>
    <n v="7"/>
    <n v="12"/>
    <n v="23"/>
    <n v="40"/>
    <d v="2016-07-12T00:00:00"/>
    <x v="36"/>
  </r>
  <r>
    <x v="1"/>
    <s v="J:/Sainte Colombe/MB/03 - 05 au 19 juillet 2016/Wave/"/>
    <s v="ST-COLOM_0_20160712_234207_424.wav"/>
    <s v="MyoHF"/>
    <s v="Principal"/>
    <s v="MyoHF"/>
    <n v="9"/>
    <s v="Myoema"/>
    <n v="3"/>
    <s v="Murin à oreilles échancrées"/>
    <n v="2016"/>
    <n v="7"/>
    <n v="12"/>
    <n v="23"/>
    <n v="42"/>
    <d v="2016-07-12T00:00:00"/>
    <x v="222"/>
  </r>
  <r>
    <x v="1"/>
    <s v="J:/Sainte Colombe/MB/03 - 05 au 19 juillet 2016/Wave/"/>
    <s v="ST-COLOM_0_20160712_234503_344.wav"/>
    <s v="PippiT"/>
    <s v="Principal"/>
    <s v="PipMi"/>
    <n v="10"/>
    <s v="PippiT"/>
    <n v="10"/>
    <s v="Pipistrelle commune"/>
    <n v="2016"/>
    <n v="7"/>
    <n v="12"/>
    <n v="23"/>
    <n v="45"/>
    <d v="2016-07-12T00:00:00"/>
    <x v="233"/>
  </r>
  <r>
    <x v="1"/>
    <s v="J:/Sainte Colombe/MB/03 - 05 au 19 juillet 2016/Wave/"/>
    <s v="ST-COLOM_0_20160712_234513_687.wav"/>
    <s v="Pleaus"/>
    <s v="Principal"/>
    <s v="Plesp"/>
    <n v="10"/>
    <s v="Pleaus"/>
    <n v="7"/>
    <s v="Oreillard gris"/>
    <n v="2016"/>
    <n v="7"/>
    <n v="12"/>
    <n v="23"/>
    <n v="45"/>
    <d v="2016-07-12T00:00:00"/>
    <x v="233"/>
  </r>
  <r>
    <x v="1"/>
    <s v="J:/Sainte Colombe/MB/03 - 05 au 19 juillet 2016/Wave/"/>
    <s v="ST-COLOM_0_20160713_000153_376.wav"/>
    <s v="MyoHF"/>
    <s v="Principal"/>
    <s v="MyoHF"/>
    <n v="6"/>
    <s v="Myoema"/>
    <n v="3"/>
    <s v="Murin sp"/>
    <n v="2016"/>
    <n v="7"/>
    <n v="13"/>
    <n v="0"/>
    <n v="1"/>
    <d v="2016-07-13T00:00:00"/>
    <x v="165"/>
  </r>
  <r>
    <x v="1"/>
    <s v="J:/Sainte Colombe/MB/03 - 05 au 19 juillet 2016/Wave/"/>
    <s v="ST-COLOM_0_20160713_000956_000.wav"/>
    <s v="PippiT"/>
    <s v="Principal"/>
    <s v="PipMi"/>
    <n v="10"/>
    <s v="PippiT"/>
    <n v="10"/>
    <s v="Pipistrelle commune"/>
    <n v="2016"/>
    <n v="7"/>
    <n v="13"/>
    <n v="0"/>
    <n v="9"/>
    <d v="2016-07-13T00:00:00"/>
    <x v="344"/>
  </r>
  <r>
    <x v="1"/>
    <s v="J:/Sainte Colombe/MB/03 - 05 au 19 juillet 2016/Wave/"/>
    <s v="ST-COLOM_0_20160713_001001_000.wav"/>
    <s v="PippiT"/>
    <s v="Principal"/>
    <s v="PipMi"/>
    <n v="10"/>
    <s v="PippiT"/>
    <n v="10"/>
    <s v="Pipistrelle commune"/>
    <n v="2016"/>
    <n v="7"/>
    <n v="13"/>
    <n v="0"/>
    <n v="10"/>
    <d v="2016-07-13T00:00:00"/>
    <x v="57"/>
  </r>
  <r>
    <x v="1"/>
    <s v="J:/Sainte Colombe/MB/03 - 05 au 19 juillet 2016/Wave/"/>
    <s v="ST-COLOM_0_20160713_001213_902.wav"/>
    <s v="Pip35"/>
    <s v="Principal"/>
    <s v="Pip35"/>
    <n v="10"/>
    <s v="Pipkuh"/>
    <n v="5"/>
    <s v="Pipistrelle de Kuhl"/>
    <n v="2016"/>
    <n v="7"/>
    <n v="13"/>
    <n v="0"/>
    <n v="12"/>
    <d v="2016-07-13T00:00:00"/>
    <x v="254"/>
  </r>
  <r>
    <x v="1"/>
    <s v="J:/Sainte Colombe/MB/03 - 05 au 19 juillet 2016/Wave/"/>
    <s v="ST-COLOM_0_20160713_001218_903.wav"/>
    <s v="Pip35"/>
    <s v="Principal"/>
    <s v="Pip35"/>
    <n v="9"/>
    <s v="Pipkuh"/>
    <n v="5"/>
    <s v="Pipistrelle de Kuhl"/>
    <n v="2016"/>
    <n v="7"/>
    <n v="13"/>
    <n v="0"/>
    <n v="12"/>
    <d v="2016-07-13T00:00:00"/>
    <x v="254"/>
  </r>
  <r>
    <x v="1"/>
    <s v="J:/Sainte Colombe/MB/03 - 05 au 19 juillet 2016/Wave/"/>
    <s v="ST-COLOM_0_20160713_002251_511.wav"/>
    <s v="Pippyg"/>
    <s v="Principal"/>
    <s v="PipMi"/>
    <n v="10"/>
    <s v="Pippyg"/>
    <n v="9"/>
    <s v="Pipistrelle pygmée"/>
    <n v="2016"/>
    <n v="7"/>
    <n v="13"/>
    <n v="0"/>
    <n v="22"/>
    <d v="2016-07-13T00:00:00"/>
    <x v="18"/>
  </r>
  <r>
    <x v="1"/>
    <s v="J:/Sainte Colombe/MB/03 - 05 au 19 juillet 2016/Wave/"/>
    <s v="ST-COLOM_0_20160713_002410_884.wav"/>
    <s v="PippiT"/>
    <s v="Principal"/>
    <s v="PipMi"/>
    <n v="10"/>
    <s v="PippiT"/>
    <n v="10"/>
    <s v="Pipistrelle commune"/>
    <n v="2016"/>
    <n v="7"/>
    <n v="13"/>
    <n v="0"/>
    <n v="24"/>
    <d v="2016-07-13T00:00:00"/>
    <x v="243"/>
  </r>
  <r>
    <x v="1"/>
    <s v="J:/Sainte Colombe/MB/03 - 05 au 19 juillet 2016/Wave/"/>
    <s v="ST-COLOM_0_20160713_002415_885.wav"/>
    <s v="PippiT"/>
    <s v="Principal"/>
    <s v="PipMi"/>
    <n v="9"/>
    <s v="PippiT"/>
    <n v="9"/>
    <s v="Pipistrelle commune"/>
    <n v="2016"/>
    <n v="7"/>
    <n v="13"/>
    <n v="0"/>
    <n v="24"/>
    <d v="2016-07-13T00:00:00"/>
    <x v="243"/>
  </r>
  <r>
    <x v="1"/>
    <s v="J:/Sainte Colombe/MB/03 - 05 au 19 juillet 2016/Wave/"/>
    <s v="ST-COLOM_0_20160713_003931_046.wav"/>
    <s v="PippiT"/>
    <s v="Principal"/>
    <s v="PipMi"/>
    <n v="9"/>
    <s v="PippiT"/>
    <n v="9"/>
    <s v="Pipistrelle commune"/>
    <n v="2016"/>
    <n v="7"/>
    <n v="13"/>
    <n v="0"/>
    <n v="39"/>
    <d v="2016-07-13T00:00:00"/>
    <x v="345"/>
  </r>
  <r>
    <x v="1"/>
    <s v="J:/Sainte Colombe/MB/03 - 05 au 19 juillet 2016/Wave/"/>
    <s v="ST-COLOM_0_20160713_004801_828.wav"/>
    <s v="PippiT"/>
    <s v="Principal"/>
    <s v="PipMi"/>
    <n v="10"/>
    <s v="PippiT"/>
    <n v="10"/>
    <s v="Pipistrelle commune"/>
    <n v="2016"/>
    <n v="7"/>
    <n v="13"/>
    <n v="0"/>
    <n v="48"/>
    <d v="2016-07-13T00:00:00"/>
    <x v="466"/>
  </r>
  <r>
    <x v="1"/>
    <s v="J:/Sainte Colombe/MB/03 - 05 au 19 juillet 2016/Wave/"/>
    <s v="ST-COLOM_0_20160713_010157_358.wav"/>
    <s v="PippiT"/>
    <s v="Principal"/>
    <s v="PipMi"/>
    <n v="10"/>
    <s v="PippiT"/>
    <n v="10"/>
    <s v="Pipistrelle commune"/>
    <n v="2016"/>
    <n v="7"/>
    <n v="13"/>
    <n v="1"/>
    <n v="1"/>
    <d v="2016-07-13T00:00:00"/>
    <x v="214"/>
  </r>
  <r>
    <x v="1"/>
    <s v="J:/Sainte Colombe/MB/03 - 05 au 19 juillet 2016/Wave/"/>
    <s v="ST-COLOM_0_20160713_010500_674.wav"/>
    <s v="ChiroSp"/>
    <s v="Principal"/>
    <s v="PipMi"/>
    <n v="4"/>
    <s v="PippiT"/>
    <n v="4"/>
    <s v="Pipistrelle commune"/>
    <n v="2016"/>
    <n v="7"/>
    <n v="13"/>
    <n v="1"/>
    <n v="5"/>
    <d v="2016-07-13T00:00:00"/>
    <x v="265"/>
  </r>
  <r>
    <x v="1"/>
    <s v="J:/Sainte Colombe/MB/03 - 05 au 19 juillet 2016/Wave/"/>
    <s v="ST-COLOM_0_20160713_010549_735.wav"/>
    <s v="PippiT"/>
    <s v="Principal"/>
    <s v="PipMi"/>
    <n v="10"/>
    <s v="PippiT"/>
    <n v="10"/>
    <s v="Pipistrelle commune"/>
    <n v="2016"/>
    <n v="7"/>
    <n v="13"/>
    <n v="1"/>
    <n v="5"/>
    <d v="2016-07-13T00:00:00"/>
    <x v="265"/>
  </r>
  <r>
    <x v="1"/>
    <s v="J:/Sainte Colombe/MB/03 - 05 au 19 juillet 2016/Wave/"/>
    <s v="ST-COLOM_0_20160713_010554_736.wav"/>
    <s v="PippiT"/>
    <s v="Principal"/>
    <s v="PipMi"/>
    <n v="10"/>
    <s v="PippiT"/>
    <n v="10"/>
    <s v="Pipistrelle commune"/>
    <n v="2016"/>
    <n v="7"/>
    <n v="13"/>
    <n v="1"/>
    <n v="5"/>
    <d v="2016-07-13T00:00:00"/>
    <x v="265"/>
  </r>
  <r>
    <x v="1"/>
    <s v="J:/Sainte Colombe/MB/03 - 05 au 19 juillet 2016/Wave/"/>
    <s v="ST-COLOM_0_20160713_011650_728.wav"/>
    <s v="PippiT"/>
    <s v="Principal"/>
    <s v="PipMi"/>
    <n v="8"/>
    <s v="PippiT"/>
    <n v="6"/>
    <s v="Pipistrelle commune"/>
    <n v="2016"/>
    <n v="7"/>
    <n v="13"/>
    <n v="1"/>
    <n v="16"/>
    <d v="2016-07-13T00:00:00"/>
    <x v="438"/>
  </r>
  <r>
    <x v="1"/>
    <s v="J:/Sainte Colombe/MB/03 - 05 au 19 juillet 2016/Wave/"/>
    <s v="ST-COLOM_0_20160713_011712_429.wav"/>
    <s v="PippiT"/>
    <s v="Principal"/>
    <s v="PipMi"/>
    <n v="10"/>
    <s v="PippiT"/>
    <n v="9"/>
    <s v="Pipistrelle commune"/>
    <n v="2016"/>
    <n v="7"/>
    <n v="13"/>
    <n v="1"/>
    <n v="17"/>
    <d v="2016-07-13T00:00:00"/>
    <x v="420"/>
  </r>
  <r>
    <x v="1"/>
    <s v="J:/Sainte Colombe/MB/03 - 05 au 19 juillet 2016/Wave/"/>
    <s v="ST-COLOM_0_20160713_011717_430.wav"/>
    <s v="PippiT"/>
    <s v="Principal"/>
    <s v="PipMi"/>
    <n v="10"/>
    <s v="PippiT"/>
    <n v="10"/>
    <s v="Pipistrelle commune"/>
    <n v="2016"/>
    <n v="7"/>
    <n v="13"/>
    <n v="1"/>
    <n v="17"/>
    <d v="2016-07-13T00:00:00"/>
    <x v="420"/>
  </r>
  <r>
    <x v="1"/>
    <s v="J:/Sainte Colombe/MB/03 - 05 au 19 juillet 2016/Wave/"/>
    <s v="ST-COLOM_0_20160713_011722_430.wav"/>
    <s v="PippiT"/>
    <s v="Principal"/>
    <s v="PipMi"/>
    <n v="10"/>
    <s v="PippiT"/>
    <n v="10"/>
    <s v="Pipistrelle commune"/>
    <n v="2016"/>
    <n v="7"/>
    <n v="13"/>
    <n v="1"/>
    <n v="17"/>
    <d v="2016-07-13T00:00:00"/>
    <x v="420"/>
  </r>
  <r>
    <x v="1"/>
    <s v="J:/Sainte Colombe/MB/03 - 05 au 19 juillet 2016/Wave/"/>
    <s v="ST-COLOM_0_20160713_012058_751.wav"/>
    <s v="PippiT"/>
    <s v="Principal"/>
    <s v="PipMi"/>
    <n v="8"/>
    <s v="PippiT"/>
    <n v="8"/>
    <s v="Pipistrelle commune"/>
    <n v="2016"/>
    <n v="7"/>
    <n v="13"/>
    <n v="1"/>
    <n v="20"/>
    <d v="2016-07-13T00:00:00"/>
    <x v="164"/>
  </r>
  <r>
    <x v="1"/>
    <s v="J:/Sainte Colombe/MB/03 - 05 au 19 juillet 2016/Wave/"/>
    <s v="ST-COLOM_0_20160713_012103_752.wav"/>
    <s v="PippiT"/>
    <s v="Principal"/>
    <s v="PipMi"/>
    <n v="10"/>
    <s v="PippiT"/>
    <n v="10"/>
    <s v="Pipistrelle commune"/>
    <n v="2016"/>
    <n v="7"/>
    <n v="13"/>
    <n v="1"/>
    <n v="21"/>
    <d v="2016-07-13T00:00:00"/>
    <x v="468"/>
  </r>
  <r>
    <x v="1"/>
    <s v="J:/Sainte Colombe/MB/03 - 05 au 19 juillet 2016/Wave/"/>
    <s v="ST-COLOM_0_20160713_012706_506.wav"/>
    <s v="ChiroSp"/>
    <s v="Principal"/>
    <s v="PipMi"/>
    <n v="5"/>
    <s v="PippiT"/>
    <n v="4"/>
    <s v="Pipistrelle commune"/>
    <n v="2016"/>
    <n v="7"/>
    <n v="13"/>
    <n v="1"/>
    <n v="27"/>
    <d v="2016-07-13T00:00:00"/>
    <x v="217"/>
  </r>
  <r>
    <x v="1"/>
    <s v="J:/Sainte Colombe/MB/03 - 05 au 19 juillet 2016/Wave/"/>
    <s v="ST-COLOM_0_20160713_012751_382.wav"/>
    <s v="ChiroSp"/>
    <s v="Principal"/>
    <s v="PipMi"/>
    <n v="5"/>
    <s v="PippiT"/>
    <n v="5"/>
    <s v="Pipistrelle commune"/>
    <n v="2016"/>
    <n v="7"/>
    <n v="13"/>
    <n v="1"/>
    <n v="27"/>
    <d v="2016-07-13T00:00:00"/>
    <x v="217"/>
  </r>
  <r>
    <x v="1"/>
    <s v="J:/Sainte Colombe/MB/03 - 05 au 19 juillet 2016/Wave/"/>
    <s v="ST-COLOM_0_20160713_012756_382.wav"/>
    <s v="ChiroSp"/>
    <s v="Principal"/>
    <s v="PipMi"/>
    <n v="3"/>
    <s v="PippiT"/>
    <n v="3"/>
    <s v="Pipistrelle commune"/>
    <n v="2016"/>
    <n v="7"/>
    <n v="13"/>
    <n v="1"/>
    <n v="27"/>
    <d v="2016-07-13T00:00:00"/>
    <x v="217"/>
  </r>
  <r>
    <x v="1"/>
    <s v="J:/Sainte Colombe/MB/03 - 05 au 19 juillet 2016/Wave/"/>
    <s v="ST-COLOM_0_20160713_013023_798.wav"/>
    <s v="PippiT"/>
    <s v="Principal"/>
    <s v="PipMi"/>
    <n v="10"/>
    <s v="PippiT"/>
    <n v="10"/>
    <s v="Pipistrelle commune"/>
    <n v="2016"/>
    <n v="7"/>
    <n v="13"/>
    <n v="1"/>
    <n v="30"/>
    <d v="2016-07-13T00:00:00"/>
    <x v="471"/>
  </r>
  <r>
    <x v="1"/>
    <s v="J:/Sainte Colombe/MB/03 - 05 au 19 juillet 2016/Wave/"/>
    <s v="ST-COLOM_0_20160713_013858_284.wav"/>
    <s v="PippiT"/>
    <s v="Principal"/>
    <s v="PipMi"/>
    <n v="10"/>
    <s v="PippiT"/>
    <n v="10"/>
    <s v="Pipistrelle commune"/>
    <n v="2016"/>
    <n v="7"/>
    <n v="13"/>
    <n v="1"/>
    <n v="38"/>
    <d v="2016-07-13T00:00:00"/>
    <x v="289"/>
  </r>
  <r>
    <x v="1"/>
    <s v="J:/Sainte Colombe/MB/03 - 05 au 19 juillet 2016/Wave/"/>
    <s v="ST-COLOM_0_20160713_014616_786.wav"/>
    <s v="PippiT"/>
    <s v="Principal"/>
    <s v="PipMi"/>
    <n v="6"/>
    <s v="PippiT"/>
    <n v="6"/>
    <s v="Pipistrelle commune"/>
    <n v="2016"/>
    <n v="7"/>
    <n v="13"/>
    <n v="1"/>
    <n v="46"/>
    <d v="2016-07-13T00:00:00"/>
    <x v="4"/>
  </r>
  <r>
    <x v="1"/>
    <s v="J:/Sainte Colombe/MB/03 - 05 au 19 juillet 2016/Wave/"/>
    <s v="ST-COLOM_0_20160713_021849_326.wav"/>
    <s v="ChiroSp"/>
    <s v="Principal"/>
    <s v="PipMi"/>
    <n v="0"/>
    <s v="PippiT"/>
    <n v="0"/>
    <s v="PARASITE"/>
    <n v="2016"/>
    <n v="7"/>
    <n v="13"/>
    <n v="2"/>
    <n v="18"/>
    <d v="2016-07-13T00:00:00"/>
    <x v="516"/>
  </r>
  <r>
    <x v="1"/>
    <s v="J:/Sainte Colombe/MB/03 - 05 au 19 juillet 2016/Wave/"/>
    <s v="ST-COLOM_0_20160713_024129_079.wav"/>
    <s v="PippiT"/>
    <s v="Principal"/>
    <s v="PipMi"/>
    <n v="10"/>
    <s v="PippiT"/>
    <n v="10"/>
    <s v="Pipistrelle commune"/>
    <n v="2016"/>
    <n v="7"/>
    <n v="13"/>
    <n v="2"/>
    <n v="41"/>
    <d v="2016-07-13T00:00:00"/>
    <x v="522"/>
  </r>
  <r>
    <x v="1"/>
    <s v="J:/Sainte Colombe/MB/03 - 05 au 19 juillet 2016/Wave/"/>
    <s v="ST-COLOM_0_20160713_024134_080.wav"/>
    <s v="PippiT"/>
    <s v="Principal"/>
    <s v="PipMi"/>
    <n v="10"/>
    <s v="PippiT"/>
    <n v="10"/>
    <s v="Pipistrelle commune"/>
    <n v="2016"/>
    <n v="7"/>
    <n v="13"/>
    <n v="2"/>
    <n v="41"/>
    <d v="2016-07-13T00:00:00"/>
    <x v="522"/>
  </r>
  <r>
    <x v="1"/>
    <s v="J:/Sainte Colombe/MB/03 - 05 au 19 juillet 2016/Wave/"/>
    <s v="ST-COLOM_0_20160713_024458_363.wav"/>
    <s v="PippiT"/>
    <s v="Principal"/>
    <s v="PipMi"/>
    <n v="10"/>
    <s v="PippiT"/>
    <n v="7"/>
    <s v="Pipistrelle commune"/>
    <n v="2016"/>
    <n v="7"/>
    <n v="13"/>
    <n v="2"/>
    <n v="44"/>
    <d v="2016-07-13T00:00:00"/>
    <x v="26"/>
  </r>
  <r>
    <x v="1"/>
    <s v="J:/Sainte Colombe/MB/03 - 05 au 19 juillet 2016/Wave/"/>
    <s v="ST-COLOM_0_20160713_024503_364.wav"/>
    <s v="PipMi"/>
    <s v="Principal"/>
    <s v="PipMi"/>
    <n v="10"/>
    <s v="PippiT"/>
    <n v="5"/>
    <s v="Pipistrelle commune"/>
    <n v="2016"/>
    <n v="7"/>
    <n v="13"/>
    <n v="2"/>
    <n v="45"/>
    <d v="2016-07-13T00:00:00"/>
    <x v="507"/>
  </r>
  <r>
    <x v="1"/>
    <s v="J:/Sainte Colombe/MB/03 - 05 au 19 juillet 2016/Wave/"/>
    <s v="ST-COLOM_0_20160713_041557_612.wav"/>
    <s v="PippiT"/>
    <s v="Principal"/>
    <s v="PipMi"/>
    <n v="10"/>
    <s v="PippiT"/>
    <n v="10"/>
    <s v="Pipistrelle commune"/>
    <n v="2016"/>
    <n v="7"/>
    <n v="13"/>
    <n v="4"/>
    <n v="15"/>
    <d v="2016-07-13T00:00:00"/>
    <x v="408"/>
  </r>
  <r>
    <x v="1"/>
    <s v="J:/Sainte Colombe/MB/03 - 05 au 19 juillet 2016/Wave/"/>
    <s v="ST-COLOM_0_20160713_041602_612.wav"/>
    <s v="PippiT"/>
    <s v="Principal"/>
    <s v="PipMi"/>
    <n v="10"/>
    <s v="PippiT"/>
    <n v="10"/>
    <s v="Pipistrelle commune"/>
    <n v="2016"/>
    <n v="7"/>
    <n v="13"/>
    <n v="4"/>
    <n v="16"/>
    <d v="2016-07-13T00:00:00"/>
    <x v="281"/>
  </r>
  <r>
    <x v="1"/>
    <s v="J:/Sainte Colombe/MB/03 - 05 au 19 juillet 2016/Wave/"/>
    <s v="ST-COLOM_0_20160713_045917_881.wav"/>
    <s v="ChiroSp"/>
    <s v="Principal"/>
    <s v="PipMi"/>
    <n v="5"/>
    <s v="PippiT"/>
    <n v="5"/>
    <s v="Pipistrelle commune"/>
    <n v="2016"/>
    <n v="7"/>
    <n v="13"/>
    <n v="4"/>
    <n v="59"/>
    <d v="2016-07-13T00:00:00"/>
    <x v="357"/>
  </r>
  <r>
    <x v="1"/>
    <s v="J:/Sainte Colombe/MB/03 - 05 au 19 juillet 2016/Wave/"/>
    <s v="ST-COLOM_0_20160713_045927_655.wav"/>
    <s v="PippiT"/>
    <s v="Principal"/>
    <s v="PipMi"/>
    <n v="8"/>
    <s v="PippiT"/>
    <n v="8"/>
    <s v="Pipistrelle commune"/>
    <n v="2016"/>
    <n v="7"/>
    <n v="13"/>
    <n v="4"/>
    <n v="59"/>
    <d v="2016-07-13T00:00:00"/>
    <x v="357"/>
  </r>
  <r>
    <x v="1"/>
    <s v="J:/Sainte Colombe/MB/03 - 05 au 19 juillet 2016/Wave/"/>
    <s v="ST-COLOM_0_20160713_045932_656.wav"/>
    <s v="ChiroSp"/>
    <s v="Principal"/>
    <s v="MyoHF"/>
    <n v="2"/>
    <s v="Myoalc"/>
    <n v="2"/>
    <s v="PARASITE"/>
    <n v="2016"/>
    <n v="7"/>
    <n v="13"/>
    <n v="4"/>
    <n v="59"/>
    <d v="2016-07-13T00:00:00"/>
    <x v="357"/>
  </r>
  <r>
    <x v="1"/>
    <s v="J:/Sainte Colombe/MB/03 - 05 au 19 juillet 2016/Wave/"/>
    <s v="ST-COLOM_0_20160713_050422_868.wav"/>
    <s v="PippiT"/>
    <s v="Principal"/>
    <s v="PipMi"/>
    <n v="7"/>
    <s v="PippiT"/>
    <n v="7"/>
    <s v="Pipistrelle commune"/>
    <n v="2016"/>
    <n v="7"/>
    <n v="13"/>
    <n v="5"/>
    <n v="4"/>
    <d v="2016-07-13T00:00:00"/>
    <x v="358"/>
  </r>
  <r>
    <x v="1"/>
    <s v="J:/Sainte Colombe/MB/03 - 05 au 19 juillet 2016/Wave/"/>
    <s v="ST-COLOM_0_20160713_050427_868.wav"/>
    <s v="ChiroSp"/>
    <s v="Principal"/>
    <s v="PipMi"/>
    <n v="4"/>
    <s v="PippiT"/>
    <n v="4"/>
    <s v="Pipistrelle commune"/>
    <n v="2016"/>
    <n v="7"/>
    <n v="13"/>
    <n v="5"/>
    <n v="4"/>
    <d v="2016-07-13T00:00:00"/>
    <x v="358"/>
  </r>
  <r>
    <x v="1"/>
    <s v="J:/Sainte Colombe/MB/03 - 05 au 19 juillet 2016/Wave/"/>
    <s v="ST-COLOM_0_20160713_050632_776.wav"/>
    <s v="PippiT"/>
    <s v="Principal"/>
    <s v="PipMi"/>
    <n v="10"/>
    <s v="PippiT"/>
    <n v="10"/>
    <s v="Pipistrelle commune"/>
    <n v="2016"/>
    <n v="7"/>
    <n v="13"/>
    <n v="5"/>
    <n v="6"/>
    <d v="2016-07-13T00:00:00"/>
    <x v="241"/>
  </r>
  <r>
    <x v="1"/>
    <s v="J:/Sainte Colombe/MB/03 - 05 au 19 juillet 2016/Wave/"/>
    <s v="ST-COLOM_0_20160713_050637_777.wav"/>
    <s v="PippiT"/>
    <s v="Principal"/>
    <s v="PipMi"/>
    <n v="9"/>
    <s v="PippiT"/>
    <n v="9"/>
    <s v="Pipistrelle commune"/>
    <n v="2016"/>
    <n v="7"/>
    <n v="13"/>
    <n v="5"/>
    <n v="6"/>
    <d v="2016-07-13T00:00:00"/>
    <x v="241"/>
  </r>
  <r>
    <x v="1"/>
    <s v="J:/Sainte Colombe/MB/03 - 05 au 19 juillet 2016/Wave/"/>
    <s v="ST-COLOM_0_20160713_050759_117.wav"/>
    <s v="ChiroSp"/>
    <s v="Principal"/>
    <s v="MyoHF"/>
    <n v="0"/>
    <s v="Myomys"/>
    <n v="0"/>
    <s v="PARASITE"/>
    <n v="2016"/>
    <n v="7"/>
    <n v="13"/>
    <n v="5"/>
    <n v="7"/>
    <d v="2016-07-13T00:00:00"/>
    <x v="285"/>
  </r>
  <r>
    <x v="1"/>
    <s v="J:/Sainte Colombe/MB/03 - 05 au 19 juillet 2016/Wave/"/>
    <s v="ST-COLOM_0_20160713_215917_580.wav"/>
    <s v="ChiroSp"/>
    <s v="Principal"/>
    <s v="PipMi"/>
    <n v="4"/>
    <s v="PippiT"/>
    <n v="4"/>
    <s v="Pipistrelle commune"/>
    <n v="2016"/>
    <n v="7"/>
    <n v="13"/>
    <n v="21"/>
    <n v="59"/>
    <d v="2016-07-13T00:00:00"/>
    <x v="245"/>
  </r>
  <r>
    <x v="1"/>
    <s v="J:/Sainte Colombe/MB/03 - 05 au 19 juillet 2016/Wave/"/>
    <s v="ST-COLOM_0_20160713_220131_986.wav"/>
    <s v="PippiT"/>
    <s v="Principal"/>
    <s v="PipMi"/>
    <n v="10"/>
    <s v="PippiT"/>
    <n v="10"/>
    <s v="Pipistrelle commune"/>
    <n v="2016"/>
    <n v="7"/>
    <n v="13"/>
    <n v="22"/>
    <n v="1"/>
    <d v="2016-07-13T00:00:00"/>
    <x v="94"/>
  </r>
  <r>
    <x v="1"/>
    <s v="J:/Sainte Colombe/MB/03 - 05 au 19 juillet 2016/Wave/"/>
    <s v="ST-COLOM_0_20160713_220844_028.wav"/>
    <s v="ChiroSp"/>
    <s v="Principal"/>
    <s v="Pip35"/>
    <n v="5"/>
    <s v="Pipkuh"/>
    <n v="1"/>
    <s v="Pipistrelle de Kuhl"/>
    <n v="2016"/>
    <n v="7"/>
    <n v="13"/>
    <n v="22"/>
    <n v="8"/>
    <d v="2016-07-13T00:00:00"/>
    <x v="77"/>
  </r>
  <r>
    <x v="1"/>
    <s v="J:/Sainte Colombe/MB/03 - 05 au 19 juillet 2016/Wave/"/>
    <s v="ST-COLOM_0_20160713_221051_370.wav"/>
    <s v="Pipkuh"/>
    <s v="Principal"/>
    <s v="Pip35"/>
    <n v="10"/>
    <s v="Pipkuh"/>
    <n v="6"/>
    <s v="Pipistrelle de Kuhl"/>
    <n v="2016"/>
    <n v="7"/>
    <n v="13"/>
    <n v="22"/>
    <n v="10"/>
    <d v="2016-07-13T00:00:00"/>
    <x v="176"/>
  </r>
  <r>
    <x v="1"/>
    <s v="J:/Sainte Colombe/MB/03 - 05 au 19 juillet 2016/Wave/"/>
    <s v="ST-COLOM_0_20160713_221056_370.wav"/>
    <s v="Pip35"/>
    <s v="Principal"/>
    <s v="Pip35"/>
    <n v="10"/>
    <s v="Pipkuh"/>
    <n v="5"/>
    <s v="Pipistrelle de Kuhl"/>
    <n v="2016"/>
    <n v="7"/>
    <n v="13"/>
    <n v="22"/>
    <n v="10"/>
    <d v="2016-07-13T00:00:00"/>
    <x v="176"/>
  </r>
  <r>
    <x v="1"/>
    <s v="J:/Sainte Colombe/MB/03 - 05 au 19 juillet 2016/Wave/"/>
    <s v="ST-COLOM_0_20160713_221202_417.wav"/>
    <s v="PippiT"/>
    <s v="Principal"/>
    <s v="PipMi"/>
    <n v="10"/>
    <s v="PippiT"/>
    <n v="10"/>
    <s v="Pipistrelle commune"/>
    <n v="2016"/>
    <n v="7"/>
    <n v="13"/>
    <n v="22"/>
    <n v="12"/>
    <d v="2016-07-13T00:00:00"/>
    <x v="139"/>
  </r>
  <r>
    <x v="1"/>
    <s v="J:/Sainte Colombe/MB/03 - 05 au 19 juillet 2016/Wave/"/>
    <s v="ST-COLOM_0_20160713_221610_133.wav"/>
    <s v="PippiT"/>
    <s v="Principal"/>
    <s v="PipMi"/>
    <n v="6"/>
    <s v="PippiT"/>
    <n v="6"/>
    <s v="Pipistrelle commune"/>
    <n v="2016"/>
    <n v="7"/>
    <n v="13"/>
    <n v="22"/>
    <n v="16"/>
    <d v="2016-07-13T00:00:00"/>
    <x v="337"/>
  </r>
  <r>
    <x v="1"/>
    <s v="J:/Sainte Colombe/MB/03 - 05 au 19 juillet 2016/Wave/"/>
    <s v="ST-COLOM_0_20160713_221737_928.wav"/>
    <s v="ChiroSp"/>
    <s v="Principal"/>
    <s v="PipMi"/>
    <n v="4"/>
    <s v="PippiT"/>
    <n v="4"/>
    <s v="Pipistrelle commune"/>
    <n v="2016"/>
    <n v="7"/>
    <n v="13"/>
    <n v="22"/>
    <n v="17"/>
    <d v="2016-07-13T00:00:00"/>
    <x v="332"/>
  </r>
  <r>
    <x v="1"/>
    <s v="J:/Sainte Colombe/MB/03 - 05 au 19 juillet 2016/Wave/"/>
    <s v="ST-COLOM_0_20160713_221742_929.wav"/>
    <s v="ChiroSp"/>
    <s v="Principal"/>
    <s v="PipMi"/>
    <n v="3"/>
    <s v="PippiT"/>
    <n v="3"/>
    <s v="Pipistrelle commune"/>
    <n v="2016"/>
    <n v="7"/>
    <n v="13"/>
    <n v="22"/>
    <n v="17"/>
    <d v="2016-07-13T00:00:00"/>
    <x v="332"/>
  </r>
  <r>
    <x v="1"/>
    <s v="J:/Sainte Colombe/MB/03 - 05 au 19 juillet 2016/Wave/"/>
    <s v="ST-COLOM_0_20160713_221755_893.wav"/>
    <s v="ChiroSp"/>
    <s v="Principal"/>
    <s v="Pip35"/>
    <n v="4"/>
    <s v="Pipkuh"/>
    <n v="4"/>
    <s v="Pipistrelle de Kuhl"/>
    <n v="2016"/>
    <n v="7"/>
    <n v="13"/>
    <n v="22"/>
    <n v="17"/>
    <d v="2016-07-13T00:00:00"/>
    <x v="332"/>
  </r>
  <r>
    <x v="1"/>
    <s v="J:/Sainte Colombe/MB/03 - 05 au 19 juillet 2016/Wave/"/>
    <s v="ST-COLOM_0_20160713_221800_894.wav"/>
    <s v="ChiroSp"/>
    <s v="Principal"/>
    <s v="Pip35"/>
    <n v="3"/>
    <s v="Pipkuh"/>
    <n v="3"/>
    <s v="Pipistrelle de Kuhl"/>
    <n v="2016"/>
    <n v="7"/>
    <n v="13"/>
    <n v="22"/>
    <n v="18"/>
    <d v="2016-07-13T00:00:00"/>
    <x v="134"/>
  </r>
  <r>
    <x v="1"/>
    <s v="J:/Sainte Colombe/MB/03 - 05 au 19 juillet 2016/Wave/"/>
    <s v="ST-COLOM_0_20160713_222107_486.wav"/>
    <s v="ChiroSp"/>
    <s v="Principal"/>
    <s v="Pip35"/>
    <n v="3"/>
    <s v="Pipkuh"/>
    <n v="2"/>
    <s v="Pipistrelle de Kuhl"/>
    <n v="2016"/>
    <n v="7"/>
    <n v="13"/>
    <n v="22"/>
    <n v="21"/>
    <d v="2016-07-13T00:00:00"/>
    <x v="338"/>
  </r>
  <r>
    <x v="1"/>
    <s v="J:/Sainte Colombe/MB/03 - 05 au 19 juillet 2016/Wave/"/>
    <s v="ST-COLOM_0_20160713_222320_425.wav"/>
    <s v="PippiT"/>
    <s v="Principal"/>
    <s v="PipMi"/>
    <n v="10"/>
    <s v="PippiT"/>
    <n v="10"/>
    <s v="Pipistrelle commune"/>
    <n v="2016"/>
    <n v="7"/>
    <n v="13"/>
    <n v="22"/>
    <n v="23"/>
    <d v="2016-07-13T00:00:00"/>
    <x v="50"/>
  </r>
  <r>
    <x v="1"/>
    <s v="J:/Sainte Colombe/MB/03 - 05 au 19 juillet 2016/Wave/"/>
    <s v="ST-COLOM_0_20160713_222325_426.wav"/>
    <s v="PippiT"/>
    <s v="Principal"/>
    <s v="PipMi"/>
    <n v="10"/>
    <s v="PippiT"/>
    <n v="10"/>
    <s v="Pipistrelle commune"/>
    <n v="2016"/>
    <n v="7"/>
    <n v="13"/>
    <n v="22"/>
    <n v="23"/>
    <d v="2016-07-13T00:00:00"/>
    <x v="50"/>
  </r>
  <r>
    <x v="1"/>
    <s v="J:/Sainte Colombe/MB/03 - 05 au 19 juillet 2016/Wave/"/>
    <s v="ST-COLOM_0_20160713_222358_378.wav"/>
    <s v="ChiroSp"/>
    <s v="Principal"/>
    <s v="PipMi"/>
    <n v="5"/>
    <s v="PippiT"/>
    <n v="5"/>
    <s v="Pipistrelle commune"/>
    <n v="2016"/>
    <n v="7"/>
    <n v="13"/>
    <n v="22"/>
    <n v="23"/>
    <d v="2016-07-13T00:00:00"/>
    <x v="50"/>
  </r>
  <r>
    <x v="1"/>
    <s v="J:/Sainte Colombe/MB/03 - 05 au 19 juillet 2016/Wave/"/>
    <s v="ST-COLOM_0_20160713_223151_278.wav"/>
    <s v="ChiroSp"/>
    <s v="Principal"/>
    <s v="Pip35"/>
    <n v="1"/>
    <s v="Pipkuh"/>
    <n v="0"/>
    <s v="Pipistrelle de Kuhl"/>
    <n v="2016"/>
    <n v="7"/>
    <n v="13"/>
    <n v="22"/>
    <n v="31"/>
    <d v="2016-07-13T00:00:00"/>
    <x v="334"/>
  </r>
  <r>
    <x v="1"/>
    <s v="J:/Sainte Colombe/MB/03 - 05 au 19 juillet 2016/Wave/"/>
    <s v="ST-COLOM_0_20160713_223322_745.wav"/>
    <s v="PippiT"/>
    <s v="Principal"/>
    <s v="PipMi"/>
    <n v="10"/>
    <s v="PippiT"/>
    <n v="9"/>
    <s v="Pipistrelle commune"/>
    <n v="2016"/>
    <n v="7"/>
    <n v="13"/>
    <n v="22"/>
    <n v="33"/>
    <d v="2016-07-13T00:00:00"/>
    <x v="153"/>
  </r>
  <r>
    <x v="1"/>
    <s v="J:/Sainte Colombe/MB/03 - 05 au 19 juillet 2016/Wave/"/>
    <s v="ST-COLOM_0_20160713_223846_302.wav"/>
    <s v="Pip35"/>
    <s v="Principal"/>
    <s v="Pip35"/>
    <n v="10"/>
    <s v="Pipkuh"/>
    <n v="2"/>
    <s v="Pipistrelle de Kuhl"/>
    <n v="2016"/>
    <n v="7"/>
    <n v="13"/>
    <n v="22"/>
    <n v="38"/>
    <d v="2016-07-13T00:00:00"/>
    <x v="547"/>
  </r>
  <r>
    <x v="1"/>
    <s v="J:/Sainte Colombe/MB/03 - 05 au 19 juillet 2016/Wave/"/>
    <s v="ST-COLOM_0_20160713_223851_303.wav"/>
    <s v="ChiroSp"/>
    <s v="Principal"/>
    <s v="Pip35"/>
    <n v="3"/>
    <s v="Pipkuh"/>
    <n v="3"/>
    <s v="Pipistrelle de Kuhl"/>
    <n v="2016"/>
    <n v="7"/>
    <n v="13"/>
    <n v="22"/>
    <n v="38"/>
    <d v="2016-07-13T00:00:00"/>
    <x v="547"/>
  </r>
  <r>
    <x v="1"/>
    <s v="J:/Sainte Colombe/MB/03 - 05 au 19 juillet 2016/Wave/"/>
    <s v="ST-COLOM_0_20160713_223933_483.wav"/>
    <s v="PippiT"/>
    <s v="Principal"/>
    <s v="PipMi"/>
    <n v="10"/>
    <s v="PippiT"/>
    <n v="10"/>
    <s v="Pipistrelle commune"/>
    <n v="2016"/>
    <n v="7"/>
    <n v="13"/>
    <n v="22"/>
    <n v="39"/>
    <d v="2016-07-13T00:00:00"/>
    <x v="155"/>
  </r>
  <r>
    <x v="1"/>
    <s v="J:/Sainte Colombe/MB/03 - 05 au 19 juillet 2016/Wave/"/>
    <s v="ST-COLOM_0_20160713_223938_484.wav"/>
    <s v="PippiT"/>
    <s v="Principal"/>
    <s v="PipMi"/>
    <n v="10"/>
    <s v="PippiT"/>
    <n v="10"/>
    <s v="Pipistrelle commune"/>
    <n v="2016"/>
    <n v="7"/>
    <n v="13"/>
    <n v="22"/>
    <n v="39"/>
    <d v="2016-07-13T00:00:00"/>
    <x v="155"/>
  </r>
  <r>
    <x v="1"/>
    <s v="J:/Sainte Colombe/MB/03 - 05 au 19 juillet 2016/Wave/"/>
    <s v="ST-COLOM_0_20160713_224342_190.wav"/>
    <s v="PipMi"/>
    <s v="Principal"/>
    <s v="PipMi"/>
    <n v="10"/>
    <s v="Minsch"/>
    <n v="1"/>
    <s v="Minioptère de Schreibers/Pipistrelle pygmée"/>
    <n v="2016"/>
    <n v="7"/>
    <n v="13"/>
    <n v="22"/>
    <n v="43"/>
    <d v="2016-07-13T00:00:00"/>
    <x v="340"/>
  </r>
  <r>
    <x v="1"/>
    <s v="J:/Sainte Colombe/MB/03 - 05 au 19 juillet 2016/Wave/"/>
    <s v="ST-COLOM_0_20160713_224407_376.wav"/>
    <s v="ChiroSp"/>
    <s v="Principal"/>
    <s v="Pip35"/>
    <n v="5"/>
    <s v="Pipkuh"/>
    <n v="5"/>
    <s v="Pipistrelle de Kuhl"/>
    <n v="2016"/>
    <n v="7"/>
    <n v="13"/>
    <n v="22"/>
    <n v="44"/>
    <d v="2016-07-13T00:00:00"/>
    <x v="341"/>
  </r>
  <r>
    <x v="1"/>
    <s v="J:/Sainte Colombe/MB/03 - 05 au 19 juillet 2016/Wave/"/>
    <s v="ST-COLOM_0_20160713_224700_301.wav"/>
    <s v="PippiT"/>
    <s v="Principal"/>
    <s v="PipMi"/>
    <n v="10"/>
    <s v="PippiT"/>
    <n v="10"/>
    <s v="Pipistrelle commune"/>
    <n v="2016"/>
    <n v="7"/>
    <n v="13"/>
    <n v="22"/>
    <n v="47"/>
    <d v="2016-07-13T00:00:00"/>
    <x v="415"/>
  </r>
  <r>
    <x v="1"/>
    <s v="J:/Sainte Colombe/MB/03 - 05 au 19 juillet 2016/Wave/"/>
    <s v="ST-COLOM_0_20160713_224705_302.wav"/>
    <s v="PippiT"/>
    <s v="Principal"/>
    <s v="PipMi"/>
    <n v="10"/>
    <s v="PippiT"/>
    <n v="10"/>
    <s v="Pipistrelle commune"/>
    <n v="2016"/>
    <n v="7"/>
    <n v="13"/>
    <n v="22"/>
    <n v="47"/>
    <d v="2016-07-13T00:00:00"/>
    <x v="415"/>
  </r>
  <r>
    <x v="1"/>
    <s v="J:/Sainte Colombe/MB/03 - 05 au 19 juillet 2016/Wave/"/>
    <s v="ST-COLOM_0_20160713_224821_863.wav"/>
    <s v="PippiT"/>
    <s v="Principal"/>
    <s v="PipMi"/>
    <n v="10"/>
    <s v="PippiT"/>
    <n v="10"/>
    <s v="Pipistrelle commune"/>
    <n v="2016"/>
    <n v="7"/>
    <n v="13"/>
    <n v="22"/>
    <n v="48"/>
    <d v="2016-07-13T00:00:00"/>
    <x v="53"/>
  </r>
  <r>
    <x v="1"/>
    <s v="J:/Sainte Colombe/MB/03 - 05 au 19 juillet 2016/Wave/"/>
    <s v="ST-COLOM_0_20160713_224826_864.wav"/>
    <s v="PippiT"/>
    <s v="Principal"/>
    <s v="PipMi"/>
    <n v="10"/>
    <s v="PippiT"/>
    <n v="10"/>
    <s v="Pipistrelle commune"/>
    <n v="2016"/>
    <n v="7"/>
    <n v="13"/>
    <n v="22"/>
    <n v="48"/>
    <d v="2016-07-13T00:00:00"/>
    <x v="53"/>
  </r>
  <r>
    <x v="1"/>
    <s v="J:/Sainte Colombe/MB/03 - 05 au 19 juillet 2016/Wave/"/>
    <s v="ST-COLOM_0_20160713_224837_662.wav"/>
    <s v="PippiT"/>
    <s v="Principal"/>
    <s v="PipMi"/>
    <n v="8"/>
    <s v="PippiT"/>
    <n v="8"/>
    <s v="Pipistrelle commune"/>
    <n v="2016"/>
    <n v="7"/>
    <n v="13"/>
    <n v="22"/>
    <n v="48"/>
    <d v="2016-07-13T00:00:00"/>
    <x v="53"/>
  </r>
  <r>
    <x v="1"/>
    <s v="J:/Sainte Colombe/MB/03 - 05 au 19 juillet 2016/Wave/"/>
    <s v="ST-COLOM_0_20160713_224924_909.wav"/>
    <s v="PippiT"/>
    <s v="Principal"/>
    <s v="PipMi"/>
    <n v="10"/>
    <s v="PippiT"/>
    <n v="10"/>
    <s v="Pipistrelle commune"/>
    <n v="2016"/>
    <n v="7"/>
    <n v="13"/>
    <n v="22"/>
    <n v="49"/>
    <d v="2016-07-13T00:00:00"/>
    <x v="103"/>
  </r>
  <r>
    <x v="1"/>
    <s v="J:/Sainte Colombe/MB/03 - 05 au 19 juillet 2016/Wave/"/>
    <s v="ST-COLOM_0_20160713_224929_910.wav"/>
    <s v="PippiT"/>
    <s v="Principal"/>
    <s v="PipMi"/>
    <n v="10"/>
    <s v="PippiT"/>
    <n v="10"/>
    <s v="Pipistrelle commune"/>
    <n v="2016"/>
    <n v="7"/>
    <n v="13"/>
    <n v="22"/>
    <n v="49"/>
    <d v="2016-07-13T00:00:00"/>
    <x v="103"/>
  </r>
  <r>
    <x v="1"/>
    <s v="J:/Sainte Colombe/MB/03 - 05 au 19 juillet 2016/Wave/"/>
    <s v="ST-COLOM_0_20160713_224949_978.wav"/>
    <s v="PippiT"/>
    <s v="Principal"/>
    <s v="PipMi"/>
    <n v="10"/>
    <s v="PippiT"/>
    <n v="10"/>
    <s v="Pipistrelle commune"/>
    <n v="2016"/>
    <n v="7"/>
    <n v="13"/>
    <n v="22"/>
    <n v="49"/>
    <d v="2016-07-13T00:00:00"/>
    <x v="103"/>
  </r>
  <r>
    <x v="1"/>
    <s v="J:/Sainte Colombe/MB/03 - 05 au 19 juillet 2016/Wave/"/>
    <s v="ST-COLOM_0_20160713_224954_979.wav"/>
    <s v="PippiT"/>
    <s v="Principal"/>
    <s v="PipMi"/>
    <n v="10"/>
    <s v="PippiT"/>
    <n v="10"/>
    <s v="Pipistrelle commune"/>
    <n v="2016"/>
    <n v="7"/>
    <n v="13"/>
    <n v="22"/>
    <n v="49"/>
    <d v="2016-07-13T00:00:00"/>
    <x v="103"/>
  </r>
  <r>
    <x v="1"/>
    <s v="J:/Sainte Colombe/MB/03 - 05 au 19 juillet 2016/Wave/"/>
    <s v="ST-COLOM_0_20160713_225456_828.wav"/>
    <s v="PippiT"/>
    <s v="Principal"/>
    <s v="PipMi"/>
    <n v="10"/>
    <s v="PippiT"/>
    <n v="10"/>
    <s v="Pipistrelle commune"/>
    <n v="2016"/>
    <n v="7"/>
    <n v="13"/>
    <n v="22"/>
    <n v="54"/>
    <d v="2016-07-13T00:00:00"/>
    <x v="137"/>
  </r>
  <r>
    <x v="1"/>
    <s v="J:/Sainte Colombe/MB/03 - 05 au 19 juillet 2016/Wave/"/>
    <s v="ST-COLOM_0_20160713_225501_829.wav"/>
    <s v="PippiT"/>
    <s v="Principal"/>
    <s v="PipMi"/>
    <n v="10"/>
    <s v="PippiT"/>
    <n v="10"/>
    <s v="Pipistrelle commune"/>
    <n v="2016"/>
    <n v="7"/>
    <n v="13"/>
    <n v="22"/>
    <n v="55"/>
    <d v="2016-07-13T00:00:00"/>
    <x v="249"/>
  </r>
  <r>
    <x v="1"/>
    <s v="J:/Sainte Colombe/MB/03 - 05 au 19 juillet 2016/Wave/"/>
    <s v="ST-COLOM_0_20160713_225551_347.wav"/>
    <s v="PippiT"/>
    <s v="Principal"/>
    <s v="PipMi"/>
    <n v="10"/>
    <s v="PippiT"/>
    <n v="10"/>
    <s v="Pipistrelle commune"/>
    <n v="2016"/>
    <n v="7"/>
    <n v="13"/>
    <n v="22"/>
    <n v="55"/>
    <d v="2016-07-13T00:00:00"/>
    <x v="249"/>
  </r>
  <r>
    <x v="1"/>
    <s v="J:/Sainte Colombe/MB/03 - 05 au 19 juillet 2016/Wave/"/>
    <s v="ST-COLOM_0_20160713_225556_348.wav"/>
    <s v="PippiT"/>
    <s v="Principal"/>
    <s v="PipMi"/>
    <n v="10"/>
    <s v="PippiT"/>
    <n v="10"/>
    <s v="Pipistrelle commune"/>
    <n v="2016"/>
    <n v="7"/>
    <n v="13"/>
    <n v="22"/>
    <n v="55"/>
    <d v="2016-07-13T00:00:00"/>
    <x v="249"/>
  </r>
  <r>
    <x v="1"/>
    <s v="J:/Sainte Colombe/MB/03 - 05 au 19 juillet 2016/Wave/"/>
    <s v="ST-COLOM_0_20160713_225606_150.wav"/>
    <s v="PippiT"/>
    <s v="Principal"/>
    <s v="PipMi"/>
    <n v="10"/>
    <s v="PippiT"/>
    <n v="10"/>
    <s v="Pipistrelle commune"/>
    <n v="2016"/>
    <n v="7"/>
    <n v="13"/>
    <n v="22"/>
    <n v="56"/>
    <d v="2016-07-13T00:00:00"/>
    <x v="54"/>
  </r>
  <r>
    <x v="1"/>
    <s v="J:/Sainte Colombe/MB/03 - 05 au 19 juillet 2016/Wave/"/>
    <s v="ST-COLOM_0_20160713_225611_150.wav"/>
    <s v="PippiT"/>
    <s v="Principal"/>
    <s v="PipMi"/>
    <n v="10"/>
    <s v="PippiT"/>
    <n v="10"/>
    <s v="Pipistrelle commune"/>
    <n v="2016"/>
    <n v="7"/>
    <n v="13"/>
    <n v="22"/>
    <n v="56"/>
    <d v="2016-07-13T00:00:00"/>
    <x v="54"/>
  </r>
  <r>
    <x v="1"/>
    <s v="J:/Sainte Colombe/MB/03 - 05 au 19 juillet 2016/Wave/"/>
    <s v="ST-COLOM_0_20160713_225617_456.wav"/>
    <s v="PippiT"/>
    <s v="Principal"/>
    <s v="PipMi"/>
    <n v="10"/>
    <s v="PippiT"/>
    <n v="8"/>
    <s v="Pipistrelle commune"/>
    <n v="2016"/>
    <n v="7"/>
    <n v="13"/>
    <n v="22"/>
    <n v="56"/>
    <d v="2016-07-13T00:00:00"/>
    <x v="54"/>
  </r>
  <r>
    <x v="1"/>
    <s v="J:/Sainte Colombe/MB/03 - 05 au 19 juillet 2016/Wave/"/>
    <s v="ST-COLOM_0_20160713_225622_457.wav"/>
    <s v="PippiT"/>
    <s v="Principal"/>
    <s v="PipMi"/>
    <n v="10"/>
    <s v="PippiT"/>
    <n v="10"/>
    <s v="Pipistrelle commune"/>
    <n v="2016"/>
    <n v="7"/>
    <n v="13"/>
    <n v="22"/>
    <n v="56"/>
    <d v="2016-07-13T00:00:00"/>
    <x v="54"/>
  </r>
  <r>
    <x v="1"/>
    <s v="J:/Sainte Colombe/MB/03 - 05 au 19 juillet 2016/Wave/"/>
    <s v="ST-COLOM_0_20160713_225849_286.wav"/>
    <s v="PippiT"/>
    <s v="Principal"/>
    <s v="PipMi"/>
    <n v="10"/>
    <s v="PippiT"/>
    <n v="10"/>
    <s v="Pipistrelle commune"/>
    <n v="2016"/>
    <n v="7"/>
    <n v="13"/>
    <n v="22"/>
    <n v="58"/>
    <d v="2016-07-13T00:00:00"/>
    <x v="117"/>
  </r>
  <r>
    <x v="1"/>
    <s v="J:/Sainte Colombe/MB/03 - 05 au 19 juillet 2016/Wave/"/>
    <s v="ST-COLOM_0_20160713_225854_286.wav"/>
    <s v="PippiT"/>
    <s v="Principal"/>
    <s v="PipMi"/>
    <n v="9"/>
    <s v="PippiT"/>
    <n v="9"/>
    <s v="Pipistrelle commune"/>
    <n v="2016"/>
    <n v="7"/>
    <n v="13"/>
    <n v="22"/>
    <n v="58"/>
    <d v="2016-07-13T00:00:00"/>
    <x v="117"/>
  </r>
  <r>
    <x v="1"/>
    <s v="J:/Sainte Colombe/MB/03 - 05 au 19 juillet 2016/Wave/"/>
    <s v="ST-COLOM_0_20160713_225909_145.wav"/>
    <s v="PippiT"/>
    <s v="Principal"/>
    <s v="PipMi"/>
    <n v="10"/>
    <s v="PippiT"/>
    <n v="10"/>
    <s v="Pipistrelle commune"/>
    <n v="2016"/>
    <n v="7"/>
    <n v="13"/>
    <n v="22"/>
    <n v="59"/>
    <d v="2016-07-13T00:00:00"/>
    <x v="257"/>
  </r>
  <r>
    <x v="1"/>
    <s v="J:/Sainte Colombe/MB/03 - 05 au 19 juillet 2016/Wave/"/>
    <s v="ST-COLOM_0_20160713_225914_146.wav"/>
    <s v="PippiT"/>
    <s v="Principal"/>
    <s v="PipMi"/>
    <n v="10"/>
    <s v="PippiT"/>
    <n v="10"/>
    <s v="Pipistrelle commune"/>
    <n v="2016"/>
    <n v="7"/>
    <n v="13"/>
    <n v="22"/>
    <n v="59"/>
    <d v="2016-07-13T00:00:00"/>
    <x v="257"/>
  </r>
  <r>
    <x v="1"/>
    <s v="J:/Sainte Colombe/MB/03 - 05 au 19 juillet 2016/Wave/"/>
    <s v="ST-COLOM_0_20160713_230056_448.wav"/>
    <s v="PippiT"/>
    <s v="Principal"/>
    <s v="PipMi"/>
    <n v="10"/>
    <s v="PippiT"/>
    <n v="10"/>
    <s v="Pipistrelle commune"/>
    <n v="2016"/>
    <n v="7"/>
    <n v="13"/>
    <n v="23"/>
    <n v="0"/>
    <d v="2016-07-13T00:00:00"/>
    <x v="250"/>
  </r>
  <r>
    <x v="1"/>
    <s v="J:/Sainte Colombe/MB/03 - 05 au 19 juillet 2016/Wave/"/>
    <s v="ST-COLOM_0_20160713_230101_449.wav"/>
    <s v="PippiT"/>
    <s v="Principal"/>
    <s v="PipMi"/>
    <n v="10"/>
    <s v="PippiT"/>
    <n v="10"/>
    <s v="Pipistrelle commune"/>
    <n v="2016"/>
    <n v="7"/>
    <n v="13"/>
    <n v="23"/>
    <n v="1"/>
    <d v="2016-07-13T00:00:00"/>
    <x v="118"/>
  </r>
  <r>
    <x v="1"/>
    <s v="J:/Sainte Colombe/MB/03 - 05 au 19 juillet 2016/Wave/"/>
    <s v="ST-COLOM_0_20160713_230242_758.wav"/>
    <s v="PippiT"/>
    <s v="Principal"/>
    <s v="PipMi"/>
    <n v="10"/>
    <s v="PippiT"/>
    <n v="7"/>
    <s v="Pipistrelle commune"/>
    <n v="2016"/>
    <n v="7"/>
    <n v="13"/>
    <n v="23"/>
    <n v="2"/>
    <d v="2016-07-13T00:00:00"/>
    <x v="156"/>
  </r>
  <r>
    <x v="1"/>
    <s v="J:/Sainte Colombe/MB/03 - 05 au 19 juillet 2016/Wave/"/>
    <s v="ST-COLOM_0_20160713_230743_017.wav"/>
    <s v="PippiT"/>
    <s v="Principal"/>
    <s v="PipMi"/>
    <n v="9"/>
    <s v="PippiT"/>
    <n v="9"/>
    <s v="Pipistrelle commune"/>
    <n v="2016"/>
    <n v="7"/>
    <n v="13"/>
    <n v="23"/>
    <n v="7"/>
    <d v="2016-07-13T00:00:00"/>
    <x v="369"/>
  </r>
  <r>
    <x v="1"/>
    <s v="J:/Sainte Colombe/MB/03 - 05 au 19 juillet 2016/Wave/"/>
    <s v="ST-COLOM_0_20160713_230748_018.wav"/>
    <s v="PippiT"/>
    <s v="Principal"/>
    <s v="PipMi"/>
    <n v="9"/>
    <s v="PippiT"/>
    <n v="9"/>
    <s v="Pipistrelle commune"/>
    <n v="2016"/>
    <n v="7"/>
    <n v="13"/>
    <n v="23"/>
    <n v="7"/>
    <d v="2016-07-13T00:00:00"/>
    <x v="369"/>
  </r>
  <r>
    <x v="1"/>
    <s v="J:/Sainte Colombe/MB/03 - 05 au 19 juillet 2016/Wave/"/>
    <s v="ST-COLOM_0_20160713_231248_883.wav"/>
    <s v="Plesp"/>
    <s v="Principal"/>
    <s v="Plesp"/>
    <n v="10"/>
    <s v="Pleaus"/>
    <n v="5"/>
    <s v="Oreillard gris"/>
    <n v="2016"/>
    <n v="7"/>
    <n v="13"/>
    <n v="23"/>
    <n v="12"/>
    <d v="2016-07-13T00:00:00"/>
    <x v="268"/>
  </r>
  <r>
    <x v="1"/>
    <s v="J:/Sainte Colombe/MB/03 - 05 au 19 juillet 2016/Wave/"/>
    <s v="ST-COLOM_0_20160713_231345_700.wav"/>
    <s v="Pleaus"/>
    <s v="Principal"/>
    <s v="Plesp"/>
    <n v="8"/>
    <s v="Pleaus"/>
    <n v="6"/>
    <s v="Oreillard gris"/>
    <n v="2016"/>
    <n v="7"/>
    <n v="13"/>
    <n v="23"/>
    <n v="13"/>
    <d v="2016-07-13T00:00:00"/>
    <x v="119"/>
  </r>
  <r>
    <x v="1"/>
    <s v="J:/Sainte Colombe/MB/03 - 05 au 19 juillet 2016/Wave/"/>
    <s v="ST-COLOM_0_20160713_231526_591.wav"/>
    <s v="PippiT"/>
    <s v="Principal"/>
    <s v="PipMi"/>
    <n v="10"/>
    <s v="PippiT"/>
    <n v="10"/>
    <s v="Pipistrelle commune"/>
    <n v="2016"/>
    <n v="7"/>
    <n v="13"/>
    <n v="23"/>
    <n v="15"/>
    <d v="2016-07-13T00:00:00"/>
    <x v="370"/>
  </r>
  <r>
    <x v="1"/>
    <s v="J:/Sainte Colombe/MB/03 - 05 au 19 juillet 2016/Wave/"/>
    <s v="ST-COLOM_0_20160713_231531_592.wav"/>
    <s v="PippiT"/>
    <s v="Principal"/>
    <s v="PipMi"/>
    <n v="10"/>
    <s v="PippiT"/>
    <n v="10"/>
    <s v="Pipistrelle commune"/>
    <n v="2016"/>
    <n v="7"/>
    <n v="13"/>
    <n v="23"/>
    <n v="15"/>
    <d v="2016-07-13T00:00:00"/>
    <x v="370"/>
  </r>
  <r>
    <x v="1"/>
    <s v="J:/Sainte Colombe/MB/03 - 05 au 19 juillet 2016/Wave/"/>
    <s v="ST-COLOM_0_20160713_231601_620.wav"/>
    <s v="PippiT"/>
    <s v="Principal"/>
    <s v="PipMi"/>
    <n v="10"/>
    <s v="PippiT"/>
    <n v="10"/>
    <s v="Pipistrelle commune"/>
    <n v="2016"/>
    <n v="7"/>
    <n v="13"/>
    <n v="23"/>
    <n v="16"/>
    <d v="2016-07-13T00:00:00"/>
    <x v="253"/>
  </r>
  <r>
    <x v="1"/>
    <s v="J:/Sainte Colombe/MB/03 - 05 au 19 juillet 2016/Wave/"/>
    <s v="ST-COLOM_0_20160713_231606_620.wav"/>
    <s v="PippiT"/>
    <s v="Principal"/>
    <s v="PipMi"/>
    <n v="10"/>
    <s v="PippiT"/>
    <n v="10"/>
    <s v="Pipistrelle commune"/>
    <n v="2016"/>
    <n v="7"/>
    <n v="13"/>
    <n v="23"/>
    <n v="16"/>
    <d v="2016-07-13T00:00:00"/>
    <x v="253"/>
  </r>
  <r>
    <x v="1"/>
    <s v="J:/Sainte Colombe/MB/03 - 05 au 19 juillet 2016/Wave/"/>
    <s v="ST-COLOM_0_20160713_231630_561.wav"/>
    <s v="PippiT"/>
    <s v="Principal"/>
    <s v="PipMi"/>
    <n v="10"/>
    <s v="PippiT"/>
    <n v="10"/>
    <s v="Pipistrelle commune"/>
    <n v="2016"/>
    <n v="7"/>
    <n v="13"/>
    <n v="23"/>
    <n v="16"/>
    <d v="2016-07-13T00:00:00"/>
    <x v="253"/>
  </r>
  <r>
    <x v="1"/>
    <s v="J:/Sainte Colombe/MB/03 - 05 au 19 juillet 2016/Wave/"/>
    <s v="ST-COLOM_0_20160713_231635_562.wav"/>
    <s v="PippiT"/>
    <s v="Principal"/>
    <s v="PipMi"/>
    <n v="10"/>
    <s v="PippiT"/>
    <n v="10"/>
    <s v="Pipistrelle commune"/>
    <n v="2016"/>
    <n v="7"/>
    <n v="13"/>
    <n v="23"/>
    <n v="16"/>
    <d v="2016-07-13T00:00:00"/>
    <x v="253"/>
  </r>
  <r>
    <x v="1"/>
    <s v="J:/Sainte Colombe/MB/03 - 05 au 19 juillet 2016/Wave/"/>
    <s v="ST-COLOM_0_20160713_231840_916.wav"/>
    <s v="PippiT"/>
    <s v="Principal"/>
    <s v="PipMi"/>
    <n v="10"/>
    <s v="PippiT"/>
    <n v="10"/>
    <s v="Pipistrelle commune"/>
    <n v="2016"/>
    <n v="7"/>
    <n v="13"/>
    <n v="23"/>
    <n v="18"/>
    <d v="2016-07-13T00:00:00"/>
    <x v="417"/>
  </r>
  <r>
    <x v="1"/>
    <s v="J:/Sainte Colombe/MB/03 - 05 au 19 juillet 2016/Wave/"/>
    <s v="ST-COLOM_0_20160713_231845_917.wav"/>
    <s v="ChiroSp"/>
    <s v="Principal"/>
    <s v="PipMi"/>
    <n v="5"/>
    <s v="PippiT"/>
    <n v="5"/>
    <s v="Pipistrelle commune"/>
    <n v="2016"/>
    <n v="7"/>
    <n v="13"/>
    <n v="23"/>
    <n v="18"/>
    <d v="2016-07-13T00:00:00"/>
    <x v="417"/>
  </r>
  <r>
    <x v="1"/>
    <s v="J:/Sainte Colombe/MB/03 - 05 au 19 juillet 2016/Wave/"/>
    <s v="ST-COLOM_0_20160713_231902_410.wav"/>
    <s v="PippiT"/>
    <s v="Principal"/>
    <s v="PipMi"/>
    <n v="10"/>
    <s v="PippiT"/>
    <n v="10"/>
    <s v="Pipistrelle commune"/>
    <n v="2016"/>
    <n v="7"/>
    <n v="13"/>
    <n v="23"/>
    <n v="19"/>
    <d v="2016-07-13T00:00:00"/>
    <x v="55"/>
  </r>
  <r>
    <x v="1"/>
    <s v="J:/Sainte Colombe/MB/03 - 05 au 19 juillet 2016/Wave/"/>
    <s v="ST-COLOM_0_20160713_231907_410.wav"/>
    <s v="PippiT"/>
    <s v="Principal"/>
    <s v="PipMi"/>
    <n v="10"/>
    <s v="PippiT"/>
    <n v="10"/>
    <s v="Pipistrelle commune"/>
    <n v="2016"/>
    <n v="7"/>
    <n v="13"/>
    <n v="23"/>
    <n v="19"/>
    <d v="2016-07-13T00:00:00"/>
    <x v="55"/>
  </r>
  <r>
    <x v="1"/>
    <s v="J:/Sainte Colombe/MB/03 - 05 au 19 juillet 2016/Wave/"/>
    <s v="ST-COLOM_0_20160713_231912_411.wav"/>
    <s v="PippiT"/>
    <s v="Principal"/>
    <s v="PipMi"/>
    <n v="10"/>
    <s v="PippiT"/>
    <n v="10"/>
    <s v="Pipistrelle commune"/>
    <n v="2016"/>
    <n v="7"/>
    <n v="13"/>
    <n v="23"/>
    <n v="19"/>
    <d v="2016-07-13T00:00:00"/>
    <x v="55"/>
  </r>
  <r>
    <x v="1"/>
    <s v="J:/Sainte Colombe/MB/03 - 05 au 19 juillet 2016/Wave/"/>
    <s v="ST-COLOM_0_20160713_231941_714.wav"/>
    <s v="ChiroSp"/>
    <s v="Principal"/>
    <s v="PipMi"/>
    <n v="5"/>
    <s v="PippiT"/>
    <n v="5"/>
    <s v="Pipistrelle commune"/>
    <n v="2016"/>
    <n v="7"/>
    <n v="13"/>
    <n v="23"/>
    <n v="19"/>
    <d v="2016-07-13T00:00:00"/>
    <x v="55"/>
  </r>
  <r>
    <x v="1"/>
    <s v="J:/Sainte Colombe/MB/03 - 05 au 19 juillet 2016/Wave/"/>
    <s v="ST-COLOM_0_20160713_232054_580.wav"/>
    <s v="PipMi"/>
    <s v="Principal"/>
    <s v="PipMi"/>
    <n v="9"/>
    <s v="Minsch"/>
    <n v="3"/>
    <s v="Minioptère de Schreibers/Pipistrelle pygmée"/>
    <n v="2016"/>
    <n v="7"/>
    <n v="13"/>
    <n v="23"/>
    <n v="20"/>
    <d v="2016-07-13T00:00:00"/>
    <x v="121"/>
  </r>
  <r>
    <x v="1"/>
    <s v="J:/Sainte Colombe/MB/03 - 05 au 19 juillet 2016/Wave/"/>
    <s v="ST-COLOM_0_20160713_232059_580.wav"/>
    <s v="PipMi"/>
    <s v="Principal"/>
    <s v="PipMi"/>
    <n v="10"/>
    <s v="PippiT"/>
    <n v="4"/>
    <s v="Pipistrelle commune"/>
    <n v="2016"/>
    <n v="7"/>
    <n v="13"/>
    <n v="23"/>
    <n v="20"/>
    <d v="2016-07-13T00:00:00"/>
    <x v="121"/>
  </r>
  <r>
    <x v="1"/>
    <s v="J:/Sainte Colombe/MB/03 - 05 au 19 juillet 2016/Wave/"/>
    <s v="ST-COLOM_0_20160713_232306_125.wav"/>
    <s v="PippiT"/>
    <s v="Principal"/>
    <s v="PipMi"/>
    <n v="10"/>
    <s v="PippiT"/>
    <n v="10"/>
    <s v="Pipistrelle commune"/>
    <n v="2016"/>
    <n v="7"/>
    <n v="13"/>
    <n v="23"/>
    <n v="23"/>
    <d v="2016-07-13T00:00:00"/>
    <x v="269"/>
  </r>
  <r>
    <x v="1"/>
    <s v="J:/Sainte Colombe/MB/03 - 05 au 19 juillet 2016/Wave/"/>
    <s v="ST-COLOM_0_20160713_232311_126.wav"/>
    <s v="PippiT"/>
    <s v="Principal"/>
    <s v="PipMi"/>
    <n v="9"/>
    <s v="PippiT"/>
    <n v="9"/>
    <s v="Pipistrelle commune"/>
    <n v="2016"/>
    <n v="7"/>
    <n v="13"/>
    <n v="23"/>
    <n v="23"/>
    <d v="2016-07-13T00:00:00"/>
    <x v="269"/>
  </r>
  <r>
    <x v="1"/>
    <s v="J:/Sainte Colombe/MB/03 - 05 au 19 juillet 2016/Wave/"/>
    <s v="ST-COLOM_0_20160713_232419_758.wav"/>
    <s v="ChiroSp"/>
    <s v="Principal"/>
    <s v="PipMi"/>
    <n v="0"/>
    <s v="PippiT"/>
    <n v="0"/>
    <s v="PARASITE"/>
    <n v="2016"/>
    <n v="7"/>
    <n v="13"/>
    <n v="23"/>
    <n v="24"/>
    <d v="2016-07-13T00:00:00"/>
    <x v="163"/>
  </r>
  <r>
    <x v="1"/>
    <s v="J:/Sainte Colombe/MB/03 - 05 au 19 juillet 2016/Wave/"/>
    <s v="ST-COLOM_0_20160713_232424_758.wav"/>
    <s v="Pip35"/>
    <s v="Principal"/>
    <s v="Pip35"/>
    <n v="6"/>
    <s v="Pipnat"/>
    <n v="4"/>
    <s v="Pipistrelle de Nathusius"/>
    <n v="2016"/>
    <n v="7"/>
    <n v="13"/>
    <n v="23"/>
    <n v="24"/>
    <d v="2016-07-13T00:00:00"/>
    <x v="163"/>
  </r>
  <r>
    <x v="1"/>
    <s v="J:/Sainte Colombe/MB/03 - 05 au 19 juillet 2016/Wave/"/>
    <s v="ST-COLOM_0_20160713_232528_226.wav"/>
    <s v="Pleaus"/>
    <s v="Principal"/>
    <s v="Plesp"/>
    <n v="10"/>
    <s v="Pleaus"/>
    <n v="7"/>
    <s v="Oreillard gris"/>
    <n v="2016"/>
    <n v="7"/>
    <n v="13"/>
    <n v="23"/>
    <n v="25"/>
    <d v="2016-07-13T00:00:00"/>
    <x v="226"/>
  </r>
  <r>
    <x v="1"/>
    <s v="J:/Sainte Colombe/MB/03 - 05 au 19 juillet 2016/Wave/"/>
    <s v="ST-COLOM_0_20160713_232553_445.wav"/>
    <s v="PippiT"/>
    <s v="Principal"/>
    <s v="PipMi"/>
    <n v="10"/>
    <s v="PippiT"/>
    <n v="10"/>
    <s v="Pipistrelle commune"/>
    <n v="2016"/>
    <n v="7"/>
    <n v="13"/>
    <n v="23"/>
    <n v="25"/>
    <d v="2016-07-13T00:00:00"/>
    <x v="226"/>
  </r>
  <r>
    <x v="1"/>
    <s v="J:/Sainte Colombe/MB/03 - 05 au 19 juillet 2016/Wave/"/>
    <s v="ST-COLOM_0_20160713_232558_446.wav"/>
    <s v="PippiT"/>
    <s v="Principal"/>
    <s v="PipMi"/>
    <n v="9"/>
    <s v="PippiT"/>
    <n v="9"/>
    <s v="Pipistrelle commune"/>
    <n v="2016"/>
    <n v="7"/>
    <n v="13"/>
    <n v="23"/>
    <n v="25"/>
    <d v="2016-07-13T00:00:00"/>
    <x v="226"/>
  </r>
  <r>
    <x v="1"/>
    <s v="J:/Sainte Colombe/MB/03 - 05 au 19 juillet 2016/Wave/"/>
    <s v="ST-COLOM_0_20160713_232712_344.wav"/>
    <s v="ChiroSp"/>
    <s v="Principal"/>
    <s v="MyoHF"/>
    <n v="3"/>
    <s v="Myobra"/>
    <n v="1"/>
    <s v="Murin sp"/>
    <n v="2016"/>
    <n v="7"/>
    <n v="13"/>
    <n v="23"/>
    <n v="27"/>
    <d v="2016-07-13T00:00:00"/>
    <x v="259"/>
  </r>
  <r>
    <x v="1"/>
    <s v="J:/Sainte Colombe/MB/03 - 05 au 19 juillet 2016/Wave/"/>
    <s v="ST-COLOM_0_20160713_233119_411.wav"/>
    <s v="PippiT"/>
    <s v="Principal"/>
    <s v="PipMi"/>
    <n v="10"/>
    <s v="PippiT"/>
    <n v="10"/>
    <s v="Pipistrelle commune"/>
    <n v="2016"/>
    <n v="7"/>
    <n v="13"/>
    <n v="23"/>
    <n v="31"/>
    <d v="2016-07-13T00:00:00"/>
    <x v="231"/>
  </r>
  <r>
    <x v="1"/>
    <s v="J:/Sainte Colombe/MB/03 - 05 au 19 juillet 2016/Wave/"/>
    <s v="ST-COLOM_0_20160713_233124_412.wav"/>
    <s v="PippiT"/>
    <s v="Principal"/>
    <s v="PipMi"/>
    <n v="10"/>
    <s v="PippiT"/>
    <n v="10"/>
    <s v="Pipistrelle commune"/>
    <n v="2016"/>
    <n v="7"/>
    <n v="13"/>
    <n v="23"/>
    <n v="31"/>
    <d v="2016-07-13T00:00:00"/>
    <x v="231"/>
  </r>
  <r>
    <x v="1"/>
    <s v="J:/Sainte Colombe/MB/03 - 05 au 19 juillet 2016/Wave/"/>
    <s v="ST-COLOM_0_20160713_233302_255.wav"/>
    <s v="PippiT"/>
    <s v="Principal"/>
    <s v="PipMi"/>
    <n v="10"/>
    <s v="PippiT"/>
    <n v="10"/>
    <s v="Pipistrelle commune"/>
    <n v="2016"/>
    <n v="7"/>
    <n v="13"/>
    <n v="23"/>
    <n v="33"/>
    <d v="2016-07-13T00:00:00"/>
    <x v="371"/>
  </r>
  <r>
    <x v="1"/>
    <s v="J:/Sainte Colombe/MB/03 - 05 au 19 juillet 2016/Wave/"/>
    <s v="ST-COLOM_0_20160713_233613_436.wav"/>
    <s v="PippiT"/>
    <s v="Principal"/>
    <s v="PipMi"/>
    <n v="10"/>
    <s v="PippiT"/>
    <n v="8"/>
    <s v="Pipistrelle commune"/>
    <n v="2016"/>
    <n v="7"/>
    <n v="13"/>
    <n v="23"/>
    <n v="36"/>
    <d v="2016-07-13T00:00:00"/>
    <x v="343"/>
  </r>
  <r>
    <x v="1"/>
    <s v="J:/Sainte Colombe/MB/03 - 05 au 19 juillet 2016/Wave/"/>
    <s v="ST-COLOM_0_20160713_233618_437.wav"/>
    <s v="PippiT"/>
    <s v="Principal"/>
    <s v="PipMi"/>
    <n v="9"/>
    <s v="PippiT"/>
    <n v="7"/>
    <s v="Pipistrelle commune"/>
    <n v="2016"/>
    <n v="7"/>
    <n v="13"/>
    <n v="23"/>
    <n v="36"/>
    <d v="2016-07-13T00:00:00"/>
    <x v="343"/>
  </r>
  <r>
    <x v="1"/>
    <s v="J:/Sainte Colombe/MB/03 - 05 au 19 juillet 2016/Wave/"/>
    <s v="ST-COLOM_0_20160713_235802_306.wav"/>
    <s v="PippiT"/>
    <s v="Principal"/>
    <s v="PipMi"/>
    <n v="10"/>
    <s v="PippiT"/>
    <n v="10"/>
    <s v="Pipistrelle commune"/>
    <n v="2016"/>
    <n v="7"/>
    <n v="13"/>
    <n v="23"/>
    <n v="58"/>
    <d v="2016-07-13T00:00:00"/>
    <x v="13"/>
  </r>
  <r>
    <x v="1"/>
    <s v="J:/Sainte Colombe/MB/03 - 05 au 19 juillet 2016/Wave/"/>
    <s v="ST-COLOM_0_20160713_235853_820.wav"/>
    <s v="PippiT"/>
    <s v="Principal"/>
    <s v="PipMi"/>
    <n v="10"/>
    <s v="PippiT"/>
    <n v="10"/>
    <s v="Pipistrelle commune"/>
    <n v="2016"/>
    <n v="7"/>
    <n v="13"/>
    <n v="23"/>
    <n v="58"/>
    <d v="2016-07-13T00:00:00"/>
    <x v="13"/>
  </r>
  <r>
    <x v="1"/>
    <s v="J:/Sainte Colombe/MB/03 - 05 au 19 juillet 2016/Wave/"/>
    <s v="ST-COLOM_0_20160714_001236_643.wav"/>
    <s v="PippiT"/>
    <s v="Principal"/>
    <s v="PipMi"/>
    <n v="10"/>
    <s v="PippiT"/>
    <n v="10"/>
    <s v="Pipistrelle commune"/>
    <n v="2016"/>
    <n v="7"/>
    <n v="14"/>
    <n v="0"/>
    <n v="12"/>
    <d v="2016-07-14T00:00:00"/>
    <x v="254"/>
  </r>
  <r>
    <x v="1"/>
    <s v="J:/Sainte Colombe/MB/03 - 05 au 19 juillet 2016/Wave/"/>
    <s v="ST-COLOM_0_20160714_001241_644.wav"/>
    <s v="PippiT"/>
    <s v="Principal"/>
    <s v="PipMi"/>
    <n v="10"/>
    <s v="PippiT"/>
    <n v="10"/>
    <s v="Pipistrelle commune"/>
    <n v="2016"/>
    <n v="7"/>
    <n v="14"/>
    <n v="0"/>
    <n v="12"/>
    <d v="2016-07-14T00:00:00"/>
    <x v="254"/>
  </r>
  <r>
    <x v="1"/>
    <s v="J:/Sainte Colombe/MB/03 - 05 au 19 juillet 2016/Wave/"/>
    <s v="ST-COLOM_0_20160714_010909_611.wav"/>
    <s v="PippiT"/>
    <s v="Principal"/>
    <s v="PipMi"/>
    <n v="10"/>
    <s v="PippiT"/>
    <n v="10"/>
    <s v="Pipistrelle commune"/>
    <n v="2016"/>
    <n v="7"/>
    <n v="14"/>
    <n v="1"/>
    <n v="9"/>
    <d v="2016-07-14T00:00:00"/>
    <x v="467"/>
  </r>
  <r>
    <x v="1"/>
    <s v="J:/Sainte Colombe/MB/03 - 05 au 19 juillet 2016/Wave/"/>
    <s v="ST-COLOM_0_20160714_010914_612.wav"/>
    <s v="PippiT"/>
    <s v="Principal"/>
    <s v="PipMi"/>
    <n v="10"/>
    <s v="PippiT"/>
    <n v="10"/>
    <s v="Pipistrelle commune"/>
    <n v="2016"/>
    <n v="7"/>
    <n v="14"/>
    <n v="1"/>
    <n v="9"/>
    <d v="2016-07-14T00:00:00"/>
    <x v="467"/>
  </r>
  <r>
    <x v="1"/>
    <s v="J:/Sainte Colombe/MB/03 - 05 au 19 juillet 2016/Wave/"/>
    <s v="ST-COLOM_0_20160714_024436_450.wav"/>
    <s v="PippiT"/>
    <s v="Principal"/>
    <s v="PipMi"/>
    <n v="10"/>
    <s v="PippiT"/>
    <n v="10"/>
    <s v="Pipistrelle commune"/>
    <n v="2016"/>
    <n v="7"/>
    <n v="14"/>
    <n v="2"/>
    <n v="44"/>
    <d v="2016-07-14T00:00:00"/>
    <x v="26"/>
  </r>
  <r>
    <x v="1"/>
    <s v="J:/Sainte Colombe/MB/03 - 05 au 19 juillet 2016/Wave/"/>
    <s v="ST-COLOM_0_20160714_034239_794.wav"/>
    <s v="ChiroSp"/>
    <s v="Principal"/>
    <s v="MyoHF"/>
    <n v="0"/>
    <s v="Myodau"/>
    <n v="0"/>
    <s v="PARASITE"/>
    <n v="2016"/>
    <n v="7"/>
    <n v="14"/>
    <n v="3"/>
    <n v="42"/>
    <d v="2016-07-14T00:00:00"/>
    <x v="551"/>
  </r>
  <r>
    <x v="1"/>
    <s v="J:/Sainte Colombe/MB/03 - 05 au 19 juillet 2016/Wave/"/>
    <s v="ST-COLOM_0_20160714_043917_708.wav"/>
    <s v="MyoHF"/>
    <s v="Principal"/>
    <s v="MyoHF"/>
    <n v="6"/>
    <s v="Myobec"/>
    <n v="0"/>
    <s v="Grand Murin"/>
    <n v="2016"/>
    <n v="7"/>
    <n v="14"/>
    <n v="4"/>
    <n v="39"/>
    <d v="2016-07-14T00:00:00"/>
    <x v="312"/>
  </r>
  <r>
    <x v="1"/>
    <s v="J:/Sainte Colombe/MB/03 - 05 au 19 juillet 2016/Wave/"/>
    <s v="ST-COLOM_0_20160714_222119_492.wav"/>
    <s v="PippiT"/>
    <s v="Principal"/>
    <s v="PipMi"/>
    <n v="10"/>
    <s v="PippiT"/>
    <n v="10"/>
    <s v="Pipistrelle commune"/>
    <n v="2016"/>
    <n v="7"/>
    <n v="14"/>
    <n v="22"/>
    <n v="21"/>
    <d v="2016-07-14T00:00:00"/>
    <x v="338"/>
  </r>
  <r>
    <x v="1"/>
    <s v="J:/Sainte Colombe/MB/03 - 05 au 19 juillet 2016/Wave/"/>
    <s v="ST-COLOM_0_20160714_222124_493.wav"/>
    <s v="PippiT"/>
    <s v="Principal"/>
    <s v="PipMi"/>
    <n v="10"/>
    <s v="PippiT"/>
    <n v="10"/>
    <s v="Pipistrelle commune"/>
    <n v="2016"/>
    <n v="7"/>
    <n v="14"/>
    <n v="22"/>
    <n v="21"/>
    <d v="2016-07-14T00:00:00"/>
    <x v="338"/>
  </r>
  <r>
    <x v="1"/>
    <s v="J:/Sainte Colombe/MB/03 - 05 au 19 juillet 2016/Wave/"/>
    <s v="ST-COLOM_0_20160714_230711_301.wav"/>
    <s v="PippiT"/>
    <s v="Principal"/>
    <s v="PipMi"/>
    <n v="10"/>
    <s v="PippiT"/>
    <n v="10"/>
    <s v="Pipistrelle commune"/>
    <n v="2016"/>
    <n v="7"/>
    <n v="14"/>
    <n v="23"/>
    <n v="7"/>
    <d v="2016-07-14T00:00:00"/>
    <x v="369"/>
  </r>
  <r>
    <x v="1"/>
    <s v="J:/Sainte Colombe/MB/03 - 05 au 19 juillet 2016/Wave/"/>
    <s v="ST-COLOM_0_20160714_230716_302.wav"/>
    <s v="PippiT"/>
    <s v="Principal"/>
    <s v="PipMi"/>
    <n v="10"/>
    <s v="PippiT"/>
    <n v="10"/>
    <s v="Pipistrelle commune"/>
    <n v="2016"/>
    <n v="7"/>
    <n v="14"/>
    <n v="23"/>
    <n v="7"/>
    <d v="2016-07-14T00:00:00"/>
    <x v="369"/>
  </r>
  <r>
    <x v="1"/>
    <s v="J:/Sainte Colombe/MB/03 - 05 au 19 juillet 2016/Wave/"/>
    <s v="ST-COLOM_0_20160714_231626_045.wav"/>
    <s v="PippiT"/>
    <s v="Principal"/>
    <s v="PipMi"/>
    <n v="10"/>
    <s v="PippiT"/>
    <n v="10"/>
    <s v="Pipistrelle commune"/>
    <n v="2016"/>
    <n v="7"/>
    <n v="14"/>
    <n v="23"/>
    <n v="16"/>
    <d v="2016-07-14T00:00:00"/>
    <x v="253"/>
  </r>
  <r>
    <x v="1"/>
    <s v="J:/Sainte Colombe/MB/03 - 05 au 19 juillet 2016/Wave/"/>
    <s v="ST-COLOM_0_20160714_231631_046.wav"/>
    <s v="PippiT"/>
    <s v="Principal"/>
    <s v="PipMi"/>
    <n v="10"/>
    <s v="PippiT"/>
    <n v="10"/>
    <s v="Pipistrelle commune"/>
    <n v="2016"/>
    <n v="7"/>
    <n v="14"/>
    <n v="23"/>
    <n v="16"/>
    <d v="2016-07-14T00:00:00"/>
    <x v="253"/>
  </r>
  <r>
    <x v="1"/>
    <s v="J:/Sainte Colombe/MB/03 - 05 au 19 juillet 2016/Wave/"/>
    <s v="ST-COLOM_0_20160715_215400_979.wav"/>
    <s v="PippiT"/>
    <s v="Principal"/>
    <s v="PipMi"/>
    <n v="10"/>
    <s v="PippiT"/>
    <n v="10"/>
    <s v="Pipistrelle commune"/>
    <n v="2016"/>
    <n v="7"/>
    <n v="15"/>
    <n v="21"/>
    <n v="54"/>
    <d v="2016-07-15T00:00:00"/>
    <x v="93"/>
  </r>
  <r>
    <x v="1"/>
    <s v="J:/Sainte Colombe/MB/03 - 05 au 19 juillet 2016/Wave/"/>
    <s v="ST-COLOM_0_20160715_220729_615.wav"/>
    <s v="Pip35"/>
    <s v="Principal"/>
    <s v="Pip35"/>
    <n v="8"/>
    <s v="Pipkuh"/>
    <n v="2"/>
    <s v="Pipistrelle de Kuhl"/>
    <n v="2016"/>
    <n v="7"/>
    <n v="15"/>
    <n v="22"/>
    <n v="7"/>
    <d v="2016-07-15T00:00:00"/>
    <x v="47"/>
  </r>
  <r>
    <x v="1"/>
    <s v="J:/Sainte Colombe/MB/03 - 05 au 19 juillet 2016/Wave/"/>
    <s v="ST-COLOM_0_20160715_220734_616.wav"/>
    <s v="Pip35"/>
    <s v="Principal"/>
    <s v="Pip35"/>
    <n v="9"/>
    <s v="Pipkuh"/>
    <n v="4"/>
    <s v="Pipistrelle de Kuhl"/>
    <n v="2016"/>
    <n v="7"/>
    <n v="15"/>
    <n v="22"/>
    <n v="7"/>
    <d v="2016-07-15T00:00:00"/>
    <x v="47"/>
  </r>
  <r>
    <x v="1"/>
    <s v="J:/Sainte Colombe/MB/03 - 05 au 19 juillet 2016/Wave/"/>
    <s v="ST-COLOM_0_20160715_220757_732.wav"/>
    <s v="ENVsp"/>
    <s v="Principal"/>
    <s v="ENVsp"/>
    <n v="8"/>
    <s v="Eptser"/>
    <n v="0"/>
    <s v="Sérotine commune"/>
    <n v="2016"/>
    <n v="7"/>
    <n v="15"/>
    <n v="22"/>
    <n v="7"/>
    <d v="2016-07-15T00:00:00"/>
    <x v="47"/>
  </r>
  <r>
    <x v="1"/>
    <s v="J:/Sainte Colombe/MB/03 - 05 au 19 juillet 2016/Wave/"/>
    <s v="ST-COLOM_0_20160715_220802_733.wav"/>
    <s v="ENVsp"/>
    <s v="Principal"/>
    <s v="ENVsp"/>
    <n v="7"/>
    <s v="Eptser"/>
    <n v="2"/>
    <s v="Sérotine commune"/>
    <n v="2016"/>
    <n v="7"/>
    <n v="15"/>
    <n v="22"/>
    <n v="8"/>
    <d v="2016-07-15T00:00:00"/>
    <x v="77"/>
  </r>
  <r>
    <x v="1"/>
    <s v="J:/Sainte Colombe/MB/03 - 05 au 19 juillet 2016/Wave/"/>
    <s v="ST-COLOM_0_20160715_220924_364.wav"/>
    <s v="Pipkuh"/>
    <s v="Principal"/>
    <s v="Pip35"/>
    <n v="10"/>
    <s v="Pipkuh"/>
    <n v="7"/>
    <s v="Pipistrelle de Kuhl"/>
    <n v="2016"/>
    <n v="7"/>
    <n v="15"/>
    <n v="22"/>
    <n v="9"/>
    <d v="2016-07-15T00:00:00"/>
    <x v="2"/>
  </r>
  <r>
    <x v="1"/>
    <s v="J:/Sainte Colombe/MB/03 - 05 au 19 juillet 2016/Wave/"/>
    <s v="ST-COLOM_0_20160715_220929_365.wav"/>
    <s v="Pip35"/>
    <s v="Principal"/>
    <s v="Pip35"/>
    <n v="10"/>
    <s v="Pipkuh"/>
    <n v="4"/>
    <s v="Pipistrelle de Kuhl"/>
    <n v="2016"/>
    <n v="7"/>
    <n v="15"/>
    <n v="22"/>
    <n v="9"/>
    <d v="2016-07-15T00:00:00"/>
    <x v="2"/>
  </r>
  <r>
    <x v="1"/>
    <s v="J:/Sainte Colombe/MB/03 - 05 au 19 juillet 2016/Wave/"/>
    <s v="ST-COLOM_0_20160715_221225_154.wav"/>
    <s v="Pip35"/>
    <s v="Principal"/>
    <s v="Pip35"/>
    <n v="9"/>
    <s v="Pipkuh"/>
    <n v="4"/>
    <s v="Pipistrelle de Kuhl"/>
    <n v="2016"/>
    <n v="7"/>
    <n v="15"/>
    <n v="22"/>
    <n v="12"/>
    <d v="2016-07-15T00:00:00"/>
    <x v="139"/>
  </r>
  <r>
    <x v="1"/>
    <s v="J:/Sainte Colombe/MB/03 - 05 au 19 juillet 2016/Wave/"/>
    <s v="ST-COLOM_0_20160715_221339_849.wav"/>
    <s v="ENVsp"/>
    <s v="Principal"/>
    <s v="ENVsp"/>
    <n v="7"/>
    <s v="Nycnoc"/>
    <n v="3"/>
    <s v="Noctule de Leisler"/>
    <n v="2016"/>
    <n v="7"/>
    <n v="15"/>
    <n v="22"/>
    <n v="13"/>
    <d v="2016-07-15T00:00:00"/>
    <x v="246"/>
  </r>
  <r>
    <x v="1"/>
    <s v="J:/Sainte Colombe/MB/03 - 05 au 19 juillet 2016/Wave/"/>
    <s v="ST-COLOM_0_20160715_221344_850.wav"/>
    <s v="ENVsp"/>
    <s v="Principal"/>
    <s v="ENVsp"/>
    <n v="8"/>
    <s v="Eptser"/>
    <n v="2"/>
    <s v="Sérotine commune"/>
    <n v="2016"/>
    <n v="7"/>
    <n v="15"/>
    <n v="22"/>
    <n v="13"/>
    <d v="2016-07-15T00:00:00"/>
    <x v="246"/>
  </r>
  <r>
    <x v="1"/>
    <s v="J:/Sainte Colombe/MB/03 - 05 au 19 juillet 2016/Wave/"/>
    <s v="ST-COLOM_0_20160715_221602_934.wav"/>
    <s v="Pip35"/>
    <s v="Principal"/>
    <s v="Pip35"/>
    <n v="6"/>
    <s v="Pipkuh"/>
    <n v="2"/>
    <s v="Pipistrelle de Kuhl"/>
    <n v="2016"/>
    <n v="7"/>
    <n v="15"/>
    <n v="22"/>
    <n v="16"/>
    <d v="2016-07-15T00:00:00"/>
    <x v="337"/>
  </r>
  <r>
    <x v="1"/>
    <s v="J:/Sainte Colombe/MB/03 - 05 au 19 juillet 2016/Wave/"/>
    <s v="ST-COLOM_0_20160715_221607_935.wav"/>
    <s v="ChiroSp"/>
    <s v="Principal"/>
    <s v="Pip35"/>
    <n v="4"/>
    <s v="Pipkuh"/>
    <n v="4"/>
    <s v="Pipistrelle de Kuhl"/>
    <n v="2016"/>
    <n v="7"/>
    <n v="15"/>
    <n v="22"/>
    <n v="16"/>
    <d v="2016-07-15T00:00:00"/>
    <x v="337"/>
  </r>
  <r>
    <x v="1"/>
    <s v="J:/Sainte Colombe/MB/03 - 05 au 19 juillet 2016/Wave/"/>
    <s v="ST-COLOM_0_20160715_221840_781.wav"/>
    <s v="ChiroSp"/>
    <s v="Principal"/>
    <s v="ENVsp"/>
    <n v="3"/>
    <s v="Eptser"/>
    <n v="1"/>
    <s v="Sérotine commune"/>
    <n v="2016"/>
    <n v="7"/>
    <n v="15"/>
    <n v="22"/>
    <n v="18"/>
    <d v="2016-07-15T00:00:00"/>
    <x v="134"/>
  </r>
  <r>
    <x v="1"/>
    <s v="J:/Sainte Colombe/MB/03 - 05 au 19 juillet 2016/Wave/"/>
    <s v="ST-COLOM_0_20160715_222141_224.wav"/>
    <s v="PippiT"/>
    <s v="Principal"/>
    <s v="PipMi"/>
    <n v="10"/>
    <s v="PippiT"/>
    <n v="10"/>
    <s v="Pipistrelle commune"/>
    <n v="2016"/>
    <n v="7"/>
    <n v="15"/>
    <n v="22"/>
    <n v="21"/>
    <d v="2016-07-15T00:00:00"/>
    <x v="338"/>
  </r>
  <r>
    <x v="1"/>
    <s v="J:/Sainte Colombe/MB/03 - 05 au 19 juillet 2016/Wave/"/>
    <s v="ST-COLOM_0_20160715_222146_225.wav"/>
    <s v="PippiT"/>
    <s v="Principal"/>
    <s v="PipMi"/>
    <n v="10"/>
    <s v="PippiT"/>
    <n v="10"/>
    <s v="Pipistrelle commune"/>
    <n v="2016"/>
    <n v="7"/>
    <n v="15"/>
    <n v="22"/>
    <n v="21"/>
    <d v="2016-07-15T00:00:00"/>
    <x v="338"/>
  </r>
  <r>
    <x v="1"/>
    <s v="J:/Sainte Colombe/MB/03 - 05 au 19 juillet 2016/Wave/"/>
    <s v="ST-COLOM_0_20160715_222408_616.wav"/>
    <s v="PippiT"/>
    <s v="Principal"/>
    <s v="PipMi"/>
    <n v="10"/>
    <s v="PippiT"/>
    <n v="10"/>
    <s v="Pipistrelle commune"/>
    <n v="2016"/>
    <n v="7"/>
    <n v="15"/>
    <n v="22"/>
    <n v="24"/>
    <d v="2016-07-15T00:00:00"/>
    <x v="333"/>
  </r>
  <r>
    <x v="1"/>
    <s v="J:/Sainte Colombe/MB/03 - 05 au 19 juillet 2016/Wave/"/>
    <s v="ST-COLOM_0_20160715_222413_617.wav"/>
    <s v="PippiT"/>
    <s v="Principal"/>
    <s v="PipMi"/>
    <n v="10"/>
    <s v="PippiT"/>
    <n v="10"/>
    <s v="Pipistrelle commune"/>
    <n v="2016"/>
    <n v="7"/>
    <n v="15"/>
    <n v="22"/>
    <n v="24"/>
    <d v="2016-07-15T00:00:00"/>
    <x v="333"/>
  </r>
  <r>
    <x v="1"/>
    <s v="J:/Sainte Colombe/MB/03 - 05 au 19 juillet 2016/Wave/"/>
    <s v="ST-COLOM_0_20160715_222418_618.wav"/>
    <s v="PippiT"/>
    <s v="Principal"/>
    <s v="PipMi"/>
    <n v="10"/>
    <s v="PippiT"/>
    <n v="10"/>
    <s v="Pipistrelle commune"/>
    <n v="2016"/>
    <n v="7"/>
    <n v="15"/>
    <n v="22"/>
    <n v="24"/>
    <d v="2016-07-15T00:00:00"/>
    <x v="333"/>
  </r>
  <r>
    <x v="1"/>
    <s v="J:/Sainte Colombe/MB/03 - 05 au 19 juillet 2016/Wave/"/>
    <s v="ST-COLOM_0_20160715_222607_620.wav"/>
    <s v="Pip35"/>
    <s v="Principal"/>
    <s v="Pip35"/>
    <n v="8"/>
    <s v="Pipkuh"/>
    <n v="1"/>
    <s v="Pipistrelle de Kuhl"/>
    <n v="2016"/>
    <n v="7"/>
    <n v="15"/>
    <n v="22"/>
    <n v="26"/>
    <d v="2016-07-15T00:00:00"/>
    <x v="97"/>
  </r>
  <r>
    <x v="1"/>
    <s v="J:/Sainte Colombe/MB/03 - 05 au 19 juillet 2016/Wave/"/>
    <s v="ST-COLOM_0_20160715_222652_589.wav"/>
    <s v="PippiT"/>
    <s v="Principal"/>
    <s v="PipMi"/>
    <n v="10"/>
    <s v="PippiT"/>
    <n v="10"/>
    <s v="Pipistrelle commune"/>
    <n v="2016"/>
    <n v="7"/>
    <n v="15"/>
    <n v="22"/>
    <n v="26"/>
    <d v="2016-07-15T00:00:00"/>
    <x v="97"/>
  </r>
  <r>
    <x v="1"/>
    <s v="J:/Sainte Colombe/MB/03 - 05 au 19 juillet 2016/Wave/"/>
    <s v="ST-COLOM_0_20160715_222657_590.wav"/>
    <s v="PippiT"/>
    <s v="Principal"/>
    <s v="PipMi"/>
    <n v="10"/>
    <s v="PippiT"/>
    <n v="10"/>
    <s v="Pipistrelle commune"/>
    <n v="2016"/>
    <n v="7"/>
    <n v="15"/>
    <n v="22"/>
    <n v="26"/>
    <d v="2016-07-15T00:00:00"/>
    <x v="97"/>
  </r>
  <r>
    <x v="1"/>
    <s v="J:/Sainte Colombe/MB/03 - 05 au 19 juillet 2016/Wave/"/>
    <s v="ST-COLOM_0_20160715_222800_985.wav"/>
    <s v="PipMi"/>
    <s v="Principal"/>
    <s v="PipMi"/>
    <n v="8"/>
    <s v="PippiT"/>
    <n v="5"/>
    <s v="Pipistrelle commune"/>
    <n v="2016"/>
    <n v="7"/>
    <n v="15"/>
    <n v="22"/>
    <n v="28"/>
    <d v="2016-07-15T00:00:00"/>
    <x v="151"/>
  </r>
  <r>
    <x v="1"/>
    <s v="J:/Sainte Colombe/MB/03 - 05 au 19 juillet 2016/Wave/"/>
    <s v="ST-COLOM_0_20160715_222826_037.wav"/>
    <s v="PippiT"/>
    <s v="Principal"/>
    <s v="PipMi"/>
    <n v="10"/>
    <s v="PippiT"/>
    <n v="10"/>
    <s v="Pipistrelle commune"/>
    <n v="2016"/>
    <n v="7"/>
    <n v="15"/>
    <n v="22"/>
    <n v="28"/>
    <d v="2016-07-15T00:00:00"/>
    <x v="151"/>
  </r>
  <r>
    <x v="1"/>
    <s v="J:/Sainte Colombe/MB/03 - 05 au 19 juillet 2016/Wave/"/>
    <s v="ST-COLOM_0_20160715_222831_038.wav"/>
    <s v="PippiT"/>
    <s v="Principal"/>
    <s v="PipMi"/>
    <n v="10"/>
    <s v="PippiT"/>
    <n v="10"/>
    <s v="Pipistrelle commune"/>
    <n v="2016"/>
    <n v="7"/>
    <n v="15"/>
    <n v="22"/>
    <n v="28"/>
    <d v="2016-07-15T00:00:00"/>
    <x v="151"/>
  </r>
  <r>
    <x v="1"/>
    <s v="J:/Sainte Colombe/MB/03 - 05 au 19 juillet 2016/Wave/"/>
    <s v="ST-COLOM_0_20160715_222836_038.wav"/>
    <s v="ChiroSp"/>
    <s v="Principal"/>
    <s v="PipMi"/>
    <n v="5"/>
    <s v="PippiT"/>
    <n v="3"/>
    <s v="Pipistrelle commune"/>
    <n v="2016"/>
    <n v="7"/>
    <n v="15"/>
    <n v="22"/>
    <n v="28"/>
    <d v="2016-07-15T00:00:00"/>
    <x v="151"/>
  </r>
  <r>
    <x v="1"/>
    <s v="J:/Sainte Colombe/MB/03 - 05 au 19 juillet 2016/Wave/"/>
    <s v="ST-COLOM_0_20160715_222903_897.wav"/>
    <s v="PippiT"/>
    <s v="Principal"/>
    <s v="PipMi"/>
    <n v="10"/>
    <s v="PippiT"/>
    <n v="10"/>
    <s v="Pipistrelle commune"/>
    <n v="2016"/>
    <n v="7"/>
    <n v="15"/>
    <n v="22"/>
    <n v="29"/>
    <d v="2016-07-15T00:00:00"/>
    <x v="51"/>
  </r>
  <r>
    <x v="1"/>
    <s v="J:/Sainte Colombe/MB/03 - 05 au 19 juillet 2016/Wave/"/>
    <s v="ST-COLOM_0_20160715_222908_898.wav"/>
    <s v="PippiT"/>
    <s v="Principal"/>
    <s v="PipMi"/>
    <n v="10"/>
    <s v="PippiT"/>
    <n v="10"/>
    <s v="Pipistrelle commune"/>
    <n v="2016"/>
    <n v="7"/>
    <n v="15"/>
    <n v="22"/>
    <n v="29"/>
    <d v="2016-07-15T00:00:00"/>
    <x v="51"/>
  </r>
  <r>
    <x v="1"/>
    <s v="J:/Sainte Colombe/MB/03 - 05 au 19 juillet 2016/Wave/"/>
    <s v="ST-COLOM_0_20160715_222913_898.wav"/>
    <s v="PippiT"/>
    <s v="Principal"/>
    <s v="PipMi"/>
    <n v="10"/>
    <s v="PippiT"/>
    <n v="10"/>
    <s v="Pipistrelle commune"/>
    <n v="2016"/>
    <n v="7"/>
    <n v="15"/>
    <n v="22"/>
    <n v="29"/>
    <d v="2016-07-15T00:00:00"/>
    <x v="51"/>
  </r>
  <r>
    <x v="1"/>
    <s v="J:/Sainte Colombe/MB/03 - 05 au 19 juillet 2016/Wave/"/>
    <s v="ST-COLOM_0_20160715_223025_422.wav"/>
    <s v="ChiroSp"/>
    <s v="Principal"/>
    <s v="MyoHF"/>
    <n v="0"/>
    <s v="Myomys"/>
    <n v="0"/>
    <s v="PARASITE"/>
    <n v="2016"/>
    <n v="7"/>
    <n v="15"/>
    <n v="22"/>
    <n v="30"/>
    <d v="2016-07-15T00:00:00"/>
    <x v="152"/>
  </r>
  <r>
    <x v="1"/>
    <s v="J:/Sainte Colombe/MB/03 - 05 au 19 juillet 2016/Wave/"/>
    <s v="ST-COLOM_0_20160715_223030_423.wav"/>
    <s v="Pip35"/>
    <s v="Principal"/>
    <s v="Pip35"/>
    <n v="9"/>
    <s v="Pipkuh"/>
    <n v="1"/>
    <s v="Pipistrelle de Kuhl"/>
    <n v="2016"/>
    <n v="7"/>
    <n v="15"/>
    <n v="22"/>
    <n v="30"/>
    <d v="2016-07-15T00:00:00"/>
    <x v="152"/>
  </r>
  <r>
    <x v="1"/>
    <s v="J:/Sainte Colombe/MB/03 - 05 au 19 juillet 2016/Wave/"/>
    <s v="ST-COLOM_0_20160715_223035_424.wav"/>
    <s v="ChiroSp"/>
    <s v="Principal"/>
    <s v="Pip35"/>
    <n v="4"/>
    <s v="Pipkuh"/>
    <n v="4"/>
    <s v="Pipistrelle de Kuhl"/>
    <n v="2016"/>
    <n v="7"/>
    <n v="15"/>
    <n v="22"/>
    <n v="30"/>
    <d v="2016-07-15T00:00:00"/>
    <x v="152"/>
  </r>
  <r>
    <x v="1"/>
    <s v="J:/Sainte Colombe/MB/03 - 05 au 19 juillet 2016/Wave/"/>
    <s v="ST-COLOM_0_20160715_223116_359.wav"/>
    <s v="PippiT"/>
    <s v="Principal"/>
    <s v="PipMi"/>
    <n v="10"/>
    <s v="PippiT"/>
    <n v="10"/>
    <s v="Pipistrelle commune"/>
    <n v="2016"/>
    <n v="7"/>
    <n v="15"/>
    <n v="22"/>
    <n v="31"/>
    <d v="2016-07-15T00:00:00"/>
    <x v="334"/>
  </r>
  <r>
    <x v="1"/>
    <s v="J:/Sainte Colombe/MB/03 - 05 au 19 juillet 2016/Wave/"/>
    <s v="ST-COLOM_0_20160715_223121_360.wav"/>
    <s v="PippiT"/>
    <s v="Principal"/>
    <s v="PipMi"/>
    <n v="10"/>
    <s v="PippiT"/>
    <n v="10"/>
    <s v="Pipistrelle commune"/>
    <n v="2016"/>
    <n v="7"/>
    <n v="15"/>
    <n v="22"/>
    <n v="31"/>
    <d v="2016-07-15T00:00:00"/>
    <x v="334"/>
  </r>
  <r>
    <x v="1"/>
    <s v="J:/Sainte Colombe/MB/03 - 05 au 19 juillet 2016/Wave/"/>
    <s v="ST-COLOM_0_20160715_223126_360.wav"/>
    <s v="PippiT"/>
    <s v="Principal"/>
    <s v="PipMi"/>
    <n v="10"/>
    <s v="PippiT"/>
    <n v="10"/>
    <s v="Pipistrelle commune"/>
    <n v="2016"/>
    <n v="7"/>
    <n v="15"/>
    <n v="22"/>
    <n v="31"/>
    <d v="2016-07-15T00:00:00"/>
    <x v="334"/>
  </r>
  <r>
    <x v="1"/>
    <s v="J:/Sainte Colombe/MB/03 - 05 au 19 juillet 2016/Wave/"/>
    <s v="ST-COLOM_0_20160715_223131_361.wav"/>
    <s v="PippiT"/>
    <s v="Principal"/>
    <s v="PipMi"/>
    <n v="10"/>
    <s v="PippiT"/>
    <n v="10"/>
    <s v="Pipistrelle commune"/>
    <n v="2016"/>
    <n v="7"/>
    <n v="15"/>
    <n v="22"/>
    <n v="31"/>
    <d v="2016-07-15T00:00:00"/>
    <x v="334"/>
  </r>
  <r>
    <x v="1"/>
    <s v="J:/Sainte Colombe/MB/03 - 05 au 19 juillet 2016/Wave/"/>
    <s v="ST-COLOM_0_20160715_223141_386.wav"/>
    <s v="Pip35"/>
    <s v="Principal"/>
    <s v="Pip35"/>
    <n v="10"/>
    <s v="Pipkuh"/>
    <n v="4"/>
    <s v="Pipistrelle de Kuhl"/>
    <n v="2016"/>
    <n v="7"/>
    <n v="15"/>
    <n v="22"/>
    <n v="31"/>
    <d v="2016-07-15T00:00:00"/>
    <x v="334"/>
  </r>
  <r>
    <x v="1"/>
    <s v="J:/Sainte Colombe/MB/03 - 05 au 19 juillet 2016/Wave/"/>
    <s v="ST-COLOM_0_20160715_223146_386.wav"/>
    <s v="Pip35"/>
    <s v="Principal"/>
    <s v="Pip35"/>
    <n v="10"/>
    <s v="Pipkuh"/>
    <n v="3"/>
    <s v="Pipistrelle de Kuhl"/>
    <n v="2016"/>
    <n v="7"/>
    <n v="15"/>
    <n v="22"/>
    <n v="31"/>
    <d v="2016-07-15T00:00:00"/>
    <x v="334"/>
  </r>
  <r>
    <x v="1"/>
    <s v="J:/Sainte Colombe/MB/03 - 05 au 19 juillet 2016/Wave/"/>
    <s v="ST-COLOM_0_20160715_223217_365.wav"/>
    <s v="PippiT"/>
    <s v="Principal"/>
    <s v="PipMi"/>
    <n v="10"/>
    <s v="PippiT"/>
    <n v="10"/>
    <s v="Pipistrelle commune"/>
    <n v="2016"/>
    <n v="7"/>
    <n v="15"/>
    <n v="22"/>
    <n v="32"/>
    <d v="2016-07-15T00:00:00"/>
    <x v="449"/>
  </r>
  <r>
    <x v="1"/>
    <s v="J:/Sainte Colombe/MB/03 - 05 au 19 juillet 2016/Wave/"/>
    <s v="ST-COLOM_0_20160715_223222_366.wav"/>
    <s v="PippiT"/>
    <s v="Principal"/>
    <s v="PipMi"/>
    <n v="10"/>
    <s v="PippiT"/>
    <n v="10"/>
    <s v="Pipistrelle commune"/>
    <n v="2016"/>
    <n v="7"/>
    <n v="15"/>
    <n v="22"/>
    <n v="32"/>
    <d v="2016-07-15T00:00:00"/>
    <x v="449"/>
  </r>
  <r>
    <x v="1"/>
    <s v="J:/Sainte Colombe/MB/03 - 05 au 19 juillet 2016/Wave/"/>
    <s v="ST-COLOM_0_20160715_223234_942.wav"/>
    <s v="PippiT"/>
    <s v="Principal"/>
    <s v="PipMi"/>
    <n v="10"/>
    <s v="PippiT"/>
    <n v="10"/>
    <s v="Pipistrelle commune"/>
    <n v="2016"/>
    <n v="7"/>
    <n v="15"/>
    <n v="22"/>
    <n v="32"/>
    <d v="2016-07-15T00:00:00"/>
    <x v="449"/>
  </r>
  <r>
    <x v="1"/>
    <s v="J:/Sainte Colombe/MB/03 - 05 au 19 juillet 2016/Wave/"/>
    <s v="ST-COLOM_0_20160715_223312_126.wav"/>
    <s v="Pip35"/>
    <s v="Principal"/>
    <s v="Pip35"/>
    <n v="10"/>
    <s v="Pipkuh"/>
    <n v="5"/>
    <s v="Pipistrelle de Kuhl"/>
    <n v="2016"/>
    <n v="7"/>
    <n v="15"/>
    <n v="22"/>
    <n v="33"/>
    <d v="2016-07-15T00:00:00"/>
    <x v="153"/>
  </r>
  <r>
    <x v="1"/>
    <s v="J:/Sainte Colombe/MB/03 - 05 au 19 juillet 2016/Wave/"/>
    <s v="ST-COLOM_0_20160715_223317_126.wav"/>
    <s v="ChiroSp"/>
    <s v="Principal"/>
    <s v="Pip35"/>
    <n v="5"/>
    <s v="Pipkuh"/>
    <n v="4"/>
    <s v="Pipistrelle de Kuhl"/>
    <n v="2016"/>
    <n v="7"/>
    <n v="15"/>
    <n v="22"/>
    <n v="33"/>
    <d v="2016-07-15T00:00:00"/>
    <x v="153"/>
  </r>
  <r>
    <x v="1"/>
    <s v="J:/Sainte Colombe/MB/03 - 05 au 19 juillet 2016/Wave/"/>
    <s v="ST-COLOM_0_20160715_223322_127.wav"/>
    <s v="ChiroSp"/>
    <s v="Principal"/>
    <s v="Pip35"/>
    <n v="4"/>
    <s v="Pipkuh"/>
    <n v="4"/>
    <s v="Pipistrelle de Kuhl"/>
    <n v="2016"/>
    <n v="7"/>
    <n v="15"/>
    <n v="22"/>
    <n v="33"/>
    <d v="2016-07-15T00:00:00"/>
    <x v="153"/>
  </r>
  <r>
    <x v="1"/>
    <s v="J:/Sainte Colombe/MB/03 - 05 au 19 juillet 2016/Wave/"/>
    <s v="ST-COLOM_0_20160715_223327_128.wav"/>
    <s v="Pip35"/>
    <s v="Principal"/>
    <s v="Pip35"/>
    <n v="6"/>
    <s v="Pipkuh"/>
    <n v="3"/>
    <s v="Pipistrelle de Kuhl"/>
    <n v="2016"/>
    <n v="7"/>
    <n v="15"/>
    <n v="22"/>
    <n v="33"/>
    <d v="2016-07-15T00:00:00"/>
    <x v="153"/>
  </r>
  <r>
    <x v="1"/>
    <s v="J:/Sainte Colombe/MB/03 - 05 au 19 juillet 2016/Wave/"/>
    <s v="ST-COLOM_0_20160715_223343_829.wav"/>
    <s v="ChiroSp"/>
    <s v="Principal"/>
    <s v="Pip35"/>
    <n v="1"/>
    <s v="Pipkuh"/>
    <n v="1"/>
    <s v="Pipistrelle de Kuhl"/>
    <n v="2016"/>
    <n v="7"/>
    <n v="15"/>
    <n v="22"/>
    <n v="33"/>
    <d v="2016-07-15T00:00:00"/>
    <x v="153"/>
  </r>
  <r>
    <x v="1"/>
    <s v="J:/Sainte Colombe/MB/03 - 05 au 19 juillet 2016/Wave/"/>
    <s v="ST-COLOM_0_20160715_223350_340.wav"/>
    <s v="Pip35"/>
    <s v="Principal"/>
    <s v="Pip35"/>
    <n v="10"/>
    <s v="Pipkuh"/>
    <n v="4"/>
    <s v="Pipistrelle de Kuhl"/>
    <n v="2016"/>
    <n v="7"/>
    <n v="15"/>
    <n v="22"/>
    <n v="33"/>
    <d v="2016-07-15T00:00:00"/>
    <x v="153"/>
  </r>
  <r>
    <x v="1"/>
    <s v="J:/Sainte Colombe/MB/03 - 05 au 19 juillet 2016/Wave/"/>
    <s v="ST-COLOM_0_20160715_223355_340.wav"/>
    <s v="Pip35"/>
    <s v="Principal"/>
    <s v="Pip35"/>
    <n v="10"/>
    <s v="Pipkuh"/>
    <n v="4"/>
    <s v="Pipistrelle de Kuhl"/>
    <n v="2016"/>
    <n v="7"/>
    <n v="15"/>
    <n v="22"/>
    <n v="33"/>
    <d v="2016-07-15T00:00:00"/>
    <x v="153"/>
  </r>
  <r>
    <x v="1"/>
    <s v="J:/Sainte Colombe/MB/03 - 05 au 19 juillet 2016/Wave/"/>
    <s v="ST-COLOM_0_20160715_223441_570.wav"/>
    <s v="Pip35"/>
    <s v="Principal"/>
    <s v="Pip35"/>
    <n v="10"/>
    <s v="Pipkuh"/>
    <n v="4"/>
    <s v="Pipistrelle de Kuhl"/>
    <n v="2016"/>
    <n v="7"/>
    <n v="15"/>
    <n v="22"/>
    <n v="34"/>
    <d v="2016-07-15T00:00:00"/>
    <x v="247"/>
  </r>
  <r>
    <x v="1"/>
    <s v="J:/Sainte Colombe/MB/03 - 05 au 19 juillet 2016/Wave/"/>
    <s v="ST-COLOM_0_20160715_223446_571.wav"/>
    <s v="ChiroSp"/>
    <s v="Principal"/>
    <s v="Pip35"/>
    <n v="5"/>
    <s v="Pipkuh"/>
    <n v="3"/>
    <s v="Pipistrelle de Kuhl"/>
    <n v="2016"/>
    <n v="7"/>
    <n v="15"/>
    <n v="22"/>
    <n v="34"/>
    <d v="2016-07-15T00:00:00"/>
    <x v="247"/>
  </r>
  <r>
    <x v="1"/>
    <s v="J:/Sainte Colombe/MB/03 - 05 au 19 juillet 2016/Wave/"/>
    <s v="ST-COLOM_0_20160715_223451_572.wav"/>
    <s v="Pip35"/>
    <s v="Principal"/>
    <s v="Pip35"/>
    <n v="10"/>
    <s v="Pipkuh"/>
    <n v="2"/>
    <s v="Pipistrelle de Kuhl"/>
    <n v="2016"/>
    <n v="7"/>
    <n v="15"/>
    <n v="22"/>
    <n v="34"/>
    <d v="2016-07-15T00:00:00"/>
    <x v="247"/>
  </r>
  <r>
    <x v="1"/>
    <s v="J:/Sainte Colombe/MB/03 - 05 au 19 juillet 2016/Wave/"/>
    <s v="ST-COLOM_0_20160715_223503_657.wav"/>
    <s v="ChiroSp"/>
    <s v="Principal"/>
    <s v="Pip35"/>
    <n v="2"/>
    <s v="Pipnat"/>
    <n v="2"/>
    <s v="Pipistrelle de Nathusius"/>
    <n v="2016"/>
    <n v="7"/>
    <n v="15"/>
    <n v="22"/>
    <n v="35"/>
    <d v="2016-07-15T00:00:00"/>
    <x v="154"/>
  </r>
  <r>
    <x v="1"/>
    <s v="J:/Sainte Colombe/MB/03 - 05 au 19 juillet 2016/Wave/"/>
    <s v="ST-COLOM_0_20160715_223524_902.wav"/>
    <s v="PippiT"/>
    <s v="Principal"/>
    <s v="PipMi"/>
    <n v="10"/>
    <s v="PippiT"/>
    <n v="10"/>
    <s v="Pipistrelle commune"/>
    <n v="2016"/>
    <n v="7"/>
    <n v="15"/>
    <n v="22"/>
    <n v="35"/>
    <d v="2016-07-15T00:00:00"/>
    <x v="154"/>
  </r>
  <r>
    <x v="1"/>
    <s v="J:/Sainte Colombe/MB/03 - 05 au 19 juillet 2016/Wave/"/>
    <s v="ST-COLOM_0_20160715_223529_902.wav"/>
    <s v="ChiroSp"/>
    <s v="Principal"/>
    <s v="MyoHF"/>
    <n v="1"/>
    <s v="Myobra"/>
    <n v="1"/>
    <s v="Murin sp"/>
    <n v="2016"/>
    <n v="7"/>
    <n v="15"/>
    <n v="22"/>
    <n v="35"/>
    <d v="2016-07-15T00:00:00"/>
    <x v="154"/>
  </r>
  <r>
    <x v="1"/>
    <s v="J:/Sainte Colombe/MB/03 - 05 au 19 juillet 2016/Wave/"/>
    <s v="ST-COLOM_0_20160715_223534_903.wav"/>
    <s v="ChiroSp"/>
    <s v="Principal"/>
    <s v="MyoHF"/>
    <n v="2"/>
    <s v="Myobra"/>
    <n v="1"/>
    <s v="Murin sp"/>
    <n v="2016"/>
    <n v="7"/>
    <n v="15"/>
    <n v="22"/>
    <n v="35"/>
    <d v="2016-07-15T00:00:00"/>
    <x v="154"/>
  </r>
  <r>
    <x v="1"/>
    <s v="J:/Sainte Colombe/MB/03 - 05 au 19 juillet 2016/Wave/"/>
    <s v="ST-COLOM_0_20160715_223624_584.wav"/>
    <s v="PippiT"/>
    <s v="Principal"/>
    <s v="PipMi"/>
    <n v="10"/>
    <s v="PippiT"/>
    <n v="10"/>
    <s v="Pipistrelle commune"/>
    <n v="2016"/>
    <n v="7"/>
    <n v="15"/>
    <n v="22"/>
    <n v="36"/>
    <d v="2016-07-15T00:00:00"/>
    <x v="256"/>
  </r>
  <r>
    <x v="1"/>
    <s v="J:/Sainte Colombe/MB/03 - 05 au 19 juillet 2016/Wave/"/>
    <s v="ST-COLOM_0_20160715_223629_584.wav"/>
    <s v="PippiT"/>
    <s v="Principal"/>
    <s v="PipMi"/>
    <n v="10"/>
    <s v="PippiT"/>
    <n v="10"/>
    <s v="Pipistrelle commune"/>
    <n v="2016"/>
    <n v="7"/>
    <n v="15"/>
    <n v="22"/>
    <n v="36"/>
    <d v="2016-07-15T00:00:00"/>
    <x v="256"/>
  </r>
  <r>
    <x v="1"/>
    <s v="J:/Sainte Colombe/MB/03 - 05 au 19 juillet 2016/Wave/"/>
    <s v="ST-COLOM_0_20160715_224001_402.wav"/>
    <s v="PippiT"/>
    <s v="Principal"/>
    <s v="PipMi"/>
    <n v="8"/>
    <s v="PippiT"/>
    <n v="8"/>
    <s v="Pipistrelle commune"/>
    <n v="2016"/>
    <n v="7"/>
    <n v="15"/>
    <n v="22"/>
    <n v="40"/>
    <d v="2016-07-15T00:00:00"/>
    <x v="339"/>
  </r>
  <r>
    <x v="1"/>
    <s v="J:/Sainte Colombe/MB/03 - 05 au 19 juillet 2016/Wave/"/>
    <s v="ST-COLOM_0_20160715_224006_403.wav"/>
    <s v="PippiT"/>
    <s v="Principal"/>
    <s v="PipMi"/>
    <n v="10"/>
    <s v="PippiT"/>
    <n v="10"/>
    <s v="Pipistrelle commune"/>
    <n v="2016"/>
    <n v="7"/>
    <n v="15"/>
    <n v="22"/>
    <n v="40"/>
    <d v="2016-07-15T00:00:00"/>
    <x v="339"/>
  </r>
  <r>
    <x v="1"/>
    <s v="J:/Sainte Colombe/MB/03 - 05 au 19 juillet 2016/Wave/"/>
    <s v="ST-COLOM_0_20160715_224011_404.wav"/>
    <s v="PippiT"/>
    <s v="Principal"/>
    <s v="PipMi"/>
    <n v="10"/>
    <s v="PippiT"/>
    <n v="10"/>
    <s v="Pipistrelle commune"/>
    <n v="2016"/>
    <n v="7"/>
    <n v="15"/>
    <n v="22"/>
    <n v="40"/>
    <d v="2016-07-15T00:00:00"/>
    <x v="339"/>
  </r>
  <r>
    <x v="1"/>
    <s v="J:/Sainte Colombe/MB/03 - 05 au 19 juillet 2016/Wave/"/>
    <s v="ST-COLOM_0_20160715_224056_857.wav"/>
    <s v="PippiT"/>
    <s v="Principal"/>
    <s v="PipMi"/>
    <n v="10"/>
    <s v="PippiT"/>
    <n v="10"/>
    <s v="Pipistrelle commune"/>
    <n v="2016"/>
    <n v="7"/>
    <n v="15"/>
    <n v="22"/>
    <n v="40"/>
    <d v="2016-07-15T00:00:00"/>
    <x v="339"/>
  </r>
  <r>
    <x v="1"/>
    <s v="J:/Sainte Colombe/MB/03 - 05 au 19 juillet 2016/Wave/"/>
    <s v="ST-COLOM_0_20160715_224101_858.wav"/>
    <s v="PippiT"/>
    <s v="Principal"/>
    <s v="PipMi"/>
    <n v="6"/>
    <s v="PippiT"/>
    <n v="6"/>
    <s v="Pipistrelle commune"/>
    <n v="2016"/>
    <n v="7"/>
    <n v="15"/>
    <n v="22"/>
    <n v="41"/>
    <d v="2016-07-15T00:00:00"/>
    <x v="102"/>
  </r>
  <r>
    <x v="1"/>
    <s v="J:/Sainte Colombe/MB/03 - 05 au 19 juillet 2016/Wave/"/>
    <s v="ST-COLOM_0_20160715_224331_464.wav"/>
    <s v="PippiT"/>
    <s v="Principal"/>
    <s v="PipMi"/>
    <n v="10"/>
    <s v="PippiT"/>
    <n v="10"/>
    <s v="Pipistrelle commune"/>
    <n v="2016"/>
    <n v="7"/>
    <n v="15"/>
    <n v="22"/>
    <n v="43"/>
    <d v="2016-07-15T00:00:00"/>
    <x v="340"/>
  </r>
  <r>
    <x v="1"/>
    <s v="J:/Sainte Colombe/MB/03 - 05 au 19 juillet 2016/Wave/"/>
    <s v="ST-COLOM_0_20160715_224336_464.wav"/>
    <s v="PippiT"/>
    <s v="Principal"/>
    <s v="PipMi"/>
    <n v="10"/>
    <s v="PippiT"/>
    <n v="10"/>
    <s v="Pipistrelle commune"/>
    <n v="2016"/>
    <n v="7"/>
    <n v="15"/>
    <n v="22"/>
    <n v="43"/>
    <d v="2016-07-15T00:00:00"/>
    <x v="340"/>
  </r>
  <r>
    <x v="1"/>
    <s v="J:/Sainte Colombe/MB/03 - 05 au 19 juillet 2016/Wave/"/>
    <s v="ST-COLOM_0_20160715_224348_275.wav"/>
    <s v="PippiT"/>
    <s v="Principal"/>
    <s v="PipMi"/>
    <n v="10"/>
    <s v="PippiT"/>
    <n v="10"/>
    <s v="Pipistrelle commune"/>
    <n v="2016"/>
    <n v="7"/>
    <n v="15"/>
    <n v="22"/>
    <n v="43"/>
    <d v="2016-07-15T00:00:00"/>
    <x v="340"/>
  </r>
  <r>
    <x v="1"/>
    <s v="J:/Sainte Colombe/MB/03 - 05 au 19 juillet 2016/Wave/"/>
    <s v="ST-COLOM_0_20160715_224353_276.wav"/>
    <s v="PippiT"/>
    <s v="Principal"/>
    <s v="PipMi"/>
    <n v="10"/>
    <s v="PippiT"/>
    <n v="10"/>
    <s v="Pipistrelle commune"/>
    <n v="2016"/>
    <n v="7"/>
    <n v="15"/>
    <n v="22"/>
    <n v="43"/>
    <d v="2016-07-15T00:00:00"/>
    <x v="340"/>
  </r>
  <r>
    <x v="1"/>
    <s v="J:/Sainte Colombe/MB/03 - 05 au 19 juillet 2016/Wave/"/>
    <s v="ST-COLOM_0_20160715_224413_093.wav"/>
    <s v="PippiT"/>
    <s v="Principal"/>
    <s v="PipMi"/>
    <n v="10"/>
    <s v="PippiT"/>
    <n v="10"/>
    <s v="Pipistrelle commune"/>
    <n v="2016"/>
    <n v="7"/>
    <n v="15"/>
    <n v="22"/>
    <n v="44"/>
    <d v="2016-07-15T00:00:00"/>
    <x v="341"/>
  </r>
  <r>
    <x v="1"/>
    <s v="J:/Sainte Colombe/MB/03 - 05 au 19 juillet 2016/Wave/"/>
    <s v="ST-COLOM_0_20160715_224507_227.wav"/>
    <s v="Pip35"/>
    <s v="Principal"/>
    <s v="Pip35"/>
    <n v="10"/>
    <s v="Pipkuh"/>
    <n v="2"/>
    <s v="Pipistrelle de Kuhl"/>
    <n v="2016"/>
    <n v="7"/>
    <n v="15"/>
    <n v="22"/>
    <n v="45"/>
    <d v="2016-07-15T00:00:00"/>
    <x v="98"/>
  </r>
  <r>
    <x v="1"/>
    <s v="J:/Sainte Colombe/MB/03 - 05 au 19 juillet 2016/Wave/"/>
    <s v="ST-COLOM_0_20160715_224512_228.wav"/>
    <s v="Pipkuh"/>
    <s v="Principal"/>
    <s v="Pip35"/>
    <n v="10"/>
    <s v="Pipkuh"/>
    <n v="7"/>
    <s v="Pipistrelle de Kuhl"/>
    <n v="2016"/>
    <n v="7"/>
    <n v="15"/>
    <n v="22"/>
    <n v="45"/>
    <d v="2016-07-15T00:00:00"/>
    <x v="98"/>
  </r>
  <r>
    <x v="1"/>
    <s v="J:/Sainte Colombe/MB/03 - 05 au 19 juillet 2016/Wave/"/>
    <s v="ST-COLOM_0_20160715_224538_930.wav"/>
    <s v="Pipkuh"/>
    <s v="Principal"/>
    <s v="Pip35"/>
    <n v="10"/>
    <s v="Pipkuh"/>
    <n v="6"/>
    <s v="Pipistrelle de Kuhl"/>
    <n v="2016"/>
    <n v="7"/>
    <n v="15"/>
    <n v="22"/>
    <n v="45"/>
    <d v="2016-07-15T00:00:00"/>
    <x v="98"/>
  </r>
  <r>
    <x v="1"/>
    <s v="J:/Sainte Colombe/MB/03 - 05 au 19 juillet 2016/Wave/"/>
    <s v="ST-COLOM_0_20160715_224543_931.wav"/>
    <s v="Pip35"/>
    <s v="Principal"/>
    <s v="Pip35"/>
    <n v="10"/>
    <s v="Pipkuh"/>
    <n v="4"/>
    <s v="Pipistrelle de Kuhl"/>
    <n v="2016"/>
    <n v="7"/>
    <n v="15"/>
    <n v="22"/>
    <n v="45"/>
    <d v="2016-07-15T00:00:00"/>
    <x v="98"/>
  </r>
  <r>
    <x v="1"/>
    <s v="J:/Sainte Colombe/MB/03 - 05 au 19 juillet 2016/Wave/"/>
    <s v="ST-COLOM_0_20160715_224621_732.wav"/>
    <s v="ChiroSp"/>
    <s v="Principal"/>
    <s v="PipMi"/>
    <n v="5"/>
    <s v="PippiT"/>
    <n v="5"/>
    <s v="Pipistrelle commune"/>
    <n v="2016"/>
    <n v="7"/>
    <n v="15"/>
    <n v="22"/>
    <n v="46"/>
    <d v="2016-07-15T00:00:00"/>
    <x v="52"/>
  </r>
  <r>
    <x v="1"/>
    <s v="J:/Sainte Colombe/MB/03 - 05 au 19 juillet 2016/Wave/"/>
    <s v="ST-COLOM_0_20160715_224645_922.wav"/>
    <s v="Pipkuh"/>
    <s v="Principal"/>
    <s v="Pip35"/>
    <n v="9"/>
    <s v="Pipkuh"/>
    <n v="6"/>
    <s v="Pipistrelle de Kuhl"/>
    <n v="2016"/>
    <n v="7"/>
    <n v="15"/>
    <n v="22"/>
    <n v="46"/>
    <d v="2016-07-15T00:00:00"/>
    <x v="52"/>
  </r>
  <r>
    <x v="1"/>
    <s v="J:/Sainte Colombe/MB/03 - 05 au 19 juillet 2016/Wave/"/>
    <s v="ST-COLOM_0_20160715_224650_923.wav"/>
    <s v="ChiroSp"/>
    <s v="Principal"/>
    <s v="Pip35"/>
    <n v="0"/>
    <s v="Pipkuh"/>
    <n v="0"/>
    <s v="PARASITE"/>
    <n v="2016"/>
    <n v="7"/>
    <n v="15"/>
    <n v="22"/>
    <n v="46"/>
    <d v="2016-07-15T00:00:00"/>
    <x v="52"/>
  </r>
  <r>
    <x v="1"/>
    <s v="J:/Sainte Colombe/MB/03 - 05 au 19 juillet 2016/Wave/"/>
    <s v="ST-COLOM_0_20160715_224741_066.wav"/>
    <s v="Pipkuh"/>
    <s v="Principal"/>
    <s v="Pip35"/>
    <n v="10"/>
    <s v="Pipkuh"/>
    <n v="6"/>
    <s v="Pipistrelle de Kuhl"/>
    <n v="2016"/>
    <n v="7"/>
    <n v="15"/>
    <n v="22"/>
    <n v="47"/>
    <d v="2016-07-15T00:00:00"/>
    <x v="415"/>
  </r>
  <r>
    <x v="1"/>
    <s v="J:/Sainte Colombe/MB/03 - 05 au 19 juillet 2016/Wave/"/>
    <s v="ST-COLOM_0_20160715_224746_066.wav"/>
    <s v="Pip35"/>
    <s v="Principal"/>
    <s v="Pip35"/>
    <n v="10"/>
    <s v="Pipkuh"/>
    <n v="3"/>
    <s v="Pipistrelle de Kuhl"/>
    <n v="2016"/>
    <n v="7"/>
    <n v="15"/>
    <n v="22"/>
    <n v="47"/>
    <d v="2016-07-15T00:00:00"/>
    <x v="415"/>
  </r>
  <r>
    <x v="1"/>
    <s v="J:/Sainte Colombe/MB/03 - 05 au 19 juillet 2016/Wave/"/>
    <s v="ST-COLOM_0_20160715_224838_306.wav"/>
    <s v="Pipkuh"/>
    <s v="Principal"/>
    <s v="Pip35"/>
    <n v="10"/>
    <s v="Pipkuh"/>
    <n v="7"/>
    <s v="Pipistrelle de Kuhl"/>
    <n v="2016"/>
    <n v="7"/>
    <n v="15"/>
    <n v="22"/>
    <n v="48"/>
    <d v="2016-07-15T00:00:00"/>
    <x v="53"/>
  </r>
  <r>
    <x v="1"/>
    <s v="J:/Sainte Colombe/MB/03 - 05 au 19 juillet 2016/Wave/"/>
    <s v="ST-COLOM_0_20160715_224843_306.wav"/>
    <s v="Pip35"/>
    <s v="Principal"/>
    <s v="Pip35"/>
    <n v="10"/>
    <s v="Pipkuh"/>
    <n v="4"/>
    <s v="Pipistrelle de Kuhl"/>
    <n v="2016"/>
    <n v="7"/>
    <n v="15"/>
    <n v="22"/>
    <n v="48"/>
    <d v="2016-07-15T00:00:00"/>
    <x v="53"/>
  </r>
  <r>
    <x v="1"/>
    <s v="J:/Sainte Colombe/MB/03 - 05 au 19 juillet 2016/Wave/"/>
    <s v="ST-COLOM_0_20160715_224905_750.wav"/>
    <s v="Pipkuh"/>
    <s v="Principal"/>
    <s v="Pip35"/>
    <n v="10"/>
    <s v="Pipkuh"/>
    <n v="6"/>
    <s v="Pipistrelle de Kuhl"/>
    <n v="2016"/>
    <n v="7"/>
    <n v="15"/>
    <n v="22"/>
    <n v="49"/>
    <d v="2016-07-15T00:00:00"/>
    <x v="103"/>
  </r>
  <r>
    <x v="1"/>
    <s v="J:/Sainte Colombe/MB/03 - 05 au 19 juillet 2016/Wave/"/>
    <s v="ST-COLOM_0_20160715_224910_750.wav"/>
    <s v="Pipkuh"/>
    <s v="Principal"/>
    <s v="Pip35"/>
    <n v="10"/>
    <s v="Pipkuh"/>
    <n v="6"/>
    <s v="Pipistrelle de Kuhl"/>
    <n v="2016"/>
    <n v="7"/>
    <n v="15"/>
    <n v="22"/>
    <n v="49"/>
    <d v="2016-07-15T00:00:00"/>
    <x v="103"/>
  </r>
  <r>
    <x v="1"/>
    <s v="J:/Sainte Colombe/MB/03 - 05 au 19 juillet 2016/Wave/"/>
    <s v="ST-COLOM_0_20160715_224915_751.wav"/>
    <s v="Pip35"/>
    <s v="Principal"/>
    <s v="Pip35"/>
    <n v="10"/>
    <s v="Pipkuh"/>
    <n v="4"/>
    <s v="Pipistrelle de Kuhl"/>
    <n v="2016"/>
    <n v="7"/>
    <n v="15"/>
    <n v="22"/>
    <n v="49"/>
    <d v="2016-07-15T00:00:00"/>
    <x v="103"/>
  </r>
  <r>
    <x v="1"/>
    <s v="J:/Sainte Colombe/MB/03 - 05 au 19 juillet 2016/Wave/"/>
    <s v="ST-COLOM_0_20160715_224936_326.wav"/>
    <s v="Pip35"/>
    <s v="Principal"/>
    <s v="Pip35"/>
    <n v="10"/>
    <s v="Pipkuh"/>
    <n v="4"/>
    <s v="Pipistrelle de Kuhl"/>
    <n v="2016"/>
    <n v="7"/>
    <n v="15"/>
    <n v="22"/>
    <n v="49"/>
    <d v="2016-07-15T00:00:00"/>
    <x v="103"/>
  </r>
  <r>
    <x v="1"/>
    <s v="J:/Sainte Colombe/MB/03 - 05 au 19 juillet 2016/Wave/"/>
    <s v="ST-COLOM_0_20160715_224941_326.wav"/>
    <s v="Pip35"/>
    <s v="Principal"/>
    <s v="Pip35"/>
    <n v="10"/>
    <s v="Pipkuh"/>
    <n v="5"/>
    <s v="Pipistrelle de Kuhl"/>
    <n v="2016"/>
    <n v="7"/>
    <n v="15"/>
    <n v="22"/>
    <n v="49"/>
    <d v="2016-07-15T00:00:00"/>
    <x v="103"/>
  </r>
  <r>
    <x v="1"/>
    <s v="J:/Sainte Colombe/MB/03 - 05 au 19 juillet 2016/Wave/"/>
    <s v="ST-COLOM_0_20160715_224946_327.wav"/>
    <s v="Pip35"/>
    <s v="Principal"/>
    <s v="Pip35"/>
    <n v="10"/>
    <s v="Pipkuh"/>
    <n v="4"/>
    <s v="Pipistrelle de Kuhl"/>
    <n v="2016"/>
    <n v="7"/>
    <n v="15"/>
    <n v="22"/>
    <n v="49"/>
    <d v="2016-07-15T00:00:00"/>
    <x v="103"/>
  </r>
  <r>
    <x v="1"/>
    <s v="J:/Sainte Colombe/MB/03 - 05 au 19 juillet 2016/Wave/"/>
    <s v="ST-COLOM_0_20160715_225003_102.wav"/>
    <s v="Pipkuh"/>
    <s v="Principal"/>
    <s v="Pip35"/>
    <n v="10"/>
    <s v="Pipkuh"/>
    <n v="6"/>
    <s v="Pipistrelle de Kuhl"/>
    <n v="2016"/>
    <n v="7"/>
    <n v="15"/>
    <n v="22"/>
    <n v="50"/>
    <d v="2016-07-15T00:00:00"/>
    <x v="367"/>
  </r>
  <r>
    <x v="1"/>
    <s v="J:/Sainte Colombe/MB/03 - 05 au 19 juillet 2016/Wave/"/>
    <s v="ST-COLOM_0_20160715_225021_417.wav"/>
    <s v="ENVsp"/>
    <s v="Principal"/>
    <s v="ENVsp"/>
    <n v="9"/>
    <s v="Eptser"/>
    <n v="3"/>
    <s v="Sérotine commune"/>
    <n v="2016"/>
    <n v="7"/>
    <n v="15"/>
    <n v="22"/>
    <n v="50"/>
    <d v="2016-07-15T00:00:00"/>
    <x v="367"/>
  </r>
  <r>
    <x v="1"/>
    <s v="J:/Sainte Colombe/MB/03 - 05 au 19 juillet 2016/Wave/"/>
    <s v="ST-COLOM_0_20160715_225026_418.wav"/>
    <s v="ENVsp"/>
    <s v="Principal"/>
    <s v="ENVsp"/>
    <n v="8"/>
    <s v="Eptser"/>
    <n v="2"/>
    <s v="Sérotine commune"/>
    <n v="2016"/>
    <n v="7"/>
    <n v="15"/>
    <n v="22"/>
    <n v="50"/>
    <d v="2016-07-15T00:00:00"/>
    <x v="367"/>
  </r>
  <r>
    <x v="1"/>
    <s v="J:/Sainte Colombe/MB/03 - 05 au 19 juillet 2016/Wave/"/>
    <s v="ST-COLOM_0_20160715_225133_941.wav"/>
    <s v="PippiT"/>
    <s v="Principal"/>
    <s v="PipMi"/>
    <n v="10"/>
    <s v="PippiT"/>
    <n v="10"/>
    <s v="Pipistrelle commune"/>
    <n v="2016"/>
    <n v="7"/>
    <n v="15"/>
    <n v="22"/>
    <n v="51"/>
    <d v="2016-07-15T00:00:00"/>
    <x v="116"/>
  </r>
  <r>
    <x v="1"/>
    <s v="J:/Sainte Colombe/MB/03 - 05 au 19 juillet 2016/Wave/"/>
    <s v="ST-COLOM_0_20160715_225149_910.wav"/>
    <s v="Pip35"/>
    <s v="Principal"/>
    <s v="Pip35"/>
    <n v="10"/>
    <s v="Pipnat"/>
    <n v="3"/>
    <s v="Pipistrelle de Nathusius"/>
    <n v="2016"/>
    <n v="7"/>
    <n v="15"/>
    <n v="22"/>
    <n v="51"/>
    <d v="2016-07-15T00:00:00"/>
    <x v="116"/>
  </r>
  <r>
    <x v="1"/>
    <s v="J:/Sainte Colombe/MB/03 - 05 au 19 juillet 2016/Wave/"/>
    <s v="ST-COLOM_0_20160715_225154_910.wav"/>
    <s v="Pip35"/>
    <s v="Principal"/>
    <s v="Pip35"/>
    <n v="10"/>
    <s v="Pipkuh"/>
    <n v="2"/>
    <s v="Pipistrelle de Kuhl"/>
    <n v="2016"/>
    <n v="7"/>
    <n v="15"/>
    <n v="22"/>
    <n v="51"/>
    <d v="2016-07-15T00:00:00"/>
    <x v="116"/>
  </r>
  <r>
    <x v="1"/>
    <s v="J:/Sainte Colombe/MB/03 - 05 au 19 juillet 2016/Wave/"/>
    <s v="ST-COLOM_0_20160715_225300_251.wav"/>
    <s v="Pip35"/>
    <s v="Principal"/>
    <s v="Pip35"/>
    <n v="10"/>
    <s v="Pipnat"/>
    <n v="3"/>
    <s v="Pipistrelle de Nathusius"/>
    <n v="2016"/>
    <n v="7"/>
    <n v="15"/>
    <n v="22"/>
    <n v="53"/>
    <d v="2016-07-15T00:00:00"/>
    <x v="416"/>
  </r>
  <r>
    <x v="1"/>
    <s v="J:/Sainte Colombe/MB/03 - 05 au 19 juillet 2016/Wave/"/>
    <s v="ST-COLOM_0_20160715_225305_252.wav"/>
    <s v="Pip35"/>
    <s v="Principal"/>
    <s v="Pip35"/>
    <n v="10"/>
    <s v="Pipkuh"/>
    <n v="0"/>
    <s v="Pipistrelle de Kuhl"/>
    <n v="2016"/>
    <n v="7"/>
    <n v="15"/>
    <n v="22"/>
    <n v="53"/>
    <d v="2016-07-15T00:00:00"/>
    <x v="416"/>
  </r>
  <r>
    <x v="1"/>
    <s v="J:/Sainte Colombe/MB/03 - 05 au 19 juillet 2016/Wave/"/>
    <s v="ST-COLOM_0_20160715_225405_178.wav"/>
    <s v="Pipkuh"/>
    <s v="Principal"/>
    <s v="Pip35"/>
    <n v="10"/>
    <s v="Pipkuh"/>
    <n v="6"/>
    <s v="Pipistrelle de Kuhl"/>
    <n v="2016"/>
    <n v="7"/>
    <n v="15"/>
    <n v="22"/>
    <n v="54"/>
    <d v="2016-07-15T00:00:00"/>
    <x v="137"/>
  </r>
  <r>
    <x v="1"/>
    <s v="J:/Sainte Colombe/MB/03 - 05 au 19 juillet 2016/Wave/"/>
    <s v="ST-COLOM_0_20160715_225410_179.wav"/>
    <s v="Pip35"/>
    <s v="Principal"/>
    <s v="Pip35"/>
    <n v="10"/>
    <s v="Pipkuh"/>
    <n v="1"/>
    <s v="Pipistrelle de Kuhl"/>
    <n v="2016"/>
    <n v="7"/>
    <n v="15"/>
    <n v="22"/>
    <n v="54"/>
    <d v="2016-07-15T00:00:00"/>
    <x v="137"/>
  </r>
  <r>
    <x v="1"/>
    <s v="J:/Sainte Colombe/MB/03 - 05 au 19 juillet 2016/Wave/"/>
    <s v="ST-COLOM_0_20160715_225415_180.wav"/>
    <s v="Pip35"/>
    <s v="Principal"/>
    <s v="Pip35"/>
    <n v="10"/>
    <s v="Pipkuh"/>
    <n v="0"/>
    <s v="Pipistrelle de Kuhl"/>
    <n v="2016"/>
    <n v="7"/>
    <n v="15"/>
    <n v="22"/>
    <n v="54"/>
    <d v="2016-07-15T00:00:00"/>
    <x v="137"/>
  </r>
  <r>
    <x v="1"/>
    <s v="J:/Sainte Colombe/MB/03 - 05 au 19 juillet 2016/Wave/"/>
    <s v="ST-COLOM_0_20160715_225420_180.wav"/>
    <s v="Pip35"/>
    <s v="Principal"/>
    <s v="Pip35"/>
    <n v="10"/>
    <s v="Pipkuh"/>
    <n v="1"/>
    <s v="Pipistrelle de Kuhl"/>
    <n v="2016"/>
    <n v="7"/>
    <n v="15"/>
    <n v="22"/>
    <n v="54"/>
    <d v="2016-07-15T00:00:00"/>
    <x v="137"/>
  </r>
  <r>
    <x v="1"/>
    <s v="J:/Sainte Colombe/MB/03 - 05 au 19 juillet 2016/Wave/"/>
    <s v="ST-COLOM_0_20160715_225425_181.wav"/>
    <s v="Pip35"/>
    <s v="Principal"/>
    <s v="Pip35"/>
    <n v="10"/>
    <s v="Pipkuh"/>
    <n v="4"/>
    <s v="Pipistrelle de Kuhl"/>
    <n v="2016"/>
    <n v="7"/>
    <n v="15"/>
    <n v="22"/>
    <n v="54"/>
    <d v="2016-07-15T00:00:00"/>
    <x v="137"/>
  </r>
  <r>
    <x v="1"/>
    <s v="J:/Sainte Colombe/MB/03 - 05 au 19 juillet 2016/Wave/"/>
    <s v="ST-COLOM_0_20160715_225456_926.wav"/>
    <s v="Pip35"/>
    <s v="Principal"/>
    <s v="Pip35"/>
    <n v="7"/>
    <s v="Pipkuh"/>
    <n v="3"/>
    <s v="Pipistrelle de Kuhl"/>
    <n v="2016"/>
    <n v="7"/>
    <n v="15"/>
    <n v="22"/>
    <n v="54"/>
    <d v="2016-07-15T00:00:00"/>
    <x v="137"/>
  </r>
  <r>
    <x v="1"/>
    <s v="J:/Sainte Colombe/MB/03 - 05 au 19 juillet 2016/Wave/"/>
    <s v="ST-COLOM_0_20160715_225501_926.wav"/>
    <s v="Pip35"/>
    <s v="Principal"/>
    <s v="Pip35"/>
    <n v="10"/>
    <s v="Pipkuh"/>
    <n v="0"/>
    <s v="Pipistrelle de Kuhl"/>
    <n v="2016"/>
    <n v="7"/>
    <n v="15"/>
    <n v="22"/>
    <n v="55"/>
    <d v="2016-07-15T00:00:00"/>
    <x v="249"/>
  </r>
  <r>
    <x v="1"/>
    <s v="J:/Sainte Colombe/MB/03 - 05 au 19 juillet 2016/Wave/"/>
    <s v="ST-COLOM_0_20160715_225506_927.wav"/>
    <s v="Pip35"/>
    <s v="Principal"/>
    <s v="Pip35"/>
    <n v="10"/>
    <s v="Pipkuh"/>
    <n v="3"/>
    <s v="Pipistrelle de Kuhl"/>
    <n v="2016"/>
    <n v="7"/>
    <n v="15"/>
    <n v="22"/>
    <n v="55"/>
    <d v="2016-07-15T00:00:00"/>
    <x v="249"/>
  </r>
  <r>
    <x v="1"/>
    <s v="J:/Sainte Colombe/MB/03 - 05 au 19 juillet 2016/Wave/"/>
    <s v="ST-COLOM_0_20160715_225634_921.wav"/>
    <s v="PippiT"/>
    <s v="Principal"/>
    <s v="PipMi"/>
    <n v="10"/>
    <s v="PippiT"/>
    <n v="10"/>
    <s v="Pipistrelle commune"/>
    <n v="2016"/>
    <n v="7"/>
    <n v="15"/>
    <n v="22"/>
    <n v="56"/>
    <d v="2016-07-15T00:00:00"/>
    <x v="54"/>
  </r>
  <r>
    <x v="1"/>
    <s v="J:/Sainte Colombe/MB/03 - 05 au 19 juillet 2016/Wave/"/>
    <s v="ST-COLOM_0_20160715_225639_922.wav"/>
    <s v="PippiT"/>
    <s v="Principal"/>
    <s v="PipMi"/>
    <n v="10"/>
    <s v="PippiT"/>
    <n v="10"/>
    <s v="Pipistrelle commune"/>
    <n v="2016"/>
    <n v="7"/>
    <n v="15"/>
    <n v="22"/>
    <n v="56"/>
    <d v="2016-07-15T00:00:00"/>
    <x v="54"/>
  </r>
  <r>
    <x v="1"/>
    <s v="J:/Sainte Colombe/MB/03 - 05 au 19 juillet 2016/Wave/"/>
    <s v="ST-COLOM_0_20160715_225644_922.wav"/>
    <s v="PippiT"/>
    <s v="Principal"/>
    <s v="PipMi"/>
    <n v="10"/>
    <s v="PippiT"/>
    <n v="10"/>
    <s v="Pipistrelle commune"/>
    <n v="2016"/>
    <n v="7"/>
    <n v="15"/>
    <n v="22"/>
    <n v="56"/>
    <d v="2016-07-15T00:00:00"/>
    <x v="54"/>
  </r>
  <r>
    <x v="1"/>
    <s v="J:/Sainte Colombe/MB/03 - 05 au 19 juillet 2016/Wave/"/>
    <s v="ST-COLOM_0_20160715_225717_946.wav"/>
    <s v="PippiT"/>
    <s v="Principal"/>
    <s v="PipMi"/>
    <n v="9"/>
    <s v="PippiT"/>
    <n v="9"/>
    <s v="Pipistrelle commune"/>
    <n v="2016"/>
    <n v="7"/>
    <n v="15"/>
    <n v="22"/>
    <n v="57"/>
    <d v="2016-07-15T00:00:00"/>
    <x v="544"/>
  </r>
  <r>
    <x v="1"/>
    <s v="J:/Sainte Colombe/MB/03 - 05 au 19 juillet 2016/Wave/"/>
    <s v="ST-COLOM_0_20160715_225722_946.wav"/>
    <s v="Pip35"/>
    <s v="Principal"/>
    <s v="Pip35"/>
    <n v="10"/>
    <s v="Pipkuh"/>
    <n v="4"/>
    <s v="Pipistrelle de Kuhl"/>
    <n v="2016"/>
    <n v="7"/>
    <n v="15"/>
    <n v="22"/>
    <n v="57"/>
    <d v="2016-07-15T00:00:00"/>
    <x v="544"/>
  </r>
  <r>
    <x v="1"/>
    <s v="J:/Sainte Colombe/MB/03 - 05 au 19 juillet 2016/Wave/"/>
    <s v="ST-COLOM_0_20160715_225820_408.wav"/>
    <s v="PippiT"/>
    <s v="Principal"/>
    <s v="PipMi"/>
    <n v="10"/>
    <s v="PippiT"/>
    <n v="10"/>
    <s v="Pipistrelle commune"/>
    <n v="2016"/>
    <n v="7"/>
    <n v="15"/>
    <n v="22"/>
    <n v="58"/>
    <d v="2016-07-15T00:00:00"/>
    <x v="117"/>
  </r>
  <r>
    <x v="1"/>
    <s v="J:/Sainte Colombe/MB/03 - 05 au 19 juillet 2016/Wave/"/>
    <s v="ST-COLOM_0_20160715_225825_409.wav"/>
    <s v="PippiT"/>
    <s v="Principal"/>
    <s v="PipMi"/>
    <n v="10"/>
    <s v="PippiT"/>
    <n v="10"/>
    <s v="Pipistrelle commune"/>
    <n v="2016"/>
    <n v="7"/>
    <n v="15"/>
    <n v="22"/>
    <n v="58"/>
    <d v="2016-07-15T00:00:00"/>
    <x v="117"/>
  </r>
  <r>
    <x v="1"/>
    <s v="J:/Sainte Colombe/MB/03 - 05 au 19 juillet 2016/Wave/"/>
    <s v="ST-COLOM_0_20160715_225934_896.wav"/>
    <s v="PippiT"/>
    <s v="Principal"/>
    <s v="PipMi"/>
    <n v="10"/>
    <s v="PippiT"/>
    <n v="10"/>
    <s v="Pipistrelle commune"/>
    <n v="2016"/>
    <n v="7"/>
    <n v="15"/>
    <n v="22"/>
    <n v="59"/>
    <d v="2016-07-15T00:00:00"/>
    <x v="257"/>
  </r>
  <r>
    <x v="1"/>
    <s v="J:/Sainte Colombe/MB/03 - 05 au 19 juillet 2016/Wave/"/>
    <s v="ST-COLOM_0_20160715_225939_896.wav"/>
    <s v="PippiT"/>
    <s v="Principal"/>
    <s v="PipMi"/>
    <n v="8"/>
    <s v="PippiT"/>
    <n v="8"/>
    <s v="Pipistrelle commune"/>
    <n v="2016"/>
    <n v="7"/>
    <n v="15"/>
    <n v="22"/>
    <n v="59"/>
    <d v="2016-07-15T00:00:00"/>
    <x v="257"/>
  </r>
  <r>
    <x v="1"/>
    <s v="J:/Sainte Colombe/MB/03 - 05 au 19 juillet 2016/Wave/"/>
    <s v="ST-COLOM_0_20160715_230045_316.wav"/>
    <s v="PipMi"/>
    <s v="Principal"/>
    <s v="PipMi"/>
    <n v="10"/>
    <s v="PippiT"/>
    <n v="4"/>
    <s v="Pipistrelle commune"/>
    <n v="2016"/>
    <n v="7"/>
    <n v="15"/>
    <n v="23"/>
    <n v="0"/>
    <d v="2016-07-15T00:00:00"/>
    <x v="250"/>
  </r>
  <r>
    <x v="1"/>
    <s v="J:/Sainte Colombe/MB/03 - 05 au 19 juillet 2016/Wave/"/>
    <s v="ST-COLOM_0_20160715_230050_316.wav"/>
    <s v="PippiT"/>
    <s v="Principal"/>
    <s v="PipMi"/>
    <n v="10"/>
    <s v="PippiT"/>
    <n v="10"/>
    <s v="Pipistrelle commune"/>
    <n v="2016"/>
    <n v="7"/>
    <n v="15"/>
    <n v="23"/>
    <n v="0"/>
    <d v="2016-07-15T00:00:00"/>
    <x v="250"/>
  </r>
  <r>
    <x v="1"/>
    <s v="J:/Sainte Colombe/MB/03 - 05 au 19 juillet 2016/Wave/"/>
    <s v="ST-COLOM_0_20160715_230108_512.wav"/>
    <s v="PippiT"/>
    <s v="Principal"/>
    <s v="PipMi"/>
    <n v="10"/>
    <s v="PippiT"/>
    <n v="10"/>
    <s v="Pipistrelle commune"/>
    <n v="2016"/>
    <n v="7"/>
    <n v="15"/>
    <n v="23"/>
    <n v="1"/>
    <d v="2016-07-15T00:00:00"/>
    <x v="118"/>
  </r>
  <r>
    <x v="1"/>
    <s v="J:/Sainte Colombe/MB/03 - 05 au 19 juillet 2016/Wave/"/>
    <s v="ST-COLOM_0_20160715_230113_513.wav"/>
    <s v="PippiT"/>
    <s v="Principal"/>
    <s v="PipMi"/>
    <n v="10"/>
    <s v="PippiT"/>
    <n v="10"/>
    <s v="Pipistrelle commune"/>
    <n v="2016"/>
    <n v="7"/>
    <n v="15"/>
    <n v="23"/>
    <n v="1"/>
    <d v="2016-07-15T00:00:00"/>
    <x v="118"/>
  </r>
  <r>
    <x v="1"/>
    <s v="J:/Sainte Colombe/MB/03 - 05 au 19 juillet 2016/Wave/"/>
    <s v="ST-COLOM_0_20160715_230132_854.wav"/>
    <s v="PippiT"/>
    <s v="Principal"/>
    <s v="PipMi"/>
    <n v="10"/>
    <s v="PippiT"/>
    <n v="10"/>
    <s v="Pipistrelle commune"/>
    <n v="2016"/>
    <n v="7"/>
    <n v="15"/>
    <n v="23"/>
    <n v="1"/>
    <d v="2016-07-15T00:00:00"/>
    <x v="118"/>
  </r>
  <r>
    <x v="1"/>
    <s v="J:/Sainte Colombe/MB/03 - 05 au 19 juillet 2016/Wave/"/>
    <s v="ST-COLOM_0_20160715_230137_854.wav"/>
    <s v="PippiT"/>
    <s v="Principal"/>
    <s v="PipMi"/>
    <n v="10"/>
    <s v="PippiT"/>
    <n v="10"/>
    <s v="Pipistrelle commune"/>
    <n v="2016"/>
    <n v="7"/>
    <n v="15"/>
    <n v="23"/>
    <n v="1"/>
    <d v="2016-07-15T00:00:00"/>
    <x v="118"/>
  </r>
  <r>
    <x v="1"/>
    <s v="J:/Sainte Colombe/MB/03 - 05 au 19 juillet 2016/Wave/"/>
    <s v="ST-COLOM_0_20160715_230319_581.wav"/>
    <s v="Pip35"/>
    <s v="Principal"/>
    <s v="Pip35"/>
    <n v="9"/>
    <s v="Pipkuh"/>
    <n v="2"/>
    <s v="Pipistrelle de Kuhl"/>
    <n v="2016"/>
    <n v="7"/>
    <n v="15"/>
    <n v="23"/>
    <n v="3"/>
    <d v="2016-07-15T00:00:00"/>
    <x v="195"/>
  </r>
  <r>
    <x v="1"/>
    <s v="J:/Sainte Colombe/MB/03 - 05 au 19 juillet 2016/Wave/"/>
    <s v="ST-COLOM_0_20160715_230324_582.wav"/>
    <s v="ChiroSp"/>
    <s v="Principal"/>
    <s v="Pip35"/>
    <n v="5"/>
    <s v="Pipkuh"/>
    <n v="1"/>
    <s v="Pipistrelle de Kuhl"/>
    <n v="2016"/>
    <n v="7"/>
    <n v="15"/>
    <n v="23"/>
    <n v="3"/>
    <d v="2016-07-15T00:00:00"/>
    <x v="195"/>
  </r>
  <r>
    <x v="1"/>
    <s v="J:/Sainte Colombe/MB/03 - 05 au 19 juillet 2016/Wave/"/>
    <s v="ST-COLOM_0_20160715_230356_450.wav"/>
    <s v="Pip35"/>
    <s v="Principal"/>
    <s v="Pip35"/>
    <n v="10"/>
    <s v="Pipkuh"/>
    <n v="0"/>
    <s v="Pipistrelle de Kuhl"/>
    <n v="2016"/>
    <n v="7"/>
    <n v="15"/>
    <n v="23"/>
    <n v="3"/>
    <d v="2016-07-15T00:00:00"/>
    <x v="195"/>
  </r>
  <r>
    <x v="1"/>
    <s v="J:/Sainte Colombe/MB/03 - 05 au 19 juillet 2016/Wave/"/>
    <s v="ST-COLOM_0_20160715_230401_451.wav"/>
    <s v="Pip35"/>
    <s v="Principal"/>
    <s v="Pip35"/>
    <n v="9"/>
    <s v="Pipkuh"/>
    <n v="1"/>
    <s v="Pipistrelle de Kuhl"/>
    <n v="2016"/>
    <n v="7"/>
    <n v="15"/>
    <n v="23"/>
    <n v="4"/>
    <d v="2016-07-15T00:00:00"/>
    <x v="104"/>
  </r>
  <r>
    <x v="1"/>
    <s v="J:/Sainte Colombe/MB/03 - 05 au 19 juillet 2016/Wave/"/>
    <s v="ST-COLOM_0_20160715_230406_452.wav"/>
    <s v="Pipkuh"/>
    <s v="Principal"/>
    <s v="Pip35"/>
    <n v="8"/>
    <s v="Pipkuh"/>
    <n v="8"/>
    <s v="Pipistrelle de Kuhl"/>
    <n v="2016"/>
    <n v="7"/>
    <n v="15"/>
    <n v="23"/>
    <n v="4"/>
    <d v="2016-07-15T00:00:00"/>
    <x v="104"/>
  </r>
  <r>
    <x v="1"/>
    <s v="J:/Sainte Colombe/MB/03 - 05 au 19 juillet 2016/Wave/"/>
    <s v="ST-COLOM_0_20160715_231050_248.wav"/>
    <s v="ChiroSp"/>
    <s v="Principal"/>
    <s v="Pip35"/>
    <n v="2"/>
    <s v="Pipnat"/>
    <n v="2"/>
    <s v="Pipistrelle de Nathusius"/>
    <n v="2016"/>
    <n v="7"/>
    <n v="15"/>
    <n v="23"/>
    <n v="10"/>
    <d v="2016-07-15T00:00:00"/>
    <x v="252"/>
  </r>
  <r>
    <x v="1"/>
    <s v="J:/Sainte Colombe/MB/03 - 05 au 19 juillet 2016/Wave/"/>
    <s v="ST-COLOM_0_20160715_231216_777.wav"/>
    <s v="PippiT"/>
    <s v="Principal"/>
    <s v="PipMi"/>
    <n v="10"/>
    <s v="PippiT"/>
    <n v="8"/>
    <s v="Pipistrelle commune"/>
    <n v="2016"/>
    <n v="7"/>
    <n v="15"/>
    <n v="23"/>
    <n v="12"/>
    <d v="2016-07-15T00:00:00"/>
    <x v="268"/>
  </r>
  <r>
    <x v="1"/>
    <s v="J:/Sainte Colombe/MB/03 - 05 au 19 juillet 2016/Wave/"/>
    <s v="ST-COLOM_0_20160715_231221_778.wav"/>
    <s v="PippiT"/>
    <s v="Principal"/>
    <s v="PipMi"/>
    <n v="7"/>
    <s v="PippiT"/>
    <n v="7"/>
    <s v="Pipistrelle commune"/>
    <n v="2016"/>
    <n v="7"/>
    <n v="15"/>
    <n v="23"/>
    <n v="12"/>
    <d v="2016-07-15T00:00:00"/>
    <x v="268"/>
  </r>
  <r>
    <x v="1"/>
    <s v="J:/Sainte Colombe/MB/03 - 05 au 19 juillet 2016/Wave/"/>
    <s v="ST-COLOM_0_20160715_231303_093.wav"/>
    <s v="Pip35"/>
    <s v="Principal"/>
    <s v="Pip35"/>
    <n v="10"/>
    <s v="Pipkuh"/>
    <n v="2"/>
    <s v="Pipistrelle de Kuhl"/>
    <n v="2016"/>
    <n v="7"/>
    <n v="15"/>
    <n v="23"/>
    <n v="13"/>
    <d v="2016-07-15T00:00:00"/>
    <x v="119"/>
  </r>
  <r>
    <x v="1"/>
    <s v="J:/Sainte Colombe/MB/03 - 05 au 19 juillet 2016/Wave/"/>
    <s v="ST-COLOM_0_20160715_231631_265.wav"/>
    <s v="PippiT"/>
    <s v="Principal"/>
    <s v="PipMi"/>
    <n v="10"/>
    <s v="PippiT"/>
    <n v="10"/>
    <s v="Pipistrelle commune"/>
    <n v="2016"/>
    <n v="7"/>
    <n v="15"/>
    <n v="23"/>
    <n v="16"/>
    <d v="2016-07-15T00:00:00"/>
    <x v="253"/>
  </r>
  <r>
    <x v="1"/>
    <s v="J:/Sainte Colombe/MB/03 - 05 au 19 juillet 2016/Wave/"/>
    <s v="ST-COLOM_0_20160715_231636_266.wav"/>
    <s v="PippiT"/>
    <s v="Principal"/>
    <s v="PipMi"/>
    <n v="10"/>
    <s v="PippiT"/>
    <n v="10"/>
    <s v="Pipistrelle commune"/>
    <n v="2016"/>
    <n v="7"/>
    <n v="15"/>
    <n v="23"/>
    <n v="16"/>
    <d v="2016-07-15T00:00:00"/>
    <x v="253"/>
  </r>
  <r>
    <x v="1"/>
    <s v="J:/Sainte Colombe/MB/03 - 05 au 19 juillet 2016/Wave/"/>
    <s v="ST-COLOM_0_20160715_231727_772.wav"/>
    <s v="ChiroSp"/>
    <s v="Principal"/>
    <s v="Pip35"/>
    <n v="0"/>
    <s v="Pipnat"/>
    <n v="0"/>
    <s v="PARASITE"/>
    <n v="2016"/>
    <n v="7"/>
    <n v="15"/>
    <n v="23"/>
    <n v="17"/>
    <d v="2016-07-15T00:00:00"/>
    <x v="120"/>
  </r>
  <r>
    <x v="1"/>
    <s v="J:/Sainte Colombe/MB/03 - 05 au 19 juillet 2016/Wave/"/>
    <s v="ST-COLOM_0_20160715_231921_504.wav"/>
    <s v="Plesp"/>
    <s v="Principal"/>
    <s v="Plesp"/>
    <n v="10"/>
    <s v="Pleaus"/>
    <n v="4"/>
    <s v="Oreillard gris"/>
    <n v="2016"/>
    <n v="7"/>
    <n v="15"/>
    <n v="23"/>
    <n v="19"/>
    <d v="2016-07-15T00:00:00"/>
    <x v="55"/>
  </r>
  <r>
    <x v="1"/>
    <s v="J:/Sainte Colombe/MB/03 - 05 au 19 juillet 2016/Wave/"/>
    <s v="ST-COLOM_0_20160715_231941_009.wav"/>
    <s v="ChiroSp"/>
    <s v="Principal"/>
    <s v="PipMi"/>
    <n v="1"/>
    <s v="PippiT"/>
    <n v="1"/>
    <s v="Pipistrelle commune"/>
    <n v="2016"/>
    <n v="7"/>
    <n v="15"/>
    <n v="23"/>
    <n v="19"/>
    <d v="2016-07-15T00:00:00"/>
    <x v="55"/>
  </r>
  <r>
    <x v="1"/>
    <s v="J:/Sainte Colombe/MB/03 - 05 au 19 juillet 2016/Wave/"/>
    <s v="ST-COLOM_0_20160715_231946_010.wav"/>
    <s v="ChiroSp"/>
    <s v="Principal"/>
    <s v="PipMi"/>
    <n v="1"/>
    <s v="PippiT"/>
    <n v="1"/>
    <s v="Pipistrelle commune"/>
    <n v="2016"/>
    <n v="7"/>
    <n v="15"/>
    <n v="23"/>
    <n v="19"/>
    <d v="2016-07-15T00:00:00"/>
    <x v="55"/>
  </r>
  <r>
    <x v="1"/>
    <s v="J:/Sainte Colombe/MB/03 - 05 au 19 juillet 2016/Wave/"/>
    <s v="ST-COLOM_0_20160715_232113_152.wav"/>
    <s v="Pipkuh"/>
    <s v="Principal"/>
    <s v="Pip35"/>
    <n v="10"/>
    <s v="Pipkuh"/>
    <n v="6"/>
    <s v="Pipistrelle de Kuhl"/>
    <n v="2016"/>
    <n v="7"/>
    <n v="15"/>
    <n v="23"/>
    <n v="21"/>
    <d v="2016-07-15T00:00:00"/>
    <x v="122"/>
  </r>
  <r>
    <x v="1"/>
    <s v="J:/Sainte Colombe/MB/03 - 05 au 19 juillet 2016/Wave/"/>
    <s v="ST-COLOM_0_20160715_232118_152.wav"/>
    <s v="Pip35"/>
    <s v="Principal"/>
    <s v="Pip35"/>
    <n v="10"/>
    <s v="Pipkuh"/>
    <n v="5"/>
    <s v="Pipistrelle de Kuhl"/>
    <n v="2016"/>
    <n v="7"/>
    <n v="15"/>
    <n v="23"/>
    <n v="21"/>
    <d v="2016-07-15T00:00:00"/>
    <x v="122"/>
  </r>
  <r>
    <x v="1"/>
    <s v="J:/Sainte Colombe/MB/03 - 05 au 19 juillet 2016/Wave/"/>
    <s v="ST-COLOM_0_20160715_232208_386.wav"/>
    <s v="MyoHF"/>
    <s v="Principal"/>
    <s v="MyoHF"/>
    <n v="8"/>
    <s v="Myoema"/>
    <n v="0"/>
    <s v="Murin sp"/>
    <n v="2016"/>
    <n v="7"/>
    <n v="15"/>
    <n v="23"/>
    <n v="22"/>
    <d v="2016-07-15T00:00:00"/>
    <x v="170"/>
  </r>
  <r>
    <x v="1"/>
    <s v="J:/Sainte Colombe/MB/03 - 05 au 19 juillet 2016/Wave/"/>
    <s v="ST-COLOM_0_20160715_232240_554.wav"/>
    <s v="Pip35"/>
    <s v="Principal"/>
    <s v="Pip35"/>
    <n v="10"/>
    <s v="Pipkuh"/>
    <n v="2"/>
    <s v="Pipistrelle de Kuhl"/>
    <n v="2016"/>
    <n v="7"/>
    <n v="15"/>
    <n v="23"/>
    <n v="22"/>
    <d v="2016-07-15T00:00:00"/>
    <x v="170"/>
  </r>
  <r>
    <x v="1"/>
    <s v="J:/Sainte Colombe/MB/03 - 05 au 19 juillet 2016/Wave/"/>
    <s v="ST-COLOM_0_20160715_232245_554.wav"/>
    <s v="Pip35"/>
    <s v="Principal"/>
    <s v="Pip35"/>
    <n v="10"/>
    <s v="Pipnat"/>
    <n v="1"/>
    <s v="Pipistrelle de Nathusius"/>
    <n v="2016"/>
    <n v="7"/>
    <n v="15"/>
    <n v="23"/>
    <n v="22"/>
    <d v="2016-07-15T00:00:00"/>
    <x v="170"/>
  </r>
  <r>
    <x v="1"/>
    <s v="J:/Sainte Colombe/MB/03 - 05 au 19 juillet 2016/Wave/"/>
    <s v="ST-COLOM_0_20160715_232250_555.wav"/>
    <s v="Pip35"/>
    <s v="Principal"/>
    <s v="Pip35"/>
    <n v="10"/>
    <s v="Pipnat"/>
    <n v="3"/>
    <s v="Pipistrelle de Nathusius"/>
    <n v="2016"/>
    <n v="7"/>
    <n v="15"/>
    <n v="23"/>
    <n v="22"/>
    <d v="2016-07-15T00:00:00"/>
    <x v="170"/>
  </r>
  <r>
    <x v="1"/>
    <s v="J:/Sainte Colombe/MB/03 - 05 au 19 juillet 2016/Wave/"/>
    <s v="ST-COLOM_0_20160715_232255_556.wav"/>
    <s v="Pip35"/>
    <s v="Principal"/>
    <s v="Pip35"/>
    <n v="7"/>
    <s v="Pipkuh"/>
    <n v="4"/>
    <s v="Pipistrelle de Kuhl"/>
    <n v="2016"/>
    <n v="7"/>
    <n v="15"/>
    <n v="23"/>
    <n v="22"/>
    <d v="2016-07-15T00:00:00"/>
    <x v="170"/>
  </r>
  <r>
    <x v="1"/>
    <s v="J:/Sainte Colombe/MB/03 - 05 au 19 juillet 2016/Wave/"/>
    <s v="ST-COLOM_0_20160715_232353_779.wav"/>
    <s v="Pip35"/>
    <s v="Principal"/>
    <s v="Pip35"/>
    <n v="10"/>
    <s v="Pipkuh"/>
    <n v="4"/>
    <s v="Pipistrelle de Kuhl"/>
    <n v="2016"/>
    <n v="7"/>
    <n v="15"/>
    <n v="23"/>
    <n v="23"/>
    <d v="2016-07-15T00:00:00"/>
    <x v="269"/>
  </r>
  <r>
    <x v="1"/>
    <s v="J:/Sainte Colombe/MB/03 - 05 au 19 juillet 2016/Wave/"/>
    <s v="ST-COLOM_0_20160715_232358_780.wav"/>
    <s v="Pip35"/>
    <s v="Principal"/>
    <s v="Pip35"/>
    <n v="10"/>
    <s v="Pipkuh"/>
    <n v="3"/>
    <s v="Pipistrelle de Kuhl"/>
    <n v="2016"/>
    <n v="7"/>
    <n v="15"/>
    <n v="23"/>
    <n v="23"/>
    <d v="2016-07-15T00:00:00"/>
    <x v="269"/>
  </r>
  <r>
    <x v="1"/>
    <s v="J:/Sainte Colombe/MB/03 - 05 au 19 juillet 2016/Wave/"/>
    <s v="ST-COLOM_0_20160715_232443_490.wav"/>
    <s v="ChiroSp"/>
    <s v="Principal"/>
    <s v="PipMi"/>
    <n v="3"/>
    <s v="PippiT"/>
    <n v="3"/>
    <s v="Pipistrelle commune"/>
    <n v="2016"/>
    <n v="7"/>
    <n v="15"/>
    <n v="23"/>
    <n v="24"/>
    <d v="2016-07-15T00:00:00"/>
    <x v="163"/>
  </r>
  <r>
    <x v="1"/>
    <s v="J:/Sainte Colombe/MB/03 - 05 au 19 juillet 2016/Wave/"/>
    <s v="ST-COLOM_0_20160715_232454_463.wav"/>
    <s v="Pip35"/>
    <s v="Principal"/>
    <s v="Pip35"/>
    <n v="10"/>
    <s v="Pipkuh"/>
    <n v="5"/>
    <s v="Pipistrelle de Kuhl"/>
    <n v="2016"/>
    <n v="7"/>
    <n v="15"/>
    <n v="23"/>
    <n v="24"/>
    <d v="2016-07-15T00:00:00"/>
    <x v="163"/>
  </r>
  <r>
    <x v="1"/>
    <s v="J:/Sainte Colombe/MB/03 - 05 au 19 juillet 2016/Wave/"/>
    <s v="ST-COLOM_0_20160715_232459_464.wav"/>
    <s v="Pip35"/>
    <s v="Principal"/>
    <s v="Pip35"/>
    <n v="9"/>
    <s v="Pipkuh"/>
    <n v="2"/>
    <s v="Pipistrelle de Kuhl"/>
    <n v="2016"/>
    <n v="7"/>
    <n v="15"/>
    <n v="23"/>
    <n v="24"/>
    <d v="2016-07-15T00:00:00"/>
    <x v="163"/>
  </r>
  <r>
    <x v="1"/>
    <s v="J:/Sainte Colombe/MB/03 - 05 au 19 juillet 2016/Wave/"/>
    <s v="ST-COLOM_0_20160715_232504_464.wav"/>
    <s v="Pipkuh"/>
    <s v="Principal"/>
    <s v="Pip35"/>
    <n v="9"/>
    <s v="Pipkuh"/>
    <n v="6"/>
    <s v="Pipistrelle de Kuhl"/>
    <n v="2016"/>
    <n v="7"/>
    <n v="15"/>
    <n v="23"/>
    <n v="25"/>
    <d v="2016-07-15T00:00:00"/>
    <x v="226"/>
  </r>
  <r>
    <x v="1"/>
    <s v="J:/Sainte Colombe/MB/03 - 05 au 19 juillet 2016/Wave/"/>
    <s v="ST-COLOM_0_20160715_232607_433.wav"/>
    <s v="Pip35"/>
    <s v="Principal"/>
    <s v="Pip35"/>
    <n v="9"/>
    <s v="Pipkuh"/>
    <n v="2"/>
    <s v="Pipistrelle de Kuhl"/>
    <n v="2016"/>
    <n v="7"/>
    <n v="15"/>
    <n v="23"/>
    <n v="26"/>
    <d v="2016-07-15T00:00:00"/>
    <x v="171"/>
  </r>
  <r>
    <x v="1"/>
    <s v="J:/Sainte Colombe/MB/03 - 05 au 19 juillet 2016/Wave/"/>
    <s v="ST-COLOM_0_20160715_232612_434.wav"/>
    <s v="Pip35"/>
    <s v="Principal"/>
    <s v="Pip35"/>
    <n v="7"/>
    <s v="Pipkuh"/>
    <n v="0"/>
    <s v="Pipistrelle de Kuhl"/>
    <n v="2016"/>
    <n v="7"/>
    <n v="15"/>
    <n v="23"/>
    <n v="26"/>
    <d v="2016-07-15T00:00:00"/>
    <x v="171"/>
  </r>
  <r>
    <x v="1"/>
    <s v="J:/Sainte Colombe/MB/03 - 05 au 19 juillet 2016/Wave/"/>
    <s v="ST-COLOM_0_20160715_232617_434.wav"/>
    <s v="Pip35"/>
    <s v="Principal"/>
    <s v="Pip35"/>
    <n v="9"/>
    <s v="Pipkuh"/>
    <n v="4"/>
    <s v="Pipistrelle de Kuhl"/>
    <n v="2016"/>
    <n v="7"/>
    <n v="15"/>
    <n v="23"/>
    <n v="26"/>
    <d v="2016-07-15T00:00:00"/>
    <x v="171"/>
  </r>
  <r>
    <x v="1"/>
    <s v="J:/Sainte Colombe/MB/03 - 05 au 19 juillet 2016/Wave/"/>
    <s v="ST-COLOM_0_20160715_232622_435.wav"/>
    <s v="Pip35"/>
    <s v="Principal"/>
    <s v="Pip35"/>
    <n v="10"/>
    <s v="Pipkuh"/>
    <n v="1"/>
    <s v="Pipistrelle de Kuhl"/>
    <n v="2016"/>
    <n v="7"/>
    <n v="15"/>
    <n v="23"/>
    <n v="26"/>
    <d v="2016-07-15T00:00:00"/>
    <x v="171"/>
  </r>
  <r>
    <x v="1"/>
    <s v="J:/Sainte Colombe/MB/03 - 05 au 19 juillet 2016/Wave/"/>
    <s v="ST-COLOM_0_20160715_233256_627.wav"/>
    <s v="PippiT"/>
    <s v="Principal"/>
    <s v="PipMi"/>
    <n v="10"/>
    <s v="PippiT"/>
    <n v="10"/>
    <s v="Pipistrelle commune"/>
    <n v="2016"/>
    <n v="7"/>
    <n v="15"/>
    <n v="23"/>
    <n v="32"/>
    <d v="2016-07-15T00:00:00"/>
    <x v="276"/>
  </r>
  <r>
    <x v="1"/>
    <s v="J:/Sainte Colombe/MB/03 - 05 au 19 juillet 2016/Wave/"/>
    <s v="ST-COLOM_0_20160715_233332_676.wav"/>
    <s v="PippiT"/>
    <s v="Principal"/>
    <s v="PipMi"/>
    <n v="10"/>
    <s v="PippiT"/>
    <n v="10"/>
    <s v="Pipistrelle commune"/>
    <n v="2016"/>
    <n v="7"/>
    <n v="15"/>
    <n v="23"/>
    <n v="33"/>
    <d v="2016-07-15T00:00:00"/>
    <x v="371"/>
  </r>
  <r>
    <x v="1"/>
    <s v="J:/Sainte Colombe/MB/03 - 05 au 19 juillet 2016/Wave/"/>
    <s v="ST-COLOM_0_20160715_233337_676.wav"/>
    <s v="PippiT"/>
    <s v="Principal"/>
    <s v="PipMi"/>
    <n v="10"/>
    <s v="PippiT"/>
    <n v="10"/>
    <s v="Pipistrelle commune"/>
    <n v="2016"/>
    <n v="7"/>
    <n v="15"/>
    <n v="23"/>
    <n v="33"/>
    <d v="2016-07-15T00:00:00"/>
    <x v="371"/>
  </r>
  <r>
    <x v="1"/>
    <s v="J:/Sainte Colombe/MB/03 - 05 au 19 juillet 2016/Wave/"/>
    <s v="ST-COLOM_0_20160715_233726_425.wav"/>
    <s v="PippiT"/>
    <s v="Principal"/>
    <s v="PipMi"/>
    <n v="10"/>
    <s v="PippiT"/>
    <n v="10"/>
    <s v="Pipistrelle commune"/>
    <n v="2016"/>
    <n v="7"/>
    <n v="15"/>
    <n v="23"/>
    <n v="37"/>
    <d v="2016-07-15T00:00:00"/>
    <x v="123"/>
  </r>
  <r>
    <x v="1"/>
    <s v="J:/Sainte Colombe/MB/03 - 05 au 19 juillet 2016/Wave/"/>
    <s v="ST-COLOM_0_20160715_233731_426.wav"/>
    <s v="PippiT"/>
    <s v="Principal"/>
    <s v="PipMi"/>
    <n v="10"/>
    <s v="PippiT"/>
    <n v="10"/>
    <s v="Pipistrelle commune"/>
    <n v="2016"/>
    <n v="7"/>
    <n v="15"/>
    <n v="23"/>
    <n v="37"/>
    <d v="2016-07-15T00:00:00"/>
    <x v="123"/>
  </r>
  <r>
    <x v="1"/>
    <s v="J:/Sainte Colombe/MB/03 - 05 au 19 juillet 2016/Wave/"/>
    <s v="ST-COLOM_0_20160715_233809_086.wav"/>
    <s v="PippiT"/>
    <s v="Principal"/>
    <s v="PipMi"/>
    <n v="10"/>
    <s v="PippiT"/>
    <n v="10"/>
    <s v="Pipistrelle commune"/>
    <n v="2016"/>
    <n v="7"/>
    <n v="15"/>
    <n v="23"/>
    <n v="38"/>
    <d v="2016-07-15T00:00:00"/>
    <x v="335"/>
  </r>
  <r>
    <x v="1"/>
    <s v="J:/Sainte Colombe/MB/03 - 05 au 19 juillet 2016/Wave/"/>
    <s v="ST-COLOM_0_20160715_233814_087.wav"/>
    <s v="PippiT"/>
    <s v="Principal"/>
    <s v="PipMi"/>
    <n v="10"/>
    <s v="PippiT"/>
    <n v="10"/>
    <s v="Pipistrelle commune"/>
    <n v="2016"/>
    <n v="7"/>
    <n v="15"/>
    <n v="23"/>
    <n v="38"/>
    <d v="2016-07-15T00:00:00"/>
    <x v="335"/>
  </r>
  <r>
    <x v="1"/>
    <s v="J:/Sainte Colombe/MB/03 - 05 au 19 juillet 2016/Wave/"/>
    <s v="ST-COLOM_0_20160715_234117_871.wav"/>
    <s v="PippiT"/>
    <s v="Principal"/>
    <s v="PipMi"/>
    <n v="10"/>
    <s v="PippiT"/>
    <n v="10"/>
    <s v="Pipistrelle commune"/>
    <n v="2016"/>
    <n v="7"/>
    <n v="15"/>
    <n v="23"/>
    <n v="41"/>
    <d v="2016-07-15T00:00:00"/>
    <x v="56"/>
  </r>
  <r>
    <x v="1"/>
    <s v="J:/Sainte Colombe/MB/03 - 05 au 19 juillet 2016/Wave/"/>
    <s v="ST-COLOM_0_20160715_234122_872.wav"/>
    <s v="PippiT"/>
    <s v="Principal"/>
    <s v="PipMi"/>
    <n v="10"/>
    <s v="PippiT"/>
    <n v="10"/>
    <s v="Pipistrelle commune"/>
    <n v="2016"/>
    <n v="7"/>
    <n v="15"/>
    <n v="23"/>
    <n v="41"/>
    <d v="2016-07-15T00:00:00"/>
    <x v="56"/>
  </r>
  <r>
    <x v="1"/>
    <s v="J:/Sainte Colombe/MB/03 - 05 au 19 juillet 2016/Wave/"/>
    <s v="ST-COLOM_0_20160715_234127_872.wav"/>
    <s v="PippiT"/>
    <s v="Principal"/>
    <s v="PipMi"/>
    <n v="10"/>
    <s v="PippiT"/>
    <n v="10"/>
    <s v="Pipistrelle commune"/>
    <n v="2016"/>
    <n v="7"/>
    <n v="15"/>
    <n v="23"/>
    <n v="41"/>
    <d v="2016-07-15T00:00:00"/>
    <x v="56"/>
  </r>
  <r>
    <x v="1"/>
    <s v="J:/Sainte Colombe/MB/03 - 05 au 19 juillet 2016/Wave/"/>
    <s v="ST-COLOM_0_20160715_234151_466.wav"/>
    <s v="PippiT"/>
    <s v="Principal"/>
    <s v="PipMi"/>
    <n v="10"/>
    <s v="PippiT"/>
    <n v="10"/>
    <s v="Pipistrelle commune"/>
    <n v="2016"/>
    <n v="7"/>
    <n v="15"/>
    <n v="23"/>
    <n v="41"/>
    <d v="2016-07-15T00:00:00"/>
    <x v="56"/>
  </r>
  <r>
    <x v="1"/>
    <s v="J:/Sainte Colombe/MB/03 - 05 au 19 juillet 2016/Wave/"/>
    <s v="ST-COLOM_0_20160715_234156_467.wav"/>
    <s v="PippiT"/>
    <s v="Principal"/>
    <s v="PipMi"/>
    <n v="10"/>
    <s v="PippiT"/>
    <n v="10"/>
    <s v="Pipistrelle commune"/>
    <n v="2016"/>
    <n v="7"/>
    <n v="15"/>
    <n v="23"/>
    <n v="41"/>
    <d v="2016-07-15T00:00:00"/>
    <x v="56"/>
  </r>
  <r>
    <x v="1"/>
    <s v="J:/Sainte Colombe/MB/03 - 05 au 19 juillet 2016/Wave/"/>
    <s v="ST-COLOM_0_20160715_234204_478.wav"/>
    <s v="PippiT"/>
    <s v="Principal"/>
    <s v="PipMi"/>
    <n v="10"/>
    <s v="PippiT"/>
    <n v="10"/>
    <s v="Pipistrelle commune"/>
    <n v="2016"/>
    <n v="7"/>
    <n v="15"/>
    <n v="23"/>
    <n v="42"/>
    <d v="2016-07-15T00:00:00"/>
    <x v="222"/>
  </r>
  <r>
    <x v="1"/>
    <s v="J:/Sainte Colombe/MB/03 - 05 au 19 juillet 2016/Wave/"/>
    <s v="ST-COLOM_0_20160715_234209_478.wav"/>
    <s v="PippiT"/>
    <s v="Principal"/>
    <s v="PipMi"/>
    <n v="10"/>
    <s v="PippiT"/>
    <n v="10"/>
    <s v="Pipistrelle commune"/>
    <n v="2016"/>
    <n v="7"/>
    <n v="15"/>
    <n v="23"/>
    <n v="42"/>
    <d v="2016-07-15T00:00:00"/>
    <x v="222"/>
  </r>
  <r>
    <x v="1"/>
    <s v="J:/Sainte Colombe/MB/03 - 05 au 19 juillet 2016/Wave/"/>
    <s v="ST-COLOM_0_20160715_234218_667.wav"/>
    <s v="PippiT"/>
    <s v="Principal"/>
    <s v="PipMi"/>
    <n v="8"/>
    <s v="PippiT"/>
    <n v="8"/>
    <s v="Pipistrelle commune"/>
    <n v="2016"/>
    <n v="7"/>
    <n v="15"/>
    <n v="23"/>
    <n v="42"/>
    <d v="2016-07-15T00:00:00"/>
    <x v="222"/>
  </r>
  <r>
    <x v="1"/>
    <s v="J:/Sainte Colombe/MB/03 - 05 au 19 juillet 2016/Wave/"/>
    <s v="ST-COLOM_0_20160715_234223_668.wav"/>
    <s v="PippiT"/>
    <s v="Principal"/>
    <s v="PipMi"/>
    <n v="6"/>
    <s v="PippiT"/>
    <n v="6"/>
    <s v="Pipistrelle commune"/>
    <n v="2016"/>
    <n v="7"/>
    <n v="15"/>
    <n v="23"/>
    <n v="42"/>
    <d v="2016-07-15T00:00:00"/>
    <x v="222"/>
  </r>
  <r>
    <x v="1"/>
    <s v="J:/Sainte Colombe/MB/03 - 05 au 19 juillet 2016/Wave/"/>
    <s v="ST-COLOM_0_20160715_234258_111.wav"/>
    <s v="PippiT"/>
    <s v="Principal"/>
    <s v="PipMi"/>
    <n v="10"/>
    <s v="PippiT"/>
    <n v="10"/>
    <s v="Pipistrelle commune"/>
    <n v="2016"/>
    <n v="7"/>
    <n v="15"/>
    <n v="23"/>
    <n v="42"/>
    <d v="2016-07-15T00:00:00"/>
    <x v="222"/>
  </r>
  <r>
    <x v="1"/>
    <s v="J:/Sainte Colombe/MB/03 - 05 au 19 juillet 2016/Wave/"/>
    <s v="ST-COLOM_0_20160715_234303_112.wav"/>
    <s v="PippiT"/>
    <s v="Principal"/>
    <s v="PipMi"/>
    <n v="10"/>
    <s v="PippiT"/>
    <n v="10"/>
    <s v="Pipistrelle commune"/>
    <n v="2016"/>
    <n v="7"/>
    <n v="15"/>
    <n v="23"/>
    <n v="43"/>
    <d v="2016-07-15T00:00:00"/>
    <x v="242"/>
  </r>
  <r>
    <x v="1"/>
    <s v="J:/Sainte Colombe/MB/03 - 05 au 19 juillet 2016/Wave/"/>
    <s v="ST-COLOM_0_20160715_234343_439.wav"/>
    <s v="PippiT"/>
    <s v="Principal"/>
    <s v="PipMi"/>
    <n v="9"/>
    <s v="PippiT"/>
    <n v="9"/>
    <s v="Pipistrelle commune"/>
    <n v="2016"/>
    <n v="7"/>
    <n v="15"/>
    <n v="23"/>
    <n v="43"/>
    <d v="2016-07-15T00:00:00"/>
    <x v="242"/>
  </r>
  <r>
    <x v="1"/>
    <s v="J:/Sainte Colombe/MB/03 - 05 au 19 juillet 2016/Wave/"/>
    <s v="ST-COLOM_0_20160715_234348_440.wav"/>
    <s v="PippiT"/>
    <s v="Principal"/>
    <s v="PipMi"/>
    <n v="6"/>
    <s v="PippiT"/>
    <n v="6"/>
    <s v="Pipistrelle commune"/>
    <n v="2016"/>
    <n v="7"/>
    <n v="15"/>
    <n v="23"/>
    <n v="43"/>
    <d v="2016-07-15T00:00:00"/>
    <x v="242"/>
  </r>
  <r>
    <x v="1"/>
    <s v="J:/Sainte Colombe/MB/03 - 05 au 19 juillet 2016/Wave/"/>
    <s v="ST-COLOM_0_20160715_234358_744.wav"/>
    <s v="PippiT"/>
    <s v="Principal"/>
    <s v="PipMi"/>
    <n v="10"/>
    <s v="PippiT"/>
    <n v="10"/>
    <s v="Pipistrelle commune"/>
    <n v="2016"/>
    <n v="7"/>
    <n v="15"/>
    <n v="23"/>
    <n v="43"/>
    <d v="2016-07-15T00:00:00"/>
    <x v="242"/>
  </r>
  <r>
    <x v="1"/>
    <s v="J:/Sainte Colombe/MB/03 - 05 au 19 juillet 2016/Wave/"/>
    <s v="ST-COLOM_0_20160715_234403_744.wav"/>
    <s v="PippiT"/>
    <s v="Principal"/>
    <s v="PipMi"/>
    <n v="10"/>
    <s v="PippiT"/>
    <n v="10"/>
    <s v="Pipistrelle commune"/>
    <n v="2016"/>
    <n v="7"/>
    <n v="15"/>
    <n v="23"/>
    <n v="44"/>
    <d v="2016-07-15T00:00:00"/>
    <x v="124"/>
  </r>
  <r>
    <x v="1"/>
    <s v="J:/Sainte Colombe/MB/03 - 05 au 19 juillet 2016/Wave/"/>
    <s v="ST-COLOM_0_20160715_234415_367.wav"/>
    <s v="PippiT"/>
    <s v="Principal"/>
    <s v="PipMi"/>
    <n v="10"/>
    <s v="PippiT"/>
    <n v="10"/>
    <s v="Pipistrelle commune"/>
    <n v="2016"/>
    <n v="7"/>
    <n v="15"/>
    <n v="23"/>
    <n v="44"/>
    <d v="2016-07-15T00:00:00"/>
    <x v="124"/>
  </r>
  <r>
    <x v="1"/>
    <s v="J:/Sainte Colombe/MB/03 - 05 au 19 juillet 2016/Wave/"/>
    <s v="ST-COLOM_0_20160715_234420_368.wav"/>
    <s v="PippiT"/>
    <s v="Principal"/>
    <s v="PipMi"/>
    <n v="10"/>
    <s v="PippiT"/>
    <n v="10"/>
    <s v="Pipistrelle commune"/>
    <n v="2016"/>
    <n v="7"/>
    <n v="15"/>
    <n v="23"/>
    <n v="44"/>
    <d v="2016-07-15T00:00:00"/>
    <x v="124"/>
  </r>
  <r>
    <x v="1"/>
    <s v="J:/Sainte Colombe/MB/03 - 05 au 19 juillet 2016/Wave/"/>
    <s v="ST-COLOM_0_20160715_234427_940.wav"/>
    <s v="PippiT"/>
    <s v="Principal"/>
    <s v="PipMi"/>
    <n v="10"/>
    <s v="PippiT"/>
    <n v="10"/>
    <s v="Pipistrelle commune"/>
    <n v="2016"/>
    <n v="7"/>
    <n v="15"/>
    <n v="23"/>
    <n v="44"/>
    <d v="2016-07-15T00:00:00"/>
    <x v="124"/>
  </r>
  <r>
    <x v="1"/>
    <s v="J:/Sainte Colombe/MB/03 - 05 au 19 juillet 2016/Wave/"/>
    <s v="ST-COLOM_0_20160715_234432_941.wav"/>
    <s v="PippiT"/>
    <s v="Principal"/>
    <s v="PipMi"/>
    <n v="10"/>
    <s v="PippiT"/>
    <n v="10"/>
    <s v="Pipistrelle commune"/>
    <n v="2016"/>
    <n v="7"/>
    <n v="15"/>
    <n v="23"/>
    <n v="44"/>
    <d v="2016-07-15T00:00:00"/>
    <x v="124"/>
  </r>
  <r>
    <x v="1"/>
    <s v="J:/Sainte Colombe/MB/03 - 05 au 19 juillet 2016/Wave/"/>
    <s v="ST-COLOM_0_20160715_234437_942.wav"/>
    <s v="PippiT"/>
    <s v="Principal"/>
    <s v="PipMi"/>
    <n v="10"/>
    <s v="PippiT"/>
    <n v="10"/>
    <s v="Pipistrelle commune"/>
    <n v="2016"/>
    <n v="7"/>
    <n v="15"/>
    <n v="23"/>
    <n v="44"/>
    <d v="2016-07-15T00:00:00"/>
    <x v="124"/>
  </r>
  <r>
    <x v="1"/>
    <s v="J:/Sainte Colombe/MB/03 - 05 au 19 juillet 2016/Wave/"/>
    <s v="ST-COLOM_0_20160715_234442_942.wav"/>
    <s v="PippiT"/>
    <s v="Principal"/>
    <s v="PipMi"/>
    <n v="9"/>
    <s v="PippiT"/>
    <n v="9"/>
    <s v="Pipistrelle commune"/>
    <n v="2016"/>
    <n v="7"/>
    <n v="15"/>
    <n v="23"/>
    <n v="44"/>
    <d v="2016-07-15T00:00:00"/>
    <x v="124"/>
  </r>
  <r>
    <x v="1"/>
    <s v="J:/Sainte Colombe/MB/03 - 05 au 19 juillet 2016/Wave/"/>
    <s v="ST-COLOM_0_20160715_234511_640.wav"/>
    <s v="PippiT"/>
    <s v="Principal"/>
    <s v="PipMi"/>
    <n v="10"/>
    <s v="PippiT"/>
    <n v="10"/>
    <s v="Pipistrelle commune"/>
    <n v="2016"/>
    <n v="7"/>
    <n v="15"/>
    <n v="23"/>
    <n v="45"/>
    <d v="2016-07-15T00:00:00"/>
    <x v="233"/>
  </r>
  <r>
    <x v="1"/>
    <s v="J:/Sainte Colombe/MB/03 - 05 au 19 juillet 2016/Wave/"/>
    <s v="ST-COLOM_0_20160715_234516_640.wav"/>
    <s v="PippiT"/>
    <s v="Principal"/>
    <s v="PipMi"/>
    <n v="10"/>
    <s v="PippiT"/>
    <n v="10"/>
    <s v="Pipistrelle commune"/>
    <n v="2016"/>
    <n v="7"/>
    <n v="15"/>
    <n v="23"/>
    <n v="45"/>
    <d v="2016-07-15T00:00:00"/>
    <x v="233"/>
  </r>
  <r>
    <x v="1"/>
    <s v="J:/Sainte Colombe/MB/03 - 05 au 19 juillet 2016/Wave/"/>
    <s v="ST-COLOM_0_20160715_234544_983.wav"/>
    <s v="PippiT"/>
    <s v="Principal"/>
    <s v="PipMi"/>
    <n v="10"/>
    <s v="PippiT"/>
    <n v="10"/>
    <s v="Pipistrelle commune"/>
    <n v="2016"/>
    <n v="7"/>
    <n v="15"/>
    <n v="23"/>
    <n v="45"/>
    <d v="2016-07-15T00:00:00"/>
    <x v="233"/>
  </r>
  <r>
    <x v="1"/>
    <s v="J:/Sainte Colombe/MB/03 - 05 au 19 juillet 2016/Wave/"/>
    <s v="ST-COLOM_0_20160715_234611_164.wav"/>
    <s v="PippiT"/>
    <s v="Principal"/>
    <s v="PipMi"/>
    <n v="10"/>
    <s v="PippiT"/>
    <n v="10"/>
    <s v="Pipistrelle commune"/>
    <n v="2016"/>
    <n v="7"/>
    <n v="15"/>
    <n v="23"/>
    <n v="46"/>
    <d v="2016-07-15T00:00:00"/>
    <x v="287"/>
  </r>
  <r>
    <x v="1"/>
    <s v="J:/Sainte Colombe/MB/03 - 05 au 19 juillet 2016/Wave/"/>
    <s v="ST-COLOM_0_20160715_234616_165.wav"/>
    <s v="PippiT"/>
    <s v="Principal"/>
    <s v="PipMi"/>
    <n v="10"/>
    <s v="PippiT"/>
    <n v="10"/>
    <s v="Pipistrelle commune"/>
    <n v="2016"/>
    <n v="7"/>
    <n v="15"/>
    <n v="23"/>
    <n v="46"/>
    <d v="2016-07-15T00:00:00"/>
    <x v="287"/>
  </r>
  <r>
    <x v="1"/>
    <s v="J:/Sainte Colombe/MB/03 - 05 au 19 juillet 2016/Wave/"/>
    <s v="ST-COLOM_0_20160715_234741_008.wav"/>
    <s v="PippiT"/>
    <s v="Principal"/>
    <s v="PipMi"/>
    <n v="10"/>
    <s v="PippiT"/>
    <n v="10"/>
    <s v="Pipistrelle commune"/>
    <n v="2016"/>
    <n v="7"/>
    <n v="15"/>
    <n v="23"/>
    <n v="47"/>
    <d v="2016-07-15T00:00:00"/>
    <x v="463"/>
  </r>
  <r>
    <x v="1"/>
    <s v="J:/Sainte Colombe/MB/03 - 05 au 19 juillet 2016/Wave/"/>
    <s v="ST-COLOM_0_20160715_234746_009.wav"/>
    <s v="PippiT"/>
    <s v="Principal"/>
    <s v="PipMi"/>
    <n v="10"/>
    <s v="PippiT"/>
    <n v="10"/>
    <s v="Pipistrelle commune"/>
    <n v="2016"/>
    <n v="7"/>
    <n v="15"/>
    <n v="23"/>
    <n v="47"/>
    <d v="2016-07-15T00:00:00"/>
    <x v="463"/>
  </r>
  <r>
    <x v="1"/>
    <s v="J:/Sainte Colombe/MB/03 - 05 au 19 juillet 2016/Wave/"/>
    <s v="ST-COLOM_0_20160715_234845_212.wav"/>
    <s v="PippiT"/>
    <s v="Principal"/>
    <s v="PipMi"/>
    <n v="10"/>
    <s v="PippiT"/>
    <n v="10"/>
    <s v="Pipistrelle commune"/>
    <n v="2016"/>
    <n v="7"/>
    <n v="15"/>
    <n v="23"/>
    <n v="48"/>
    <d v="2016-07-15T00:00:00"/>
    <x v="234"/>
  </r>
  <r>
    <x v="1"/>
    <s v="J:/Sainte Colombe/MB/03 - 05 au 19 juillet 2016/Wave/"/>
    <s v="ST-COLOM_0_20160715_234850_213.wav"/>
    <s v="PippiT"/>
    <s v="Principal"/>
    <s v="PipMi"/>
    <n v="10"/>
    <s v="PippiT"/>
    <n v="10"/>
    <s v="Pipistrelle commune"/>
    <n v="2016"/>
    <n v="7"/>
    <n v="15"/>
    <n v="23"/>
    <n v="48"/>
    <d v="2016-07-15T00:00:00"/>
    <x v="234"/>
  </r>
  <r>
    <x v="1"/>
    <s v="J:/Sainte Colombe/MB/03 - 05 au 19 juillet 2016/Wave/"/>
    <s v="ST-COLOM_0_20160715_235208_214.wav"/>
    <s v="PippiT"/>
    <s v="Principal"/>
    <s v="PipMi"/>
    <n v="10"/>
    <s v="PippiT"/>
    <n v="10"/>
    <s v="Pipistrelle commune"/>
    <n v="2016"/>
    <n v="7"/>
    <n v="15"/>
    <n v="23"/>
    <n v="52"/>
    <d v="2016-07-15T00:00:00"/>
    <x v="11"/>
  </r>
  <r>
    <x v="1"/>
    <s v="J:/Sainte Colombe/MB/03 - 05 au 19 juillet 2016/Wave/"/>
    <s v="ST-COLOM_0_20160715_235213_215.wav"/>
    <s v="PippiT"/>
    <s v="Principal"/>
    <s v="PipMi"/>
    <n v="10"/>
    <s v="PippiT"/>
    <n v="10"/>
    <s v="Pipistrelle commune"/>
    <n v="2016"/>
    <n v="7"/>
    <n v="15"/>
    <n v="23"/>
    <n v="52"/>
    <d v="2016-07-15T00:00:00"/>
    <x v="11"/>
  </r>
  <r>
    <x v="1"/>
    <s v="J:/Sainte Colombe/MB/03 - 05 au 19 juillet 2016/Wave/"/>
    <s v="ST-COLOM_0_20160715_235218_216.wav"/>
    <s v="PippiT"/>
    <s v="Principal"/>
    <s v="PipMi"/>
    <n v="10"/>
    <s v="PippiT"/>
    <n v="10"/>
    <s v="Pipistrelle commune"/>
    <n v="2016"/>
    <n v="7"/>
    <n v="15"/>
    <n v="23"/>
    <n v="52"/>
    <d v="2016-07-15T00:00:00"/>
    <x v="11"/>
  </r>
  <r>
    <x v="1"/>
    <s v="J:/Sainte Colombe/MB/03 - 05 au 19 juillet 2016/Wave/"/>
    <s v="ST-COLOM_0_20160715_235223_216.wav"/>
    <s v="PippiT"/>
    <s v="Principal"/>
    <s v="PipMi"/>
    <n v="10"/>
    <s v="PippiT"/>
    <n v="10"/>
    <s v="Pipistrelle commune"/>
    <n v="2016"/>
    <n v="7"/>
    <n v="15"/>
    <n v="23"/>
    <n v="52"/>
    <d v="2016-07-15T00:00:00"/>
    <x v="11"/>
  </r>
  <r>
    <x v="1"/>
    <s v="J:/Sainte Colombe/MB/03 - 05 au 19 juillet 2016/Wave/"/>
    <s v="ST-COLOM_0_20160715_235258_682.wav"/>
    <s v="PippiT"/>
    <s v="Principal"/>
    <s v="PipMi"/>
    <n v="10"/>
    <s v="PippiT"/>
    <n v="10"/>
    <s v="Pipistrelle commune"/>
    <n v="2016"/>
    <n v="7"/>
    <n v="15"/>
    <n v="23"/>
    <n v="52"/>
    <d v="2016-07-15T00:00:00"/>
    <x v="11"/>
  </r>
  <r>
    <x v="1"/>
    <s v="J:/Sainte Colombe/MB/03 - 05 au 19 juillet 2016/Wave/"/>
    <s v="ST-COLOM_0_20160715_235303_682.wav"/>
    <s v="PippiT"/>
    <s v="Principal"/>
    <s v="PipMi"/>
    <n v="10"/>
    <s v="PippiT"/>
    <n v="10"/>
    <s v="Pipistrelle commune"/>
    <n v="2016"/>
    <n v="7"/>
    <n v="15"/>
    <n v="23"/>
    <n v="53"/>
    <d v="2016-07-15T00:00:00"/>
    <x v="260"/>
  </r>
  <r>
    <x v="1"/>
    <s v="J:/Sainte Colombe/MB/03 - 05 au 19 juillet 2016/Wave/"/>
    <s v="ST-COLOM_0_20160715_235617_228.wav"/>
    <s v="PippiT"/>
    <s v="Principal"/>
    <s v="PipMi"/>
    <n v="10"/>
    <s v="PippiT"/>
    <n v="10"/>
    <s v="Pipistrelle commune"/>
    <n v="2016"/>
    <n v="7"/>
    <n v="15"/>
    <n v="23"/>
    <n v="56"/>
    <d v="2016-07-15T00:00:00"/>
    <x v="496"/>
  </r>
  <r>
    <x v="1"/>
    <s v="J:/Sainte Colombe/MB/03 - 05 au 19 juillet 2016/Wave/"/>
    <s v="ST-COLOM_0_20160715_235622_228.wav"/>
    <s v="PippiT"/>
    <s v="Principal"/>
    <s v="PipMi"/>
    <n v="10"/>
    <s v="PippiT"/>
    <n v="8"/>
    <s v="Pipistrelle commune"/>
    <n v="2016"/>
    <n v="7"/>
    <n v="15"/>
    <n v="23"/>
    <n v="56"/>
    <d v="2016-07-15T00:00:00"/>
    <x v="496"/>
  </r>
  <r>
    <x v="1"/>
    <s v="J:/Sainte Colombe/MB/03 - 05 au 19 juillet 2016/Wave/"/>
    <s v="ST-COLOM_0_20160715_235654_654.wav"/>
    <s v="PippiT"/>
    <s v="Principal"/>
    <s v="PipMi"/>
    <n v="10"/>
    <s v="PippiT"/>
    <n v="10"/>
    <s v="Pipistrelle commune"/>
    <n v="2016"/>
    <n v="7"/>
    <n v="15"/>
    <n v="23"/>
    <n v="56"/>
    <d v="2016-07-15T00:00:00"/>
    <x v="496"/>
  </r>
  <r>
    <x v="1"/>
    <s v="J:/Sainte Colombe/MB/03 - 05 au 19 juillet 2016/Wave/"/>
    <s v="ST-COLOM_0_20160715_235659_655.wav"/>
    <s v="PippiT"/>
    <s v="Principal"/>
    <s v="PipMi"/>
    <n v="10"/>
    <s v="PippiT"/>
    <n v="9"/>
    <s v="Pipistrelle commune"/>
    <n v="2016"/>
    <n v="7"/>
    <n v="15"/>
    <n v="23"/>
    <n v="56"/>
    <d v="2016-07-15T00:00:00"/>
    <x v="496"/>
  </r>
  <r>
    <x v="1"/>
    <s v="J:/Sainte Colombe/MB/03 - 05 au 19 juillet 2016/Wave/"/>
    <s v="ST-COLOM_0_20160715_235704_656.wav"/>
    <s v="PippiT"/>
    <s v="Principal"/>
    <s v="PipMi"/>
    <n v="10"/>
    <s v="PippiT"/>
    <n v="10"/>
    <s v="Pipistrelle commune"/>
    <n v="2016"/>
    <n v="7"/>
    <n v="15"/>
    <n v="23"/>
    <n v="57"/>
    <d v="2016-07-15T00:00:00"/>
    <x v="110"/>
  </r>
  <r>
    <x v="1"/>
    <s v="J:/Sainte Colombe/MB/03 - 05 au 19 juillet 2016/Wave/"/>
    <s v="ST-COLOM_0_20160715_235728_884.wav"/>
    <s v="Pip35"/>
    <s v="Principal"/>
    <s v="Pip35"/>
    <n v="10"/>
    <s v="Pipkuh"/>
    <n v="4"/>
    <s v="Pipistrelle de Kuhl"/>
    <n v="2016"/>
    <n v="7"/>
    <n v="15"/>
    <n v="23"/>
    <n v="57"/>
    <d v="2016-07-15T00:00:00"/>
    <x v="110"/>
  </r>
  <r>
    <x v="1"/>
    <s v="J:/Sainte Colombe/MB/03 - 05 au 19 juillet 2016/Wave/"/>
    <s v="ST-COLOM_0_20160715_235733_884.wav"/>
    <s v="Pip35"/>
    <s v="Principal"/>
    <s v="Pip35"/>
    <n v="10"/>
    <s v="Pipkuh"/>
    <n v="5"/>
    <s v="Pipistrelle de Kuhl"/>
    <n v="2016"/>
    <n v="7"/>
    <n v="15"/>
    <n v="23"/>
    <n v="57"/>
    <d v="2016-07-15T00:00:00"/>
    <x v="110"/>
  </r>
  <r>
    <x v="1"/>
    <s v="J:/Sainte Colombe/MB/03 - 05 au 19 juillet 2016/Wave/"/>
    <s v="ST-COLOM_0_20160715_235745_536.wav"/>
    <s v="PippiT"/>
    <s v="Principal"/>
    <s v="PipMi"/>
    <n v="10"/>
    <s v="PippiT"/>
    <n v="10"/>
    <s v="Pipistrelle commune"/>
    <n v="2016"/>
    <n v="7"/>
    <n v="15"/>
    <n v="23"/>
    <n v="57"/>
    <d v="2016-07-15T00:00:00"/>
    <x v="110"/>
  </r>
  <r>
    <x v="1"/>
    <s v="J:/Sainte Colombe/MB/03 - 05 au 19 juillet 2016/Wave/"/>
    <s v="ST-COLOM_0_20160715_235750_537.wav"/>
    <s v="PippiT"/>
    <s v="Principal"/>
    <s v="PipMi"/>
    <n v="10"/>
    <s v="PippiT"/>
    <n v="10"/>
    <s v="Pipistrelle commune"/>
    <n v="2016"/>
    <n v="7"/>
    <n v="15"/>
    <n v="23"/>
    <n v="57"/>
    <d v="2016-07-15T00:00:00"/>
    <x v="110"/>
  </r>
  <r>
    <x v="1"/>
    <s v="J:/Sainte Colombe/MB/03 - 05 au 19 juillet 2016/Wave/"/>
    <s v="ST-COLOM_0_20160715_235931_824.wav"/>
    <s v="PippiT"/>
    <s v="Principal"/>
    <s v="PipMi"/>
    <n v="8"/>
    <s v="PippiT"/>
    <n v="8"/>
    <s v="Pipistrelle commune"/>
    <n v="2016"/>
    <n v="7"/>
    <n v="15"/>
    <n v="23"/>
    <n v="59"/>
    <d v="2016-07-15T00:00:00"/>
    <x v="460"/>
  </r>
  <r>
    <x v="1"/>
    <s v="J:/Sainte Colombe/MB/03 - 05 au 19 juillet 2016/Wave/"/>
    <s v="ST-COLOM_0_20160716_000108_418.wav"/>
    <s v="PippiT"/>
    <s v="Principal"/>
    <s v="PipMi"/>
    <n v="10"/>
    <s v="PippiT"/>
    <n v="10"/>
    <s v="Pipistrelle commune"/>
    <n v="2016"/>
    <n v="7"/>
    <n v="16"/>
    <n v="0"/>
    <n v="1"/>
    <d v="2016-07-16T00:00:00"/>
    <x v="165"/>
  </r>
  <r>
    <x v="1"/>
    <s v="J:/Sainte Colombe/MB/03 - 05 au 19 juillet 2016/Wave/"/>
    <s v="ST-COLOM_0_20160716_000113_418.wav"/>
    <s v="PippiT"/>
    <s v="Principal"/>
    <s v="PipMi"/>
    <n v="10"/>
    <s v="PippiT"/>
    <n v="10"/>
    <s v="Pipistrelle commune"/>
    <n v="2016"/>
    <n v="7"/>
    <n v="16"/>
    <n v="0"/>
    <n v="1"/>
    <d v="2016-07-16T00:00:00"/>
    <x v="165"/>
  </r>
  <r>
    <x v="1"/>
    <s v="J:/Sainte Colombe/MB/03 - 05 au 19 juillet 2016/Wave/"/>
    <s v="ST-COLOM_0_20160716_000652_379.wav"/>
    <s v="PippiT"/>
    <s v="Principal"/>
    <s v="PipMi"/>
    <n v="10"/>
    <s v="PippiT"/>
    <n v="10"/>
    <s v="Pipistrelle commune"/>
    <n v="2016"/>
    <n v="7"/>
    <n v="16"/>
    <n v="0"/>
    <n v="6"/>
    <d v="2016-07-16T00:00:00"/>
    <x v="236"/>
  </r>
  <r>
    <x v="1"/>
    <s v="J:/Sainte Colombe/MB/03 - 05 au 19 juillet 2016/Wave/"/>
    <s v="ST-COLOM_0_20160716_000657_380.wav"/>
    <s v="PippiT"/>
    <s v="Principal"/>
    <s v="PipMi"/>
    <n v="10"/>
    <s v="PippiT"/>
    <n v="10"/>
    <s v="Pipistrelle commune"/>
    <n v="2016"/>
    <n v="7"/>
    <n v="16"/>
    <n v="0"/>
    <n v="6"/>
    <d v="2016-07-16T00:00:00"/>
    <x v="236"/>
  </r>
  <r>
    <x v="1"/>
    <s v="J:/Sainte Colombe/MB/03 - 05 au 19 juillet 2016/Wave/"/>
    <s v="ST-COLOM_0_20160716_000726_744.wav"/>
    <s v="ChiroSp"/>
    <s v="Principal"/>
    <s v="Pip35"/>
    <n v="3"/>
    <s v="Pipnat"/>
    <n v="0"/>
    <s v="Pipistrelle de Nathusius"/>
    <n v="2016"/>
    <n v="7"/>
    <n v="16"/>
    <n v="0"/>
    <n v="7"/>
    <d v="2016-07-16T00:00:00"/>
    <x v="271"/>
  </r>
  <r>
    <x v="1"/>
    <s v="J:/Sainte Colombe/MB/03 - 05 au 19 juillet 2016/Wave/"/>
    <s v="ST-COLOM_0_20160716_000731_745.wav"/>
    <s v="Pip35"/>
    <s v="Principal"/>
    <s v="Pip35"/>
    <n v="8"/>
    <s v="Pipnat"/>
    <n v="2"/>
    <s v="Pipistrelle de Nathusius"/>
    <n v="2016"/>
    <n v="7"/>
    <n v="16"/>
    <n v="0"/>
    <n v="7"/>
    <d v="2016-07-16T00:00:00"/>
    <x v="271"/>
  </r>
  <r>
    <x v="1"/>
    <s v="J:/Sainte Colombe/MB/03 - 05 au 19 juillet 2016/Wave/"/>
    <s v="ST-COLOM_0_20160716_001133_168.wav"/>
    <s v="PippiT"/>
    <s v="Principal"/>
    <s v="PipMi"/>
    <n v="10"/>
    <s v="PippiT"/>
    <n v="10"/>
    <s v="Pipistrelle commune"/>
    <n v="2016"/>
    <n v="7"/>
    <n v="16"/>
    <n v="0"/>
    <n v="11"/>
    <d v="2016-07-16T00:00:00"/>
    <x v="374"/>
  </r>
  <r>
    <x v="1"/>
    <s v="J:/Sainte Colombe/MB/03 - 05 au 19 juillet 2016/Wave/"/>
    <s v="ST-COLOM_0_20160716_001138_168.wav"/>
    <s v="PippiT"/>
    <s v="Principal"/>
    <s v="PipMi"/>
    <n v="10"/>
    <s v="PippiT"/>
    <n v="10"/>
    <s v="Pipistrelle commune"/>
    <n v="2016"/>
    <n v="7"/>
    <n v="16"/>
    <n v="0"/>
    <n v="11"/>
    <d v="2016-07-16T00:00:00"/>
    <x v="374"/>
  </r>
  <r>
    <x v="1"/>
    <s v="J:/Sainte Colombe/MB/03 - 05 au 19 juillet 2016/Wave/"/>
    <s v="ST-COLOM_0_20160716_001157_375.wav"/>
    <s v="PippiT"/>
    <s v="Principal"/>
    <s v="PipMi"/>
    <n v="10"/>
    <s v="PippiT"/>
    <n v="10"/>
    <s v="Pipistrelle commune"/>
    <n v="2016"/>
    <n v="7"/>
    <n v="16"/>
    <n v="0"/>
    <n v="11"/>
    <d v="2016-07-16T00:00:00"/>
    <x v="374"/>
  </r>
  <r>
    <x v="1"/>
    <s v="J:/Sainte Colombe/MB/03 - 05 au 19 juillet 2016/Wave/"/>
    <s v="ST-COLOM_0_20160716_001202_376.wav"/>
    <s v="PippiT"/>
    <s v="Principal"/>
    <s v="PipMi"/>
    <n v="10"/>
    <s v="PippiT"/>
    <n v="10"/>
    <s v="Pipistrelle commune"/>
    <n v="2016"/>
    <n v="7"/>
    <n v="16"/>
    <n v="0"/>
    <n v="12"/>
    <d v="2016-07-16T00:00:00"/>
    <x v="254"/>
  </r>
  <r>
    <x v="1"/>
    <s v="J:/Sainte Colombe/MB/03 - 05 au 19 juillet 2016/Wave/"/>
    <s v="ST-COLOM_0_20160716_001207_376.wav"/>
    <s v="PippiT"/>
    <s v="Principal"/>
    <s v="PipMi"/>
    <n v="10"/>
    <s v="PippiT"/>
    <n v="10"/>
    <s v="Pipistrelle commune"/>
    <n v="2016"/>
    <n v="7"/>
    <n v="16"/>
    <n v="0"/>
    <n v="12"/>
    <d v="2016-07-16T00:00:00"/>
    <x v="254"/>
  </r>
  <r>
    <x v="1"/>
    <s v="J:/Sainte Colombe/MB/03 - 05 au 19 juillet 2016/Wave/"/>
    <s v="ST-COLOM_0_20160716_001243_594.wav"/>
    <s v="PippiT"/>
    <s v="Principal"/>
    <s v="PipMi"/>
    <n v="10"/>
    <s v="PippiT"/>
    <n v="10"/>
    <s v="Pipistrelle commune"/>
    <n v="2016"/>
    <n v="7"/>
    <n v="16"/>
    <n v="0"/>
    <n v="12"/>
    <d v="2016-07-16T00:00:00"/>
    <x v="254"/>
  </r>
  <r>
    <x v="1"/>
    <s v="J:/Sainte Colombe/MB/03 - 05 au 19 juillet 2016/Wave/"/>
    <s v="ST-COLOM_0_20160716_001248_594.wav"/>
    <s v="PippiT"/>
    <s v="Principal"/>
    <s v="PipMi"/>
    <n v="10"/>
    <s v="PippiT"/>
    <n v="10"/>
    <s v="Pipistrelle commune"/>
    <n v="2016"/>
    <n v="7"/>
    <n v="16"/>
    <n v="0"/>
    <n v="12"/>
    <d v="2016-07-16T00:00:00"/>
    <x v="254"/>
  </r>
  <r>
    <x v="1"/>
    <s v="J:/Sainte Colombe/MB/03 - 05 au 19 juillet 2016/Wave/"/>
    <s v="ST-COLOM_0_20160716_001256_702.wav"/>
    <s v="PippiT"/>
    <s v="Principal"/>
    <s v="PipMi"/>
    <n v="10"/>
    <s v="PippiT"/>
    <n v="10"/>
    <s v="Pipistrelle commune"/>
    <n v="2016"/>
    <n v="7"/>
    <n v="16"/>
    <n v="0"/>
    <n v="12"/>
    <d v="2016-07-16T00:00:00"/>
    <x v="254"/>
  </r>
  <r>
    <x v="1"/>
    <s v="J:/Sainte Colombe/MB/03 - 05 au 19 juillet 2016/Wave/"/>
    <s v="ST-COLOM_0_20160716_001301_702.wav"/>
    <s v="PippiT"/>
    <s v="Principal"/>
    <s v="PipMi"/>
    <n v="10"/>
    <s v="PippiT"/>
    <n v="10"/>
    <s v="Pipistrelle commune"/>
    <n v="2016"/>
    <n v="7"/>
    <n v="16"/>
    <n v="0"/>
    <n v="13"/>
    <d v="2016-07-16T00:00:00"/>
    <x v="223"/>
  </r>
  <r>
    <x v="1"/>
    <s v="J:/Sainte Colombe/MB/03 - 05 au 19 juillet 2016/Wave/"/>
    <s v="ST-COLOM_0_20160716_001306_703.wav"/>
    <s v="PippiT"/>
    <s v="Principal"/>
    <s v="PipMi"/>
    <n v="10"/>
    <s v="PippiT"/>
    <n v="10"/>
    <s v="Pipistrelle commune"/>
    <n v="2016"/>
    <n v="7"/>
    <n v="16"/>
    <n v="0"/>
    <n v="13"/>
    <d v="2016-07-16T00:00:00"/>
    <x v="223"/>
  </r>
  <r>
    <x v="1"/>
    <s v="J:/Sainte Colombe/MB/03 - 05 au 19 juillet 2016/Wave/"/>
    <s v="ST-COLOM_0_20160716_001332_989.wav"/>
    <s v="PippiT"/>
    <s v="Principal"/>
    <s v="PipMi"/>
    <n v="10"/>
    <s v="PippiT"/>
    <n v="10"/>
    <s v="Pipistrelle commune"/>
    <n v="2016"/>
    <n v="7"/>
    <n v="16"/>
    <n v="0"/>
    <n v="13"/>
    <d v="2016-07-16T00:00:00"/>
    <x v="223"/>
  </r>
  <r>
    <x v="1"/>
    <s v="J:/Sainte Colombe/MB/03 - 05 au 19 juillet 2016/Wave/"/>
    <s v="ST-COLOM_0_20160716_001337_990.wav"/>
    <s v="PippiT"/>
    <s v="Principal"/>
    <s v="PipMi"/>
    <n v="10"/>
    <s v="PippiT"/>
    <n v="10"/>
    <s v="Pipistrelle commune"/>
    <n v="2016"/>
    <n v="7"/>
    <n v="16"/>
    <n v="0"/>
    <n v="13"/>
    <d v="2016-07-16T00:00:00"/>
    <x v="223"/>
  </r>
  <r>
    <x v="1"/>
    <s v="J:/Sainte Colombe/MB/03 - 05 au 19 juillet 2016/Wave/"/>
    <s v="ST-COLOM_0_20160716_001342_990.wav"/>
    <s v="PippiT"/>
    <s v="Principal"/>
    <s v="PipMi"/>
    <n v="10"/>
    <s v="PippiT"/>
    <n v="10"/>
    <s v="Pipistrelle commune"/>
    <n v="2016"/>
    <n v="7"/>
    <n v="16"/>
    <n v="0"/>
    <n v="13"/>
    <d v="2016-07-16T00:00:00"/>
    <x v="223"/>
  </r>
  <r>
    <x v="1"/>
    <s v="J:/Sainte Colombe/MB/03 - 05 au 19 juillet 2016/Wave/"/>
    <s v="ST-COLOM_0_20160716_001453_086.wav"/>
    <s v="PippiT"/>
    <s v="Principal"/>
    <s v="PipMi"/>
    <n v="10"/>
    <s v="PippiT"/>
    <n v="10"/>
    <s v="Pipistrelle commune"/>
    <n v="2016"/>
    <n v="7"/>
    <n v="16"/>
    <n v="0"/>
    <n v="14"/>
    <d v="2016-07-16T00:00:00"/>
    <x v="375"/>
  </r>
  <r>
    <x v="1"/>
    <s v="J:/Sainte Colombe/MB/03 - 05 au 19 juillet 2016/Wave/"/>
    <s v="ST-COLOM_0_20160716_001458_086.wav"/>
    <s v="PippiT"/>
    <s v="Principal"/>
    <s v="PipMi"/>
    <n v="8"/>
    <s v="PippiT"/>
    <n v="8"/>
    <s v="Pipistrelle commune"/>
    <n v="2016"/>
    <n v="7"/>
    <n v="16"/>
    <n v="0"/>
    <n v="14"/>
    <d v="2016-07-16T00:00:00"/>
    <x v="375"/>
  </r>
  <r>
    <x v="1"/>
    <s v="J:/Sainte Colombe/MB/03 - 05 au 19 juillet 2016/Wave/"/>
    <s v="ST-COLOM_0_20160716_001559_449.wav"/>
    <s v="PippiT"/>
    <s v="Principal"/>
    <s v="PipMi"/>
    <n v="10"/>
    <s v="PippiT"/>
    <n v="10"/>
    <s v="Pipistrelle commune"/>
    <n v="2016"/>
    <n v="7"/>
    <n v="16"/>
    <n v="0"/>
    <n v="15"/>
    <d v="2016-07-16T00:00:00"/>
    <x v="3"/>
  </r>
  <r>
    <x v="1"/>
    <s v="J:/Sainte Colombe/MB/03 - 05 au 19 juillet 2016/Wave/"/>
    <s v="ST-COLOM_0_20160716_001604_450.wav"/>
    <s v="PippiT"/>
    <s v="Principal"/>
    <s v="PipMi"/>
    <n v="10"/>
    <s v="PippiT"/>
    <n v="10"/>
    <s v="Pipistrelle commune"/>
    <n v="2016"/>
    <n v="7"/>
    <n v="16"/>
    <n v="0"/>
    <n v="16"/>
    <d v="2016-07-16T00:00:00"/>
    <x v="435"/>
  </r>
  <r>
    <x v="1"/>
    <s v="J:/Sainte Colombe/MB/03 - 05 au 19 juillet 2016/Wave/"/>
    <s v="ST-COLOM_0_20160716_001617_010.wav"/>
    <s v="PippiT"/>
    <s v="Principal"/>
    <s v="PipMi"/>
    <n v="10"/>
    <s v="PippiT"/>
    <n v="10"/>
    <s v="Pipistrelle commune"/>
    <n v="2016"/>
    <n v="7"/>
    <n v="16"/>
    <n v="0"/>
    <n v="16"/>
    <d v="2016-07-16T00:00:00"/>
    <x v="435"/>
  </r>
  <r>
    <x v="1"/>
    <s v="J:/Sainte Colombe/MB/03 - 05 au 19 juillet 2016/Wave/"/>
    <s v="ST-COLOM_0_20160716_001622_011.wav"/>
    <s v="PippiT"/>
    <s v="Principal"/>
    <s v="PipMi"/>
    <n v="10"/>
    <s v="PippiT"/>
    <n v="10"/>
    <s v="Pipistrelle commune"/>
    <n v="2016"/>
    <n v="7"/>
    <n v="16"/>
    <n v="0"/>
    <n v="16"/>
    <d v="2016-07-16T00:00:00"/>
    <x v="435"/>
  </r>
  <r>
    <x v="1"/>
    <s v="J:/Sainte Colombe/MB/03 - 05 au 19 juillet 2016/Wave/"/>
    <s v="ST-COLOM_0_20160716_001736_458.wav"/>
    <s v="PippiT"/>
    <s v="Principal"/>
    <s v="PipMi"/>
    <n v="10"/>
    <s v="PippiT"/>
    <n v="10"/>
    <s v="Pipistrelle commune"/>
    <n v="2016"/>
    <n v="7"/>
    <n v="16"/>
    <n v="0"/>
    <n v="17"/>
    <d v="2016-07-16T00:00:00"/>
    <x v="450"/>
  </r>
  <r>
    <x v="1"/>
    <s v="J:/Sainte Colombe/MB/03 - 05 au 19 juillet 2016/Wave/"/>
    <s v="ST-COLOM_0_20160716_001741_459.wav"/>
    <s v="PippiT"/>
    <s v="Principal"/>
    <s v="PipMi"/>
    <n v="10"/>
    <s v="PippiT"/>
    <n v="10"/>
    <s v="Pipistrelle commune"/>
    <n v="2016"/>
    <n v="7"/>
    <n v="16"/>
    <n v="0"/>
    <n v="17"/>
    <d v="2016-07-16T00:00:00"/>
    <x v="450"/>
  </r>
  <r>
    <x v="1"/>
    <s v="J:/Sainte Colombe/MB/03 - 05 au 19 juillet 2016/Wave/"/>
    <s v="ST-COLOM_0_20160716_001746_460.wav"/>
    <s v="PippiT"/>
    <s v="Principal"/>
    <s v="PipMi"/>
    <n v="10"/>
    <s v="PippiT"/>
    <n v="10"/>
    <s v="Pipistrelle commune"/>
    <n v="2016"/>
    <n v="7"/>
    <n v="16"/>
    <n v="0"/>
    <n v="17"/>
    <d v="2016-07-16T00:00:00"/>
    <x v="450"/>
  </r>
  <r>
    <x v="1"/>
    <s v="J:/Sainte Colombe/MB/03 - 05 au 19 juillet 2016/Wave/"/>
    <s v="ST-COLOM_0_20160716_001943_031.wav"/>
    <s v="PippiT"/>
    <s v="Principal"/>
    <s v="PipMi"/>
    <n v="10"/>
    <s v="PippiT"/>
    <n v="10"/>
    <s v="Pipistrelle commune"/>
    <n v="2016"/>
    <n v="7"/>
    <n v="16"/>
    <n v="0"/>
    <n v="19"/>
    <d v="2016-07-16T00:00:00"/>
    <x v="157"/>
  </r>
  <r>
    <x v="1"/>
    <s v="J:/Sainte Colombe/MB/03 - 05 au 19 juillet 2016/Wave/"/>
    <s v="ST-COLOM_0_20160716_001948_032.wav"/>
    <s v="PippiT"/>
    <s v="Principal"/>
    <s v="PipMi"/>
    <n v="10"/>
    <s v="PippiT"/>
    <n v="10"/>
    <s v="Pipistrelle commune"/>
    <n v="2016"/>
    <n v="7"/>
    <n v="16"/>
    <n v="0"/>
    <n v="19"/>
    <d v="2016-07-16T00:00:00"/>
    <x v="157"/>
  </r>
  <r>
    <x v="1"/>
    <s v="J:/Sainte Colombe/MB/03 - 05 au 19 juillet 2016/Wave/"/>
    <s v="ST-COLOM_0_20160716_002014_692.wav"/>
    <s v="PippiT"/>
    <s v="Principal"/>
    <s v="PipMi"/>
    <n v="10"/>
    <s v="PippiT"/>
    <n v="10"/>
    <s v="Pipistrelle commune"/>
    <n v="2016"/>
    <n v="7"/>
    <n v="16"/>
    <n v="0"/>
    <n v="20"/>
    <d v="2016-07-16T00:00:00"/>
    <x v="210"/>
  </r>
  <r>
    <x v="1"/>
    <s v="J:/Sainte Colombe/MB/03 - 05 au 19 juillet 2016/Wave/"/>
    <s v="ST-COLOM_0_20160716_002019_692.wav"/>
    <s v="PippiT"/>
    <s v="Principal"/>
    <s v="PipMi"/>
    <n v="10"/>
    <s v="PippiT"/>
    <n v="10"/>
    <s v="Pipistrelle commune"/>
    <n v="2016"/>
    <n v="7"/>
    <n v="16"/>
    <n v="0"/>
    <n v="20"/>
    <d v="2016-07-16T00:00:00"/>
    <x v="210"/>
  </r>
  <r>
    <x v="1"/>
    <s v="J:/Sainte Colombe/MB/03 - 05 au 19 juillet 2016/Wave/"/>
    <s v="ST-COLOM_0_20160716_002926_504.wav"/>
    <s v="PippiT"/>
    <s v="Principal"/>
    <s v="PipMi"/>
    <n v="10"/>
    <s v="PippiT"/>
    <n v="10"/>
    <s v="Pipistrelle commune"/>
    <n v="2016"/>
    <n v="7"/>
    <n v="16"/>
    <n v="0"/>
    <n v="29"/>
    <d v="2016-07-16T00:00:00"/>
    <x v="237"/>
  </r>
  <r>
    <x v="1"/>
    <s v="J:/Sainte Colombe/MB/03 - 05 au 19 juillet 2016/Wave/"/>
    <s v="ST-COLOM_0_20160716_002931_505.wav"/>
    <s v="PippiT"/>
    <s v="Principal"/>
    <s v="PipMi"/>
    <n v="10"/>
    <s v="PippiT"/>
    <n v="10"/>
    <s v="Pipistrelle commune"/>
    <n v="2016"/>
    <n v="7"/>
    <n v="16"/>
    <n v="0"/>
    <n v="29"/>
    <d v="2016-07-16T00:00:00"/>
    <x v="237"/>
  </r>
  <r>
    <x v="1"/>
    <s v="J:/Sainte Colombe/MB/03 - 05 au 19 juillet 2016/Wave/"/>
    <s v="ST-COLOM_0_20160716_002953_478.wav"/>
    <s v="PippiT"/>
    <s v="Principal"/>
    <s v="PipMi"/>
    <n v="9"/>
    <s v="PippiT"/>
    <n v="9"/>
    <s v="Pipistrelle commune"/>
    <n v="2016"/>
    <n v="7"/>
    <n v="16"/>
    <n v="0"/>
    <n v="29"/>
    <d v="2016-07-16T00:00:00"/>
    <x v="237"/>
  </r>
  <r>
    <x v="1"/>
    <s v="J:/Sainte Colombe/MB/03 - 05 au 19 juillet 2016/Wave/"/>
    <s v="ST-COLOM_0_20160716_003051_516.wav"/>
    <s v="PippiT"/>
    <s v="Principal"/>
    <s v="PipMi"/>
    <n v="10"/>
    <s v="PippiT"/>
    <n v="10"/>
    <s v="Pipistrelle commune"/>
    <n v="2016"/>
    <n v="7"/>
    <n v="16"/>
    <n v="0"/>
    <n v="30"/>
    <d v="2016-07-16T00:00:00"/>
    <x v="539"/>
  </r>
  <r>
    <x v="1"/>
    <s v="J:/Sainte Colombe/MB/03 - 05 au 19 juillet 2016/Wave/"/>
    <s v="ST-COLOM_0_20160716_003056_516.wav"/>
    <s v="PippiT"/>
    <s v="Principal"/>
    <s v="PipMi"/>
    <n v="10"/>
    <s v="PippiT"/>
    <n v="10"/>
    <s v="Pipistrelle commune"/>
    <n v="2016"/>
    <n v="7"/>
    <n v="16"/>
    <n v="0"/>
    <n v="30"/>
    <d v="2016-07-16T00:00:00"/>
    <x v="539"/>
  </r>
  <r>
    <x v="1"/>
    <s v="J:/Sainte Colombe/MB/03 - 05 au 19 juillet 2016/Wave/"/>
    <s v="ST-COLOM_0_20160716_003419_831.wav"/>
    <s v="PippiT"/>
    <s v="Principal"/>
    <s v="PipMi"/>
    <n v="10"/>
    <s v="PippiT"/>
    <n v="10"/>
    <s v="Pipistrelle commune"/>
    <n v="2016"/>
    <n v="7"/>
    <n v="16"/>
    <n v="0"/>
    <n v="34"/>
    <d v="2016-07-16T00:00:00"/>
    <x v="22"/>
  </r>
  <r>
    <x v="1"/>
    <s v="J:/Sainte Colombe/MB/03 - 05 au 19 juillet 2016/Wave/"/>
    <s v="ST-COLOM_0_20160716_003424_832.wav"/>
    <s v="PippiT"/>
    <s v="Principal"/>
    <s v="PipMi"/>
    <n v="10"/>
    <s v="PippiT"/>
    <n v="10"/>
    <s v="Pipistrelle commune"/>
    <n v="2016"/>
    <n v="7"/>
    <n v="16"/>
    <n v="0"/>
    <n v="34"/>
    <d v="2016-07-16T00:00:00"/>
    <x v="22"/>
  </r>
  <r>
    <x v="1"/>
    <s v="J:/Sainte Colombe/MB/03 - 05 au 19 juillet 2016/Wave/"/>
    <s v="ST-COLOM_0_20160716_003457_090.wav"/>
    <s v="Pleaus"/>
    <s v="Principal"/>
    <s v="Plesp"/>
    <n v="10"/>
    <s v="Pleaus"/>
    <n v="7"/>
    <s v="Oreillard gris"/>
    <n v="2016"/>
    <n v="7"/>
    <n v="16"/>
    <n v="0"/>
    <n v="34"/>
    <d v="2016-07-16T00:00:00"/>
    <x v="22"/>
  </r>
  <r>
    <x v="1"/>
    <s v="J:/Sainte Colombe/MB/03 - 05 au 19 juillet 2016/Wave/"/>
    <s v="ST-COLOM_0_20160716_003503_472.wav"/>
    <s v="PippiT"/>
    <s v="Principal"/>
    <s v="PipMi"/>
    <n v="10"/>
    <s v="PippiT"/>
    <n v="10"/>
    <s v="Pipistrelle commune"/>
    <n v="2016"/>
    <n v="7"/>
    <n v="16"/>
    <n v="0"/>
    <n v="35"/>
    <d v="2016-07-16T00:00:00"/>
    <x v="177"/>
  </r>
  <r>
    <x v="1"/>
    <s v="J:/Sainte Colombe/MB/03 - 05 au 19 juillet 2016/Wave/"/>
    <s v="ST-COLOM_0_20160716_003508_473.wav"/>
    <s v="PippiT"/>
    <s v="Principal"/>
    <s v="PipMi"/>
    <n v="10"/>
    <s v="PippiT"/>
    <n v="10"/>
    <s v="Pipistrelle commune"/>
    <n v="2016"/>
    <n v="7"/>
    <n v="16"/>
    <n v="0"/>
    <n v="35"/>
    <d v="2016-07-16T00:00:00"/>
    <x v="177"/>
  </r>
  <r>
    <x v="1"/>
    <s v="J:/Sainte Colombe/MB/03 - 05 au 19 juillet 2016/Wave/"/>
    <s v="ST-COLOM_0_20160716_003553_542.wav"/>
    <s v="PippiT"/>
    <s v="Principal"/>
    <s v="PipMi"/>
    <n v="10"/>
    <s v="PippiT"/>
    <n v="10"/>
    <s v="Pipistrelle commune"/>
    <n v="2016"/>
    <n v="7"/>
    <n v="16"/>
    <n v="0"/>
    <n v="35"/>
    <d v="2016-07-16T00:00:00"/>
    <x v="177"/>
  </r>
  <r>
    <x v="1"/>
    <s v="J:/Sainte Colombe/MB/03 - 05 au 19 juillet 2016/Wave/"/>
    <s v="ST-COLOM_0_20160716_003558_542.wav"/>
    <s v="PippiT"/>
    <s v="Principal"/>
    <s v="PipMi"/>
    <n v="10"/>
    <s v="PippiT"/>
    <n v="10"/>
    <s v="Pipistrelle commune"/>
    <n v="2016"/>
    <n v="7"/>
    <n v="16"/>
    <n v="0"/>
    <n v="35"/>
    <d v="2016-07-16T00:00:00"/>
    <x v="177"/>
  </r>
  <r>
    <x v="1"/>
    <s v="J:/Sainte Colombe/MB/03 - 05 au 19 juillet 2016/Wave/"/>
    <s v="ST-COLOM_0_20160716_003603_543.wav"/>
    <s v="PippiT"/>
    <s v="Principal"/>
    <s v="PipMi"/>
    <n v="10"/>
    <s v="PippiT"/>
    <n v="10"/>
    <s v="Pipistrelle commune"/>
    <n v="2016"/>
    <n v="7"/>
    <n v="16"/>
    <n v="0"/>
    <n v="36"/>
    <d v="2016-07-16T00:00:00"/>
    <x v="166"/>
  </r>
  <r>
    <x v="1"/>
    <s v="J:/Sainte Colombe/MB/03 - 05 au 19 juillet 2016/Wave/"/>
    <s v="ST-COLOM_0_20160716_004256_539.wav"/>
    <s v="PippiT"/>
    <s v="Principal"/>
    <s v="PipMi"/>
    <n v="10"/>
    <s v="PippiT"/>
    <n v="10"/>
    <s v="Pipistrelle commune"/>
    <n v="2016"/>
    <n v="7"/>
    <n v="16"/>
    <n v="0"/>
    <n v="42"/>
    <d v="2016-07-16T00:00:00"/>
    <x v="465"/>
  </r>
  <r>
    <x v="1"/>
    <s v="J:/Sainte Colombe/MB/03 - 05 au 19 juillet 2016/Wave/"/>
    <s v="ST-COLOM_0_20160716_004301_540.wav"/>
    <s v="PippiT"/>
    <s v="Principal"/>
    <s v="PipMi"/>
    <n v="10"/>
    <s v="PippiT"/>
    <n v="10"/>
    <s v="Pipistrelle commune"/>
    <n v="2016"/>
    <n v="7"/>
    <n v="16"/>
    <n v="0"/>
    <n v="43"/>
    <d v="2016-07-16T00:00:00"/>
    <x v="377"/>
  </r>
  <r>
    <x v="1"/>
    <s v="J:/Sainte Colombe/MB/03 - 05 au 19 juillet 2016/Wave/"/>
    <s v="ST-COLOM_0_20160716_004622_112.wav"/>
    <s v="ChiroSp"/>
    <s v="Principal"/>
    <s v="PipMi"/>
    <n v="4"/>
    <s v="PippiT"/>
    <n v="4"/>
    <s v="Pipistrelle commune"/>
    <n v="2016"/>
    <n v="7"/>
    <n v="16"/>
    <n v="0"/>
    <n v="46"/>
    <d v="2016-07-16T00:00:00"/>
    <x v="378"/>
  </r>
  <r>
    <x v="1"/>
    <s v="J:/Sainte Colombe/MB/03 - 05 au 19 juillet 2016/Wave/"/>
    <s v="ST-COLOM_0_20160716_004627_112.wav"/>
    <s v="Pip35"/>
    <s v="Principal"/>
    <s v="Pip35"/>
    <n v="6"/>
    <s v="Pipnat"/>
    <n v="2"/>
    <s v="Pipistrelle de Nathusius"/>
    <n v="2016"/>
    <n v="7"/>
    <n v="16"/>
    <n v="0"/>
    <n v="46"/>
    <d v="2016-07-16T00:00:00"/>
    <x v="378"/>
  </r>
  <r>
    <x v="1"/>
    <s v="J:/Sainte Colombe/MB/03 - 05 au 19 juillet 2016/Wave/"/>
    <s v="ST-COLOM_0_20160716_005158_307.wav"/>
    <s v="PippiT"/>
    <s v="Principal"/>
    <s v="PipMi"/>
    <n v="10"/>
    <s v="PippiT"/>
    <n v="10"/>
    <s v="Pipistrelle commune"/>
    <n v="2016"/>
    <n v="7"/>
    <n v="16"/>
    <n v="0"/>
    <n v="51"/>
    <d v="2016-07-16T00:00:00"/>
    <x v="379"/>
  </r>
  <r>
    <x v="1"/>
    <s v="J:/Sainte Colombe/MB/03 - 05 au 19 juillet 2016/Wave/"/>
    <s v="ST-COLOM_0_20160716_005203_308.wav"/>
    <s v="PippiT"/>
    <s v="Principal"/>
    <s v="PipMi"/>
    <n v="10"/>
    <s v="PippiT"/>
    <n v="10"/>
    <s v="Pipistrelle commune"/>
    <n v="2016"/>
    <n v="7"/>
    <n v="16"/>
    <n v="0"/>
    <n v="52"/>
    <d v="2016-07-16T00:00:00"/>
    <x v="272"/>
  </r>
  <r>
    <x v="1"/>
    <s v="J:/Sainte Colombe/MB/03 - 05 au 19 juillet 2016/Wave/"/>
    <s v="ST-COLOM_0_20160716_005315_252.wav"/>
    <s v="PippiT"/>
    <s v="Principal"/>
    <s v="PipMi"/>
    <n v="10"/>
    <s v="PippiT"/>
    <n v="10"/>
    <s v="Pipistrelle commune"/>
    <n v="2016"/>
    <n v="7"/>
    <n v="16"/>
    <n v="0"/>
    <n v="53"/>
    <d v="2016-07-16T00:00:00"/>
    <x v="263"/>
  </r>
  <r>
    <x v="1"/>
    <s v="J:/Sainte Colombe/MB/03 - 05 au 19 juillet 2016/Wave/"/>
    <s v="ST-COLOM_0_20160716_005320_252.wav"/>
    <s v="PippiT"/>
    <s v="Principal"/>
    <s v="PipMi"/>
    <n v="10"/>
    <s v="PippiT"/>
    <n v="10"/>
    <s v="Pipistrelle commune"/>
    <n v="2016"/>
    <n v="7"/>
    <n v="16"/>
    <n v="0"/>
    <n v="53"/>
    <d v="2016-07-16T00:00:00"/>
    <x v="263"/>
  </r>
  <r>
    <x v="1"/>
    <s v="J:/Sainte Colombe/MB/03 - 05 au 19 juillet 2016/Wave/"/>
    <s v="ST-COLOM_0_20160716_005552_506.wav"/>
    <s v="PippiT"/>
    <s v="Principal"/>
    <s v="PipMi"/>
    <n v="10"/>
    <s v="PippiT"/>
    <n v="10"/>
    <s v="Pipistrelle commune"/>
    <n v="2016"/>
    <n v="7"/>
    <n v="16"/>
    <n v="0"/>
    <n v="55"/>
    <d v="2016-07-16T00:00:00"/>
    <x v="380"/>
  </r>
  <r>
    <x v="1"/>
    <s v="J:/Sainte Colombe/MB/03 - 05 au 19 juillet 2016/Wave/"/>
    <s v="ST-COLOM_0_20160716_005557_506.wav"/>
    <s v="PippiT"/>
    <s v="Principal"/>
    <s v="PipMi"/>
    <n v="10"/>
    <s v="PippiT"/>
    <n v="10"/>
    <s v="Pipistrelle commune"/>
    <n v="2016"/>
    <n v="7"/>
    <n v="16"/>
    <n v="0"/>
    <n v="55"/>
    <d v="2016-07-16T00:00:00"/>
    <x v="380"/>
  </r>
  <r>
    <x v="1"/>
    <s v="J:/Sainte Colombe/MB/03 - 05 au 19 juillet 2016/Wave/"/>
    <s v="ST-COLOM_0_20160716_005633_830.wav"/>
    <s v="PippiT"/>
    <s v="Principal"/>
    <s v="PipMi"/>
    <n v="10"/>
    <s v="PippiT"/>
    <n v="10"/>
    <s v="Pipistrelle commune"/>
    <n v="2016"/>
    <n v="7"/>
    <n v="16"/>
    <n v="0"/>
    <n v="56"/>
    <d v="2016-07-16T00:00:00"/>
    <x v="458"/>
  </r>
  <r>
    <x v="1"/>
    <s v="J:/Sainte Colombe/MB/03 - 05 au 19 juillet 2016/Wave/"/>
    <s v="ST-COLOM_0_20160716_005639_000.wav"/>
    <s v="PippiT"/>
    <s v="Principal"/>
    <s v="PipMi"/>
    <n v="10"/>
    <s v="PippiT"/>
    <n v="10"/>
    <s v="Pipistrelle commune"/>
    <n v="2016"/>
    <n v="7"/>
    <n v="16"/>
    <n v="0"/>
    <n v="56"/>
    <d v="2016-07-16T00:00:00"/>
    <x v="458"/>
  </r>
  <r>
    <x v="1"/>
    <s v="J:/Sainte Colombe/MB/03 - 05 au 19 juillet 2016/Wave/"/>
    <s v="ST-COLOM_0_20160716_005644_000.wav"/>
    <s v="PipMi"/>
    <s v="Principal"/>
    <s v="PipMi"/>
    <n v="7"/>
    <s v="PippiT"/>
    <n v="5"/>
    <s v="Pipistrelle commune"/>
    <n v="2016"/>
    <n v="7"/>
    <n v="16"/>
    <n v="0"/>
    <n v="56"/>
    <d v="2016-07-16T00:00:00"/>
    <x v="458"/>
  </r>
  <r>
    <x v="1"/>
    <s v="J:/Sainte Colombe/MB/03 - 05 au 19 juillet 2016/Wave/"/>
    <s v="ST-COLOM_0_20160716_005823_538.wav"/>
    <s v="PippiT"/>
    <s v="Principal"/>
    <s v="PipMi"/>
    <n v="10"/>
    <s v="PippiT"/>
    <n v="10"/>
    <s v="Pipistrelle commune"/>
    <n v="2016"/>
    <n v="7"/>
    <n v="16"/>
    <n v="0"/>
    <n v="58"/>
    <d v="2016-07-16T00:00:00"/>
    <x v="381"/>
  </r>
  <r>
    <x v="1"/>
    <s v="J:/Sainte Colombe/MB/03 - 05 au 19 juillet 2016/Wave/"/>
    <s v="ST-COLOM_0_20160716_005828_539.wav"/>
    <s v="PippiT"/>
    <s v="Principal"/>
    <s v="PipMi"/>
    <n v="10"/>
    <s v="PippiT"/>
    <n v="10"/>
    <s v="Pipistrelle commune"/>
    <n v="2016"/>
    <n v="7"/>
    <n v="16"/>
    <n v="0"/>
    <n v="58"/>
    <d v="2016-07-16T00:00:00"/>
    <x v="381"/>
  </r>
  <r>
    <x v="1"/>
    <s v="J:/Sainte Colombe/MB/03 - 05 au 19 juillet 2016/Wave/"/>
    <s v="ST-COLOM_0_20160716_005916_422.wav"/>
    <s v="PippiT"/>
    <s v="Principal"/>
    <s v="PipMi"/>
    <n v="10"/>
    <s v="PippiT"/>
    <n v="9"/>
    <s v="Pipistrelle commune"/>
    <n v="2016"/>
    <n v="7"/>
    <n v="16"/>
    <n v="0"/>
    <n v="59"/>
    <d v="2016-07-16T00:00:00"/>
    <x v="382"/>
  </r>
  <r>
    <x v="1"/>
    <s v="J:/Sainte Colombe/MB/03 - 05 au 19 juillet 2016/Wave/"/>
    <s v="ST-COLOM_0_20160716_005921_422.wav"/>
    <s v="PippiT"/>
    <s v="Principal"/>
    <s v="PipMi"/>
    <n v="10"/>
    <s v="PippiT"/>
    <n v="10"/>
    <s v="Pipistrelle commune"/>
    <n v="2016"/>
    <n v="7"/>
    <n v="16"/>
    <n v="0"/>
    <n v="59"/>
    <d v="2016-07-16T00:00:00"/>
    <x v="382"/>
  </r>
  <r>
    <x v="1"/>
    <s v="J:/Sainte Colombe/MB/03 - 05 au 19 juillet 2016/Wave/"/>
    <s v="ST-COLOM_0_20160716_005940_754.wav"/>
    <s v="PippiT"/>
    <s v="Principal"/>
    <s v="PipMi"/>
    <n v="10"/>
    <s v="PippiT"/>
    <n v="10"/>
    <s v="Pipistrelle commune"/>
    <n v="2016"/>
    <n v="7"/>
    <n v="16"/>
    <n v="0"/>
    <n v="59"/>
    <d v="2016-07-16T00:00:00"/>
    <x v="382"/>
  </r>
  <r>
    <x v="1"/>
    <s v="J:/Sainte Colombe/MB/03 - 05 au 19 juillet 2016/Wave/"/>
    <s v="ST-COLOM_0_20160716_005945_754.wav"/>
    <s v="PippiT"/>
    <s v="Principal"/>
    <s v="PipMi"/>
    <n v="10"/>
    <s v="PippiT"/>
    <n v="10"/>
    <s v="Pipistrelle commune"/>
    <n v="2016"/>
    <n v="7"/>
    <n v="16"/>
    <n v="0"/>
    <n v="59"/>
    <d v="2016-07-16T00:00:00"/>
    <x v="382"/>
  </r>
  <r>
    <x v="1"/>
    <s v="J:/Sainte Colombe/MB/03 - 05 au 19 juillet 2016/Wave/"/>
    <s v="ST-COLOM_0_20160716_005950_755.wav"/>
    <s v="PippiT"/>
    <s v="Principal"/>
    <s v="PipMi"/>
    <n v="10"/>
    <s v="PippiT"/>
    <n v="10"/>
    <s v="Pipistrelle commune"/>
    <n v="2016"/>
    <n v="7"/>
    <n v="16"/>
    <n v="0"/>
    <n v="59"/>
    <d v="2016-07-16T00:00:00"/>
    <x v="382"/>
  </r>
  <r>
    <x v="1"/>
    <s v="J:/Sainte Colombe/MB/03 - 05 au 19 juillet 2016/Wave/"/>
    <s v="ST-COLOM_0_20160716_005957_442.wav"/>
    <s v="PippiT"/>
    <s v="Principal"/>
    <s v="PipMi"/>
    <n v="8"/>
    <s v="PippiT"/>
    <n v="8"/>
    <s v="Pipistrelle commune"/>
    <n v="2016"/>
    <n v="7"/>
    <n v="16"/>
    <n v="0"/>
    <n v="59"/>
    <d v="2016-07-16T00:00:00"/>
    <x v="382"/>
  </r>
  <r>
    <x v="1"/>
    <s v="J:/Sainte Colombe/MB/03 - 05 au 19 juillet 2016/Wave/"/>
    <s v="ST-COLOM_0_20160716_010010_268.wav"/>
    <s v="PippiT"/>
    <s v="Principal"/>
    <s v="PipMi"/>
    <n v="10"/>
    <s v="PippiT"/>
    <n v="10"/>
    <s v="Pipistrelle commune"/>
    <n v="2016"/>
    <n v="7"/>
    <n v="16"/>
    <n v="1"/>
    <n v="0"/>
    <d v="2016-07-16T00:00:00"/>
    <x v="80"/>
  </r>
  <r>
    <x v="1"/>
    <s v="J:/Sainte Colombe/MB/03 - 05 au 19 juillet 2016/Wave/"/>
    <s v="ST-COLOM_0_20160716_010015_269.wav"/>
    <s v="PippiT"/>
    <s v="Principal"/>
    <s v="PipMi"/>
    <n v="10"/>
    <s v="PippiT"/>
    <n v="10"/>
    <s v="Pipistrelle commune"/>
    <n v="2016"/>
    <n v="7"/>
    <n v="16"/>
    <n v="1"/>
    <n v="0"/>
    <d v="2016-07-16T00:00:00"/>
    <x v="80"/>
  </r>
  <r>
    <x v="1"/>
    <s v="J:/Sainte Colombe/MB/03 - 05 au 19 juillet 2016/Wave/"/>
    <s v="ST-COLOM_0_20160716_010035_344.wav"/>
    <s v="Plesp"/>
    <s v="Principal"/>
    <s v="Plesp"/>
    <n v="10"/>
    <s v="Pleaus"/>
    <n v="3"/>
    <s v="Oreillard gris"/>
    <n v="2016"/>
    <n v="7"/>
    <n v="16"/>
    <n v="1"/>
    <n v="0"/>
    <d v="2016-07-16T00:00:00"/>
    <x v="80"/>
  </r>
  <r>
    <x v="1"/>
    <s v="J:/Sainte Colombe/MB/03 - 05 au 19 juillet 2016/Wave/"/>
    <s v="ST-COLOM_0_20160716_010040_344.wav"/>
    <s v="Plesp"/>
    <s v="Principal"/>
    <s v="Plesp"/>
    <n v="9"/>
    <s v="Pleaus"/>
    <n v="4"/>
    <s v="Oreillard gris"/>
    <n v="2016"/>
    <n v="7"/>
    <n v="16"/>
    <n v="1"/>
    <n v="0"/>
    <d v="2016-07-16T00:00:00"/>
    <x v="80"/>
  </r>
  <r>
    <x v="1"/>
    <s v="J:/Sainte Colombe/MB/03 - 05 au 19 juillet 2016/Wave/"/>
    <s v="ST-COLOM_0_20160716_010045_345.wav"/>
    <s v="Pleaus"/>
    <s v="Principal"/>
    <s v="Plesp"/>
    <n v="7"/>
    <s v="Pleaus"/>
    <n v="6"/>
    <s v="Oreillard gris"/>
    <n v="2016"/>
    <n v="7"/>
    <n v="16"/>
    <n v="1"/>
    <n v="0"/>
    <d v="2016-07-16T00:00:00"/>
    <x v="80"/>
  </r>
  <r>
    <x v="1"/>
    <s v="J:/Sainte Colombe/MB/03 - 05 au 19 juillet 2016/Wave/"/>
    <s v="ST-COLOM_0_20160716_010046_008.wav"/>
    <s v="ChiroSp"/>
    <s v="Principal"/>
    <s v="MyoHF"/>
    <n v="2"/>
    <s v="Myomys"/>
    <n v="0"/>
    <s v="Murin sp"/>
    <n v="2016"/>
    <n v="7"/>
    <n v="16"/>
    <n v="1"/>
    <n v="0"/>
    <d v="2016-07-16T00:00:00"/>
    <x v="80"/>
  </r>
  <r>
    <x v="1"/>
    <s v="J:/Sainte Colombe/MB/03 - 05 au 19 juillet 2016/Wave/"/>
    <s v="ST-COLOM_0_20160716_010051_009.wav"/>
    <s v="ChiroSp"/>
    <s v="Principal"/>
    <s v="MyoHF"/>
    <n v="0"/>
    <s v="Myobra"/>
    <n v="0"/>
    <s v="PARASITE"/>
    <n v="2016"/>
    <n v="7"/>
    <n v="16"/>
    <n v="1"/>
    <n v="0"/>
    <d v="2016-07-16T00:00:00"/>
    <x v="80"/>
  </r>
  <r>
    <x v="1"/>
    <s v="J:/Sainte Colombe/MB/03 - 05 au 19 juillet 2016/Wave/"/>
    <s v="ST-COLOM_0_20160716_010134_086.wav"/>
    <s v="PippiT"/>
    <s v="Principal"/>
    <s v="PipMi"/>
    <n v="10"/>
    <s v="PippiT"/>
    <n v="10"/>
    <s v="Pipistrelle commune"/>
    <n v="2016"/>
    <n v="7"/>
    <n v="16"/>
    <n v="1"/>
    <n v="1"/>
    <d v="2016-07-16T00:00:00"/>
    <x v="214"/>
  </r>
  <r>
    <x v="1"/>
    <s v="J:/Sainte Colombe/MB/03 - 05 au 19 juillet 2016/Wave/"/>
    <s v="ST-COLOM_0_20160716_010139_086.wav"/>
    <s v="PippiT"/>
    <s v="Principal"/>
    <s v="PipMi"/>
    <n v="10"/>
    <s v="PippiT"/>
    <n v="10"/>
    <s v="Pipistrelle commune"/>
    <n v="2016"/>
    <n v="7"/>
    <n v="16"/>
    <n v="1"/>
    <n v="1"/>
    <d v="2016-07-16T00:00:00"/>
    <x v="214"/>
  </r>
  <r>
    <x v="1"/>
    <s v="J:/Sainte Colombe/MB/03 - 05 au 19 juillet 2016/Wave/"/>
    <s v="ST-COLOM_0_20160716_010144_087.wav"/>
    <s v="PippiT"/>
    <s v="Principal"/>
    <s v="PipMi"/>
    <n v="10"/>
    <s v="PippiT"/>
    <n v="10"/>
    <s v="Pipistrelle commune"/>
    <n v="2016"/>
    <n v="7"/>
    <n v="16"/>
    <n v="1"/>
    <n v="1"/>
    <d v="2016-07-16T00:00:00"/>
    <x v="214"/>
  </r>
  <r>
    <x v="1"/>
    <s v="J:/Sainte Colombe/MB/03 - 05 au 19 juillet 2016/Wave/"/>
    <s v="ST-COLOM_0_20160716_010221_560.wav"/>
    <s v="PippiT"/>
    <s v="Principal"/>
    <s v="PipMi"/>
    <n v="10"/>
    <s v="PippiT"/>
    <n v="10"/>
    <s v="Pipistrelle commune"/>
    <n v="2016"/>
    <n v="7"/>
    <n v="16"/>
    <n v="1"/>
    <n v="2"/>
    <d v="2016-07-16T00:00:00"/>
    <x v="215"/>
  </r>
  <r>
    <x v="1"/>
    <s v="J:/Sainte Colombe/MB/03 - 05 au 19 juillet 2016/Wave/"/>
    <s v="ST-COLOM_0_20160716_010226_561.wav"/>
    <s v="PippiT"/>
    <s v="Principal"/>
    <s v="PipMi"/>
    <n v="10"/>
    <s v="PippiT"/>
    <n v="10"/>
    <s v="Pipistrelle commune"/>
    <n v="2016"/>
    <n v="7"/>
    <n v="16"/>
    <n v="1"/>
    <n v="2"/>
    <d v="2016-07-16T00:00:00"/>
    <x v="215"/>
  </r>
  <r>
    <x v="1"/>
    <s v="J:/Sainte Colombe/MB/03 - 05 au 19 juillet 2016/Wave/"/>
    <s v="ST-COLOM_0_20160716_010231_562.wav"/>
    <s v="PippiT"/>
    <s v="Principal"/>
    <s v="PipMi"/>
    <n v="10"/>
    <s v="PippiT"/>
    <n v="10"/>
    <s v="Pipistrelle commune"/>
    <n v="2016"/>
    <n v="7"/>
    <n v="16"/>
    <n v="1"/>
    <n v="2"/>
    <d v="2016-07-16T00:00:00"/>
    <x v="215"/>
  </r>
  <r>
    <x v="1"/>
    <s v="J:/Sainte Colombe/MB/03 - 05 au 19 juillet 2016/Wave/"/>
    <s v="ST-COLOM_0_20160716_010236_562.wav"/>
    <s v="PippiT"/>
    <s v="Principal"/>
    <s v="PipMi"/>
    <n v="10"/>
    <s v="PippiT"/>
    <n v="10"/>
    <s v="Pipistrelle commune"/>
    <n v="2016"/>
    <n v="7"/>
    <n v="16"/>
    <n v="1"/>
    <n v="2"/>
    <d v="2016-07-16T00:00:00"/>
    <x v="215"/>
  </r>
  <r>
    <x v="1"/>
    <s v="J:/Sainte Colombe/MB/03 - 05 au 19 juillet 2016/Wave/"/>
    <s v="ST-COLOM_0_20160716_010338_512.wav"/>
    <s v="PippiT"/>
    <s v="Principal"/>
    <s v="PipMi"/>
    <n v="8"/>
    <s v="PippiT"/>
    <n v="8"/>
    <s v="Pipistrelle commune"/>
    <n v="2016"/>
    <n v="7"/>
    <n v="16"/>
    <n v="1"/>
    <n v="3"/>
    <d v="2016-07-16T00:00:00"/>
    <x v="383"/>
  </r>
  <r>
    <x v="1"/>
    <s v="J:/Sainte Colombe/MB/03 - 05 au 19 juillet 2016/Wave/"/>
    <s v="ST-COLOM_0_20160716_010354_844.wav"/>
    <s v="PippiT"/>
    <s v="Principal"/>
    <s v="PipMi"/>
    <n v="10"/>
    <s v="PippiT"/>
    <n v="10"/>
    <s v="Pipistrelle commune"/>
    <n v="2016"/>
    <n v="7"/>
    <n v="16"/>
    <n v="1"/>
    <n v="3"/>
    <d v="2016-07-16T00:00:00"/>
    <x v="383"/>
  </r>
  <r>
    <x v="1"/>
    <s v="J:/Sainte Colombe/MB/03 - 05 au 19 juillet 2016/Wave/"/>
    <s v="ST-COLOM_0_20160716_010359_845.wav"/>
    <s v="PippiT"/>
    <s v="Principal"/>
    <s v="PipMi"/>
    <n v="10"/>
    <s v="PippiT"/>
    <n v="10"/>
    <s v="Pipistrelle commune"/>
    <n v="2016"/>
    <n v="7"/>
    <n v="16"/>
    <n v="1"/>
    <n v="3"/>
    <d v="2016-07-16T00:00:00"/>
    <x v="383"/>
  </r>
  <r>
    <x v="1"/>
    <s v="J:/Sainte Colombe/MB/03 - 05 au 19 juillet 2016/Wave/"/>
    <s v="ST-COLOM_0_20160716_010602_588.wav"/>
    <s v="MyoHF"/>
    <s v="Principal"/>
    <s v="MyoHF"/>
    <n v="7"/>
    <s v="Myomys"/>
    <n v="1"/>
    <s v="Murin sp"/>
    <n v="2016"/>
    <n v="7"/>
    <n v="16"/>
    <n v="1"/>
    <n v="6"/>
    <d v="2016-07-16T00:00:00"/>
    <x v="346"/>
  </r>
  <r>
    <x v="1"/>
    <s v="J:/Sainte Colombe/MB/03 - 05 au 19 juillet 2016/Wave/"/>
    <s v="ST-COLOM_0_20160716_010804_210.wav"/>
    <s v="ChiroSp"/>
    <s v="Principal"/>
    <s v="MyoHF"/>
    <n v="2"/>
    <s v="Myodau"/>
    <n v="0"/>
    <s v="Murin sp"/>
    <n v="2016"/>
    <n v="7"/>
    <n v="16"/>
    <n v="1"/>
    <n v="8"/>
    <d v="2016-07-16T00:00:00"/>
    <x v="483"/>
  </r>
  <r>
    <x v="1"/>
    <s v="J:/Sainte Colombe/MB/03 - 05 au 19 juillet 2016/Wave/"/>
    <s v="ST-COLOM_0_20160716_011356_633.wav"/>
    <s v="PippiT"/>
    <s v="Principal"/>
    <s v="PipMi"/>
    <n v="10"/>
    <s v="PippiT"/>
    <n v="10"/>
    <s v="Pipistrelle commune"/>
    <n v="2016"/>
    <n v="7"/>
    <n v="16"/>
    <n v="1"/>
    <n v="13"/>
    <d v="2016-07-16T00:00:00"/>
    <x v="130"/>
  </r>
  <r>
    <x v="1"/>
    <s v="J:/Sainte Colombe/MB/03 - 05 au 19 juillet 2016/Wave/"/>
    <s v="ST-COLOM_0_20160716_011401_634.wav"/>
    <s v="PippiT"/>
    <s v="Principal"/>
    <s v="PipMi"/>
    <n v="10"/>
    <s v="PippiT"/>
    <n v="10"/>
    <s v="Pipistrelle commune"/>
    <n v="2016"/>
    <n v="7"/>
    <n v="16"/>
    <n v="1"/>
    <n v="14"/>
    <d v="2016-07-16T00:00:00"/>
    <x v="419"/>
  </r>
  <r>
    <x v="1"/>
    <s v="J:/Sainte Colombe/MB/03 - 05 au 19 juillet 2016/Wave/"/>
    <s v="ST-COLOM_0_20160716_011406_634.wav"/>
    <s v="PippiT"/>
    <s v="Principal"/>
    <s v="PipMi"/>
    <n v="8"/>
    <s v="PippiT"/>
    <n v="8"/>
    <s v="Pipistrelle commune"/>
    <n v="2016"/>
    <n v="7"/>
    <n v="16"/>
    <n v="1"/>
    <n v="14"/>
    <d v="2016-07-16T00:00:00"/>
    <x v="419"/>
  </r>
  <r>
    <x v="1"/>
    <s v="J:/Sainte Colombe/MB/03 - 05 au 19 juillet 2016/Wave/"/>
    <s v="ST-COLOM_0_20160716_011414_404.wav"/>
    <s v="Pip35"/>
    <s v="Principal"/>
    <s v="Pip35"/>
    <n v="9"/>
    <s v="Pipkuh"/>
    <n v="5"/>
    <s v="Pipistrelle de Kuhl"/>
    <n v="2016"/>
    <n v="7"/>
    <n v="16"/>
    <n v="1"/>
    <n v="14"/>
    <d v="2016-07-16T00:00:00"/>
    <x v="419"/>
  </r>
  <r>
    <x v="1"/>
    <s v="J:/Sainte Colombe/MB/03 - 05 au 19 juillet 2016/Wave/"/>
    <s v="ST-COLOM_0_20160716_011419_404.wav"/>
    <s v="Pipkuh"/>
    <s v="Principal"/>
    <s v="Pip35"/>
    <n v="10"/>
    <s v="Pipkuh"/>
    <n v="6"/>
    <s v="Pipistrelle de Kuhl"/>
    <n v="2016"/>
    <n v="7"/>
    <n v="16"/>
    <n v="1"/>
    <n v="14"/>
    <d v="2016-07-16T00:00:00"/>
    <x v="419"/>
  </r>
  <r>
    <x v="1"/>
    <s v="J:/Sainte Colombe/MB/03 - 05 au 19 juillet 2016/Wave/"/>
    <s v="ST-COLOM_0_20160716_011424_405.wav"/>
    <s v="Pip35"/>
    <s v="Principal"/>
    <s v="Pip35"/>
    <n v="7"/>
    <s v="Pipkuh"/>
    <n v="4"/>
    <s v="Pipistrelle de Kuhl"/>
    <n v="2016"/>
    <n v="7"/>
    <n v="16"/>
    <n v="1"/>
    <n v="14"/>
    <d v="2016-07-16T00:00:00"/>
    <x v="419"/>
  </r>
  <r>
    <x v="1"/>
    <s v="J:/Sainte Colombe/MB/03 - 05 au 19 juillet 2016/Wave/"/>
    <s v="ST-COLOM_0_20160716_011554_400.wav"/>
    <s v="Pip35"/>
    <s v="Principal"/>
    <s v="Pip35"/>
    <n v="10"/>
    <s v="Pipkuh"/>
    <n v="3"/>
    <s v="Pipistrelle de Kuhl"/>
    <n v="2016"/>
    <n v="7"/>
    <n v="16"/>
    <n v="1"/>
    <n v="15"/>
    <d v="2016-07-16T00:00:00"/>
    <x v="384"/>
  </r>
  <r>
    <x v="1"/>
    <s v="J:/Sainte Colombe/MB/03 - 05 au 19 juillet 2016/Wave/"/>
    <s v="ST-COLOM_0_20160716_011559_401.wav"/>
    <s v="ChiroSp"/>
    <s v="Principal"/>
    <s v="Pip35"/>
    <n v="4"/>
    <s v="Pipkuh"/>
    <n v="4"/>
    <s v="Pipistrelle de Kuhl"/>
    <n v="2016"/>
    <n v="7"/>
    <n v="16"/>
    <n v="1"/>
    <n v="15"/>
    <d v="2016-07-16T00:00:00"/>
    <x v="384"/>
  </r>
  <r>
    <x v="1"/>
    <s v="J:/Sainte Colombe/MB/03 - 05 au 19 juillet 2016/Wave/"/>
    <s v="ST-COLOM_0_20160716_012042_240.wav"/>
    <s v="PippiT"/>
    <s v="Principal"/>
    <s v="PipMi"/>
    <n v="10"/>
    <s v="PippiT"/>
    <n v="10"/>
    <s v="Pipistrelle commune"/>
    <n v="2016"/>
    <n v="7"/>
    <n v="16"/>
    <n v="1"/>
    <n v="20"/>
    <d v="2016-07-16T00:00:00"/>
    <x v="164"/>
  </r>
  <r>
    <x v="1"/>
    <s v="J:/Sainte Colombe/MB/03 - 05 au 19 juillet 2016/Wave/"/>
    <s v="ST-COLOM_0_20160716_012047_241.wav"/>
    <s v="PippiT"/>
    <s v="Principal"/>
    <s v="PipMi"/>
    <n v="10"/>
    <s v="PippiT"/>
    <n v="10"/>
    <s v="Pipistrelle commune"/>
    <n v="2016"/>
    <n v="7"/>
    <n v="16"/>
    <n v="1"/>
    <n v="20"/>
    <d v="2016-07-16T00:00:00"/>
    <x v="164"/>
  </r>
  <r>
    <x v="1"/>
    <s v="J:/Sainte Colombe/MB/03 - 05 au 19 juillet 2016/Wave/"/>
    <s v="ST-COLOM_0_20160716_012328_284.wav"/>
    <s v="PippiT"/>
    <s v="Principal"/>
    <s v="PipMi"/>
    <n v="10"/>
    <s v="PippiT"/>
    <n v="10"/>
    <s v="Pipistrelle commune"/>
    <n v="2016"/>
    <n v="7"/>
    <n v="16"/>
    <n v="1"/>
    <n v="23"/>
    <d v="2016-07-16T00:00:00"/>
    <x v="469"/>
  </r>
  <r>
    <x v="1"/>
    <s v="J:/Sainte Colombe/MB/03 - 05 au 19 juillet 2016/Wave/"/>
    <s v="ST-COLOM_0_20160716_012406_602.wav"/>
    <s v="PippiT"/>
    <s v="Principal"/>
    <s v="PipMi"/>
    <n v="10"/>
    <s v="PippiT"/>
    <n v="10"/>
    <s v="Pipistrelle commune"/>
    <n v="2016"/>
    <n v="7"/>
    <n v="16"/>
    <n v="1"/>
    <n v="24"/>
    <d v="2016-07-16T00:00:00"/>
    <x v="489"/>
  </r>
  <r>
    <x v="1"/>
    <s v="J:/Sainte Colombe/MB/03 - 05 au 19 juillet 2016/Wave/"/>
    <s v="ST-COLOM_0_20160716_012420_343.wav"/>
    <s v="PippiT"/>
    <s v="Principal"/>
    <s v="PipMi"/>
    <n v="10"/>
    <s v="PippiT"/>
    <n v="10"/>
    <s v="Pipistrelle commune"/>
    <n v="2016"/>
    <n v="7"/>
    <n v="16"/>
    <n v="1"/>
    <n v="24"/>
    <d v="2016-07-16T00:00:00"/>
    <x v="489"/>
  </r>
  <r>
    <x v="1"/>
    <s v="J:/Sainte Colombe/MB/03 - 05 au 19 juillet 2016/Wave/"/>
    <s v="ST-COLOM_0_20160716_012425_344.wav"/>
    <s v="PippiT"/>
    <s v="Principal"/>
    <s v="PipMi"/>
    <n v="9"/>
    <s v="PippiT"/>
    <n v="9"/>
    <s v="Pipistrelle commune"/>
    <n v="2016"/>
    <n v="7"/>
    <n v="16"/>
    <n v="1"/>
    <n v="24"/>
    <d v="2016-07-16T00:00:00"/>
    <x v="489"/>
  </r>
  <r>
    <x v="1"/>
    <s v="J:/Sainte Colombe/MB/03 - 05 au 19 juillet 2016/Wave/"/>
    <s v="ST-COLOM_0_20160716_012458_443.wav"/>
    <s v="PippiT"/>
    <s v="Principal"/>
    <s v="PipMi"/>
    <n v="10"/>
    <s v="PippiT"/>
    <n v="10"/>
    <s v="Pipistrelle commune"/>
    <n v="2016"/>
    <n v="7"/>
    <n v="16"/>
    <n v="1"/>
    <n v="24"/>
    <d v="2016-07-16T00:00:00"/>
    <x v="489"/>
  </r>
  <r>
    <x v="1"/>
    <s v="J:/Sainte Colombe/MB/03 - 05 au 19 juillet 2016/Wave/"/>
    <s v="ST-COLOM_0_20160716_012503_444.wav"/>
    <s v="PippiT"/>
    <s v="Principal"/>
    <s v="PipMi"/>
    <n v="10"/>
    <s v="PippiT"/>
    <n v="10"/>
    <s v="Pipistrelle commune"/>
    <n v="2016"/>
    <n v="7"/>
    <n v="16"/>
    <n v="1"/>
    <n v="25"/>
    <d v="2016-07-16T00:00:00"/>
    <x v="216"/>
  </r>
  <r>
    <x v="1"/>
    <s v="J:/Sainte Colombe/MB/03 - 05 au 19 juillet 2016/Wave/"/>
    <s v="ST-COLOM_0_20160716_012508_444.wav"/>
    <s v="PippiT"/>
    <s v="Principal"/>
    <s v="PipMi"/>
    <n v="10"/>
    <s v="PippiT"/>
    <n v="10"/>
    <s v="Pipistrelle commune"/>
    <n v="2016"/>
    <n v="7"/>
    <n v="16"/>
    <n v="1"/>
    <n v="25"/>
    <d v="2016-07-16T00:00:00"/>
    <x v="216"/>
  </r>
  <r>
    <x v="1"/>
    <s v="J:/Sainte Colombe/MB/03 - 05 au 19 juillet 2016/Wave/"/>
    <s v="ST-COLOM_0_20160716_012513_445.wav"/>
    <s v="PippiT"/>
    <s v="Principal"/>
    <s v="PipMi"/>
    <n v="10"/>
    <s v="PippiT"/>
    <n v="10"/>
    <s v="Pipistrelle commune"/>
    <n v="2016"/>
    <n v="7"/>
    <n v="16"/>
    <n v="1"/>
    <n v="25"/>
    <d v="2016-07-16T00:00:00"/>
    <x v="216"/>
  </r>
  <r>
    <x v="1"/>
    <s v="J:/Sainte Colombe/MB/03 - 05 au 19 juillet 2016/Wave/"/>
    <s v="ST-COLOM_0_20160716_012552_087.wav"/>
    <s v="PippiT"/>
    <s v="Principal"/>
    <s v="PipMi"/>
    <n v="10"/>
    <s v="PippiT"/>
    <n v="10"/>
    <s v="Pipistrelle commune"/>
    <n v="2016"/>
    <n v="7"/>
    <n v="16"/>
    <n v="1"/>
    <n v="25"/>
    <d v="2016-07-16T00:00:00"/>
    <x v="216"/>
  </r>
  <r>
    <x v="1"/>
    <s v="J:/Sainte Colombe/MB/03 - 05 au 19 juillet 2016/Wave/"/>
    <s v="ST-COLOM_0_20160716_012557_088.wav"/>
    <s v="PippiT"/>
    <s v="Principal"/>
    <s v="PipMi"/>
    <n v="9"/>
    <s v="PippiT"/>
    <n v="9"/>
    <s v="Pipistrelle commune"/>
    <n v="2016"/>
    <n v="7"/>
    <n v="16"/>
    <n v="1"/>
    <n v="25"/>
    <d v="2016-07-16T00:00:00"/>
    <x v="216"/>
  </r>
  <r>
    <x v="1"/>
    <s v="J:/Sainte Colombe/MB/03 - 05 au 19 juillet 2016/Wave/"/>
    <s v="ST-COLOM_0_20160716_012626_682.wav"/>
    <s v="PippiT"/>
    <s v="Principal"/>
    <s v="PipMi"/>
    <n v="10"/>
    <s v="PippiT"/>
    <n v="10"/>
    <s v="Pipistrelle commune"/>
    <n v="2016"/>
    <n v="7"/>
    <n v="16"/>
    <n v="1"/>
    <n v="26"/>
    <d v="2016-07-16T00:00:00"/>
    <x v="387"/>
  </r>
  <r>
    <x v="1"/>
    <s v="J:/Sainte Colombe/MB/03 - 05 au 19 juillet 2016/Wave/"/>
    <s v="ST-COLOM_0_20160716_012631_683.wav"/>
    <s v="PippiT"/>
    <s v="Principal"/>
    <s v="PipMi"/>
    <n v="10"/>
    <s v="PippiT"/>
    <n v="10"/>
    <s v="Pipistrelle commune"/>
    <n v="2016"/>
    <n v="7"/>
    <n v="16"/>
    <n v="1"/>
    <n v="26"/>
    <d v="2016-07-16T00:00:00"/>
    <x v="387"/>
  </r>
  <r>
    <x v="1"/>
    <s v="J:/Sainte Colombe/MB/03 - 05 au 19 juillet 2016/Wave/"/>
    <s v="ST-COLOM_0_20160716_012636_684.wav"/>
    <s v="PippiT"/>
    <s v="Principal"/>
    <s v="PipMi"/>
    <n v="9"/>
    <s v="PippiT"/>
    <n v="9"/>
    <s v="Pipistrelle commune"/>
    <n v="2016"/>
    <n v="7"/>
    <n v="16"/>
    <n v="1"/>
    <n v="26"/>
    <d v="2016-07-16T00:00:00"/>
    <x v="387"/>
  </r>
  <r>
    <x v="1"/>
    <s v="J:/Sainte Colombe/MB/03 - 05 au 19 juillet 2016/Wave/"/>
    <s v="ST-COLOM_0_20160716_012700_091.wav"/>
    <s v="PippiT"/>
    <s v="Principal"/>
    <s v="PipMi"/>
    <n v="10"/>
    <s v="PippiT"/>
    <n v="10"/>
    <s v="Pipistrelle commune"/>
    <n v="2016"/>
    <n v="7"/>
    <n v="16"/>
    <n v="1"/>
    <n v="27"/>
    <d v="2016-07-16T00:00:00"/>
    <x v="217"/>
  </r>
  <r>
    <x v="1"/>
    <s v="J:/Sainte Colombe/MB/03 - 05 au 19 juillet 2016/Wave/"/>
    <s v="ST-COLOM_0_20160716_012705_092.wav"/>
    <s v="PippiT"/>
    <s v="Principal"/>
    <s v="PipMi"/>
    <n v="8"/>
    <s v="PippiT"/>
    <n v="8"/>
    <s v="Pipistrelle commune"/>
    <n v="2016"/>
    <n v="7"/>
    <n v="16"/>
    <n v="1"/>
    <n v="27"/>
    <d v="2016-07-16T00:00:00"/>
    <x v="217"/>
  </r>
  <r>
    <x v="1"/>
    <s v="J:/Sainte Colombe/MB/03 - 05 au 19 juillet 2016/Wave/"/>
    <s v="ST-COLOM_0_20160716_012732_770.wav"/>
    <s v="PippiT"/>
    <s v="Principal"/>
    <s v="PipMi"/>
    <n v="10"/>
    <s v="PippiT"/>
    <n v="10"/>
    <s v="Pipistrelle commune"/>
    <n v="2016"/>
    <n v="7"/>
    <n v="16"/>
    <n v="1"/>
    <n v="27"/>
    <d v="2016-07-16T00:00:00"/>
    <x v="217"/>
  </r>
  <r>
    <x v="1"/>
    <s v="J:/Sainte Colombe/MB/03 - 05 au 19 juillet 2016/Wave/"/>
    <s v="ST-COLOM_0_20160716_012737_771.wav"/>
    <s v="PippiT"/>
    <s v="Principal"/>
    <s v="PipMi"/>
    <n v="8"/>
    <s v="PippiT"/>
    <n v="8"/>
    <s v="Pipistrelle commune"/>
    <n v="2016"/>
    <n v="7"/>
    <n v="16"/>
    <n v="1"/>
    <n v="27"/>
    <d v="2016-07-16T00:00:00"/>
    <x v="217"/>
  </r>
  <r>
    <x v="1"/>
    <s v="J:/Sainte Colombe/MB/03 - 05 au 19 juillet 2016/Wave/"/>
    <s v="ST-COLOM_0_20160716_012759_411.wav"/>
    <s v="PippiT"/>
    <s v="Principal"/>
    <s v="PipMi"/>
    <n v="10"/>
    <s v="PippiT"/>
    <n v="10"/>
    <s v="Pipistrelle commune"/>
    <n v="2016"/>
    <n v="7"/>
    <n v="16"/>
    <n v="1"/>
    <n v="27"/>
    <d v="2016-07-16T00:00:00"/>
    <x v="217"/>
  </r>
  <r>
    <x v="1"/>
    <s v="J:/Sainte Colombe/MB/03 - 05 au 19 juillet 2016/Wave/"/>
    <s v="ST-COLOM_0_20160716_012804_412.wav"/>
    <s v="PippiT"/>
    <s v="Principal"/>
    <s v="PipMi"/>
    <n v="9"/>
    <s v="PippiT"/>
    <n v="9"/>
    <s v="Pipistrelle commune"/>
    <n v="2016"/>
    <n v="7"/>
    <n v="16"/>
    <n v="1"/>
    <n v="28"/>
    <d v="2016-07-16T00:00:00"/>
    <x v="388"/>
  </r>
  <r>
    <x v="1"/>
    <s v="J:/Sainte Colombe/MB/03 - 05 au 19 juillet 2016/Wave/"/>
    <s v="ST-COLOM_0_20160716_012826_057.wav"/>
    <s v="PippiT"/>
    <s v="Principal"/>
    <s v="PipMi"/>
    <n v="10"/>
    <s v="PippiT"/>
    <n v="10"/>
    <s v="Pipistrelle commune"/>
    <n v="2016"/>
    <n v="7"/>
    <n v="16"/>
    <n v="1"/>
    <n v="28"/>
    <d v="2016-07-16T00:00:00"/>
    <x v="388"/>
  </r>
  <r>
    <x v="1"/>
    <s v="J:/Sainte Colombe/MB/03 - 05 au 19 juillet 2016/Wave/"/>
    <s v="ST-COLOM_0_20160716_012831_058.wav"/>
    <s v="PippiT"/>
    <s v="Principal"/>
    <s v="PipMi"/>
    <n v="10"/>
    <s v="PippiT"/>
    <n v="10"/>
    <s v="Pipistrelle commune"/>
    <n v="2016"/>
    <n v="7"/>
    <n v="16"/>
    <n v="1"/>
    <n v="28"/>
    <d v="2016-07-16T00:00:00"/>
    <x v="388"/>
  </r>
  <r>
    <x v="1"/>
    <s v="J:/Sainte Colombe/MB/03 - 05 au 19 juillet 2016/Wave/"/>
    <s v="ST-COLOM_0_20160716_012850_242.wav"/>
    <s v="ChiroSp"/>
    <s v="Principal"/>
    <s v="PipMi"/>
    <n v="1"/>
    <s v="PippiT"/>
    <n v="1"/>
    <s v="Pipistrelle commune"/>
    <n v="2016"/>
    <n v="7"/>
    <n v="16"/>
    <n v="1"/>
    <n v="28"/>
    <d v="2016-07-16T00:00:00"/>
    <x v="388"/>
  </r>
  <r>
    <x v="1"/>
    <s v="J:/Sainte Colombe/MB/03 - 05 au 19 juillet 2016/Wave/"/>
    <s v="ST-COLOM_0_20160716_012926_048.wav"/>
    <s v="PippiT"/>
    <s v="Principal"/>
    <s v="PipMi"/>
    <n v="10"/>
    <s v="PippiT"/>
    <n v="10"/>
    <s v="Pipistrelle commune"/>
    <n v="2016"/>
    <n v="7"/>
    <n v="16"/>
    <n v="1"/>
    <n v="29"/>
    <d v="2016-07-16T00:00:00"/>
    <x v="470"/>
  </r>
  <r>
    <x v="1"/>
    <s v="J:/Sainte Colombe/MB/03 - 05 au 19 juillet 2016/Wave/"/>
    <s v="ST-COLOM_0_20160716_012931_049.wav"/>
    <s v="PippiT"/>
    <s v="Principal"/>
    <s v="PipMi"/>
    <n v="9"/>
    <s v="PippiT"/>
    <n v="9"/>
    <s v="Pipistrelle commune"/>
    <n v="2016"/>
    <n v="7"/>
    <n v="16"/>
    <n v="1"/>
    <n v="29"/>
    <d v="2016-07-16T00:00:00"/>
    <x v="470"/>
  </r>
  <r>
    <x v="1"/>
    <s v="J:/Sainte Colombe/MB/03 - 05 au 19 juillet 2016/Wave/"/>
    <s v="ST-COLOM_0_20160716_012954_682.wav"/>
    <s v="Pleaus"/>
    <s v="Principal"/>
    <s v="Plesp"/>
    <n v="7"/>
    <s v="Pleaus"/>
    <n v="6"/>
    <s v="Oreillard gris"/>
    <n v="2016"/>
    <n v="7"/>
    <n v="16"/>
    <n v="1"/>
    <n v="29"/>
    <d v="2016-07-16T00:00:00"/>
    <x v="470"/>
  </r>
  <r>
    <x v="1"/>
    <s v="J:/Sainte Colombe/MB/03 - 05 au 19 juillet 2016/Wave/"/>
    <s v="ST-COLOM_0_20160716_012959_682.wav"/>
    <s v="ChiroSp"/>
    <s v="Principal"/>
    <s v="Plesp"/>
    <n v="5"/>
    <s v="Pleaus"/>
    <n v="5"/>
    <s v="Oreillard gris"/>
    <n v="2016"/>
    <n v="7"/>
    <n v="16"/>
    <n v="1"/>
    <n v="29"/>
    <d v="2016-07-16T00:00:00"/>
    <x v="470"/>
  </r>
  <r>
    <x v="1"/>
    <s v="J:/Sainte Colombe/MB/03 - 05 au 19 juillet 2016/Wave/"/>
    <s v="ST-COLOM_0_20160716_013007_058.wav"/>
    <s v="PippiT"/>
    <s v="Principal"/>
    <s v="PipMi"/>
    <n v="10"/>
    <s v="PippiT"/>
    <n v="10"/>
    <s v="Pipistrelle commune"/>
    <n v="2016"/>
    <n v="7"/>
    <n v="16"/>
    <n v="1"/>
    <n v="30"/>
    <d v="2016-07-16T00:00:00"/>
    <x v="471"/>
  </r>
  <r>
    <x v="1"/>
    <s v="J:/Sainte Colombe/MB/03 - 05 au 19 juillet 2016/Wave/"/>
    <s v="ST-COLOM_0_20160716_013012_058.wav"/>
    <s v="PippiT"/>
    <s v="Principal"/>
    <s v="PipMi"/>
    <n v="10"/>
    <s v="PippiT"/>
    <n v="10"/>
    <s v="Pipistrelle commune"/>
    <n v="2016"/>
    <n v="7"/>
    <n v="16"/>
    <n v="1"/>
    <n v="30"/>
    <d v="2016-07-16T00:00:00"/>
    <x v="471"/>
  </r>
  <r>
    <x v="1"/>
    <s v="J:/Sainte Colombe/MB/03 - 05 au 19 juillet 2016/Wave/"/>
    <s v="ST-COLOM_0_20160716_013017_059.wav"/>
    <s v="PippiT"/>
    <s v="Principal"/>
    <s v="PipMi"/>
    <n v="10"/>
    <s v="PippiT"/>
    <n v="10"/>
    <s v="Pipistrelle commune"/>
    <n v="2016"/>
    <n v="7"/>
    <n v="16"/>
    <n v="1"/>
    <n v="30"/>
    <d v="2016-07-16T00:00:00"/>
    <x v="471"/>
  </r>
  <r>
    <x v="1"/>
    <s v="J:/Sainte Colombe/MB/03 - 05 au 19 juillet 2016/Wave/"/>
    <s v="ST-COLOM_0_20160716_013022_060.wav"/>
    <s v="PippiT"/>
    <s v="Principal"/>
    <s v="PipMi"/>
    <n v="9"/>
    <s v="PippiT"/>
    <n v="9"/>
    <s v="Pipistrelle commune"/>
    <n v="2016"/>
    <n v="7"/>
    <n v="16"/>
    <n v="1"/>
    <n v="30"/>
    <d v="2016-07-16T00:00:00"/>
    <x v="471"/>
  </r>
  <r>
    <x v="1"/>
    <s v="J:/Sainte Colombe/MB/03 - 05 au 19 juillet 2016/Wave/"/>
    <s v="ST-COLOM_0_20160716_013027_060.wav"/>
    <s v="PippiT"/>
    <s v="Principal"/>
    <s v="PipMi"/>
    <n v="8"/>
    <s v="PippiT"/>
    <n v="8"/>
    <s v="Pipistrelle commune"/>
    <n v="2016"/>
    <n v="7"/>
    <n v="16"/>
    <n v="1"/>
    <n v="30"/>
    <d v="2016-07-16T00:00:00"/>
    <x v="471"/>
  </r>
  <r>
    <x v="1"/>
    <s v="J:/Sainte Colombe/MB/03 - 05 au 19 juillet 2016/Wave/"/>
    <s v="ST-COLOM_0_20160716_013032_061.wav"/>
    <s v="PippiT"/>
    <s v="Principal"/>
    <s v="PipMi"/>
    <n v="10"/>
    <s v="PippiT"/>
    <n v="10"/>
    <s v="Pipistrelle commune"/>
    <n v="2016"/>
    <n v="7"/>
    <n v="16"/>
    <n v="1"/>
    <n v="30"/>
    <d v="2016-07-16T00:00:00"/>
    <x v="471"/>
  </r>
  <r>
    <x v="1"/>
    <s v="J:/Sainte Colombe/MB/03 - 05 au 19 juillet 2016/Wave/"/>
    <s v="ST-COLOM_0_20160716_013101_790.wav"/>
    <s v="PippiT"/>
    <s v="Principal"/>
    <s v="PipMi"/>
    <n v="10"/>
    <s v="PippiT"/>
    <n v="8"/>
    <s v="Pipistrelle commune"/>
    <n v="2016"/>
    <n v="7"/>
    <n v="16"/>
    <n v="1"/>
    <n v="31"/>
    <d v="2016-07-16T00:00:00"/>
    <x v="389"/>
  </r>
  <r>
    <x v="1"/>
    <s v="J:/Sainte Colombe/MB/03 - 05 au 19 juillet 2016/Wave/"/>
    <s v="ST-COLOM_0_20160716_013106_790.wav"/>
    <s v="PippiT"/>
    <s v="Principal"/>
    <s v="PipMi"/>
    <n v="10"/>
    <s v="PippiT"/>
    <n v="10"/>
    <s v="Pipistrelle commune"/>
    <n v="2016"/>
    <n v="7"/>
    <n v="16"/>
    <n v="1"/>
    <n v="31"/>
    <d v="2016-07-16T00:00:00"/>
    <x v="389"/>
  </r>
  <r>
    <x v="1"/>
    <s v="J:/Sainte Colombe/MB/03 - 05 au 19 juillet 2016/Wave/"/>
    <s v="ST-COLOM_0_20160716_013111_791.wav"/>
    <s v="PippiT"/>
    <s v="Principal"/>
    <s v="PipMi"/>
    <n v="10"/>
    <s v="PippiT"/>
    <n v="10"/>
    <s v="Pipistrelle commune"/>
    <n v="2016"/>
    <n v="7"/>
    <n v="16"/>
    <n v="1"/>
    <n v="31"/>
    <d v="2016-07-16T00:00:00"/>
    <x v="389"/>
  </r>
  <r>
    <x v="1"/>
    <s v="J:/Sainte Colombe/MB/03 - 05 au 19 juillet 2016/Wave/"/>
    <s v="ST-COLOM_0_20160716_013116_792.wav"/>
    <s v="PippiT"/>
    <s v="Principal"/>
    <s v="PipMi"/>
    <n v="9"/>
    <s v="PippiT"/>
    <n v="9"/>
    <s v="Pipistrelle commune"/>
    <n v="2016"/>
    <n v="7"/>
    <n v="16"/>
    <n v="1"/>
    <n v="31"/>
    <d v="2016-07-16T00:00:00"/>
    <x v="389"/>
  </r>
  <r>
    <x v="1"/>
    <s v="J:/Sainte Colombe/MB/03 - 05 au 19 juillet 2016/Wave/"/>
    <s v="ST-COLOM_0_20160716_013144_572.wav"/>
    <s v="PippiT"/>
    <s v="Principal"/>
    <s v="PipMi"/>
    <n v="10"/>
    <s v="PippiT"/>
    <n v="10"/>
    <s v="Pipistrelle commune"/>
    <n v="2016"/>
    <n v="7"/>
    <n v="16"/>
    <n v="1"/>
    <n v="31"/>
    <d v="2016-07-16T00:00:00"/>
    <x v="389"/>
  </r>
  <r>
    <x v="1"/>
    <s v="J:/Sainte Colombe/MB/03 - 05 au 19 juillet 2016/Wave/"/>
    <s v="ST-COLOM_0_20160716_013149_573.wav"/>
    <s v="PippiT"/>
    <s v="Principal"/>
    <s v="PipMi"/>
    <n v="10"/>
    <s v="PippiT"/>
    <n v="10"/>
    <s v="Pipistrelle commune"/>
    <n v="2016"/>
    <n v="7"/>
    <n v="16"/>
    <n v="1"/>
    <n v="31"/>
    <d v="2016-07-16T00:00:00"/>
    <x v="389"/>
  </r>
  <r>
    <x v="1"/>
    <s v="J:/Sainte Colombe/MB/03 - 05 au 19 juillet 2016/Wave/"/>
    <s v="ST-COLOM_0_20160716_013217_507.wav"/>
    <s v="PippiT"/>
    <s v="Principal"/>
    <s v="PipMi"/>
    <n v="10"/>
    <s v="PippiT"/>
    <n v="10"/>
    <s v="Pipistrelle commune"/>
    <n v="2016"/>
    <n v="7"/>
    <n v="16"/>
    <n v="1"/>
    <n v="32"/>
    <d v="2016-07-16T00:00:00"/>
    <x v="179"/>
  </r>
  <r>
    <x v="1"/>
    <s v="J:/Sainte Colombe/MB/03 - 05 au 19 juillet 2016/Wave/"/>
    <s v="ST-COLOM_0_20160716_013222_508.wav"/>
    <s v="PippiT"/>
    <s v="Principal"/>
    <s v="PipMi"/>
    <n v="10"/>
    <s v="PippiT"/>
    <n v="10"/>
    <s v="Pipistrelle commune"/>
    <n v="2016"/>
    <n v="7"/>
    <n v="16"/>
    <n v="1"/>
    <n v="32"/>
    <d v="2016-07-16T00:00:00"/>
    <x v="179"/>
  </r>
  <r>
    <x v="1"/>
    <s v="J:/Sainte Colombe/MB/03 - 05 au 19 juillet 2016/Wave/"/>
    <s v="ST-COLOM_0_20160716_013246_884.wav"/>
    <s v="PippiT"/>
    <s v="Principal"/>
    <s v="PipMi"/>
    <n v="10"/>
    <s v="PippiT"/>
    <n v="10"/>
    <s v="Pipistrelle commune"/>
    <n v="2016"/>
    <n v="7"/>
    <n v="16"/>
    <n v="1"/>
    <n v="32"/>
    <d v="2016-07-16T00:00:00"/>
    <x v="179"/>
  </r>
  <r>
    <x v="1"/>
    <s v="J:/Sainte Colombe/MB/03 - 05 au 19 juillet 2016/Wave/"/>
    <s v="ST-COLOM_0_20160716_013318_409.wav"/>
    <s v="PippiT"/>
    <s v="Principal"/>
    <s v="PipMi"/>
    <n v="10"/>
    <s v="PippiT"/>
    <n v="10"/>
    <s v="Pipistrelle commune"/>
    <n v="2016"/>
    <n v="7"/>
    <n v="16"/>
    <n v="1"/>
    <n v="33"/>
    <d v="2016-07-16T00:00:00"/>
    <x v="180"/>
  </r>
  <r>
    <x v="1"/>
    <s v="J:/Sainte Colombe/MB/03 - 05 au 19 juillet 2016/Wave/"/>
    <s v="ST-COLOM_0_20160716_013409_152.wav"/>
    <s v="PippiT"/>
    <s v="Principal"/>
    <s v="PipMi"/>
    <n v="10"/>
    <s v="PippiT"/>
    <n v="10"/>
    <s v="Pipistrelle commune"/>
    <n v="2016"/>
    <n v="7"/>
    <n v="16"/>
    <n v="1"/>
    <n v="34"/>
    <d v="2016-07-16T00:00:00"/>
    <x v="181"/>
  </r>
  <r>
    <x v="1"/>
    <s v="J:/Sainte Colombe/MB/03 - 05 au 19 juillet 2016/Wave/"/>
    <s v="ST-COLOM_0_20160716_013414_153.wav"/>
    <s v="PippiT"/>
    <s v="Principal"/>
    <s v="PipMi"/>
    <n v="10"/>
    <s v="PippiT"/>
    <n v="10"/>
    <s v="Pipistrelle commune"/>
    <n v="2016"/>
    <n v="7"/>
    <n v="16"/>
    <n v="1"/>
    <n v="34"/>
    <d v="2016-07-16T00:00:00"/>
    <x v="181"/>
  </r>
  <r>
    <x v="1"/>
    <s v="J:/Sainte Colombe/MB/03 - 05 au 19 juillet 2016/Wave/"/>
    <s v="ST-COLOM_0_20160716_013419_154.wav"/>
    <s v="PippiT"/>
    <s v="Principal"/>
    <s v="PipMi"/>
    <n v="8"/>
    <s v="PippiT"/>
    <n v="8"/>
    <s v="Pipistrelle commune"/>
    <n v="2016"/>
    <n v="7"/>
    <n v="16"/>
    <n v="1"/>
    <n v="34"/>
    <d v="2016-07-16T00:00:00"/>
    <x v="181"/>
  </r>
  <r>
    <x v="1"/>
    <s v="J:/Sainte Colombe/MB/03 - 05 au 19 juillet 2016/Wave/"/>
    <s v="ST-COLOM_0_20160716_013506_171.wav"/>
    <s v="PippiT"/>
    <s v="Principal"/>
    <s v="PipMi"/>
    <n v="10"/>
    <s v="PippiT"/>
    <n v="10"/>
    <s v="Pipistrelle commune"/>
    <n v="2016"/>
    <n v="7"/>
    <n v="16"/>
    <n v="1"/>
    <n v="35"/>
    <d v="2016-07-16T00:00:00"/>
    <x v="273"/>
  </r>
  <r>
    <x v="1"/>
    <s v="J:/Sainte Colombe/MB/03 - 05 au 19 juillet 2016/Wave/"/>
    <s v="ST-COLOM_0_20160716_013511_172.wav"/>
    <s v="PippiT"/>
    <s v="Principal"/>
    <s v="PipMi"/>
    <n v="9"/>
    <s v="PippiT"/>
    <n v="9"/>
    <s v="Pipistrelle commune"/>
    <n v="2016"/>
    <n v="7"/>
    <n v="16"/>
    <n v="1"/>
    <n v="35"/>
    <d v="2016-07-16T00:00:00"/>
    <x v="273"/>
  </r>
  <r>
    <x v="1"/>
    <s v="J:/Sainte Colombe/MB/03 - 05 au 19 juillet 2016/Wave/"/>
    <s v="ST-COLOM_0_20160716_013523_197.wav"/>
    <s v="PippiT"/>
    <s v="Principal"/>
    <s v="PipMi"/>
    <n v="10"/>
    <s v="PippiT"/>
    <n v="10"/>
    <s v="Pipistrelle commune"/>
    <n v="2016"/>
    <n v="7"/>
    <n v="16"/>
    <n v="1"/>
    <n v="35"/>
    <d v="2016-07-16T00:00:00"/>
    <x v="273"/>
  </r>
  <r>
    <x v="1"/>
    <s v="J:/Sainte Colombe/MB/03 - 05 au 19 juillet 2016/Wave/"/>
    <s v="ST-COLOM_0_20160716_013528_198.wav"/>
    <s v="PippiT"/>
    <s v="Principal"/>
    <s v="PipMi"/>
    <n v="10"/>
    <s v="PippiT"/>
    <n v="10"/>
    <s v="Pipistrelle commune"/>
    <n v="2016"/>
    <n v="7"/>
    <n v="16"/>
    <n v="1"/>
    <n v="35"/>
    <d v="2016-07-16T00:00:00"/>
    <x v="273"/>
  </r>
  <r>
    <x v="1"/>
    <s v="J:/Sainte Colombe/MB/03 - 05 au 19 juillet 2016/Wave/"/>
    <s v="ST-COLOM_0_20160716_013553_086.wav"/>
    <s v="Pip35"/>
    <s v="Principal"/>
    <s v="Pip35"/>
    <n v="10"/>
    <s v="Pipkuh"/>
    <n v="4"/>
    <s v="Pipistrelle de Kuhl"/>
    <n v="2016"/>
    <n v="7"/>
    <n v="16"/>
    <n v="1"/>
    <n v="35"/>
    <d v="2016-07-16T00:00:00"/>
    <x v="273"/>
  </r>
  <r>
    <x v="1"/>
    <s v="J:/Sainte Colombe/MB/03 - 05 au 19 juillet 2016/Wave/"/>
    <s v="ST-COLOM_0_20160716_013558_087.wav"/>
    <s v="ChiroSp"/>
    <s v="Principal"/>
    <s v="Pip35"/>
    <n v="3"/>
    <s v="Pipkuh"/>
    <n v="2"/>
    <s v="Pipistrelle de Kuhl"/>
    <n v="2016"/>
    <n v="7"/>
    <n v="16"/>
    <n v="1"/>
    <n v="35"/>
    <d v="2016-07-16T00:00:00"/>
    <x v="273"/>
  </r>
  <r>
    <x v="1"/>
    <s v="J:/Sainte Colombe/MB/03 - 05 au 19 juillet 2016/Wave/"/>
    <s v="ST-COLOM_0_20160716_013614_536.wav"/>
    <s v="PippiT"/>
    <s v="Principal"/>
    <s v="PipMi"/>
    <n v="10"/>
    <s v="PippiT"/>
    <n v="10"/>
    <s v="Pipistrelle commune"/>
    <n v="2016"/>
    <n v="7"/>
    <n v="16"/>
    <n v="1"/>
    <n v="36"/>
    <d v="2016-07-16T00:00:00"/>
    <x v="14"/>
  </r>
  <r>
    <x v="1"/>
    <s v="J:/Sainte Colombe/MB/03 - 05 au 19 juillet 2016/Wave/"/>
    <s v="ST-COLOM_0_20160716_013619_536.wav"/>
    <s v="PippiT"/>
    <s v="Principal"/>
    <s v="PipMi"/>
    <n v="10"/>
    <s v="PippiT"/>
    <n v="10"/>
    <s v="Pipistrelle commune"/>
    <n v="2016"/>
    <n v="7"/>
    <n v="16"/>
    <n v="1"/>
    <n v="36"/>
    <d v="2016-07-16T00:00:00"/>
    <x v="14"/>
  </r>
  <r>
    <x v="1"/>
    <s v="J:/Sainte Colombe/MB/03 - 05 au 19 juillet 2016/Wave/"/>
    <s v="ST-COLOM_0_20160716_013624_537.wav"/>
    <s v="PippiT"/>
    <s v="Principal"/>
    <s v="PipMi"/>
    <n v="10"/>
    <s v="PippiT"/>
    <n v="10"/>
    <s v="Pipistrelle commune"/>
    <n v="2016"/>
    <n v="7"/>
    <n v="16"/>
    <n v="1"/>
    <n v="36"/>
    <d v="2016-07-16T00:00:00"/>
    <x v="14"/>
  </r>
  <r>
    <x v="1"/>
    <s v="J:/Sainte Colombe/MB/03 - 05 au 19 juillet 2016/Wave/"/>
    <s v="ST-COLOM_0_20160716_013703_458.wav"/>
    <s v="PippiT"/>
    <s v="Principal"/>
    <s v="PipMi"/>
    <n v="10"/>
    <s v="PippiT"/>
    <n v="10"/>
    <s v="Pipistrelle commune"/>
    <n v="2016"/>
    <n v="7"/>
    <n v="16"/>
    <n v="1"/>
    <n v="37"/>
    <d v="2016-07-16T00:00:00"/>
    <x v="15"/>
  </r>
  <r>
    <x v="1"/>
    <s v="J:/Sainte Colombe/MB/03 - 05 au 19 juillet 2016/Wave/"/>
    <s v="ST-COLOM_0_20160716_013708_458.wav"/>
    <s v="PippiT"/>
    <s v="Principal"/>
    <s v="PipMi"/>
    <n v="10"/>
    <s v="PippiT"/>
    <n v="10"/>
    <s v="Pipistrelle commune"/>
    <n v="2016"/>
    <n v="7"/>
    <n v="16"/>
    <n v="1"/>
    <n v="37"/>
    <d v="2016-07-16T00:00:00"/>
    <x v="15"/>
  </r>
  <r>
    <x v="1"/>
    <s v="J:/Sainte Colombe/MB/03 - 05 au 19 juillet 2016/Wave/"/>
    <s v="ST-COLOM_0_20160716_013713_459.wav"/>
    <s v="PippiT"/>
    <s v="Principal"/>
    <s v="PipMi"/>
    <n v="10"/>
    <s v="PippiT"/>
    <n v="10"/>
    <s v="Pipistrelle commune"/>
    <n v="2016"/>
    <n v="7"/>
    <n v="16"/>
    <n v="1"/>
    <n v="37"/>
    <d v="2016-07-16T00:00:00"/>
    <x v="15"/>
  </r>
  <r>
    <x v="1"/>
    <s v="J:/Sainte Colombe/MB/03 - 05 au 19 juillet 2016/Wave/"/>
    <s v="ST-COLOM_0_20160716_013754_328.wav"/>
    <s v="PippiT"/>
    <s v="Principal"/>
    <s v="PipMi"/>
    <n v="10"/>
    <s v="PippiT"/>
    <n v="10"/>
    <s v="Pipistrelle commune"/>
    <n v="2016"/>
    <n v="7"/>
    <n v="16"/>
    <n v="1"/>
    <n v="37"/>
    <d v="2016-07-16T00:00:00"/>
    <x v="15"/>
  </r>
  <r>
    <x v="1"/>
    <s v="J:/Sainte Colombe/MB/03 - 05 au 19 juillet 2016/Wave/"/>
    <s v="ST-COLOM_0_20160716_013759_329.wav"/>
    <s v="PippiT"/>
    <s v="Principal"/>
    <s v="PipMi"/>
    <n v="10"/>
    <s v="PippiT"/>
    <n v="10"/>
    <s v="Pipistrelle commune"/>
    <n v="2016"/>
    <n v="7"/>
    <n v="16"/>
    <n v="1"/>
    <n v="37"/>
    <d v="2016-07-16T00:00:00"/>
    <x v="15"/>
  </r>
  <r>
    <x v="1"/>
    <s v="J:/Sainte Colombe/MB/03 - 05 au 19 juillet 2016/Wave/"/>
    <s v="ST-COLOM_0_20160716_013838_257.wav"/>
    <s v="PippiT"/>
    <s v="Principal"/>
    <s v="PipMi"/>
    <n v="10"/>
    <s v="PippiT"/>
    <n v="10"/>
    <s v="Pipistrelle commune"/>
    <n v="2016"/>
    <n v="7"/>
    <n v="16"/>
    <n v="1"/>
    <n v="38"/>
    <d v="2016-07-16T00:00:00"/>
    <x v="289"/>
  </r>
  <r>
    <x v="1"/>
    <s v="J:/Sainte Colombe/MB/03 - 05 au 19 juillet 2016/Wave/"/>
    <s v="ST-COLOM_0_20160716_013843_258.wav"/>
    <s v="PippiT"/>
    <s v="Principal"/>
    <s v="PipMi"/>
    <n v="10"/>
    <s v="PippiT"/>
    <n v="10"/>
    <s v="Pipistrelle commune"/>
    <n v="2016"/>
    <n v="7"/>
    <n v="16"/>
    <n v="1"/>
    <n v="38"/>
    <d v="2016-07-16T00:00:00"/>
    <x v="289"/>
  </r>
  <r>
    <x v="1"/>
    <s v="J:/Sainte Colombe/MB/03 - 05 au 19 juillet 2016/Wave/"/>
    <s v="ST-COLOM_0_20160716_014045_498.wav"/>
    <s v="PippiT"/>
    <s v="Principal"/>
    <s v="PipMi"/>
    <n v="10"/>
    <s v="PippiT"/>
    <n v="10"/>
    <s v="Pipistrelle commune"/>
    <n v="2016"/>
    <n v="7"/>
    <n v="16"/>
    <n v="1"/>
    <n v="40"/>
    <d v="2016-07-16T00:00:00"/>
    <x v="390"/>
  </r>
  <r>
    <x v="1"/>
    <s v="J:/Sainte Colombe/MB/03 - 05 au 19 juillet 2016/Wave/"/>
    <s v="ST-COLOM_0_20160716_014050_499.wav"/>
    <s v="PippiT"/>
    <s v="Principal"/>
    <s v="PipMi"/>
    <n v="9"/>
    <s v="PippiT"/>
    <n v="9"/>
    <s v="Pipistrelle commune"/>
    <n v="2016"/>
    <n v="7"/>
    <n v="16"/>
    <n v="1"/>
    <n v="40"/>
    <d v="2016-07-16T00:00:00"/>
    <x v="390"/>
  </r>
  <r>
    <x v="1"/>
    <s v="J:/Sainte Colombe/MB/03 - 05 au 19 juillet 2016/Wave/"/>
    <s v="ST-COLOM_0_20160716_014055_500.wav"/>
    <s v="PippiT"/>
    <s v="Principal"/>
    <s v="PipMi"/>
    <n v="9"/>
    <s v="PippiT"/>
    <n v="9"/>
    <s v="Pipistrelle commune"/>
    <n v="2016"/>
    <n v="7"/>
    <n v="16"/>
    <n v="1"/>
    <n v="40"/>
    <d v="2016-07-16T00:00:00"/>
    <x v="390"/>
  </r>
  <r>
    <x v="1"/>
    <s v="J:/Sainte Colombe/MB/03 - 05 au 19 juillet 2016/Wave/"/>
    <s v="ST-COLOM_0_20160716_014100_500.wav"/>
    <s v="Pip35"/>
    <s v="Principal"/>
    <s v="Pip35"/>
    <n v="10"/>
    <s v="Pipkuh"/>
    <n v="4"/>
    <s v="Pipistrelle de Kuhl"/>
    <n v="2016"/>
    <n v="7"/>
    <n v="16"/>
    <n v="1"/>
    <n v="41"/>
    <d v="2016-07-16T00:00:00"/>
    <x v="439"/>
  </r>
  <r>
    <x v="1"/>
    <s v="J:/Sainte Colombe/MB/03 - 05 au 19 juillet 2016/Wave/"/>
    <s v="ST-COLOM_0_20160716_014105_501.wav"/>
    <s v="Pip35"/>
    <s v="Principal"/>
    <s v="Pip35"/>
    <n v="10"/>
    <s v="Pipkuh"/>
    <n v="5"/>
    <s v="Pipistrelle de Kuhl"/>
    <n v="2016"/>
    <n v="7"/>
    <n v="16"/>
    <n v="1"/>
    <n v="41"/>
    <d v="2016-07-16T00:00:00"/>
    <x v="439"/>
  </r>
  <r>
    <x v="1"/>
    <s v="J:/Sainte Colombe/MB/03 - 05 au 19 juillet 2016/Wave/"/>
    <s v="ST-COLOM_0_20160716_014225_130.wav"/>
    <s v="Pip35"/>
    <s v="Principal"/>
    <s v="Pip35"/>
    <n v="10"/>
    <s v="Pipkuh"/>
    <n v="4"/>
    <s v="Pipistrelle de Kuhl"/>
    <n v="2016"/>
    <n v="7"/>
    <n v="16"/>
    <n v="1"/>
    <n v="42"/>
    <d v="2016-07-16T00:00:00"/>
    <x v="238"/>
  </r>
  <r>
    <x v="1"/>
    <s v="J:/Sainte Colombe/MB/03 - 05 au 19 juillet 2016/Wave/"/>
    <s v="ST-COLOM_0_20160716_014234_702.wav"/>
    <s v="Pip35"/>
    <s v="Principal"/>
    <s v="Pip35"/>
    <n v="10"/>
    <s v="Pipkuh"/>
    <n v="3"/>
    <s v="Pipistrelle de Kuhl"/>
    <n v="2016"/>
    <n v="7"/>
    <n v="16"/>
    <n v="1"/>
    <n v="42"/>
    <d v="2016-07-16T00:00:00"/>
    <x v="238"/>
  </r>
  <r>
    <x v="1"/>
    <s v="J:/Sainte Colombe/MB/03 - 05 au 19 juillet 2016/Wave/"/>
    <s v="ST-COLOM_0_20160716_014239_702.wav"/>
    <s v="Pip35"/>
    <s v="Principal"/>
    <s v="Pip35"/>
    <n v="10"/>
    <s v="Pipkuh"/>
    <n v="5"/>
    <s v="Pipistrelle de Kuhl"/>
    <n v="2016"/>
    <n v="7"/>
    <n v="16"/>
    <n v="1"/>
    <n v="42"/>
    <d v="2016-07-16T00:00:00"/>
    <x v="238"/>
  </r>
  <r>
    <x v="1"/>
    <s v="J:/Sainte Colombe/MB/03 - 05 au 19 juillet 2016/Wave/"/>
    <s v="ST-COLOM_0_20160716_014345_827.wav"/>
    <s v="Pip35"/>
    <s v="Principal"/>
    <s v="Pip35"/>
    <n v="10"/>
    <s v="Pipkuh"/>
    <n v="5"/>
    <s v="Pipistrelle de Kuhl"/>
    <n v="2016"/>
    <n v="7"/>
    <n v="16"/>
    <n v="1"/>
    <n v="43"/>
    <d v="2016-07-16T00:00:00"/>
    <x v="347"/>
  </r>
  <r>
    <x v="1"/>
    <s v="J:/Sainte Colombe/MB/03 - 05 au 19 juillet 2016/Wave/"/>
    <s v="ST-COLOM_0_20160716_014350_828.wav"/>
    <s v="Pip35"/>
    <s v="Principal"/>
    <s v="Pip35"/>
    <n v="10"/>
    <s v="Pipkuh"/>
    <n v="4"/>
    <s v="Pipistrelle de Kuhl"/>
    <n v="2016"/>
    <n v="7"/>
    <n v="16"/>
    <n v="1"/>
    <n v="43"/>
    <d v="2016-07-16T00:00:00"/>
    <x v="347"/>
  </r>
  <r>
    <x v="1"/>
    <s v="J:/Sainte Colombe/MB/03 - 05 au 19 juillet 2016/Wave/"/>
    <s v="ST-COLOM_0_20160716_014355_828.wav"/>
    <s v="Pipkuh"/>
    <s v="Principal"/>
    <s v="Pip35"/>
    <n v="10"/>
    <s v="Pipkuh"/>
    <n v="6"/>
    <s v="Pipistrelle de Kuhl"/>
    <n v="2016"/>
    <n v="7"/>
    <n v="16"/>
    <n v="1"/>
    <n v="43"/>
    <d v="2016-07-16T00:00:00"/>
    <x v="347"/>
  </r>
  <r>
    <x v="1"/>
    <s v="J:/Sainte Colombe/MB/03 - 05 au 19 juillet 2016/Wave/"/>
    <s v="ST-COLOM_0_20160716_014426_470.wav"/>
    <s v="Pip35"/>
    <s v="Principal"/>
    <s v="Pip35"/>
    <n v="10"/>
    <s v="Pipnat"/>
    <n v="3"/>
    <s v="Pipistrelle de Nathusius"/>
    <n v="2016"/>
    <n v="7"/>
    <n v="16"/>
    <n v="1"/>
    <n v="44"/>
    <d v="2016-07-16T00:00:00"/>
    <x v="451"/>
  </r>
  <r>
    <x v="1"/>
    <s v="J:/Sainte Colombe/MB/03 - 05 au 19 juillet 2016/Wave/"/>
    <s v="ST-COLOM_0_20160716_014431_470.wav"/>
    <s v="Pipkuh"/>
    <s v="Principal"/>
    <s v="Pip35"/>
    <n v="10"/>
    <s v="Pipkuh"/>
    <n v="6"/>
    <s v="Pipistrelle de Kuhl"/>
    <n v="2016"/>
    <n v="7"/>
    <n v="16"/>
    <n v="1"/>
    <n v="44"/>
    <d v="2016-07-16T00:00:00"/>
    <x v="451"/>
  </r>
  <r>
    <x v="1"/>
    <s v="J:/Sainte Colombe/MB/03 - 05 au 19 juillet 2016/Wave/"/>
    <s v="ST-COLOM_0_20160716_014443_584.wav"/>
    <s v="PippiT"/>
    <s v="Principal"/>
    <s v="PipMi"/>
    <n v="10"/>
    <s v="PippiT"/>
    <n v="10"/>
    <s v="Pipistrelle commune"/>
    <n v="2016"/>
    <n v="7"/>
    <n v="16"/>
    <n v="1"/>
    <n v="44"/>
    <d v="2016-07-16T00:00:00"/>
    <x v="451"/>
  </r>
  <r>
    <x v="1"/>
    <s v="J:/Sainte Colombe/MB/03 - 05 au 19 juillet 2016/Wave/"/>
    <s v="ST-COLOM_0_20160716_014448_585.wav"/>
    <s v="PippiT"/>
    <s v="Principal"/>
    <s v="PipMi"/>
    <n v="10"/>
    <s v="PippiT"/>
    <n v="10"/>
    <s v="Pipistrelle commune"/>
    <n v="2016"/>
    <n v="7"/>
    <n v="16"/>
    <n v="1"/>
    <n v="44"/>
    <d v="2016-07-16T00:00:00"/>
    <x v="451"/>
  </r>
  <r>
    <x v="1"/>
    <s v="J:/Sainte Colombe/MB/03 - 05 au 19 juillet 2016/Wave/"/>
    <s v="ST-COLOM_0_20160716_014530_448.wav"/>
    <s v="Pip35"/>
    <s v="Principal"/>
    <s v="Pip35"/>
    <n v="10"/>
    <s v="Pipkuh"/>
    <n v="3"/>
    <s v="Pipistrelle de Kuhl"/>
    <n v="2016"/>
    <n v="7"/>
    <n v="16"/>
    <n v="1"/>
    <n v="45"/>
    <d v="2016-07-16T00:00:00"/>
    <x v="348"/>
  </r>
  <r>
    <x v="1"/>
    <s v="J:/Sainte Colombe/MB/03 - 05 au 19 juillet 2016/Wave/"/>
    <s v="ST-COLOM_0_20160716_014535_448.wav"/>
    <s v="Pip35"/>
    <s v="Principal"/>
    <s v="Pip35"/>
    <n v="10"/>
    <s v="Pipkuh"/>
    <n v="3"/>
    <s v="Pipistrelle de Kuhl"/>
    <n v="2016"/>
    <n v="7"/>
    <n v="16"/>
    <n v="1"/>
    <n v="45"/>
    <d v="2016-07-16T00:00:00"/>
    <x v="348"/>
  </r>
  <r>
    <x v="1"/>
    <s v="J:/Sainte Colombe/MB/03 - 05 au 19 juillet 2016/Wave/"/>
    <s v="ST-COLOM_0_20160716_014735_217.wav"/>
    <s v="Pip35"/>
    <s v="Principal"/>
    <s v="Pip35"/>
    <n v="10"/>
    <s v="Pipkuh"/>
    <n v="4"/>
    <s v="Pipistrelle de Kuhl"/>
    <n v="2016"/>
    <n v="7"/>
    <n v="16"/>
    <n v="1"/>
    <n v="47"/>
    <d v="2016-07-16T00:00:00"/>
    <x v="511"/>
  </r>
  <r>
    <x v="1"/>
    <s v="J:/Sainte Colombe/MB/03 - 05 au 19 juillet 2016/Wave/"/>
    <s v="ST-COLOM_0_20160716_014740_218.wav"/>
    <s v="Pip35"/>
    <s v="Principal"/>
    <s v="Pip35"/>
    <n v="7"/>
    <s v="Pipkuh"/>
    <n v="5"/>
    <s v="Pipistrelle de Kuhl"/>
    <n v="2016"/>
    <n v="7"/>
    <n v="16"/>
    <n v="1"/>
    <n v="47"/>
    <d v="2016-07-16T00:00:00"/>
    <x v="511"/>
  </r>
  <r>
    <x v="1"/>
    <s v="J:/Sainte Colombe/MB/03 - 05 au 19 juillet 2016/Wave/"/>
    <s v="ST-COLOM_0_20160716_014750_881.wav"/>
    <s v="Pip35"/>
    <s v="Principal"/>
    <s v="Pip35"/>
    <n v="8"/>
    <s v="Pipkuh"/>
    <n v="4"/>
    <s v="Pipistrelle de Kuhl"/>
    <n v="2016"/>
    <n v="7"/>
    <n v="16"/>
    <n v="1"/>
    <n v="47"/>
    <d v="2016-07-16T00:00:00"/>
    <x v="511"/>
  </r>
  <r>
    <x v="1"/>
    <s v="J:/Sainte Colombe/MB/03 - 05 au 19 juillet 2016/Wave/"/>
    <s v="ST-COLOM_0_20160716_014755_882.wav"/>
    <s v="Pip35"/>
    <s v="Principal"/>
    <s v="Pip35"/>
    <n v="10"/>
    <s v="Pipkuh"/>
    <n v="4"/>
    <s v="Pipistrelle de Kuhl"/>
    <n v="2016"/>
    <n v="7"/>
    <n v="16"/>
    <n v="1"/>
    <n v="47"/>
    <d v="2016-07-16T00:00:00"/>
    <x v="511"/>
  </r>
  <r>
    <x v="1"/>
    <s v="J:/Sainte Colombe/MB/03 - 05 au 19 juillet 2016/Wave/"/>
    <s v="ST-COLOM_0_20160716_014800_882.wav"/>
    <s v="Pip35"/>
    <s v="Principal"/>
    <s v="Pip35"/>
    <n v="9"/>
    <s v="Pipkuh"/>
    <n v="4"/>
    <s v="Pipistrelle de Kuhl"/>
    <n v="2016"/>
    <n v="7"/>
    <n v="16"/>
    <n v="1"/>
    <n v="48"/>
    <d v="2016-07-16T00:00:00"/>
    <x v="440"/>
  </r>
  <r>
    <x v="1"/>
    <s v="J:/Sainte Colombe/MB/03 - 05 au 19 juillet 2016/Wave/"/>
    <s v="ST-COLOM_0_20160716_014805_883.wav"/>
    <s v="Pip35"/>
    <s v="Principal"/>
    <s v="Pip35"/>
    <n v="7"/>
    <s v="Pipkuh"/>
    <n v="5"/>
    <s v="Pipistrelle de Kuhl"/>
    <n v="2016"/>
    <n v="7"/>
    <n v="16"/>
    <n v="1"/>
    <n v="48"/>
    <d v="2016-07-16T00:00:00"/>
    <x v="440"/>
  </r>
  <r>
    <x v="1"/>
    <s v="J:/Sainte Colombe/MB/03 - 05 au 19 juillet 2016/Wave/"/>
    <s v="ST-COLOM_0_20160716_014810_884.wav"/>
    <s v="Pip35"/>
    <s v="Principal"/>
    <s v="Pip35"/>
    <n v="9"/>
    <s v="Pipkuh"/>
    <n v="2"/>
    <s v="Pipistrelle de Kuhl"/>
    <n v="2016"/>
    <n v="7"/>
    <n v="16"/>
    <n v="1"/>
    <n v="48"/>
    <d v="2016-07-16T00:00:00"/>
    <x v="440"/>
  </r>
  <r>
    <x v="1"/>
    <s v="J:/Sainte Colombe/MB/03 - 05 au 19 juillet 2016/Wave/"/>
    <s v="ST-COLOM_0_20160716_014815_884.wav"/>
    <s v="Pip35"/>
    <s v="Principal"/>
    <s v="Pip35"/>
    <n v="9"/>
    <s v="Pipkuh"/>
    <n v="5"/>
    <s v="Pipistrelle de Kuhl"/>
    <n v="2016"/>
    <n v="7"/>
    <n v="16"/>
    <n v="1"/>
    <n v="48"/>
    <d v="2016-07-16T00:00:00"/>
    <x v="440"/>
  </r>
  <r>
    <x v="1"/>
    <s v="J:/Sainte Colombe/MB/03 - 05 au 19 juillet 2016/Wave/"/>
    <s v="ST-COLOM_0_20160716_014820_885.wav"/>
    <s v="ChiroSp"/>
    <s v="Principal"/>
    <s v="Pip35"/>
    <n v="3"/>
    <s v="Pipkuh"/>
    <n v="0"/>
    <s v="Pipistrelle de Kuhl"/>
    <n v="2016"/>
    <n v="7"/>
    <n v="16"/>
    <n v="1"/>
    <n v="48"/>
    <d v="2016-07-16T00:00:00"/>
    <x v="440"/>
  </r>
  <r>
    <x v="1"/>
    <s v="J:/Sainte Colombe/MB/03 - 05 au 19 juillet 2016/Wave/"/>
    <s v="ST-COLOM_0_20160716_014905_546.wav"/>
    <s v="ChiroSp"/>
    <s v="Principal"/>
    <s v="Pip35"/>
    <n v="5"/>
    <s v="Pipkuh"/>
    <n v="5"/>
    <s v="Pipistrelle de Kuhl"/>
    <n v="2016"/>
    <n v="7"/>
    <n v="16"/>
    <n v="1"/>
    <n v="49"/>
    <d v="2016-07-16T00:00:00"/>
    <x v="391"/>
  </r>
  <r>
    <x v="1"/>
    <s v="J:/Sainte Colombe/MB/03 - 05 au 19 juillet 2016/Wave/"/>
    <s v="ST-COLOM_0_20160716_014954_239.wav"/>
    <s v="Pleaus"/>
    <s v="Principal"/>
    <s v="Plesp"/>
    <n v="10"/>
    <s v="Pleaus"/>
    <n v="7"/>
    <s v="Oreillard gris"/>
    <n v="2016"/>
    <n v="7"/>
    <n v="16"/>
    <n v="1"/>
    <n v="49"/>
    <d v="2016-07-16T00:00:00"/>
    <x v="391"/>
  </r>
  <r>
    <x v="1"/>
    <s v="J:/Sainte Colombe/MB/03 - 05 au 19 juillet 2016/Wave/"/>
    <s v="ST-COLOM_0_20160716_015024_588.wav"/>
    <s v="Pip35"/>
    <s v="Principal"/>
    <s v="Pip35"/>
    <n v="10"/>
    <s v="Pipkuh"/>
    <n v="4"/>
    <s v="Pipistrelle de Kuhl"/>
    <n v="2016"/>
    <n v="7"/>
    <n v="16"/>
    <n v="1"/>
    <n v="50"/>
    <d v="2016-07-16T00:00:00"/>
    <x v="504"/>
  </r>
  <r>
    <x v="1"/>
    <s v="J:/Sainte Colombe/MB/03 - 05 au 19 juillet 2016/Wave/"/>
    <s v="ST-COLOM_0_20160716_015029_588.wav"/>
    <s v="Pip35"/>
    <s v="Principal"/>
    <s v="Pip35"/>
    <n v="7"/>
    <s v="Pipkuh"/>
    <n v="4"/>
    <s v="Pipistrelle de Kuhl"/>
    <n v="2016"/>
    <n v="7"/>
    <n v="16"/>
    <n v="1"/>
    <n v="50"/>
    <d v="2016-07-16T00:00:00"/>
    <x v="504"/>
  </r>
  <r>
    <x v="1"/>
    <s v="J:/Sainte Colombe/MB/03 - 05 au 19 juillet 2016/Wave/"/>
    <s v="ST-COLOM_0_20160716_015320_224.wav"/>
    <s v="PippiT"/>
    <s v="Principal"/>
    <s v="PipMi"/>
    <n v="10"/>
    <s v="PippiT"/>
    <n v="10"/>
    <s v="Pipistrelle commune"/>
    <n v="2016"/>
    <n v="7"/>
    <n v="16"/>
    <n v="1"/>
    <n v="53"/>
    <d v="2016-07-16T00:00:00"/>
    <x v="441"/>
  </r>
  <r>
    <x v="1"/>
    <s v="J:/Sainte Colombe/MB/03 - 05 au 19 juillet 2016/Wave/"/>
    <s v="ST-COLOM_0_20160716_020309_194.wav"/>
    <s v="PippiT"/>
    <s v="Principal"/>
    <s v="PipMi"/>
    <n v="8"/>
    <s v="PippiT"/>
    <n v="8"/>
    <s v="Pipistrelle commune"/>
    <n v="2016"/>
    <n v="7"/>
    <n v="16"/>
    <n v="2"/>
    <n v="3"/>
    <d v="2016-07-16T00:00:00"/>
    <x v="421"/>
  </r>
  <r>
    <x v="1"/>
    <s v="J:/Sainte Colombe/MB/03 - 05 au 19 juillet 2016/Wave/"/>
    <s v="ST-COLOM_0_20160716_020314_195.wav"/>
    <s v="PippiT"/>
    <s v="Principal"/>
    <s v="PipMi"/>
    <n v="8"/>
    <s v="PippiT"/>
    <n v="8"/>
    <s v="Pipistrelle commune"/>
    <n v="2016"/>
    <n v="7"/>
    <n v="16"/>
    <n v="2"/>
    <n v="3"/>
    <d v="2016-07-16T00:00:00"/>
    <x v="421"/>
  </r>
  <r>
    <x v="1"/>
    <s v="J:/Sainte Colombe/MB/03 - 05 au 19 juillet 2016/Wave/"/>
    <s v="ST-COLOM_0_20160716_020319_196.wav"/>
    <s v="PippiT"/>
    <s v="Principal"/>
    <s v="PipMi"/>
    <n v="9"/>
    <s v="PippiT"/>
    <n v="9"/>
    <s v="Pipistrelle commune"/>
    <n v="2016"/>
    <n v="7"/>
    <n v="16"/>
    <n v="2"/>
    <n v="3"/>
    <d v="2016-07-16T00:00:00"/>
    <x v="421"/>
  </r>
  <r>
    <x v="1"/>
    <s v="J:/Sainte Colombe/MB/03 - 05 au 19 juillet 2016/Wave/"/>
    <s v="ST-COLOM_0_20160716_020439_147.wav"/>
    <s v="PippiT"/>
    <s v="Principal"/>
    <s v="PipMi"/>
    <n v="9"/>
    <s v="PippiT"/>
    <n v="9"/>
    <s v="Pipistrelle commune"/>
    <n v="2016"/>
    <n v="7"/>
    <n v="16"/>
    <n v="2"/>
    <n v="4"/>
    <d v="2016-07-16T00:00:00"/>
    <x v="505"/>
  </r>
  <r>
    <x v="1"/>
    <s v="J:/Sainte Colombe/MB/03 - 05 au 19 juillet 2016/Wave/"/>
    <s v="ST-COLOM_0_20160716_020457_600.wav"/>
    <s v="PippiT"/>
    <s v="Principal"/>
    <s v="PipMi"/>
    <n v="10"/>
    <s v="PippiT"/>
    <n v="10"/>
    <s v="Pipistrelle commune"/>
    <n v="2016"/>
    <n v="7"/>
    <n v="16"/>
    <n v="2"/>
    <n v="4"/>
    <d v="2016-07-16T00:00:00"/>
    <x v="505"/>
  </r>
  <r>
    <x v="1"/>
    <s v="J:/Sainte Colombe/MB/03 - 05 au 19 juillet 2016/Wave/"/>
    <s v="ST-COLOM_0_20160716_020502_600.wav"/>
    <s v="PippiT"/>
    <s v="Principal"/>
    <s v="PipMi"/>
    <n v="10"/>
    <s v="PippiT"/>
    <n v="10"/>
    <s v="Pipistrelle commune"/>
    <n v="2016"/>
    <n v="7"/>
    <n v="16"/>
    <n v="2"/>
    <n v="5"/>
    <d v="2016-07-16T00:00:00"/>
    <x v="239"/>
  </r>
  <r>
    <x v="1"/>
    <s v="J:/Sainte Colombe/MB/03 - 05 au 19 juillet 2016/Wave/"/>
    <s v="ST-COLOM_0_20160716_021011_640.wav"/>
    <s v="PippiT"/>
    <s v="Principal"/>
    <s v="PipMi"/>
    <n v="10"/>
    <s v="PippiT"/>
    <n v="10"/>
    <s v="Pipistrelle commune"/>
    <n v="2016"/>
    <n v="7"/>
    <n v="16"/>
    <n v="2"/>
    <n v="10"/>
    <d v="2016-07-16T00:00:00"/>
    <x v="196"/>
  </r>
  <r>
    <x v="1"/>
    <s v="J:/Sainte Colombe/MB/03 - 05 au 19 juillet 2016/Wave/"/>
    <s v="ST-COLOM_0_20160716_021016_640.wav"/>
    <s v="PippiT"/>
    <s v="Principal"/>
    <s v="PipMi"/>
    <n v="10"/>
    <s v="PippiT"/>
    <n v="10"/>
    <s v="Pipistrelle commune"/>
    <n v="2016"/>
    <n v="7"/>
    <n v="16"/>
    <n v="2"/>
    <n v="10"/>
    <d v="2016-07-16T00:00:00"/>
    <x v="196"/>
  </r>
  <r>
    <x v="1"/>
    <s v="J:/Sainte Colombe/MB/03 - 05 au 19 juillet 2016/Wave/"/>
    <s v="ST-COLOM_0_20160716_021501_420.wav"/>
    <s v="PippiT"/>
    <s v="Principal"/>
    <s v="PipMi"/>
    <n v="10"/>
    <s v="PippiT"/>
    <n v="10"/>
    <s v="Pipistrelle commune"/>
    <n v="2016"/>
    <n v="7"/>
    <n v="16"/>
    <n v="2"/>
    <n v="15"/>
    <d v="2016-07-16T00:00:00"/>
    <x v="442"/>
  </r>
  <r>
    <x v="1"/>
    <s v="J:/Sainte Colombe/MB/03 - 05 au 19 juillet 2016/Wave/"/>
    <s v="ST-COLOM_0_20160716_021506_420.wav"/>
    <s v="PippiT"/>
    <s v="Principal"/>
    <s v="PipMi"/>
    <n v="10"/>
    <s v="PippiT"/>
    <n v="10"/>
    <s v="Pipistrelle commune"/>
    <n v="2016"/>
    <n v="7"/>
    <n v="16"/>
    <n v="2"/>
    <n v="15"/>
    <d v="2016-07-16T00:00:00"/>
    <x v="442"/>
  </r>
  <r>
    <x v="1"/>
    <s v="J:/Sainte Colombe/MB/03 - 05 au 19 juillet 2016/Wave/"/>
    <s v="ST-COLOM_0_20160716_021511_421.wav"/>
    <s v="PippiT"/>
    <s v="Principal"/>
    <s v="PipMi"/>
    <n v="10"/>
    <s v="PippiT"/>
    <n v="10"/>
    <s v="Pipistrelle commune"/>
    <n v="2016"/>
    <n v="7"/>
    <n v="16"/>
    <n v="2"/>
    <n v="15"/>
    <d v="2016-07-16T00:00:00"/>
    <x v="442"/>
  </r>
  <r>
    <x v="1"/>
    <s v="J:/Sainte Colombe/MB/03 - 05 au 19 juillet 2016/Wave/"/>
    <s v="ST-COLOM_0_20160716_021516_422.wav"/>
    <s v="PippiT"/>
    <s v="Principal"/>
    <s v="PipMi"/>
    <n v="10"/>
    <s v="PippiT"/>
    <n v="7"/>
    <s v="Pipistrelle commune"/>
    <n v="2016"/>
    <n v="7"/>
    <n v="16"/>
    <n v="2"/>
    <n v="15"/>
    <d v="2016-07-16T00:00:00"/>
    <x v="442"/>
  </r>
  <r>
    <x v="1"/>
    <s v="J:/Sainte Colombe/MB/03 - 05 au 19 juillet 2016/Wave/"/>
    <s v="ST-COLOM_0_20160716_021521_422.wav"/>
    <s v="PippiT"/>
    <s v="Principal"/>
    <s v="PipMi"/>
    <n v="10"/>
    <s v="PippiT"/>
    <n v="10"/>
    <s v="Pipistrelle commune"/>
    <n v="2016"/>
    <n v="7"/>
    <n v="16"/>
    <n v="2"/>
    <n v="15"/>
    <d v="2016-07-16T00:00:00"/>
    <x v="442"/>
  </r>
  <r>
    <x v="1"/>
    <s v="J:/Sainte Colombe/MB/03 - 05 au 19 juillet 2016/Wave/"/>
    <s v="ST-COLOM_0_20160716_021709_549.wav"/>
    <s v="PippiT"/>
    <s v="Principal"/>
    <s v="PipMi"/>
    <n v="10"/>
    <s v="PippiT"/>
    <n v="10"/>
    <s v="Pipistrelle commune"/>
    <n v="2016"/>
    <n v="7"/>
    <n v="16"/>
    <n v="2"/>
    <n v="17"/>
    <d v="2016-07-16T00:00:00"/>
    <x v="393"/>
  </r>
  <r>
    <x v="1"/>
    <s v="J:/Sainte Colombe/MB/03 - 05 au 19 juillet 2016/Wave/"/>
    <s v="ST-COLOM_0_20160716_021714_550.wav"/>
    <s v="PippiT"/>
    <s v="Principal"/>
    <s v="PipMi"/>
    <n v="10"/>
    <s v="PippiT"/>
    <n v="10"/>
    <s v="Pipistrelle commune"/>
    <n v="2016"/>
    <n v="7"/>
    <n v="16"/>
    <n v="2"/>
    <n v="17"/>
    <d v="2016-07-16T00:00:00"/>
    <x v="393"/>
  </r>
  <r>
    <x v="1"/>
    <s v="J:/Sainte Colombe/MB/03 - 05 au 19 juillet 2016/Wave/"/>
    <s v="ST-COLOM_0_20160716_021719_550.wav"/>
    <s v="PippiT"/>
    <s v="Principal"/>
    <s v="PipMi"/>
    <n v="10"/>
    <s v="PippiT"/>
    <n v="10"/>
    <s v="Pipistrelle commune"/>
    <n v="2016"/>
    <n v="7"/>
    <n v="16"/>
    <n v="2"/>
    <n v="17"/>
    <d v="2016-07-16T00:00:00"/>
    <x v="393"/>
  </r>
  <r>
    <x v="1"/>
    <s v="J:/Sainte Colombe/MB/03 - 05 au 19 juillet 2016/Wave/"/>
    <s v="ST-COLOM_0_20160716_022541_680.wav"/>
    <s v="PippiT"/>
    <s v="Principal"/>
    <s v="PipMi"/>
    <n v="10"/>
    <s v="PippiT"/>
    <n v="6"/>
    <s v="Pipistrelle commune"/>
    <n v="2016"/>
    <n v="7"/>
    <n v="16"/>
    <n v="2"/>
    <n v="25"/>
    <d v="2016-07-16T00:00:00"/>
    <x v="484"/>
  </r>
  <r>
    <x v="1"/>
    <s v="J:/Sainte Colombe/MB/03 - 05 au 19 juillet 2016/Wave/"/>
    <s v="ST-COLOM_0_20160716_022546_681.wav"/>
    <s v="PippiT"/>
    <s v="Principal"/>
    <s v="PipMi"/>
    <n v="10"/>
    <s v="PippiT"/>
    <n v="8"/>
    <s v="Pipistrelle commune"/>
    <n v="2016"/>
    <n v="7"/>
    <n v="16"/>
    <n v="2"/>
    <n v="25"/>
    <d v="2016-07-16T00:00:00"/>
    <x v="484"/>
  </r>
  <r>
    <x v="1"/>
    <s v="J:/Sainte Colombe/MB/03 - 05 au 19 juillet 2016/Wave/"/>
    <s v="ST-COLOM_0_20160716_023007_614.wav"/>
    <s v="Pip35"/>
    <s v="Principal"/>
    <s v="Pip35"/>
    <n v="6"/>
    <s v="Pipkuh"/>
    <n v="4"/>
    <s v="Pipistrelle de Kuhl"/>
    <n v="2016"/>
    <n v="7"/>
    <n v="16"/>
    <n v="2"/>
    <n v="30"/>
    <d v="2016-07-16T00:00:00"/>
    <x v="336"/>
  </r>
  <r>
    <x v="1"/>
    <s v="J:/Sainte Colombe/MB/03 - 05 au 19 juillet 2016/Wave/"/>
    <s v="ST-COLOM_0_20160716_023012_614.wav"/>
    <s v="Pipkuh"/>
    <s v="Principal"/>
    <s v="Pip35"/>
    <n v="10"/>
    <s v="Pipkuh"/>
    <n v="6"/>
    <s v="Pipistrelle de Kuhl"/>
    <n v="2016"/>
    <n v="7"/>
    <n v="16"/>
    <n v="2"/>
    <n v="30"/>
    <d v="2016-07-16T00:00:00"/>
    <x v="336"/>
  </r>
  <r>
    <x v="1"/>
    <s v="J:/Sainte Colombe/MB/03 - 05 au 19 juillet 2016/Wave/"/>
    <s v="ST-COLOM_0_20160716_023017_615.wav"/>
    <s v="Pip35"/>
    <s v="Principal"/>
    <s v="Pip35"/>
    <n v="8"/>
    <s v="Pipkuh"/>
    <n v="0"/>
    <s v="Pipistrelle de Kuhl"/>
    <n v="2016"/>
    <n v="7"/>
    <n v="16"/>
    <n v="2"/>
    <n v="30"/>
    <d v="2016-07-16T00:00:00"/>
    <x v="336"/>
  </r>
  <r>
    <x v="1"/>
    <s v="J:/Sainte Colombe/MB/03 - 05 au 19 juillet 2016/Wave/"/>
    <s v="ST-COLOM_0_20160716_024216_794.wav"/>
    <s v="PippiT"/>
    <s v="Principal"/>
    <s v="PipMi"/>
    <n v="10"/>
    <s v="PippiT"/>
    <n v="10"/>
    <s v="Pipistrelle commune"/>
    <n v="2016"/>
    <n v="7"/>
    <n v="16"/>
    <n v="2"/>
    <n v="42"/>
    <d v="2016-07-16T00:00:00"/>
    <x v="506"/>
  </r>
  <r>
    <x v="1"/>
    <s v="J:/Sainte Colombe/MB/03 - 05 au 19 juillet 2016/Wave/"/>
    <s v="ST-COLOM_0_20160716_024221_794.wav"/>
    <s v="PippiT"/>
    <s v="Principal"/>
    <s v="PipMi"/>
    <n v="10"/>
    <s v="PippiT"/>
    <n v="10"/>
    <s v="Pipistrelle commune"/>
    <n v="2016"/>
    <n v="7"/>
    <n v="16"/>
    <n v="2"/>
    <n v="42"/>
    <d v="2016-07-16T00:00:00"/>
    <x v="506"/>
  </r>
  <r>
    <x v="1"/>
    <s v="J:/Sainte Colombe/MB/03 - 05 au 19 juillet 2016/Wave/"/>
    <s v="ST-COLOM_0_20160716_024812_797.wav"/>
    <s v="ChiroSp"/>
    <s v="Principal"/>
    <s v="PipMi"/>
    <n v="3"/>
    <s v="PippiT"/>
    <n v="3"/>
    <s v="Pipistrelle commune"/>
    <n v="2016"/>
    <n v="7"/>
    <n v="16"/>
    <n v="2"/>
    <n v="48"/>
    <d v="2016-07-16T00:00:00"/>
    <x v="541"/>
  </r>
  <r>
    <x v="1"/>
    <s v="J:/Sainte Colombe/MB/03 - 05 au 19 juillet 2016/Wave/"/>
    <s v="ST-COLOM_0_20160716_024817_798.wav"/>
    <s v="ChiroSp"/>
    <s v="Principal"/>
    <s v="PipMi"/>
    <n v="1"/>
    <s v="PippiT"/>
    <n v="1"/>
    <s v="Pipistrelle commune"/>
    <n v="2016"/>
    <n v="7"/>
    <n v="16"/>
    <n v="2"/>
    <n v="48"/>
    <d v="2016-07-16T00:00:00"/>
    <x v="541"/>
  </r>
  <r>
    <x v="1"/>
    <s v="J:/Sainte Colombe/MB/03 - 05 au 19 juillet 2016/Wave/"/>
    <s v="ST-COLOM_0_20160716_025516_072.wav"/>
    <s v="PippiT"/>
    <s v="Principal"/>
    <s v="PipMi"/>
    <n v="10"/>
    <s v="PippiT"/>
    <n v="10"/>
    <s v="Pipistrelle commune"/>
    <n v="2016"/>
    <n v="7"/>
    <n v="16"/>
    <n v="2"/>
    <n v="55"/>
    <d v="2016-07-16T00:00:00"/>
    <x v="527"/>
  </r>
  <r>
    <x v="1"/>
    <s v="J:/Sainte Colombe/MB/03 - 05 au 19 juillet 2016/Wave/"/>
    <s v="ST-COLOM_0_20160716_025521_072.wav"/>
    <s v="PippiT"/>
    <s v="Principal"/>
    <s v="PipMi"/>
    <n v="10"/>
    <s v="PippiT"/>
    <n v="10"/>
    <s v="Pipistrelle commune"/>
    <n v="2016"/>
    <n v="7"/>
    <n v="16"/>
    <n v="2"/>
    <n v="55"/>
    <d v="2016-07-16T00:00:00"/>
    <x v="527"/>
  </r>
  <r>
    <x v="1"/>
    <s v="J:/Sainte Colombe/MB/03 - 05 au 19 juillet 2016/Wave/"/>
    <s v="ST-COLOM_0_20160716_025536_688.wav"/>
    <s v="PippiT"/>
    <s v="Principal"/>
    <s v="PipMi"/>
    <n v="10"/>
    <s v="PippiT"/>
    <n v="10"/>
    <s v="Pipistrelle commune"/>
    <n v="2016"/>
    <n v="7"/>
    <n v="16"/>
    <n v="2"/>
    <n v="55"/>
    <d v="2016-07-16T00:00:00"/>
    <x v="527"/>
  </r>
  <r>
    <x v="1"/>
    <s v="J:/Sainte Colombe/MB/03 - 05 au 19 juillet 2016/Wave/"/>
    <s v="ST-COLOM_0_20160716_025902_182.wav"/>
    <s v="PippiT"/>
    <s v="Principal"/>
    <s v="PipMi"/>
    <n v="10"/>
    <s v="PippiT"/>
    <n v="10"/>
    <s v="Pipistrelle commune"/>
    <n v="2016"/>
    <n v="7"/>
    <n v="16"/>
    <n v="2"/>
    <n v="59"/>
    <d v="2016-07-16T00:00:00"/>
    <x v="397"/>
  </r>
  <r>
    <x v="1"/>
    <s v="J:/Sainte Colombe/MB/03 - 05 au 19 juillet 2016/Wave/"/>
    <s v="ST-COLOM_0_20160716_025907_182.wav"/>
    <s v="PippiT"/>
    <s v="Principal"/>
    <s v="PipMi"/>
    <n v="10"/>
    <s v="PippiT"/>
    <n v="10"/>
    <s v="Pipistrelle commune"/>
    <n v="2016"/>
    <n v="7"/>
    <n v="16"/>
    <n v="2"/>
    <n v="59"/>
    <d v="2016-07-16T00:00:00"/>
    <x v="397"/>
  </r>
  <r>
    <x v="1"/>
    <s v="J:/Sainte Colombe/MB/03 - 05 au 19 juillet 2016/Wave/"/>
    <s v="ST-COLOM_0_20160716_025931_114.wav"/>
    <s v="PippiT"/>
    <s v="Principal"/>
    <s v="PipMi"/>
    <n v="10"/>
    <s v="PippiT"/>
    <n v="10"/>
    <s v="Pipistrelle commune"/>
    <n v="2016"/>
    <n v="7"/>
    <n v="16"/>
    <n v="2"/>
    <n v="59"/>
    <d v="2016-07-16T00:00:00"/>
    <x v="397"/>
  </r>
  <r>
    <x v="1"/>
    <s v="J:/Sainte Colombe/MB/03 - 05 au 19 juillet 2016/Wave/"/>
    <s v="ST-COLOM_0_20160716_025936_114.wav"/>
    <s v="PippiT"/>
    <s v="Principal"/>
    <s v="PipMi"/>
    <n v="10"/>
    <s v="PippiT"/>
    <n v="10"/>
    <s v="Pipistrelle commune"/>
    <n v="2016"/>
    <n v="7"/>
    <n v="16"/>
    <n v="2"/>
    <n v="59"/>
    <d v="2016-07-16T00:00:00"/>
    <x v="397"/>
  </r>
  <r>
    <x v="1"/>
    <s v="J:/Sainte Colombe/MB/03 - 05 au 19 juillet 2016/Wave/"/>
    <s v="ST-COLOM_0_20160716_030026_598.wav"/>
    <s v="PippiT"/>
    <s v="Principal"/>
    <s v="PipMi"/>
    <n v="10"/>
    <s v="PippiT"/>
    <n v="9"/>
    <s v="Pipistrelle commune"/>
    <n v="2016"/>
    <n v="7"/>
    <n v="16"/>
    <n v="3"/>
    <n v="0"/>
    <d v="2016-07-16T00:00:00"/>
    <x v="552"/>
  </r>
  <r>
    <x v="1"/>
    <s v="J:/Sainte Colombe/MB/03 - 05 au 19 juillet 2016/Wave/"/>
    <s v="ST-COLOM_0_20160716_030031_598.wav"/>
    <s v="PippiT"/>
    <s v="Principal"/>
    <s v="PipMi"/>
    <n v="10"/>
    <s v="PippiT"/>
    <n v="10"/>
    <s v="Pipistrelle commune"/>
    <n v="2016"/>
    <n v="7"/>
    <n v="16"/>
    <n v="3"/>
    <n v="0"/>
    <d v="2016-07-16T00:00:00"/>
    <x v="552"/>
  </r>
  <r>
    <x v="1"/>
    <s v="J:/Sainte Colombe/MB/03 - 05 au 19 juillet 2016/Wave/"/>
    <s v="ST-COLOM_0_20160716_030036_599.wav"/>
    <s v="PippiT"/>
    <s v="Principal"/>
    <s v="PipMi"/>
    <n v="10"/>
    <s v="PippiT"/>
    <n v="10"/>
    <s v="Pipistrelle commune"/>
    <n v="2016"/>
    <n v="7"/>
    <n v="16"/>
    <n v="3"/>
    <n v="0"/>
    <d v="2016-07-16T00:00:00"/>
    <x v="552"/>
  </r>
  <r>
    <x v="1"/>
    <s v="J:/Sainte Colombe/MB/03 - 05 au 19 juillet 2016/Wave/"/>
    <s v="ST-COLOM_0_20160716_030041_600.wav"/>
    <s v="PippiT"/>
    <s v="Principal"/>
    <s v="PipMi"/>
    <n v="10"/>
    <s v="PippiT"/>
    <n v="10"/>
    <s v="Pipistrelle commune"/>
    <n v="2016"/>
    <n v="7"/>
    <n v="16"/>
    <n v="3"/>
    <n v="0"/>
    <d v="2016-07-16T00:00:00"/>
    <x v="552"/>
  </r>
  <r>
    <x v="1"/>
    <s v="J:/Sainte Colombe/MB/03 - 05 au 19 juillet 2016/Wave/"/>
    <s v="ST-COLOM_0_20160716_030106_382.wav"/>
    <s v="PippiT"/>
    <s v="Principal"/>
    <s v="PipMi"/>
    <n v="10"/>
    <s v="PippiT"/>
    <n v="10"/>
    <s v="Pipistrelle commune"/>
    <n v="2016"/>
    <n v="7"/>
    <n v="16"/>
    <n v="3"/>
    <n v="1"/>
    <d v="2016-07-16T00:00:00"/>
    <x v="398"/>
  </r>
  <r>
    <x v="1"/>
    <s v="J:/Sainte Colombe/MB/03 - 05 au 19 juillet 2016/Wave/"/>
    <s v="ST-COLOM_0_20160716_030111_382.wav"/>
    <s v="PippiT"/>
    <s v="Principal"/>
    <s v="PipMi"/>
    <n v="10"/>
    <s v="PippiT"/>
    <n v="10"/>
    <s v="Pipistrelle commune"/>
    <n v="2016"/>
    <n v="7"/>
    <n v="16"/>
    <n v="3"/>
    <n v="1"/>
    <d v="2016-07-16T00:00:00"/>
    <x v="398"/>
  </r>
  <r>
    <x v="1"/>
    <s v="J:/Sainte Colombe/MB/03 - 05 au 19 juillet 2016/Wave/"/>
    <s v="ST-COLOM_0_20160716_030210_809.wav"/>
    <s v="PippiT"/>
    <s v="Principal"/>
    <s v="PipMi"/>
    <n v="10"/>
    <s v="PippiT"/>
    <n v="10"/>
    <s v="Pipistrelle commune"/>
    <n v="2016"/>
    <n v="7"/>
    <n v="16"/>
    <n v="3"/>
    <n v="2"/>
    <d v="2016-07-16T00:00:00"/>
    <x v="63"/>
  </r>
  <r>
    <x v="1"/>
    <s v="J:/Sainte Colombe/MB/03 - 05 au 19 juillet 2016/Wave/"/>
    <s v="ST-COLOM_0_20160716_030215_810.wav"/>
    <s v="PippiT"/>
    <s v="Principal"/>
    <s v="PipMi"/>
    <n v="10"/>
    <s v="PippiT"/>
    <n v="10"/>
    <s v="Pipistrelle commune"/>
    <n v="2016"/>
    <n v="7"/>
    <n v="16"/>
    <n v="3"/>
    <n v="2"/>
    <d v="2016-07-16T00:00:00"/>
    <x v="63"/>
  </r>
  <r>
    <x v="1"/>
    <s v="J:/Sainte Colombe/MB/03 - 05 au 19 juillet 2016/Wave/"/>
    <s v="ST-COLOM_0_20160716_030321_956.wav"/>
    <s v="PippiT"/>
    <s v="Principal"/>
    <s v="PipMi"/>
    <n v="10"/>
    <s v="PippiT"/>
    <n v="10"/>
    <s v="Pipistrelle commune"/>
    <n v="2016"/>
    <n v="7"/>
    <n v="16"/>
    <n v="3"/>
    <n v="3"/>
    <d v="2016-07-16T00:00:00"/>
    <x v="266"/>
  </r>
  <r>
    <x v="1"/>
    <s v="J:/Sainte Colombe/MB/03 - 05 au 19 juillet 2016/Wave/"/>
    <s v="ST-COLOM_0_20160716_030326_957.wav"/>
    <s v="PippiT"/>
    <s v="Principal"/>
    <s v="PipMi"/>
    <n v="9"/>
    <s v="PippiT"/>
    <n v="9"/>
    <s v="Pipistrelle commune"/>
    <n v="2016"/>
    <n v="7"/>
    <n v="16"/>
    <n v="3"/>
    <n v="3"/>
    <d v="2016-07-16T00:00:00"/>
    <x v="266"/>
  </r>
  <r>
    <x v="1"/>
    <s v="J:/Sainte Colombe/MB/03 - 05 au 19 juillet 2016/Wave/"/>
    <s v="ST-COLOM_0_20160716_030402_392.wav"/>
    <s v="PippiT"/>
    <s v="Principal"/>
    <s v="PipMi"/>
    <n v="8"/>
    <s v="PippiT"/>
    <n v="8"/>
    <s v="Pipistrelle commune"/>
    <n v="2016"/>
    <n v="7"/>
    <n v="16"/>
    <n v="3"/>
    <n v="4"/>
    <d v="2016-07-16T00:00:00"/>
    <x v="399"/>
  </r>
  <r>
    <x v="1"/>
    <s v="J:/Sainte Colombe/MB/03 - 05 au 19 juillet 2016/Wave/"/>
    <s v="ST-COLOM_0_20160716_030507_370.wav"/>
    <s v="PippiT"/>
    <s v="Principal"/>
    <s v="PipMi"/>
    <n v="10"/>
    <s v="PippiT"/>
    <n v="10"/>
    <s v="Pipistrelle commune"/>
    <n v="2016"/>
    <n v="7"/>
    <n v="16"/>
    <n v="3"/>
    <n v="5"/>
    <d v="2016-07-16T00:00:00"/>
    <x v="326"/>
  </r>
  <r>
    <x v="1"/>
    <s v="J:/Sainte Colombe/MB/03 - 05 au 19 juillet 2016/Wave/"/>
    <s v="ST-COLOM_0_20160716_030512_371.wav"/>
    <s v="PippiT"/>
    <s v="Principal"/>
    <s v="PipMi"/>
    <n v="10"/>
    <s v="PippiT"/>
    <n v="10"/>
    <s v="Pipistrelle commune"/>
    <n v="2016"/>
    <n v="7"/>
    <n v="16"/>
    <n v="3"/>
    <n v="5"/>
    <d v="2016-07-16T00:00:00"/>
    <x v="326"/>
  </r>
  <r>
    <x v="1"/>
    <s v="J:/Sainte Colombe/MB/03 - 05 au 19 juillet 2016/Wave/"/>
    <s v="ST-COLOM_0_20160716_030803_598.wav"/>
    <s v="PippiT"/>
    <s v="Principal"/>
    <s v="PipMi"/>
    <n v="10"/>
    <s v="PippiT"/>
    <n v="10"/>
    <s v="Pipistrelle commune"/>
    <n v="2016"/>
    <n v="7"/>
    <n v="16"/>
    <n v="3"/>
    <n v="8"/>
    <d v="2016-07-16T00:00:00"/>
    <x v="494"/>
  </r>
  <r>
    <x v="1"/>
    <s v="J:/Sainte Colombe/MB/03 - 05 au 19 juillet 2016/Wave/"/>
    <s v="ST-COLOM_0_20160716_031029_888.wav"/>
    <s v="PippiT"/>
    <s v="Principal"/>
    <s v="PipMi"/>
    <n v="10"/>
    <s v="PippiT"/>
    <n v="10"/>
    <s v="Pipistrelle commune"/>
    <n v="2016"/>
    <n v="7"/>
    <n v="16"/>
    <n v="3"/>
    <n v="10"/>
    <d v="2016-07-16T00:00:00"/>
    <x v="291"/>
  </r>
  <r>
    <x v="1"/>
    <s v="J:/Sainte Colombe/MB/03 - 05 au 19 juillet 2016/Wave/"/>
    <s v="ST-COLOM_0_20160716_031034_888.wav"/>
    <s v="PippiT"/>
    <s v="Principal"/>
    <s v="PipMi"/>
    <n v="10"/>
    <s v="PippiT"/>
    <n v="10"/>
    <s v="Pipistrelle commune"/>
    <n v="2016"/>
    <n v="7"/>
    <n v="16"/>
    <n v="3"/>
    <n v="10"/>
    <d v="2016-07-16T00:00:00"/>
    <x v="291"/>
  </r>
  <r>
    <x v="1"/>
    <s v="J:/Sainte Colombe/MB/03 - 05 au 19 juillet 2016/Wave/"/>
    <s v="ST-COLOM_0_20160716_031127_190.wav"/>
    <s v="PippiT"/>
    <s v="Principal"/>
    <s v="PipMi"/>
    <n v="10"/>
    <s v="PippiT"/>
    <n v="10"/>
    <s v="Pipistrelle commune"/>
    <n v="2016"/>
    <n v="7"/>
    <n v="16"/>
    <n v="3"/>
    <n v="11"/>
    <d v="2016-07-16T00:00:00"/>
    <x v="351"/>
  </r>
  <r>
    <x v="1"/>
    <s v="J:/Sainte Colombe/MB/03 - 05 au 19 juillet 2016/Wave/"/>
    <s v="ST-COLOM_0_20160716_031132_191.wav"/>
    <s v="PippiT"/>
    <s v="Principal"/>
    <s v="PipMi"/>
    <n v="10"/>
    <s v="PippiT"/>
    <n v="10"/>
    <s v="Pipistrelle commune"/>
    <n v="2016"/>
    <n v="7"/>
    <n v="16"/>
    <n v="3"/>
    <n v="11"/>
    <d v="2016-07-16T00:00:00"/>
    <x v="351"/>
  </r>
  <r>
    <x v="1"/>
    <s v="J:/Sainte Colombe/MB/03 - 05 au 19 juillet 2016/Wave/"/>
    <s v="ST-COLOM_0_20160716_032404_212.wav"/>
    <s v="PippiT"/>
    <s v="Principal"/>
    <s v="PipMi"/>
    <n v="10"/>
    <s v="PippiT"/>
    <n v="10"/>
    <s v="Pipistrelle commune"/>
    <n v="2016"/>
    <n v="7"/>
    <n v="16"/>
    <n v="3"/>
    <n v="24"/>
    <d v="2016-07-16T00:00:00"/>
    <x v="184"/>
  </r>
  <r>
    <x v="1"/>
    <s v="J:/Sainte Colombe/MB/03 - 05 au 19 juillet 2016/Wave/"/>
    <s v="ST-COLOM_0_20160716_032409_213.wav"/>
    <s v="PippiT"/>
    <s v="Principal"/>
    <s v="PipMi"/>
    <n v="10"/>
    <s v="PippiT"/>
    <n v="10"/>
    <s v="Pipistrelle commune"/>
    <n v="2016"/>
    <n v="7"/>
    <n v="16"/>
    <n v="3"/>
    <n v="24"/>
    <d v="2016-07-16T00:00:00"/>
    <x v="184"/>
  </r>
  <r>
    <x v="1"/>
    <s v="J:/Sainte Colombe/MB/03 - 05 au 19 juillet 2016/Wave/"/>
    <s v="ST-COLOM_0_20160716_032414_214.wav"/>
    <s v="PippiT"/>
    <s v="Principal"/>
    <s v="PipMi"/>
    <n v="10"/>
    <s v="PippiT"/>
    <n v="10"/>
    <s v="Pipistrelle commune"/>
    <n v="2016"/>
    <n v="7"/>
    <n v="16"/>
    <n v="3"/>
    <n v="24"/>
    <d v="2016-07-16T00:00:00"/>
    <x v="184"/>
  </r>
  <r>
    <x v="1"/>
    <s v="J:/Sainte Colombe/MB/03 - 05 au 19 juillet 2016/Wave/"/>
    <s v="ST-COLOM_0_20160716_032732_830.wav"/>
    <s v="PippiT"/>
    <s v="Principal"/>
    <s v="PipMi"/>
    <n v="10"/>
    <s v="PippiT"/>
    <n v="10"/>
    <s v="Pipistrelle commune"/>
    <n v="2016"/>
    <n v="7"/>
    <n v="16"/>
    <n v="3"/>
    <n v="27"/>
    <d v="2016-07-16T00:00:00"/>
    <x v="549"/>
  </r>
  <r>
    <x v="1"/>
    <s v="J:/Sainte Colombe/MB/03 - 05 au 19 juillet 2016/Wave/"/>
    <s v="ST-COLOM_0_20160716_032855_990.wav"/>
    <s v="PippiT"/>
    <s v="Principal"/>
    <s v="PipMi"/>
    <n v="6"/>
    <s v="PippiT"/>
    <n v="6"/>
    <s v="Pipistrelle commune"/>
    <n v="2016"/>
    <n v="7"/>
    <n v="16"/>
    <n v="3"/>
    <n v="28"/>
    <d v="2016-07-16T00:00:00"/>
    <x v="533"/>
  </r>
  <r>
    <x v="1"/>
    <s v="J:/Sainte Colombe/MB/03 - 05 au 19 juillet 2016/Wave/"/>
    <s v="ST-COLOM_0_20160716_033228_158.wav"/>
    <s v="PippiT"/>
    <s v="Principal"/>
    <s v="PipMi"/>
    <n v="10"/>
    <s v="PippiT"/>
    <n v="10"/>
    <s v="Pipistrelle commune"/>
    <n v="2016"/>
    <n v="7"/>
    <n v="16"/>
    <n v="3"/>
    <n v="32"/>
    <d v="2016-07-16T00:00:00"/>
    <x v="185"/>
  </r>
  <r>
    <x v="1"/>
    <s v="J:/Sainte Colombe/MB/03 - 05 au 19 juillet 2016/Wave/"/>
    <s v="ST-COLOM_0_20160716_033233_159.wav"/>
    <s v="PippiT"/>
    <s v="Principal"/>
    <s v="PipMi"/>
    <n v="10"/>
    <s v="PippiT"/>
    <n v="10"/>
    <s v="Pipistrelle commune"/>
    <n v="2016"/>
    <n v="7"/>
    <n v="16"/>
    <n v="3"/>
    <n v="32"/>
    <d v="2016-07-16T00:00:00"/>
    <x v="185"/>
  </r>
  <r>
    <x v="1"/>
    <s v="J:/Sainte Colombe/MB/03 - 05 au 19 juillet 2016/Wave/"/>
    <s v="ST-COLOM_0_20160716_034520_641.wav"/>
    <s v="PippiT"/>
    <s v="Principal"/>
    <s v="PipMi"/>
    <n v="10"/>
    <s v="PippiT"/>
    <n v="10"/>
    <s v="Pipistrelle commune"/>
    <n v="2016"/>
    <n v="7"/>
    <n v="16"/>
    <n v="3"/>
    <n v="45"/>
    <d v="2016-07-16T00:00:00"/>
    <x v="492"/>
  </r>
  <r>
    <x v="1"/>
    <s v="J:/Sainte Colombe/MB/03 - 05 au 19 juillet 2016/Wave/"/>
    <s v="ST-COLOM_0_20160716_034915_062.wav"/>
    <s v="PippiT"/>
    <s v="Principal"/>
    <s v="PipMi"/>
    <n v="10"/>
    <s v="PippiT"/>
    <n v="8"/>
    <s v="Pipistrelle commune"/>
    <n v="2016"/>
    <n v="7"/>
    <n v="16"/>
    <n v="3"/>
    <n v="49"/>
    <d v="2016-07-16T00:00:00"/>
    <x v="481"/>
  </r>
  <r>
    <x v="1"/>
    <s v="J:/Sainte Colombe/MB/03 - 05 au 19 juillet 2016/Wave/"/>
    <s v="ST-COLOM_0_20160716_034920_063.wav"/>
    <s v="PippiT"/>
    <s v="Principal"/>
    <s v="PipMi"/>
    <n v="10"/>
    <s v="PippiT"/>
    <n v="10"/>
    <s v="Pipistrelle commune"/>
    <n v="2016"/>
    <n v="7"/>
    <n v="16"/>
    <n v="3"/>
    <n v="49"/>
    <d v="2016-07-16T00:00:00"/>
    <x v="481"/>
  </r>
  <r>
    <x v="1"/>
    <s v="J:/Sainte Colombe/MB/03 - 05 au 19 juillet 2016/Wave/"/>
    <s v="ST-COLOM_0_20160716_043434_470.wav"/>
    <s v="PippiT"/>
    <s v="Principal"/>
    <s v="PipMi"/>
    <n v="10"/>
    <s v="PippiT"/>
    <n v="10"/>
    <s v="Pipistrelle commune"/>
    <n v="2016"/>
    <n v="7"/>
    <n v="16"/>
    <n v="4"/>
    <n v="34"/>
    <d v="2016-07-16T00:00:00"/>
    <x v="283"/>
  </r>
  <r>
    <x v="1"/>
    <s v="J:/Sainte Colombe/MB/03 - 05 au 19 juillet 2016/Wave/"/>
    <s v="ST-COLOM_0_20160716_050621_650.wav"/>
    <s v="PippiT"/>
    <s v="Principal"/>
    <s v="PipMi"/>
    <n v="10"/>
    <s v="PippiT"/>
    <n v="10"/>
    <s v="Pipistrelle commune"/>
    <n v="2016"/>
    <n v="7"/>
    <n v="16"/>
    <n v="5"/>
    <n v="6"/>
    <d v="2016-07-16T00:00:00"/>
    <x v="241"/>
  </r>
  <r>
    <x v="1"/>
    <s v="J:/Sainte Colombe/MB/03 - 05 au 19 juillet 2016/Wave/"/>
    <s v="ST-COLOM_0_20160716_050626_650.wav"/>
    <s v="PippiT"/>
    <s v="Principal"/>
    <s v="PipMi"/>
    <n v="10"/>
    <s v="PippiT"/>
    <n v="10"/>
    <s v="Pipistrelle commune"/>
    <n v="2016"/>
    <n v="7"/>
    <n v="16"/>
    <n v="5"/>
    <n v="6"/>
    <d v="2016-07-16T00:00:00"/>
    <x v="241"/>
  </r>
  <r>
    <x v="1"/>
    <s v="J:/Sainte Colombe/MB/03 - 05 au 19 juillet 2016/Wave/"/>
    <s v="ST-COLOM_0_20160716_051148_315.wav"/>
    <s v="PippiT"/>
    <s v="Principal"/>
    <s v="PipMi"/>
    <n v="10"/>
    <s v="PippiT"/>
    <n v="10"/>
    <s v="Pipistrelle commune"/>
    <n v="2016"/>
    <n v="7"/>
    <n v="16"/>
    <n v="5"/>
    <n v="11"/>
    <d v="2016-07-16T00:00:00"/>
    <x v="361"/>
  </r>
  <r>
    <x v="1"/>
    <s v="J:/Sainte Colombe/MB/03 - 05 au 19 juillet 2016/Wave/"/>
    <s v="ST-COLOM_0_20160716_051153_316.wav"/>
    <s v="ChiroSp"/>
    <s v="Principal"/>
    <s v="PipMi"/>
    <n v="5"/>
    <s v="PippiT"/>
    <n v="5"/>
    <s v="Pipistrelle commune"/>
    <n v="2016"/>
    <n v="7"/>
    <n v="16"/>
    <n v="5"/>
    <n v="11"/>
    <d v="2016-07-16T00:00:00"/>
    <x v="361"/>
  </r>
  <r>
    <x v="1"/>
    <s v="J:/Sainte Colombe/MB/03 - 05 au 19 juillet 2016/Wave/"/>
    <s v="ST-COLOM_0_20160716_051648_238.wav"/>
    <s v="PippiT"/>
    <s v="Principal"/>
    <s v="PipMi"/>
    <n v="10"/>
    <s v="PippiT"/>
    <n v="10"/>
    <s v="Pipistrelle commune"/>
    <n v="2016"/>
    <n v="7"/>
    <n v="16"/>
    <n v="5"/>
    <n v="16"/>
    <d v="2016-07-16T00:00:00"/>
    <x v="447"/>
  </r>
  <r>
    <x v="1"/>
    <s v="J:/Sainte Colombe/MB/03 - 05 au 19 juillet 2016/Wave/"/>
    <s v="ST-COLOM_0_20160716_051653_238.wav"/>
    <s v="PippiT"/>
    <s v="Principal"/>
    <s v="PipMi"/>
    <n v="10"/>
    <s v="PippiT"/>
    <n v="10"/>
    <s v="Pipistrelle commune"/>
    <n v="2016"/>
    <n v="7"/>
    <n v="16"/>
    <n v="5"/>
    <n v="16"/>
    <d v="2016-07-16T00:00:00"/>
    <x v="447"/>
  </r>
  <r>
    <x v="1"/>
    <s v="J:/Sainte Colombe/MB/03 - 05 au 19 juillet 2016/Wave/"/>
    <s v="ST-COLOM_0_20160716_051700_577.wav"/>
    <s v="PippiT"/>
    <s v="Principal"/>
    <s v="PipMi"/>
    <n v="10"/>
    <s v="PippiT"/>
    <n v="10"/>
    <s v="Pipistrelle commune"/>
    <n v="2016"/>
    <n v="7"/>
    <n v="16"/>
    <n v="5"/>
    <n v="17"/>
    <d v="2016-07-16T00:00:00"/>
    <x v="321"/>
  </r>
  <r>
    <x v="1"/>
    <s v="J:/Sainte Colombe/MB/03 - 05 au 19 juillet 2016/Wave/"/>
    <s v="ST-COLOM_0_20160716_051705_578.wav"/>
    <s v="PippiT"/>
    <s v="Principal"/>
    <s v="PipMi"/>
    <n v="9"/>
    <s v="PippiT"/>
    <n v="9"/>
    <s v="Pipistrelle commune"/>
    <n v="2016"/>
    <n v="7"/>
    <n v="16"/>
    <n v="5"/>
    <n v="17"/>
    <d v="2016-07-16T00:00:00"/>
    <x v="321"/>
  </r>
  <r>
    <x v="1"/>
    <s v="J:/Sainte Colombe/MB/03 - 05 au 19 juillet 2016/Wave/"/>
    <s v="ST-COLOM_0_20160716_051716_895.wav"/>
    <s v="PippiT"/>
    <s v="Principal"/>
    <s v="PipMi"/>
    <n v="10"/>
    <s v="PippiT"/>
    <n v="10"/>
    <s v="Pipistrelle commune"/>
    <n v="2016"/>
    <n v="7"/>
    <n v="16"/>
    <n v="5"/>
    <n v="17"/>
    <d v="2016-07-16T00:00:00"/>
    <x v="321"/>
  </r>
  <r>
    <x v="1"/>
    <s v="J:/Sainte Colombe/MB/03 - 05 au 19 juillet 2016/Wave/"/>
    <s v="ST-COLOM_0_20160716_051750_399.wav"/>
    <s v="PippiT"/>
    <s v="Principal"/>
    <s v="PipMi"/>
    <n v="10"/>
    <s v="PippiT"/>
    <n v="10"/>
    <s v="Pipistrelle commune"/>
    <n v="2016"/>
    <n v="7"/>
    <n v="16"/>
    <n v="5"/>
    <n v="17"/>
    <d v="2016-07-16T00:00:00"/>
    <x v="321"/>
  </r>
  <r>
    <x v="1"/>
    <s v="J:/Sainte Colombe/MB/03 - 05 au 19 juillet 2016/Wave/"/>
    <s v="ST-COLOM_0_20160716_051755_400.wav"/>
    <s v="PippiT"/>
    <s v="Principal"/>
    <s v="PipMi"/>
    <n v="10"/>
    <s v="PippiT"/>
    <n v="10"/>
    <s v="Pipistrelle commune"/>
    <n v="2016"/>
    <n v="7"/>
    <n v="16"/>
    <n v="5"/>
    <n v="17"/>
    <d v="2016-07-16T00:00:00"/>
    <x v="321"/>
  </r>
  <r>
    <x v="1"/>
    <s v="J:/Sainte Colombe/MB/03 - 05 au 19 juillet 2016/Wave/"/>
    <s v="ST-COLOM_0_20160716_051800_400.wav"/>
    <s v="PippiT"/>
    <s v="Principal"/>
    <s v="PipMi"/>
    <n v="9"/>
    <s v="PippiT"/>
    <n v="9"/>
    <s v="Pipistrelle commune"/>
    <n v="2016"/>
    <n v="7"/>
    <n v="16"/>
    <n v="5"/>
    <n v="18"/>
    <d v="2016-07-16T00:00:00"/>
    <x v="448"/>
  </r>
  <r>
    <x v="1"/>
    <s v="J:/Sainte Colombe/MB/03 - 05 au 19 juillet 2016/Wave/"/>
    <s v="ST-COLOM_0_20160716_051805_401.wav"/>
    <s v="PippiT"/>
    <s v="Principal"/>
    <s v="PipMi"/>
    <n v="10"/>
    <s v="PippiT"/>
    <n v="10"/>
    <s v="Pipistrelle commune"/>
    <n v="2016"/>
    <n v="7"/>
    <n v="16"/>
    <n v="5"/>
    <n v="18"/>
    <d v="2016-07-16T00:00:00"/>
    <x v="448"/>
  </r>
  <r>
    <x v="1"/>
    <s v="J:/Sainte Colombe/MB/03 - 05 au 19 juillet 2016/Wave/"/>
    <s v="ST-COLOM_0_20160716_051810_402.wav"/>
    <s v="PippiT"/>
    <s v="Principal"/>
    <s v="PipMi"/>
    <n v="10"/>
    <s v="PippiT"/>
    <n v="10"/>
    <s v="Pipistrelle commune"/>
    <n v="2016"/>
    <n v="7"/>
    <n v="16"/>
    <n v="5"/>
    <n v="18"/>
    <d v="2016-07-16T00:00:00"/>
    <x v="448"/>
  </r>
  <r>
    <x v="1"/>
    <s v="J:/Sainte Colombe/MB/03 - 05 au 19 juillet 2016/Wave/"/>
    <s v="ST-COLOM_0_20160716_051815_402.wav"/>
    <s v="PippiT"/>
    <s v="Principal"/>
    <s v="PipMi"/>
    <n v="10"/>
    <s v="PippiT"/>
    <n v="10"/>
    <s v="Pipistrelle commune"/>
    <n v="2016"/>
    <n v="7"/>
    <n v="16"/>
    <n v="5"/>
    <n v="18"/>
    <d v="2016-07-16T00:00:00"/>
    <x v="448"/>
  </r>
  <r>
    <x v="1"/>
    <s v="J:/Sainte Colombe/MB/03 - 05 au 19 juillet 2016/Wave/"/>
    <s v="ST-COLOM_0_20160716_051820_403.wav"/>
    <s v="PippiT"/>
    <s v="Principal"/>
    <s v="PipMi"/>
    <n v="9"/>
    <s v="PippiT"/>
    <n v="9"/>
    <s v="Pipistrelle commune"/>
    <n v="2016"/>
    <n v="7"/>
    <n v="16"/>
    <n v="5"/>
    <n v="18"/>
    <d v="2016-07-16T00:00:00"/>
    <x v="448"/>
  </r>
  <r>
    <x v="1"/>
    <s v="J:/Sainte Colombe/MB/03 - 05 au 19 juillet 2016/Wave/"/>
    <s v="ST-COLOM_0_20160716_051826_089.wav"/>
    <s v="PippiT"/>
    <s v="Principal"/>
    <s v="PipMi"/>
    <n v="10"/>
    <s v="PippiT"/>
    <n v="10"/>
    <s v="Pipistrelle commune"/>
    <n v="2016"/>
    <n v="7"/>
    <n v="16"/>
    <n v="5"/>
    <n v="18"/>
    <d v="2016-07-16T00:00:00"/>
    <x v="448"/>
  </r>
  <r>
    <x v="1"/>
    <s v="J:/Sainte Colombe/MB/03 - 05 au 19 juillet 2016/Wave/"/>
    <s v="ST-COLOM_0_20160716_051831_090.wav"/>
    <s v="PippiT"/>
    <s v="Principal"/>
    <s v="PipMi"/>
    <n v="10"/>
    <s v="PippiT"/>
    <n v="10"/>
    <s v="Pipistrelle commune"/>
    <n v="2016"/>
    <n v="7"/>
    <n v="16"/>
    <n v="5"/>
    <n v="18"/>
    <d v="2016-07-16T00:00:00"/>
    <x v="448"/>
  </r>
  <r>
    <x v="1"/>
    <s v="J:/Sainte Colombe/MB/03 - 05 au 19 juillet 2016/Wave/"/>
    <s v="ST-COLOM_0_20160716_051858_884.wav"/>
    <s v="PippiT"/>
    <s v="Principal"/>
    <s v="PipMi"/>
    <n v="10"/>
    <s v="PippiT"/>
    <n v="10"/>
    <s v="Pipistrelle commune"/>
    <n v="2016"/>
    <n v="7"/>
    <n v="16"/>
    <n v="5"/>
    <n v="18"/>
    <d v="2016-07-16T00:00:00"/>
    <x v="448"/>
  </r>
  <r>
    <x v="1"/>
    <s v="J:/Sainte Colombe/MB/03 - 05 au 19 juillet 2016/Wave/"/>
    <s v="ST-COLOM_0_20160716_051903_884.wav"/>
    <s v="PippiT"/>
    <s v="Principal"/>
    <s v="PipMi"/>
    <n v="10"/>
    <s v="PippiT"/>
    <n v="10"/>
    <s v="Pipistrelle commune"/>
    <n v="2016"/>
    <n v="7"/>
    <n v="16"/>
    <n v="5"/>
    <n v="19"/>
    <d v="2016-07-16T00:00:00"/>
    <x v="543"/>
  </r>
  <r>
    <x v="1"/>
    <s v="J:/Sainte Colombe/MB/03 - 05 au 19 juillet 2016/Wave/"/>
    <s v="ST-COLOM_0_20160716_052207_852.wav"/>
    <s v="Pipkuh"/>
    <s v="Principal"/>
    <s v="Pip35"/>
    <n v="10"/>
    <s v="Pipkuh"/>
    <n v="6"/>
    <s v="Pipistrelle de Kuhl"/>
    <n v="2016"/>
    <n v="7"/>
    <n v="16"/>
    <n v="5"/>
    <n v="22"/>
    <d v="2016-07-16T00:00:00"/>
    <x v="107"/>
  </r>
  <r>
    <x v="1"/>
    <s v="J:/Sainte Colombe/MB/03 - 05 au 19 juillet 2016/Wave/"/>
    <s v="ST-COLOM_0_20160716_052212_852.wav"/>
    <s v="Pipkuh"/>
    <s v="Principal"/>
    <s v="Pip35"/>
    <n v="10"/>
    <s v="Pipkuh"/>
    <n v="6"/>
    <s v="Pipistrelle de Kuhl"/>
    <n v="2016"/>
    <n v="7"/>
    <n v="16"/>
    <n v="5"/>
    <n v="22"/>
    <d v="2016-07-16T00:00:00"/>
    <x v="107"/>
  </r>
  <r>
    <x v="1"/>
    <s v="J:/Sainte Colombe/MB/03 - 05 au 19 juillet 2016/Wave/"/>
    <s v="ST-COLOM_0_20160716_052217_853.wav"/>
    <s v="ChiroSp"/>
    <s v="Principal"/>
    <s v="Pip35"/>
    <n v="2"/>
    <s v="Pipkuh"/>
    <n v="0"/>
    <s v="Pipistrelle de Kuhl"/>
    <n v="2016"/>
    <n v="7"/>
    <n v="16"/>
    <n v="5"/>
    <n v="22"/>
    <d v="2016-07-16T00:00:00"/>
    <x v="107"/>
  </r>
  <r>
    <x v="1"/>
    <s v="J:/Sainte Colombe/MB/03 - 05 au 19 juillet 2016/Wave/"/>
    <s v="ST-COLOM_0_20160716_052221_521.wav"/>
    <s v="PippiT"/>
    <s v="Principal"/>
    <s v="PipMi"/>
    <n v="10"/>
    <s v="PippiT"/>
    <n v="10"/>
    <s v="Pipistrelle commune"/>
    <n v="2016"/>
    <n v="7"/>
    <n v="16"/>
    <n v="5"/>
    <n v="22"/>
    <d v="2016-07-16T00:00:00"/>
    <x v="107"/>
  </r>
  <r>
    <x v="1"/>
    <s v="J:/Sainte Colombe/MB/03 - 05 au 19 juillet 2016/Wave/"/>
    <s v="ST-COLOM_0_20160716_052232_876.wav"/>
    <s v="PippiT"/>
    <s v="Principal"/>
    <s v="PipMi"/>
    <n v="10"/>
    <s v="PippiT"/>
    <n v="10"/>
    <s v="Pipistrelle commune"/>
    <n v="2016"/>
    <n v="7"/>
    <n v="16"/>
    <n v="5"/>
    <n v="22"/>
    <d v="2016-07-16T00:00:00"/>
    <x v="107"/>
  </r>
  <r>
    <x v="1"/>
    <s v="J:/Sainte Colombe/MB/03 - 05 au 19 juillet 2016/Wave/"/>
    <s v="ST-COLOM_0_20160716_052237_876.wav"/>
    <s v="PippiT"/>
    <s v="Principal"/>
    <s v="PipMi"/>
    <n v="10"/>
    <s v="PippiT"/>
    <n v="10"/>
    <s v="Pipistrelle commune"/>
    <n v="2016"/>
    <n v="7"/>
    <n v="16"/>
    <n v="5"/>
    <n v="22"/>
    <d v="2016-07-16T00:00:00"/>
    <x v="107"/>
  </r>
  <r>
    <x v="1"/>
    <s v="J:/Sainte Colombe/MB/03 - 05 au 19 juillet 2016/Wave/"/>
    <s v="ST-COLOM_0_20160716_052242_877.wav"/>
    <s v="PippiT"/>
    <s v="Principal"/>
    <s v="PipMi"/>
    <n v="7"/>
    <s v="PippiT"/>
    <n v="7"/>
    <s v="Pipistrelle commune"/>
    <n v="2016"/>
    <n v="7"/>
    <n v="16"/>
    <n v="5"/>
    <n v="22"/>
    <d v="2016-07-16T00:00:00"/>
    <x v="107"/>
  </r>
  <r>
    <x v="1"/>
    <s v="J:/Sainte Colombe/MB/03 - 05 au 19 juillet 2016/Wave/"/>
    <s v="ST-COLOM_0_20160716_221239_464.wav"/>
    <s v="ChiroSp"/>
    <s v="Principal"/>
    <s v="Pip35"/>
    <n v="3"/>
    <s v="Pipkuh"/>
    <n v="3"/>
    <s v="Pipistrelle de Kuhl"/>
    <n v="2016"/>
    <n v="7"/>
    <n v="16"/>
    <n v="22"/>
    <n v="12"/>
    <d v="2016-07-16T00:00:00"/>
    <x v="139"/>
  </r>
  <r>
    <x v="1"/>
    <s v="J:/Sainte Colombe/MB/03 - 05 au 19 juillet 2016/Wave/"/>
    <s v="ST-COLOM_0_20160716_221413_243.wav"/>
    <s v="PippiT"/>
    <s v="Principal"/>
    <s v="PipMi"/>
    <n v="8"/>
    <s v="PippiT"/>
    <n v="8"/>
    <s v="Pipistrelle commune"/>
    <n v="2016"/>
    <n v="7"/>
    <n v="16"/>
    <n v="22"/>
    <n v="14"/>
    <d v="2016-07-16T00:00:00"/>
    <x v="48"/>
  </r>
  <r>
    <x v="1"/>
    <s v="J:/Sainte Colombe/MB/03 - 05 au 19 juillet 2016/Wave/"/>
    <s v="ST-COLOM_0_20160716_221418_244.wav"/>
    <s v="PippiT"/>
    <s v="Principal"/>
    <s v="PipMi"/>
    <n v="9"/>
    <s v="PippiT"/>
    <n v="9"/>
    <s v="Pipistrelle commune"/>
    <n v="2016"/>
    <n v="7"/>
    <n v="16"/>
    <n v="22"/>
    <n v="14"/>
    <d v="2016-07-16T00:00:00"/>
    <x v="48"/>
  </r>
  <r>
    <x v="1"/>
    <s v="J:/Sainte Colombe/MB/03 - 05 au 19 juillet 2016/Wave/"/>
    <s v="ST-COLOM_0_20160716_221455_850.wav"/>
    <s v="Pipkuh"/>
    <s v="Principal"/>
    <s v="Pip35"/>
    <n v="10"/>
    <s v="Pipkuh"/>
    <n v="6"/>
    <s v="Pipistrelle de Kuhl"/>
    <n v="2016"/>
    <n v="7"/>
    <n v="16"/>
    <n v="22"/>
    <n v="14"/>
    <d v="2016-07-16T00:00:00"/>
    <x v="48"/>
  </r>
  <r>
    <x v="1"/>
    <s v="J:/Sainte Colombe/MB/03 - 05 au 19 juillet 2016/Wave/"/>
    <s v="ST-COLOM_0_20160716_221500_851.wav"/>
    <s v="Pip35"/>
    <s v="Principal"/>
    <s v="Pip35"/>
    <n v="9"/>
    <s v="Pipkuh"/>
    <n v="3"/>
    <s v="Pipistrelle de Kuhl"/>
    <n v="2016"/>
    <n v="7"/>
    <n v="16"/>
    <n v="22"/>
    <n v="15"/>
    <d v="2016-07-16T00:00:00"/>
    <x v="23"/>
  </r>
  <r>
    <x v="1"/>
    <s v="J:/Sainte Colombe/MB/03 - 05 au 19 juillet 2016/Wave/"/>
    <s v="ST-COLOM_0_20160716_221749_593.wav"/>
    <s v="PippiT"/>
    <s v="Principal"/>
    <s v="PipMi"/>
    <n v="10"/>
    <s v="PippiT"/>
    <n v="10"/>
    <s v="Pipistrelle commune"/>
    <n v="2016"/>
    <n v="7"/>
    <n v="16"/>
    <n v="22"/>
    <n v="17"/>
    <d v="2016-07-16T00:00:00"/>
    <x v="332"/>
  </r>
  <r>
    <x v="1"/>
    <s v="J:/Sainte Colombe/MB/03 - 05 au 19 juillet 2016/Wave/"/>
    <s v="ST-COLOM_0_20160716_221754_594.wav"/>
    <s v="PippiT"/>
    <s v="Principal"/>
    <s v="PipMi"/>
    <n v="10"/>
    <s v="PippiT"/>
    <n v="10"/>
    <s v="Pipistrelle commune"/>
    <n v="2016"/>
    <n v="7"/>
    <n v="16"/>
    <n v="22"/>
    <n v="17"/>
    <d v="2016-07-16T00:00:00"/>
    <x v="332"/>
  </r>
  <r>
    <x v="1"/>
    <s v="J:/Sainte Colombe/MB/03 - 05 au 19 juillet 2016/Wave/"/>
    <s v="ST-COLOM_0_20160716_222317_056.wav"/>
    <s v="Pip35"/>
    <s v="Principal"/>
    <s v="Pip35"/>
    <n v="10"/>
    <s v="Pipkuh"/>
    <n v="5"/>
    <s v="Pipistrelle de Kuhl"/>
    <n v="2016"/>
    <n v="7"/>
    <n v="16"/>
    <n v="22"/>
    <n v="23"/>
    <d v="2016-07-16T00:00:00"/>
    <x v="50"/>
  </r>
  <r>
    <x v="1"/>
    <s v="J:/Sainte Colombe/MB/03 - 05 au 19 juillet 2016/Wave/"/>
    <s v="ST-COLOM_0_20160716_222331_670.wav"/>
    <s v="Pip35"/>
    <s v="Principal"/>
    <s v="Pip35"/>
    <n v="7"/>
    <s v="Pipnat"/>
    <n v="2"/>
    <s v="Pipistrelle de Nathusius"/>
    <n v="2016"/>
    <n v="7"/>
    <n v="16"/>
    <n v="22"/>
    <n v="23"/>
    <d v="2016-07-16T00:00:00"/>
    <x v="50"/>
  </r>
  <r>
    <x v="1"/>
    <s v="J:/Sainte Colombe/MB/03 - 05 au 19 juillet 2016/Wave/"/>
    <s v="ST-COLOM_0_20160716_222357_204.wav"/>
    <s v="PippiT"/>
    <s v="Principal"/>
    <s v="PipMi"/>
    <n v="8"/>
    <s v="PippiT"/>
    <n v="8"/>
    <s v="Pipistrelle commune"/>
    <n v="2016"/>
    <n v="7"/>
    <n v="16"/>
    <n v="22"/>
    <n v="23"/>
    <d v="2016-07-16T00:00:00"/>
    <x v="50"/>
  </r>
  <r>
    <x v="1"/>
    <s v="J:/Sainte Colombe/MB/03 - 05 au 19 juillet 2016/Wave/"/>
    <s v="ST-COLOM_0_20160716_222402_205.wav"/>
    <s v="ChiroSp"/>
    <s v="Principal"/>
    <s v="PipMi"/>
    <n v="4"/>
    <s v="PippiT"/>
    <n v="4"/>
    <s v="Pipistrelle commune"/>
    <n v="2016"/>
    <n v="7"/>
    <n v="16"/>
    <n v="22"/>
    <n v="24"/>
    <d v="2016-07-16T00:00:00"/>
    <x v="333"/>
  </r>
  <r>
    <x v="1"/>
    <s v="J:/Sainte Colombe/MB/03 - 05 au 19 juillet 2016/Wave/"/>
    <s v="ST-COLOM_0_20160716_222417_574.wav"/>
    <s v="Pip35"/>
    <s v="Principal"/>
    <s v="Pip35"/>
    <n v="10"/>
    <s v="Pipkuh"/>
    <n v="5"/>
    <s v="Pipistrelle de Kuhl"/>
    <n v="2016"/>
    <n v="7"/>
    <n v="16"/>
    <n v="22"/>
    <n v="24"/>
    <d v="2016-07-16T00:00:00"/>
    <x v="333"/>
  </r>
  <r>
    <x v="1"/>
    <s v="J:/Sainte Colombe/MB/03 - 05 au 19 juillet 2016/Wave/"/>
    <s v="ST-COLOM_0_20160716_222422_575.wav"/>
    <s v="Pip35"/>
    <s v="Principal"/>
    <s v="Pip35"/>
    <n v="10"/>
    <s v="Pipkuh"/>
    <n v="5"/>
    <s v="Pipistrelle de Kuhl"/>
    <n v="2016"/>
    <n v="7"/>
    <n v="16"/>
    <n v="22"/>
    <n v="24"/>
    <d v="2016-07-16T00:00:00"/>
    <x v="333"/>
  </r>
  <r>
    <x v="1"/>
    <s v="J:/Sainte Colombe/MB/03 - 05 au 19 juillet 2016/Wave/"/>
    <s v="ST-COLOM_0_20160716_222604_568.wav"/>
    <s v="ChiroSp"/>
    <s v="Principal"/>
    <s v="ENVsp"/>
    <n v="3"/>
    <s v="Eptser"/>
    <n v="0"/>
    <s v="Sérotine commune"/>
    <n v="2016"/>
    <n v="7"/>
    <n v="16"/>
    <n v="22"/>
    <n v="26"/>
    <d v="2016-07-16T00:00:00"/>
    <x v="97"/>
  </r>
  <r>
    <x v="1"/>
    <s v="J:/Sainte Colombe/MB/03 - 05 au 19 juillet 2016/Wave/"/>
    <s v="ST-COLOM_0_20160716_222640_374.wav"/>
    <s v="ChiroSp"/>
    <s v="Principal"/>
    <s v="MyoHF"/>
    <n v="1"/>
    <s v="Myobra"/>
    <n v="1"/>
    <s v="Murin sp"/>
    <n v="2016"/>
    <n v="7"/>
    <n v="16"/>
    <n v="22"/>
    <n v="26"/>
    <d v="2016-07-16T00:00:00"/>
    <x v="97"/>
  </r>
  <r>
    <x v="1"/>
    <s v="J:/Sainte Colombe/MB/03 - 05 au 19 juillet 2016/Wave/"/>
    <s v="ST-COLOM_0_20160716_222645_374.wav"/>
    <s v="Pip35"/>
    <s v="Principal"/>
    <s v="Pip35"/>
    <n v="10"/>
    <s v="Pipkuh"/>
    <n v="1"/>
    <s v="Pipistrelle de Kuhl"/>
    <n v="2016"/>
    <n v="7"/>
    <n v="16"/>
    <n v="22"/>
    <n v="26"/>
    <d v="2016-07-16T00:00:00"/>
    <x v="97"/>
  </r>
  <r>
    <x v="1"/>
    <s v="J:/Sainte Colombe/MB/03 - 05 au 19 juillet 2016/Wave/"/>
    <s v="ST-COLOM_0_20160716_222653_184.wav"/>
    <s v="Pip35"/>
    <s v="Principal"/>
    <s v="Pip35"/>
    <n v="10"/>
    <s v="Pipkuh"/>
    <n v="1"/>
    <s v="Pipistrelle de Kuhl"/>
    <n v="2016"/>
    <n v="7"/>
    <n v="16"/>
    <n v="22"/>
    <n v="26"/>
    <d v="2016-07-16T00:00:00"/>
    <x v="97"/>
  </r>
  <r>
    <x v="1"/>
    <s v="J:/Sainte Colombe/MB/03 - 05 au 19 juillet 2016/Wave/"/>
    <s v="ST-COLOM_0_20160716_222706_931.wav"/>
    <s v="Pip35"/>
    <s v="Principal"/>
    <s v="Pip35"/>
    <n v="9"/>
    <s v="Pipkuh"/>
    <n v="2"/>
    <s v="Pipistrelle de Kuhl"/>
    <n v="2016"/>
    <n v="7"/>
    <n v="16"/>
    <n v="22"/>
    <n v="27"/>
    <d v="2016-07-16T00:00:00"/>
    <x v="150"/>
  </r>
  <r>
    <x v="1"/>
    <s v="J:/Sainte Colombe/MB/03 - 05 au 19 juillet 2016/Wave/"/>
    <s v="ST-COLOM_0_20160716_222716_412.wav"/>
    <s v="PippiT"/>
    <s v="Principal"/>
    <s v="PipMi"/>
    <n v="10"/>
    <s v="PippiT"/>
    <n v="10"/>
    <s v="Pipistrelle commune"/>
    <n v="2016"/>
    <n v="7"/>
    <n v="16"/>
    <n v="22"/>
    <n v="27"/>
    <d v="2016-07-16T00:00:00"/>
    <x v="150"/>
  </r>
  <r>
    <x v="1"/>
    <s v="J:/Sainte Colombe/MB/03 - 05 au 19 juillet 2016/Wave/"/>
    <s v="ST-COLOM_0_20160716_222721_412.wav"/>
    <s v="ChiroSp"/>
    <s v="Principal"/>
    <s v="PipMi"/>
    <n v="5"/>
    <s v="PippiT"/>
    <n v="5"/>
    <s v="Pipistrelle commune"/>
    <n v="2016"/>
    <n v="7"/>
    <n v="16"/>
    <n v="22"/>
    <n v="27"/>
    <d v="2016-07-16T00:00:00"/>
    <x v="150"/>
  </r>
  <r>
    <x v="1"/>
    <s v="J:/Sainte Colombe/MB/03 - 05 au 19 juillet 2016/Wave/"/>
    <s v="ST-COLOM_0_20160716_222740_668.wav"/>
    <s v="Pip35"/>
    <s v="Principal"/>
    <s v="Pip35"/>
    <n v="9"/>
    <s v="Pipkuh"/>
    <n v="3"/>
    <s v="Pipistrelle de Kuhl"/>
    <n v="2016"/>
    <n v="7"/>
    <n v="16"/>
    <n v="22"/>
    <n v="27"/>
    <d v="2016-07-16T00:00:00"/>
    <x v="150"/>
  </r>
  <r>
    <x v="1"/>
    <s v="J:/Sainte Colombe/MB/03 - 05 au 19 juillet 2016/Wave/"/>
    <s v="ST-COLOM_0_20160716_222815_246.wav"/>
    <s v="Pip35"/>
    <s v="Principal"/>
    <s v="Pip35"/>
    <n v="9"/>
    <s v="Pipkuh"/>
    <n v="4"/>
    <s v="Pipistrelle de Kuhl"/>
    <n v="2016"/>
    <n v="7"/>
    <n v="16"/>
    <n v="22"/>
    <n v="28"/>
    <d v="2016-07-16T00:00:00"/>
    <x v="151"/>
  </r>
  <r>
    <x v="1"/>
    <s v="J:/Sainte Colombe/MB/03 - 05 au 19 juillet 2016/Wave/"/>
    <s v="ST-COLOM_0_20160716_223038_416.wav"/>
    <s v="PippiT"/>
    <s v="Principal"/>
    <s v="PipMi"/>
    <n v="10"/>
    <s v="PippiT"/>
    <n v="10"/>
    <s v="Pipistrelle commune"/>
    <n v="2016"/>
    <n v="7"/>
    <n v="16"/>
    <n v="22"/>
    <n v="30"/>
    <d v="2016-07-16T00:00:00"/>
    <x v="152"/>
  </r>
  <r>
    <x v="1"/>
    <s v="J:/Sainte Colombe/MB/03 - 05 au 19 juillet 2016/Wave/"/>
    <s v="ST-COLOM_0_20160716_223214_658.wav"/>
    <s v="PippiT"/>
    <s v="Principal"/>
    <s v="PipMi"/>
    <n v="10"/>
    <s v="PippiT"/>
    <n v="6"/>
    <s v="Pipistrelle commune"/>
    <n v="2016"/>
    <n v="7"/>
    <n v="16"/>
    <n v="22"/>
    <n v="32"/>
    <d v="2016-07-16T00:00:00"/>
    <x v="449"/>
  </r>
  <r>
    <x v="1"/>
    <s v="J:/Sainte Colombe/MB/03 - 05 au 19 juillet 2016/Wave/"/>
    <s v="ST-COLOM_0_20160716_223219_658.wav"/>
    <s v="PippiT"/>
    <s v="Principal"/>
    <s v="PipMi"/>
    <n v="10"/>
    <s v="PippiT"/>
    <n v="10"/>
    <s v="Pipistrelle commune"/>
    <n v="2016"/>
    <n v="7"/>
    <n v="16"/>
    <n v="22"/>
    <n v="32"/>
    <d v="2016-07-16T00:00:00"/>
    <x v="449"/>
  </r>
  <r>
    <x v="1"/>
    <s v="J:/Sainte Colombe/MB/03 - 05 au 19 juillet 2016/Wave/"/>
    <s v="ST-COLOM_0_20160716_223441_004.wav"/>
    <s v="PippiT"/>
    <s v="Principal"/>
    <s v="PipMi"/>
    <n v="10"/>
    <s v="PippiT"/>
    <n v="10"/>
    <s v="Pipistrelle commune"/>
    <n v="2016"/>
    <n v="7"/>
    <n v="16"/>
    <n v="22"/>
    <n v="34"/>
    <d v="2016-07-16T00:00:00"/>
    <x v="247"/>
  </r>
  <r>
    <x v="1"/>
    <s v="J:/Sainte Colombe/MB/03 - 05 au 19 juillet 2016/Wave/"/>
    <s v="ST-COLOM_0_20160716_223524_606.wav"/>
    <s v="PippiT"/>
    <s v="Principal"/>
    <s v="PipMi"/>
    <n v="10"/>
    <s v="PippiT"/>
    <n v="10"/>
    <s v="Pipistrelle commune"/>
    <n v="2016"/>
    <n v="7"/>
    <n v="16"/>
    <n v="22"/>
    <n v="35"/>
    <d v="2016-07-16T00:00:00"/>
    <x v="154"/>
  </r>
  <r>
    <x v="1"/>
    <s v="J:/Sainte Colombe/MB/03 - 05 au 19 juillet 2016/Wave/"/>
    <s v="ST-COLOM_0_20160716_223529_607.wav"/>
    <s v="PippiT"/>
    <s v="Principal"/>
    <s v="PipMi"/>
    <n v="10"/>
    <s v="PippiT"/>
    <n v="10"/>
    <s v="Pipistrelle commune"/>
    <n v="2016"/>
    <n v="7"/>
    <n v="16"/>
    <n v="22"/>
    <n v="35"/>
    <d v="2016-07-16T00:00:00"/>
    <x v="154"/>
  </r>
  <r>
    <x v="1"/>
    <s v="J:/Sainte Colombe/MB/03 - 05 au 19 juillet 2016/Wave/"/>
    <s v="ST-COLOM_0_20160716_223754_816.wav"/>
    <s v="ENVsp"/>
    <s v="Principal"/>
    <s v="ENVsp"/>
    <n v="7"/>
    <s v="Eptser"/>
    <n v="2"/>
    <s v="Sérotine commune"/>
    <n v="2016"/>
    <n v="7"/>
    <n v="16"/>
    <n v="22"/>
    <n v="37"/>
    <d v="2016-07-16T00:00:00"/>
    <x v="248"/>
  </r>
  <r>
    <x v="1"/>
    <s v="J:/Sainte Colombe/MB/03 - 05 au 19 juillet 2016/Wave/"/>
    <s v="ST-COLOM_0_20160716_223759_816.wav"/>
    <s v="ChiroSp"/>
    <s v="Principal"/>
    <s v="ENVsp"/>
    <n v="2"/>
    <s v="Eptser"/>
    <n v="2"/>
    <s v="Sérotine commune"/>
    <n v="2016"/>
    <n v="7"/>
    <n v="16"/>
    <n v="22"/>
    <n v="37"/>
    <d v="2016-07-16T00:00:00"/>
    <x v="248"/>
  </r>
  <r>
    <x v="1"/>
    <s v="J:/Sainte Colombe/MB/03 - 05 au 19 juillet 2016/Wave/"/>
    <s v="ST-COLOM_0_20160716_223815_197.wav"/>
    <s v="ChiroSp"/>
    <s v="Principal"/>
    <s v="Pip35"/>
    <n v="3"/>
    <s v="Pipkuh"/>
    <n v="3"/>
    <s v="Pipistrelle de Kuhl"/>
    <n v="2016"/>
    <n v="7"/>
    <n v="16"/>
    <n v="22"/>
    <n v="38"/>
    <d v="2016-07-16T00:00:00"/>
    <x v="547"/>
  </r>
  <r>
    <x v="1"/>
    <s v="J:/Sainte Colombe/MB/03 - 05 au 19 juillet 2016/Wave/"/>
    <s v="ST-COLOM_0_20160716_223924_787.wav"/>
    <s v="PippiT"/>
    <s v="Principal"/>
    <s v="PipMi"/>
    <n v="10"/>
    <s v="PippiT"/>
    <n v="10"/>
    <s v="Pipistrelle commune"/>
    <n v="2016"/>
    <n v="7"/>
    <n v="16"/>
    <n v="22"/>
    <n v="39"/>
    <d v="2016-07-16T00:00:00"/>
    <x v="155"/>
  </r>
  <r>
    <x v="1"/>
    <s v="J:/Sainte Colombe/MB/03 - 05 au 19 juillet 2016/Wave/"/>
    <s v="ST-COLOM_0_20160716_223929_788.wav"/>
    <s v="PippiT"/>
    <s v="Principal"/>
    <s v="PipMi"/>
    <n v="10"/>
    <s v="PippiT"/>
    <n v="10"/>
    <s v="Pipistrelle commune"/>
    <n v="2016"/>
    <n v="7"/>
    <n v="16"/>
    <n v="22"/>
    <n v="39"/>
    <d v="2016-07-16T00:00:00"/>
    <x v="155"/>
  </r>
  <r>
    <x v="1"/>
    <s v="J:/Sainte Colombe/MB/03 - 05 au 19 juillet 2016/Wave/"/>
    <s v="ST-COLOM_0_20160716_224002_833.wav"/>
    <s v="PippiT"/>
    <s v="Principal"/>
    <s v="PipMi"/>
    <n v="6"/>
    <s v="PippiT"/>
    <n v="6"/>
    <s v="Pipistrelle commune"/>
    <n v="2016"/>
    <n v="7"/>
    <n v="16"/>
    <n v="22"/>
    <n v="40"/>
    <d v="2016-07-16T00:00:00"/>
    <x v="339"/>
  </r>
  <r>
    <x v="1"/>
    <s v="J:/Sainte Colombe/MB/03 - 05 au 19 juillet 2016/Wave/"/>
    <s v="ST-COLOM_0_20160716_224007_834.wav"/>
    <s v="PippiT"/>
    <s v="Principal"/>
    <s v="PipMi"/>
    <n v="10"/>
    <s v="PippiT"/>
    <n v="10"/>
    <s v="Pipistrelle commune"/>
    <n v="2016"/>
    <n v="7"/>
    <n v="16"/>
    <n v="22"/>
    <n v="40"/>
    <d v="2016-07-16T00:00:00"/>
    <x v="339"/>
  </r>
  <r>
    <x v="1"/>
    <s v="J:/Sainte Colombe/MB/03 - 05 au 19 juillet 2016/Wave/"/>
    <s v="ST-COLOM_0_20160716_224016_890.wav"/>
    <s v="ChiroSp"/>
    <s v="Principal"/>
    <s v="ENVsp"/>
    <n v="5"/>
    <s v="Eptser"/>
    <n v="0"/>
    <s v="Sérotine commune"/>
    <n v="2016"/>
    <n v="7"/>
    <n v="16"/>
    <n v="22"/>
    <n v="40"/>
    <d v="2016-07-16T00:00:00"/>
    <x v="339"/>
  </r>
  <r>
    <x v="1"/>
    <s v="J:/Sainte Colombe/MB/03 - 05 au 19 juillet 2016/Wave/"/>
    <s v="ST-COLOM_0_20160716_224021_891.wav"/>
    <s v="ChiroSp"/>
    <s v="Principal"/>
    <s v="ENVsp"/>
    <n v="2"/>
    <s v="Eptser"/>
    <n v="2"/>
    <s v="Sérotine commune"/>
    <n v="2016"/>
    <n v="7"/>
    <n v="16"/>
    <n v="22"/>
    <n v="40"/>
    <d v="2016-07-16T00:00:00"/>
    <x v="339"/>
  </r>
  <r>
    <x v="1"/>
    <s v="J:/Sainte Colombe/MB/03 - 05 au 19 juillet 2016/Wave/"/>
    <s v="ST-COLOM_0_20160716_224115_102.wav"/>
    <s v="ChiroSp"/>
    <s v="Principal"/>
    <s v="Pip35"/>
    <n v="3"/>
    <s v="Pipkuh"/>
    <n v="3"/>
    <s v="Pipistrelle de Kuhl"/>
    <n v="2016"/>
    <n v="7"/>
    <n v="16"/>
    <n v="22"/>
    <n v="41"/>
    <d v="2016-07-16T00:00:00"/>
    <x v="102"/>
  </r>
  <r>
    <x v="1"/>
    <s v="J:/Sainte Colombe/MB/03 - 05 au 19 juillet 2016/Wave/"/>
    <s v="ST-COLOM_0_20160716_224240_870.wav"/>
    <s v="PippiT"/>
    <s v="Principal"/>
    <s v="PipMi"/>
    <n v="9"/>
    <s v="PippiT"/>
    <n v="9"/>
    <s v="Pipistrelle commune"/>
    <n v="2016"/>
    <n v="7"/>
    <n v="16"/>
    <n v="22"/>
    <n v="42"/>
    <d v="2016-07-16T00:00:00"/>
    <x v="78"/>
  </r>
  <r>
    <x v="1"/>
    <s v="J:/Sainte Colombe/MB/03 - 05 au 19 juillet 2016/Wave/"/>
    <s v="ST-COLOM_0_20160716_224253_453.wav"/>
    <s v="ChiroSp"/>
    <s v="Principal"/>
    <s v="Pip35"/>
    <n v="5"/>
    <s v="Pipkuh"/>
    <n v="3"/>
    <s v="Pipistrelle de Kuhl"/>
    <n v="2016"/>
    <n v="7"/>
    <n v="16"/>
    <n v="22"/>
    <n v="42"/>
    <d v="2016-07-16T00:00:00"/>
    <x v="78"/>
  </r>
  <r>
    <x v="1"/>
    <s v="J:/Sainte Colombe/MB/03 - 05 au 19 juillet 2016/Wave/"/>
    <s v="ST-COLOM_0_20160716_224627_873.wav"/>
    <s v="PippiT"/>
    <s v="Principal"/>
    <s v="PipMi"/>
    <n v="10"/>
    <s v="PippiT"/>
    <n v="10"/>
    <s v="Pipistrelle commune"/>
    <n v="2016"/>
    <n v="7"/>
    <n v="16"/>
    <n v="22"/>
    <n v="46"/>
    <d v="2016-07-16T00:00:00"/>
    <x v="52"/>
  </r>
  <r>
    <x v="1"/>
    <s v="J:/Sainte Colombe/MB/03 - 05 au 19 juillet 2016/Wave/"/>
    <s v="ST-COLOM_0_20160716_224637_112.wav"/>
    <s v="PippiT"/>
    <s v="Principal"/>
    <s v="PipMi"/>
    <n v="10"/>
    <s v="PippiT"/>
    <n v="10"/>
    <s v="Pipistrelle commune"/>
    <n v="2016"/>
    <n v="7"/>
    <n v="16"/>
    <n v="22"/>
    <n v="46"/>
    <d v="2016-07-16T00:00:00"/>
    <x v="52"/>
  </r>
  <r>
    <x v="1"/>
    <s v="J:/Sainte Colombe/MB/03 - 05 au 19 juillet 2016/Wave/"/>
    <s v="ST-COLOM_0_20160716_224822_704.wav"/>
    <s v="PippiT"/>
    <s v="Principal"/>
    <s v="PipMi"/>
    <n v="8"/>
    <s v="PippiT"/>
    <n v="8"/>
    <s v="Pipistrelle commune"/>
    <n v="2016"/>
    <n v="7"/>
    <n v="16"/>
    <n v="22"/>
    <n v="48"/>
    <d v="2016-07-16T00:00:00"/>
    <x v="53"/>
  </r>
  <r>
    <x v="1"/>
    <s v="J:/Sainte Colombe/MB/03 - 05 au 19 juillet 2016/Wave/"/>
    <s v="ST-COLOM_0_20160716_225401_534.wav"/>
    <s v="Pip35"/>
    <s v="Principal"/>
    <s v="Pip35"/>
    <n v="9"/>
    <s v="Pipkuh"/>
    <n v="5"/>
    <s v="Pipistrelle de Kuhl"/>
    <n v="2016"/>
    <n v="7"/>
    <n v="16"/>
    <n v="22"/>
    <n v="54"/>
    <d v="2016-07-16T00:00:00"/>
    <x v="137"/>
  </r>
  <r>
    <x v="1"/>
    <s v="J:/Sainte Colombe/MB/03 - 05 au 19 juillet 2016/Wave/"/>
    <s v="ST-COLOM_0_20160716_225459_960.wav"/>
    <s v="PippiT"/>
    <s v="Principal"/>
    <s v="PipMi"/>
    <n v="10"/>
    <s v="PippiT"/>
    <n v="10"/>
    <s v="Pipistrelle commune"/>
    <n v="2016"/>
    <n v="7"/>
    <n v="16"/>
    <n v="22"/>
    <n v="54"/>
    <d v="2016-07-16T00:00:00"/>
    <x v="137"/>
  </r>
  <r>
    <x v="1"/>
    <s v="J:/Sainte Colombe/MB/03 - 05 au 19 juillet 2016/Wave/"/>
    <s v="ST-COLOM_0_20160716_230603_304.wav"/>
    <s v="PippiT"/>
    <s v="Principal"/>
    <s v="PipMi"/>
    <n v="6"/>
    <s v="PippiT"/>
    <n v="6"/>
    <s v="Pipistrelle commune"/>
    <n v="2016"/>
    <n v="7"/>
    <n v="16"/>
    <n v="23"/>
    <n v="6"/>
    <d v="2016-07-16T00:00:00"/>
    <x v="368"/>
  </r>
  <r>
    <x v="1"/>
    <s v="J:/Sainte Colombe/MB/03 - 05 au 19 juillet 2016/Wave/"/>
    <s v="ST-COLOM_0_20160716_230744_932.wav"/>
    <s v="PippiT"/>
    <s v="Principal"/>
    <s v="PipMi"/>
    <n v="10"/>
    <s v="PippiT"/>
    <n v="10"/>
    <s v="Pipistrelle commune"/>
    <n v="2016"/>
    <n v="7"/>
    <n v="16"/>
    <n v="23"/>
    <n v="7"/>
    <d v="2016-07-16T00:00:00"/>
    <x v="369"/>
  </r>
  <r>
    <x v="1"/>
    <s v="J:/Sainte Colombe/MB/03 - 05 au 19 juillet 2016/Wave/"/>
    <s v="ST-COLOM_0_20160716_230749_932.wav"/>
    <s v="PippiT"/>
    <s v="Principal"/>
    <s v="PipMi"/>
    <n v="10"/>
    <s v="PippiT"/>
    <n v="10"/>
    <s v="Pipistrelle commune"/>
    <n v="2016"/>
    <n v="7"/>
    <n v="16"/>
    <n v="23"/>
    <n v="7"/>
    <d v="2016-07-16T00:00:00"/>
    <x v="369"/>
  </r>
  <r>
    <x v="1"/>
    <s v="J:/Sainte Colombe/MB/03 - 05 au 19 juillet 2016/Wave/"/>
    <s v="ST-COLOM_0_20160716_230847_896.wav"/>
    <s v="ENVsp"/>
    <s v="Principal"/>
    <s v="ENVsp"/>
    <n v="10"/>
    <s v="Eptser"/>
    <n v="1"/>
    <s v="Sérotine commune"/>
    <n v="2016"/>
    <n v="7"/>
    <n v="16"/>
    <n v="23"/>
    <n v="8"/>
    <d v="2016-07-16T00:00:00"/>
    <x v="258"/>
  </r>
  <r>
    <x v="1"/>
    <s v="J:/Sainte Colombe/MB/03 - 05 au 19 juillet 2016/Wave/"/>
    <s v="ST-COLOM_0_20160716_230852_897.wav"/>
    <s v="ENVsp"/>
    <s v="Principal"/>
    <s v="ENVsp"/>
    <n v="10"/>
    <s v="Eptser"/>
    <n v="2"/>
    <s v="Sérotine commune"/>
    <n v="2016"/>
    <n v="7"/>
    <n v="16"/>
    <n v="23"/>
    <n v="8"/>
    <d v="2016-07-16T00:00:00"/>
    <x v="258"/>
  </r>
  <r>
    <x v="1"/>
    <s v="J:/Sainte Colombe/MB/03 - 05 au 19 juillet 2016/Wave/"/>
    <s v="ST-COLOM_0_20160716_230902_920.wav"/>
    <s v="PippiT"/>
    <s v="Principal"/>
    <s v="PipMi"/>
    <n v="8"/>
    <s v="PippiT"/>
    <n v="8"/>
    <s v="Pipistrelle commune"/>
    <n v="2016"/>
    <n v="7"/>
    <n v="16"/>
    <n v="23"/>
    <n v="9"/>
    <d v="2016-07-16T00:00:00"/>
    <x v="434"/>
  </r>
  <r>
    <x v="1"/>
    <s v="J:/Sainte Colombe/MB/03 - 05 au 19 juillet 2016/Wave/"/>
    <s v="ST-COLOM_0_20160716_231705_792.wav"/>
    <s v="PipMi"/>
    <s v="Principal"/>
    <s v="PipMi"/>
    <n v="10"/>
    <s v="PippiT"/>
    <n v="3"/>
    <s v="Pipistrelle commune"/>
    <n v="2016"/>
    <n v="7"/>
    <n v="16"/>
    <n v="23"/>
    <n v="17"/>
    <d v="2016-07-16T00:00:00"/>
    <x v="120"/>
  </r>
  <r>
    <x v="1"/>
    <s v="J:/Sainte Colombe/MB/03 - 05 au 19 juillet 2016/Wave/"/>
    <s v="ST-COLOM_0_20160716_231733_732.wav"/>
    <s v="ChiroSp"/>
    <s v="Principal"/>
    <s v="PipMi"/>
    <n v="3"/>
    <s v="PippiT"/>
    <n v="3"/>
    <s v="Pipistrelle commune"/>
    <n v="2016"/>
    <n v="7"/>
    <n v="16"/>
    <n v="23"/>
    <n v="17"/>
    <d v="2016-07-16T00:00:00"/>
    <x v="120"/>
  </r>
  <r>
    <x v="1"/>
    <s v="J:/Sainte Colombe/MB/03 - 05 au 19 juillet 2016/Wave/"/>
    <s v="ST-COLOM_0_20160716_231816_486.wav"/>
    <s v="ENVsp"/>
    <s v="Principal"/>
    <s v="ENVsp"/>
    <n v="10"/>
    <s v="Eptser"/>
    <n v="2"/>
    <s v="Sérotine commune"/>
    <n v="2016"/>
    <n v="7"/>
    <n v="16"/>
    <n v="23"/>
    <n v="18"/>
    <d v="2016-07-16T00:00:00"/>
    <x v="417"/>
  </r>
  <r>
    <x v="1"/>
    <s v="J:/Sainte Colombe/MB/03 - 05 au 19 juillet 2016/Wave/"/>
    <s v="ST-COLOM_0_20160716_231821_486.wav"/>
    <s v="ENVsp"/>
    <s v="Principal"/>
    <s v="ENVsp"/>
    <n v="10"/>
    <s v="Eptser"/>
    <n v="2"/>
    <s v="Sérotine commune"/>
    <n v="2016"/>
    <n v="7"/>
    <n v="16"/>
    <n v="23"/>
    <n v="18"/>
    <d v="2016-07-16T00:00:00"/>
    <x v="417"/>
  </r>
  <r>
    <x v="1"/>
    <s v="J:/Sainte Colombe/MB/03 - 05 au 19 juillet 2016/Wave/"/>
    <s v="ST-COLOM_0_20160716_231826_487.wav"/>
    <s v="ChiroSp"/>
    <s v="Principal"/>
    <s v="ENVsp"/>
    <n v="2"/>
    <s v="Nyclei"/>
    <n v="0"/>
    <s v="Noctule de Leisler"/>
    <n v="2016"/>
    <n v="7"/>
    <n v="16"/>
    <n v="23"/>
    <n v="18"/>
    <d v="2016-07-16T00:00:00"/>
    <x v="417"/>
  </r>
  <r>
    <x v="1"/>
    <s v="J:/Sainte Colombe/MB/03 - 05 au 19 juillet 2016/Wave/"/>
    <s v="ST-COLOM_0_20160716_231903_312.wav"/>
    <s v="PippiT"/>
    <s v="Principal"/>
    <s v="PipMi"/>
    <n v="10"/>
    <s v="PippiT"/>
    <n v="10"/>
    <s v="Pipistrelle commune"/>
    <n v="2016"/>
    <n v="7"/>
    <n v="16"/>
    <n v="23"/>
    <n v="19"/>
    <d v="2016-07-16T00:00:00"/>
    <x v="55"/>
  </r>
  <r>
    <x v="1"/>
    <s v="J:/Sainte Colombe/MB/03 - 05 au 19 juillet 2016/Wave/"/>
    <s v="ST-COLOM_0_20160716_233306_078.wav"/>
    <s v="PippiT"/>
    <s v="Principal"/>
    <s v="PipMi"/>
    <n v="10"/>
    <s v="PippiT"/>
    <n v="10"/>
    <s v="Pipistrelle commune"/>
    <n v="2016"/>
    <n v="7"/>
    <n v="16"/>
    <n v="23"/>
    <n v="33"/>
    <d v="2016-07-16T00:00:00"/>
    <x v="371"/>
  </r>
  <r>
    <x v="1"/>
    <s v="J:/Sainte Colombe/MB/03 - 05 au 19 juillet 2016/Wave/"/>
    <s v="ST-COLOM_0_20160716_233311_079.wav"/>
    <s v="PippiT"/>
    <s v="Principal"/>
    <s v="PipMi"/>
    <n v="6"/>
    <s v="PippiT"/>
    <n v="6"/>
    <s v="Pipistrelle commune"/>
    <n v="2016"/>
    <n v="7"/>
    <n v="16"/>
    <n v="23"/>
    <n v="33"/>
    <d v="2016-07-16T00:00:00"/>
    <x v="371"/>
  </r>
  <r>
    <x v="1"/>
    <s v="J:/Sainte Colombe/MB/03 - 05 au 19 juillet 2016/Wave/"/>
    <s v="ST-COLOM_0_20160716_233434_834.wav"/>
    <s v="ChiroSp"/>
    <s v="Principal"/>
    <s v="PipMi"/>
    <n v="4"/>
    <s v="PippiT"/>
    <n v="2"/>
    <s v="Pipistrelle commune"/>
    <n v="2016"/>
    <n v="7"/>
    <n v="16"/>
    <n v="23"/>
    <n v="34"/>
    <d v="2016-07-16T00:00:00"/>
    <x v="456"/>
  </r>
  <r>
    <x v="1"/>
    <s v="J:/Sainte Colombe/MB/03 - 05 au 19 juillet 2016/Wave/"/>
    <s v="ST-COLOM_0_20160716_233439_834.wav"/>
    <s v="PippiT"/>
    <s v="Principal"/>
    <s v="PipMi"/>
    <n v="10"/>
    <s v="PippiT"/>
    <n v="8"/>
    <s v="Pipistrelle commune"/>
    <n v="2016"/>
    <n v="7"/>
    <n v="16"/>
    <n v="23"/>
    <n v="34"/>
    <d v="2016-07-16T00:00:00"/>
    <x v="456"/>
  </r>
  <r>
    <x v="1"/>
    <s v="J:/Sainte Colombe/MB/03 - 05 au 19 juillet 2016/Wave/"/>
    <s v="ST-COLOM_0_20160716_233636_440.wav"/>
    <s v="ChiroSp"/>
    <s v="Principal"/>
    <s v="PipMi"/>
    <n v="4"/>
    <s v="PippiT"/>
    <n v="4"/>
    <s v="Pipistrelle commune"/>
    <n v="2016"/>
    <n v="7"/>
    <n v="16"/>
    <n v="23"/>
    <n v="36"/>
    <d v="2016-07-16T00:00:00"/>
    <x v="343"/>
  </r>
  <r>
    <x v="1"/>
    <s v="J:/Sainte Colombe/MB/03 - 05 au 19 juillet 2016/Wave/"/>
    <s v="ST-COLOM_0_20160716_234157_750.wav"/>
    <s v="PippiT"/>
    <s v="Principal"/>
    <s v="PipMi"/>
    <n v="10"/>
    <s v="PippiT"/>
    <n v="10"/>
    <s v="Pipistrelle commune"/>
    <n v="2016"/>
    <n v="7"/>
    <n v="16"/>
    <n v="23"/>
    <n v="41"/>
    <d v="2016-07-16T00:00:00"/>
    <x v="56"/>
  </r>
  <r>
    <x v="1"/>
    <s v="J:/Sainte Colombe/MB/03 - 05 au 19 juillet 2016/Wave/"/>
    <s v="ST-COLOM_0_20160716_234239_732.wav"/>
    <s v="PippiT"/>
    <s v="Principal"/>
    <s v="PipMi"/>
    <n v="9"/>
    <s v="PippiT"/>
    <n v="9"/>
    <s v="Pipistrelle commune"/>
    <n v="2016"/>
    <n v="7"/>
    <n v="16"/>
    <n v="23"/>
    <n v="42"/>
    <d v="2016-07-16T00:00:00"/>
    <x v="222"/>
  </r>
  <r>
    <x v="1"/>
    <s v="J:/Sainte Colombe/MB/03 - 05 au 19 juillet 2016/Wave/"/>
    <s v="ST-COLOM_0_20160716_234504_606.wav"/>
    <s v="ChiroSp"/>
    <s v="Principal"/>
    <s v="PipMi"/>
    <n v="1"/>
    <s v="PippiT"/>
    <n v="1"/>
    <s v="Pipistrelle commune"/>
    <n v="2016"/>
    <n v="7"/>
    <n v="16"/>
    <n v="23"/>
    <n v="45"/>
    <d v="2016-07-16T00:00:00"/>
    <x v="233"/>
  </r>
  <r>
    <x v="1"/>
    <s v="J:/Sainte Colombe/MB/03 - 05 au 19 juillet 2016/Wave/"/>
    <s v="ST-COLOM_0_20160716_235308_617.wav"/>
    <s v="PippiT"/>
    <s v="Principal"/>
    <s v="PipMi"/>
    <n v="10"/>
    <s v="PippiT"/>
    <n v="10"/>
    <s v="Pipistrelle commune"/>
    <n v="2016"/>
    <n v="7"/>
    <n v="16"/>
    <n v="23"/>
    <n v="53"/>
    <d v="2016-07-16T00:00:00"/>
    <x v="260"/>
  </r>
  <r>
    <x v="1"/>
    <s v="J:/Sainte Colombe/MB/03 - 05 au 19 juillet 2016/Wave/"/>
    <s v="ST-COLOM_0_20160716_235313_618.wav"/>
    <s v="PippiT"/>
    <s v="Principal"/>
    <s v="PipMi"/>
    <n v="10"/>
    <s v="PippiT"/>
    <n v="10"/>
    <s v="Pipistrelle commune"/>
    <n v="2016"/>
    <n v="7"/>
    <n v="16"/>
    <n v="23"/>
    <n v="53"/>
    <d v="2016-07-16T00:00:00"/>
    <x v="260"/>
  </r>
  <r>
    <x v="1"/>
    <s v="J:/Sainte Colombe/MB/03 - 05 au 19 juillet 2016/Wave/"/>
    <s v="ST-COLOM_0_20160716_235511_344.wav"/>
    <s v="ChiroSp"/>
    <s v="Principal"/>
    <s v="PipMi"/>
    <n v="0"/>
    <s v="PippiT"/>
    <n v="0"/>
    <s v="PARASITE"/>
    <n v="2016"/>
    <n v="7"/>
    <n v="16"/>
    <n v="23"/>
    <n v="55"/>
    <d v="2016-07-16T00:00:00"/>
    <x v="538"/>
  </r>
  <r>
    <x v="1"/>
    <s v="J:/Sainte Colombe/MB/03 - 05 au 19 juillet 2016/Wave/"/>
    <s v="ST-COLOM_0_20160717_000054_047.wav"/>
    <s v="PippiT"/>
    <s v="Principal"/>
    <s v="PipMi"/>
    <n v="10"/>
    <s v="PippiT"/>
    <n v="10"/>
    <s v="Pipistrelle commune"/>
    <n v="2016"/>
    <n v="7"/>
    <n v="17"/>
    <n v="0"/>
    <n v="0"/>
    <d v="2016-07-17T00:00:00"/>
    <x v="329"/>
  </r>
  <r>
    <x v="1"/>
    <s v="J:/Sainte Colombe/MB/03 - 05 au 19 juillet 2016/Wave/"/>
    <s v="ST-COLOM_0_20160717_000452_326.wav"/>
    <s v="ChiroSp"/>
    <s v="Principal"/>
    <s v="Pip35"/>
    <n v="3"/>
    <s v="Pipkuh"/>
    <n v="3"/>
    <s v="Pipistrelle de Kuhl"/>
    <n v="2016"/>
    <n v="7"/>
    <n v="17"/>
    <n v="0"/>
    <n v="4"/>
    <d v="2016-07-17T00:00:00"/>
    <x v="235"/>
  </r>
  <r>
    <x v="1"/>
    <s v="J:/Sainte Colombe/MB/03 - 05 au 19 juillet 2016/Wave/"/>
    <s v="ST-COLOM_0_20160717_002556_916.wav"/>
    <s v="PippiT"/>
    <s v="Principal"/>
    <s v="PipMi"/>
    <n v="10"/>
    <s v="PippiT"/>
    <n v="10"/>
    <s v="Pipistrelle commune"/>
    <n v="2016"/>
    <n v="7"/>
    <n v="17"/>
    <n v="0"/>
    <n v="25"/>
    <d v="2016-07-17T00:00:00"/>
    <x v="19"/>
  </r>
  <r>
    <x v="1"/>
    <s v="J:/Sainte Colombe/MB/03 - 05 au 19 juillet 2016/Wave/"/>
    <s v="ST-COLOM_0_20160717_002728_665.wav"/>
    <s v="PippiT"/>
    <s v="Principal"/>
    <s v="PipMi"/>
    <n v="10"/>
    <s v="PippiT"/>
    <n v="10"/>
    <s v="Pipistrelle commune"/>
    <n v="2016"/>
    <n v="7"/>
    <n v="17"/>
    <n v="0"/>
    <n v="27"/>
    <d v="2016-07-17T00:00:00"/>
    <x v="418"/>
  </r>
  <r>
    <x v="1"/>
    <s v="J:/Sainte Colombe/MB/03 - 05 au 19 juillet 2016/Wave/"/>
    <s v="ST-COLOM_0_20160717_002806_772.wav"/>
    <s v="ENVsp"/>
    <s v="Principal"/>
    <s v="ENVsp"/>
    <n v="10"/>
    <s v="Eptser"/>
    <n v="4"/>
    <s v="Sérotine commune"/>
    <n v="2016"/>
    <n v="7"/>
    <n v="17"/>
    <n v="0"/>
    <n v="28"/>
    <d v="2016-07-17T00:00:00"/>
    <x v="277"/>
  </r>
  <r>
    <x v="1"/>
    <s v="J:/Sainte Colombe/MB/03 - 05 au 19 juillet 2016/Wave/"/>
    <s v="ST-COLOM_0_20160717_002811_773.wav"/>
    <s v="ENVsp"/>
    <s v="Principal"/>
    <s v="ENVsp"/>
    <n v="10"/>
    <s v="Eptser"/>
    <n v="2"/>
    <s v="Sérotine commune"/>
    <n v="2016"/>
    <n v="7"/>
    <n v="17"/>
    <n v="0"/>
    <n v="28"/>
    <d v="2016-07-17T00:00:00"/>
    <x v="277"/>
  </r>
  <r>
    <x v="1"/>
    <s v="J:/Sainte Colombe/MB/03 - 05 au 19 juillet 2016/Wave/"/>
    <s v="ST-COLOM_0_20160717_002836_935.wav"/>
    <s v="ChiroSp"/>
    <s v="Principal"/>
    <s v="Pip35"/>
    <n v="3"/>
    <s v="Pipkuh"/>
    <n v="2"/>
    <s v="Pipistrelle de Kuhl"/>
    <n v="2016"/>
    <n v="7"/>
    <n v="17"/>
    <n v="0"/>
    <n v="28"/>
    <d v="2016-07-17T00:00:00"/>
    <x v="277"/>
  </r>
  <r>
    <x v="1"/>
    <s v="J:/Sainte Colombe/MB/03 - 05 au 19 juillet 2016/Wave/"/>
    <s v="ST-COLOM_0_20160717_003329_430.wav"/>
    <s v="Pip35"/>
    <s v="Principal"/>
    <s v="Pip35"/>
    <n v="10"/>
    <s v="Pipkuh"/>
    <n v="3"/>
    <s v="Pipistrelle de Kuhl"/>
    <n v="2016"/>
    <n v="7"/>
    <n v="17"/>
    <n v="0"/>
    <n v="33"/>
    <d v="2016-07-17T00:00:00"/>
    <x v="376"/>
  </r>
  <r>
    <x v="1"/>
    <s v="J:/Sainte Colombe/MB/03 - 05 au 19 juillet 2016/Wave/"/>
    <s v="ST-COLOM_0_20160717_003334_430.wav"/>
    <s v="Pipkuh"/>
    <s v="Principal"/>
    <s v="Pip35"/>
    <n v="9"/>
    <s v="Pipkuh"/>
    <n v="8"/>
    <s v="Pipistrelle de Kuhl"/>
    <n v="2016"/>
    <n v="7"/>
    <n v="17"/>
    <n v="0"/>
    <n v="33"/>
    <d v="2016-07-17T00:00:00"/>
    <x v="376"/>
  </r>
  <r>
    <x v="1"/>
    <s v="J:/Sainte Colombe/MB/03 - 05 au 19 juillet 2016/Wave/"/>
    <s v="ST-COLOM_0_20160717_003647_899.wav"/>
    <s v="Pip35"/>
    <s v="Principal"/>
    <s v="Pip35"/>
    <n v="6"/>
    <s v="Pipkuh"/>
    <n v="4"/>
    <s v="Pipistrelle de Kuhl"/>
    <n v="2016"/>
    <n v="7"/>
    <n v="17"/>
    <n v="0"/>
    <n v="36"/>
    <d v="2016-07-17T00:00:00"/>
    <x v="166"/>
  </r>
  <r>
    <x v="1"/>
    <s v="J:/Sainte Colombe/MB/03 - 05 au 19 juillet 2016/Wave/"/>
    <s v="ST-COLOM_0_20160717_005012_672.wav"/>
    <s v="PippiT"/>
    <s v="Principal"/>
    <s v="PipMi"/>
    <n v="10"/>
    <s v="PippiT"/>
    <n v="10"/>
    <s v="Pipistrelle commune"/>
    <n v="2016"/>
    <n v="7"/>
    <n v="17"/>
    <n v="0"/>
    <n v="50"/>
    <d v="2016-07-17T00:00:00"/>
    <x v="457"/>
  </r>
  <r>
    <x v="1"/>
    <s v="J:/Sainte Colombe/MB/03 - 05 au 19 juillet 2016/Wave/"/>
    <s v="ST-COLOM_0_20160717_005017_673.wav"/>
    <s v="PippiT"/>
    <s v="Principal"/>
    <s v="PipMi"/>
    <n v="10"/>
    <s v="PippiT"/>
    <n v="10"/>
    <s v="Pipistrelle commune"/>
    <n v="2016"/>
    <n v="7"/>
    <n v="17"/>
    <n v="0"/>
    <n v="50"/>
    <d v="2016-07-17T00:00:00"/>
    <x v="457"/>
  </r>
  <r>
    <x v="1"/>
    <s v="J:/Sainte Colombe/MB/03 - 05 au 19 juillet 2016/Wave/"/>
    <s v="ST-COLOM_0_20160717_005128_691.wav"/>
    <s v="Pip35"/>
    <s v="Principal"/>
    <s v="Pip35"/>
    <n v="10"/>
    <s v="Pipkuh"/>
    <n v="4"/>
    <s v="Pipistrelle de Kuhl"/>
    <n v="2016"/>
    <n v="7"/>
    <n v="17"/>
    <n v="0"/>
    <n v="51"/>
    <d v="2016-07-17T00:00:00"/>
    <x v="379"/>
  </r>
  <r>
    <x v="1"/>
    <s v="J:/Sainte Colombe/MB/03 - 05 au 19 juillet 2016/Wave/"/>
    <s v="ST-COLOM_0_20160717_005133_692.wav"/>
    <s v="Pip35"/>
    <s v="Principal"/>
    <s v="Pip35"/>
    <n v="10"/>
    <s v="Pipkuh"/>
    <n v="4"/>
    <s v="Pipistrelle de Kuhl"/>
    <n v="2016"/>
    <n v="7"/>
    <n v="17"/>
    <n v="0"/>
    <n v="51"/>
    <d v="2016-07-17T00:00:00"/>
    <x v="379"/>
  </r>
  <r>
    <x v="1"/>
    <s v="J:/Sainte Colombe/MB/03 - 05 au 19 juillet 2016/Wave/"/>
    <s v="ST-COLOM_0_20160717_005555_736.wav"/>
    <s v="PippiT"/>
    <s v="Principal"/>
    <s v="PipMi"/>
    <n v="10"/>
    <s v="PippiT"/>
    <n v="10"/>
    <s v="Pipistrelle commune"/>
    <n v="2016"/>
    <n v="7"/>
    <n v="17"/>
    <n v="0"/>
    <n v="55"/>
    <d v="2016-07-17T00:00:00"/>
    <x v="380"/>
  </r>
  <r>
    <x v="1"/>
    <s v="J:/Sainte Colombe/MB/03 - 05 au 19 juillet 2016/Wave/"/>
    <s v="ST-COLOM_0_20160717_005820_366.wav"/>
    <s v="PippiT"/>
    <s v="Principal"/>
    <s v="PipMi"/>
    <n v="10"/>
    <s v="PippiT"/>
    <n v="10"/>
    <s v="Pipistrelle commune"/>
    <n v="2016"/>
    <n v="7"/>
    <n v="17"/>
    <n v="0"/>
    <n v="58"/>
    <d v="2016-07-17T00:00:00"/>
    <x v="381"/>
  </r>
  <r>
    <x v="1"/>
    <s v="J:/Sainte Colombe/MB/03 - 05 au 19 juillet 2016/Wave/"/>
    <s v="ST-COLOM_0_20160717_010642_604.wav"/>
    <s v="Pip35"/>
    <s v="Principal"/>
    <s v="Pip35"/>
    <n v="9"/>
    <s v="Pipnat"/>
    <n v="2"/>
    <s v="Pipistrelle de Nathusius"/>
    <n v="2016"/>
    <n v="7"/>
    <n v="17"/>
    <n v="1"/>
    <n v="6"/>
    <d v="2016-07-17T00:00:00"/>
    <x v="346"/>
  </r>
  <r>
    <x v="1"/>
    <s v="J:/Sainte Colombe/MB/03 - 05 au 19 juillet 2016/Wave/"/>
    <s v="ST-COLOM_0_20160717_010647_604.wav"/>
    <s v="ChiroSp"/>
    <s v="Principal"/>
    <s v="Pip35"/>
    <n v="3"/>
    <s v="Pipkuh"/>
    <n v="3"/>
    <s v="Pipistrelle de Kuhl"/>
    <n v="2016"/>
    <n v="7"/>
    <n v="17"/>
    <n v="1"/>
    <n v="6"/>
    <d v="2016-07-17T00:00:00"/>
    <x v="346"/>
  </r>
  <r>
    <x v="1"/>
    <s v="J:/Sainte Colombe/MB/03 - 05 au 19 juillet 2016/Wave/"/>
    <s v="ST-COLOM_0_20160717_011015_213.wav"/>
    <s v="Pleaus"/>
    <s v="Principal"/>
    <s v="Plesp"/>
    <n v="10"/>
    <s v="Pleaus"/>
    <n v="7"/>
    <s v="Oreillard gris"/>
    <n v="2016"/>
    <n v="7"/>
    <n v="17"/>
    <n v="1"/>
    <n v="10"/>
    <d v="2016-07-17T00:00:00"/>
    <x v="172"/>
  </r>
  <r>
    <x v="1"/>
    <s v="J:/Sainte Colombe/MB/03 - 05 au 19 juillet 2016/Wave/"/>
    <s v="ST-COLOM_0_20160717_011020_214.wav"/>
    <s v="ChiroSp"/>
    <s v="Principal"/>
    <s v="Plesp"/>
    <n v="2"/>
    <s v="Pleaur"/>
    <n v="0"/>
    <s v="Oreillard roux"/>
    <n v="2016"/>
    <n v="7"/>
    <n v="17"/>
    <n v="1"/>
    <n v="10"/>
    <d v="2016-07-17T00:00:00"/>
    <x v="172"/>
  </r>
  <r>
    <x v="1"/>
    <s v="J:/Sainte Colombe/MB/03 - 05 au 19 juillet 2016/Wave/"/>
    <s v="ST-COLOM_0_20160717_011519_239.wav"/>
    <s v="PippiT"/>
    <s v="Principal"/>
    <s v="PipMi"/>
    <n v="10"/>
    <s v="PippiT"/>
    <n v="10"/>
    <s v="Pipistrelle commune"/>
    <n v="2016"/>
    <n v="7"/>
    <n v="17"/>
    <n v="1"/>
    <n v="15"/>
    <d v="2016-07-17T00:00:00"/>
    <x v="384"/>
  </r>
  <r>
    <x v="1"/>
    <s v="J:/Sainte Colombe/MB/03 - 05 au 19 juillet 2016/Wave/"/>
    <s v="ST-COLOM_0_20160717_011524_240.wav"/>
    <s v="ChiroSp"/>
    <s v="Principal"/>
    <s v="MyoHF"/>
    <n v="2"/>
    <s v="Myobra"/>
    <n v="0"/>
    <s v="Murin sp"/>
    <n v="2016"/>
    <n v="7"/>
    <n v="17"/>
    <n v="1"/>
    <n v="15"/>
    <d v="2016-07-17T00:00:00"/>
    <x v="384"/>
  </r>
  <r>
    <x v="1"/>
    <s v="J:/Sainte Colombe/MB/03 - 05 au 19 juillet 2016/Wave/"/>
    <s v="ST-COLOM_0_20160717_011529_240.wav"/>
    <s v="ChiroSp"/>
    <s v="Principal"/>
    <s v="Pip35"/>
    <n v="1"/>
    <s v="Pipkuh"/>
    <n v="1"/>
    <s v="Pipistrelle de Kuhl"/>
    <n v="2016"/>
    <n v="7"/>
    <n v="17"/>
    <n v="1"/>
    <n v="15"/>
    <d v="2016-07-17T00:00:00"/>
    <x v="384"/>
  </r>
  <r>
    <x v="1"/>
    <s v="J:/Sainte Colombe/MB/03 - 05 au 19 juillet 2016/Wave/"/>
    <s v="ST-COLOM_0_20160717_011652_112.wav"/>
    <s v="ChiroSp"/>
    <s v="Principal"/>
    <s v="MyoHF"/>
    <n v="2"/>
    <s v="Myonat"/>
    <n v="2"/>
    <s v="Murin sp"/>
    <n v="2016"/>
    <n v="7"/>
    <n v="17"/>
    <n v="1"/>
    <n v="16"/>
    <d v="2016-07-17T00:00:00"/>
    <x v="438"/>
  </r>
  <r>
    <x v="1"/>
    <s v="J:/Sainte Colombe/MB/03 - 05 au 19 juillet 2016/Wave/"/>
    <s v="ST-COLOM_0_20160717_011936_003.wav"/>
    <s v="Pip35"/>
    <s v="Principal"/>
    <s v="Pip35"/>
    <n v="10"/>
    <s v="Pipkuh"/>
    <n v="2"/>
    <s v="Pipistrelle de Kuhl"/>
    <n v="2016"/>
    <n v="7"/>
    <n v="17"/>
    <n v="1"/>
    <n v="19"/>
    <d v="2016-07-17T00:00:00"/>
    <x v="385"/>
  </r>
  <r>
    <x v="1"/>
    <s v="J:/Sainte Colombe/MB/03 - 05 au 19 juillet 2016/Wave/"/>
    <s v="ST-COLOM_0_20160717_011941_004.wav"/>
    <s v="PippiT"/>
    <s v="Principal"/>
    <s v="PipMi"/>
    <n v="10"/>
    <s v="PippiT"/>
    <n v="10"/>
    <s v="Pipistrelle commune"/>
    <n v="2016"/>
    <n v="7"/>
    <n v="17"/>
    <n v="1"/>
    <n v="19"/>
    <d v="2016-07-17T00:00:00"/>
    <x v="385"/>
  </r>
  <r>
    <x v="1"/>
    <s v="J:/Sainte Colombe/MB/03 - 05 au 19 juillet 2016/Wave/"/>
    <s v="ST-COLOM_0_20160717_011946_004.wav"/>
    <s v="PippiT"/>
    <s v="Principal"/>
    <s v="PipMi"/>
    <n v="10"/>
    <s v="PippiT"/>
    <n v="10"/>
    <s v="Pipistrelle commune"/>
    <n v="2016"/>
    <n v="7"/>
    <n v="17"/>
    <n v="1"/>
    <n v="19"/>
    <d v="2016-07-17T00:00:00"/>
    <x v="385"/>
  </r>
  <r>
    <x v="1"/>
    <s v="J:/Sainte Colombe/MB/03 - 05 au 19 juillet 2016/Wave/"/>
    <s v="ST-COLOM_0_20160717_012014_046.wav"/>
    <s v="ChiroSp"/>
    <s v="Principal"/>
    <s v="MyoHF"/>
    <n v="2"/>
    <s v="Myobra"/>
    <n v="0"/>
    <s v="Murin sp"/>
    <n v="2016"/>
    <n v="7"/>
    <n v="17"/>
    <n v="1"/>
    <n v="20"/>
    <d v="2016-07-17T00:00:00"/>
    <x v="164"/>
  </r>
  <r>
    <x v="1"/>
    <s v="J:/Sainte Colombe/MB/03 - 05 au 19 juillet 2016/Wave/"/>
    <s v="ST-COLOM_0_20160717_012019_047.wav"/>
    <s v="ChiroSp"/>
    <s v="Principal"/>
    <s v="MyoHF"/>
    <n v="3"/>
    <s v="Myodau"/>
    <n v="0"/>
    <s v="Murin sp"/>
    <n v="2016"/>
    <n v="7"/>
    <n v="17"/>
    <n v="1"/>
    <n v="20"/>
    <d v="2016-07-17T00:00:00"/>
    <x v="164"/>
  </r>
  <r>
    <x v="1"/>
    <s v="J:/Sainte Colombe/MB/03 - 05 au 19 juillet 2016/Wave/"/>
    <s v="ST-COLOM_0_20160717_012418_194.wav"/>
    <s v="Pipkuh"/>
    <s v="Principal"/>
    <s v="Pip35"/>
    <n v="10"/>
    <s v="Pipkuh"/>
    <n v="6"/>
    <s v="Pipistrelle de Kuhl"/>
    <n v="2016"/>
    <n v="7"/>
    <n v="17"/>
    <n v="1"/>
    <n v="24"/>
    <d v="2016-07-17T00:00:00"/>
    <x v="489"/>
  </r>
  <r>
    <x v="1"/>
    <s v="J:/Sainte Colombe/MB/03 - 05 au 19 juillet 2016/Wave/"/>
    <s v="ST-COLOM_0_20160717_012423_195.wav"/>
    <s v="Pip35"/>
    <s v="Principal"/>
    <s v="Pip35"/>
    <n v="9"/>
    <s v="Pipkuh"/>
    <n v="3"/>
    <s v="Pipistrelle de Kuhl"/>
    <n v="2016"/>
    <n v="7"/>
    <n v="17"/>
    <n v="1"/>
    <n v="24"/>
    <d v="2016-07-17T00:00:00"/>
    <x v="489"/>
  </r>
  <r>
    <x v="1"/>
    <s v="J:/Sainte Colombe/MB/03 - 05 au 19 juillet 2016/Wave/"/>
    <s v="ST-COLOM_0_20160717_012913_592.wav"/>
    <s v="PippiT"/>
    <s v="Principal"/>
    <s v="PipMi"/>
    <n v="10"/>
    <s v="PippiT"/>
    <n v="10"/>
    <s v="Pipistrelle commune"/>
    <n v="2016"/>
    <n v="7"/>
    <n v="17"/>
    <n v="1"/>
    <n v="29"/>
    <d v="2016-07-17T00:00:00"/>
    <x v="470"/>
  </r>
  <r>
    <x v="1"/>
    <s v="J:/Sainte Colombe/MB/03 - 05 au 19 juillet 2016/Wave/"/>
    <s v="ST-COLOM_0_20160717_012918_593.wav"/>
    <s v="PippiT"/>
    <s v="Principal"/>
    <s v="PipMi"/>
    <n v="10"/>
    <s v="PippiT"/>
    <n v="10"/>
    <s v="Pipistrelle commune"/>
    <n v="2016"/>
    <n v="7"/>
    <n v="17"/>
    <n v="1"/>
    <n v="29"/>
    <d v="2016-07-17T00:00:00"/>
    <x v="470"/>
  </r>
  <r>
    <x v="1"/>
    <s v="J:/Sainte Colombe/MB/03 - 05 au 19 juillet 2016/Wave/"/>
    <s v="ST-COLOM_0_20160717_013126_061.wav"/>
    <s v="ChiroSp"/>
    <s v="Principal"/>
    <s v="MyoHF"/>
    <n v="5"/>
    <s v="Myodau"/>
    <n v="0"/>
    <s v="Grand Murin"/>
    <n v="2016"/>
    <n v="7"/>
    <n v="17"/>
    <n v="1"/>
    <n v="31"/>
    <d v="2016-07-17T00:00:00"/>
    <x v="389"/>
  </r>
  <r>
    <x v="1"/>
    <s v="J:/Sainte Colombe/MB/03 - 05 au 19 juillet 2016/Wave/"/>
    <s v="ST-COLOM_0_20160717_013131_062.wav"/>
    <s v="ChiroSp"/>
    <s v="Principal"/>
    <s v="MyoHF"/>
    <n v="0"/>
    <s v="Myobec"/>
    <n v="0"/>
    <s v="PARASITE"/>
    <n v="2016"/>
    <n v="7"/>
    <n v="17"/>
    <n v="1"/>
    <n v="31"/>
    <d v="2016-07-17T00:00:00"/>
    <x v="389"/>
  </r>
  <r>
    <x v="1"/>
    <s v="J:/Sainte Colombe/MB/03 - 05 au 19 juillet 2016/Wave/"/>
    <s v="ST-COLOM_0_20160717_013339_687.wav"/>
    <s v="PippiT"/>
    <s v="Principal"/>
    <s v="PipMi"/>
    <n v="10"/>
    <s v="PippiT"/>
    <n v="10"/>
    <s v="Pipistrelle commune"/>
    <n v="2016"/>
    <n v="7"/>
    <n v="17"/>
    <n v="1"/>
    <n v="33"/>
    <d v="2016-07-17T00:00:00"/>
    <x v="180"/>
  </r>
  <r>
    <x v="1"/>
    <s v="J:/Sainte Colombe/MB/03 - 05 au 19 juillet 2016/Wave/"/>
    <s v="ST-COLOM_0_20160717_013914_903.wav"/>
    <s v="PippiT"/>
    <s v="Principal"/>
    <s v="PipMi"/>
    <n v="10"/>
    <s v="PippiT"/>
    <n v="10"/>
    <s v="Pipistrelle commune"/>
    <n v="2016"/>
    <n v="7"/>
    <n v="17"/>
    <n v="1"/>
    <n v="39"/>
    <d v="2016-07-17T00:00:00"/>
    <x v="167"/>
  </r>
  <r>
    <x v="1"/>
    <s v="J:/Sainte Colombe/MB/03 - 05 au 19 juillet 2016/Wave/"/>
    <s v="ST-COLOM_0_20160717_013919_904.wav"/>
    <s v="PippiT"/>
    <s v="Principal"/>
    <s v="PipMi"/>
    <n v="10"/>
    <s v="PippiT"/>
    <n v="10"/>
    <s v="Pipistrelle commune"/>
    <n v="2016"/>
    <n v="7"/>
    <n v="17"/>
    <n v="1"/>
    <n v="39"/>
    <d v="2016-07-17T00:00:00"/>
    <x v="167"/>
  </r>
  <r>
    <x v="1"/>
    <s v="J:/Sainte Colombe/MB/03 - 05 au 19 juillet 2016/Wave/"/>
    <s v="ST-COLOM_0_20160717_014245_211.wav"/>
    <s v="PippiT"/>
    <s v="Principal"/>
    <s v="PipMi"/>
    <n v="10"/>
    <s v="PippiT"/>
    <n v="10"/>
    <s v="Pipistrelle commune"/>
    <n v="2016"/>
    <n v="7"/>
    <n v="17"/>
    <n v="1"/>
    <n v="42"/>
    <d v="2016-07-17T00:00:00"/>
    <x v="238"/>
  </r>
  <r>
    <x v="1"/>
    <s v="J:/Sainte Colombe/MB/03 - 05 au 19 juillet 2016/Wave/"/>
    <s v="ST-COLOM_0_20160717_014250_212.wav"/>
    <s v="PippiT"/>
    <s v="Principal"/>
    <s v="PipMi"/>
    <n v="10"/>
    <s v="PippiT"/>
    <n v="10"/>
    <s v="Pipistrelle commune"/>
    <n v="2016"/>
    <n v="7"/>
    <n v="17"/>
    <n v="1"/>
    <n v="42"/>
    <d v="2016-07-17T00:00:00"/>
    <x v="238"/>
  </r>
  <r>
    <x v="1"/>
    <s v="J:/Sainte Colombe/MB/03 - 05 au 19 juillet 2016/Wave/"/>
    <s v="ST-COLOM_0_20160717_014721_560.wav"/>
    <s v="PippiT"/>
    <s v="Principal"/>
    <s v="PipMi"/>
    <n v="10"/>
    <s v="PippiT"/>
    <n v="7"/>
    <s v="Pipistrelle commune"/>
    <n v="2016"/>
    <n v="7"/>
    <n v="17"/>
    <n v="1"/>
    <n v="47"/>
    <d v="2016-07-17T00:00:00"/>
    <x v="511"/>
  </r>
  <r>
    <x v="1"/>
    <s v="J:/Sainte Colombe/MB/03 - 05 au 19 juillet 2016/Wave/"/>
    <s v="ST-COLOM_0_20160717_014726_560.wav"/>
    <s v="PippiT"/>
    <s v="Principal"/>
    <s v="PipMi"/>
    <n v="10"/>
    <s v="PippiT"/>
    <n v="10"/>
    <s v="Pipistrelle commune"/>
    <n v="2016"/>
    <n v="7"/>
    <n v="17"/>
    <n v="1"/>
    <n v="47"/>
    <d v="2016-07-17T00:00:00"/>
    <x v="511"/>
  </r>
  <r>
    <x v="1"/>
    <s v="J:/Sainte Colombe/MB/03 - 05 au 19 juillet 2016/Wave/"/>
    <s v="ST-COLOM_0_20160717_015945_754.wav"/>
    <s v="PippiT"/>
    <s v="Principal"/>
    <s v="PipMi"/>
    <n v="10"/>
    <s v="PippiT"/>
    <n v="10"/>
    <s v="Pipistrelle commune"/>
    <n v="2016"/>
    <n v="7"/>
    <n v="17"/>
    <n v="1"/>
    <n v="59"/>
    <d v="2016-07-17T00:00:00"/>
    <x v="24"/>
  </r>
  <r>
    <x v="1"/>
    <s v="J:/Sainte Colombe/MB/03 - 05 au 19 juillet 2016/Wave/"/>
    <s v="ST-COLOM_0_20160717_015950_755.wav"/>
    <s v="PippiT"/>
    <s v="Principal"/>
    <s v="PipMi"/>
    <n v="10"/>
    <s v="PippiT"/>
    <n v="10"/>
    <s v="Pipistrelle commune"/>
    <n v="2016"/>
    <n v="7"/>
    <n v="17"/>
    <n v="1"/>
    <n v="59"/>
    <d v="2016-07-17T00:00:00"/>
    <x v="24"/>
  </r>
  <r>
    <x v="1"/>
    <s v="J:/Sainte Colombe/MB/03 - 05 au 19 juillet 2016/Wave/"/>
    <s v="ST-COLOM_0_20160717_020004_265.wav"/>
    <s v="PippiT"/>
    <s v="Principal"/>
    <s v="PipMi"/>
    <n v="10"/>
    <s v="PippiT"/>
    <n v="10"/>
    <s v="Pipistrelle commune"/>
    <n v="2016"/>
    <n v="7"/>
    <n v="17"/>
    <n v="2"/>
    <n v="0"/>
    <d v="2016-07-17T00:00:00"/>
    <x v="474"/>
  </r>
  <r>
    <x v="1"/>
    <s v="J:/Sainte Colombe/MB/03 - 05 au 19 juillet 2016/Wave/"/>
    <s v="ST-COLOM_0_20160717_020009_266.wav"/>
    <s v="PippiT"/>
    <s v="Principal"/>
    <s v="PipMi"/>
    <n v="10"/>
    <s v="PippiT"/>
    <n v="10"/>
    <s v="Pipistrelle commune"/>
    <n v="2016"/>
    <n v="7"/>
    <n v="17"/>
    <n v="2"/>
    <n v="0"/>
    <d v="2016-07-17T00:00:00"/>
    <x v="474"/>
  </r>
  <r>
    <x v="1"/>
    <s v="J:/Sainte Colombe/MB/03 - 05 au 19 juillet 2016/Wave/"/>
    <s v="ST-COLOM_0_20160717_020122_332.wav"/>
    <s v="PippiT"/>
    <s v="Principal"/>
    <s v="PipMi"/>
    <n v="10"/>
    <s v="PippiT"/>
    <n v="10"/>
    <s v="Pipistrelle commune"/>
    <n v="2016"/>
    <n v="7"/>
    <n v="17"/>
    <n v="2"/>
    <n v="1"/>
    <d v="2016-07-17T00:00:00"/>
    <x v="497"/>
  </r>
  <r>
    <x v="1"/>
    <s v="J:/Sainte Colombe/MB/03 - 05 au 19 juillet 2016/Wave/"/>
    <s v="ST-COLOM_0_20160717_020127_333.wav"/>
    <s v="PippiT"/>
    <s v="Principal"/>
    <s v="PipMi"/>
    <n v="10"/>
    <s v="PippiT"/>
    <n v="10"/>
    <s v="Pipistrelle commune"/>
    <n v="2016"/>
    <n v="7"/>
    <n v="17"/>
    <n v="2"/>
    <n v="1"/>
    <d v="2016-07-17T00:00:00"/>
    <x v="497"/>
  </r>
  <r>
    <x v="1"/>
    <s v="J:/Sainte Colombe/MB/03 - 05 au 19 juillet 2016/Wave/"/>
    <s v="ST-COLOM_0_20160717_020748_636.wav"/>
    <s v="PippiT"/>
    <s v="Principal"/>
    <s v="PipMi"/>
    <n v="10"/>
    <s v="PippiT"/>
    <n v="10"/>
    <s v="Pipistrelle commune"/>
    <n v="2016"/>
    <n v="7"/>
    <n v="17"/>
    <n v="2"/>
    <n v="7"/>
    <d v="2016-07-17T00:00:00"/>
    <x v="514"/>
  </r>
  <r>
    <x v="1"/>
    <s v="J:/Sainte Colombe/MB/03 - 05 au 19 juillet 2016/Wave/"/>
    <s v="ST-COLOM_0_20160717_020753_636.wav"/>
    <s v="PippiT"/>
    <s v="Principal"/>
    <s v="PipMi"/>
    <n v="10"/>
    <s v="PippiT"/>
    <n v="10"/>
    <s v="Pipistrelle commune"/>
    <n v="2016"/>
    <n v="7"/>
    <n v="17"/>
    <n v="2"/>
    <n v="7"/>
    <d v="2016-07-17T00:00:00"/>
    <x v="514"/>
  </r>
  <r>
    <x v="1"/>
    <s v="J:/Sainte Colombe/MB/03 - 05 au 19 juillet 2016/Wave/"/>
    <s v="ST-COLOM_0_20160717_020758_637.wav"/>
    <s v="PippiT"/>
    <s v="Principal"/>
    <s v="PipMi"/>
    <n v="10"/>
    <s v="PippiT"/>
    <n v="10"/>
    <s v="Pipistrelle commune"/>
    <n v="2016"/>
    <n v="7"/>
    <n v="17"/>
    <n v="2"/>
    <n v="7"/>
    <d v="2016-07-17T00:00:00"/>
    <x v="514"/>
  </r>
  <r>
    <x v="1"/>
    <s v="J:/Sainte Colombe/MB/03 - 05 au 19 juillet 2016/Wave/"/>
    <s v="ST-COLOM_0_20160717_021059_550.wav"/>
    <s v="PippiT"/>
    <s v="Principal"/>
    <s v="PipMi"/>
    <n v="9"/>
    <s v="PippiT"/>
    <n v="9"/>
    <s v="Pipistrelle commune"/>
    <n v="2016"/>
    <n v="7"/>
    <n v="17"/>
    <n v="2"/>
    <n v="10"/>
    <d v="2016-07-17T00:00:00"/>
    <x v="196"/>
  </r>
  <r>
    <x v="1"/>
    <s v="J:/Sainte Colombe/MB/03 - 05 au 19 juillet 2016/Wave/"/>
    <s v="ST-COLOM_0_20160717_021104_551.wav"/>
    <s v="ChiroSp"/>
    <s v="Principal"/>
    <s v="PipMi"/>
    <n v="1"/>
    <s v="PippiT"/>
    <n v="1"/>
    <s v="Pipistrelle commune"/>
    <n v="2016"/>
    <n v="7"/>
    <n v="17"/>
    <n v="2"/>
    <n v="11"/>
    <d v="2016-07-17T00:00:00"/>
    <x v="475"/>
  </r>
  <r>
    <x v="1"/>
    <s v="J:/Sainte Colombe/MB/03 - 05 au 19 juillet 2016/Wave/"/>
    <s v="ST-COLOM_0_20160717_021220_134.wav"/>
    <s v="PippiT"/>
    <s v="Principal"/>
    <s v="PipMi"/>
    <n v="10"/>
    <s v="PippiT"/>
    <n v="10"/>
    <s v="Pipistrelle commune"/>
    <n v="2016"/>
    <n v="7"/>
    <n v="17"/>
    <n v="2"/>
    <n v="12"/>
    <d v="2016-07-17T00:00:00"/>
    <x v="515"/>
  </r>
  <r>
    <x v="1"/>
    <s v="J:/Sainte Colombe/MB/03 - 05 au 19 juillet 2016/Wave/"/>
    <s v="ST-COLOM_0_20160717_021225_135.wav"/>
    <s v="PippiT"/>
    <s v="Principal"/>
    <s v="PipMi"/>
    <n v="10"/>
    <s v="PippiT"/>
    <n v="8"/>
    <s v="Pipistrelle commune"/>
    <n v="2016"/>
    <n v="7"/>
    <n v="17"/>
    <n v="2"/>
    <n v="12"/>
    <d v="2016-07-17T00:00:00"/>
    <x v="515"/>
  </r>
  <r>
    <x v="1"/>
    <s v="J:/Sainte Colombe/MB/03 - 05 au 19 juillet 2016/Wave/"/>
    <s v="ST-COLOM_0_20160717_021431_316.wav"/>
    <s v="PippiT"/>
    <s v="Principal"/>
    <s v="PipMi"/>
    <n v="10"/>
    <s v="PippiT"/>
    <n v="10"/>
    <s v="Pipistrelle commune"/>
    <n v="2016"/>
    <n v="7"/>
    <n v="17"/>
    <n v="2"/>
    <n v="14"/>
    <d v="2016-07-17T00:00:00"/>
    <x v="554"/>
  </r>
  <r>
    <x v="1"/>
    <s v="J:/Sainte Colombe/MB/03 - 05 au 19 juillet 2016/Wave/"/>
    <s v="ST-COLOM_0_20160717_021436_316.wav"/>
    <s v="PippiT"/>
    <s v="Principal"/>
    <s v="PipMi"/>
    <n v="10"/>
    <s v="PippiT"/>
    <n v="10"/>
    <s v="Pipistrelle commune"/>
    <n v="2016"/>
    <n v="7"/>
    <n v="17"/>
    <n v="2"/>
    <n v="14"/>
    <d v="2016-07-17T00:00:00"/>
    <x v="554"/>
  </r>
  <r>
    <x v="1"/>
    <s v="J:/Sainte Colombe/MB/03 - 05 au 19 juillet 2016/Wave/"/>
    <s v="ST-COLOM_0_20160717_021805_407.wav"/>
    <s v="PippiT"/>
    <s v="Principal"/>
    <s v="PipMi"/>
    <n v="9"/>
    <s v="PippiT"/>
    <n v="9"/>
    <s v="Pipistrelle commune"/>
    <n v="2016"/>
    <n v="7"/>
    <n v="17"/>
    <n v="2"/>
    <n v="18"/>
    <d v="2016-07-17T00:00:00"/>
    <x v="516"/>
  </r>
  <r>
    <x v="1"/>
    <s v="J:/Sainte Colombe/MB/03 - 05 au 19 juillet 2016/Wave/"/>
    <s v="ST-COLOM_0_20160717_022055_642.wav"/>
    <s v="PippiT"/>
    <s v="Principal"/>
    <s v="PipMi"/>
    <n v="10"/>
    <s v="PippiT"/>
    <n v="10"/>
    <s v="Pipistrelle commune"/>
    <n v="2016"/>
    <n v="7"/>
    <n v="17"/>
    <n v="2"/>
    <n v="20"/>
    <d v="2016-07-17T00:00:00"/>
    <x v="477"/>
  </r>
  <r>
    <x v="1"/>
    <s v="J:/Sainte Colombe/MB/03 - 05 au 19 juillet 2016/Wave/"/>
    <s v="ST-COLOM_0_20160717_022100_642.wav"/>
    <s v="PippiT"/>
    <s v="Principal"/>
    <s v="PipMi"/>
    <n v="10"/>
    <s v="PippiT"/>
    <n v="10"/>
    <s v="Pipistrelle commune"/>
    <n v="2016"/>
    <n v="7"/>
    <n v="17"/>
    <n v="2"/>
    <n v="21"/>
    <d v="2016-07-17T00:00:00"/>
    <x v="517"/>
  </r>
  <r>
    <x v="1"/>
    <s v="J:/Sainte Colombe/MB/03 - 05 au 19 juillet 2016/Wave/"/>
    <s v="ST-COLOM_0_20160717_022128_445.wav"/>
    <s v="PippiT"/>
    <s v="Principal"/>
    <s v="PipMi"/>
    <n v="10"/>
    <s v="PippiT"/>
    <n v="10"/>
    <s v="Pipistrelle commune"/>
    <n v="2016"/>
    <n v="7"/>
    <n v="17"/>
    <n v="2"/>
    <n v="21"/>
    <d v="2016-07-17T00:00:00"/>
    <x v="517"/>
  </r>
  <r>
    <x v="1"/>
    <s v="J:/Sainte Colombe/MB/03 - 05 au 19 juillet 2016/Wave/"/>
    <s v="ST-COLOM_0_20160717_022133_446.wav"/>
    <s v="PippiT"/>
    <s v="Principal"/>
    <s v="PipMi"/>
    <n v="10"/>
    <s v="PippiT"/>
    <n v="10"/>
    <s v="Pipistrelle commune"/>
    <n v="2016"/>
    <n v="7"/>
    <n v="17"/>
    <n v="2"/>
    <n v="21"/>
    <d v="2016-07-17T00:00:00"/>
    <x v="517"/>
  </r>
  <r>
    <x v="1"/>
    <s v="J:/Sainte Colombe/MB/03 - 05 au 19 juillet 2016/Wave/"/>
    <s v="ST-COLOM_0_20160717_022318_444.wav"/>
    <s v="PippiT"/>
    <s v="Principal"/>
    <s v="PipMi"/>
    <n v="10"/>
    <s v="PippiT"/>
    <n v="10"/>
    <s v="Pipistrelle commune"/>
    <n v="2016"/>
    <n v="7"/>
    <n v="17"/>
    <n v="2"/>
    <n v="23"/>
    <d v="2016-07-17T00:00:00"/>
    <x v="499"/>
  </r>
  <r>
    <x v="1"/>
    <s v="J:/Sainte Colombe/MB/03 - 05 au 19 juillet 2016/Wave/"/>
    <s v="ST-COLOM_0_20160717_022323_445.wav"/>
    <s v="PippiT"/>
    <s v="Principal"/>
    <s v="PipMi"/>
    <n v="10"/>
    <s v="PippiT"/>
    <n v="10"/>
    <s v="Pipistrelle commune"/>
    <n v="2016"/>
    <n v="7"/>
    <n v="17"/>
    <n v="2"/>
    <n v="23"/>
    <d v="2016-07-17T00:00:00"/>
    <x v="499"/>
  </r>
  <r>
    <x v="1"/>
    <s v="J:/Sainte Colombe/MB/03 - 05 au 19 juillet 2016/Wave/"/>
    <s v="ST-COLOM_0_20160717_022700_599.wav"/>
    <s v="ChiroSp"/>
    <s v="Principal"/>
    <s v="PipMi"/>
    <n v="3"/>
    <s v="PippiT"/>
    <n v="3"/>
    <s v="Pipistrelle commune"/>
    <n v="2016"/>
    <n v="7"/>
    <n v="17"/>
    <n v="2"/>
    <n v="27"/>
    <d v="2016-07-17T00:00:00"/>
    <x v="25"/>
  </r>
  <r>
    <x v="1"/>
    <s v="J:/Sainte Colombe/MB/03 - 05 au 19 juillet 2016/Wave/"/>
    <s v="ST-COLOM_0_20160717_022928_486.wav"/>
    <s v="PippiT"/>
    <s v="Principal"/>
    <s v="PipMi"/>
    <n v="10"/>
    <s v="PippiT"/>
    <n v="10"/>
    <s v="Pipistrelle commune"/>
    <n v="2016"/>
    <n v="7"/>
    <n v="17"/>
    <n v="2"/>
    <n v="29"/>
    <d v="2016-07-17T00:00:00"/>
    <x v="443"/>
  </r>
  <r>
    <x v="1"/>
    <s v="J:/Sainte Colombe/MB/03 - 05 au 19 juillet 2016/Wave/"/>
    <s v="ST-COLOM_0_20160717_022933_486.wav"/>
    <s v="PippiT"/>
    <s v="Principal"/>
    <s v="PipMi"/>
    <n v="10"/>
    <s v="PippiT"/>
    <n v="10"/>
    <s v="Pipistrelle commune"/>
    <n v="2016"/>
    <n v="7"/>
    <n v="17"/>
    <n v="2"/>
    <n v="29"/>
    <d v="2016-07-17T00:00:00"/>
    <x v="443"/>
  </r>
  <r>
    <x v="1"/>
    <s v="J:/Sainte Colombe/MB/03 - 05 au 19 juillet 2016/Wave/"/>
    <s v="ST-COLOM_0_20160717_023504_924.wav"/>
    <s v="ChiroSp"/>
    <s v="Principal"/>
    <s v="Pip35"/>
    <n v="5"/>
    <s v="Pipnat"/>
    <n v="5"/>
    <s v="Pipistrelle de Nathusius"/>
    <n v="2016"/>
    <n v="7"/>
    <n v="17"/>
    <n v="2"/>
    <n v="35"/>
    <d v="2016-07-17T00:00:00"/>
    <x v="518"/>
  </r>
  <r>
    <x v="1"/>
    <s v="J:/Sainte Colombe/MB/03 - 05 au 19 juillet 2016/Wave/"/>
    <s v="ST-COLOM_0_20160717_023509_924.wav"/>
    <s v="Pipnat"/>
    <s v="Principal"/>
    <s v="Pip35"/>
    <n v="9"/>
    <s v="Pipnat"/>
    <n v="7"/>
    <s v="Pipistrelle de Nathusius"/>
    <n v="2016"/>
    <n v="7"/>
    <n v="17"/>
    <n v="2"/>
    <n v="35"/>
    <d v="2016-07-17T00:00:00"/>
    <x v="518"/>
  </r>
  <r>
    <x v="1"/>
    <s v="J:/Sainte Colombe/MB/03 - 05 au 19 juillet 2016/Wave/"/>
    <s v="ST-COLOM_0_20160717_023640_363.wav"/>
    <s v="PippiT"/>
    <s v="Principal"/>
    <s v="PipMi"/>
    <n v="10"/>
    <s v="PippiT"/>
    <n v="10"/>
    <s v="Pipistrelle commune"/>
    <n v="2016"/>
    <n v="7"/>
    <n v="17"/>
    <n v="2"/>
    <n v="36"/>
    <d v="2016-07-17T00:00:00"/>
    <x v="519"/>
  </r>
  <r>
    <x v="1"/>
    <s v="J:/Sainte Colombe/MB/03 - 05 au 19 juillet 2016/Wave/"/>
    <s v="ST-COLOM_0_20160717_023720_596.wav"/>
    <s v="Pip35"/>
    <s v="Principal"/>
    <s v="Pip35"/>
    <n v="7"/>
    <s v="Pipkuh"/>
    <n v="5"/>
    <s v="Pipistrelle de Kuhl"/>
    <n v="2016"/>
    <n v="7"/>
    <n v="17"/>
    <n v="2"/>
    <n v="37"/>
    <d v="2016-07-17T00:00:00"/>
    <x v="129"/>
  </r>
  <r>
    <x v="1"/>
    <s v="J:/Sainte Colombe/MB/03 - 05 au 19 juillet 2016/Wave/"/>
    <s v="ST-COLOM_0_20160717_023924_234.wav"/>
    <s v="ChiroSp"/>
    <s v="Principal"/>
    <s v="Plesp"/>
    <n v="4"/>
    <s v="Pleaus"/>
    <n v="1"/>
    <s v="Oreillard sp"/>
    <n v="2016"/>
    <n v="7"/>
    <n v="17"/>
    <n v="2"/>
    <n v="39"/>
    <d v="2016-07-17T00:00:00"/>
    <x v="521"/>
  </r>
  <r>
    <x v="1"/>
    <s v="J:/Sainte Colombe/MB/03 - 05 au 19 juillet 2016/Wave/"/>
    <s v="ST-COLOM_0_20160717_023945_343.wav"/>
    <s v="PippiT"/>
    <s v="Principal"/>
    <s v="PipMi"/>
    <n v="10"/>
    <s v="PippiT"/>
    <n v="10"/>
    <s v="Pipistrelle commune"/>
    <n v="2016"/>
    <n v="7"/>
    <n v="17"/>
    <n v="2"/>
    <n v="39"/>
    <d v="2016-07-17T00:00:00"/>
    <x v="521"/>
  </r>
  <r>
    <x v="1"/>
    <s v="J:/Sainte Colombe/MB/03 - 05 au 19 juillet 2016/Wave/"/>
    <s v="ST-COLOM_0_20160717_023950_344.wav"/>
    <s v="ChiroSp"/>
    <s v="Principal"/>
    <s v="PipMi"/>
    <n v="1"/>
    <s v="PippiT"/>
    <n v="1"/>
    <s v="Pipistrelle commune"/>
    <n v="2016"/>
    <n v="7"/>
    <n v="17"/>
    <n v="2"/>
    <n v="39"/>
    <d v="2016-07-17T00:00:00"/>
    <x v="521"/>
  </r>
  <r>
    <x v="1"/>
    <s v="J:/Sainte Colombe/MB/03 - 05 au 19 juillet 2016/Wave/"/>
    <s v="ST-COLOM_0_20160717_024934_456.wav"/>
    <s v="PippiT"/>
    <s v="Principal"/>
    <s v="PipMi"/>
    <n v="10"/>
    <s v="PippiT"/>
    <n v="10"/>
    <s v="Pipistrelle commune"/>
    <n v="2016"/>
    <n v="7"/>
    <n v="17"/>
    <n v="2"/>
    <n v="49"/>
    <d v="2016-07-17T00:00:00"/>
    <x v="280"/>
  </r>
  <r>
    <x v="1"/>
    <s v="J:/Sainte Colombe/MB/03 - 05 au 19 juillet 2016/Wave/"/>
    <s v="ST-COLOM_0_20160717_024939_456.wav"/>
    <s v="PippiT"/>
    <s v="Principal"/>
    <s v="PipMi"/>
    <n v="10"/>
    <s v="PippiT"/>
    <n v="10"/>
    <s v="Pipistrelle commune"/>
    <n v="2016"/>
    <n v="7"/>
    <n v="17"/>
    <n v="2"/>
    <n v="49"/>
    <d v="2016-07-17T00:00:00"/>
    <x v="280"/>
  </r>
  <r>
    <x v="1"/>
    <s v="J:/Sainte Colombe/MB/03 - 05 au 19 juillet 2016/Wave/"/>
    <s v="ST-COLOM_0_20160717_025546_611.wav"/>
    <s v="PippiT"/>
    <s v="Principal"/>
    <s v="PipMi"/>
    <n v="9"/>
    <s v="PippiT"/>
    <n v="9"/>
    <s v="Pipistrelle commune"/>
    <n v="2016"/>
    <n v="7"/>
    <n v="17"/>
    <n v="2"/>
    <n v="55"/>
    <d v="2016-07-17T00:00:00"/>
    <x v="527"/>
  </r>
  <r>
    <x v="1"/>
    <s v="J:/Sainte Colombe/MB/03 - 05 au 19 juillet 2016/Wave/"/>
    <s v="ST-COLOM_0_20160717_025551_612.wav"/>
    <s v="PippiT"/>
    <s v="Principal"/>
    <s v="PipMi"/>
    <n v="10"/>
    <s v="PippiT"/>
    <n v="10"/>
    <s v="Pipistrelle commune"/>
    <n v="2016"/>
    <n v="7"/>
    <n v="17"/>
    <n v="2"/>
    <n v="55"/>
    <d v="2016-07-17T00:00:00"/>
    <x v="527"/>
  </r>
  <r>
    <x v="1"/>
    <s v="J:/Sainte Colombe/MB/03 - 05 au 19 juillet 2016/Wave/"/>
    <s v="ST-COLOM_0_20160717_025902_755.wav"/>
    <s v="PippiT"/>
    <s v="Principal"/>
    <s v="PipMi"/>
    <n v="10"/>
    <s v="PippiT"/>
    <n v="10"/>
    <s v="Pipistrelle commune"/>
    <n v="2016"/>
    <n v="7"/>
    <n v="17"/>
    <n v="2"/>
    <n v="59"/>
    <d v="2016-07-17T00:00:00"/>
    <x v="397"/>
  </r>
  <r>
    <x v="1"/>
    <s v="J:/Sainte Colombe/MB/03 - 05 au 19 juillet 2016/Wave/"/>
    <s v="ST-COLOM_0_20160717_025907_756.wav"/>
    <s v="PippiT"/>
    <s v="Principal"/>
    <s v="PipMi"/>
    <n v="8"/>
    <s v="PippiT"/>
    <n v="8"/>
    <s v="Pipistrelle commune"/>
    <n v="2016"/>
    <n v="7"/>
    <n v="17"/>
    <n v="2"/>
    <n v="59"/>
    <d v="2016-07-17T00:00:00"/>
    <x v="397"/>
  </r>
  <r>
    <x v="1"/>
    <s v="J:/Sainte Colombe/MB/03 - 05 au 19 juillet 2016/Wave/"/>
    <s v="ST-COLOM_0_20160717_030713_670.wav"/>
    <s v="PippiT"/>
    <s v="Principal"/>
    <s v="PipMi"/>
    <n v="10"/>
    <s v="PippiT"/>
    <n v="10"/>
    <s v="Pipistrelle commune"/>
    <n v="2016"/>
    <n v="7"/>
    <n v="17"/>
    <n v="3"/>
    <n v="7"/>
    <d v="2016-07-17T00:00:00"/>
    <x v="529"/>
  </r>
  <r>
    <x v="1"/>
    <s v="J:/Sainte Colombe/MB/03 - 05 au 19 juillet 2016/Wave/"/>
    <s v="ST-COLOM_0_20160717_030718_671.wav"/>
    <s v="ChiroSp"/>
    <s v="Principal"/>
    <s v="PipMi"/>
    <n v="0"/>
    <s v="PippiT"/>
    <n v="0"/>
    <s v="PARASITE"/>
    <n v="2016"/>
    <n v="7"/>
    <n v="17"/>
    <n v="3"/>
    <n v="7"/>
    <d v="2016-07-17T00:00:00"/>
    <x v="529"/>
  </r>
  <r>
    <x v="1"/>
    <s v="J:/Sainte Colombe/MB/03 - 05 au 19 juillet 2016/Wave/"/>
    <s v="ST-COLOM_0_20160717_030824_218.wav"/>
    <s v="PippiT"/>
    <s v="Principal"/>
    <s v="PipMi"/>
    <n v="10"/>
    <s v="PippiT"/>
    <n v="10"/>
    <s v="Pipistrelle commune"/>
    <n v="2016"/>
    <n v="7"/>
    <n v="17"/>
    <n v="3"/>
    <n v="8"/>
    <d v="2016-07-17T00:00:00"/>
    <x v="494"/>
  </r>
  <r>
    <x v="1"/>
    <s v="J:/Sainte Colombe/MB/03 - 05 au 19 juillet 2016/Wave/"/>
    <s v="ST-COLOM_0_20160717_030829_219.wav"/>
    <s v="PippiT"/>
    <s v="Principal"/>
    <s v="PipMi"/>
    <n v="10"/>
    <s v="PippiT"/>
    <n v="10"/>
    <s v="Pipistrelle commune"/>
    <n v="2016"/>
    <n v="7"/>
    <n v="17"/>
    <n v="3"/>
    <n v="8"/>
    <d v="2016-07-17T00:00:00"/>
    <x v="494"/>
  </r>
  <r>
    <x v="1"/>
    <s v="J:/Sainte Colombe/MB/03 - 05 au 19 juillet 2016/Wave/"/>
    <s v="ST-COLOM_0_20160717_031157_086.wav"/>
    <s v="Pip35"/>
    <s v="Principal"/>
    <s v="Pip35"/>
    <n v="10"/>
    <s v="Pipkuh"/>
    <n v="3"/>
    <s v="Pipistrelle de Kuhl"/>
    <n v="2016"/>
    <n v="7"/>
    <n v="17"/>
    <n v="3"/>
    <n v="11"/>
    <d v="2016-07-17T00:00:00"/>
    <x v="351"/>
  </r>
  <r>
    <x v="1"/>
    <s v="J:/Sainte Colombe/MB/03 - 05 au 19 juillet 2016/Wave/"/>
    <s v="ST-COLOM_0_20160717_031202_086.wav"/>
    <s v="Pip35"/>
    <s v="Principal"/>
    <s v="Pip35"/>
    <n v="8"/>
    <s v="Pipkuh"/>
    <n v="4"/>
    <s v="Pipistrelle de Kuhl"/>
    <n v="2016"/>
    <n v="7"/>
    <n v="17"/>
    <n v="3"/>
    <n v="12"/>
    <d v="2016-07-17T00:00:00"/>
    <x v="400"/>
  </r>
  <r>
    <x v="1"/>
    <s v="J:/Sainte Colombe/MB/03 - 05 au 19 juillet 2016/Wave/"/>
    <s v="ST-COLOM_0_20160717_031559_512.wav"/>
    <s v="PippiT"/>
    <s v="Principal"/>
    <s v="PipMi"/>
    <n v="10"/>
    <s v="PippiT"/>
    <n v="10"/>
    <s v="Pipistrelle commune"/>
    <n v="2016"/>
    <n v="7"/>
    <n v="17"/>
    <n v="3"/>
    <n v="15"/>
    <d v="2016-07-17T00:00:00"/>
    <x v="508"/>
  </r>
  <r>
    <x v="1"/>
    <s v="J:/Sainte Colombe/MB/03 - 05 au 19 juillet 2016/Wave/"/>
    <s v="ST-COLOM_0_20160717_031604_512.wav"/>
    <s v="PippiT"/>
    <s v="Principal"/>
    <s v="PipMi"/>
    <n v="10"/>
    <s v="PippiT"/>
    <n v="10"/>
    <s v="Pipistrelle commune"/>
    <n v="2016"/>
    <n v="7"/>
    <n v="17"/>
    <n v="3"/>
    <n v="16"/>
    <d v="2016-07-17T00:00:00"/>
    <x v="182"/>
  </r>
  <r>
    <x v="1"/>
    <s v="J:/Sainte Colombe/MB/03 - 05 au 19 juillet 2016/Wave/"/>
    <s v="ST-COLOM_0_20160717_031713_798.wav"/>
    <s v="ENVsp"/>
    <s v="Principal"/>
    <s v="ENVsp"/>
    <n v="10"/>
    <s v="Eptser"/>
    <n v="1"/>
    <s v="Sérotine commune"/>
    <n v="2016"/>
    <n v="7"/>
    <n v="17"/>
    <n v="3"/>
    <n v="17"/>
    <d v="2016-07-17T00:00:00"/>
    <x v="491"/>
  </r>
  <r>
    <x v="1"/>
    <s v="J:/Sainte Colombe/MB/03 - 05 au 19 juillet 2016/Wave/"/>
    <s v="ST-COLOM_0_20160717_032044_746.wav"/>
    <s v="PippiT"/>
    <s v="Principal"/>
    <s v="PipMi"/>
    <n v="10"/>
    <s v="PippiT"/>
    <n v="10"/>
    <s v="Pipistrelle commune"/>
    <n v="2016"/>
    <n v="7"/>
    <n v="17"/>
    <n v="3"/>
    <n v="20"/>
    <d v="2016-07-17T00:00:00"/>
    <x v="183"/>
  </r>
  <r>
    <x v="1"/>
    <s v="J:/Sainte Colombe/MB/03 - 05 au 19 juillet 2016/Wave/"/>
    <s v="ST-COLOM_0_20160717_032049_746.wav"/>
    <s v="PippiT"/>
    <s v="Principal"/>
    <s v="PipMi"/>
    <n v="10"/>
    <s v="PippiT"/>
    <n v="10"/>
    <s v="Pipistrelle commune"/>
    <n v="2016"/>
    <n v="7"/>
    <n v="17"/>
    <n v="3"/>
    <n v="20"/>
    <d v="2016-07-17T00:00:00"/>
    <x v="183"/>
  </r>
  <r>
    <x v="1"/>
    <s v="J:/Sainte Colombe/MB/03 - 05 au 19 juillet 2016/Wave/"/>
    <s v="ST-COLOM_0_20160717_032409_881.wav"/>
    <s v="PippiT"/>
    <s v="Principal"/>
    <s v="PipMi"/>
    <n v="10"/>
    <s v="PippiT"/>
    <n v="10"/>
    <s v="Pipistrelle commune"/>
    <n v="2016"/>
    <n v="7"/>
    <n v="17"/>
    <n v="3"/>
    <n v="24"/>
    <d v="2016-07-17T00:00:00"/>
    <x v="184"/>
  </r>
  <r>
    <x v="1"/>
    <s v="J:/Sainte Colombe/MB/03 - 05 au 19 juillet 2016/Wave/"/>
    <s v="ST-COLOM_0_20160717_032414_882.wav"/>
    <s v="PippiT"/>
    <s v="Principal"/>
    <s v="PipMi"/>
    <n v="9"/>
    <s v="PippiT"/>
    <n v="9"/>
    <s v="Pipistrelle commune"/>
    <n v="2016"/>
    <n v="7"/>
    <n v="17"/>
    <n v="3"/>
    <n v="24"/>
    <d v="2016-07-17T00:00:00"/>
    <x v="184"/>
  </r>
  <r>
    <x v="1"/>
    <s v="J:/Sainte Colombe/MB/03 - 05 au 19 juillet 2016/Wave/"/>
    <s v="ST-COLOM_0_20160717_032956_252.wav"/>
    <s v="PippiT"/>
    <s v="Principal"/>
    <s v="PipMi"/>
    <n v="9"/>
    <s v="PippiT"/>
    <n v="9"/>
    <s v="Pipistrelle commune"/>
    <n v="2016"/>
    <n v="7"/>
    <n v="17"/>
    <n v="3"/>
    <n v="29"/>
    <d v="2016-07-17T00:00:00"/>
    <x v="294"/>
  </r>
  <r>
    <x v="1"/>
    <s v="J:/Sainte Colombe/MB/03 - 05 au 19 juillet 2016/Wave/"/>
    <s v="ST-COLOM_0_20160717_033001_252.wav"/>
    <s v="PippiT"/>
    <s v="Principal"/>
    <s v="PipMi"/>
    <n v="6"/>
    <s v="PippiT"/>
    <n v="6"/>
    <s v="Pipistrelle commune"/>
    <n v="2016"/>
    <n v="7"/>
    <n v="17"/>
    <n v="3"/>
    <n v="30"/>
    <d v="2016-07-17T00:00:00"/>
    <x v="401"/>
  </r>
  <r>
    <x v="1"/>
    <s v="J:/Sainte Colombe/MB/03 - 05 au 19 juillet 2016/Wave/"/>
    <s v="ST-COLOM_0_20160717_033121_944.wav"/>
    <s v="PippiT"/>
    <s v="Principal"/>
    <s v="PipMi"/>
    <n v="10"/>
    <s v="PippiT"/>
    <n v="10"/>
    <s v="Pipistrelle commune"/>
    <n v="2016"/>
    <n v="7"/>
    <n v="17"/>
    <n v="3"/>
    <n v="31"/>
    <d v="2016-07-17T00:00:00"/>
    <x v="29"/>
  </r>
  <r>
    <x v="1"/>
    <s v="J:/Sainte Colombe/MB/03 - 05 au 19 juillet 2016/Wave/"/>
    <s v="ST-COLOM_0_20160717_033202_390.wav"/>
    <s v="PippiT"/>
    <s v="Principal"/>
    <s v="PipMi"/>
    <n v="10"/>
    <s v="PippiT"/>
    <n v="10"/>
    <s v="Pipistrelle commune"/>
    <n v="2016"/>
    <n v="7"/>
    <n v="17"/>
    <n v="3"/>
    <n v="32"/>
    <d v="2016-07-17T00:00:00"/>
    <x v="185"/>
  </r>
  <r>
    <x v="1"/>
    <s v="J:/Sainte Colombe/MB/03 - 05 au 19 juillet 2016/Wave/"/>
    <s v="ST-COLOM_0_20160717_033207_390.wav"/>
    <s v="PippiT"/>
    <s v="Principal"/>
    <s v="PipMi"/>
    <n v="8"/>
    <s v="PippiT"/>
    <n v="8"/>
    <s v="Pipistrelle commune"/>
    <n v="2016"/>
    <n v="7"/>
    <n v="17"/>
    <n v="3"/>
    <n v="32"/>
    <d v="2016-07-17T00:00:00"/>
    <x v="185"/>
  </r>
  <r>
    <x v="1"/>
    <s v="J:/Sainte Colombe/MB/03 - 05 au 19 juillet 2016/Wave/"/>
    <s v="ST-COLOM_0_20160717_033700_086.wav"/>
    <s v="ChiroSp"/>
    <s v="Principal"/>
    <s v="Barbar"/>
    <n v="3"/>
    <s v="Barbar"/>
    <n v="3"/>
    <s v="Barbastelle d'Europe"/>
    <n v="2016"/>
    <n v="7"/>
    <n v="17"/>
    <n v="3"/>
    <n v="37"/>
    <d v="2016-07-17T00:00:00"/>
    <x v="295"/>
  </r>
  <r>
    <x v="1"/>
    <s v="J:/Sainte Colombe/MB/03 - 05 au 19 juillet 2016/Wave/"/>
    <s v="ST-COLOM_0_20160717_033728_858.wav"/>
    <s v="PippiT"/>
    <s v="Principal"/>
    <s v="PipMi"/>
    <n v="10"/>
    <s v="PippiT"/>
    <n v="10"/>
    <s v="Pipistrelle commune"/>
    <n v="2016"/>
    <n v="7"/>
    <n v="17"/>
    <n v="3"/>
    <n v="37"/>
    <d v="2016-07-17T00:00:00"/>
    <x v="295"/>
  </r>
  <r>
    <x v="1"/>
    <s v="J:/Sainte Colombe/MB/03 - 05 au 19 juillet 2016/Wave/"/>
    <s v="ST-COLOM_0_20160717_033733_858.wav"/>
    <s v="PippiT"/>
    <s v="Principal"/>
    <s v="PipMi"/>
    <n v="10"/>
    <s v="PippiT"/>
    <n v="10"/>
    <s v="Pipistrelle commune"/>
    <n v="2016"/>
    <n v="7"/>
    <n v="17"/>
    <n v="3"/>
    <n v="37"/>
    <d v="2016-07-17T00:00:00"/>
    <x v="295"/>
  </r>
  <r>
    <x v="1"/>
    <s v="J:/Sainte Colombe/MB/03 - 05 au 19 juillet 2016/Wave/"/>
    <s v="ST-COLOM_0_20160717_034039_972.wav"/>
    <s v="Pip35"/>
    <s v="Principal"/>
    <s v="Pip35"/>
    <n v="10"/>
    <s v="Pipkuh"/>
    <n v="5"/>
    <s v="Pipistrelle de Kuhl"/>
    <n v="2016"/>
    <n v="7"/>
    <n v="17"/>
    <n v="3"/>
    <n v="40"/>
    <d v="2016-07-17T00:00:00"/>
    <x v="327"/>
  </r>
  <r>
    <x v="1"/>
    <s v="J:/Sainte Colombe/MB/03 - 05 au 19 juillet 2016/Wave/"/>
    <s v="ST-COLOM_0_20160717_034044_973.wav"/>
    <s v="ChiroSp"/>
    <s v="Principal"/>
    <s v="Pip35"/>
    <n v="3"/>
    <s v="Pipnat"/>
    <n v="1"/>
    <s v="Pipistrelle de Nathusius"/>
    <n v="2016"/>
    <n v="7"/>
    <n v="17"/>
    <n v="3"/>
    <n v="40"/>
    <d v="2016-07-17T00:00:00"/>
    <x v="327"/>
  </r>
  <r>
    <x v="1"/>
    <s v="J:/Sainte Colombe/MB/03 - 05 au 19 juillet 2016/Wave/"/>
    <s v="ST-COLOM_0_20160717_034239_998.wav"/>
    <s v="MyoHF"/>
    <s v="Principal"/>
    <s v="MyoHF"/>
    <n v="6"/>
    <s v="Myomys"/>
    <n v="1"/>
    <s v="Grand Murin"/>
    <n v="2016"/>
    <n v="7"/>
    <n v="17"/>
    <n v="3"/>
    <n v="42"/>
    <d v="2016-07-17T00:00:00"/>
    <x v="551"/>
  </r>
  <r>
    <x v="1"/>
    <s v="J:/Sainte Colombe/MB/03 - 05 au 19 juillet 2016/Wave/"/>
    <s v="ST-COLOM_0_20160717_034244_999.wav"/>
    <s v="ChiroSp"/>
    <s v="Principal"/>
    <s v="MyoHF"/>
    <n v="2"/>
    <s v="Myomys"/>
    <n v="2"/>
    <s v="Murin sp"/>
    <n v="2016"/>
    <n v="7"/>
    <n v="17"/>
    <n v="3"/>
    <n v="42"/>
    <d v="2016-07-17T00:00:00"/>
    <x v="551"/>
  </r>
  <r>
    <x v="1"/>
    <s v="J:/Sainte Colombe/MB/03 - 05 au 19 juillet 2016/Wave/"/>
    <s v="ST-COLOM_0_20160717_034951_868.wav"/>
    <s v="PippiT"/>
    <s v="Principal"/>
    <s v="PipMi"/>
    <n v="10"/>
    <s v="PippiT"/>
    <n v="10"/>
    <s v="Pipistrelle commune"/>
    <n v="2016"/>
    <n v="7"/>
    <n v="17"/>
    <n v="3"/>
    <n v="49"/>
    <d v="2016-07-17T00:00:00"/>
    <x v="481"/>
  </r>
  <r>
    <x v="1"/>
    <s v="J:/Sainte Colombe/MB/03 - 05 au 19 juillet 2016/Wave/"/>
    <s v="ST-COLOM_0_20160717_034956_868.wav"/>
    <s v="PippiT"/>
    <s v="Principal"/>
    <s v="PipMi"/>
    <n v="10"/>
    <s v="PippiT"/>
    <n v="10"/>
    <s v="Pipistrelle commune"/>
    <n v="2016"/>
    <n v="7"/>
    <n v="17"/>
    <n v="3"/>
    <n v="49"/>
    <d v="2016-07-17T00:00:00"/>
    <x v="481"/>
  </r>
  <r>
    <x v="1"/>
    <s v="J:/Sainte Colombe/MB/03 - 05 au 19 juillet 2016/Wave/"/>
    <s v="ST-COLOM_0_20160717_035314_813.wav"/>
    <s v="PippiT"/>
    <s v="Principal"/>
    <s v="PipMi"/>
    <n v="10"/>
    <s v="PippiT"/>
    <n v="10"/>
    <s v="Pipistrelle commune"/>
    <n v="2016"/>
    <n v="7"/>
    <n v="17"/>
    <n v="3"/>
    <n v="53"/>
    <d v="2016-07-17T00:00:00"/>
    <x v="297"/>
  </r>
  <r>
    <x v="1"/>
    <s v="J:/Sainte Colombe/MB/03 - 05 au 19 juillet 2016/Wave/"/>
    <s v="ST-COLOM_0_20160717_035319_814.wav"/>
    <s v="PippiT"/>
    <s v="Principal"/>
    <s v="PipMi"/>
    <n v="10"/>
    <s v="PippiT"/>
    <n v="10"/>
    <s v="Pipistrelle commune"/>
    <n v="2016"/>
    <n v="7"/>
    <n v="17"/>
    <n v="3"/>
    <n v="53"/>
    <d v="2016-07-17T00:00:00"/>
    <x v="297"/>
  </r>
  <r>
    <x v="1"/>
    <s v="J:/Sainte Colombe/MB/03 - 05 au 19 juillet 2016/Wave/"/>
    <s v="ST-COLOM_0_20160717_035755_545.wav"/>
    <s v="PipMi"/>
    <s v="Principal"/>
    <s v="PipMi"/>
    <n v="10"/>
    <s v="PippiT"/>
    <n v="5"/>
    <s v="Pipistrelle commune"/>
    <n v="2016"/>
    <n v="7"/>
    <n v="17"/>
    <n v="3"/>
    <n v="57"/>
    <d v="2016-07-17T00:00:00"/>
    <x v="426"/>
  </r>
  <r>
    <x v="1"/>
    <s v="J:/Sainte Colombe/MB/03 - 05 au 19 juillet 2016/Wave/"/>
    <s v="ST-COLOM_0_20160717_035800_546.wav"/>
    <s v="PipMi"/>
    <s v="Principal"/>
    <s v="PipMi"/>
    <n v="10"/>
    <s v="PippiT"/>
    <n v="3"/>
    <s v="Pipistrelle commune"/>
    <n v="2016"/>
    <n v="7"/>
    <n v="17"/>
    <n v="3"/>
    <n v="58"/>
    <d v="2016-07-17T00:00:00"/>
    <x v="501"/>
  </r>
  <r>
    <x v="1"/>
    <s v="J:/Sainte Colombe/MB/03 - 05 au 19 juillet 2016/Wave/"/>
    <s v="ST-COLOM_0_20160717_035819_276.wav"/>
    <s v="Pleaus"/>
    <s v="Principal"/>
    <s v="Plesp"/>
    <n v="10"/>
    <s v="Pleaus"/>
    <n v="6"/>
    <s v="Oreillard gris"/>
    <n v="2016"/>
    <n v="7"/>
    <n v="17"/>
    <n v="3"/>
    <n v="58"/>
    <d v="2016-07-17T00:00:00"/>
    <x v="501"/>
  </r>
  <r>
    <x v="1"/>
    <s v="J:/Sainte Colombe/MB/03 - 05 au 19 juillet 2016/Wave/"/>
    <s v="ST-COLOM_0_20160717_035824_277.wav"/>
    <s v="Pleaus"/>
    <s v="Principal"/>
    <s v="Plesp"/>
    <n v="10"/>
    <s v="Pleaus"/>
    <n v="6"/>
    <s v="Oreillard gris"/>
    <n v="2016"/>
    <n v="7"/>
    <n v="17"/>
    <n v="3"/>
    <n v="58"/>
    <d v="2016-07-17T00:00:00"/>
    <x v="501"/>
  </r>
  <r>
    <x v="1"/>
    <s v="J:/Sainte Colombe/MB/03 - 05 au 19 juillet 2016/Wave/"/>
    <s v="ST-COLOM_0_20160717_040653_187.wav"/>
    <s v="ChiroSp"/>
    <s v="Principal"/>
    <s v="PipMi"/>
    <n v="2"/>
    <s v="PippiT"/>
    <n v="2"/>
    <s v="Pipistrelle commune"/>
    <n v="2016"/>
    <n v="7"/>
    <n v="17"/>
    <n v="4"/>
    <n v="6"/>
    <d v="2016-07-17T00:00:00"/>
    <x v="303"/>
  </r>
  <r>
    <x v="1"/>
    <s v="J:/Sainte Colombe/MB/03 - 05 au 19 juillet 2016/Wave/"/>
    <s v="ST-COLOM_0_20160717_040658_188.wav"/>
    <s v="Pip35"/>
    <s v="Principal"/>
    <s v="Pip35"/>
    <n v="6"/>
    <s v="Pipnat"/>
    <n v="4"/>
    <s v="Pipistrelle de Nathusius"/>
    <n v="2016"/>
    <n v="7"/>
    <n v="17"/>
    <n v="4"/>
    <n v="6"/>
    <d v="2016-07-17T00:00:00"/>
    <x v="303"/>
  </r>
  <r>
    <x v="1"/>
    <s v="J:/Sainte Colombe/MB/03 - 05 au 19 juillet 2016/Wave/"/>
    <s v="ST-COLOM_0_20160717_041123_393.wav"/>
    <s v="PippiT"/>
    <s v="Principal"/>
    <s v="PipMi"/>
    <n v="10"/>
    <s v="PippiT"/>
    <n v="10"/>
    <s v="Pipistrelle commune"/>
    <n v="2016"/>
    <n v="7"/>
    <n v="17"/>
    <n v="4"/>
    <n v="11"/>
    <d v="2016-07-17T00:00:00"/>
    <x v="407"/>
  </r>
  <r>
    <x v="1"/>
    <s v="J:/Sainte Colombe/MB/03 - 05 au 19 juillet 2016/Wave/"/>
    <s v="ST-COLOM_0_20160717_041128_394.wav"/>
    <s v="PippiT"/>
    <s v="Principal"/>
    <s v="PipMi"/>
    <n v="7"/>
    <s v="PippiT"/>
    <n v="7"/>
    <s v="Pipistrelle commune"/>
    <n v="2016"/>
    <n v="7"/>
    <n v="17"/>
    <n v="4"/>
    <n v="11"/>
    <d v="2016-07-17T00:00:00"/>
    <x v="407"/>
  </r>
  <r>
    <x v="1"/>
    <s v="J:/Sainte Colombe/MB/03 - 05 au 19 juillet 2016/Wave/"/>
    <s v="ST-COLOM_0_20160717_041255_819.wav"/>
    <s v="Plesp"/>
    <s v="Principal"/>
    <s v="Plesp"/>
    <n v="10"/>
    <s v="Pleaus"/>
    <n v="4"/>
    <s v="Oreillard gris"/>
    <n v="2016"/>
    <n v="7"/>
    <n v="17"/>
    <n v="4"/>
    <n v="12"/>
    <d v="2016-07-17T00:00:00"/>
    <x v="188"/>
  </r>
  <r>
    <x v="1"/>
    <s v="J:/Sainte Colombe/MB/03 - 05 au 19 juillet 2016/Wave/"/>
    <s v="ST-COLOM_0_20160717_041958_280.wav"/>
    <s v="PippiT"/>
    <s v="Principal"/>
    <s v="PipMi"/>
    <n v="10"/>
    <s v="PippiT"/>
    <n v="10"/>
    <s v="Pipistrelle commune"/>
    <n v="2016"/>
    <n v="7"/>
    <n v="17"/>
    <n v="4"/>
    <n v="19"/>
    <d v="2016-07-17T00:00:00"/>
    <x v="546"/>
  </r>
  <r>
    <x v="1"/>
    <s v="J:/Sainte Colombe/MB/03 - 05 au 19 juillet 2016/Wave/"/>
    <s v="ST-COLOM_0_20160717_042141_056.wav"/>
    <s v="ChiroSp"/>
    <s v="Principal"/>
    <s v="PipMi"/>
    <n v="4"/>
    <s v="PippiT"/>
    <n v="4"/>
    <s v="Pipistrelle commune"/>
    <n v="2016"/>
    <n v="7"/>
    <n v="17"/>
    <n v="4"/>
    <n v="21"/>
    <d v="2016-07-17T00:00:00"/>
    <x v="307"/>
  </r>
  <r>
    <x v="1"/>
    <s v="J:/Sainte Colombe/MB/03 - 05 au 19 juillet 2016/Wave/"/>
    <s v="ST-COLOM_0_20160717_042238_104.wav"/>
    <s v="PippiT"/>
    <s v="Principal"/>
    <s v="PipMi"/>
    <n v="9"/>
    <s v="PippiT"/>
    <n v="9"/>
    <s v="Pipistrelle commune"/>
    <n v="2016"/>
    <n v="7"/>
    <n v="17"/>
    <n v="4"/>
    <n v="22"/>
    <d v="2016-07-17T00:00:00"/>
    <x v="308"/>
  </r>
  <r>
    <x v="1"/>
    <s v="J:/Sainte Colombe/MB/03 - 05 au 19 juillet 2016/Wave/"/>
    <s v="ST-COLOM_0_20160717_042927_865.wav"/>
    <s v="Pip35"/>
    <s v="Principal"/>
    <s v="Pip35"/>
    <n v="8"/>
    <s v="Pipkuh"/>
    <n v="0"/>
    <s v="Pipistrelle de Kuhl"/>
    <n v="2016"/>
    <n v="7"/>
    <n v="17"/>
    <n v="4"/>
    <n v="29"/>
    <d v="2016-07-17T00:00:00"/>
    <x v="493"/>
  </r>
  <r>
    <x v="1"/>
    <s v="J:/Sainte Colombe/MB/03 - 05 au 19 juillet 2016/Wave/"/>
    <s v="ST-COLOM_0_20160717_042932_866.wav"/>
    <s v="Pip35"/>
    <s v="Principal"/>
    <s v="Pip35"/>
    <n v="6"/>
    <s v="Pipkuh"/>
    <n v="1"/>
    <s v="Pipistrelle de Kuhl"/>
    <n v="2016"/>
    <n v="7"/>
    <n v="17"/>
    <n v="4"/>
    <n v="29"/>
    <d v="2016-07-17T00:00:00"/>
    <x v="493"/>
  </r>
  <r>
    <x v="1"/>
    <s v="J:/Sainte Colombe/MB/03 - 05 au 19 juillet 2016/Wave/"/>
    <s v="ST-COLOM_0_20160717_042947_713.wav"/>
    <s v="PippiT"/>
    <s v="Principal"/>
    <s v="PipMi"/>
    <n v="10"/>
    <s v="PippiT"/>
    <n v="10"/>
    <s v="Pipistrelle commune"/>
    <n v="2016"/>
    <n v="7"/>
    <n v="17"/>
    <n v="4"/>
    <n v="29"/>
    <d v="2016-07-17T00:00:00"/>
    <x v="493"/>
  </r>
  <r>
    <x v="1"/>
    <s v="J:/Sainte Colombe/MB/03 - 05 au 19 juillet 2016/Wave/"/>
    <s v="ST-COLOM_0_20160717_044245_140.wav"/>
    <s v="PipMi"/>
    <s v="Principal"/>
    <s v="PipMi"/>
    <n v="10"/>
    <s v="Minsch"/>
    <n v="4"/>
    <s v="Minioptère de Schreibers/Pipistrelle pygmée"/>
    <n v="2016"/>
    <n v="7"/>
    <n v="17"/>
    <n v="4"/>
    <n v="42"/>
    <d v="2016-07-17T00:00:00"/>
    <x v="430"/>
  </r>
  <r>
    <x v="1"/>
    <s v="J:/Sainte Colombe/MB/03 - 05 au 19 juillet 2016/Wave/"/>
    <s v="ST-COLOM_0_20160717_044741_966.wav"/>
    <s v="PippiT"/>
    <s v="Principal"/>
    <s v="PipMi"/>
    <n v="10"/>
    <s v="PippiT"/>
    <n v="10"/>
    <s v="Pipistrelle commune"/>
    <n v="2016"/>
    <n v="7"/>
    <n v="17"/>
    <n v="4"/>
    <n v="47"/>
    <d v="2016-07-17T00:00:00"/>
    <x v="536"/>
  </r>
  <r>
    <x v="1"/>
    <s v="J:/Sainte Colombe/MB/03 - 05 au 19 juillet 2016/Wave/"/>
    <s v="ST-COLOM_0_20160717_045139_476.wav"/>
    <s v="PippiT"/>
    <s v="Principal"/>
    <s v="PipMi"/>
    <n v="10"/>
    <s v="PippiT"/>
    <n v="10"/>
    <s v="Pipistrelle commune"/>
    <n v="2016"/>
    <n v="7"/>
    <n v="17"/>
    <n v="4"/>
    <n v="51"/>
    <d v="2016-07-17T00:00:00"/>
    <x v="315"/>
  </r>
  <r>
    <x v="1"/>
    <s v="J:/Sainte Colombe/MB/03 - 05 au 19 juillet 2016/Wave/"/>
    <s v="ST-COLOM_0_20160717_045144_477.wav"/>
    <s v="PippiT"/>
    <s v="Principal"/>
    <s v="PipMi"/>
    <n v="10"/>
    <s v="PippiT"/>
    <n v="10"/>
    <s v="Pipistrelle commune"/>
    <n v="2016"/>
    <n v="7"/>
    <n v="17"/>
    <n v="4"/>
    <n v="51"/>
    <d v="2016-07-17T00:00:00"/>
    <x v="315"/>
  </r>
  <r>
    <x v="1"/>
    <s v="J:/Sainte Colombe/MB/03 - 05 au 19 juillet 2016/Wave/"/>
    <s v="ST-COLOM_0_20160717_045356_454.wav"/>
    <s v="PipMi"/>
    <s v="Principal"/>
    <s v="PipMi"/>
    <n v="10"/>
    <s v="Pippyg"/>
    <n v="3"/>
    <s v="Minioptère de Schreibers/Pipistrelle pygmée"/>
    <n v="2016"/>
    <n v="7"/>
    <n v="17"/>
    <n v="4"/>
    <n v="53"/>
    <d v="2016-07-17T00:00:00"/>
    <x v="316"/>
  </r>
  <r>
    <x v="1"/>
    <s v="J:/Sainte Colombe/MB/03 - 05 au 19 juillet 2016/Wave/"/>
    <s v="ST-COLOM_0_20160717_045401_454.wav"/>
    <s v="PipMi"/>
    <s v="Principal"/>
    <s v="PipMi"/>
    <n v="10"/>
    <s v="Minsch"/>
    <n v="3"/>
    <s v="Minioptère de Schreibers/Pipistrelle pygmée"/>
    <n v="2016"/>
    <n v="7"/>
    <n v="17"/>
    <n v="4"/>
    <n v="54"/>
    <d v="2016-07-17T00:00:00"/>
    <x v="445"/>
  </r>
  <r>
    <x v="1"/>
    <s v="J:/Sainte Colombe/MB/03 - 05 au 19 juillet 2016/Wave/"/>
    <s v="ST-COLOM_0_20160717_045540_889.wav"/>
    <s v="PippiT"/>
    <s v="Principal"/>
    <s v="PipMi"/>
    <n v="9"/>
    <s v="PippiT"/>
    <n v="9"/>
    <s v="Pipistrelle commune"/>
    <n v="2016"/>
    <n v="7"/>
    <n v="17"/>
    <n v="4"/>
    <n v="55"/>
    <d v="2016-07-17T00:00:00"/>
    <x v="190"/>
  </r>
  <r>
    <x v="1"/>
    <s v="J:/Sainte Colombe/MB/03 - 05 au 19 juillet 2016/Wave/"/>
    <s v="ST-COLOM_0_20160717_045545_890.wav"/>
    <s v="PippiT"/>
    <s v="Principal"/>
    <s v="PipMi"/>
    <n v="6"/>
    <s v="PippiT"/>
    <n v="6"/>
    <s v="Pipistrelle commune"/>
    <n v="2016"/>
    <n v="7"/>
    <n v="17"/>
    <n v="4"/>
    <n v="55"/>
    <d v="2016-07-17T00:00:00"/>
    <x v="190"/>
  </r>
  <r>
    <x v="1"/>
    <s v="J:/Sainte Colombe/MB/03 - 05 au 19 juillet 2016/Wave/"/>
    <s v="ST-COLOM_0_20160717_045957_812.wav"/>
    <s v="ChiroSp"/>
    <s v="Principal"/>
    <s v="PipMi"/>
    <n v="3"/>
    <s v="PippiT"/>
    <n v="3"/>
    <s v="Pipistrelle commune"/>
    <n v="2016"/>
    <n v="7"/>
    <n v="17"/>
    <n v="4"/>
    <n v="59"/>
    <d v="2016-07-17T00:00:00"/>
    <x v="357"/>
  </r>
  <r>
    <x v="1"/>
    <s v="J:/Sainte Colombe/MB/03 - 05 au 19 juillet 2016/Wave/"/>
    <s v="ST-COLOM_0_20160717_050002_813.wav"/>
    <s v="ChiroSp"/>
    <s v="Principal"/>
    <s v="PipMi"/>
    <n v="2"/>
    <s v="PippiT"/>
    <n v="2"/>
    <s v="Pipistrelle commune"/>
    <n v="2016"/>
    <n v="7"/>
    <n v="17"/>
    <n v="5"/>
    <n v="0"/>
    <d v="2016-07-17T00:00:00"/>
    <x v="173"/>
  </r>
  <r>
    <x v="1"/>
    <s v="J:/Sainte Colombe/MB/03 - 05 au 19 juillet 2016/Wave/"/>
    <s v="ST-COLOM_0_20160717_050315_443.wav"/>
    <s v="PippiT"/>
    <s v="Principal"/>
    <s v="PipMi"/>
    <n v="10"/>
    <s v="PippiT"/>
    <n v="10"/>
    <s v="Pipistrelle commune"/>
    <n v="2016"/>
    <n v="7"/>
    <n v="17"/>
    <n v="5"/>
    <n v="3"/>
    <d v="2016-07-17T00:00:00"/>
    <x v="106"/>
  </r>
  <r>
    <x v="1"/>
    <s v="J:/Sainte Colombe/MB/03 - 05 au 19 juillet 2016/Wave/"/>
    <s v="ST-COLOM_0_20160717_050654_356.wav"/>
    <s v="PippiT"/>
    <s v="Principal"/>
    <s v="PipMi"/>
    <n v="10"/>
    <s v="PippiT"/>
    <n v="10"/>
    <s v="Pipistrelle commune"/>
    <n v="2016"/>
    <n v="7"/>
    <n v="17"/>
    <n v="5"/>
    <n v="6"/>
    <d v="2016-07-17T00:00:00"/>
    <x v="241"/>
  </r>
  <r>
    <x v="1"/>
    <s v="J:/Sainte Colombe/MB/03 - 05 au 19 juillet 2016/Wave/"/>
    <s v="ST-COLOM_0_20160717_051213_761.wav"/>
    <s v="ChiroSp"/>
    <s v="Principal"/>
    <s v="Plesp"/>
    <n v="3"/>
    <s v="Pleaus"/>
    <n v="2"/>
    <s v="Oreillard sp"/>
    <n v="2016"/>
    <n v="7"/>
    <n v="17"/>
    <n v="5"/>
    <n v="12"/>
    <d v="2016-07-17T00:00:00"/>
    <x v="33"/>
  </r>
  <r>
    <x v="1"/>
    <s v="J:/Sainte Colombe/MB/03 - 05 au 19 juillet 2016/Wave/"/>
    <s v="ST-COLOM_0_20160717_051231_632.wav"/>
    <s v="Plesp"/>
    <s v="Principal"/>
    <s v="Plesp"/>
    <n v="7"/>
    <s v="Pleaus"/>
    <n v="5"/>
    <s v="Oreillard gris"/>
    <n v="2016"/>
    <n v="7"/>
    <n v="17"/>
    <n v="5"/>
    <n v="12"/>
    <d v="2016-07-17T00:00:00"/>
    <x v="33"/>
  </r>
  <r>
    <x v="1"/>
    <s v="J:/Sainte Colombe/MB/03 - 05 au 19 juillet 2016/Wave/"/>
    <s v="ST-COLOM_0_20160717_051534_611.wav"/>
    <s v="PippiT"/>
    <s v="Principal"/>
    <s v="PipMi"/>
    <n v="10"/>
    <s v="PippiT"/>
    <n v="8"/>
    <s v="Pipistrelle commune"/>
    <n v="2016"/>
    <n v="7"/>
    <n v="17"/>
    <n v="5"/>
    <n v="15"/>
    <d v="2016-07-17T00:00:00"/>
    <x v="320"/>
  </r>
  <r>
    <x v="1"/>
    <s v="J:/Sainte Colombe/MB/03 - 05 au 19 juillet 2016/Wave/"/>
    <s v="ST-COLOM_0_20160717_051539_612.wav"/>
    <s v="PippiT"/>
    <s v="Principal"/>
    <s v="PipMi"/>
    <n v="10"/>
    <s v="PippiT"/>
    <n v="10"/>
    <s v="Pipistrelle commune"/>
    <n v="2016"/>
    <n v="7"/>
    <n v="17"/>
    <n v="5"/>
    <n v="15"/>
    <d v="2016-07-17T00:00:00"/>
    <x v="320"/>
  </r>
  <r>
    <x v="1"/>
    <s v="J:/Sainte Colombe/MB/03 - 05 au 19 juillet 2016/Wave/"/>
    <s v="ST-COLOM_0_20160717_051600_548.wav"/>
    <s v="Pip35"/>
    <s v="Principal"/>
    <s v="Pip35"/>
    <n v="9"/>
    <s v="Pipkuh"/>
    <n v="2"/>
    <s v="Pipistrelle de Kuhl"/>
    <n v="2016"/>
    <n v="7"/>
    <n v="17"/>
    <n v="5"/>
    <n v="16"/>
    <d v="2016-07-17T00:00:00"/>
    <x v="447"/>
  </r>
  <r>
    <x v="1"/>
    <s v="J:/Sainte Colombe/MB/03 - 05 au 19 juillet 2016/Wave/"/>
    <s v="ST-COLOM_0_20160717_051605_548.wav"/>
    <s v="ChiroSp"/>
    <s v="Principal"/>
    <s v="Pip35"/>
    <n v="4"/>
    <s v="Pipkuh"/>
    <n v="2"/>
    <s v="Pipistrelle de Kuhl"/>
    <n v="2016"/>
    <n v="7"/>
    <n v="17"/>
    <n v="5"/>
    <n v="16"/>
    <d v="2016-07-17T00:00:00"/>
    <x v="447"/>
  </r>
  <r>
    <x v="1"/>
    <s v="J:/Sainte Colombe/MB/03 - 05 au 19 juillet 2016/Wave/"/>
    <s v="ST-COLOM_0_20160717_052034_158.wav"/>
    <s v="PippiT"/>
    <s v="Principal"/>
    <s v="PipMi"/>
    <n v="10"/>
    <s v="PippiT"/>
    <n v="6"/>
    <s v="Pipistrelle commune"/>
    <n v="2016"/>
    <n v="7"/>
    <n v="17"/>
    <n v="5"/>
    <n v="20"/>
    <d v="2016-07-17T00:00:00"/>
    <x v="363"/>
  </r>
  <r>
    <x v="1"/>
    <s v="J:/Sainte Colombe/MB/03 - 05 au 19 juillet 2016/Wave/"/>
    <s v="ST-COLOM_0_20160717_052039_159.wav"/>
    <s v="PippiT"/>
    <s v="Principal"/>
    <s v="PipMi"/>
    <n v="10"/>
    <s v="PippiT"/>
    <n v="10"/>
    <s v="Pipistrelle commune"/>
    <n v="2016"/>
    <n v="7"/>
    <n v="17"/>
    <n v="5"/>
    <n v="20"/>
    <d v="2016-07-17T00:00:00"/>
    <x v="363"/>
  </r>
  <r>
    <x v="1"/>
    <s v="J:/Sainte Colombe/MB/03 - 05 au 19 juillet 2016/Wave/"/>
    <s v="ST-COLOM_0_20160717_052055_874.wav"/>
    <s v="PipMi"/>
    <s v="Principal"/>
    <s v="PipMi"/>
    <n v="6"/>
    <s v="PippiT"/>
    <n v="5"/>
    <s v="Pipistrelle commune"/>
    <n v="2016"/>
    <n v="7"/>
    <n v="17"/>
    <n v="5"/>
    <n v="20"/>
    <d v="2016-07-17T00:00:00"/>
    <x v="363"/>
  </r>
  <r>
    <x v="1"/>
    <s v="J:/Sainte Colombe/MB/03 - 05 au 19 juillet 2016/Wave/"/>
    <s v="ST-COLOM_0_20160717_052134_342.wav"/>
    <s v="PippiT"/>
    <s v="Principal"/>
    <s v="PipMi"/>
    <n v="9"/>
    <s v="PippiT"/>
    <n v="9"/>
    <s v="Pipistrelle commune"/>
    <n v="2016"/>
    <n v="7"/>
    <n v="17"/>
    <n v="5"/>
    <n v="21"/>
    <d v="2016-07-17T00:00:00"/>
    <x v="322"/>
  </r>
  <r>
    <x v="1"/>
    <s v="J:/Sainte Colombe/MB/03 - 05 au 19 juillet 2016/Wave/"/>
    <s v="ST-COLOM_0_20160717_052139_343.wav"/>
    <s v="ChiroSp"/>
    <s v="Principal"/>
    <s v="PipMi"/>
    <n v="2"/>
    <s v="PippiT"/>
    <n v="2"/>
    <s v="Pipistrelle commune"/>
    <n v="2016"/>
    <n v="7"/>
    <n v="17"/>
    <n v="5"/>
    <n v="21"/>
    <d v="2016-07-17T00:00:00"/>
    <x v="322"/>
  </r>
  <r>
    <x v="1"/>
    <s v="J:/Sainte Colombe/MB/03 - 05 au 19 juillet 2016/Wave/"/>
    <s v="ST-COLOM_0_20160717_052312_592.wav"/>
    <s v="PippiT"/>
    <s v="Principal"/>
    <s v="PipMi"/>
    <n v="10"/>
    <s v="PippiT"/>
    <n v="9"/>
    <s v="Pipistrelle commune"/>
    <n v="2016"/>
    <n v="7"/>
    <n v="17"/>
    <n v="5"/>
    <n v="23"/>
    <d v="2016-07-17T00:00:00"/>
    <x v="503"/>
  </r>
  <r>
    <x v="1"/>
    <s v="J:/Sainte Colombe/MB/03 - 05 au 19 juillet 2016/Wave/"/>
    <s v="ST-COLOM_0_20160717_052334_837.wav"/>
    <s v="PippiT"/>
    <s v="Principal"/>
    <s v="PipMi"/>
    <n v="10"/>
    <s v="PippiT"/>
    <n v="10"/>
    <s v="Pipistrelle commune"/>
    <n v="2016"/>
    <n v="7"/>
    <n v="17"/>
    <n v="5"/>
    <n v="23"/>
    <d v="2016-07-17T00:00:00"/>
    <x v="503"/>
  </r>
  <r>
    <x v="1"/>
    <s v="J:/Sainte Colombe/MB/03 - 05 au 19 juillet 2016/Wave/"/>
    <s v="ST-COLOM_0_20160717_052339_838.wav"/>
    <s v="PippiT"/>
    <s v="Principal"/>
    <s v="PipMi"/>
    <n v="10"/>
    <s v="PippiT"/>
    <n v="10"/>
    <s v="Pipistrelle commune"/>
    <n v="2016"/>
    <n v="7"/>
    <n v="17"/>
    <n v="5"/>
    <n v="23"/>
    <d v="2016-07-17T00:00:00"/>
    <x v="503"/>
  </r>
  <r>
    <x v="1"/>
    <s v="J:/Sainte Colombe/MB/03 - 05 au 19 juillet 2016/Wave/"/>
    <s v="ST-COLOM_0_20160717_052507_949.wav"/>
    <s v="PippiT"/>
    <s v="Principal"/>
    <s v="PipMi"/>
    <n v="10"/>
    <s v="PippiT"/>
    <n v="10"/>
    <s v="Pipistrelle commune"/>
    <n v="2016"/>
    <n v="7"/>
    <n v="17"/>
    <n v="5"/>
    <n v="25"/>
    <d v="2016-07-17T00:00:00"/>
    <x v="267"/>
  </r>
  <r>
    <x v="1"/>
    <s v="J:/Sainte Colombe/MB/03 - 05 au 19 juillet 2016/Wave/"/>
    <s v="ST-COLOM_0_20160717_052512_950.wav"/>
    <s v="PippiT"/>
    <s v="Principal"/>
    <s v="PipMi"/>
    <n v="10"/>
    <s v="PippiT"/>
    <n v="10"/>
    <s v="Pipistrelle commune"/>
    <n v="2016"/>
    <n v="7"/>
    <n v="17"/>
    <n v="5"/>
    <n v="25"/>
    <d v="2016-07-17T00:00:00"/>
    <x v="267"/>
  </r>
  <r>
    <x v="1"/>
    <s v="J:/Sainte Colombe/MB/03 - 05 au 19 juillet 2016/Wave/"/>
    <s v="ST-COLOM_0_20160717_053250_287.wav"/>
    <s v="PippiT"/>
    <s v="Principal"/>
    <s v="PipMi"/>
    <n v="7"/>
    <s v="PippiT"/>
    <n v="7"/>
    <s v="Pipistrelle commune"/>
    <n v="2016"/>
    <n v="7"/>
    <n v="17"/>
    <n v="5"/>
    <n v="32"/>
    <d v="2016-07-17T00:00:00"/>
    <x v="433"/>
  </r>
  <r>
    <x v="1"/>
    <s v="J:/Sainte Colombe/MB/03 - 05 au 19 juillet 2016/Wave/"/>
    <s v="ST-COLOM_0_20160717_053255_288.wav"/>
    <s v="PipMi"/>
    <s v="Principal"/>
    <s v="PipMi"/>
    <n v="9"/>
    <s v="PippiT"/>
    <n v="5"/>
    <s v="Pipistrelle commune"/>
    <n v="2016"/>
    <n v="7"/>
    <n v="17"/>
    <n v="5"/>
    <n v="32"/>
    <d v="2016-07-17T00:00:00"/>
    <x v="433"/>
  </r>
  <r>
    <x v="1"/>
    <s v="J:/Sainte Colombe/MB/03 - 05 au 19 juillet 2016/Wave/"/>
    <s v="ST-COLOM_0_20160717_053337_543.wav"/>
    <s v="PippiT"/>
    <s v="Principal"/>
    <s v="PipMi"/>
    <n v="10"/>
    <s v="PippiT"/>
    <n v="10"/>
    <s v="Pipistrelle commune"/>
    <n v="2016"/>
    <n v="7"/>
    <n v="17"/>
    <n v="5"/>
    <n v="33"/>
    <d v="2016-07-17T00:00:00"/>
    <x v="413"/>
  </r>
  <r>
    <x v="1"/>
    <s v="J:/Sainte Colombe/MB/03 - 05 au 19 juillet 2016/Wave/"/>
    <s v="ST-COLOM_0_20160717_053448_150.wav"/>
    <s v="PippiT"/>
    <s v="Principal"/>
    <s v="PipMi"/>
    <n v="8"/>
    <s v="PippiT"/>
    <n v="8"/>
    <s v="Pipistrelle commune"/>
    <n v="2016"/>
    <n v="7"/>
    <n v="17"/>
    <n v="5"/>
    <n v="34"/>
    <d v="2016-07-17T00:00:00"/>
    <x v="199"/>
  </r>
  <r>
    <x v="1"/>
    <s v="J:/Sainte Colombe/MB/03 - 05 au 19 juillet 2016/Wave/"/>
    <s v="ST-COLOM_0_20160717_053604_132.wav"/>
    <s v="ChiroSp"/>
    <s v="Principal"/>
    <s v="PipMi"/>
    <n v="5"/>
    <s v="PippiT"/>
    <n v="5"/>
    <s v="Pipistrelle commune"/>
    <n v="2016"/>
    <n v="7"/>
    <n v="17"/>
    <n v="5"/>
    <n v="36"/>
    <d v="2016-07-17T00:00:00"/>
    <x v="200"/>
  </r>
  <r>
    <x v="1"/>
    <s v="J:/Sainte Colombe/MB/03 - 05 au 19 juillet 2016/Wave/"/>
    <s v="ST-COLOM_0_20160717_220532_404.wav"/>
    <s v="ChiroSp"/>
    <s v="Principal"/>
    <s v="Pip35"/>
    <n v="5"/>
    <s v="Pipnat"/>
    <n v="1"/>
    <s v="Pipistrelle de Nathusius"/>
    <n v="2016"/>
    <n v="7"/>
    <n v="17"/>
    <n v="22"/>
    <n v="5"/>
    <d v="2016-07-17T00:00:00"/>
    <x v="115"/>
  </r>
  <r>
    <x v="1"/>
    <s v="J:/Sainte Colombe/MB/03 - 05 au 19 juillet 2016/Wave/"/>
    <s v="ST-COLOM_0_20160717_220609_826.wav"/>
    <s v="ENVsp"/>
    <s v="Principal"/>
    <s v="ENVsp"/>
    <n v="10"/>
    <s v="Eptser"/>
    <n v="4"/>
    <s v="Sérotine commune"/>
    <n v="2016"/>
    <n v="7"/>
    <n v="17"/>
    <n v="22"/>
    <n v="6"/>
    <d v="2016-07-17T00:00:00"/>
    <x v="76"/>
  </r>
  <r>
    <x v="1"/>
    <s v="J:/Sainte Colombe/MB/03 - 05 au 19 juillet 2016/Wave/"/>
    <s v="ST-COLOM_0_20160717_220614_827.wav"/>
    <s v="ChiroSp"/>
    <s v="Principal"/>
    <s v="ENVsp"/>
    <n v="5"/>
    <s v="Eptser"/>
    <n v="3"/>
    <s v="Sérotine commune"/>
    <n v="2016"/>
    <n v="7"/>
    <n v="17"/>
    <n v="22"/>
    <n v="6"/>
    <d v="2016-07-17T00:00:00"/>
    <x v="76"/>
  </r>
  <r>
    <x v="1"/>
    <s v="J:/Sainte Colombe/MB/03 - 05 au 19 juillet 2016/Wave/"/>
    <s v="ST-COLOM_0_20160717_220814_158.wav"/>
    <s v="ENVsp"/>
    <s v="Principal"/>
    <s v="ENVsp"/>
    <n v="10"/>
    <s v="Nycnoc"/>
    <n v="3"/>
    <s v="Noctule de Leisler"/>
    <n v="2016"/>
    <n v="7"/>
    <n v="17"/>
    <n v="22"/>
    <n v="8"/>
    <d v="2016-07-17T00:00:00"/>
    <x v="77"/>
  </r>
  <r>
    <x v="1"/>
    <s v="J:/Sainte Colombe/MB/03 - 05 au 19 juillet 2016/Wave/"/>
    <s v="ST-COLOM_0_20160717_220819_158.wav"/>
    <s v="ENVsp"/>
    <s v="Principal"/>
    <s v="ENVsp"/>
    <n v="9"/>
    <s v="Eptser"/>
    <n v="3"/>
    <s v="Sérotine commune"/>
    <n v="2016"/>
    <n v="7"/>
    <n v="17"/>
    <n v="22"/>
    <n v="8"/>
    <d v="2016-07-17T00:00:00"/>
    <x v="77"/>
  </r>
  <r>
    <x v="1"/>
    <s v="J:/Sainte Colombe/MB/03 - 05 au 19 juillet 2016/Wave/"/>
    <s v="ST-COLOM_0_20160717_221052_282.wav"/>
    <s v="ChiroSp"/>
    <s v="Principal"/>
    <s v="Pip35"/>
    <n v="3"/>
    <s v="Pipkuh"/>
    <n v="3"/>
    <s v="Pipistrelle de Kuhl"/>
    <n v="2016"/>
    <n v="7"/>
    <n v="17"/>
    <n v="22"/>
    <n v="10"/>
    <d v="2016-07-17T00:00:00"/>
    <x v="176"/>
  </r>
  <r>
    <x v="1"/>
    <s v="J:/Sainte Colombe/MB/03 - 05 au 19 juillet 2016/Wave/"/>
    <s v="ST-COLOM_0_20160717_221248_680.wav"/>
    <s v="PippiT"/>
    <s v="Principal"/>
    <s v="PipMi"/>
    <n v="10"/>
    <s v="PippiT"/>
    <n v="10"/>
    <s v="Pipistrelle commune"/>
    <n v="2016"/>
    <n v="7"/>
    <n v="17"/>
    <n v="22"/>
    <n v="12"/>
    <d v="2016-07-17T00:00:00"/>
    <x v="139"/>
  </r>
  <r>
    <x v="1"/>
    <s v="J:/Sainte Colombe/MB/03 - 05 au 19 juillet 2016/Wave/"/>
    <s v="ST-COLOM_0_20160717_221538_210.wav"/>
    <s v="Pip35"/>
    <s v="Principal"/>
    <s v="Pip35"/>
    <n v="6"/>
    <s v="Pipkuh"/>
    <n v="5"/>
    <s v="Pipistrelle de Kuhl"/>
    <n v="2016"/>
    <n v="7"/>
    <n v="17"/>
    <n v="22"/>
    <n v="15"/>
    <d v="2016-07-17T00:00:00"/>
    <x v="23"/>
  </r>
  <r>
    <x v="1"/>
    <s v="J:/Sainte Colombe/MB/03 - 05 au 19 juillet 2016/Wave/"/>
    <s v="ST-COLOM_0_20160717_221543_211.wav"/>
    <s v="Pip35"/>
    <s v="Principal"/>
    <s v="Pip35"/>
    <n v="9"/>
    <s v="Pipkuh"/>
    <n v="2"/>
    <s v="Pipistrelle de Kuhl"/>
    <n v="2016"/>
    <n v="7"/>
    <n v="17"/>
    <n v="22"/>
    <n v="15"/>
    <d v="2016-07-17T00:00:00"/>
    <x v="23"/>
  </r>
  <r>
    <x v="1"/>
    <s v="J:/Sainte Colombe/MB/03 - 05 au 19 juillet 2016/Wave/"/>
    <s v="ST-COLOM_0_20160717_221641_822.wav"/>
    <s v="Pip35"/>
    <s v="Principal"/>
    <s v="Pip35"/>
    <n v="6"/>
    <s v="Pipnat"/>
    <n v="1"/>
    <s v="Pipistrelle de Nathusius"/>
    <n v="2016"/>
    <n v="7"/>
    <n v="17"/>
    <n v="22"/>
    <n v="16"/>
    <d v="2016-07-17T00:00:00"/>
    <x v="337"/>
  </r>
  <r>
    <x v="1"/>
    <s v="J:/Sainte Colombe/MB/03 - 05 au 19 juillet 2016/Wave/"/>
    <s v="ST-COLOM_0_20160717_221710_289.wav"/>
    <s v="PippiT"/>
    <s v="Principal"/>
    <s v="PipMi"/>
    <n v="10"/>
    <s v="PippiT"/>
    <n v="10"/>
    <s v="Pipistrelle commune"/>
    <n v="2016"/>
    <n v="7"/>
    <n v="17"/>
    <n v="22"/>
    <n v="17"/>
    <d v="2016-07-17T00:00:00"/>
    <x v="332"/>
  </r>
  <r>
    <x v="1"/>
    <s v="J:/Sainte Colombe/MB/03 - 05 au 19 juillet 2016/Wave/"/>
    <s v="ST-COLOM_0_20160717_221715_290.wav"/>
    <s v="PippiT"/>
    <s v="Principal"/>
    <s v="PipMi"/>
    <n v="9"/>
    <s v="PippiT"/>
    <n v="9"/>
    <s v="Pipistrelle commune"/>
    <n v="2016"/>
    <n v="7"/>
    <n v="17"/>
    <n v="22"/>
    <n v="17"/>
    <d v="2016-07-17T00:00:00"/>
    <x v="332"/>
  </r>
  <r>
    <x v="1"/>
    <s v="J:/Sainte Colombe/MB/03 - 05 au 19 juillet 2016/Wave/"/>
    <s v="ST-COLOM_0_20160717_221748_026.wav"/>
    <s v="Pip35"/>
    <s v="Principal"/>
    <s v="Pip35"/>
    <n v="10"/>
    <s v="Pipkuh"/>
    <n v="4"/>
    <s v="Pipistrelle de Kuhl"/>
    <n v="2016"/>
    <n v="7"/>
    <n v="17"/>
    <n v="22"/>
    <n v="17"/>
    <d v="2016-07-17T00:00:00"/>
    <x v="332"/>
  </r>
  <r>
    <x v="1"/>
    <s v="J:/Sainte Colombe/MB/03 - 05 au 19 juillet 2016/Wave/"/>
    <s v="ST-COLOM_0_20160717_221814_434.wav"/>
    <s v="PippiT"/>
    <s v="Principal"/>
    <s v="PipMi"/>
    <n v="10"/>
    <s v="PippiT"/>
    <n v="10"/>
    <s v="Pipistrelle commune"/>
    <n v="2016"/>
    <n v="7"/>
    <n v="17"/>
    <n v="22"/>
    <n v="18"/>
    <d v="2016-07-17T00:00:00"/>
    <x v="134"/>
  </r>
  <r>
    <x v="1"/>
    <s v="J:/Sainte Colombe/MB/03 - 05 au 19 juillet 2016/Wave/"/>
    <s v="ST-COLOM_0_20160717_222054_006.wav"/>
    <s v="Pip35"/>
    <s v="Principal"/>
    <s v="Pip35"/>
    <n v="10"/>
    <s v="Pipkuh"/>
    <n v="5"/>
    <s v="Pipistrelle de Kuhl"/>
    <n v="2016"/>
    <n v="7"/>
    <n v="17"/>
    <n v="22"/>
    <n v="20"/>
    <d v="2016-07-17T00:00:00"/>
    <x v="49"/>
  </r>
  <r>
    <x v="1"/>
    <s v="J:/Sainte Colombe/MB/03 - 05 au 19 juillet 2016/Wave/"/>
    <s v="ST-COLOM_0_20160717_222059_007.wav"/>
    <s v="Pipkuh"/>
    <s v="Principal"/>
    <s v="Pip35"/>
    <n v="10"/>
    <s v="Pipkuh"/>
    <n v="6"/>
    <s v="Pipistrelle de Kuhl"/>
    <n v="2016"/>
    <n v="7"/>
    <n v="17"/>
    <n v="22"/>
    <n v="20"/>
    <d v="2016-07-17T00:00:00"/>
    <x v="49"/>
  </r>
  <r>
    <x v="1"/>
    <s v="J:/Sainte Colombe/MB/03 - 05 au 19 juillet 2016/Wave/"/>
    <s v="ST-COLOM_0_20160717_222157_920.wav"/>
    <s v="ChiroSp"/>
    <s v="Principal"/>
    <s v="PipMi"/>
    <n v="5"/>
    <s v="PippiT"/>
    <n v="5"/>
    <s v="Pipistrelle commune"/>
    <n v="2016"/>
    <n v="7"/>
    <n v="17"/>
    <n v="22"/>
    <n v="21"/>
    <d v="2016-07-17T00:00:00"/>
    <x v="338"/>
  </r>
  <r>
    <x v="1"/>
    <s v="J:/Sainte Colombe/MB/03 - 05 au 19 juillet 2016/Wave/"/>
    <s v="ST-COLOM_0_20160717_222245_276.wav"/>
    <s v="PippiT"/>
    <s v="Principal"/>
    <s v="PipMi"/>
    <n v="10"/>
    <s v="PippiT"/>
    <n v="10"/>
    <s v="Pipistrelle commune"/>
    <n v="2016"/>
    <n v="7"/>
    <n v="17"/>
    <n v="22"/>
    <n v="22"/>
    <d v="2016-07-17T00:00:00"/>
    <x v="209"/>
  </r>
  <r>
    <x v="1"/>
    <s v="J:/Sainte Colombe/MB/03 - 05 au 19 juillet 2016/Wave/"/>
    <s v="ST-COLOM_0_20160717_222250_276.wav"/>
    <s v="ENVsp"/>
    <s v="Principal"/>
    <s v="ENVsp"/>
    <n v="8"/>
    <s v="Eptser"/>
    <n v="0"/>
    <s v="Sérotine commune"/>
    <n v="2016"/>
    <n v="7"/>
    <n v="17"/>
    <n v="22"/>
    <n v="22"/>
    <d v="2016-07-17T00:00:00"/>
    <x v="209"/>
  </r>
  <r>
    <x v="1"/>
    <s v="J:/Sainte Colombe/MB/03 - 05 au 19 juillet 2016/Wave/"/>
    <s v="ST-COLOM_0_20160717_222255_277.wav"/>
    <s v="ENVsp"/>
    <s v="Principal"/>
    <s v="ENVsp"/>
    <n v="7"/>
    <s v="Eptser"/>
    <n v="1"/>
    <s v="Sérotine commune"/>
    <n v="2016"/>
    <n v="7"/>
    <n v="17"/>
    <n v="22"/>
    <n v="22"/>
    <d v="2016-07-17T00:00:00"/>
    <x v="209"/>
  </r>
  <r>
    <x v="1"/>
    <s v="J:/Sainte Colombe/MB/03 - 05 au 19 juillet 2016/Wave/"/>
    <s v="ST-COLOM_0_20160717_222457_104.wav"/>
    <s v="Pip35"/>
    <s v="Principal"/>
    <s v="Pip35"/>
    <n v="10"/>
    <s v="Pipkuh"/>
    <n v="5"/>
    <s v="Pipistrelle de Kuhl"/>
    <n v="2016"/>
    <n v="7"/>
    <n v="17"/>
    <n v="22"/>
    <n v="24"/>
    <d v="2016-07-17T00:00:00"/>
    <x v="333"/>
  </r>
  <r>
    <x v="1"/>
    <s v="J:/Sainte Colombe/MB/03 - 05 au 19 juillet 2016/Wave/"/>
    <s v="ST-COLOM_0_20160717_222502_104.wav"/>
    <s v="ChiroSp"/>
    <s v="Principal"/>
    <s v="Pip35"/>
    <n v="5"/>
    <s v="Pipkuh"/>
    <n v="3"/>
    <s v="Pipistrelle de Kuhl"/>
    <n v="2016"/>
    <n v="7"/>
    <n v="17"/>
    <n v="22"/>
    <n v="25"/>
    <d v="2016-07-17T00:00:00"/>
    <x v="96"/>
  </r>
  <r>
    <x v="1"/>
    <s v="J:/Sainte Colombe/MB/03 - 05 au 19 juillet 2016/Wave/"/>
    <s v="ST-COLOM_0_20160717_222834_455.wav"/>
    <s v="Pip35"/>
    <s v="Principal"/>
    <s v="Pip35"/>
    <n v="7"/>
    <s v="Pipnat"/>
    <n v="5"/>
    <s v="Pipistrelle de Nathusius"/>
    <n v="2016"/>
    <n v="7"/>
    <n v="17"/>
    <n v="22"/>
    <n v="28"/>
    <d v="2016-07-17T00:00:00"/>
    <x v="151"/>
  </r>
  <r>
    <x v="1"/>
    <s v="J:/Sainte Colombe/MB/03 - 05 au 19 juillet 2016/Wave/"/>
    <s v="ST-COLOM_0_20160717_222839_456.wav"/>
    <s v="Pipnat"/>
    <s v="Principal"/>
    <s v="Pip35"/>
    <n v="9"/>
    <s v="Pipnat"/>
    <n v="8"/>
    <s v="Pipistrelle de Nathusius"/>
    <n v="2016"/>
    <n v="7"/>
    <n v="17"/>
    <n v="22"/>
    <n v="28"/>
    <d v="2016-07-17T00:00:00"/>
    <x v="151"/>
  </r>
  <r>
    <x v="1"/>
    <s v="J:/Sainte Colombe/MB/03 - 05 au 19 juillet 2016/Wave/"/>
    <s v="ST-COLOM_0_20160717_223019_920.wav"/>
    <s v="Pip35"/>
    <s v="Principal"/>
    <s v="Pip35"/>
    <n v="10"/>
    <s v="Pipkuh"/>
    <n v="5"/>
    <s v="Pipistrelle de Kuhl"/>
    <n v="2016"/>
    <n v="7"/>
    <n v="17"/>
    <n v="22"/>
    <n v="30"/>
    <d v="2016-07-17T00:00:00"/>
    <x v="152"/>
  </r>
  <r>
    <x v="1"/>
    <s v="J:/Sainte Colombe/MB/03 - 05 au 19 juillet 2016/Wave/"/>
    <s v="ST-COLOM_0_20160717_223024_920.wav"/>
    <s v="Pip35"/>
    <s v="Principal"/>
    <s v="Pip35"/>
    <n v="9"/>
    <s v="Pipkuh"/>
    <n v="4"/>
    <s v="Pipistrelle de Kuhl"/>
    <n v="2016"/>
    <n v="7"/>
    <n v="17"/>
    <n v="22"/>
    <n v="30"/>
    <d v="2016-07-17T00:00:00"/>
    <x v="152"/>
  </r>
  <r>
    <x v="1"/>
    <s v="J:/Sainte Colombe/MB/03 - 05 au 19 juillet 2016/Wave/"/>
    <s v="ST-COLOM_0_20160717_224023_456.wav"/>
    <s v="ENVsp"/>
    <s v="Principal"/>
    <s v="ENVsp"/>
    <n v="9"/>
    <s v="Eptser"/>
    <n v="2"/>
    <s v="Sérotine commune"/>
    <n v="2016"/>
    <n v="7"/>
    <n v="17"/>
    <n v="22"/>
    <n v="40"/>
    <d v="2016-07-17T00:00:00"/>
    <x v="339"/>
  </r>
  <r>
    <x v="1"/>
    <s v="J:/Sainte Colombe/MB/03 - 05 au 19 juillet 2016/Wave/"/>
    <s v="ST-COLOM_0_20160717_224028_456.wav"/>
    <s v="ENVsp"/>
    <s v="Principal"/>
    <s v="ENVsp"/>
    <n v="8"/>
    <s v="Eptser"/>
    <n v="3"/>
    <s v="Sérotine commune"/>
    <n v="2016"/>
    <n v="7"/>
    <n v="17"/>
    <n v="22"/>
    <n v="40"/>
    <d v="2016-07-17T00:00:00"/>
    <x v="339"/>
  </r>
  <r>
    <x v="1"/>
    <s v="J:/Sainte Colombe/MB/03 - 05 au 19 juillet 2016/Wave/"/>
    <s v="ST-COLOM_0_20160717_224300_993.wav"/>
    <s v="Pip35"/>
    <s v="Principal"/>
    <s v="Pip35"/>
    <n v="10"/>
    <s v="Pipkuh"/>
    <n v="2"/>
    <s v="Pipistrelle de Kuhl"/>
    <n v="2016"/>
    <n v="7"/>
    <n v="17"/>
    <n v="22"/>
    <n v="43"/>
    <d v="2016-07-17T00:00:00"/>
    <x v="340"/>
  </r>
  <r>
    <x v="1"/>
    <s v="J:/Sainte Colombe/MB/03 - 05 au 19 juillet 2016/Wave/"/>
    <s v="ST-COLOM_0_20160717_224845_247.wav"/>
    <s v="ENVsp"/>
    <s v="Principal"/>
    <s v="ENVsp"/>
    <n v="10"/>
    <s v="Eptser"/>
    <n v="3"/>
    <s v="Sérotine commune"/>
    <n v="2016"/>
    <n v="7"/>
    <n v="17"/>
    <n v="22"/>
    <n v="48"/>
    <d v="2016-07-17T00:00:00"/>
    <x v="53"/>
  </r>
  <r>
    <x v="1"/>
    <s v="J:/Sainte Colombe/MB/03 - 05 au 19 juillet 2016/Wave/"/>
    <s v="ST-COLOM_0_20160717_224850_248.wav"/>
    <s v="ChiroSp"/>
    <s v="Principal"/>
    <s v="ENVsp"/>
    <n v="5"/>
    <s v="Nyclei"/>
    <n v="1"/>
    <s v="Noctule de Leisler"/>
    <n v="2016"/>
    <n v="7"/>
    <n v="17"/>
    <n v="22"/>
    <n v="48"/>
    <d v="2016-07-17T00:00:00"/>
    <x v="53"/>
  </r>
  <r>
    <x v="1"/>
    <s v="J:/Sainte Colombe/MB/03 - 05 au 19 juillet 2016/Wave/"/>
    <s v="ST-COLOM_0_20160717_224911_351.wav"/>
    <s v="PippiT"/>
    <s v="Principal"/>
    <s v="PipMi"/>
    <n v="10"/>
    <s v="PippiT"/>
    <n v="10"/>
    <s v="Pipistrelle commune"/>
    <n v="2016"/>
    <n v="7"/>
    <n v="17"/>
    <n v="22"/>
    <n v="49"/>
    <d v="2016-07-17T00:00:00"/>
    <x v="103"/>
  </r>
  <r>
    <x v="1"/>
    <s v="J:/Sainte Colombe/MB/03 - 05 au 19 juillet 2016/Wave/"/>
    <s v="ST-COLOM_0_20160717_224916_352.wav"/>
    <s v="Pip35"/>
    <s v="Principal"/>
    <s v="Pip35"/>
    <n v="10"/>
    <s v="Pipkuh"/>
    <n v="2"/>
    <s v="Pipistrelle de Kuhl"/>
    <n v="2016"/>
    <n v="7"/>
    <n v="17"/>
    <n v="22"/>
    <n v="49"/>
    <d v="2016-07-17T00:00:00"/>
    <x v="103"/>
  </r>
  <r>
    <x v="1"/>
    <s v="J:/Sainte Colombe/MB/03 - 05 au 19 juillet 2016/Wave/"/>
    <s v="ST-COLOM_0_20160717_224921_352.wav"/>
    <s v="Pip35"/>
    <s v="Principal"/>
    <s v="Pip35"/>
    <n v="10"/>
    <s v="Pipkuh"/>
    <n v="5"/>
    <s v="Pipistrelle de Kuhl"/>
    <n v="2016"/>
    <n v="7"/>
    <n v="17"/>
    <n v="22"/>
    <n v="49"/>
    <d v="2016-07-17T00:00:00"/>
    <x v="103"/>
  </r>
  <r>
    <x v="1"/>
    <s v="J:/Sainte Colombe/MB/03 - 05 au 19 juillet 2016/Wave/"/>
    <s v="ST-COLOM_0_20160717_224926_353.wav"/>
    <s v="Pip35"/>
    <s v="Principal"/>
    <s v="Pip35"/>
    <n v="6"/>
    <s v="Pipkuh"/>
    <n v="2"/>
    <s v="Pipistrelle de Kuhl"/>
    <n v="2016"/>
    <n v="7"/>
    <n v="17"/>
    <n v="22"/>
    <n v="49"/>
    <d v="2016-07-17T00:00:00"/>
    <x v="103"/>
  </r>
  <r>
    <x v="1"/>
    <s v="J:/Sainte Colombe/MB/03 - 05 au 19 juillet 2016/Wave/"/>
    <s v="ST-COLOM_0_20160717_224939_146.wav"/>
    <s v="PippiT"/>
    <s v="Principal"/>
    <s v="PipMi"/>
    <n v="10"/>
    <s v="PippiT"/>
    <n v="10"/>
    <s v="Pipistrelle commune"/>
    <n v="2016"/>
    <n v="7"/>
    <n v="17"/>
    <n v="22"/>
    <n v="49"/>
    <d v="2016-07-17T00:00:00"/>
    <x v="103"/>
  </r>
  <r>
    <x v="1"/>
    <s v="J:/Sainte Colombe/MB/03 - 05 au 19 juillet 2016/Wave/"/>
    <s v="ST-COLOM_0_20160717_225117_829.wav"/>
    <s v="ENVsp"/>
    <s v="Principal"/>
    <s v="ENVsp"/>
    <n v="10"/>
    <s v="Eptser"/>
    <n v="2"/>
    <s v="Sérotine commune"/>
    <n v="2016"/>
    <n v="7"/>
    <n v="17"/>
    <n v="22"/>
    <n v="51"/>
    <d v="2016-07-17T00:00:00"/>
    <x v="116"/>
  </r>
  <r>
    <x v="1"/>
    <s v="J:/Sainte Colombe/MB/03 - 05 au 19 juillet 2016/Wave/"/>
    <s v="ST-COLOM_0_20160717_225122_830.wav"/>
    <s v="ChiroSp"/>
    <s v="Principal"/>
    <s v="ENVsp"/>
    <n v="5"/>
    <s v="Eptser"/>
    <n v="0"/>
    <s v="Sérotine commune"/>
    <n v="2016"/>
    <n v="7"/>
    <n v="17"/>
    <n v="22"/>
    <n v="51"/>
    <d v="2016-07-17T00:00:00"/>
    <x v="116"/>
  </r>
  <r>
    <x v="1"/>
    <s v="J:/Sainte Colombe/MB/03 - 05 au 19 juillet 2016/Wave/"/>
    <s v="ST-COLOM_0_20160717_225340_999.wav"/>
    <s v="PippiT"/>
    <s v="Principal"/>
    <s v="PipMi"/>
    <n v="8"/>
    <s v="PippiT"/>
    <n v="8"/>
    <s v="Pipistrelle commune"/>
    <n v="2016"/>
    <n v="7"/>
    <n v="17"/>
    <n v="22"/>
    <n v="53"/>
    <d v="2016-07-17T00:00:00"/>
    <x v="416"/>
  </r>
  <r>
    <x v="1"/>
    <s v="J:/Sainte Colombe/MB/03 - 05 au 19 juillet 2016/Wave/"/>
    <s v="ST-COLOM_0_20160717_225350_615.wav"/>
    <s v="ENVsp"/>
    <s v="Principal"/>
    <s v="ENVsp"/>
    <n v="10"/>
    <s v="Eptser"/>
    <n v="2"/>
    <s v="Sérotine commune"/>
    <n v="2016"/>
    <n v="7"/>
    <n v="17"/>
    <n v="22"/>
    <n v="53"/>
    <d v="2016-07-17T00:00:00"/>
    <x v="416"/>
  </r>
  <r>
    <x v="1"/>
    <s v="J:/Sainte Colombe/MB/03 - 05 au 19 juillet 2016/Wave/"/>
    <s v="ST-COLOM_0_20160717_225355_616.wav"/>
    <s v="ENVsp"/>
    <s v="Principal"/>
    <s v="ENVsp"/>
    <n v="10"/>
    <s v="Eptser"/>
    <n v="2"/>
    <s v="Sérotine commune"/>
    <n v="2016"/>
    <n v="7"/>
    <n v="17"/>
    <n v="22"/>
    <n v="53"/>
    <d v="2016-07-17T00:00:00"/>
    <x v="416"/>
  </r>
  <r>
    <x v="1"/>
    <s v="J:/Sainte Colombe/MB/03 - 05 au 19 juillet 2016/Wave/"/>
    <s v="ST-COLOM_0_20160717_225440_250.wav"/>
    <s v="PippiT"/>
    <s v="Principal"/>
    <s v="PipMi"/>
    <n v="9"/>
    <s v="PippiT"/>
    <n v="9"/>
    <s v="Pipistrelle commune"/>
    <n v="2016"/>
    <n v="7"/>
    <n v="17"/>
    <n v="22"/>
    <n v="54"/>
    <d v="2016-07-17T00:00:00"/>
    <x v="137"/>
  </r>
  <r>
    <x v="1"/>
    <s v="J:/Sainte Colombe/MB/03 - 05 au 19 juillet 2016/Wave/"/>
    <s v="ST-COLOM_0_20160717_225445_250.wav"/>
    <s v="PippiT"/>
    <s v="Principal"/>
    <s v="PipMi"/>
    <n v="10"/>
    <s v="PippiT"/>
    <n v="10"/>
    <s v="Pipistrelle commune"/>
    <n v="2016"/>
    <n v="7"/>
    <n v="17"/>
    <n v="22"/>
    <n v="54"/>
    <d v="2016-07-17T00:00:00"/>
    <x v="137"/>
  </r>
  <r>
    <x v="1"/>
    <s v="J:/Sainte Colombe/MB/03 - 05 au 19 juillet 2016/Wave/"/>
    <s v="ST-COLOM_0_20160717_225450_251.wav"/>
    <s v="PippiT"/>
    <s v="Principal"/>
    <s v="PipMi"/>
    <n v="9"/>
    <s v="PippiT"/>
    <n v="9"/>
    <s v="Pipistrelle commune"/>
    <n v="2016"/>
    <n v="7"/>
    <n v="17"/>
    <n v="22"/>
    <n v="54"/>
    <d v="2016-07-17T00:00:00"/>
    <x v="137"/>
  </r>
  <r>
    <x v="1"/>
    <s v="J:/Sainte Colombe/MB/03 - 05 au 19 juillet 2016/Wave/"/>
    <s v="ST-COLOM_0_20160717_225455_252.wav"/>
    <s v="PippiT"/>
    <s v="Principal"/>
    <s v="PipMi"/>
    <n v="8"/>
    <s v="PippiT"/>
    <n v="8"/>
    <s v="Pipistrelle commune"/>
    <n v="2016"/>
    <n v="7"/>
    <n v="17"/>
    <n v="22"/>
    <n v="54"/>
    <d v="2016-07-17T00:00:00"/>
    <x v="137"/>
  </r>
  <r>
    <x v="1"/>
    <s v="J:/Sainte Colombe/MB/03 - 05 au 19 juillet 2016/Wave/"/>
    <s v="ST-COLOM_0_20160717_225550_166.wav"/>
    <s v="PippiT"/>
    <s v="Principal"/>
    <s v="PipMi"/>
    <n v="10"/>
    <s v="PippiT"/>
    <n v="10"/>
    <s v="Pipistrelle commune"/>
    <n v="2016"/>
    <n v="7"/>
    <n v="17"/>
    <n v="22"/>
    <n v="55"/>
    <d v="2016-07-17T00:00:00"/>
    <x v="249"/>
  </r>
  <r>
    <x v="1"/>
    <s v="J:/Sainte Colombe/MB/03 - 05 au 19 juillet 2016/Wave/"/>
    <s v="ST-COLOM_0_20160717_225654_439.wav"/>
    <s v="ChiroSp"/>
    <s v="Principal"/>
    <s v="PipMi"/>
    <n v="4"/>
    <s v="PippiT"/>
    <n v="4"/>
    <s v="Pipistrelle commune"/>
    <n v="2016"/>
    <n v="7"/>
    <n v="17"/>
    <n v="22"/>
    <n v="56"/>
    <d v="2016-07-17T00:00:00"/>
    <x v="54"/>
  </r>
  <r>
    <x v="1"/>
    <s v="J:/Sainte Colombe/MB/03 - 05 au 19 juillet 2016/Wave/"/>
    <s v="ST-COLOM_0_20160717_225846_190.wav"/>
    <s v="Pip35"/>
    <s v="Principal"/>
    <s v="Pip35"/>
    <n v="10"/>
    <s v="Pipkuh"/>
    <n v="5"/>
    <s v="Pipistrelle de Kuhl"/>
    <n v="2016"/>
    <n v="7"/>
    <n v="17"/>
    <n v="22"/>
    <n v="58"/>
    <d v="2016-07-17T00:00:00"/>
    <x v="117"/>
  </r>
  <r>
    <x v="1"/>
    <s v="J:/Sainte Colombe/MB/03 - 05 au 19 juillet 2016/Wave/"/>
    <s v="ST-COLOM_0_20160717_225851_190.wav"/>
    <s v="Pip35"/>
    <s v="Principal"/>
    <s v="Pip35"/>
    <n v="8"/>
    <s v="Pipkuh"/>
    <n v="3"/>
    <s v="Pipistrelle de Kuhl"/>
    <n v="2016"/>
    <n v="7"/>
    <n v="17"/>
    <n v="22"/>
    <n v="58"/>
    <d v="2016-07-17T00:00:00"/>
    <x v="117"/>
  </r>
  <r>
    <x v="1"/>
    <s v="J:/Sainte Colombe/MB/03 - 05 au 19 juillet 2016/Wave/"/>
    <s v="ST-COLOM_0_20160717_230007_438.wav"/>
    <s v="ChiroSp"/>
    <s v="Principal"/>
    <s v="MyoHF"/>
    <n v="0"/>
    <s v="Myobra"/>
    <n v="0"/>
    <s v="PARASITE"/>
    <n v="2016"/>
    <n v="7"/>
    <n v="17"/>
    <n v="23"/>
    <n v="0"/>
    <d v="2016-07-17T00:00:00"/>
    <x v="250"/>
  </r>
  <r>
    <x v="1"/>
    <s v="J:/Sainte Colombe/MB/03 - 05 au 19 juillet 2016/Wave/"/>
    <s v="ST-COLOM_0_20160717_230118_102.wav"/>
    <s v="ChiroSp"/>
    <s v="Principal"/>
    <s v="MyoHF"/>
    <n v="1"/>
    <s v="Myobra"/>
    <n v="1"/>
    <s v="Murin sp"/>
    <n v="2016"/>
    <n v="7"/>
    <n v="17"/>
    <n v="23"/>
    <n v="1"/>
    <d v="2016-07-17T00:00:00"/>
    <x v="118"/>
  </r>
  <r>
    <x v="1"/>
    <s v="J:/Sainte Colombe/MB/03 - 05 au 19 juillet 2016/Wave/"/>
    <s v="ST-COLOM_0_20160717_230155_135.wav"/>
    <s v="PippiT"/>
    <s v="Principal"/>
    <s v="PipMi"/>
    <n v="10"/>
    <s v="PippiT"/>
    <n v="10"/>
    <s v="Pipistrelle commune"/>
    <n v="2016"/>
    <n v="7"/>
    <n v="17"/>
    <n v="23"/>
    <n v="1"/>
    <d v="2016-07-17T00:00:00"/>
    <x v="118"/>
  </r>
  <r>
    <x v="1"/>
    <s v="J:/Sainte Colombe/MB/03 - 05 au 19 juillet 2016/Wave/"/>
    <s v="ST-COLOM_0_20160717_230200_136.wav"/>
    <s v="PippiT"/>
    <s v="Principal"/>
    <s v="PipMi"/>
    <n v="9"/>
    <s v="PippiT"/>
    <n v="9"/>
    <s v="Pipistrelle commune"/>
    <n v="2016"/>
    <n v="7"/>
    <n v="17"/>
    <n v="23"/>
    <n v="2"/>
    <d v="2016-07-17T00:00:00"/>
    <x v="156"/>
  </r>
  <r>
    <x v="1"/>
    <s v="J:/Sainte Colombe/MB/03 - 05 au 19 juillet 2016/Wave/"/>
    <s v="ST-COLOM_0_20160717_230334_322.wav"/>
    <s v="PippiT"/>
    <s v="Principal"/>
    <s v="PipMi"/>
    <n v="10"/>
    <s v="PippiT"/>
    <n v="10"/>
    <s v="Pipistrelle commune"/>
    <n v="2016"/>
    <n v="7"/>
    <n v="17"/>
    <n v="23"/>
    <n v="3"/>
    <d v="2016-07-17T00:00:00"/>
    <x v="195"/>
  </r>
  <r>
    <x v="1"/>
    <s v="J:/Sainte Colombe/MB/03 - 05 au 19 juillet 2016/Wave/"/>
    <s v="ST-COLOM_0_20160717_230509_516.wav"/>
    <s v="ChiroSp"/>
    <s v="Principal"/>
    <s v="MyoHF"/>
    <n v="2"/>
    <s v="Myobra"/>
    <n v="0"/>
    <s v="Murin sp"/>
    <n v="2016"/>
    <n v="7"/>
    <n v="17"/>
    <n v="23"/>
    <n v="5"/>
    <d v="2016-07-17T00:00:00"/>
    <x v="251"/>
  </r>
  <r>
    <x v="1"/>
    <s v="J:/Sainte Colombe/MB/03 - 05 au 19 juillet 2016/Wave/"/>
    <s v="ST-COLOM_0_20160717_230658_952.wav"/>
    <s v="PippiT"/>
    <s v="Principal"/>
    <s v="PipMi"/>
    <n v="9"/>
    <s v="PippiT"/>
    <n v="9"/>
    <s v="Pipistrelle commune"/>
    <n v="2016"/>
    <n v="7"/>
    <n v="17"/>
    <n v="23"/>
    <n v="6"/>
    <d v="2016-07-17T00:00:00"/>
    <x v="368"/>
  </r>
  <r>
    <x v="1"/>
    <s v="J:/Sainte Colombe/MB/03 - 05 au 19 juillet 2016/Wave/"/>
    <s v="ST-COLOM_0_20160717_230951_989.wav"/>
    <s v="ENVsp"/>
    <s v="Principal"/>
    <s v="ENVsp"/>
    <n v="10"/>
    <s v="Eptser"/>
    <n v="4"/>
    <s v="Sérotine commune"/>
    <n v="2016"/>
    <n v="7"/>
    <n v="17"/>
    <n v="23"/>
    <n v="9"/>
    <d v="2016-07-17T00:00:00"/>
    <x v="434"/>
  </r>
  <r>
    <x v="1"/>
    <s v="J:/Sainte Colombe/MB/03 - 05 au 19 juillet 2016/Wave/"/>
    <s v="ST-COLOM_0_20160717_230956_990.wav"/>
    <s v="ENVsp"/>
    <s v="Principal"/>
    <s v="ENVsp"/>
    <n v="10"/>
    <s v="Eptser"/>
    <n v="3"/>
    <s v="Sérotine commune"/>
    <n v="2016"/>
    <n v="7"/>
    <n v="17"/>
    <n v="23"/>
    <n v="9"/>
    <d v="2016-07-17T00:00:00"/>
    <x v="434"/>
  </r>
  <r>
    <x v="1"/>
    <s v="J:/Sainte Colombe/MB/03 - 05 au 19 juillet 2016/Wave/"/>
    <s v="ST-COLOM_0_20160717_231001_990.wav"/>
    <s v="ChiroSp"/>
    <s v="Principal"/>
    <s v="ENVsp"/>
    <n v="5"/>
    <s v="Eptser"/>
    <n v="4"/>
    <s v="Sérotine commune"/>
    <n v="2016"/>
    <n v="7"/>
    <n v="17"/>
    <n v="23"/>
    <n v="10"/>
    <d v="2016-07-17T00:00:00"/>
    <x v="252"/>
  </r>
  <r>
    <x v="1"/>
    <s v="J:/Sainte Colombe/MB/03 - 05 au 19 juillet 2016/Wave/"/>
    <s v="ST-COLOM_0_20160717_231545_697.wav"/>
    <s v="PippiT"/>
    <s v="Principal"/>
    <s v="PipMi"/>
    <n v="10"/>
    <s v="PippiT"/>
    <n v="10"/>
    <s v="Pipistrelle commune"/>
    <n v="2016"/>
    <n v="7"/>
    <n v="17"/>
    <n v="23"/>
    <n v="15"/>
    <d v="2016-07-17T00:00:00"/>
    <x v="370"/>
  </r>
  <r>
    <x v="1"/>
    <s v="J:/Sainte Colombe/MB/03 - 05 au 19 juillet 2016/Wave/"/>
    <s v="ST-COLOM_0_20160717_232124_986.wav"/>
    <s v="ChiroSp"/>
    <s v="Principal"/>
    <s v="Pip35"/>
    <n v="3"/>
    <s v="Pipkuh"/>
    <n v="3"/>
    <s v="Pipistrelle de Kuhl"/>
    <n v="2016"/>
    <n v="7"/>
    <n v="17"/>
    <n v="23"/>
    <n v="21"/>
    <d v="2016-07-17T00:00:00"/>
    <x v="122"/>
  </r>
  <r>
    <x v="1"/>
    <s v="J:/Sainte Colombe/MB/03 - 05 au 19 juillet 2016/Wave/"/>
    <s v="ST-COLOM_0_20160717_232129_986.wav"/>
    <s v="ChiroSp"/>
    <s v="Principal"/>
    <s v="Pip35"/>
    <n v="3"/>
    <s v="Pipkuh"/>
    <n v="3"/>
    <s v="Pipistrelle de Kuhl"/>
    <n v="2016"/>
    <n v="7"/>
    <n v="17"/>
    <n v="23"/>
    <n v="21"/>
    <d v="2016-07-17T00:00:00"/>
    <x v="122"/>
  </r>
  <r>
    <x v="1"/>
    <s v="J:/Sainte Colombe/MB/03 - 05 au 19 juillet 2016/Wave/"/>
    <s v="ST-COLOM_0_20160717_232153_544.wav"/>
    <s v="ChiroSp"/>
    <s v="Principal"/>
    <s v="Pip35"/>
    <n v="0"/>
    <s v="Pipkuh"/>
    <n v="0"/>
    <s v="PARASITE"/>
    <n v="2016"/>
    <n v="7"/>
    <n v="17"/>
    <n v="23"/>
    <n v="21"/>
    <d v="2016-07-17T00:00:00"/>
    <x v="122"/>
  </r>
  <r>
    <x v="1"/>
    <s v="J:/Sainte Colombe/MB/03 - 05 au 19 juillet 2016/Wave/"/>
    <s v="ST-COLOM_0_20160717_232308_900.wav"/>
    <s v="ChiroSp"/>
    <s v="Principal"/>
    <s v="Pip35"/>
    <n v="1"/>
    <s v="Pipkuh"/>
    <n v="1"/>
    <s v="Pipistrelle de Kuhl"/>
    <n v="2016"/>
    <n v="7"/>
    <n v="17"/>
    <n v="23"/>
    <n v="23"/>
    <d v="2016-07-17T00:00:00"/>
    <x v="269"/>
  </r>
  <r>
    <x v="1"/>
    <s v="J:/Sainte Colombe/MB/03 - 05 au 19 juillet 2016/Wave/"/>
    <s v="ST-COLOM_0_20160717_232743_462.wav"/>
    <s v="Pip35"/>
    <s v="Principal"/>
    <s v="Pip35"/>
    <n v="10"/>
    <s v="Pipkuh"/>
    <n v="2"/>
    <s v="Pipistrelle de Kuhl"/>
    <n v="2016"/>
    <n v="7"/>
    <n v="17"/>
    <n v="23"/>
    <n v="27"/>
    <d v="2016-07-17T00:00:00"/>
    <x v="259"/>
  </r>
  <r>
    <x v="1"/>
    <s v="J:/Sainte Colombe/MB/03 - 05 au 19 juillet 2016/Wave/"/>
    <s v="ST-COLOM_0_20160717_232748_463.wav"/>
    <s v="Pip35"/>
    <s v="Principal"/>
    <s v="Pip35"/>
    <n v="10"/>
    <s v="Pipkuh"/>
    <n v="2"/>
    <s v="Pipistrelle de Kuhl"/>
    <n v="2016"/>
    <n v="7"/>
    <n v="17"/>
    <n v="23"/>
    <n v="27"/>
    <d v="2016-07-17T00:00:00"/>
    <x v="259"/>
  </r>
  <r>
    <x v="1"/>
    <s v="J:/Sainte Colombe/MB/03 - 05 au 19 juillet 2016/Wave/"/>
    <s v="ST-COLOM_0_20160717_233000_642.wav"/>
    <s v="ENVsp"/>
    <s v="Principal"/>
    <s v="ENVsp"/>
    <n v="10"/>
    <s v="Eptser"/>
    <n v="4"/>
    <s v="Sérotine commune"/>
    <n v="2016"/>
    <n v="7"/>
    <n v="17"/>
    <n v="23"/>
    <n v="30"/>
    <d v="2016-07-17T00:00:00"/>
    <x v="342"/>
  </r>
  <r>
    <x v="1"/>
    <s v="J:/Sainte Colombe/MB/03 - 05 au 19 juillet 2016/Wave/"/>
    <s v="ST-COLOM_0_20160717_233005_643.wav"/>
    <s v="ENVsp"/>
    <s v="Principal"/>
    <s v="ENVsp"/>
    <n v="7"/>
    <s v="Eptser"/>
    <n v="4"/>
    <s v="Sérotine commune"/>
    <n v="2016"/>
    <n v="7"/>
    <n v="17"/>
    <n v="23"/>
    <n v="30"/>
    <d v="2016-07-17T00:00:00"/>
    <x v="342"/>
  </r>
  <r>
    <x v="1"/>
    <s v="J:/Sainte Colombe/MB/03 - 05 au 19 juillet 2016/Wave/"/>
    <s v="ST-COLOM_0_20160717_233516_634.wav"/>
    <s v="Pipkuh"/>
    <s v="Principal"/>
    <s v="Pip35"/>
    <n v="10"/>
    <s v="Pipkuh"/>
    <n v="6"/>
    <s v="Pipistrelle de Kuhl"/>
    <n v="2016"/>
    <n v="7"/>
    <n v="17"/>
    <n v="23"/>
    <n v="35"/>
    <d v="2016-07-17T00:00:00"/>
    <x v="221"/>
  </r>
  <r>
    <x v="1"/>
    <s v="J:/Sainte Colombe/MB/03 - 05 au 19 juillet 2016/Wave/"/>
    <s v="ST-COLOM_0_20160717_233521_634.wav"/>
    <s v="Pipkuh"/>
    <s v="Principal"/>
    <s v="Pip35"/>
    <n v="10"/>
    <s v="Pipkuh"/>
    <n v="6"/>
    <s v="Pipistrelle de Kuhl"/>
    <n v="2016"/>
    <n v="7"/>
    <n v="17"/>
    <n v="23"/>
    <n v="35"/>
    <d v="2016-07-17T00:00:00"/>
    <x v="221"/>
  </r>
  <r>
    <x v="1"/>
    <s v="J:/Sainte Colombe/MB/03 - 05 au 19 juillet 2016/Wave/"/>
    <s v="ST-COLOM_0_20160717_233526_635.wav"/>
    <s v="ChiroSp"/>
    <s v="Principal"/>
    <s v="Pip35"/>
    <n v="2"/>
    <s v="Pipnat"/>
    <n v="2"/>
    <s v="Pipistrelle de Nathusius"/>
    <n v="2016"/>
    <n v="7"/>
    <n v="17"/>
    <n v="23"/>
    <n v="35"/>
    <d v="2016-07-17T00:00:00"/>
    <x v="221"/>
  </r>
  <r>
    <x v="1"/>
    <s v="J:/Sainte Colombe/MB/03 - 05 au 19 juillet 2016/Wave/"/>
    <s v="ST-COLOM_0_20160717_233542_738.wav"/>
    <s v="ChiroSp"/>
    <s v="Principal"/>
    <s v="Pip35"/>
    <n v="4"/>
    <s v="Pipkuh"/>
    <n v="4"/>
    <s v="Pipistrelle de Kuhl"/>
    <n v="2016"/>
    <n v="7"/>
    <n v="17"/>
    <n v="23"/>
    <n v="35"/>
    <d v="2016-07-17T00:00:00"/>
    <x v="221"/>
  </r>
  <r>
    <x v="1"/>
    <s v="J:/Sainte Colombe/MB/03 - 05 au 19 juillet 2016/Wave/"/>
    <s v="ST-COLOM_0_20160717_234046_206.wav"/>
    <s v="ChiroSp"/>
    <s v="Principal"/>
    <s v="MyoHF"/>
    <n v="0"/>
    <s v="Myobra"/>
    <n v="0"/>
    <s v="PARASITE"/>
    <n v="2016"/>
    <n v="7"/>
    <n v="17"/>
    <n v="23"/>
    <n v="40"/>
    <d v="2016-07-17T00:00:00"/>
    <x v="36"/>
  </r>
  <r>
    <x v="1"/>
    <s v="J:/Sainte Colombe/MB/03 - 05 au 19 juillet 2016/Wave/"/>
    <s v="ST-COLOM_0_20160717_234109_754.wav"/>
    <s v="PippiT"/>
    <s v="Principal"/>
    <s v="PipMi"/>
    <n v="9"/>
    <s v="PippiT"/>
    <n v="7"/>
    <s v="Pipistrelle commune"/>
    <n v="2016"/>
    <n v="7"/>
    <n v="17"/>
    <n v="23"/>
    <n v="41"/>
    <d v="2016-07-17T00:00:00"/>
    <x v="56"/>
  </r>
  <r>
    <x v="1"/>
    <s v="J:/Sainte Colombe/MB/03 - 05 au 19 juillet 2016/Wave/"/>
    <s v="ST-COLOM_0_20160717_234728_055.wav"/>
    <s v="Pleaus"/>
    <s v="Principal"/>
    <s v="Plesp"/>
    <n v="10"/>
    <s v="Pleaus"/>
    <n v="6"/>
    <s v="Oreillard gris"/>
    <n v="2016"/>
    <n v="7"/>
    <n v="17"/>
    <n v="23"/>
    <n v="47"/>
    <d v="2016-07-17T00:00:00"/>
    <x v="463"/>
  </r>
  <r>
    <x v="1"/>
    <s v="J:/Sainte Colombe/MB/03 - 05 au 19 juillet 2016/Wave/"/>
    <s v="ST-COLOM_0_20160717_235036_244.wav"/>
    <s v="ChiroSp"/>
    <s v="Principal"/>
    <s v="PipMi"/>
    <n v="4"/>
    <s v="PippiT"/>
    <n v="4"/>
    <s v="Pipistrelle commune"/>
    <n v="2016"/>
    <n v="7"/>
    <n v="17"/>
    <n v="23"/>
    <n v="50"/>
    <d v="2016-07-17T00:00:00"/>
    <x v="372"/>
  </r>
  <r>
    <x v="1"/>
    <s v="J:/Sainte Colombe/MB/03 - 05 au 19 juillet 2016/Wave/"/>
    <s v="ST-COLOM_0_20160717_235448_241.wav"/>
    <s v="ChiroSp"/>
    <s v="Principal"/>
    <s v="PipMi"/>
    <n v="1"/>
    <s v="PippiT"/>
    <n v="1"/>
    <s v="Pipistrelle commune"/>
    <n v="2016"/>
    <n v="7"/>
    <n v="17"/>
    <n v="23"/>
    <n v="54"/>
    <d v="2016-07-17T00:00:00"/>
    <x v="270"/>
  </r>
  <r>
    <x v="1"/>
    <s v="J:/Sainte Colombe/MB/03 - 05 au 19 juillet 2016/Wave/"/>
    <s v="ST-COLOM_0_20160717_235551_148.wav"/>
    <s v="ChiroSp"/>
    <s v="Principal"/>
    <s v="Pip35"/>
    <n v="2"/>
    <s v="Pipkuh"/>
    <n v="2"/>
    <s v="Pipistrelle de Kuhl"/>
    <n v="2016"/>
    <n v="7"/>
    <n v="17"/>
    <n v="23"/>
    <n v="55"/>
    <d v="2016-07-17T00:00:00"/>
    <x v="538"/>
  </r>
  <r>
    <x v="1"/>
    <s v="J:/Sainte Colombe/MB/03 - 05 au 19 juillet 2016/Wave/"/>
    <s v="ST-COLOM_0_20160718_000426_605.wav"/>
    <s v="Pip35"/>
    <s v="Principal"/>
    <s v="Pip35"/>
    <n v="10"/>
    <s v="Pipkuh"/>
    <n v="3"/>
    <s v="Pipistrelle de Kuhl"/>
    <n v="2016"/>
    <n v="7"/>
    <n v="18"/>
    <n v="0"/>
    <n v="4"/>
    <d v="2016-07-18T00:00:00"/>
    <x v="235"/>
  </r>
  <r>
    <x v="1"/>
    <s v="J:/Sainte Colombe/MB/03 - 05 au 19 juillet 2016/Wave/"/>
    <s v="ST-COLOM_0_20160718_000536_604.wav"/>
    <s v="ChiroSp"/>
    <s v="Principal"/>
    <s v="MyoHF"/>
    <n v="0"/>
    <s v="Myobra"/>
    <n v="0"/>
    <s v="PARASITE"/>
    <n v="2016"/>
    <n v="7"/>
    <n v="18"/>
    <n v="0"/>
    <n v="5"/>
    <d v="2016-07-18T00:00:00"/>
    <x v="261"/>
  </r>
  <r>
    <x v="1"/>
    <s v="J:/Sainte Colombe/MB/03 - 05 au 19 juillet 2016/Wave/"/>
    <s v="ST-COLOM_0_20160718_001108_970.wav"/>
    <s v="ChiroSp"/>
    <s v="Principal"/>
    <s v="MyoHF"/>
    <n v="0"/>
    <s v="Myodau"/>
    <n v="0"/>
    <s v="PARASITE"/>
    <n v="2016"/>
    <n v="7"/>
    <n v="18"/>
    <n v="0"/>
    <n v="11"/>
    <d v="2016-07-18T00:00:00"/>
    <x v="374"/>
  </r>
  <r>
    <x v="1"/>
    <s v="J:/Sainte Colombe/MB/03 - 05 au 19 juillet 2016/Wave/"/>
    <s v="ST-COLOM_0_20160718_001146_674.wav"/>
    <s v="ChiroSp"/>
    <s v="Principal"/>
    <s v="Pip35"/>
    <n v="3"/>
    <s v="Pipkuh"/>
    <n v="3"/>
    <s v="Pipistrelle de Kuhl"/>
    <n v="2016"/>
    <n v="7"/>
    <n v="18"/>
    <n v="0"/>
    <n v="11"/>
    <d v="2016-07-18T00:00:00"/>
    <x v="374"/>
  </r>
  <r>
    <x v="1"/>
    <s v="J:/Sainte Colombe/MB/03 - 05 au 19 juillet 2016/Wave/"/>
    <s v="ST-COLOM_0_20160718_001418_563.wav"/>
    <s v="ChiroSp"/>
    <s v="Principal"/>
    <s v="PipMi"/>
    <n v="4"/>
    <s v="PippiT"/>
    <n v="4"/>
    <s v="Pipistrelle commune"/>
    <n v="2016"/>
    <n v="7"/>
    <n v="18"/>
    <n v="0"/>
    <n v="14"/>
    <d v="2016-07-18T00:00:00"/>
    <x v="375"/>
  </r>
  <r>
    <x v="1"/>
    <s v="J:/Sainte Colombe/MB/03 - 05 au 19 juillet 2016/Wave/"/>
    <s v="ST-COLOM_0_20160718_002200_028.wav"/>
    <s v="PippiT"/>
    <s v="Principal"/>
    <s v="PipMi"/>
    <n v="10"/>
    <s v="PippiT"/>
    <n v="10"/>
    <s v="Pipistrelle commune"/>
    <n v="2016"/>
    <n v="7"/>
    <n v="18"/>
    <n v="0"/>
    <n v="22"/>
    <d v="2016-07-18T00:00:00"/>
    <x v="18"/>
  </r>
  <r>
    <x v="1"/>
    <s v="J:/Sainte Colombe/MB/03 - 05 au 19 juillet 2016/Wave/"/>
    <s v="ST-COLOM_0_20160718_002205_029.wav"/>
    <s v="ChiroSp"/>
    <s v="Principal"/>
    <s v="PipMi"/>
    <n v="4"/>
    <s v="PippiT"/>
    <n v="4"/>
    <s v="Pipistrelle commune"/>
    <n v="2016"/>
    <n v="7"/>
    <n v="18"/>
    <n v="0"/>
    <n v="22"/>
    <d v="2016-07-18T00:00:00"/>
    <x v="18"/>
  </r>
  <r>
    <x v="1"/>
    <s v="J:/Sainte Colombe/MB/03 - 05 au 19 juillet 2016/Wave/"/>
    <s v="ST-COLOM_0_20160718_004135_843.wav"/>
    <s v="Pippyg"/>
    <s v="Principal"/>
    <s v="PipMi"/>
    <n v="8"/>
    <s v="Pippyg"/>
    <n v="8"/>
    <s v="Minioptère de Schreibers/Pipistrelle pygmée"/>
    <n v="2016"/>
    <n v="7"/>
    <n v="18"/>
    <n v="0"/>
    <n v="41"/>
    <d v="2016-07-18T00:00:00"/>
    <x v="279"/>
  </r>
  <r>
    <x v="1"/>
    <s v="J:/Sainte Colombe/MB/03 - 05 au 19 juillet 2016/Wave/"/>
    <s v="ST-COLOM_0_20160718_004626_401.wav"/>
    <s v="PippiT"/>
    <s v="Principal"/>
    <s v="PipMi"/>
    <n v="8"/>
    <s v="PippiT"/>
    <n v="8"/>
    <s v="Pipistrelle commune"/>
    <n v="2016"/>
    <n v="7"/>
    <n v="18"/>
    <n v="0"/>
    <n v="46"/>
    <d v="2016-07-18T00:00:00"/>
    <x v="378"/>
  </r>
  <r>
    <x v="1"/>
    <s v="J:/Sainte Colombe/MB/03 - 05 au 19 juillet 2016/Wave/"/>
    <s v="ST-COLOM_0_20160718_004631_402.wav"/>
    <s v="PippiT"/>
    <s v="Principal"/>
    <s v="PipMi"/>
    <n v="7"/>
    <s v="PippiT"/>
    <n v="6"/>
    <s v="Pipistrelle commune"/>
    <n v="2016"/>
    <n v="7"/>
    <n v="18"/>
    <n v="0"/>
    <n v="46"/>
    <d v="2016-07-18T00:00:00"/>
    <x v="378"/>
  </r>
  <r>
    <x v="1"/>
    <s v="J:/Sainte Colombe/MB/03 - 05 au 19 juillet 2016/Wave/"/>
    <s v="ST-COLOM_0_20160718_005027_992.wav"/>
    <s v="PippiT"/>
    <s v="Principal"/>
    <s v="PipMi"/>
    <n v="8"/>
    <s v="PippiT"/>
    <n v="8"/>
    <s v="Pipistrelle commune"/>
    <n v="2016"/>
    <n v="7"/>
    <n v="18"/>
    <n v="0"/>
    <n v="50"/>
    <d v="2016-07-18T00:00:00"/>
    <x v="457"/>
  </r>
  <r>
    <x v="1"/>
    <s v="J:/Sainte Colombe/MB/03 - 05 au 19 juillet 2016/Wave/"/>
    <s v="ST-COLOM_0_20160718_010156_623.wav"/>
    <s v="ChiroSp"/>
    <s v="Principal"/>
    <s v="Pip35"/>
    <n v="1"/>
    <s v="Pipnat"/>
    <n v="1"/>
    <s v="Pipistrelle de Nathusius"/>
    <n v="2016"/>
    <n v="7"/>
    <n v="18"/>
    <n v="1"/>
    <n v="1"/>
    <d v="2016-07-18T00:00:00"/>
    <x v="214"/>
  </r>
  <r>
    <x v="1"/>
    <s v="J:/Sainte Colombe/MB/03 - 05 au 19 juillet 2016/Wave/"/>
    <s v="ST-COLOM_0_20160718_010705_718.wav"/>
    <s v="Pip35"/>
    <s v="Principal"/>
    <s v="Pip35"/>
    <n v="7"/>
    <s v="Pipkuh"/>
    <n v="5"/>
    <s v="Pipistrelle de Kuhl"/>
    <n v="2016"/>
    <n v="7"/>
    <n v="18"/>
    <n v="1"/>
    <n v="7"/>
    <d v="2016-07-18T00:00:00"/>
    <x v="140"/>
  </r>
  <r>
    <x v="1"/>
    <s v="J:/Sainte Colombe/MB/03 - 05 au 19 juillet 2016/Wave/"/>
    <s v="ST-COLOM_0_20160718_010710_718.wav"/>
    <s v="Pip35"/>
    <s v="Principal"/>
    <s v="Pip35"/>
    <n v="10"/>
    <s v="Hypsav"/>
    <n v="2"/>
    <s v="Pipistrelle de Kuhl"/>
    <n v="2016"/>
    <n v="7"/>
    <n v="18"/>
    <n v="1"/>
    <n v="7"/>
    <d v="2016-07-18T00:00:00"/>
    <x v="140"/>
  </r>
  <r>
    <x v="1"/>
    <s v="J:/Sainte Colombe/MB/03 - 05 au 19 juillet 2016/Wave/"/>
    <s v="ST-COLOM_0_20160718_011440_736.wav"/>
    <s v="ChiroSp"/>
    <s v="Principal"/>
    <s v="ENVsp"/>
    <n v="5"/>
    <s v="Eptser"/>
    <n v="0"/>
    <s v="Sérotine commune"/>
    <n v="2016"/>
    <n v="7"/>
    <n v="18"/>
    <n v="1"/>
    <n v="14"/>
    <d v="2016-07-18T00:00:00"/>
    <x v="419"/>
  </r>
  <r>
    <x v="1"/>
    <s v="J:/Sainte Colombe/MB/03 - 05 au 19 juillet 2016/Wave/"/>
    <s v="ST-COLOM_0_20160718_011445_737.wav"/>
    <s v="ENVsp"/>
    <s v="Principal"/>
    <s v="ENVsp"/>
    <n v="10"/>
    <s v="Eptser"/>
    <n v="2"/>
    <s v="Sérotine commune"/>
    <n v="2016"/>
    <n v="7"/>
    <n v="18"/>
    <n v="1"/>
    <n v="14"/>
    <d v="2016-07-18T00:00:00"/>
    <x v="419"/>
  </r>
  <r>
    <x v="1"/>
    <s v="J:/Sainte Colombe/MB/03 - 05 au 19 juillet 2016/Wave/"/>
    <s v="ST-COLOM_0_20160718_011450_738.wav"/>
    <s v="ENVsp"/>
    <s v="Principal"/>
    <s v="ENVsp"/>
    <n v="6"/>
    <s v="Nycnoc"/>
    <n v="0"/>
    <s v="Noctule de Leisler"/>
    <n v="2016"/>
    <n v="7"/>
    <n v="18"/>
    <n v="1"/>
    <n v="14"/>
    <d v="2016-07-18T00:00:00"/>
    <x v="419"/>
  </r>
  <r>
    <x v="1"/>
    <s v="J:/Sainte Colombe/MB/03 - 05 au 19 juillet 2016/Wave/"/>
    <s v="ST-COLOM_0_20160718_012928_297.wav"/>
    <s v="Pip35"/>
    <s v="Principal"/>
    <s v="Pip35"/>
    <n v="10"/>
    <s v="Pipkuh"/>
    <n v="5"/>
    <s v="Pipistrelle de Kuhl"/>
    <n v="2016"/>
    <n v="7"/>
    <n v="18"/>
    <n v="1"/>
    <n v="29"/>
    <d v="2016-07-18T00:00:00"/>
    <x v="470"/>
  </r>
  <r>
    <x v="1"/>
    <s v="J:/Sainte Colombe/MB/03 - 05 au 19 juillet 2016/Wave/"/>
    <s v="ST-COLOM_0_20160718_012949_445.wav"/>
    <s v="ChiroSp"/>
    <s v="Principal"/>
    <s v="PipMi"/>
    <n v="3"/>
    <s v="PippiT"/>
    <n v="3"/>
    <s v="Pipistrelle commune"/>
    <n v="2016"/>
    <n v="7"/>
    <n v="18"/>
    <n v="1"/>
    <n v="29"/>
    <d v="2016-07-18T00:00:00"/>
    <x v="470"/>
  </r>
  <r>
    <x v="1"/>
    <s v="J:/Sainte Colombe/MB/03 - 05 au 19 juillet 2016/Wave/"/>
    <s v="ST-COLOM_0_20160718_013819_762.wav"/>
    <s v="PippiT"/>
    <s v="Principal"/>
    <s v="PipMi"/>
    <n v="9"/>
    <s v="PippiT"/>
    <n v="9"/>
    <s v="Pipistrelle commune"/>
    <n v="2016"/>
    <n v="7"/>
    <n v="18"/>
    <n v="1"/>
    <n v="38"/>
    <d v="2016-07-18T00:00:00"/>
    <x v="289"/>
  </r>
  <r>
    <x v="1"/>
    <s v="J:/Sainte Colombe/MB/03 - 05 au 19 juillet 2016/Wave/"/>
    <s v="ST-COLOM_0_20160718_015920_656.wav"/>
    <s v="Plesp"/>
    <s v="Principal"/>
    <s v="Plesp"/>
    <n v="7"/>
    <s v="Pleaus"/>
    <n v="2"/>
    <s v="Oreillard gris"/>
    <n v="2016"/>
    <n v="7"/>
    <n v="18"/>
    <n v="1"/>
    <n v="59"/>
    <d v="2016-07-18T00:00:00"/>
    <x v="24"/>
  </r>
  <r>
    <x v="1"/>
    <s v="J:/Sainte Colombe/MB/03 - 05 au 19 juillet 2016/Wave/"/>
    <s v="ST-COLOM_0_20160718_020041_355.wav"/>
    <s v="PippiT"/>
    <s v="Principal"/>
    <s v="PipMi"/>
    <n v="10"/>
    <s v="PippiT"/>
    <n v="10"/>
    <s v="Pipistrelle commune"/>
    <n v="2016"/>
    <n v="7"/>
    <n v="18"/>
    <n v="2"/>
    <n v="0"/>
    <d v="2016-07-18T00:00:00"/>
    <x v="474"/>
  </r>
  <r>
    <x v="1"/>
    <s v="J:/Sainte Colombe/MB/03 - 05 au 19 juillet 2016/Wave/"/>
    <s v="ST-COLOM_0_20160718_020130_370.wav"/>
    <s v="PippiT"/>
    <s v="Principal"/>
    <s v="PipMi"/>
    <n v="10"/>
    <s v="PippiT"/>
    <n v="10"/>
    <s v="Pipistrelle commune"/>
    <n v="2016"/>
    <n v="7"/>
    <n v="18"/>
    <n v="2"/>
    <n v="1"/>
    <d v="2016-07-18T00:00:00"/>
    <x v="497"/>
  </r>
  <r>
    <x v="1"/>
    <s v="J:/Sainte Colombe/MB/03 - 05 au 19 juillet 2016/Wave/"/>
    <s v="ST-COLOM_0_20160718_020615_876.wav"/>
    <s v="ENVsp"/>
    <s v="Principal"/>
    <s v="ENVsp"/>
    <n v="10"/>
    <s v="Eptser"/>
    <n v="2"/>
    <s v="Sérotine commune"/>
    <n v="2016"/>
    <n v="7"/>
    <n v="18"/>
    <n v="2"/>
    <n v="6"/>
    <d v="2016-07-18T00:00:00"/>
    <x v="452"/>
  </r>
  <r>
    <x v="1"/>
    <s v="J:/Sainte Colombe/MB/03 - 05 au 19 juillet 2016/Wave/"/>
    <s v="ST-COLOM_0_20160718_020620_876.wav"/>
    <s v="ENVsp"/>
    <s v="Principal"/>
    <s v="ENVsp"/>
    <n v="10"/>
    <s v="Eptser"/>
    <n v="5"/>
    <s v="Sérotine commune"/>
    <n v="2016"/>
    <n v="7"/>
    <n v="18"/>
    <n v="2"/>
    <n v="6"/>
    <d v="2016-07-18T00:00:00"/>
    <x v="452"/>
  </r>
  <r>
    <x v="1"/>
    <s v="J:/Sainte Colombe/MB/03 - 05 au 19 juillet 2016/Wave/"/>
    <s v="ST-COLOM_0_20160718_021127_944.wav"/>
    <s v="Pip35"/>
    <s v="Principal"/>
    <s v="Pip35"/>
    <n v="7"/>
    <s v="Pipkuh"/>
    <n v="3"/>
    <s v="Pipistrelle de Kuhl"/>
    <n v="2016"/>
    <n v="7"/>
    <n v="18"/>
    <n v="2"/>
    <n v="11"/>
    <d v="2016-07-18T00:00:00"/>
    <x v="475"/>
  </r>
  <r>
    <x v="1"/>
    <s v="J:/Sainte Colombe/MB/03 - 05 au 19 juillet 2016/Wave/"/>
    <s v="ST-COLOM_0_20160718_022055_574.wav"/>
    <s v="MyoHF"/>
    <s v="Principal"/>
    <s v="MyoHF"/>
    <n v="6"/>
    <s v="Myomys"/>
    <n v="1"/>
    <s v="Murin sp"/>
    <n v="2016"/>
    <n v="7"/>
    <n v="18"/>
    <n v="2"/>
    <n v="20"/>
    <d v="2016-07-18T00:00:00"/>
    <x v="477"/>
  </r>
  <r>
    <x v="1"/>
    <s v="J:/Sainte Colombe/MB/03 - 05 au 19 juillet 2016/Wave/"/>
    <s v="ST-COLOM_0_20160718_023048_767.wav"/>
    <s v="PippiT"/>
    <s v="Principal"/>
    <s v="PipMi"/>
    <n v="7"/>
    <s v="PippiT"/>
    <n v="7"/>
    <s v="Pipistrelle commune"/>
    <n v="2016"/>
    <n v="7"/>
    <n v="18"/>
    <n v="2"/>
    <n v="30"/>
    <d v="2016-07-18T00:00:00"/>
    <x v="336"/>
  </r>
  <r>
    <x v="1"/>
    <s v="J:/Sainte Colombe/MB/03 - 05 au 19 juillet 2016/Wave/"/>
    <s v="ST-COLOM_0_20160718_024805_216.wav"/>
    <s v="PippiT"/>
    <s v="Principal"/>
    <s v="PipMi"/>
    <n v="10"/>
    <s v="PippiT"/>
    <n v="10"/>
    <s v="Pipistrelle commune"/>
    <n v="2016"/>
    <n v="7"/>
    <n v="18"/>
    <n v="2"/>
    <n v="48"/>
    <d v="2016-07-18T00:00:00"/>
    <x v="541"/>
  </r>
  <r>
    <x v="1"/>
    <s v="J:/Sainte Colombe/MB/03 - 05 au 19 juillet 2016/Wave/"/>
    <s v="ST-COLOM_0_20160718_024827_494.wav"/>
    <s v="PippiT"/>
    <s v="Principal"/>
    <s v="PipMi"/>
    <n v="10"/>
    <s v="PippiT"/>
    <n v="10"/>
    <s v="Pipistrelle commune"/>
    <n v="2016"/>
    <n v="7"/>
    <n v="18"/>
    <n v="2"/>
    <n v="48"/>
    <d v="2016-07-18T00:00:00"/>
    <x v="541"/>
  </r>
  <r>
    <x v="1"/>
    <s v="J:/Sainte Colombe/MB/03 - 05 au 19 juillet 2016/Wave/"/>
    <s v="ST-COLOM_0_20160718_025902_923.wav"/>
    <s v="PippiT"/>
    <s v="Principal"/>
    <s v="PipMi"/>
    <n v="10"/>
    <s v="PippiT"/>
    <n v="10"/>
    <s v="Pipistrelle commune"/>
    <n v="2016"/>
    <n v="7"/>
    <n v="18"/>
    <n v="2"/>
    <n v="59"/>
    <d v="2016-07-18T00:00:00"/>
    <x v="397"/>
  </r>
  <r>
    <x v="1"/>
    <s v="J:/Sainte Colombe/MB/03 - 05 au 19 juillet 2016/Wave/"/>
    <s v="ST-COLOM_0_20160718_030210_938.wav"/>
    <s v="ChiroSp"/>
    <s v="Principal"/>
    <s v="MyoHF"/>
    <n v="5"/>
    <s v="Myobra"/>
    <n v="0"/>
    <s v="Murin sp"/>
    <n v="2016"/>
    <n v="7"/>
    <n v="18"/>
    <n v="3"/>
    <n v="2"/>
    <d v="2016-07-18T00:00:00"/>
    <x v="63"/>
  </r>
  <r>
    <x v="1"/>
    <s v="J:/Sainte Colombe/MB/03 - 05 au 19 juillet 2016/Wave/"/>
    <s v="ST-COLOM_0_20160718_030331_999.wav"/>
    <s v="ENVsp"/>
    <s v="Principal"/>
    <s v="ENVsp"/>
    <n v="8"/>
    <s v="Nyclei"/>
    <n v="3"/>
    <s v="Noctule de Leisler"/>
    <n v="2016"/>
    <n v="7"/>
    <n v="18"/>
    <n v="3"/>
    <n v="3"/>
    <d v="2016-07-18T00:00:00"/>
    <x v="266"/>
  </r>
  <r>
    <x v="1"/>
    <s v="J:/Sainte Colombe/MB/03 - 05 au 19 juillet 2016/Wave/"/>
    <s v="ST-COLOM_0_20160718_030337_000.wav"/>
    <s v="ENVsp"/>
    <s v="Principal"/>
    <s v="ENVsp"/>
    <n v="9"/>
    <s v="Vesmur"/>
    <n v="3"/>
    <s v="Sérotine commune"/>
    <n v="2016"/>
    <n v="7"/>
    <n v="18"/>
    <n v="3"/>
    <n v="3"/>
    <d v="2016-07-18T00:00:00"/>
    <x v="266"/>
  </r>
  <r>
    <x v="1"/>
    <s v="J:/Sainte Colombe/MB/03 - 05 au 19 juillet 2016/Wave/"/>
    <s v="ST-COLOM_0_20160718_030502_352.wav"/>
    <s v="PippiT"/>
    <s v="Principal"/>
    <s v="PipMi"/>
    <n v="10"/>
    <s v="PippiT"/>
    <n v="9"/>
    <s v="Pipistrelle commune"/>
    <n v="2016"/>
    <n v="7"/>
    <n v="18"/>
    <n v="3"/>
    <n v="5"/>
    <d v="2016-07-18T00:00:00"/>
    <x v="326"/>
  </r>
  <r>
    <x v="1"/>
    <s v="J:/Sainte Colombe/MB/03 - 05 au 19 juillet 2016/Wave/"/>
    <s v="ST-COLOM_0_20160718_030514_746.wav"/>
    <s v="PippiT"/>
    <s v="Principal"/>
    <s v="PipMi"/>
    <n v="8"/>
    <s v="PippiT"/>
    <n v="8"/>
    <s v="Pipistrelle commune"/>
    <n v="2016"/>
    <n v="7"/>
    <n v="18"/>
    <n v="3"/>
    <n v="5"/>
    <d v="2016-07-18T00:00:00"/>
    <x v="326"/>
  </r>
  <r>
    <x v="1"/>
    <s v="J:/Sainte Colombe/MB/03 - 05 au 19 juillet 2016/Wave/"/>
    <s v="ST-COLOM_0_20160718_031336_346.wav"/>
    <s v="PipMi"/>
    <s v="Principal"/>
    <s v="PipMi"/>
    <n v="6"/>
    <s v="PippiT"/>
    <n v="4"/>
    <s v="Pipistrelle commune"/>
    <n v="2016"/>
    <n v="7"/>
    <n v="18"/>
    <n v="3"/>
    <n v="13"/>
    <d v="2016-07-18T00:00:00"/>
    <x v="530"/>
  </r>
  <r>
    <x v="1"/>
    <s v="J:/Sainte Colombe/MB/03 - 05 au 19 juillet 2016/Wave/"/>
    <s v="ST-COLOM_0_20160718_031616_886.wav"/>
    <s v="PippiT"/>
    <s v="Principal"/>
    <s v="PipMi"/>
    <n v="8"/>
    <s v="PippiT"/>
    <n v="8"/>
    <s v="Pipistrelle commune"/>
    <n v="2016"/>
    <n v="7"/>
    <n v="18"/>
    <n v="3"/>
    <n v="16"/>
    <d v="2016-07-18T00:00:00"/>
    <x v="182"/>
  </r>
  <r>
    <x v="1"/>
    <s v="J:/Sainte Colombe/MB/03 - 05 au 19 juillet 2016/Wave/"/>
    <s v="ST-COLOM_0_20160718_031955_809.wav"/>
    <s v="ChiroSp"/>
    <s v="Principal"/>
    <s v="PipMi"/>
    <n v="5"/>
    <s v="PippiT"/>
    <n v="5"/>
    <s v="Pipistrelle commune"/>
    <n v="2016"/>
    <n v="7"/>
    <n v="18"/>
    <n v="3"/>
    <n v="19"/>
    <d v="2016-07-18T00:00:00"/>
    <x v="509"/>
  </r>
  <r>
    <x v="1"/>
    <s v="J:/Sainte Colombe/MB/03 - 05 au 19 juillet 2016/Wave/"/>
    <s v="ST-COLOM_0_20160718_032020_643.wav"/>
    <s v="Pleaus"/>
    <s v="Principal"/>
    <s v="Plesp"/>
    <n v="8"/>
    <s v="Pleaus"/>
    <n v="6"/>
    <s v="Oreillard gris"/>
    <n v="2016"/>
    <n v="7"/>
    <n v="18"/>
    <n v="3"/>
    <n v="20"/>
    <d v="2016-07-18T00:00:00"/>
    <x v="183"/>
  </r>
  <r>
    <x v="1"/>
    <s v="J:/Sainte Colombe/MB/03 - 05 au 19 juillet 2016/Wave/"/>
    <s v="ST-COLOM_0_20160718_032420_658.wav"/>
    <s v="PipMi"/>
    <s v="Principal"/>
    <s v="PipMi"/>
    <n v="9"/>
    <s v="Minsch"/>
    <n v="4"/>
    <s v="Minioptère de Schreibers/Pipistrelle pygmée"/>
    <n v="2016"/>
    <n v="7"/>
    <n v="18"/>
    <n v="3"/>
    <n v="24"/>
    <d v="2016-07-18T00:00:00"/>
    <x v="184"/>
  </r>
  <r>
    <x v="1"/>
    <s v="J:/Sainte Colombe/MB/03 - 05 au 19 juillet 2016/Wave/"/>
    <s v="ST-COLOM_0_20160718_032831_626.wav"/>
    <s v="ChiroSp"/>
    <s v="Principal"/>
    <s v="PipMi"/>
    <n v="4"/>
    <s v="PippiT"/>
    <n v="4"/>
    <s v="Pipistrelle commune"/>
    <n v="2016"/>
    <n v="7"/>
    <n v="18"/>
    <n v="3"/>
    <n v="28"/>
    <d v="2016-07-18T00:00:00"/>
    <x v="533"/>
  </r>
  <r>
    <x v="1"/>
    <s v="J:/Sainte Colombe/MB/03 - 05 au 19 juillet 2016/Wave/"/>
    <s v="ST-COLOM_0_20160718_034216_800.wav"/>
    <s v="ChiroSp"/>
    <s v="Principal"/>
    <s v="PipMi"/>
    <n v="5"/>
    <s v="PippiT"/>
    <n v="5"/>
    <s v="Pipistrelle commune"/>
    <n v="2016"/>
    <n v="7"/>
    <n v="18"/>
    <n v="3"/>
    <n v="42"/>
    <d v="2016-07-18T00:00:00"/>
    <x v="551"/>
  </r>
  <r>
    <x v="1"/>
    <s v="J:/Sainte Colombe/MB/03 - 05 au 19 juillet 2016/Wave/"/>
    <s v="ST-COLOM_0_20160718_034758_734.wav"/>
    <s v="ChiroSp"/>
    <s v="Principal"/>
    <s v="PipMi"/>
    <n v="5"/>
    <s v="PippiT"/>
    <n v="5"/>
    <s v="Pipistrelle commune"/>
    <n v="2016"/>
    <n v="7"/>
    <n v="18"/>
    <n v="3"/>
    <n v="47"/>
    <d v="2016-07-18T00:00:00"/>
    <x v="403"/>
  </r>
  <r>
    <x v="1"/>
    <s v="J:/Sainte Colombe/MB/03 - 05 au 19 juillet 2016/Wave/"/>
    <s v="ST-COLOM_0_20160718_034831_906.wav"/>
    <s v="PippiT"/>
    <s v="Principal"/>
    <s v="PipMi"/>
    <n v="10"/>
    <s v="PippiT"/>
    <n v="10"/>
    <s v="Pipistrelle commune"/>
    <n v="2016"/>
    <n v="7"/>
    <n v="18"/>
    <n v="3"/>
    <n v="48"/>
    <d v="2016-07-18T00:00:00"/>
    <x v="296"/>
  </r>
  <r>
    <x v="1"/>
    <s v="J:/Sainte Colombe/MB/03 - 05 au 19 juillet 2016/Wave/"/>
    <s v="ST-COLOM_0_20160718_034836_906.wav"/>
    <s v="ChiroSp"/>
    <s v="Principal"/>
    <s v="PipMi"/>
    <n v="3"/>
    <s v="PippiT"/>
    <n v="3"/>
    <s v="Pipistrelle commune"/>
    <n v="2016"/>
    <n v="7"/>
    <n v="18"/>
    <n v="3"/>
    <n v="48"/>
    <d v="2016-07-18T00:00:00"/>
    <x v="296"/>
  </r>
  <r>
    <x v="1"/>
    <s v="J:/Sainte Colombe/MB/03 - 05 au 19 juillet 2016/Wave/"/>
    <s v="ST-COLOM_0_20160718_034956_513.wav"/>
    <s v="ChiroSp"/>
    <s v="Principal"/>
    <s v="PipMi"/>
    <n v="4"/>
    <s v="PippiT"/>
    <n v="4"/>
    <s v="Pipistrelle commune"/>
    <n v="2016"/>
    <n v="7"/>
    <n v="18"/>
    <n v="3"/>
    <n v="49"/>
    <d v="2016-07-18T00:00:00"/>
    <x v="481"/>
  </r>
  <r>
    <x v="1"/>
    <s v="J:/Sainte Colombe/MB/03 - 05 au 19 juillet 2016/Wave/"/>
    <s v="ST-COLOM_0_20160718_035114_952.wav"/>
    <s v="PippiT"/>
    <s v="Principal"/>
    <s v="PipMi"/>
    <n v="8"/>
    <s v="PippiT"/>
    <n v="8"/>
    <s v="Pipistrelle commune"/>
    <n v="2016"/>
    <n v="7"/>
    <n v="18"/>
    <n v="3"/>
    <n v="51"/>
    <d v="2016-07-18T00:00:00"/>
    <x v="404"/>
  </r>
  <r>
    <x v="1"/>
    <s v="J:/Sainte Colombe/MB/03 - 05 au 19 juillet 2016/Wave/"/>
    <s v="ST-COLOM_0_20160718_035420_150.wav"/>
    <s v="PippiT"/>
    <s v="Principal"/>
    <s v="PipMi"/>
    <n v="9"/>
    <s v="PippiT"/>
    <n v="9"/>
    <s v="Pipistrelle commune"/>
    <n v="2016"/>
    <n v="7"/>
    <n v="18"/>
    <n v="3"/>
    <n v="54"/>
    <d v="2016-07-18T00:00:00"/>
    <x v="298"/>
  </r>
  <r>
    <x v="1"/>
    <s v="J:/Sainte Colombe/MB/03 - 05 au 19 juillet 2016/Wave/"/>
    <s v="ST-COLOM_0_20160718_035425_151.wav"/>
    <s v="PippiT"/>
    <s v="Principal"/>
    <s v="PipMi"/>
    <n v="7"/>
    <s v="PippiT"/>
    <n v="7"/>
    <s v="Pipistrelle commune"/>
    <n v="2016"/>
    <n v="7"/>
    <n v="18"/>
    <n v="3"/>
    <n v="54"/>
    <d v="2016-07-18T00:00:00"/>
    <x v="298"/>
  </r>
  <r>
    <x v="1"/>
    <s v="J:/Sainte Colombe/MB/03 - 05 au 19 juillet 2016/Wave/"/>
    <s v="ST-COLOM_0_20160718_035533_172.wav"/>
    <s v="PippiT"/>
    <s v="Principal"/>
    <s v="PipMi"/>
    <n v="9"/>
    <s v="PippiT"/>
    <n v="9"/>
    <s v="Pipistrelle commune"/>
    <n v="2016"/>
    <n v="7"/>
    <n v="18"/>
    <n v="3"/>
    <n v="55"/>
    <d v="2016-07-18T00:00:00"/>
    <x v="299"/>
  </r>
  <r>
    <x v="1"/>
    <s v="J:/Sainte Colombe/MB/03 - 05 au 19 juillet 2016/Wave/"/>
    <s v="ST-COLOM_0_20160718_035552_781.wav"/>
    <s v="PippiT"/>
    <s v="Principal"/>
    <s v="PipMi"/>
    <n v="10"/>
    <s v="PippiT"/>
    <n v="10"/>
    <s v="Pipistrelle commune"/>
    <n v="2016"/>
    <n v="7"/>
    <n v="18"/>
    <n v="3"/>
    <n v="55"/>
    <d v="2016-07-18T00:00:00"/>
    <x v="299"/>
  </r>
  <r>
    <x v="1"/>
    <s v="J:/Sainte Colombe/MB/03 - 05 au 19 juillet 2016/Wave/"/>
    <s v="ST-COLOM_0_20160718_035643_261.wav"/>
    <s v="PippiT"/>
    <s v="Principal"/>
    <s v="PipMi"/>
    <n v="7"/>
    <s v="PippiT"/>
    <n v="7"/>
    <s v="Pipistrelle commune"/>
    <n v="2016"/>
    <n v="7"/>
    <n v="18"/>
    <n v="3"/>
    <n v="56"/>
    <d v="2016-07-18T00:00:00"/>
    <x v="535"/>
  </r>
  <r>
    <x v="1"/>
    <s v="J:/Sainte Colombe/MB/03 - 05 au 19 juillet 2016/Wave/"/>
    <s v="ST-COLOM_0_20160718_035707_029.wav"/>
    <s v="PippiT"/>
    <s v="Principal"/>
    <s v="PipMi"/>
    <n v="10"/>
    <s v="PippiT"/>
    <n v="10"/>
    <s v="Pipistrelle commune"/>
    <n v="2016"/>
    <n v="7"/>
    <n v="18"/>
    <n v="3"/>
    <n v="57"/>
    <d v="2016-07-18T00:00:00"/>
    <x v="426"/>
  </r>
  <r>
    <x v="1"/>
    <s v="J:/Sainte Colombe/MB/03 - 05 au 19 juillet 2016/Wave/"/>
    <s v="ST-COLOM_0_20160718_035739_894.wav"/>
    <s v="ChiroSp"/>
    <s v="Principal"/>
    <s v="PipMi"/>
    <n v="0"/>
    <s v="PippiT"/>
    <n v="0"/>
    <s v="PARASITE"/>
    <n v="2016"/>
    <n v="7"/>
    <n v="18"/>
    <n v="3"/>
    <n v="57"/>
    <d v="2016-07-18T00:00:00"/>
    <x v="426"/>
  </r>
  <r>
    <x v="1"/>
    <s v="J:/Sainte Colombe/MB/03 - 05 au 19 juillet 2016/Wave/"/>
    <s v="ST-COLOM_0_20160718_035745_999.wav"/>
    <s v="PippiT"/>
    <s v="Principal"/>
    <s v="PipMi"/>
    <n v="10"/>
    <s v="PippiT"/>
    <n v="10"/>
    <s v="Pipistrelle commune"/>
    <n v="2016"/>
    <n v="7"/>
    <n v="18"/>
    <n v="3"/>
    <n v="57"/>
    <d v="2016-07-18T00:00:00"/>
    <x v="426"/>
  </r>
  <r>
    <x v="1"/>
    <s v="J:/Sainte Colombe/MB/03 - 05 au 19 juillet 2016/Wave/"/>
    <s v="ST-COLOM_0_20160718_040004_882.wav"/>
    <s v="PippiT"/>
    <s v="Principal"/>
    <s v="PipMi"/>
    <n v="10"/>
    <s v="PippiT"/>
    <n v="10"/>
    <s v="Pipistrelle commune"/>
    <n v="2016"/>
    <n v="7"/>
    <n v="18"/>
    <n v="4"/>
    <n v="0"/>
    <d v="2016-07-18T00:00:00"/>
    <x v="31"/>
  </r>
  <r>
    <x v="1"/>
    <s v="J:/Sainte Colombe/MB/03 - 05 au 19 juillet 2016/Wave/"/>
    <s v="ST-COLOM_0_20160718_040241_913.wav"/>
    <s v="ChiroSp"/>
    <s v="Principal"/>
    <s v="Pip35"/>
    <n v="1"/>
    <s v="Pipkuh"/>
    <n v="1"/>
    <s v="Pipistrelle de Kuhl"/>
    <n v="2016"/>
    <n v="7"/>
    <n v="18"/>
    <n v="4"/>
    <n v="2"/>
    <d v="2016-07-18T00:00:00"/>
    <x v="301"/>
  </r>
  <r>
    <x v="1"/>
    <s v="J:/Sainte Colombe/MB/03 - 05 au 19 juillet 2016/Wave/"/>
    <s v="ST-COLOM_0_20160718_041158_844.wav"/>
    <s v="PippiT"/>
    <s v="Principal"/>
    <s v="PipMi"/>
    <n v="7"/>
    <s v="PippiT"/>
    <n v="7"/>
    <s v="Pipistrelle commune"/>
    <n v="2016"/>
    <n v="7"/>
    <n v="18"/>
    <n v="4"/>
    <n v="11"/>
    <d v="2016-07-18T00:00:00"/>
    <x v="407"/>
  </r>
  <r>
    <x v="1"/>
    <s v="J:/Sainte Colombe/MB/03 - 05 au 19 juillet 2016/Wave/"/>
    <s v="ST-COLOM_0_20160718_042347_763.wav"/>
    <s v="PippiT"/>
    <s v="Principal"/>
    <s v="PipMi"/>
    <n v="10"/>
    <s v="PippiT"/>
    <n v="10"/>
    <s v="Pipistrelle commune"/>
    <n v="2016"/>
    <n v="7"/>
    <n v="18"/>
    <n v="4"/>
    <n v="23"/>
    <d v="2016-07-18T00:00:00"/>
    <x v="428"/>
  </r>
  <r>
    <x v="1"/>
    <s v="J:/Sainte Colombe/MB/03 - 05 au 19 juillet 2016/Wave/"/>
    <s v="ST-COLOM_0_20160718_042929_094.wav"/>
    <s v="ChiroSp"/>
    <s v="Principal"/>
    <s v="Plesp"/>
    <n v="2"/>
    <s v="Pleaus"/>
    <n v="0"/>
    <s v="Oreillard sp"/>
    <n v="2016"/>
    <n v="7"/>
    <n v="18"/>
    <n v="4"/>
    <n v="29"/>
    <d v="2016-07-18T00:00:00"/>
    <x v="493"/>
  </r>
  <r>
    <x v="1"/>
    <s v="J:/Sainte Colombe/MB/03 - 05 au 19 juillet 2016/Wave/"/>
    <s v="ST-COLOM_0_20160718_043126_872.wav"/>
    <s v="ChiroSp"/>
    <s v="Principal"/>
    <s v="PipMi"/>
    <n v="5"/>
    <s v="PippiT"/>
    <n v="5"/>
    <s v="Pipistrelle commune"/>
    <n v="2016"/>
    <n v="7"/>
    <n v="18"/>
    <n v="4"/>
    <n v="31"/>
    <d v="2016-07-18T00:00:00"/>
    <x v="310"/>
  </r>
  <r>
    <x v="1"/>
    <s v="J:/Sainte Colombe/MB/03 - 05 au 19 juillet 2016/Wave/"/>
    <s v="ST-COLOM_0_20160718_043618_992.wav"/>
    <s v="PippiT"/>
    <s v="Principal"/>
    <s v="PipMi"/>
    <n v="10"/>
    <s v="PippiT"/>
    <n v="10"/>
    <s v="Pipistrelle commune"/>
    <n v="2016"/>
    <n v="7"/>
    <n v="18"/>
    <n v="4"/>
    <n v="36"/>
    <d v="2016-07-18T00:00:00"/>
    <x v="354"/>
  </r>
  <r>
    <x v="1"/>
    <s v="J:/Sainte Colombe/MB/03 - 05 au 19 juillet 2016/Wave/"/>
    <s v="ST-COLOM_0_20160718_043811_612.wav"/>
    <s v="PippiT"/>
    <s v="Principal"/>
    <s v="PipMi"/>
    <n v="8"/>
    <s v="PippiT"/>
    <n v="8"/>
    <s v="Pipistrelle commune"/>
    <n v="2016"/>
    <n v="7"/>
    <n v="18"/>
    <n v="4"/>
    <n v="38"/>
    <d v="2016-07-18T00:00:00"/>
    <x v="189"/>
  </r>
  <r>
    <x v="1"/>
    <s v="J:/Sainte Colombe/MB/03 - 05 au 19 juillet 2016/Wave/"/>
    <s v="ST-COLOM_0_20160718_044100_296.wav"/>
    <s v="PippiT"/>
    <s v="Principal"/>
    <s v="PipMi"/>
    <n v="10"/>
    <s v="PippiT"/>
    <n v="10"/>
    <s v="Pipistrelle commune"/>
    <n v="2016"/>
    <n v="7"/>
    <n v="18"/>
    <n v="4"/>
    <n v="41"/>
    <d v="2016-07-18T00:00:00"/>
    <x v="314"/>
  </r>
  <r>
    <x v="1"/>
    <s v="J:/Sainte Colombe/MB/03 - 05 au 19 juillet 2016/Wave/"/>
    <s v="ST-COLOM_0_20160718_044314_528.wav"/>
    <s v="ChiroSp"/>
    <s v="Principal"/>
    <s v="PipMi"/>
    <n v="3"/>
    <s v="PippiT"/>
    <n v="3"/>
    <s v="Pipistrelle commune"/>
    <n v="2016"/>
    <n v="7"/>
    <n v="18"/>
    <n v="4"/>
    <n v="43"/>
    <d v="2016-07-18T00:00:00"/>
    <x v="431"/>
  </r>
  <r>
    <x v="1"/>
    <s v="J:/Sainte Colombe/MB/03 - 05 au 19 juillet 2016/Wave/"/>
    <s v="ST-COLOM_0_20160718_044332_644.wav"/>
    <s v="PippiT"/>
    <s v="Principal"/>
    <s v="PipMi"/>
    <n v="10"/>
    <s v="PippiT"/>
    <n v="10"/>
    <s v="Pipistrelle commune"/>
    <n v="2016"/>
    <n v="7"/>
    <n v="18"/>
    <n v="4"/>
    <n v="43"/>
    <d v="2016-07-18T00:00:00"/>
    <x v="431"/>
  </r>
  <r>
    <x v="1"/>
    <s v="J:/Sainte Colombe/MB/03 - 05 au 19 juillet 2016/Wave/"/>
    <s v="ST-COLOM_0_20160718_044534_240.wav"/>
    <s v="PippiT"/>
    <s v="Principal"/>
    <s v="PipMi"/>
    <n v="7"/>
    <s v="PippiT"/>
    <n v="7"/>
    <s v="Pipistrelle commune"/>
    <n v="2016"/>
    <n v="7"/>
    <n v="18"/>
    <n v="4"/>
    <n v="45"/>
    <d v="2016-07-18T00:00:00"/>
    <x v="502"/>
  </r>
  <r>
    <x v="1"/>
    <s v="J:/Sainte Colombe/MB/03 - 05 au 19 juillet 2016/Wave/"/>
    <s v="ST-COLOM_0_20160718_044609_070.wav"/>
    <s v="PippiT"/>
    <s v="Principal"/>
    <s v="PipMi"/>
    <n v="6"/>
    <s v="PippiT"/>
    <n v="6"/>
    <s v="Pipistrelle commune"/>
    <n v="2016"/>
    <n v="7"/>
    <n v="18"/>
    <n v="4"/>
    <n v="46"/>
    <d v="2016-07-18T00:00:00"/>
    <x v="411"/>
  </r>
  <r>
    <x v="1"/>
    <s v="J:/Sainte Colombe/MB/03 - 05 au 19 juillet 2016/Wave/"/>
    <s v="ST-COLOM_0_20160718_044907_326.wav"/>
    <s v="PippiT"/>
    <s v="Principal"/>
    <s v="PipMi"/>
    <n v="9"/>
    <s v="PippiT"/>
    <n v="9"/>
    <s v="Pipistrelle commune"/>
    <n v="2016"/>
    <n v="7"/>
    <n v="18"/>
    <n v="4"/>
    <n v="49"/>
    <d v="2016-07-18T00:00:00"/>
    <x v="412"/>
  </r>
  <r>
    <x v="1"/>
    <s v="J:/Sainte Colombe/MB/03 - 05 au 19 juillet 2016/Wave/"/>
    <s v="ST-COLOM_0_20160718_045152_509.wav"/>
    <s v="ChiroSp"/>
    <s v="Principal"/>
    <s v="MyoHF"/>
    <n v="2"/>
    <s v="Myobra"/>
    <n v="0"/>
    <s v="Murin sp"/>
    <n v="2016"/>
    <n v="7"/>
    <n v="18"/>
    <n v="4"/>
    <n v="51"/>
    <d v="2016-07-18T00:00:00"/>
    <x v="315"/>
  </r>
  <r>
    <x v="1"/>
    <s v="J:/Sainte Colombe/MB/03 - 05 au 19 juillet 2016/Wave/"/>
    <s v="ST-COLOM_0_20160718_045701_798.wav"/>
    <s v="ChiroSp"/>
    <s v="Principal"/>
    <s v="Pip35"/>
    <n v="5"/>
    <s v="Pipnat"/>
    <n v="3"/>
    <s v="Pipistrelle de Nathusius"/>
    <n v="2016"/>
    <n v="7"/>
    <n v="18"/>
    <n v="4"/>
    <n v="57"/>
    <d v="2016-07-18T00:00:00"/>
    <x v="191"/>
  </r>
  <r>
    <x v="1"/>
    <s v="J:/Sainte Colombe/MB/03 - 05 au 19 juillet 2016/Wave/"/>
    <s v="ST-COLOM_0_20160718_045931_635.wav"/>
    <s v="PippiT"/>
    <s v="Principal"/>
    <s v="PipMi"/>
    <n v="9"/>
    <s v="PippiT"/>
    <n v="9"/>
    <s v="Pipistrelle commune"/>
    <n v="2016"/>
    <n v="7"/>
    <n v="18"/>
    <n v="4"/>
    <n v="59"/>
    <d v="2016-07-18T00:00:00"/>
    <x v="357"/>
  </r>
  <r>
    <x v="1"/>
    <s v="J:/Sainte Colombe/MB/03 - 05 au 19 juillet 2016/Wave/"/>
    <s v="ST-COLOM_0_20160718_050229_060.wav"/>
    <s v="ChiroSp"/>
    <s v="Principal"/>
    <s v="PipMi"/>
    <n v="3"/>
    <s v="PippiT"/>
    <n v="3"/>
    <s v="Pipistrelle commune"/>
    <n v="2016"/>
    <n v="7"/>
    <n v="18"/>
    <n v="5"/>
    <n v="2"/>
    <d v="2016-07-18T00:00:00"/>
    <x v="192"/>
  </r>
  <r>
    <x v="1"/>
    <s v="J:/Sainte Colombe/MB/03 - 05 au 19 juillet 2016/Wave/"/>
    <s v="ST-COLOM_0_20160718_050333_791.wav"/>
    <s v="ChiroSp"/>
    <s v="Principal"/>
    <s v="Pip35"/>
    <n v="4"/>
    <s v="Pipkuh"/>
    <n v="4"/>
    <s v="Pipistrelle de Kuhl"/>
    <n v="2016"/>
    <n v="7"/>
    <n v="18"/>
    <n v="5"/>
    <n v="3"/>
    <d v="2016-07-18T00:00:00"/>
    <x v="106"/>
  </r>
  <r>
    <x v="1"/>
    <s v="J:/Sainte Colombe/MB/03 - 05 au 19 juillet 2016/Wave/"/>
    <s v="ST-COLOM_0_20160718_050338_792.wav"/>
    <s v="ChiroSp"/>
    <s v="Principal"/>
    <s v="Pip35"/>
    <n v="2"/>
    <s v="Pipnat"/>
    <n v="2"/>
    <s v="Pipistrelle de Nathusius"/>
    <n v="2016"/>
    <n v="7"/>
    <n v="18"/>
    <n v="5"/>
    <n v="3"/>
    <d v="2016-07-18T00:00:00"/>
    <x v="106"/>
  </r>
  <r>
    <x v="1"/>
    <s v="J:/Sainte Colombe/MB/03 - 05 au 19 juillet 2016/Wave/"/>
    <s v="ST-COLOM_0_20160718_050347_981.wav"/>
    <s v="PipMi"/>
    <s v="Principal"/>
    <s v="PipMi"/>
    <n v="8"/>
    <s v="Minsch"/>
    <n v="1"/>
    <s v="Minioptère de Schreibers/Pipistrelle pygmée"/>
    <n v="2016"/>
    <n v="7"/>
    <n v="18"/>
    <n v="5"/>
    <n v="3"/>
    <d v="2016-07-18T00:00:00"/>
    <x v="106"/>
  </r>
  <r>
    <x v="1"/>
    <s v="J:/Sainte Colombe/MB/03 - 05 au 19 juillet 2016/Wave/"/>
    <s v="ST-COLOM_0_20160718_050352_982.wav"/>
    <s v="PipMi"/>
    <s v="Principal"/>
    <s v="PipMi"/>
    <n v="6"/>
    <s v="PippiT"/>
    <n v="2"/>
    <s v="Pipistrelle commune"/>
    <n v="2016"/>
    <n v="7"/>
    <n v="18"/>
    <n v="5"/>
    <n v="3"/>
    <d v="2016-07-18T00:00:00"/>
    <x v="106"/>
  </r>
  <r>
    <x v="1"/>
    <s v="J:/Sainte Colombe/MB/03 - 05 au 19 juillet 2016/Wave/"/>
    <s v="ST-COLOM_0_20160718_050357_982.wav"/>
    <s v="PipMi"/>
    <s v="Principal"/>
    <s v="PipMi"/>
    <n v="10"/>
    <s v="PippiT"/>
    <n v="5"/>
    <s v="Pipistrelle commune"/>
    <n v="2016"/>
    <n v="7"/>
    <n v="18"/>
    <n v="5"/>
    <n v="3"/>
    <d v="2016-07-18T00:00:00"/>
    <x v="106"/>
  </r>
  <r>
    <x v="1"/>
    <s v="J:/Sainte Colombe/MB/03 - 05 au 19 juillet 2016/Wave/"/>
    <s v="ST-COLOM_0_20160718_050402_983.wav"/>
    <s v="PipMi"/>
    <s v="Principal"/>
    <s v="PipMi"/>
    <n v="7"/>
    <s v="PippiT"/>
    <n v="3"/>
    <s v="Pipistrelle commune"/>
    <n v="2016"/>
    <n v="7"/>
    <n v="18"/>
    <n v="5"/>
    <n v="4"/>
    <d v="2016-07-18T00:00:00"/>
    <x v="358"/>
  </r>
  <r>
    <x v="1"/>
    <s v="J:/Sainte Colombe/MB/03 - 05 au 19 juillet 2016/Wave/"/>
    <s v="ST-COLOM_0_20160718_050407_984.wav"/>
    <s v="ChiroSp"/>
    <s v="Principal"/>
    <s v="PipMi"/>
    <n v="4"/>
    <s v="PippiT"/>
    <n v="4"/>
    <s v="Pipistrelle commune"/>
    <n v="2016"/>
    <n v="7"/>
    <n v="18"/>
    <n v="5"/>
    <n v="4"/>
    <d v="2016-07-18T00:00:00"/>
    <x v="358"/>
  </r>
  <r>
    <x v="1"/>
    <s v="J:/Sainte Colombe/MB/03 - 05 au 19 juillet 2016/Wave/"/>
    <s v="ST-COLOM_0_20160718_050433_241.wav"/>
    <s v="PipMi"/>
    <s v="Principal"/>
    <s v="PipMi"/>
    <n v="8"/>
    <s v="PippiT"/>
    <n v="3"/>
    <s v="Pipistrelle commune"/>
    <n v="2016"/>
    <n v="7"/>
    <n v="18"/>
    <n v="5"/>
    <n v="4"/>
    <d v="2016-07-18T00:00:00"/>
    <x v="358"/>
  </r>
  <r>
    <x v="1"/>
    <s v="J:/Sainte Colombe/MB/03 - 05 au 19 juillet 2016/Wave/"/>
    <s v="ST-COLOM_0_20160718_050438_242.wav"/>
    <s v="PipMi"/>
    <s v="Principal"/>
    <s v="PipMi"/>
    <n v="7"/>
    <s v="PippiT"/>
    <n v="4"/>
    <s v="Pipistrelle commune"/>
    <n v="2016"/>
    <n v="7"/>
    <n v="18"/>
    <n v="5"/>
    <n v="4"/>
    <d v="2016-07-18T00:00:00"/>
    <x v="358"/>
  </r>
  <r>
    <x v="1"/>
    <s v="J:/Sainte Colombe/MB/03 - 05 au 19 juillet 2016/Wave/"/>
    <s v="ST-COLOM_0_20160718_050443_242.wav"/>
    <s v="PipMi"/>
    <s v="Principal"/>
    <s v="PipMi"/>
    <n v="6"/>
    <s v="PippiT"/>
    <n v="3"/>
    <s v="Pipistrelle commune"/>
    <n v="2016"/>
    <n v="7"/>
    <n v="18"/>
    <n v="5"/>
    <n v="4"/>
    <d v="2016-07-18T00:00:00"/>
    <x v="358"/>
  </r>
  <r>
    <x v="1"/>
    <s v="J:/Sainte Colombe/MB/03 - 05 au 19 juillet 2016/Wave/"/>
    <s v="ST-COLOM_0_20160718_050453_898.wav"/>
    <s v="PippiT"/>
    <s v="Principal"/>
    <s v="PipMi"/>
    <n v="8"/>
    <s v="PippiT"/>
    <n v="8"/>
    <s v="Pipistrelle commune"/>
    <n v="2016"/>
    <n v="7"/>
    <n v="18"/>
    <n v="5"/>
    <n v="4"/>
    <d v="2016-07-18T00:00:00"/>
    <x v="358"/>
  </r>
  <r>
    <x v="1"/>
    <s v="J:/Sainte Colombe/MB/03 - 05 au 19 juillet 2016/Wave/"/>
    <s v="ST-COLOM_0_20160718_050458_899.wav"/>
    <s v="PippiT"/>
    <s v="Principal"/>
    <s v="PipMi"/>
    <n v="10"/>
    <s v="PippiT"/>
    <n v="10"/>
    <s v="Pipistrelle commune"/>
    <n v="2016"/>
    <n v="7"/>
    <n v="18"/>
    <n v="5"/>
    <n v="4"/>
    <d v="2016-07-18T00:00:00"/>
    <x v="358"/>
  </r>
  <r>
    <x v="1"/>
    <s v="J:/Sainte Colombe/MB/03 - 05 au 19 juillet 2016/Wave/"/>
    <s v="ST-COLOM_0_20160718_050624_334.wav"/>
    <s v="PippiT"/>
    <s v="Principal"/>
    <s v="PipMi"/>
    <n v="10"/>
    <s v="PippiT"/>
    <n v="9"/>
    <s v="Pipistrelle commune"/>
    <n v="2016"/>
    <n v="7"/>
    <n v="18"/>
    <n v="5"/>
    <n v="6"/>
    <d v="2016-07-18T00:00:00"/>
    <x v="241"/>
  </r>
  <r>
    <x v="1"/>
    <s v="J:/Sainte Colombe/MB/03 - 05 au 19 juillet 2016/Wave/"/>
    <s v="ST-COLOM_0_20160718_050629_335.wav"/>
    <s v="ChiroSp"/>
    <s v="Principal"/>
    <s v="MyoHF"/>
    <n v="0"/>
    <s v="Myoema"/>
    <n v="0"/>
    <s v="PARASITE"/>
    <n v="2016"/>
    <n v="7"/>
    <n v="18"/>
    <n v="5"/>
    <n v="6"/>
    <d v="2016-07-18T00:00:00"/>
    <x v="241"/>
  </r>
  <r>
    <x v="1"/>
    <s v="J:/Sainte Colombe/MB/03 - 05 au 19 juillet 2016/Wave/"/>
    <s v="ST-COLOM_0_20160718_050651_339.wav"/>
    <s v="PippiT"/>
    <s v="Principal"/>
    <s v="PipMi"/>
    <n v="9"/>
    <s v="PippiT"/>
    <n v="9"/>
    <s v="Pipistrelle commune"/>
    <n v="2016"/>
    <n v="7"/>
    <n v="18"/>
    <n v="5"/>
    <n v="6"/>
    <d v="2016-07-18T00:00:00"/>
    <x v="241"/>
  </r>
  <r>
    <x v="1"/>
    <s v="J:/Sainte Colombe/MB/03 - 05 au 19 juillet 2016/Wave/"/>
    <s v="ST-COLOM_0_20160718_050826_979.wav"/>
    <s v="ChiroSp"/>
    <s v="Principal"/>
    <s v="Pip35"/>
    <n v="5"/>
    <s v="Pipkuh"/>
    <n v="1"/>
    <s v="Pipistrelle de Kuhl"/>
    <n v="2016"/>
    <n v="7"/>
    <n v="18"/>
    <n v="5"/>
    <n v="8"/>
    <d v="2016-07-18T00:00:00"/>
    <x v="318"/>
  </r>
  <r>
    <x v="1"/>
    <s v="J:/Sainte Colombe/MB/03 - 05 au 19 juillet 2016/Wave/"/>
    <s v="ST-COLOM_0_20160718_050925_328.wav"/>
    <s v="ChiroSp"/>
    <s v="Principal"/>
    <s v="PipMi"/>
    <n v="5"/>
    <s v="PippiT"/>
    <n v="5"/>
    <s v="Pipistrelle commune"/>
    <n v="2016"/>
    <n v="7"/>
    <n v="18"/>
    <n v="5"/>
    <n v="9"/>
    <d v="2016-07-18T00:00:00"/>
    <x v="319"/>
  </r>
  <r>
    <x v="1"/>
    <s v="J:/Sainte Colombe/MB/03 - 05 au 19 juillet 2016/Wave/"/>
    <s v="ST-COLOM_0_20160718_050945_724.wav"/>
    <s v="PippiT"/>
    <s v="Principal"/>
    <s v="PipMi"/>
    <n v="7"/>
    <s v="PippiT"/>
    <n v="7"/>
    <s v="Pipistrelle commune"/>
    <n v="2016"/>
    <n v="7"/>
    <n v="18"/>
    <n v="5"/>
    <n v="9"/>
    <d v="2016-07-18T00:00:00"/>
    <x v="319"/>
  </r>
  <r>
    <x v="1"/>
    <s v="J:/Sainte Colombe/MB/03 - 05 au 19 juillet 2016/Wave/"/>
    <s v="ST-COLOM_0_20160718_051214_352.wav"/>
    <s v="PippiT"/>
    <s v="Principal"/>
    <s v="PipMi"/>
    <n v="9"/>
    <s v="PippiT"/>
    <n v="9"/>
    <s v="Pipistrelle commune"/>
    <n v="2016"/>
    <n v="7"/>
    <n v="18"/>
    <n v="5"/>
    <n v="12"/>
    <d v="2016-07-18T00:00:00"/>
    <x v="33"/>
  </r>
  <r>
    <x v="1"/>
    <s v="J:/Sainte Colombe/MB/03 - 05 au 19 juillet 2016/Wave/"/>
    <s v="ST-COLOM_0_20160718_051230_297.wav"/>
    <s v="Pip35"/>
    <s v="Principal"/>
    <s v="Pip35"/>
    <n v="7"/>
    <s v="Pipkuh"/>
    <n v="0"/>
    <s v="Pipistrelle de Kuhl"/>
    <n v="2016"/>
    <n v="7"/>
    <n v="18"/>
    <n v="5"/>
    <n v="12"/>
    <d v="2016-07-18T00:00:00"/>
    <x v="33"/>
  </r>
  <r>
    <x v="1"/>
    <s v="J:/Sainte Colombe/MB/03 - 05 au 19 juillet 2016/Wave/"/>
    <s v="ST-COLOM_0_20160718_051235_298.wav"/>
    <s v="ChiroSp"/>
    <s v="Principal"/>
    <s v="Pip35"/>
    <n v="0"/>
    <s v="Pipkuh"/>
    <n v="0"/>
    <s v="PARASITE"/>
    <n v="2016"/>
    <n v="7"/>
    <n v="18"/>
    <n v="5"/>
    <n v="12"/>
    <d v="2016-07-18T00:00:00"/>
    <x v="33"/>
  </r>
  <r>
    <x v="1"/>
    <s v="J:/Sainte Colombe/MB/03 - 05 au 19 juillet 2016/Wave/"/>
    <s v="ST-COLOM_0_20160718_051338_611.wav"/>
    <s v="PippiT"/>
    <s v="Principal"/>
    <s v="PipMi"/>
    <n v="9"/>
    <s v="PippiT"/>
    <n v="9"/>
    <s v="Pipistrelle commune"/>
    <n v="2016"/>
    <n v="7"/>
    <n v="18"/>
    <n v="5"/>
    <n v="13"/>
    <d v="2016-07-18T00:00:00"/>
    <x v="362"/>
  </r>
  <r>
    <x v="1"/>
    <s v="J:/Sainte Colombe/MB/03 - 05 au 19 juillet 2016/Wave/"/>
    <s v="ST-COLOM_0_20160718_051345_939.wav"/>
    <s v="PippiT"/>
    <s v="Principal"/>
    <s v="PipMi"/>
    <n v="9"/>
    <s v="PippiT"/>
    <n v="9"/>
    <s v="Pipistrelle commune"/>
    <n v="2016"/>
    <n v="7"/>
    <n v="18"/>
    <n v="5"/>
    <n v="13"/>
    <d v="2016-07-18T00:00:00"/>
    <x v="362"/>
  </r>
  <r>
    <x v="1"/>
    <s v="J:/Sainte Colombe/MB/03 - 05 au 19 juillet 2016/Wave/"/>
    <s v="ST-COLOM_0_20160718_051434_640.wav"/>
    <s v="PippiT"/>
    <s v="Principal"/>
    <s v="PipMi"/>
    <n v="10"/>
    <s v="PippiT"/>
    <n v="10"/>
    <s v="Pipistrelle commune"/>
    <n v="2016"/>
    <n v="7"/>
    <n v="18"/>
    <n v="5"/>
    <n v="14"/>
    <d v="2016-07-18T00:00:00"/>
    <x v="487"/>
  </r>
  <r>
    <x v="1"/>
    <s v="J:/Sainte Colombe/MB/03 - 05 au 19 juillet 2016/Wave/"/>
    <s v="ST-COLOM_0_20160718_051452_260.wav"/>
    <s v="ChiroSp"/>
    <s v="Principal"/>
    <s v="Pip35"/>
    <n v="3"/>
    <s v="Pipkuh"/>
    <n v="1"/>
    <s v="Pipistrelle de Kuhl"/>
    <n v="2016"/>
    <n v="7"/>
    <n v="18"/>
    <n v="5"/>
    <n v="14"/>
    <d v="2016-07-18T00:00:00"/>
    <x v="487"/>
  </r>
  <r>
    <x v="1"/>
    <s v="J:/Sainte Colombe/MB/03 - 05 au 19 juillet 2016/Wave/"/>
    <s v="ST-COLOM_0_20160718_051457_260.wav"/>
    <s v="Pip35"/>
    <s v="Principal"/>
    <s v="Pip35"/>
    <n v="9"/>
    <s v="Pipkuh"/>
    <n v="3"/>
    <s v="Pipistrelle de Kuhl"/>
    <n v="2016"/>
    <n v="7"/>
    <n v="18"/>
    <n v="5"/>
    <n v="14"/>
    <d v="2016-07-18T00:00:00"/>
    <x v="487"/>
  </r>
  <r>
    <x v="1"/>
    <s v="J:/Sainte Colombe/MB/03 - 05 au 19 juillet 2016/Wave/"/>
    <s v="ST-COLOM_0_20160718_051512_105.wav"/>
    <s v="ChiroSp"/>
    <s v="Principal"/>
    <s v="Pip35"/>
    <n v="3"/>
    <s v="Pipkuh"/>
    <n v="3"/>
    <s v="Pipistrelle de Kuhl"/>
    <n v="2016"/>
    <n v="7"/>
    <n v="18"/>
    <n v="5"/>
    <n v="15"/>
    <d v="2016-07-18T00:00:00"/>
    <x v="320"/>
  </r>
  <r>
    <x v="1"/>
    <s v="J:/Sainte Colombe/MB/03 - 05 au 19 juillet 2016/Wave/"/>
    <s v="ST-COLOM_0_20160718_051538_640.wav"/>
    <s v="PippiT"/>
    <s v="Principal"/>
    <s v="PipMi"/>
    <n v="9"/>
    <s v="PippiT"/>
    <n v="9"/>
    <s v="Pipistrelle commune"/>
    <n v="2016"/>
    <n v="7"/>
    <n v="18"/>
    <n v="5"/>
    <n v="15"/>
    <d v="2016-07-18T00:00:00"/>
    <x v="320"/>
  </r>
  <r>
    <x v="1"/>
    <s v="J:/Sainte Colombe/MB/03 - 05 au 19 juillet 2016/Wave/"/>
    <s v="ST-COLOM_0_20160718_051602_095.wav"/>
    <s v="ChiroSp"/>
    <s v="Principal"/>
    <s v="Pip35"/>
    <n v="1"/>
    <s v="Pipkuh"/>
    <n v="0"/>
    <s v="Pipistrelle de Kuhl"/>
    <n v="2016"/>
    <n v="7"/>
    <n v="18"/>
    <n v="5"/>
    <n v="16"/>
    <d v="2016-07-18T00:00:00"/>
    <x v="447"/>
  </r>
  <r>
    <x v="1"/>
    <s v="J:/Sainte Colombe/MB/03 - 05 au 19 juillet 2016/Wave/"/>
    <s v="ST-COLOM_0_20160718_051722_282.wav"/>
    <s v="ChiroSp"/>
    <s v="Principal"/>
    <s v="MyoHF"/>
    <n v="1"/>
    <s v="Myodau"/>
    <n v="1"/>
    <s v="Murin sp"/>
    <n v="2016"/>
    <n v="7"/>
    <n v="18"/>
    <n v="5"/>
    <n v="17"/>
    <d v="2016-07-18T00:00:00"/>
    <x v="321"/>
  </r>
  <r>
    <x v="1"/>
    <s v="J:/Sainte Colombe/MB/03 - 05 au 19 juillet 2016/Wave/"/>
    <s v="ST-COLOM_0_20160718_051848_564.wav"/>
    <s v="ChiroSp"/>
    <s v="Principal"/>
    <s v="PipMi"/>
    <n v="5"/>
    <s v="PippiT"/>
    <n v="5"/>
    <s v="Pipistrelle commune"/>
    <n v="2016"/>
    <n v="7"/>
    <n v="18"/>
    <n v="5"/>
    <n v="18"/>
    <d v="2016-07-18T00:00:00"/>
    <x v="448"/>
  </r>
  <r>
    <x v="1"/>
    <s v="J:/Sainte Colombe/MB/03 - 05 au 19 juillet 2016/Wave/"/>
    <s v="ST-COLOM_0_20160718_051925_589.wav"/>
    <s v="PippiT"/>
    <s v="Principal"/>
    <s v="PipMi"/>
    <n v="10"/>
    <s v="PippiT"/>
    <n v="10"/>
    <s v="Pipistrelle commune"/>
    <n v="2016"/>
    <n v="7"/>
    <n v="18"/>
    <n v="5"/>
    <n v="19"/>
    <d v="2016-07-18T00:00:00"/>
    <x v="543"/>
  </r>
  <r>
    <x v="1"/>
    <s v="J:/Sainte Colombe/MB/03 - 05 au 19 juillet 2016/Wave/"/>
    <s v="ST-COLOM_0_20160718_051956_099.wav"/>
    <s v="PippiT"/>
    <s v="Principal"/>
    <s v="PipMi"/>
    <n v="8"/>
    <s v="PippiT"/>
    <n v="8"/>
    <s v="Pipistrelle commune"/>
    <n v="2016"/>
    <n v="7"/>
    <n v="18"/>
    <n v="5"/>
    <n v="19"/>
    <d v="2016-07-18T00:00:00"/>
    <x v="543"/>
  </r>
  <r>
    <x v="1"/>
    <s v="J:/Sainte Colombe/MB/03 - 05 au 19 juillet 2016/Wave/"/>
    <s v="ST-COLOM_0_20160718_052041_574.wav"/>
    <s v="Pip35"/>
    <s v="Principal"/>
    <s v="Pip35"/>
    <n v="7"/>
    <s v="Pipkuh"/>
    <n v="4"/>
    <s v="Pipistrelle de Kuhl"/>
    <n v="2016"/>
    <n v="7"/>
    <n v="18"/>
    <n v="5"/>
    <n v="20"/>
    <d v="2016-07-18T00:00:00"/>
    <x v="363"/>
  </r>
  <r>
    <x v="1"/>
    <s v="J:/Sainte Colombe/MB/03 - 05 au 19 juillet 2016/Wave/"/>
    <s v="ST-COLOM_0_20160718_052112_370.wav"/>
    <s v="PippiT"/>
    <s v="Principal"/>
    <s v="PipMi"/>
    <n v="10"/>
    <s v="PippiT"/>
    <n v="10"/>
    <s v="Pipistrelle commune"/>
    <n v="2016"/>
    <n v="7"/>
    <n v="18"/>
    <n v="5"/>
    <n v="21"/>
    <d v="2016-07-18T00:00:00"/>
    <x v="322"/>
  </r>
  <r>
    <x v="1"/>
    <s v="J:/Sainte Colombe/MB/03 - 05 au 19 juillet 2016/Wave/"/>
    <s v="ST-COLOM_0_20160718_052117_371.wav"/>
    <s v="PippiT"/>
    <s v="Principal"/>
    <s v="PipMi"/>
    <n v="10"/>
    <s v="PippiT"/>
    <n v="10"/>
    <s v="Pipistrelle commune"/>
    <n v="2016"/>
    <n v="7"/>
    <n v="18"/>
    <n v="5"/>
    <n v="21"/>
    <d v="2016-07-18T00:00:00"/>
    <x v="322"/>
  </r>
  <r>
    <x v="1"/>
    <s v="J:/Sainte Colombe/MB/03 - 05 au 19 juillet 2016/Wave/"/>
    <s v="ST-COLOM_0_20160718_052129_805.wav"/>
    <s v="ChiroSp"/>
    <s v="Principal"/>
    <s v="PipMi"/>
    <n v="1"/>
    <s v="PippiT"/>
    <n v="1"/>
    <s v="Pipistrelle commune"/>
    <n v="2016"/>
    <n v="7"/>
    <n v="18"/>
    <n v="5"/>
    <n v="21"/>
    <d v="2016-07-18T00:00:00"/>
    <x v="322"/>
  </r>
  <r>
    <x v="1"/>
    <s v="J:/Sainte Colombe/MB/03 - 05 au 19 juillet 2016/Wave/"/>
    <s v="ST-COLOM_0_20160718_052155_306.wav"/>
    <s v="ChiroSp"/>
    <s v="Principal"/>
    <s v="PipMi"/>
    <n v="5"/>
    <s v="PippiT"/>
    <n v="5"/>
    <s v="Pipistrelle commune"/>
    <n v="2016"/>
    <n v="7"/>
    <n v="18"/>
    <n v="5"/>
    <n v="21"/>
    <d v="2016-07-18T00:00:00"/>
    <x v="322"/>
  </r>
  <r>
    <x v="1"/>
    <s v="J:/Sainte Colombe/MB/03 - 05 au 19 juillet 2016/Wave/"/>
    <s v="ST-COLOM_0_20160718_052231_034.wav"/>
    <s v="ChiroSp"/>
    <s v="Principal"/>
    <s v="Pip35"/>
    <n v="0"/>
    <s v="Hypsav"/>
    <n v="0"/>
    <s v="PARASITE"/>
    <n v="2016"/>
    <n v="7"/>
    <n v="18"/>
    <n v="5"/>
    <n v="22"/>
    <d v="2016-07-18T00:00:00"/>
    <x v="107"/>
  </r>
  <r>
    <x v="1"/>
    <s v="J:/Sainte Colombe/MB/03 - 05 au 19 juillet 2016/Wave/"/>
    <s v="ST-COLOM_0_20160718_052317_443.wav"/>
    <s v="ChiroSp"/>
    <s v="Principal"/>
    <s v="PipMi"/>
    <n v="5"/>
    <s v="PippiT"/>
    <n v="5"/>
    <s v="Pipistrelle commune"/>
    <n v="2016"/>
    <n v="7"/>
    <n v="18"/>
    <n v="5"/>
    <n v="23"/>
    <d v="2016-07-18T00:00:00"/>
    <x v="503"/>
  </r>
  <r>
    <x v="1"/>
    <s v="J:/Sainte Colombe/MB/03 - 05 au 19 juillet 2016/Wave/"/>
    <s v="ST-COLOM_0_20160718_052419_893.wav"/>
    <s v="ChiroSp"/>
    <s v="Principal"/>
    <s v="Pip35"/>
    <n v="4"/>
    <s v="Pipkuh"/>
    <n v="4"/>
    <s v="Pipistrelle de Kuhl"/>
    <n v="2016"/>
    <n v="7"/>
    <n v="18"/>
    <n v="5"/>
    <n v="24"/>
    <d v="2016-07-18T00:00:00"/>
    <x v="34"/>
  </r>
  <r>
    <x v="1"/>
    <s v="J:/Sainte Colombe/MB/03 - 05 au 19 juillet 2016/Wave/"/>
    <s v="ST-COLOM_0_20160718_052456_686.wav"/>
    <s v="PippiT"/>
    <s v="Principal"/>
    <s v="PipMi"/>
    <n v="10"/>
    <s v="PippiT"/>
    <n v="10"/>
    <s v="Pipistrelle commune"/>
    <n v="2016"/>
    <n v="7"/>
    <n v="18"/>
    <n v="5"/>
    <n v="24"/>
    <d v="2016-07-18T00:00:00"/>
    <x v="34"/>
  </r>
  <r>
    <x v="1"/>
    <s v="J:/Sainte Colombe/MB/03 - 05 au 19 juillet 2016/Wave/"/>
    <s v="ST-COLOM_0_20160718_052506_803.wav"/>
    <s v="PippiT"/>
    <s v="Principal"/>
    <s v="PipMi"/>
    <n v="8"/>
    <s v="PippiT"/>
    <n v="6"/>
    <s v="Pipistrelle commune"/>
    <n v="2016"/>
    <n v="7"/>
    <n v="18"/>
    <n v="5"/>
    <n v="25"/>
    <d v="2016-07-18T00:00:00"/>
    <x v="267"/>
  </r>
  <r>
    <x v="1"/>
    <s v="J:/Sainte Colombe/MB/03 - 05 au 19 juillet 2016/Wave/"/>
    <s v="ST-COLOM_0_20160718_052519_048.wav"/>
    <s v="PippiT"/>
    <s v="Principal"/>
    <s v="PipMi"/>
    <n v="8"/>
    <s v="PippiT"/>
    <n v="8"/>
    <s v="Pipistrelle commune"/>
    <n v="2016"/>
    <n v="7"/>
    <n v="18"/>
    <n v="5"/>
    <n v="25"/>
    <d v="2016-07-18T00:00:00"/>
    <x v="267"/>
  </r>
  <r>
    <x v="1"/>
    <s v="J:/Sainte Colombe/MB/03 - 05 au 19 juillet 2016/Wave/"/>
    <s v="ST-COLOM_0_20160718_052536_018.wav"/>
    <s v="PippiT"/>
    <s v="Principal"/>
    <s v="PipMi"/>
    <n v="7"/>
    <s v="PippiT"/>
    <n v="7"/>
    <s v="Pipistrelle commune"/>
    <n v="2016"/>
    <n v="7"/>
    <n v="18"/>
    <n v="5"/>
    <n v="25"/>
    <d v="2016-07-18T00:00:00"/>
    <x v="267"/>
  </r>
  <r>
    <x v="1"/>
    <s v="J:/Sainte Colombe/MB/03 - 05 au 19 juillet 2016/Wave/"/>
    <s v="ST-COLOM_0_20160718_052649_996.wav"/>
    <s v="PippiT"/>
    <s v="Principal"/>
    <s v="PipMi"/>
    <n v="7"/>
    <s v="PippiT"/>
    <n v="7"/>
    <s v="Pipistrelle commune"/>
    <n v="2016"/>
    <n v="7"/>
    <n v="18"/>
    <n v="5"/>
    <n v="26"/>
    <d v="2016-07-18T00:00:00"/>
    <x v="197"/>
  </r>
  <r>
    <x v="1"/>
    <s v="J:/Sainte Colombe/MB/03 - 05 au 19 juillet 2016/Wave/"/>
    <s v="ST-COLOM_0_20160718_052654_996.wav"/>
    <s v="PippiT"/>
    <s v="Principal"/>
    <s v="PipMi"/>
    <n v="6"/>
    <s v="PippiT"/>
    <n v="6"/>
    <s v="Pipistrelle commune"/>
    <n v="2016"/>
    <n v="7"/>
    <n v="18"/>
    <n v="5"/>
    <n v="26"/>
    <d v="2016-07-18T00:00:00"/>
    <x v="197"/>
  </r>
  <r>
    <x v="1"/>
    <s v="J:/Sainte Colombe/MB/03 - 05 au 19 juillet 2016/Wave/"/>
    <s v="ST-COLOM_0_20160718_052811_360.wav"/>
    <s v="ChiroSp"/>
    <s v="Principal"/>
    <s v="PipMi"/>
    <n v="4"/>
    <s v="PippiT"/>
    <n v="4"/>
    <s v="Pipistrelle commune"/>
    <n v="2016"/>
    <n v="7"/>
    <n v="18"/>
    <n v="5"/>
    <n v="28"/>
    <d v="2016-07-18T00:00:00"/>
    <x v="198"/>
  </r>
  <r>
    <x v="1"/>
    <s v="J:/Sainte Colombe/MB/03 - 05 au 19 juillet 2016/Wave/"/>
    <s v="ST-COLOM_0_20160718_052901_552.wav"/>
    <s v="Pip35"/>
    <s v="Principal"/>
    <s v="Pip35"/>
    <n v="8"/>
    <s v="Pipkuh"/>
    <n v="1"/>
    <s v="Pipistrelle de Kuhl"/>
    <n v="2016"/>
    <n v="7"/>
    <n v="18"/>
    <n v="5"/>
    <n v="29"/>
    <d v="2016-07-18T00:00:00"/>
    <x v="323"/>
  </r>
  <r>
    <x v="1"/>
    <s v="J:/Sainte Colombe/MB/03 - 05 au 19 juillet 2016/Wave/"/>
    <s v="ST-COLOM_0_20160718_053042_445.wav"/>
    <s v="Pipkuh"/>
    <s v="Principal"/>
    <s v="Pip35"/>
    <n v="10"/>
    <s v="Pipkuh"/>
    <n v="6"/>
    <s v="Pipistrelle de Kuhl"/>
    <n v="2016"/>
    <n v="7"/>
    <n v="18"/>
    <n v="5"/>
    <n v="30"/>
    <d v="2016-07-18T00:00:00"/>
    <x v="286"/>
  </r>
  <r>
    <x v="1"/>
    <s v="J:/Sainte Colombe/MB/03 - 05 au 19 juillet 2016/Wave/"/>
    <s v="ST-COLOM_0_20160718_053117_062.wav"/>
    <s v="ChiroSp"/>
    <s v="Principal"/>
    <s v="PipMi"/>
    <n v="4"/>
    <s v="PippiT"/>
    <n v="4"/>
    <s v="Pipistrelle commune"/>
    <n v="2016"/>
    <n v="7"/>
    <n v="18"/>
    <n v="5"/>
    <n v="31"/>
    <d v="2016-07-18T00:00:00"/>
    <x v="488"/>
  </r>
  <r>
    <x v="1"/>
    <s v="J:/Sainte Colombe/MB/03 - 05 au 19 juillet 2016/Wave/"/>
    <s v="ST-COLOM_0_20160718_053247_166.wav"/>
    <s v="ChiroSp"/>
    <s v="Principal"/>
    <s v="Pip35"/>
    <n v="5"/>
    <s v="Pipkuh"/>
    <n v="2"/>
    <s v="Pipistrelle de Kuhl"/>
    <n v="2016"/>
    <n v="7"/>
    <n v="18"/>
    <n v="5"/>
    <n v="32"/>
    <d v="2016-07-18T00:00:00"/>
    <x v="433"/>
  </r>
  <r>
    <x v="1"/>
    <s v="J:/Sainte Colombe/MB/03 - 05 au 19 juillet 2016/Wave/"/>
    <s v="ST-COLOM_0_20160718_053433_745.wav"/>
    <s v="Pip35"/>
    <s v="Principal"/>
    <s v="Pip35"/>
    <n v="6"/>
    <s v="Pipkuh"/>
    <n v="2"/>
    <s v="Pipistrelle de Kuhl"/>
    <n v="2016"/>
    <n v="7"/>
    <n v="18"/>
    <n v="5"/>
    <n v="34"/>
    <d v="2016-07-18T00:00:00"/>
    <x v="199"/>
  </r>
  <r>
    <x v="1"/>
    <s v="J:/Sainte Colombe/MB/03 - 05 au 19 juillet 2016/Wave/"/>
    <s v="ST-COLOM_0_20160718_053645_898.wav"/>
    <s v="ChiroSp"/>
    <s v="Principal"/>
    <s v="Pip35"/>
    <n v="1"/>
    <s v="Pipkuh"/>
    <n v="1"/>
    <s v="Pipistrelle de Kuhl"/>
    <n v="2016"/>
    <n v="7"/>
    <n v="18"/>
    <n v="5"/>
    <n v="36"/>
    <d v="2016-07-18T00:00:00"/>
    <x v="200"/>
  </r>
  <r>
    <x v="1"/>
    <s v="J:/Sainte Colombe/MB/03 - 05 au 19 juillet 2016/Wave/"/>
    <s v="ST-COLOM_0_20160718_220413_426.wav"/>
    <s v="ChiroSp"/>
    <s v="Principal"/>
    <s v="ENVsp"/>
    <n v="2"/>
    <s v="Eptser"/>
    <n v="2"/>
    <s v="Sérotine commune"/>
    <n v="2016"/>
    <n v="7"/>
    <n v="18"/>
    <n v="22"/>
    <n v="4"/>
    <d v="2016-07-18T00:00:00"/>
    <x v="114"/>
  </r>
  <r>
    <x v="1"/>
    <s v="J:/Sainte Colombe/MB/03 - 05 au 19 juillet 2016/Wave/"/>
    <s v="ST-COLOM_0_20160718_220418_426.wav"/>
    <s v="ChiroSp"/>
    <s v="Principal"/>
    <s v="ENVsp"/>
    <n v="0"/>
    <s v="Nyclei"/>
    <n v="0"/>
    <s v="PARASITE"/>
    <n v="2016"/>
    <n v="7"/>
    <n v="18"/>
    <n v="22"/>
    <n v="4"/>
    <d v="2016-07-18T00:00:00"/>
    <x v="114"/>
  </r>
  <r>
    <x v="1"/>
    <s v="J:/Sainte Colombe/MB/03 - 05 au 19 juillet 2016/Wave/"/>
    <s v="ST-COLOM_0_20160718_220428_292.wav"/>
    <s v="ChiroSp"/>
    <s v="Principal"/>
    <s v="ENVsp"/>
    <n v="2"/>
    <s v="Eptser"/>
    <n v="1"/>
    <s v="Sérotine commune"/>
    <n v="2016"/>
    <n v="7"/>
    <n v="18"/>
    <n v="22"/>
    <n v="4"/>
    <d v="2016-07-18T00:00:00"/>
    <x v="114"/>
  </r>
  <r>
    <x v="1"/>
    <s v="J:/Sainte Colombe/MB/03 - 05 au 19 juillet 2016/Wave/"/>
    <s v="ST-COLOM_0_20160718_220438_968.wav"/>
    <s v="ChiroSp"/>
    <s v="Principal"/>
    <s v="ENVsp"/>
    <n v="0"/>
    <s v="Nyclei"/>
    <n v="0"/>
    <s v="PARASITE"/>
    <n v="2016"/>
    <n v="7"/>
    <n v="18"/>
    <n v="22"/>
    <n v="4"/>
    <d v="2016-07-18T00:00:00"/>
    <x v="114"/>
  </r>
  <r>
    <x v="1"/>
    <s v="J:/Sainte Colombe/MB/03 - 05 au 19 juillet 2016/Wave/"/>
    <s v="ST-COLOM_0_20160718_220449_930.wav"/>
    <s v="parasi"/>
    <s v="Principal"/>
    <s v="parasi"/>
    <n v="1"/>
    <s v="parasi"/>
    <n v="1"/>
    <s v="PARASITE"/>
    <n v="2016"/>
    <n v="7"/>
    <n v="18"/>
    <n v="22"/>
    <n v="4"/>
    <d v="2016-07-18T00:00:00"/>
    <x v="114"/>
  </r>
  <r>
    <x v="1"/>
    <s v="J:/Sainte Colombe/MB/03 - 05 au 19 juillet 2016/Wave/"/>
    <s v="ST-COLOM_0_20160718_220511_182.wav"/>
    <s v="ChiroSp"/>
    <s v="Principal"/>
    <s v="ENVsp"/>
    <n v="1"/>
    <s v="Eptser"/>
    <n v="0"/>
    <s v="Sérotine commune"/>
    <n v="2016"/>
    <n v="7"/>
    <n v="18"/>
    <n v="22"/>
    <n v="5"/>
    <d v="2016-07-18T00:00:00"/>
    <x v="115"/>
  </r>
  <r>
    <x v="1"/>
    <s v="J:/Sainte Colombe/MB/03 - 05 au 19 juillet 2016/Wave/"/>
    <s v="ST-COLOM_0_20160718_220520_800.wav"/>
    <s v="ChiroSp"/>
    <s v="Principal"/>
    <s v="ENVsp"/>
    <n v="1"/>
    <s v="Nyclei"/>
    <n v="1"/>
    <s v="Noctule de Leisler"/>
    <n v="2016"/>
    <n v="7"/>
    <n v="18"/>
    <n v="22"/>
    <n v="5"/>
    <d v="2016-07-18T00:00:00"/>
    <x v="115"/>
  </r>
  <r>
    <x v="1"/>
    <s v="J:/Sainte Colombe/MB/03 - 05 au 19 juillet 2016/Wave/"/>
    <s v="ST-COLOM_0_20160718_220530_980.wav"/>
    <s v="ChiroSp"/>
    <s v="Principal"/>
    <s v="ENVsp"/>
    <n v="0"/>
    <s v="Eptser"/>
    <n v="0"/>
    <s v="PARASITE"/>
    <n v="2016"/>
    <n v="7"/>
    <n v="18"/>
    <n v="22"/>
    <n v="5"/>
    <d v="2016-07-18T00:00:00"/>
    <x v="115"/>
  </r>
  <r>
    <x v="1"/>
    <s v="J:/Sainte Colombe/MB/03 - 05 au 19 juillet 2016/Wave/"/>
    <s v="ST-COLOM_0_20160718_220540_786.wav"/>
    <s v="ChiroSp"/>
    <s v="Principal"/>
    <s v="ENVsp"/>
    <n v="1"/>
    <s v="Nyclei"/>
    <n v="0"/>
    <s v="Noctule de Leisler"/>
    <n v="2016"/>
    <n v="7"/>
    <n v="18"/>
    <n v="22"/>
    <n v="5"/>
    <d v="2016-07-18T00:00:00"/>
    <x v="115"/>
  </r>
  <r>
    <x v="1"/>
    <s v="J:/Sainte Colombe/MB/03 - 05 au 19 juillet 2016/Wave/"/>
    <s v="ST-COLOM_0_20160718_220630_158.wav"/>
    <s v="ChiroSp"/>
    <s v="Principal"/>
    <s v="Pip35"/>
    <n v="1"/>
    <s v="Pipnat"/>
    <n v="1"/>
    <s v="Pipistrelle de Nathusius"/>
    <n v="2016"/>
    <n v="7"/>
    <n v="18"/>
    <n v="22"/>
    <n v="6"/>
    <d v="2016-07-18T00:00:00"/>
    <x v="76"/>
  </r>
  <r>
    <x v="1"/>
    <s v="J:/Sainte Colombe/MB/03 - 05 au 19 juillet 2016/Wave/"/>
    <s v="ST-COLOM_0_20160718_221437_491.wav"/>
    <s v="ChiroSp"/>
    <s v="Principal"/>
    <s v="Pip35"/>
    <n v="4"/>
    <s v="Pipkuh"/>
    <n v="1"/>
    <s v="Pipistrelle de Kuhl"/>
    <n v="2016"/>
    <n v="7"/>
    <n v="18"/>
    <n v="22"/>
    <n v="14"/>
    <d v="2016-07-18T00:00:00"/>
    <x v="48"/>
  </r>
  <r>
    <x v="1"/>
    <s v="J:/Sainte Colombe/MB/03 - 05 au 19 juillet 2016/Wave/"/>
    <s v="ST-COLOM_0_20160718_221738_796.wav"/>
    <s v="PippiT"/>
    <s v="Principal"/>
    <s v="PipMi"/>
    <n v="9"/>
    <s v="PippiT"/>
    <n v="8"/>
    <s v="Pipistrelle commune"/>
    <n v="2016"/>
    <n v="7"/>
    <n v="18"/>
    <n v="22"/>
    <n v="17"/>
    <d v="2016-07-18T00:00:00"/>
    <x v="332"/>
  </r>
  <r>
    <x v="1"/>
    <s v="J:/Sainte Colombe/MB/03 - 05 au 19 juillet 2016/Wave/"/>
    <s v="ST-COLOM_0_20160718_221920_902.wav"/>
    <s v="PippiT"/>
    <s v="Principal"/>
    <s v="PipMi"/>
    <n v="10"/>
    <s v="PippiT"/>
    <n v="10"/>
    <s v="Pipistrelle commune"/>
    <n v="2016"/>
    <n v="7"/>
    <n v="18"/>
    <n v="22"/>
    <n v="19"/>
    <d v="2016-07-18T00:00:00"/>
    <x v="136"/>
  </r>
  <r>
    <x v="1"/>
    <s v="J:/Sainte Colombe/MB/03 - 05 au 19 juillet 2016/Wave/"/>
    <s v="ST-COLOM_0_20160718_221943_060.wav"/>
    <s v="ChiroSp"/>
    <s v="Principal"/>
    <s v="Plesp"/>
    <n v="5"/>
    <s v="Pleaus"/>
    <n v="5"/>
    <s v="Oreillard gris"/>
    <n v="2016"/>
    <n v="7"/>
    <n v="18"/>
    <n v="22"/>
    <n v="19"/>
    <d v="2016-07-18T00:00:00"/>
    <x v="136"/>
  </r>
  <r>
    <x v="1"/>
    <s v="J:/Sainte Colombe/MB/03 - 05 au 19 juillet 2016/Wave/"/>
    <s v="ST-COLOM_0_20160718_222031_416.wav"/>
    <s v="ChiroSp"/>
    <s v="Principal"/>
    <s v="ENVsp"/>
    <n v="5"/>
    <s v="Eptser"/>
    <n v="1"/>
    <s v="Sérotine commune"/>
    <n v="2016"/>
    <n v="7"/>
    <n v="18"/>
    <n v="22"/>
    <n v="20"/>
    <d v="2016-07-18T00:00:00"/>
    <x v="49"/>
  </r>
  <r>
    <x v="1"/>
    <s v="J:/Sainte Colombe/MB/03 - 05 au 19 juillet 2016/Wave/"/>
    <s v="ST-COLOM_0_20160718_222036_417.wav"/>
    <s v="ChiroSp"/>
    <s v="Principal"/>
    <s v="ENVsp"/>
    <n v="4"/>
    <s v="Eptser"/>
    <n v="0"/>
    <s v="Sérotine commune"/>
    <n v="2016"/>
    <n v="7"/>
    <n v="18"/>
    <n v="22"/>
    <n v="20"/>
    <d v="2016-07-18T00:00:00"/>
    <x v="49"/>
  </r>
  <r>
    <x v="1"/>
    <s v="J:/Sainte Colombe/MB/03 - 05 au 19 juillet 2016/Wave/"/>
    <s v="ST-COLOM_0_20160718_222238_080.wav"/>
    <s v="PippiT"/>
    <s v="Principal"/>
    <s v="PipMi"/>
    <n v="10"/>
    <s v="PippiT"/>
    <n v="10"/>
    <s v="Pipistrelle commune"/>
    <n v="2016"/>
    <n v="7"/>
    <n v="18"/>
    <n v="22"/>
    <n v="22"/>
    <d v="2016-07-18T00:00:00"/>
    <x v="209"/>
  </r>
  <r>
    <x v="1"/>
    <s v="J:/Sainte Colombe/MB/03 - 05 au 19 juillet 2016/Wave/"/>
    <s v="ST-COLOM_0_20160718_222254_362.wav"/>
    <s v="ChiroSp"/>
    <s v="Principal"/>
    <s v="PipMi"/>
    <n v="4"/>
    <s v="PippiT"/>
    <n v="4"/>
    <s v="Pipistrelle commune"/>
    <n v="2016"/>
    <n v="7"/>
    <n v="18"/>
    <n v="22"/>
    <n v="22"/>
    <d v="2016-07-18T00:00:00"/>
    <x v="209"/>
  </r>
  <r>
    <x v="1"/>
    <s v="J:/Sainte Colombe/MB/03 - 05 au 19 juillet 2016/Wave/"/>
    <s v="ST-COLOM_0_20160718_222338_369.wav"/>
    <s v="ChiroSp"/>
    <s v="Principal"/>
    <s v="Pip35"/>
    <n v="5"/>
    <s v="Pipkuh"/>
    <n v="5"/>
    <s v="Pipistrelle de Kuhl"/>
    <n v="2016"/>
    <n v="7"/>
    <n v="18"/>
    <n v="22"/>
    <n v="23"/>
    <d v="2016-07-18T00:00:00"/>
    <x v="50"/>
  </r>
  <r>
    <x v="1"/>
    <s v="J:/Sainte Colombe/MB/03 - 05 au 19 juillet 2016/Wave/"/>
    <s v="ST-COLOM_0_20160718_222548_746.wav"/>
    <s v="ChiroSp"/>
    <s v="Principal"/>
    <s v="ENVsp"/>
    <n v="3"/>
    <s v="Nyclei"/>
    <n v="1"/>
    <s v="Noctule de Leisler"/>
    <n v="2016"/>
    <n v="7"/>
    <n v="18"/>
    <n v="22"/>
    <n v="25"/>
    <d v="2016-07-18T00:00:00"/>
    <x v="96"/>
  </r>
  <r>
    <x v="1"/>
    <s v="J:/Sainte Colombe/MB/03 - 05 au 19 juillet 2016/Wave/"/>
    <s v="ST-COLOM_0_20160718_222553_747.wav"/>
    <s v="ENVsp"/>
    <s v="Principal"/>
    <s v="ENVsp"/>
    <n v="7"/>
    <s v="Eptser"/>
    <n v="0"/>
    <s v="Sérotine commune"/>
    <n v="2016"/>
    <n v="7"/>
    <n v="18"/>
    <n v="22"/>
    <n v="25"/>
    <d v="2016-07-18T00:00:00"/>
    <x v="96"/>
  </r>
  <r>
    <x v="1"/>
    <s v="J:/Sainte Colombe/MB/03 - 05 au 19 juillet 2016/Wave/"/>
    <s v="ST-COLOM_0_20160718_222558_748.wav"/>
    <s v="ENVsp"/>
    <s v="Principal"/>
    <s v="ENVsp"/>
    <n v="9"/>
    <s v="Eptser"/>
    <n v="2"/>
    <s v="Sérotine commune"/>
    <n v="2016"/>
    <n v="7"/>
    <n v="18"/>
    <n v="22"/>
    <n v="25"/>
    <d v="2016-07-18T00:00:00"/>
    <x v="96"/>
  </r>
  <r>
    <x v="1"/>
    <s v="J:/Sainte Colombe/MB/03 - 05 au 19 juillet 2016/Wave/"/>
    <s v="ST-COLOM_0_20160718_222611_985.wav"/>
    <s v="ChiroSp"/>
    <s v="Principal"/>
    <s v="PipMi"/>
    <n v="3"/>
    <s v="PippiT"/>
    <n v="3"/>
    <s v="Pipistrelle commune"/>
    <n v="2016"/>
    <n v="7"/>
    <n v="18"/>
    <n v="22"/>
    <n v="26"/>
    <d v="2016-07-18T00:00:00"/>
    <x v="97"/>
  </r>
  <r>
    <x v="1"/>
    <s v="J:/Sainte Colombe/MB/03 - 05 au 19 juillet 2016/Wave/"/>
    <s v="ST-COLOM_0_20160718_222850_647.wav"/>
    <s v="Pip35"/>
    <s v="Principal"/>
    <s v="Pip35"/>
    <n v="10"/>
    <s v="Pipkuh"/>
    <n v="3"/>
    <s v="Pipistrelle de Kuhl"/>
    <n v="2016"/>
    <n v="7"/>
    <n v="18"/>
    <n v="22"/>
    <n v="28"/>
    <d v="2016-07-18T00:00:00"/>
    <x v="151"/>
  </r>
  <r>
    <x v="1"/>
    <s v="J:/Sainte Colombe/MB/03 - 05 au 19 juillet 2016/Wave/"/>
    <s v="ST-COLOM_0_20160718_222855_648.wav"/>
    <s v="ChiroSp"/>
    <s v="Principal"/>
    <s v="Pip35"/>
    <n v="4"/>
    <s v="Pipkuh"/>
    <n v="4"/>
    <s v="Pipistrelle de Kuhl"/>
    <n v="2016"/>
    <n v="7"/>
    <n v="18"/>
    <n v="22"/>
    <n v="28"/>
    <d v="2016-07-18T00:00:00"/>
    <x v="151"/>
  </r>
  <r>
    <x v="1"/>
    <s v="J:/Sainte Colombe/MB/03 - 05 au 19 juillet 2016/Wave/"/>
    <s v="ST-COLOM_0_20160718_223035_154.wav"/>
    <s v="Pipnat"/>
    <s v="Principal"/>
    <s v="Pip35"/>
    <n v="10"/>
    <s v="Pipnat"/>
    <n v="7"/>
    <s v="Pipistrelle de Nathusius"/>
    <n v="2016"/>
    <n v="7"/>
    <n v="18"/>
    <n v="22"/>
    <n v="30"/>
    <d v="2016-07-18T00:00:00"/>
    <x v="152"/>
  </r>
  <r>
    <x v="1"/>
    <s v="J:/Sainte Colombe/MB/03 - 05 au 19 juillet 2016/Wave/"/>
    <s v="ST-COLOM_0_20160718_223040_154.wav"/>
    <s v="Pip35"/>
    <s v="Principal"/>
    <s v="Pip35"/>
    <n v="10"/>
    <s v="Pipnat"/>
    <n v="5"/>
    <s v="Pipistrelle de Nathusius"/>
    <n v="2016"/>
    <n v="7"/>
    <n v="18"/>
    <n v="22"/>
    <n v="30"/>
    <d v="2016-07-18T00:00:00"/>
    <x v="152"/>
  </r>
  <r>
    <x v="1"/>
    <s v="J:/Sainte Colombe/MB/03 - 05 au 19 juillet 2016/Wave/"/>
    <s v="ST-COLOM_0_20160718_223211_429.wav"/>
    <s v="PippiT"/>
    <s v="Principal"/>
    <s v="PipMi"/>
    <n v="10"/>
    <s v="PippiT"/>
    <n v="10"/>
    <s v="Pipistrelle commune"/>
    <n v="2016"/>
    <n v="7"/>
    <n v="18"/>
    <n v="22"/>
    <n v="32"/>
    <d v="2016-07-18T00:00:00"/>
    <x v="449"/>
  </r>
  <r>
    <x v="1"/>
    <s v="J:/Sainte Colombe/MB/03 - 05 au 19 juillet 2016/Wave/"/>
    <s v="ST-COLOM_0_20160718_223232_741.wav"/>
    <s v="ChiroSp"/>
    <s v="Principal"/>
    <s v="PipMi"/>
    <n v="0"/>
    <s v="PippiT"/>
    <n v="0"/>
    <s v="PARASITE"/>
    <n v="2016"/>
    <n v="7"/>
    <n v="18"/>
    <n v="22"/>
    <n v="32"/>
    <d v="2016-07-18T00:00:00"/>
    <x v="449"/>
  </r>
  <r>
    <x v="1"/>
    <s v="J:/Sainte Colombe/MB/03 - 05 au 19 juillet 2016/Wave/"/>
    <s v="ST-COLOM_0_20160718_223257_506.wav"/>
    <s v="Pip35"/>
    <s v="Principal"/>
    <s v="Pip35"/>
    <n v="7"/>
    <s v="Pipkuh"/>
    <n v="4"/>
    <s v="Pipistrelle de Kuhl"/>
    <n v="2016"/>
    <n v="7"/>
    <n v="18"/>
    <n v="22"/>
    <n v="32"/>
    <d v="2016-07-18T00:00:00"/>
    <x v="449"/>
  </r>
  <r>
    <x v="1"/>
    <s v="J:/Sainte Colombe/MB/03 - 05 au 19 juillet 2016/Wave/"/>
    <s v="ST-COLOM_0_20160718_223302_507.wav"/>
    <s v="ChiroSp"/>
    <s v="Principal"/>
    <s v="Pip35"/>
    <n v="3"/>
    <s v="Pipkuh"/>
    <n v="3"/>
    <s v="Pipistrelle de Kuhl"/>
    <n v="2016"/>
    <n v="7"/>
    <n v="18"/>
    <n v="22"/>
    <n v="33"/>
    <d v="2016-07-18T00:00:00"/>
    <x v="153"/>
  </r>
  <r>
    <x v="1"/>
    <s v="J:/Sainte Colombe/MB/03 - 05 au 19 juillet 2016/Wave/"/>
    <s v="ST-COLOM_0_20160718_223307_508.wav"/>
    <s v="Pip35"/>
    <s v="Principal"/>
    <s v="Pip35"/>
    <n v="6"/>
    <s v="Pipkuh"/>
    <n v="4"/>
    <s v="Pipistrelle de Kuhl"/>
    <n v="2016"/>
    <n v="7"/>
    <n v="18"/>
    <n v="22"/>
    <n v="33"/>
    <d v="2016-07-18T00:00:00"/>
    <x v="153"/>
  </r>
  <r>
    <x v="1"/>
    <s v="J:/Sainte Colombe/MB/03 - 05 au 19 juillet 2016/Wave/"/>
    <s v="ST-COLOM_0_20160718_223312_508.wav"/>
    <s v="Pip35"/>
    <s v="Principal"/>
    <s v="Pip35"/>
    <n v="6"/>
    <s v="Pipkuh"/>
    <n v="3"/>
    <s v="Pipistrelle de Kuhl"/>
    <n v="2016"/>
    <n v="7"/>
    <n v="18"/>
    <n v="22"/>
    <n v="33"/>
    <d v="2016-07-18T00:00:00"/>
    <x v="153"/>
  </r>
  <r>
    <x v="1"/>
    <s v="J:/Sainte Colombe/MB/03 - 05 au 19 juillet 2016/Wave/"/>
    <s v="ST-COLOM_0_20160718_223322_439.wav"/>
    <s v="Pip35"/>
    <s v="Principal"/>
    <s v="Pip35"/>
    <n v="9"/>
    <s v="Pipkuh"/>
    <n v="3"/>
    <s v="Pipistrelle de Kuhl"/>
    <n v="2016"/>
    <n v="7"/>
    <n v="18"/>
    <n v="22"/>
    <n v="33"/>
    <d v="2016-07-18T00:00:00"/>
    <x v="153"/>
  </r>
  <r>
    <x v="1"/>
    <s v="J:/Sainte Colombe/MB/03 - 05 au 19 juillet 2016/Wave/"/>
    <s v="ST-COLOM_0_20160718_223348_124.wav"/>
    <s v="ChiroSp"/>
    <s v="Principal"/>
    <s v="PipMi"/>
    <n v="5"/>
    <s v="PippiT"/>
    <n v="5"/>
    <s v="Pipistrelle commune"/>
    <n v="2016"/>
    <n v="7"/>
    <n v="18"/>
    <n v="22"/>
    <n v="33"/>
    <d v="2016-07-18T00:00:00"/>
    <x v="153"/>
  </r>
  <r>
    <x v="1"/>
    <s v="J:/Sainte Colombe/MB/03 - 05 au 19 juillet 2016/Wave/"/>
    <s v="ST-COLOM_0_20160718_223353_125.wav"/>
    <s v="PippiT"/>
    <s v="Principal"/>
    <s v="PipMi"/>
    <n v="9"/>
    <s v="PippiT"/>
    <n v="9"/>
    <s v="Pipistrelle commune"/>
    <n v="2016"/>
    <n v="7"/>
    <n v="18"/>
    <n v="22"/>
    <n v="33"/>
    <d v="2016-07-18T00:00:00"/>
    <x v="153"/>
  </r>
  <r>
    <x v="1"/>
    <s v="J:/Sainte Colombe/MB/03 - 05 au 19 juillet 2016/Wave/"/>
    <s v="ST-COLOM_0_20160718_223555_750.wav"/>
    <s v="ChiroSp"/>
    <s v="Principal"/>
    <s v="MyoHF"/>
    <n v="2"/>
    <s v="Myoema"/>
    <n v="2"/>
    <s v="Murin sp"/>
    <n v="2016"/>
    <n v="7"/>
    <n v="18"/>
    <n v="22"/>
    <n v="35"/>
    <d v="2016-07-18T00:00:00"/>
    <x v="154"/>
  </r>
  <r>
    <x v="1"/>
    <s v="J:/Sainte Colombe/MB/03 - 05 au 19 juillet 2016/Wave/"/>
    <s v="ST-COLOM_0_20160718_223608_451.wav"/>
    <s v="PippiT"/>
    <s v="Principal"/>
    <s v="PipMi"/>
    <n v="10"/>
    <s v="PippiT"/>
    <n v="10"/>
    <s v="Pipistrelle commune"/>
    <n v="2016"/>
    <n v="7"/>
    <n v="18"/>
    <n v="22"/>
    <n v="36"/>
    <d v="2016-07-18T00:00:00"/>
    <x v="256"/>
  </r>
  <r>
    <x v="1"/>
    <s v="J:/Sainte Colombe/MB/03 - 05 au 19 juillet 2016/Wave/"/>
    <s v="ST-COLOM_0_20160718_223613_452.wav"/>
    <s v="PippiT"/>
    <s v="Principal"/>
    <s v="PipMi"/>
    <n v="10"/>
    <s v="PippiT"/>
    <n v="10"/>
    <s v="Pipistrelle commune"/>
    <n v="2016"/>
    <n v="7"/>
    <n v="18"/>
    <n v="22"/>
    <n v="36"/>
    <d v="2016-07-18T00:00:00"/>
    <x v="256"/>
  </r>
  <r>
    <x v="1"/>
    <s v="J:/Sainte Colombe/MB/03 - 05 au 19 juillet 2016/Wave/"/>
    <s v="ST-COLOM_0_20160718_223842_376.wav"/>
    <s v="ENVsp"/>
    <s v="Principal"/>
    <s v="ENVsp"/>
    <n v="7"/>
    <s v="Eptser"/>
    <n v="2"/>
    <s v="Sérotine commune"/>
    <n v="2016"/>
    <n v="7"/>
    <n v="18"/>
    <n v="22"/>
    <n v="38"/>
    <d v="2016-07-18T00:00:00"/>
    <x v="547"/>
  </r>
  <r>
    <x v="1"/>
    <s v="J:/Sainte Colombe/MB/03 - 05 au 19 juillet 2016/Wave/"/>
    <s v="ST-COLOM_0_20160718_223847_376.wav"/>
    <s v="ChiroSp"/>
    <s v="Principal"/>
    <s v="ENVsp"/>
    <n v="1"/>
    <s v="Nyclei"/>
    <n v="1"/>
    <s v="Noctule de Leisler"/>
    <n v="2016"/>
    <n v="7"/>
    <n v="18"/>
    <n v="22"/>
    <n v="38"/>
    <d v="2016-07-18T00:00:00"/>
    <x v="547"/>
  </r>
  <r>
    <x v="1"/>
    <s v="J:/Sainte Colombe/MB/03 - 05 au 19 juillet 2016/Wave/"/>
    <s v="ST-COLOM_0_20160718_223928_520.wav"/>
    <s v="parasi"/>
    <s v="Principal"/>
    <s v="parasi"/>
    <n v="0"/>
    <s v="parasi"/>
    <n v="0"/>
    <s v="PARASITE"/>
    <n v="2016"/>
    <n v="7"/>
    <n v="18"/>
    <n v="22"/>
    <n v="39"/>
    <d v="2016-07-18T00:00:00"/>
    <x v="155"/>
  </r>
  <r>
    <x v="1"/>
    <s v="J:/Sainte Colombe/MB/03 - 05 au 19 juillet 2016/Wave/"/>
    <s v="ST-COLOM_0_20160718_224124_302.wav"/>
    <s v="PippiT"/>
    <s v="Principal"/>
    <s v="PipMi"/>
    <n v="8"/>
    <s v="PippiT"/>
    <n v="8"/>
    <s v="Pipistrelle commune"/>
    <n v="2016"/>
    <n v="7"/>
    <n v="18"/>
    <n v="22"/>
    <n v="41"/>
    <d v="2016-07-18T00:00:00"/>
    <x v="102"/>
  </r>
  <r>
    <x v="1"/>
    <s v="J:/Sainte Colombe/MB/03 - 05 au 19 juillet 2016/Wave/"/>
    <s v="ST-COLOM_0_20160718_224608_473.wav"/>
    <s v="PippiT"/>
    <s v="Principal"/>
    <s v="PipMi"/>
    <n v="10"/>
    <s v="PippiT"/>
    <n v="10"/>
    <s v="Pipistrelle commune"/>
    <n v="2016"/>
    <n v="7"/>
    <n v="18"/>
    <n v="22"/>
    <n v="46"/>
    <d v="2016-07-18T00:00:00"/>
    <x v="52"/>
  </r>
  <r>
    <x v="1"/>
    <s v="J:/Sainte Colombe/MB/03 - 05 au 19 juillet 2016/Wave/"/>
    <s v="ST-COLOM_0_20160718_224955_036.wav"/>
    <s v="PippiT"/>
    <s v="Principal"/>
    <s v="PipMi"/>
    <n v="10"/>
    <s v="PippiT"/>
    <n v="10"/>
    <s v="Pipistrelle commune"/>
    <n v="2016"/>
    <n v="7"/>
    <n v="18"/>
    <n v="22"/>
    <n v="49"/>
    <d v="2016-07-18T00:00:00"/>
    <x v="103"/>
  </r>
  <r>
    <x v="1"/>
    <s v="J:/Sainte Colombe/MB/03 - 05 au 19 juillet 2016/Wave/"/>
    <s v="ST-COLOM_0_20160718_225208_960.wav"/>
    <s v="PippiT"/>
    <s v="Principal"/>
    <s v="PipMi"/>
    <n v="10"/>
    <s v="PippiT"/>
    <n v="10"/>
    <s v="Pipistrelle commune"/>
    <n v="2016"/>
    <n v="7"/>
    <n v="18"/>
    <n v="22"/>
    <n v="52"/>
    <d v="2016-07-18T00:00:00"/>
    <x v="454"/>
  </r>
  <r>
    <x v="1"/>
    <s v="J:/Sainte Colombe/MB/03 - 05 au 19 juillet 2016/Wave/"/>
    <s v="ST-COLOM_0_20160718_225213_960.wav"/>
    <s v="PippiT"/>
    <s v="Principal"/>
    <s v="PipMi"/>
    <n v="10"/>
    <s v="PippiT"/>
    <n v="10"/>
    <s v="Pipistrelle commune"/>
    <n v="2016"/>
    <n v="7"/>
    <n v="18"/>
    <n v="22"/>
    <n v="52"/>
    <d v="2016-07-18T00:00:00"/>
    <x v="454"/>
  </r>
  <r>
    <x v="1"/>
    <s v="J:/Sainte Colombe/MB/03 - 05 au 19 juillet 2016/Wave/"/>
    <s v="ST-COLOM_0_20160718_225607_300.wav"/>
    <s v="ENVsp"/>
    <s v="Principal"/>
    <s v="ENVsp"/>
    <n v="10"/>
    <s v="Eptser"/>
    <n v="4"/>
    <s v="Sérotine commune"/>
    <n v="2016"/>
    <n v="7"/>
    <n v="18"/>
    <n v="22"/>
    <n v="56"/>
    <d v="2016-07-18T00:00:00"/>
    <x v="54"/>
  </r>
  <r>
    <x v="1"/>
    <s v="J:/Sainte Colombe/MB/03 - 05 au 19 juillet 2016/Wave/"/>
    <s v="ST-COLOM_0_20160718_225612_301.wav"/>
    <s v="ENVsp"/>
    <s v="Principal"/>
    <s v="ENVsp"/>
    <n v="10"/>
    <s v="Eptser"/>
    <n v="3"/>
    <s v="Sérotine commune"/>
    <n v="2016"/>
    <n v="7"/>
    <n v="18"/>
    <n v="22"/>
    <n v="56"/>
    <d v="2016-07-18T00:00:00"/>
    <x v="54"/>
  </r>
  <r>
    <x v="1"/>
    <s v="J:/Sainte Colombe/MB/03 - 05 au 19 juillet 2016/Wave/"/>
    <s v="ST-COLOM_0_20160718_225919_004.wav"/>
    <s v="Pip35"/>
    <s v="Principal"/>
    <s v="Pip35"/>
    <n v="8"/>
    <s v="Pipkuh"/>
    <n v="2"/>
    <s v="Pipistrelle de Kuhl"/>
    <n v="2016"/>
    <n v="7"/>
    <n v="18"/>
    <n v="22"/>
    <n v="59"/>
    <d v="2016-07-18T00:00:00"/>
    <x v="257"/>
  </r>
  <r>
    <x v="1"/>
    <s v="J:/Sainte Colombe/MB/03 - 05 au 19 juillet 2016/Wave/"/>
    <s v="ST-COLOM_0_20160718_225924_005.wav"/>
    <s v="Pip35"/>
    <s v="Principal"/>
    <s v="Pip35"/>
    <n v="7"/>
    <s v="Pipkuh"/>
    <n v="4"/>
    <s v="Pipistrelle de Kuhl"/>
    <n v="2016"/>
    <n v="7"/>
    <n v="18"/>
    <n v="22"/>
    <n v="59"/>
    <d v="2016-07-18T00:00:00"/>
    <x v="257"/>
  </r>
  <r>
    <x v="1"/>
    <s v="J:/Sainte Colombe/MB/03 - 05 au 19 juillet 2016/Wave/"/>
    <s v="ST-COLOM_0_20160718_225929_006.wav"/>
    <s v="Pip35"/>
    <s v="Principal"/>
    <s v="Pip35"/>
    <n v="10"/>
    <s v="Pipkuh"/>
    <n v="4"/>
    <s v="Pipistrelle de Kuhl"/>
    <n v="2016"/>
    <n v="7"/>
    <n v="18"/>
    <n v="22"/>
    <n v="59"/>
    <d v="2016-07-18T00:00:00"/>
    <x v="257"/>
  </r>
  <r>
    <x v="1"/>
    <s v="J:/Sainte Colombe/MB/03 - 05 au 19 juillet 2016/Wave/"/>
    <s v="ST-COLOM_0_20160718_225934_006.wav"/>
    <s v="PippiT"/>
    <s v="Principal"/>
    <s v="PipMi"/>
    <n v="10"/>
    <s v="PippiT"/>
    <n v="10"/>
    <s v="Pipistrelle commune"/>
    <n v="2016"/>
    <n v="7"/>
    <n v="18"/>
    <n v="22"/>
    <n v="59"/>
    <d v="2016-07-18T00:00:00"/>
    <x v="257"/>
  </r>
  <r>
    <x v="1"/>
    <s v="J:/Sainte Colombe/MB/03 - 05 au 19 juillet 2016/Wave/"/>
    <s v="ST-COLOM_0_20160718_225939_007.wav"/>
    <s v="PippiT"/>
    <s v="Principal"/>
    <s v="PipMi"/>
    <n v="10"/>
    <s v="PippiT"/>
    <n v="10"/>
    <s v="Pipistrelle commune"/>
    <n v="2016"/>
    <n v="7"/>
    <n v="18"/>
    <n v="22"/>
    <n v="59"/>
    <d v="2016-07-18T00:00:00"/>
    <x v="257"/>
  </r>
  <r>
    <x v="1"/>
    <s v="J:/Sainte Colombe/MB/03 - 05 au 19 juillet 2016/Wave/"/>
    <s v="ST-COLOM_0_20160718_230009_536.wav"/>
    <s v="Pip35"/>
    <s v="Principal"/>
    <s v="Pip35"/>
    <n v="8"/>
    <s v="Pipkuh"/>
    <n v="4"/>
    <s v="Pipistrelle de Kuhl"/>
    <n v="2016"/>
    <n v="7"/>
    <n v="18"/>
    <n v="23"/>
    <n v="0"/>
    <d v="2016-07-18T00:00:00"/>
    <x v="250"/>
  </r>
  <r>
    <x v="1"/>
    <s v="J:/Sainte Colombe/MB/03 - 05 au 19 juillet 2016/Wave/"/>
    <s v="ST-COLOM_0_20160718_230014_537.wav"/>
    <s v="Pipkuh"/>
    <s v="Principal"/>
    <s v="Pip35"/>
    <n v="10"/>
    <s v="Pipkuh"/>
    <n v="6"/>
    <s v="Pipistrelle de Kuhl"/>
    <n v="2016"/>
    <n v="7"/>
    <n v="18"/>
    <n v="23"/>
    <n v="0"/>
    <d v="2016-07-18T00:00:00"/>
    <x v="250"/>
  </r>
  <r>
    <x v="1"/>
    <s v="J:/Sainte Colombe/MB/03 - 05 au 19 juillet 2016/Wave/"/>
    <s v="ST-COLOM_0_20160718_230116_158.wav"/>
    <s v="Pipkuh"/>
    <s v="Principal"/>
    <s v="Pip35"/>
    <n v="8"/>
    <s v="Pipkuh"/>
    <n v="6"/>
    <s v="Pipistrelle de Kuhl"/>
    <n v="2016"/>
    <n v="7"/>
    <n v="18"/>
    <n v="23"/>
    <n v="1"/>
    <d v="2016-07-18T00:00:00"/>
    <x v="118"/>
  </r>
  <r>
    <x v="1"/>
    <s v="J:/Sainte Colombe/MB/03 - 05 au 19 juillet 2016/Wave/"/>
    <s v="ST-COLOM_0_20160718_230121_159.wav"/>
    <s v="Pip35"/>
    <s v="Principal"/>
    <s v="Pip35"/>
    <n v="8"/>
    <s v="Pipkuh"/>
    <n v="4"/>
    <s v="Pipistrelle de Kuhl"/>
    <n v="2016"/>
    <n v="7"/>
    <n v="18"/>
    <n v="23"/>
    <n v="1"/>
    <d v="2016-07-18T00:00:00"/>
    <x v="118"/>
  </r>
  <r>
    <x v="1"/>
    <s v="J:/Sainte Colombe/MB/03 - 05 au 19 juillet 2016/Wave/"/>
    <s v="ST-COLOM_0_20160718_230126_160.wav"/>
    <s v="Pip35"/>
    <s v="Principal"/>
    <s v="Pip35"/>
    <n v="10"/>
    <s v="Pipkuh"/>
    <n v="4"/>
    <s v="Pipistrelle de Kuhl"/>
    <n v="2016"/>
    <n v="7"/>
    <n v="18"/>
    <n v="23"/>
    <n v="1"/>
    <d v="2016-07-18T00:00:00"/>
    <x v="118"/>
  </r>
  <r>
    <x v="1"/>
    <s v="J:/Sainte Colombe/MB/03 - 05 au 19 juillet 2016/Wave/"/>
    <s v="ST-COLOM_0_20160718_230318_648.wav"/>
    <s v="Pip35"/>
    <s v="Principal"/>
    <s v="Pip35"/>
    <n v="8"/>
    <s v="Pipkuh"/>
    <n v="4"/>
    <s v="Pipistrelle de Kuhl"/>
    <n v="2016"/>
    <n v="7"/>
    <n v="18"/>
    <n v="23"/>
    <n v="3"/>
    <d v="2016-07-18T00:00:00"/>
    <x v="195"/>
  </r>
  <r>
    <x v="1"/>
    <s v="J:/Sainte Colombe/MB/03 - 05 au 19 juillet 2016/Wave/"/>
    <s v="ST-COLOM_0_20160718_230425_218.wav"/>
    <s v="ChiroSp"/>
    <s v="Principal"/>
    <s v="PipMi"/>
    <n v="3"/>
    <s v="PippiT"/>
    <n v="3"/>
    <s v="Pipistrelle commune"/>
    <n v="2016"/>
    <n v="7"/>
    <n v="18"/>
    <n v="23"/>
    <n v="4"/>
    <d v="2016-07-18T00:00:00"/>
    <x v="104"/>
  </r>
  <r>
    <x v="1"/>
    <s v="J:/Sainte Colombe/MB/03 - 05 au 19 juillet 2016/Wave/"/>
    <s v="ST-COLOM_0_20160718_230637_034.wav"/>
    <s v="PippiT"/>
    <s v="Principal"/>
    <s v="PipMi"/>
    <n v="10"/>
    <s v="PippiT"/>
    <n v="10"/>
    <s v="Pipistrelle commune"/>
    <n v="2016"/>
    <n v="7"/>
    <n v="18"/>
    <n v="23"/>
    <n v="6"/>
    <d v="2016-07-18T00:00:00"/>
    <x v="368"/>
  </r>
  <r>
    <x v="1"/>
    <s v="J:/Sainte Colombe/MB/03 - 05 au 19 juillet 2016/Wave/"/>
    <s v="ST-COLOM_0_20160718_230652_262.wav"/>
    <s v="ENVsp"/>
    <s v="Principal"/>
    <s v="ENVsp"/>
    <n v="7"/>
    <s v="Eptser"/>
    <n v="1"/>
    <s v="Sérotine commune"/>
    <n v="2016"/>
    <n v="7"/>
    <n v="18"/>
    <n v="23"/>
    <n v="6"/>
    <d v="2016-07-18T00:00:00"/>
    <x v="368"/>
  </r>
  <r>
    <x v="1"/>
    <s v="J:/Sainte Colombe/MB/03 - 05 au 19 juillet 2016/Wave/"/>
    <s v="ST-COLOM_0_20160718_230719_953.wav"/>
    <s v="PippiT"/>
    <s v="Principal"/>
    <s v="PipMi"/>
    <n v="9"/>
    <s v="PippiT"/>
    <n v="9"/>
    <s v="Pipistrelle commune"/>
    <n v="2016"/>
    <n v="7"/>
    <n v="18"/>
    <n v="23"/>
    <n v="7"/>
    <d v="2016-07-18T00:00:00"/>
    <x v="369"/>
  </r>
  <r>
    <x v="1"/>
    <s v="J:/Sainte Colombe/MB/03 - 05 au 19 juillet 2016/Wave/"/>
    <s v="ST-COLOM_0_20160718_230724_954.wav"/>
    <s v="PippiT"/>
    <s v="Principal"/>
    <s v="PipMi"/>
    <n v="7"/>
    <s v="PippiT"/>
    <n v="7"/>
    <s v="Pipistrelle commune"/>
    <n v="2016"/>
    <n v="7"/>
    <n v="18"/>
    <n v="23"/>
    <n v="7"/>
    <d v="2016-07-18T00:00:00"/>
    <x v="369"/>
  </r>
  <r>
    <x v="1"/>
    <s v="J:/Sainte Colombe/MB/03 - 05 au 19 juillet 2016/Wave/"/>
    <s v="ST-COLOM_0_20160718_230822_336.wav"/>
    <s v="ChiroSp"/>
    <s v="Principal"/>
    <s v="PipMi"/>
    <n v="4"/>
    <s v="PippiT"/>
    <n v="4"/>
    <s v="Pipistrelle commune"/>
    <n v="2016"/>
    <n v="7"/>
    <n v="18"/>
    <n v="23"/>
    <n v="8"/>
    <d v="2016-07-18T00:00:00"/>
    <x v="258"/>
  </r>
  <r>
    <x v="1"/>
    <s v="J:/Sainte Colombe/MB/03 - 05 au 19 juillet 2016/Wave/"/>
    <s v="ST-COLOM_0_20160718_230933_373.wav"/>
    <s v="PippiT"/>
    <s v="Principal"/>
    <s v="PipMi"/>
    <n v="10"/>
    <s v="PippiT"/>
    <n v="10"/>
    <s v="Pipistrelle commune"/>
    <n v="2016"/>
    <n v="7"/>
    <n v="18"/>
    <n v="23"/>
    <n v="9"/>
    <d v="2016-07-18T00:00:00"/>
    <x v="434"/>
  </r>
  <r>
    <x v="1"/>
    <s v="J:/Sainte Colombe/MB/03 - 05 au 19 juillet 2016/Wave/"/>
    <s v="ST-COLOM_0_20160718_230938_374.wav"/>
    <s v="PipMi"/>
    <s v="Principal"/>
    <s v="PipMi"/>
    <n v="7"/>
    <s v="PippiT"/>
    <n v="5"/>
    <s v="Pipistrelle commune"/>
    <n v="2016"/>
    <n v="7"/>
    <n v="18"/>
    <n v="23"/>
    <n v="9"/>
    <d v="2016-07-18T00:00:00"/>
    <x v="434"/>
  </r>
  <r>
    <x v="1"/>
    <s v="J:/Sainte Colombe/MB/03 - 05 au 19 juillet 2016/Wave/"/>
    <s v="ST-COLOM_0_20160718_231055_294.wav"/>
    <s v="Pip35"/>
    <s v="Principal"/>
    <s v="Pip35"/>
    <n v="10"/>
    <s v="Pipkuh"/>
    <n v="5"/>
    <s v="Pipistrelle de Kuhl"/>
    <n v="2016"/>
    <n v="7"/>
    <n v="18"/>
    <n v="23"/>
    <n v="10"/>
    <d v="2016-07-18T00:00:00"/>
    <x v="252"/>
  </r>
  <r>
    <x v="1"/>
    <s v="J:/Sainte Colombe/MB/03 - 05 au 19 juillet 2016/Wave/"/>
    <s v="ST-COLOM_0_20160718_231100_294.wav"/>
    <s v="Pipkuh"/>
    <s v="Principal"/>
    <s v="Pip35"/>
    <n v="8"/>
    <s v="Pipkuh"/>
    <n v="7"/>
    <s v="Pipistrelle de Kuhl"/>
    <n v="2016"/>
    <n v="7"/>
    <n v="18"/>
    <n v="23"/>
    <n v="11"/>
    <d v="2016-07-18T00:00:00"/>
    <x v="99"/>
  </r>
  <r>
    <x v="1"/>
    <s v="J:/Sainte Colombe/MB/03 - 05 au 19 juillet 2016/Wave/"/>
    <s v="ST-COLOM_0_20160718_231232_014.wav"/>
    <s v="Pip35"/>
    <s v="Principal"/>
    <s v="Pip35"/>
    <n v="10"/>
    <s v="Pipkuh"/>
    <n v="2"/>
    <s v="Pipistrelle de Kuhl"/>
    <n v="2016"/>
    <n v="7"/>
    <n v="18"/>
    <n v="23"/>
    <n v="12"/>
    <d v="2016-07-18T00:00:00"/>
    <x v="268"/>
  </r>
  <r>
    <x v="1"/>
    <s v="J:/Sainte Colombe/MB/03 - 05 au 19 juillet 2016/Wave/"/>
    <s v="ST-COLOM_0_20160718_231237_015.wav"/>
    <s v="ChiroSp"/>
    <s v="Principal"/>
    <s v="Pip35"/>
    <n v="5"/>
    <s v="Pipkuh"/>
    <n v="2"/>
    <s v="Pipistrelle de Kuhl"/>
    <n v="2016"/>
    <n v="7"/>
    <n v="18"/>
    <n v="23"/>
    <n v="12"/>
    <d v="2016-07-18T00:00:00"/>
    <x v="268"/>
  </r>
  <r>
    <x v="1"/>
    <s v="J:/Sainte Colombe/MB/03 - 05 au 19 juillet 2016/Wave/"/>
    <s v="ST-COLOM_0_20160718_231452_550.wav"/>
    <s v="PippiT"/>
    <s v="Principal"/>
    <s v="PipMi"/>
    <n v="8"/>
    <s v="PippiT"/>
    <n v="8"/>
    <s v="Pipistrelle commune"/>
    <n v="2016"/>
    <n v="7"/>
    <n v="18"/>
    <n v="23"/>
    <n v="14"/>
    <d v="2016-07-18T00:00:00"/>
    <x v="495"/>
  </r>
  <r>
    <x v="1"/>
    <s v="J:/Sainte Colombe/MB/03 - 05 au 19 juillet 2016/Wave/"/>
    <s v="ST-COLOM_0_20160718_231457_550.wav"/>
    <s v="PippiT"/>
    <s v="Principal"/>
    <s v="PipMi"/>
    <n v="9"/>
    <s v="PippiT"/>
    <n v="9"/>
    <s v="Pipistrelle commune"/>
    <n v="2016"/>
    <n v="7"/>
    <n v="18"/>
    <n v="23"/>
    <n v="14"/>
    <d v="2016-07-18T00:00:00"/>
    <x v="495"/>
  </r>
  <r>
    <x v="1"/>
    <s v="J:/Sainte Colombe/MB/03 - 05 au 19 juillet 2016/Wave/"/>
    <s v="ST-COLOM_0_20160718_231521_064.wav"/>
    <s v="PippiT"/>
    <s v="Principal"/>
    <s v="PipMi"/>
    <n v="10"/>
    <s v="PippiT"/>
    <n v="10"/>
    <s v="Pipistrelle commune"/>
    <n v="2016"/>
    <n v="7"/>
    <n v="18"/>
    <n v="23"/>
    <n v="15"/>
    <d v="2016-07-18T00:00:00"/>
    <x v="370"/>
  </r>
  <r>
    <x v="1"/>
    <s v="J:/Sainte Colombe/MB/03 - 05 au 19 juillet 2016/Wave/"/>
    <s v="ST-COLOM_0_20160718_231601_296.wav"/>
    <s v="PippiT"/>
    <s v="Principal"/>
    <s v="PipMi"/>
    <n v="10"/>
    <s v="PippiT"/>
    <n v="10"/>
    <s v="Pipistrelle commune"/>
    <n v="2016"/>
    <n v="7"/>
    <n v="18"/>
    <n v="23"/>
    <n v="16"/>
    <d v="2016-07-18T00:00:00"/>
    <x v="253"/>
  </r>
  <r>
    <x v="1"/>
    <s v="J:/Sainte Colombe/MB/03 - 05 au 19 juillet 2016/Wave/"/>
    <s v="ST-COLOM_0_20160718_231914_332.wav"/>
    <s v="PippiT"/>
    <s v="Principal"/>
    <s v="PipMi"/>
    <n v="10"/>
    <s v="PippiT"/>
    <n v="10"/>
    <s v="Pipistrelle commune"/>
    <n v="2016"/>
    <n v="7"/>
    <n v="18"/>
    <n v="23"/>
    <n v="19"/>
    <d v="2016-07-18T00:00:00"/>
    <x v="55"/>
  </r>
  <r>
    <x v="1"/>
    <s v="J:/Sainte Colombe/MB/03 - 05 au 19 juillet 2016/Wave/"/>
    <s v="ST-COLOM_0_20160718_231919_332.wav"/>
    <s v="PippiT"/>
    <s v="Principal"/>
    <s v="PipMi"/>
    <n v="10"/>
    <s v="PippiT"/>
    <n v="10"/>
    <s v="Pipistrelle commune"/>
    <n v="2016"/>
    <n v="7"/>
    <n v="18"/>
    <n v="23"/>
    <n v="19"/>
    <d v="2016-07-18T00:00:00"/>
    <x v="55"/>
  </r>
  <r>
    <x v="1"/>
    <s v="J:/Sainte Colombe/MB/03 - 05 au 19 juillet 2016/Wave/"/>
    <s v="ST-COLOM_0_20160718_232045_273.wav"/>
    <s v="PippiT"/>
    <s v="Principal"/>
    <s v="PipMi"/>
    <n v="10"/>
    <s v="PippiT"/>
    <n v="10"/>
    <s v="Pipistrelle commune"/>
    <n v="2016"/>
    <n v="7"/>
    <n v="18"/>
    <n v="23"/>
    <n v="20"/>
    <d v="2016-07-18T00:00:00"/>
    <x v="121"/>
  </r>
  <r>
    <x v="1"/>
    <s v="J:/Sainte Colombe/MB/03 - 05 au 19 juillet 2016/Wave/"/>
    <s v="ST-COLOM_0_20160718_232117_376.wav"/>
    <s v="PippiT"/>
    <s v="Principal"/>
    <s v="PipMi"/>
    <n v="7"/>
    <s v="PippiT"/>
    <n v="7"/>
    <s v="Pipistrelle commune"/>
    <n v="2016"/>
    <n v="7"/>
    <n v="18"/>
    <n v="23"/>
    <n v="21"/>
    <d v="2016-07-18T00:00:00"/>
    <x v="122"/>
  </r>
  <r>
    <x v="1"/>
    <s v="J:/Sainte Colombe/MB/03 - 05 au 19 juillet 2016/Wave/"/>
    <s v="ST-COLOM_0_20160718_232312_042.wav"/>
    <s v="Pip35"/>
    <s v="Principal"/>
    <s v="Pip35"/>
    <n v="10"/>
    <s v="Pipkuh"/>
    <n v="2"/>
    <s v="Pipistrelle de Kuhl"/>
    <n v="2016"/>
    <n v="7"/>
    <n v="18"/>
    <n v="23"/>
    <n v="23"/>
    <d v="2016-07-18T00:00:00"/>
    <x v="269"/>
  </r>
  <r>
    <x v="1"/>
    <s v="J:/Sainte Colombe/MB/03 - 05 au 19 juillet 2016/Wave/"/>
    <s v="ST-COLOM_0_20160718_232318_000.wav"/>
    <s v="PippiT"/>
    <s v="Principal"/>
    <s v="PipMi"/>
    <n v="9"/>
    <s v="PippiT"/>
    <n v="9"/>
    <s v="Pipistrelle commune"/>
    <n v="2016"/>
    <n v="7"/>
    <n v="18"/>
    <n v="23"/>
    <n v="23"/>
    <d v="2016-07-18T00:00:00"/>
    <x v="269"/>
  </r>
  <r>
    <x v="1"/>
    <s v="J:/Sainte Colombe/MB/03 - 05 au 19 juillet 2016/Wave/"/>
    <s v="ST-COLOM_0_20160718_232326_444.wav"/>
    <s v="PippiT"/>
    <s v="Principal"/>
    <s v="PipMi"/>
    <n v="9"/>
    <s v="PippiT"/>
    <n v="9"/>
    <s v="Pipistrelle commune"/>
    <n v="2016"/>
    <n v="7"/>
    <n v="18"/>
    <n v="23"/>
    <n v="23"/>
    <d v="2016-07-18T00:00:00"/>
    <x v="269"/>
  </r>
  <r>
    <x v="1"/>
    <s v="J:/Sainte Colombe/MB/03 - 05 au 19 juillet 2016/Wave/"/>
    <s v="ST-COLOM_0_20160718_232331_444.wav"/>
    <s v="PippiT"/>
    <s v="Principal"/>
    <s v="PipMi"/>
    <n v="6"/>
    <s v="PippiT"/>
    <n v="6"/>
    <s v="Pipistrelle commune"/>
    <n v="2016"/>
    <n v="7"/>
    <n v="18"/>
    <n v="23"/>
    <n v="23"/>
    <d v="2016-07-18T00:00:00"/>
    <x v="269"/>
  </r>
  <r>
    <x v="1"/>
    <s v="J:/Sainte Colombe/MB/03 - 05 au 19 juillet 2016/Wave/"/>
    <s v="ST-COLOM_0_20160718_232346_948.wav"/>
    <s v="PippiT"/>
    <s v="Principal"/>
    <s v="PipMi"/>
    <n v="9"/>
    <s v="PippiT"/>
    <n v="9"/>
    <s v="Pipistrelle commune"/>
    <n v="2016"/>
    <n v="7"/>
    <n v="18"/>
    <n v="23"/>
    <n v="23"/>
    <d v="2016-07-18T00:00:00"/>
    <x v="269"/>
  </r>
  <r>
    <x v="1"/>
    <s v="J:/Sainte Colombe/MB/03 - 05 au 19 juillet 2016/Wave/"/>
    <s v="ST-COLOM_0_20160718_232351_948.wav"/>
    <s v="PippiT"/>
    <s v="Principal"/>
    <s v="PipMi"/>
    <n v="10"/>
    <s v="PippiT"/>
    <n v="10"/>
    <s v="Pipistrelle commune"/>
    <n v="2016"/>
    <n v="7"/>
    <n v="18"/>
    <n v="23"/>
    <n v="23"/>
    <d v="2016-07-18T00:00:00"/>
    <x v="269"/>
  </r>
  <r>
    <x v="1"/>
    <s v="J:/Sainte Colombe/MB/03 - 05 au 19 juillet 2016/Wave/"/>
    <s v="ST-COLOM_0_20160718_232600_646.wav"/>
    <s v="PippiT"/>
    <s v="Principal"/>
    <s v="PipMi"/>
    <n v="9"/>
    <s v="PippiT"/>
    <n v="9"/>
    <s v="Pipistrelle commune"/>
    <n v="2016"/>
    <n v="7"/>
    <n v="18"/>
    <n v="23"/>
    <n v="26"/>
    <d v="2016-07-18T00:00:00"/>
    <x v="171"/>
  </r>
  <r>
    <x v="1"/>
    <s v="J:/Sainte Colombe/MB/03 - 05 au 19 juillet 2016/Wave/"/>
    <s v="ST-COLOM_0_20160718_232635_804.wav"/>
    <s v="ChiroSp"/>
    <s v="Principal"/>
    <s v="Pip35"/>
    <n v="3"/>
    <s v="Pipkuh"/>
    <n v="3"/>
    <s v="Pipistrelle de Kuhl"/>
    <n v="2016"/>
    <n v="7"/>
    <n v="18"/>
    <n v="23"/>
    <n v="26"/>
    <d v="2016-07-18T00:00:00"/>
    <x v="171"/>
  </r>
  <r>
    <x v="1"/>
    <s v="J:/Sainte Colombe/MB/03 - 05 au 19 juillet 2016/Wave/"/>
    <s v="ST-COLOM_0_20160718_232821_368.wav"/>
    <s v="ChiroSp"/>
    <s v="Principal"/>
    <s v="PipMi"/>
    <n v="4"/>
    <s v="PippiT"/>
    <n v="4"/>
    <s v="Pipistrelle commune"/>
    <n v="2016"/>
    <n v="7"/>
    <n v="18"/>
    <n v="23"/>
    <n v="28"/>
    <d v="2016-07-18T00:00:00"/>
    <x v="455"/>
  </r>
  <r>
    <x v="1"/>
    <s v="J:/Sainte Colombe/MB/03 - 05 au 19 juillet 2016/Wave/"/>
    <s v="ST-COLOM_0_20160718_232828_923.wav"/>
    <s v="PippiT"/>
    <s v="Principal"/>
    <s v="PipMi"/>
    <n v="7"/>
    <s v="PippiT"/>
    <n v="7"/>
    <s v="Pipistrelle commune"/>
    <n v="2016"/>
    <n v="7"/>
    <n v="18"/>
    <n v="23"/>
    <n v="28"/>
    <d v="2016-07-18T00:00:00"/>
    <x v="455"/>
  </r>
  <r>
    <x v="1"/>
    <s v="J:/Sainte Colombe/MB/03 - 05 au 19 juillet 2016/Wave/"/>
    <s v="ST-COLOM_0_20160718_232839_822.wav"/>
    <s v="PippiT"/>
    <s v="Principal"/>
    <s v="PipMi"/>
    <n v="9"/>
    <s v="PippiT"/>
    <n v="9"/>
    <s v="Pipistrelle commune"/>
    <n v="2016"/>
    <n v="7"/>
    <n v="18"/>
    <n v="23"/>
    <n v="28"/>
    <d v="2016-07-18T00:00:00"/>
    <x v="455"/>
  </r>
  <r>
    <x v="1"/>
    <s v="J:/Sainte Colombe/MB/03 - 05 au 19 juillet 2016/Wave/"/>
    <s v="ST-COLOM_0_20160718_232844_823.wav"/>
    <s v="PippiT"/>
    <s v="Principal"/>
    <s v="PipMi"/>
    <n v="9"/>
    <s v="PippiT"/>
    <n v="9"/>
    <s v="Pipistrelle commune"/>
    <n v="2016"/>
    <n v="7"/>
    <n v="18"/>
    <n v="23"/>
    <n v="28"/>
    <d v="2016-07-18T00:00:00"/>
    <x v="455"/>
  </r>
  <r>
    <x v="1"/>
    <s v="J:/Sainte Colombe/MB/03 - 05 au 19 juillet 2016/Wave/"/>
    <s v="ST-COLOM_0_20160718_232849_824.wav"/>
    <s v="PippiT"/>
    <s v="Principal"/>
    <s v="PipMi"/>
    <n v="9"/>
    <s v="PippiT"/>
    <n v="9"/>
    <s v="Pipistrelle commune"/>
    <n v="2016"/>
    <n v="7"/>
    <n v="18"/>
    <n v="23"/>
    <n v="28"/>
    <d v="2016-07-18T00:00:00"/>
    <x v="455"/>
  </r>
  <r>
    <x v="1"/>
    <s v="J:/Sainte Colombe/MB/03 - 05 au 19 juillet 2016/Wave/"/>
    <s v="ST-COLOM_0_20160718_232854_824.wav"/>
    <s v="PippiT"/>
    <s v="Principal"/>
    <s v="PipMi"/>
    <n v="9"/>
    <s v="PippiT"/>
    <n v="9"/>
    <s v="Pipistrelle commune"/>
    <n v="2016"/>
    <n v="7"/>
    <n v="18"/>
    <n v="23"/>
    <n v="28"/>
    <d v="2016-07-18T00:00:00"/>
    <x v="455"/>
  </r>
  <r>
    <x v="1"/>
    <s v="J:/Sainte Colombe/MB/03 - 05 au 19 juillet 2016/Wave/"/>
    <s v="ST-COLOM_0_20160718_232859_825.wav"/>
    <s v="ChiroSp"/>
    <s v="Principal"/>
    <s v="PipMi"/>
    <n v="5"/>
    <s v="PippiT"/>
    <n v="4"/>
    <s v="Pipistrelle commune"/>
    <n v="2016"/>
    <n v="7"/>
    <n v="18"/>
    <n v="23"/>
    <n v="28"/>
    <d v="2016-07-18T00:00:00"/>
    <x v="455"/>
  </r>
  <r>
    <x v="1"/>
    <s v="J:/Sainte Colombe/MB/03 - 05 au 19 juillet 2016/Wave/"/>
    <s v="ST-COLOM_0_20160718_232914_027.wav"/>
    <s v="ChiroSp"/>
    <s v="Principal"/>
    <s v="MyoHF"/>
    <n v="0"/>
    <s v="Myobra"/>
    <n v="0"/>
    <s v="PARASITE"/>
    <n v="2016"/>
    <n v="7"/>
    <n v="18"/>
    <n v="23"/>
    <n v="29"/>
    <d v="2016-07-18T00:00:00"/>
    <x v="275"/>
  </r>
  <r>
    <x v="1"/>
    <s v="J:/Sainte Colombe/MB/03 - 05 au 19 juillet 2016/Wave/"/>
    <s v="ST-COLOM_0_20160718_232927_010.wav"/>
    <s v="ChiroSp"/>
    <s v="Principal"/>
    <s v="PipMi"/>
    <n v="5"/>
    <s v="PippiT"/>
    <n v="5"/>
    <s v="Pipistrelle commune"/>
    <n v="2016"/>
    <n v="7"/>
    <n v="18"/>
    <n v="23"/>
    <n v="29"/>
    <d v="2016-07-18T00:00:00"/>
    <x v="275"/>
  </r>
  <r>
    <x v="1"/>
    <s v="J:/Sainte Colombe/MB/03 - 05 au 19 juillet 2016/Wave/"/>
    <s v="ST-COLOM_0_20160718_232932_010.wav"/>
    <s v="PippiT"/>
    <s v="Principal"/>
    <s v="PipMi"/>
    <n v="6"/>
    <s v="PippiT"/>
    <n v="6"/>
    <s v="Pipistrelle commune"/>
    <n v="2016"/>
    <n v="7"/>
    <n v="18"/>
    <n v="23"/>
    <n v="29"/>
    <d v="2016-07-18T00:00:00"/>
    <x v="275"/>
  </r>
  <r>
    <x v="1"/>
    <s v="J:/Sainte Colombe/MB/03 - 05 au 19 juillet 2016/Wave/"/>
    <s v="ST-COLOM_0_20160718_233017_034.wav"/>
    <s v="Pip35"/>
    <s v="Principal"/>
    <s v="Pip35"/>
    <n v="8"/>
    <s v="Pipnat"/>
    <n v="3"/>
    <s v="Pipistrelle de Nathusius"/>
    <n v="2016"/>
    <n v="7"/>
    <n v="18"/>
    <n v="23"/>
    <n v="30"/>
    <d v="2016-07-18T00:00:00"/>
    <x v="342"/>
  </r>
  <r>
    <x v="1"/>
    <s v="J:/Sainte Colombe/MB/03 - 05 au 19 juillet 2016/Wave/"/>
    <s v="ST-COLOM_0_20160718_233128_815.wav"/>
    <s v="PippiT"/>
    <s v="Principal"/>
    <s v="PipMi"/>
    <n v="10"/>
    <s v="PippiT"/>
    <n v="10"/>
    <s v="Pipistrelle commune"/>
    <n v="2016"/>
    <n v="7"/>
    <n v="18"/>
    <n v="23"/>
    <n v="31"/>
    <d v="2016-07-18T00:00:00"/>
    <x v="231"/>
  </r>
  <r>
    <x v="1"/>
    <s v="J:/Sainte Colombe/MB/03 - 05 au 19 juillet 2016/Wave/"/>
    <s v="ST-COLOM_0_20160718_233133_816.wav"/>
    <s v="PipMi"/>
    <s v="Principal"/>
    <s v="PipMi"/>
    <n v="9"/>
    <s v="PippiT"/>
    <n v="4"/>
    <s v="Pipistrelle commune"/>
    <n v="2016"/>
    <n v="7"/>
    <n v="18"/>
    <n v="23"/>
    <n v="31"/>
    <d v="2016-07-18T00:00:00"/>
    <x v="231"/>
  </r>
  <r>
    <x v="1"/>
    <s v="J:/Sainte Colombe/MB/03 - 05 au 19 juillet 2016/Wave/"/>
    <s v="ST-COLOM_0_20160718_233138_816.wav"/>
    <s v="PippiT"/>
    <s v="Principal"/>
    <s v="PipMi"/>
    <n v="10"/>
    <s v="PippiT"/>
    <n v="10"/>
    <s v="Pipistrelle commune"/>
    <n v="2016"/>
    <n v="7"/>
    <n v="18"/>
    <n v="23"/>
    <n v="31"/>
    <d v="2016-07-18T00:00:00"/>
    <x v="231"/>
  </r>
  <r>
    <x v="1"/>
    <s v="J:/Sainte Colombe/MB/03 - 05 au 19 juillet 2016/Wave/"/>
    <s v="ST-COLOM_0_20160718_233259_904.wav"/>
    <s v="PippiT"/>
    <s v="Principal"/>
    <s v="PipMi"/>
    <n v="10"/>
    <s v="PippiT"/>
    <n v="10"/>
    <s v="Pipistrelle commune"/>
    <n v="2016"/>
    <n v="7"/>
    <n v="18"/>
    <n v="23"/>
    <n v="32"/>
    <d v="2016-07-18T00:00:00"/>
    <x v="276"/>
  </r>
  <r>
    <x v="1"/>
    <s v="J:/Sainte Colombe/MB/03 - 05 au 19 juillet 2016/Wave/"/>
    <s v="ST-COLOM_0_20160718_233319_972.wav"/>
    <s v="PippiT"/>
    <s v="Principal"/>
    <s v="PipMi"/>
    <n v="9"/>
    <s v="PippiT"/>
    <n v="9"/>
    <s v="Pipistrelle commune"/>
    <n v="2016"/>
    <n v="7"/>
    <n v="18"/>
    <n v="23"/>
    <n v="33"/>
    <d v="2016-07-18T00:00:00"/>
    <x v="371"/>
  </r>
  <r>
    <x v="1"/>
    <s v="J:/Sainte Colombe/MB/03 - 05 au 19 juillet 2016/Wave/"/>
    <s v="ST-COLOM_0_20160718_233349_014.wav"/>
    <s v="PippiT"/>
    <s v="Principal"/>
    <s v="PipMi"/>
    <n v="8"/>
    <s v="PippiT"/>
    <n v="8"/>
    <s v="Pipistrelle commune"/>
    <n v="2016"/>
    <n v="7"/>
    <n v="18"/>
    <n v="23"/>
    <n v="33"/>
    <d v="2016-07-18T00:00:00"/>
    <x v="371"/>
  </r>
  <r>
    <x v="1"/>
    <s v="J:/Sainte Colombe/MB/03 - 05 au 19 juillet 2016/Wave/"/>
    <s v="ST-COLOM_0_20160718_233421_327.wav"/>
    <s v="ChiroSp"/>
    <s v="Principal"/>
    <s v="PipMi"/>
    <n v="3"/>
    <s v="PippiT"/>
    <n v="3"/>
    <s v="Pipistrelle commune"/>
    <n v="2016"/>
    <n v="7"/>
    <n v="18"/>
    <n v="23"/>
    <n v="34"/>
    <d v="2016-07-18T00:00:00"/>
    <x v="456"/>
  </r>
  <r>
    <x v="1"/>
    <s v="J:/Sainte Colombe/MB/03 - 05 au 19 juillet 2016/Wave/"/>
    <s v="ST-COLOM_0_20160718_233451_350.wav"/>
    <s v="ChiroSp"/>
    <s v="Principal"/>
    <s v="ENVsp"/>
    <n v="2"/>
    <s v="Eptser"/>
    <n v="1"/>
    <s v="Sérotine commune"/>
    <n v="2016"/>
    <n v="7"/>
    <n v="18"/>
    <n v="23"/>
    <n v="34"/>
    <d v="2016-07-18T00:00:00"/>
    <x v="456"/>
  </r>
  <r>
    <x v="1"/>
    <s v="J:/Sainte Colombe/MB/03 - 05 au 19 juillet 2016/Wave/"/>
    <s v="ST-COLOM_0_20160718_233647_834.wav"/>
    <s v="ChiroSp"/>
    <s v="Principal"/>
    <s v="PipMi"/>
    <n v="4"/>
    <s v="PippiT"/>
    <n v="4"/>
    <s v="Pipistrelle commune"/>
    <n v="2016"/>
    <n v="7"/>
    <n v="18"/>
    <n v="23"/>
    <n v="36"/>
    <d v="2016-07-18T00:00:00"/>
    <x v="343"/>
  </r>
  <r>
    <x v="1"/>
    <s v="J:/Sainte Colombe/MB/03 - 05 au 19 juillet 2016/Wave/"/>
    <s v="ST-COLOM_0_20160718_233707_658.wav"/>
    <s v="ChiroSp"/>
    <s v="Principal"/>
    <s v="PipMi"/>
    <n v="0"/>
    <s v="PippiT"/>
    <n v="0"/>
    <s v="PARASITE"/>
    <n v="2016"/>
    <n v="7"/>
    <n v="18"/>
    <n v="23"/>
    <n v="37"/>
    <d v="2016-07-18T00:00:00"/>
    <x v="123"/>
  </r>
  <r>
    <x v="1"/>
    <s v="J:/Sainte Colombe/MB/03 - 05 au 19 juillet 2016/Wave/"/>
    <s v="ST-COLOM_0_20160718_233958_470.wav"/>
    <s v="Pip35"/>
    <s v="Principal"/>
    <s v="Pip35"/>
    <n v="10"/>
    <s v="Pipkuh"/>
    <n v="5"/>
    <s v="Pipistrelle de Kuhl"/>
    <n v="2016"/>
    <n v="7"/>
    <n v="18"/>
    <n v="23"/>
    <n v="39"/>
    <d v="2016-07-18T00:00:00"/>
    <x v="232"/>
  </r>
  <r>
    <x v="1"/>
    <s v="J:/Sainte Colombe/MB/03 - 05 au 19 juillet 2016/Wave/"/>
    <s v="ST-COLOM_0_20160718_234003_470.wav"/>
    <s v="Pip35"/>
    <s v="Principal"/>
    <s v="Pip35"/>
    <n v="10"/>
    <s v="Pipkuh"/>
    <n v="5"/>
    <s v="Pipistrelle de Kuhl"/>
    <n v="2016"/>
    <n v="7"/>
    <n v="18"/>
    <n v="23"/>
    <n v="40"/>
    <d v="2016-07-18T00:00:00"/>
    <x v="36"/>
  </r>
  <r>
    <x v="1"/>
    <s v="J:/Sainte Colombe/MB/03 - 05 au 19 juillet 2016/Wave/"/>
    <s v="ST-COLOM_0_20160718_234210_060.wav"/>
    <s v="ChiroSp"/>
    <s v="Principal"/>
    <s v="MyoHF"/>
    <n v="2"/>
    <s v="Myoema"/>
    <n v="0"/>
    <s v="Murin sp"/>
    <n v="2016"/>
    <n v="7"/>
    <n v="18"/>
    <n v="23"/>
    <n v="42"/>
    <d v="2016-07-18T00:00:00"/>
    <x v="222"/>
  </r>
  <r>
    <x v="1"/>
    <s v="J:/Sainte Colombe/MB/03 - 05 au 19 juillet 2016/Wave/"/>
    <s v="ST-COLOM_0_20160718_234215_061.wav"/>
    <s v="PippiT"/>
    <s v="Principal"/>
    <s v="PipMi"/>
    <n v="10"/>
    <s v="PippiT"/>
    <n v="10"/>
    <s v="Pipistrelle commune"/>
    <n v="2016"/>
    <n v="7"/>
    <n v="18"/>
    <n v="23"/>
    <n v="42"/>
    <d v="2016-07-18T00:00:00"/>
    <x v="222"/>
  </r>
  <r>
    <x v="1"/>
    <s v="J:/Sainte Colombe/MB/03 - 05 au 19 juillet 2016/Wave/"/>
    <s v="ST-COLOM_0_20160718_234229_772.wav"/>
    <s v="PippiT"/>
    <s v="Principal"/>
    <s v="PipMi"/>
    <n v="10"/>
    <s v="PippiT"/>
    <n v="10"/>
    <s v="Pipistrelle commune"/>
    <n v="2016"/>
    <n v="7"/>
    <n v="18"/>
    <n v="23"/>
    <n v="42"/>
    <d v="2016-07-18T00:00:00"/>
    <x v="222"/>
  </r>
  <r>
    <x v="1"/>
    <s v="J:/Sainte Colombe/MB/03 - 05 au 19 juillet 2016/Wave/"/>
    <s v="ST-COLOM_0_20160718_234234_773.wav"/>
    <s v="PippiT"/>
    <s v="Principal"/>
    <s v="PipMi"/>
    <n v="10"/>
    <s v="PippiT"/>
    <n v="10"/>
    <s v="Pipistrelle commune"/>
    <n v="2016"/>
    <n v="7"/>
    <n v="18"/>
    <n v="23"/>
    <n v="42"/>
    <d v="2016-07-18T00:00:00"/>
    <x v="222"/>
  </r>
  <r>
    <x v="1"/>
    <s v="J:/Sainte Colombe/MB/03 - 05 au 19 juillet 2016/Wave/"/>
    <s v="ST-COLOM_0_20160718_234239_774.wav"/>
    <s v="PippiT"/>
    <s v="Principal"/>
    <s v="PipMi"/>
    <n v="10"/>
    <s v="PippiT"/>
    <n v="10"/>
    <s v="Pipistrelle commune"/>
    <n v="2016"/>
    <n v="7"/>
    <n v="18"/>
    <n v="23"/>
    <n v="42"/>
    <d v="2016-07-18T00:00:00"/>
    <x v="222"/>
  </r>
  <r>
    <x v="1"/>
    <s v="J:/Sainte Colombe/MB/03 - 05 au 19 juillet 2016/Wave/"/>
    <s v="ST-COLOM_0_20160718_234354_871.wav"/>
    <s v="Pip35"/>
    <s v="Principal"/>
    <s v="Pip35"/>
    <n v="6"/>
    <s v="Pipkuh"/>
    <n v="2"/>
    <s v="Pipistrelle de Kuhl"/>
    <n v="2016"/>
    <n v="7"/>
    <n v="18"/>
    <n v="23"/>
    <n v="43"/>
    <d v="2016-07-18T00:00:00"/>
    <x v="242"/>
  </r>
  <r>
    <x v="1"/>
    <s v="J:/Sainte Colombe/MB/03 - 05 au 19 juillet 2016/Wave/"/>
    <s v="ST-COLOM_0_20160718_235003_288.wav"/>
    <s v="Pipkuh"/>
    <s v="Principal"/>
    <s v="Pip35"/>
    <n v="7"/>
    <s v="Pipkuh"/>
    <n v="7"/>
    <s v="Pipistrelle de Kuhl"/>
    <n v="2016"/>
    <n v="7"/>
    <n v="18"/>
    <n v="23"/>
    <n v="50"/>
    <d v="2016-07-18T00:00:00"/>
    <x v="372"/>
  </r>
  <r>
    <x v="1"/>
    <s v="J:/Sainte Colombe/MB/03 - 05 au 19 juillet 2016/Wave/"/>
    <s v="ST-COLOM_0_20160718_235103_656.wav"/>
    <s v="PippiT"/>
    <s v="Principal"/>
    <s v="PipMi"/>
    <n v="10"/>
    <s v="PippiT"/>
    <n v="10"/>
    <s v="Pipistrelle commune"/>
    <n v="2016"/>
    <n v="7"/>
    <n v="18"/>
    <n v="23"/>
    <n v="51"/>
    <d v="2016-07-18T00:00:00"/>
    <x v="373"/>
  </r>
  <r>
    <x v="1"/>
    <s v="J:/Sainte Colombe/MB/03 - 05 au 19 juillet 2016/Wave/"/>
    <s v="ST-COLOM_0_20160718_235108_656.wav"/>
    <s v="ChiroSp"/>
    <s v="Principal"/>
    <s v="PipMi"/>
    <n v="0"/>
    <s v="PippiT"/>
    <n v="0"/>
    <s v="PARASITE"/>
    <n v="2016"/>
    <n v="7"/>
    <n v="18"/>
    <n v="23"/>
    <n v="51"/>
    <d v="2016-07-18T00:00:00"/>
    <x v="373"/>
  </r>
  <r>
    <x v="1"/>
    <s v="J:/Sainte Colombe/MB/03 - 05 au 19 juillet 2016/Wave/"/>
    <s v="ST-COLOM_0_20160718_235316_693.wav"/>
    <s v="PippiT"/>
    <s v="Principal"/>
    <s v="PipMi"/>
    <n v="9"/>
    <s v="PippiT"/>
    <n v="9"/>
    <s v="Pipistrelle commune"/>
    <n v="2016"/>
    <n v="7"/>
    <n v="18"/>
    <n v="23"/>
    <n v="53"/>
    <d v="2016-07-18T00:00:00"/>
    <x v="260"/>
  </r>
  <r>
    <x v="1"/>
    <s v="J:/Sainte Colombe/MB/03 - 05 au 19 juillet 2016/Wave/"/>
    <s v="ST-COLOM_0_20160718_235342_574.wav"/>
    <s v="MyoHF"/>
    <s v="Principal"/>
    <s v="MyoHF"/>
    <n v="6"/>
    <s v="Myomys"/>
    <n v="0"/>
    <s v="Murin sp"/>
    <n v="2016"/>
    <n v="7"/>
    <n v="18"/>
    <n v="23"/>
    <n v="53"/>
    <d v="2016-07-18T00:00:00"/>
    <x v="260"/>
  </r>
  <r>
    <x v="1"/>
    <s v="J:/Sainte Colombe/MB/03 - 05 au 19 juillet 2016/Wave/"/>
    <s v="ST-COLOM_0_20160718_235710_065.wav"/>
    <s v="Pipkuh"/>
    <s v="Principal"/>
    <s v="Pip35"/>
    <n v="8"/>
    <s v="Pipkuh"/>
    <n v="6"/>
    <s v="Pipistrelle de Kuhl"/>
    <n v="2016"/>
    <n v="7"/>
    <n v="18"/>
    <n v="23"/>
    <n v="57"/>
    <d v="2016-07-18T00:00:00"/>
    <x v="110"/>
  </r>
  <r>
    <x v="1"/>
    <s v="J:/Sainte Colombe/MB/03 - 05 au 19 juillet 2016/Wave/"/>
    <s v="ST-COLOM_0_20160718_235800_798.wav"/>
    <s v="PippiT"/>
    <s v="Principal"/>
    <s v="PipMi"/>
    <n v="10"/>
    <s v="PippiT"/>
    <n v="10"/>
    <s v="Pipistrelle commune"/>
    <n v="2016"/>
    <n v="7"/>
    <n v="18"/>
    <n v="23"/>
    <n v="58"/>
    <d v="2016-07-18T00:00:00"/>
    <x v="13"/>
  </r>
  <r>
    <x v="1"/>
    <s v="J:/Sainte Colombe/MB/03 - 05 au 19 juillet 2016/Wave/"/>
    <s v="ST-COLOM_0_20160719_000046_608.wav"/>
    <s v="PipMi"/>
    <s v="Principal"/>
    <s v="PipMi"/>
    <n v="8"/>
    <s v="PippiT"/>
    <n v="2"/>
    <s v="Pipistrelle commune"/>
    <n v="2016"/>
    <n v="7"/>
    <n v="19"/>
    <n v="0"/>
    <n v="0"/>
    <d v="2016-07-19T00:00:00"/>
    <x v="329"/>
  </r>
  <r>
    <x v="1"/>
    <s v="J:/Sainte Colombe/MB/03 - 05 au 19 juillet 2016/Wave/"/>
    <s v="ST-COLOM_0_20160719_000654_726.wav"/>
    <s v="PippiT"/>
    <s v="Principal"/>
    <s v="PipMi"/>
    <n v="6"/>
    <s v="PippiT"/>
    <n v="6"/>
    <s v="Pipistrelle commune"/>
    <n v="2016"/>
    <n v="7"/>
    <n v="19"/>
    <n v="0"/>
    <n v="6"/>
    <d v="2016-07-19T00:00:00"/>
    <x v="236"/>
  </r>
  <r>
    <x v="1"/>
    <s v="J:/Sainte Colombe/MB/03 - 05 au 19 juillet 2016/Wave/"/>
    <s v="ST-COLOM_0_20160719_000745_432.wav"/>
    <s v="PippiT"/>
    <s v="Principal"/>
    <s v="PipMi"/>
    <n v="10"/>
    <s v="PippiT"/>
    <n v="10"/>
    <s v="Pipistrelle commune"/>
    <n v="2016"/>
    <n v="7"/>
    <n v="19"/>
    <n v="0"/>
    <n v="7"/>
    <d v="2016-07-19T00:00:00"/>
    <x v="271"/>
  </r>
  <r>
    <x v="1"/>
    <s v="J:/Sainte Colombe/MB/03 - 05 au 19 juillet 2016/Wave/"/>
    <s v="ST-COLOM_0_20160719_000750_433.wav"/>
    <s v="PippiT"/>
    <s v="Principal"/>
    <s v="PipMi"/>
    <n v="10"/>
    <s v="PippiT"/>
    <n v="10"/>
    <s v="Pipistrelle commune"/>
    <n v="2016"/>
    <n v="7"/>
    <n v="19"/>
    <n v="0"/>
    <n v="7"/>
    <d v="2016-07-19T00:00:00"/>
    <x v="271"/>
  </r>
  <r>
    <x v="1"/>
    <s v="J:/Sainte Colombe/MB/03 - 05 au 19 juillet 2016/Wave/"/>
    <s v="ST-COLOM_0_20160719_000859_740.wav"/>
    <s v="Pip35"/>
    <s v="Principal"/>
    <s v="Pip35"/>
    <n v="6"/>
    <s v="Pipkuh"/>
    <n v="3"/>
    <s v="Pipistrelle de Kuhl"/>
    <n v="2016"/>
    <n v="7"/>
    <n v="19"/>
    <n v="0"/>
    <n v="8"/>
    <d v="2016-07-19T00:00:00"/>
    <x v="510"/>
  </r>
  <r>
    <x v="1"/>
    <s v="J:/Sainte Colombe/MB/03 - 05 au 19 juillet 2016/Wave/"/>
    <s v="ST-COLOM_0_20160719_001004_529.wav"/>
    <s v="PippiT"/>
    <s v="Principal"/>
    <s v="PipMi"/>
    <n v="10"/>
    <s v="PippiT"/>
    <n v="10"/>
    <s v="Pipistrelle commune"/>
    <n v="2016"/>
    <n v="7"/>
    <n v="19"/>
    <n v="0"/>
    <n v="10"/>
    <d v="2016-07-19T00:00:00"/>
    <x v="57"/>
  </r>
  <r>
    <x v="1"/>
    <s v="J:/Sainte Colombe/MB/03 - 05 au 19 juillet 2016/Wave/"/>
    <s v="ST-COLOM_0_20160719_001316_839.wav"/>
    <s v="Pip35"/>
    <s v="Principal"/>
    <s v="Pip35"/>
    <n v="10"/>
    <s v="Pipkuh"/>
    <n v="0"/>
    <s v="Pipistrelle de Kuhl"/>
    <n v="2016"/>
    <n v="7"/>
    <n v="19"/>
    <n v="0"/>
    <n v="13"/>
    <d v="2016-07-19T00:00:00"/>
    <x v="223"/>
  </r>
  <r>
    <x v="1"/>
    <s v="J:/Sainte Colombe/MB/03 - 05 au 19 juillet 2016/Wave/"/>
    <s v="ST-COLOM_0_20160719_001435_457.wav"/>
    <s v="Pip35"/>
    <s v="Principal"/>
    <s v="Pip35"/>
    <n v="7"/>
    <s v="Pipkuh"/>
    <n v="4"/>
    <s v="Pipistrelle de Kuhl"/>
    <n v="2016"/>
    <n v="7"/>
    <n v="19"/>
    <n v="0"/>
    <n v="14"/>
    <d v="2016-07-19T00:00:00"/>
    <x v="375"/>
  </r>
  <r>
    <x v="1"/>
    <s v="J:/Sainte Colombe/MB/03 - 05 au 19 juillet 2016/Wave/"/>
    <s v="ST-COLOM_0_20160719_001440_458.wav"/>
    <s v="ChiroSp"/>
    <s v="Principal"/>
    <s v="Pip35"/>
    <n v="3"/>
    <s v="Pipkuh"/>
    <n v="3"/>
    <s v="Pipistrelle de Kuhl"/>
    <n v="2016"/>
    <n v="7"/>
    <n v="19"/>
    <n v="0"/>
    <n v="14"/>
    <d v="2016-07-19T00:00:00"/>
    <x v="375"/>
  </r>
  <r>
    <x v="1"/>
    <s v="J:/Sainte Colombe/MB/03 - 05 au 19 juillet 2016/Wave/"/>
    <s v="ST-COLOM_0_20160719_001716_431.wav"/>
    <s v="Pip35"/>
    <s v="Principal"/>
    <s v="Pip35"/>
    <n v="6"/>
    <s v="Pipkuh"/>
    <n v="3"/>
    <s v="Pipistrelle de Kuhl"/>
    <n v="2016"/>
    <n v="7"/>
    <n v="19"/>
    <n v="0"/>
    <n v="17"/>
    <d v="2016-07-19T00:00:00"/>
    <x v="450"/>
  </r>
  <r>
    <x v="1"/>
    <s v="J:/Sainte Colombe/MB/03 - 05 au 19 juillet 2016/Wave/"/>
    <s v="ST-COLOM_0_20160719_002341_545.wav"/>
    <s v="PippiT"/>
    <s v="Principal"/>
    <s v="PipMi"/>
    <n v="10"/>
    <s v="PippiT"/>
    <n v="10"/>
    <s v="Pipistrelle commune"/>
    <n v="2016"/>
    <n v="7"/>
    <n v="19"/>
    <n v="0"/>
    <n v="23"/>
    <d v="2016-07-19T00:00:00"/>
    <x v="211"/>
  </r>
  <r>
    <x v="1"/>
    <s v="J:/Sainte Colombe/MB/03 - 05 au 19 juillet 2016/Wave/"/>
    <s v="ST-COLOM_0_20160719_002752_781.wav"/>
    <s v="ChiroSp"/>
    <s v="Principal"/>
    <s v="PipMi"/>
    <n v="2"/>
    <s v="PippiT"/>
    <n v="2"/>
    <s v="Pipistrelle commune"/>
    <n v="2016"/>
    <n v="7"/>
    <n v="19"/>
    <n v="0"/>
    <n v="27"/>
    <d v="2016-07-19T00:00:00"/>
    <x v="418"/>
  </r>
  <r>
    <x v="1"/>
    <s v="J:/Sainte Colombe/MB/03 - 05 au 19 juillet 2016/Wave/"/>
    <s v="ST-COLOM_0_20160719_003216_352.wav"/>
    <s v="Pip35"/>
    <s v="Principal"/>
    <s v="Pip35"/>
    <n v="6"/>
    <s v="Pipkuh"/>
    <n v="5"/>
    <s v="Pipistrelle de Kuhl"/>
    <n v="2016"/>
    <n v="7"/>
    <n v="19"/>
    <n v="0"/>
    <n v="32"/>
    <d v="2016-07-19T00:00:00"/>
    <x v="278"/>
  </r>
  <r>
    <x v="1"/>
    <s v="J:/Sainte Colombe/MB/03 - 05 au 19 juillet 2016/Wave/"/>
    <s v="ST-COLOM_0_20160719_003453_594.wav"/>
    <s v="ChiroSp"/>
    <s v="Principal"/>
    <s v="PipMi"/>
    <n v="5"/>
    <s v="PippiT"/>
    <n v="5"/>
    <s v="Pipistrelle commune"/>
    <n v="2016"/>
    <n v="7"/>
    <n v="19"/>
    <n v="0"/>
    <n v="34"/>
    <d v="2016-07-19T00:00:00"/>
    <x v="22"/>
  </r>
  <r>
    <x v="1"/>
    <s v="J:/Sainte Colombe/MB/03 - 05 au 19 juillet 2016/Wave/"/>
    <s v="ST-COLOM_0_20160719_003616_212.wav"/>
    <s v="PippiT"/>
    <s v="Principal"/>
    <s v="PipMi"/>
    <n v="8"/>
    <s v="PippiT"/>
    <n v="8"/>
    <s v="Pipistrelle commune"/>
    <n v="2016"/>
    <n v="7"/>
    <n v="19"/>
    <n v="0"/>
    <n v="36"/>
    <d v="2016-07-19T00:00:00"/>
    <x v="166"/>
  </r>
  <r>
    <x v="1"/>
    <s v="J:/Sainte Colombe/MB/03 - 05 au 19 juillet 2016/Wave/"/>
    <s v="ST-COLOM_0_20160719_003934_725.wav"/>
    <s v="PippiT"/>
    <s v="Principal"/>
    <s v="PipMi"/>
    <n v="10"/>
    <s v="PippiT"/>
    <n v="10"/>
    <s v="Pipistrelle commune"/>
    <n v="2016"/>
    <n v="7"/>
    <n v="19"/>
    <n v="0"/>
    <n v="39"/>
    <d v="2016-07-19T00:00:00"/>
    <x v="345"/>
  </r>
  <r>
    <x v="1"/>
    <s v="J:/Sainte Colombe/MB/03 - 05 au 19 juillet 2016/Wave/"/>
    <s v="ST-COLOM_0_20160719_004408_817.wav"/>
    <s v="PippiT"/>
    <s v="Principal"/>
    <s v="PipMi"/>
    <n v="10"/>
    <s v="PippiT"/>
    <n v="10"/>
    <s v="Pipistrelle commune"/>
    <n v="2016"/>
    <n v="7"/>
    <n v="19"/>
    <n v="0"/>
    <n v="44"/>
    <d v="2016-07-19T00:00:00"/>
    <x v="288"/>
  </r>
  <r>
    <x v="1"/>
    <s v="J:/Sainte Colombe/MB/03 - 05 au 19 juillet 2016/Wave/"/>
    <s v="ST-COLOM_0_20160719_004459_584.wav"/>
    <s v="PippiT"/>
    <s v="Principal"/>
    <s v="PipMi"/>
    <n v="10"/>
    <s v="PippiT"/>
    <n v="10"/>
    <s v="Pipistrelle commune"/>
    <n v="2016"/>
    <n v="7"/>
    <n v="19"/>
    <n v="0"/>
    <n v="44"/>
    <d v="2016-07-19T00:00:00"/>
    <x v="288"/>
  </r>
  <r>
    <x v="1"/>
    <s v="J:/Sainte Colombe/MB/03 - 05 au 19 juillet 2016/Wave/"/>
    <s v="ST-COLOM_0_20160719_004534_118.wav"/>
    <s v="Pipkuh"/>
    <s v="Principal"/>
    <s v="Pip35"/>
    <n v="10"/>
    <s v="Pipkuh"/>
    <n v="6"/>
    <s v="Pipistrelle de Kuhl"/>
    <n v="2016"/>
    <n v="7"/>
    <n v="19"/>
    <n v="0"/>
    <n v="45"/>
    <d v="2016-07-19T00:00:00"/>
    <x v="262"/>
  </r>
  <r>
    <x v="1"/>
    <s v="J:/Sainte Colombe/MB/03 - 05 au 19 juillet 2016/Wave/"/>
    <s v="ST-COLOM_0_20160719_004539_118.wav"/>
    <s v="ENVsp"/>
    <s v="Principal"/>
    <s v="ENVsp"/>
    <n v="7"/>
    <s v="Vesmur"/>
    <n v="1"/>
    <s v="Sérotine commune"/>
    <n v="2016"/>
    <n v="7"/>
    <n v="19"/>
    <n v="0"/>
    <n v="45"/>
    <d v="2016-07-19T00:00:00"/>
    <x v="262"/>
  </r>
  <r>
    <x v="1"/>
    <s v="J:/Sainte Colombe/MB/03 - 05 au 19 juillet 2016/Wave/"/>
    <s v="ST-COLOM_0_20160719_004544_119.wav"/>
    <s v="ENVsp"/>
    <s v="Principal"/>
    <s v="ENVsp"/>
    <n v="10"/>
    <s v="Eptser"/>
    <n v="2"/>
    <s v="Sérotine commune"/>
    <n v="2016"/>
    <n v="7"/>
    <n v="19"/>
    <n v="0"/>
    <n v="45"/>
    <d v="2016-07-19T00:00:00"/>
    <x v="262"/>
  </r>
  <r>
    <x v="1"/>
    <s v="J:/Sainte Colombe/MB/03 - 05 au 19 juillet 2016/Wave/"/>
    <s v="ST-COLOM_0_20160719_004549_120.wav"/>
    <s v="ChiroSp"/>
    <s v="Principal"/>
    <s v="ENVsp"/>
    <n v="4"/>
    <s v="Eptser"/>
    <n v="3"/>
    <s v="Sérotine commune"/>
    <n v="2016"/>
    <n v="7"/>
    <n v="19"/>
    <n v="0"/>
    <n v="45"/>
    <d v="2016-07-19T00:00:00"/>
    <x v="262"/>
  </r>
  <r>
    <x v="1"/>
    <s v="J:/Sainte Colombe/MB/03 - 05 au 19 juillet 2016/Wave/"/>
    <s v="ST-COLOM_0_20160719_004648_180.wav"/>
    <s v="PippiT"/>
    <s v="Principal"/>
    <s v="PipMi"/>
    <n v="10"/>
    <s v="PippiT"/>
    <n v="10"/>
    <s v="Pipistrelle commune"/>
    <n v="2016"/>
    <n v="7"/>
    <n v="19"/>
    <n v="0"/>
    <n v="46"/>
    <d v="2016-07-19T00:00:00"/>
    <x v="378"/>
  </r>
  <r>
    <x v="1"/>
    <s v="J:/Sainte Colombe/MB/03 - 05 au 19 juillet 2016/Wave/"/>
    <s v="ST-COLOM_0_20160719_004653_181.wav"/>
    <s v="PippiT"/>
    <s v="Principal"/>
    <s v="PipMi"/>
    <n v="10"/>
    <s v="PippiT"/>
    <n v="10"/>
    <s v="Pipistrelle commune"/>
    <n v="2016"/>
    <n v="7"/>
    <n v="19"/>
    <n v="0"/>
    <n v="46"/>
    <d v="2016-07-19T00:00:00"/>
    <x v="378"/>
  </r>
  <r>
    <x v="1"/>
    <s v="J:/Sainte Colombe/MB/03 - 05 au 19 juillet 2016/Wave/"/>
    <s v="ST-COLOM_0_20160719_004738_782.wav"/>
    <s v="ChiroSp"/>
    <s v="Principal"/>
    <s v="PipMi"/>
    <n v="0"/>
    <s v="PippiT"/>
    <n v="0"/>
    <s v="PARASITE"/>
    <n v="2016"/>
    <n v="7"/>
    <n v="19"/>
    <n v="0"/>
    <n v="47"/>
    <d v="2016-07-19T00:00:00"/>
    <x v="213"/>
  </r>
  <r>
    <x v="1"/>
    <s v="J:/Sainte Colombe/MB/03 - 05 au 19 juillet 2016/Wave/"/>
    <s v="ST-COLOM_0_20160719_005017_413.wav"/>
    <s v="PippiT"/>
    <s v="Principal"/>
    <s v="PipMi"/>
    <n v="8"/>
    <s v="PippiT"/>
    <n v="8"/>
    <s v="Pipistrelle commune"/>
    <n v="2016"/>
    <n v="7"/>
    <n v="19"/>
    <n v="0"/>
    <n v="50"/>
    <d v="2016-07-19T00:00:00"/>
    <x v="457"/>
  </r>
  <r>
    <x v="1"/>
    <s v="J:/Sainte Colombe/MB/03 - 05 au 19 juillet 2016/Wave/"/>
    <s v="ST-COLOM_0_20160719_005252_628.wav"/>
    <s v="PippiT"/>
    <s v="Principal"/>
    <s v="PipMi"/>
    <n v="9"/>
    <s v="PippiT"/>
    <n v="9"/>
    <s v="Pipistrelle commune"/>
    <n v="2016"/>
    <n v="7"/>
    <n v="19"/>
    <n v="0"/>
    <n v="52"/>
    <d v="2016-07-19T00:00:00"/>
    <x v="272"/>
  </r>
  <r>
    <x v="1"/>
    <s v="J:/Sainte Colombe/MB/03 - 05 au 19 juillet 2016/Wave/"/>
    <s v="ST-COLOM_0_20160719_005613_086.wav"/>
    <s v="PippiT"/>
    <s v="Principal"/>
    <s v="PipMi"/>
    <n v="10"/>
    <s v="PippiT"/>
    <n v="10"/>
    <s v="Pipistrelle commune"/>
    <n v="2016"/>
    <n v="7"/>
    <n v="19"/>
    <n v="0"/>
    <n v="56"/>
    <d v="2016-07-19T00:00:00"/>
    <x v="458"/>
  </r>
  <r>
    <x v="1"/>
    <s v="J:/Sainte Colombe/MB/03 - 05 au 19 juillet 2016/Wave/"/>
    <s v="ST-COLOM_0_20160719_005618_086.wav"/>
    <s v="PippiT"/>
    <s v="Principal"/>
    <s v="PipMi"/>
    <n v="10"/>
    <s v="PippiT"/>
    <n v="10"/>
    <s v="Pipistrelle commune"/>
    <n v="2016"/>
    <n v="7"/>
    <n v="19"/>
    <n v="0"/>
    <n v="56"/>
    <d v="2016-07-19T00:00:00"/>
    <x v="458"/>
  </r>
  <r>
    <x v="1"/>
    <s v="J:/Sainte Colombe/MB/03 - 05 au 19 juillet 2016/Wave/"/>
    <s v="ST-COLOM_0_20160719_005729_864.wav"/>
    <s v="Pleaus"/>
    <s v="Principal"/>
    <s v="Plesp"/>
    <n v="9"/>
    <s v="Pleaus"/>
    <n v="7"/>
    <s v="Oreillard gris"/>
    <n v="2016"/>
    <n v="7"/>
    <n v="19"/>
    <n v="0"/>
    <n v="57"/>
    <d v="2016-07-19T00:00:00"/>
    <x v="540"/>
  </r>
  <r>
    <x v="1"/>
    <s v="J:/Sainte Colombe/MB/03 - 05 au 19 juillet 2016/Wave/"/>
    <s v="ST-COLOM_0_20160719_010128_629.wav"/>
    <s v="PipMi"/>
    <s v="Principal"/>
    <s v="PipMi"/>
    <n v="10"/>
    <s v="PippiT"/>
    <n v="5"/>
    <s v="Pipistrelle commune"/>
    <n v="2016"/>
    <n v="7"/>
    <n v="19"/>
    <n v="1"/>
    <n v="1"/>
    <d v="2016-07-19T00:00:00"/>
    <x v="214"/>
  </r>
  <r>
    <x v="1"/>
    <s v="J:/Sainte Colombe/MB/03 - 05 au 19 juillet 2016/Wave/"/>
    <s v="ST-COLOM_0_20160719_010243_376.wav"/>
    <s v="PippiT"/>
    <s v="Principal"/>
    <s v="PipMi"/>
    <n v="7"/>
    <s v="PippiT"/>
    <n v="7"/>
    <s v="Pipistrelle commune"/>
    <n v="2016"/>
    <n v="7"/>
    <n v="19"/>
    <n v="1"/>
    <n v="2"/>
    <d v="2016-07-19T00:00:00"/>
    <x v="215"/>
  </r>
  <r>
    <x v="1"/>
    <s v="J:/Sainte Colombe/MB/03 - 05 au 19 juillet 2016/Wave/"/>
    <s v="ST-COLOM_0_20160719_010735_890.wav"/>
    <s v="ChiroSp"/>
    <s v="Principal"/>
    <s v="PipMi"/>
    <n v="4"/>
    <s v="PippiT"/>
    <n v="4"/>
    <s v="Pipistrelle commune"/>
    <n v="2016"/>
    <n v="7"/>
    <n v="19"/>
    <n v="1"/>
    <n v="7"/>
    <d v="2016-07-19T00:00:00"/>
    <x v="140"/>
  </r>
  <r>
    <x v="1"/>
    <s v="J:/Sainte Colombe/MB/03 - 05 au 19 juillet 2016/Wave/"/>
    <s v="ST-COLOM_0_20160719_010935_710.wav"/>
    <s v="PippiT"/>
    <s v="Principal"/>
    <s v="PipMi"/>
    <n v="10"/>
    <s v="PippiT"/>
    <n v="10"/>
    <s v="Pipistrelle commune"/>
    <n v="2016"/>
    <n v="7"/>
    <n v="19"/>
    <n v="1"/>
    <n v="9"/>
    <d v="2016-07-19T00:00:00"/>
    <x v="467"/>
  </r>
  <r>
    <x v="1"/>
    <s v="J:/Sainte Colombe/MB/03 - 05 au 19 juillet 2016/Wave/"/>
    <s v="ST-COLOM_0_20160719_010940_711.wav"/>
    <s v="PippiT"/>
    <s v="Principal"/>
    <s v="PipMi"/>
    <n v="10"/>
    <s v="PippiT"/>
    <n v="10"/>
    <s v="Pipistrelle commune"/>
    <n v="2016"/>
    <n v="7"/>
    <n v="19"/>
    <n v="1"/>
    <n v="9"/>
    <d v="2016-07-19T00:00:00"/>
    <x v="467"/>
  </r>
  <r>
    <x v="1"/>
    <s v="J:/Sainte Colombe/MB/03 - 05 au 19 juillet 2016/Wave/"/>
    <s v="ST-COLOM_0_20160719_011143_710.wav"/>
    <s v="ChiroSp"/>
    <s v="Principal"/>
    <s v="RhiHF"/>
    <n v="1"/>
    <s v="Rhihip"/>
    <n v="1"/>
    <s v="Pipistrelle commune"/>
    <n v="2016"/>
    <n v="7"/>
    <n v="19"/>
    <n v="1"/>
    <n v="11"/>
    <d v="2016-07-19T00:00:00"/>
    <x v="437"/>
  </r>
  <r>
    <x v="1"/>
    <s v="J:/Sainte Colombe/MB/03 - 05 au 19 juillet 2016/Wave/"/>
    <s v="ST-COLOM_0_20160719_011511_766.wav"/>
    <s v="Pip35"/>
    <s v="Principal"/>
    <s v="Pip35"/>
    <n v="10"/>
    <s v="Pipnat"/>
    <n v="3"/>
    <s v="Pipistrelle de Nathusius"/>
    <n v="2016"/>
    <n v="7"/>
    <n v="19"/>
    <n v="1"/>
    <n v="15"/>
    <d v="2016-07-19T00:00:00"/>
    <x v="384"/>
  </r>
  <r>
    <x v="1"/>
    <s v="J:/Sainte Colombe/MB/03 - 05 au 19 juillet 2016/Wave/"/>
    <s v="ST-COLOM_0_20160719_011516_766.wav"/>
    <s v="ChiroSp"/>
    <s v="Principal"/>
    <s v="Pip35"/>
    <n v="0"/>
    <s v="Pipnat"/>
    <n v="0"/>
    <s v="PARASITE"/>
    <n v="2016"/>
    <n v="7"/>
    <n v="19"/>
    <n v="1"/>
    <n v="15"/>
    <d v="2016-07-19T00:00:00"/>
    <x v="384"/>
  </r>
  <r>
    <x v="1"/>
    <s v="J:/Sainte Colombe/MB/03 - 05 au 19 juillet 2016/Wave/"/>
    <s v="ST-COLOM_0_20160719_012023_684.wav"/>
    <s v="ChiroSp"/>
    <s v="Principal"/>
    <s v="MyoHF"/>
    <n v="1"/>
    <s v="Myoema"/>
    <n v="1"/>
    <s v="Murin sp"/>
    <n v="2016"/>
    <n v="7"/>
    <n v="19"/>
    <n v="1"/>
    <n v="20"/>
    <d v="2016-07-19T00:00:00"/>
    <x v="164"/>
  </r>
  <r>
    <x v="1"/>
    <s v="J:/Sainte Colombe/MB/03 - 05 au 19 juillet 2016/Wave/"/>
    <s v="ST-COLOM_0_20160719_012222_737.wav"/>
    <s v="Eptser"/>
    <s v="Principal"/>
    <s v="ENVsp"/>
    <n v="10"/>
    <s v="Eptser"/>
    <n v="6"/>
    <s v="Sérotine commune"/>
    <n v="2016"/>
    <n v="7"/>
    <n v="19"/>
    <n v="1"/>
    <n v="22"/>
    <d v="2016-07-19T00:00:00"/>
    <x v="386"/>
  </r>
  <r>
    <x v="1"/>
    <s v="J:/Sainte Colombe/MB/03 - 05 au 19 juillet 2016/Wave/"/>
    <s v="ST-COLOM_0_20160719_012227_738.wav"/>
    <s v="ChiroSp"/>
    <s v="Principal"/>
    <s v="ENVsp"/>
    <n v="5"/>
    <s v="Nyclei"/>
    <n v="2"/>
    <s v="Noctule de Leisler"/>
    <n v="2016"/>
    <n v="7"/>
    <n v="19"/>
    <n v="1"/>
    <n v="22"/>
    <d v="2016-07-19T00:00:00"/>
    <x v="386"/>
  </r>
  <r>
    <x v="1"/>
    <s v="J:/Sainte Colombe/MB/03 - 05 au 19 juillet 2016/Wave/"/>
    <s v="ST-COLOM_0_20160719_013018_141.wav"/>
    <s v="ChiroSp"/>
    <s v="Principal"/>
    <s v="PipMi"/>
    <n v="4"/>
    <s v="PippiT"/>
    <n v="4"/>
    <s v="Pipistrelle commune"/>
    <n v="2016"/>
    <n v="7"/>
    <n v="19"/>
    <n v="1"/>
    <n v="30"/>
    <d v="2016-07-19T00:00:00"/>
    <x v="471"/>
  </r>
  <r>
    <x v="1"/>
    <s v="J:/Sainte Colombe/MB/03 - 05 au 19 juillet 2016/Wave/"/>
    <s v="ST-COLOM_0_20160719_013058_679.wav"/>
    <s v="Pipkuh"/>
    <s v="Principal"/>
    <s v="Pip35"/>
    <n v="10"/>
    <s v="Pipkuh"/>
    <n v="6"/>
    <s v="Pipistrelle de Kuhl"/>
    <n v="2016"/>
    <n v="7"/>
    <n v="19"/>
    <n v="1"/>
    <n v="30"/>
    <d v="2016-07-19T00:00:00"/>
    <x v="471"/>
  </r>
  <r>
    <x v="1"/>
    <s v="J:/Sainte Colombe/MB/03 - 05 au 19 juillet 2016/Wave/"/>
    <s v="ST-COLOM_0_20160719_013103_680.wav"/>
    <s v="ChiroSp"/>
    <s v="Principal"/>
    <s v="Pip35"/>
    <n v="5"/>
    <s v="Pipkuh"/>
    <n v="4"/>
    <s v="Pipistrelle de Kuhl"/>
    <n v="2016"/>
    <n v="7"/>
    <n v="19"/>
    <n v="1"/>
    <n v="31"/>
    <d v="2016-07-19T00:00:00"/>
    <x v="389"/>
  </r>
  <r>
    <x v="1"/>
    <s v="J:/Sainte Colombe/MB/03 - 05 au 19 juillet 2016/Wave/"/>
    <s v="ST-COLOM_0_20160719_014102_978.wav"/>
    <s v="parasi"/>
    <s v="Principal"/>
    <s v="parasi"/>
    <n v="0"/>
    <s v="parasi"/>
    <n v="0"/>
    <s v="PARASITE"/>
    <n v="2016"/>
    <n v="7"/>
    <n v="19"/>
    <n v="1"/>
    <n v="41"/>
    <d v="2016-07-19T00:00:00"/>
    <x v="439"/>
  </r>
  <r>
    <x v="1"/>
    <s v="J:/Sainte Colombe/MB/03 - 05 au 19 juillet 2016/Wave/"/>
    <s v="ST-COLOM_0_20160719_014126_070.wav"/>
    <s v="Pip35"/>
    <s v="Principal"/>
    <s v="Pip35"/>
    <n v="10"/>
    <s v="Pipkuh"/>
    <n v="3"/>
    <s v="Pipistrelle de Kuhl"/>
    <n v="2016"/>
    <n v="7"/>
    <n v="19"/>
    <n v="1"/>
    <n v="41"/>
    <d v="2016-07-19T00:00:00"/>
    <x v="439"/>
  </r>
  <r>
    <x v="1"/>
    <s v="J:/Sainte Colombe/MB/03 - 05 au 19 juillet 2016/Wave/"/>
    <s v="ST-COLOM_0_20160719_014634_158.wav"/>
    <s v="PippiT"/>
    <s v="Principal"/>
    <s v="PipMi"/>
    <n v="10"/>
    <s v="PippiT"/>
    <n v="10"/>
    <s v="Pipistrelle commune"/>
    <n v="2016"/>
    <n v="7"/>
    <n v="19"/>
    <n v="1"/>
    <n v="46"/>
    <d v="2016-07-19T00:00:00"/>
    <x v="4"/>
  </r>
  <r>
    <x v="1"/>
    <s v="J:/Sainte Colombe/MB/03 - 05 au 19 juillet 2016/Wave/"/>
    <s v="ST-COLOM_0_20160719_014639_158.wav"/>
    <s v="PippiT"/>
    <s v="Principal"/>
    <s v="PipMi"/>
    <n v="10"/>
    <s v="PippiT"/>
    <n v="10"/>
    <s v="Pipistrelle commune"/>
    <n v="2016"/>
    <n v="7"/>
    <n v="19"/>
    <n v="1"/>
    <n v="46"/>
    <d v="2016-07-19T00:00:00"/>
    <x v="4"/>
  </r>
  <r>
    <x v="1"/>
    <s v="J:/Sainte Colombe/MB/03 - 05 au 19 juillet 2016/Wave/"/>
    <s v="ST-COLOM_0_20160719_015220_344.wav"/>
    <s v="PippiT"/>
    <s v="Principal"/>
    <s v="PipMi"/>
    <n v="9"/>
    <s v="PippiT"/>
    <n v="8"/>
    <s v="Pipistrelle commune"/>
    <n v="2016"/>
    <n v="7"/>
    <n v="19"/>
    <n v="1"/>
    <n v="52"/>
    <d v="2016-07-19T00:00:00"/>
    <x v="472"/>
  </r>
  <r>
    <x v="1"/>
    <s v="J:/Sainte Colombe/MB/03 - 05 au 19 juillet 2016/Wave/"/>
    <s v="ST-COLOM_0_20160719_015225_344.wav"/>
    <s v="PippiT"/>
    <s v="Principal"/>
    <s v="PipMi"/>
    <n v="10"/>
    <s v="PippiT"/>
    <n v="10"/>
    <s v="Pipistrelle commune"/>
    <n v="2016"/>
    <n v="7"/>
    <n v="19"/>
    <n v="1"/>
    <n v="52"/>
    <d v="2016-07-19T00:00:00"/>
    <x v="472"/>
  </r>
  <r>
    <x v="1"/>
    <s v="J:/Sainte Colombe/MB/03 - 05 au 19 juillet 2016/Wave/"/>
    <s v="ST-COLOM_0_20160719_015538_489.wav"/>
    <s v="Pip35"/>
    <s v="Principal"/>
    <s v="Pip35"/>
    <n v="10"/>
    <s v="Pipkuh"/>
    <n v="5"/>
    <s v="Pipistrelle de Kuhl"/>
    <n v="2016"/>
    <n v="7"/>
    <n v="19"/>
    <n v="1"/>
    <n v="55"/>
    <d v="2016-07-19T00:00:00"/>
    <x v="512"/>
  </r>
  <r>
    <x v="1"/>
    <s v="J:/Sainte Colombe/MB/03 - 05 au 19 juillet 2016/Wave/"/>
    <s v="ST-COLOM_0_20160719_015543_490.wav"/>
    <s v="ChiroSp"/>
    <s v="Principal"/>
    <s v="Pip35"/>
    <n v="4"/>
    <s v="Pipkuh"/>
    <n v="4"/>
    <s v="Pipistrelle de Kuhl"/>
    <n v="2016"/>
    <n v="7"/>
    <n v="19"/>
    <n v="1"/>
    <n v="55"/>
    <d v="2016-07-19T00:00:00"/>
    <x v="512"/>
  </r>
  <r>
    <x v="1"/>
    <s v="J:/Sainte Colombe/MB/03 - 05 au 19 juillet 2016/Wave/"/>
    <s v="ST-COLOM_0_20160719_015649_456.wav"/>
    <s v="PippiT"/>
    <s v="Principal"/>
    <s v="PipMi"/>
    <n v="6"/>
    <s v="PippiT"/>
    <n v="6"/>
    <s v="Pipistrelle commune"/>
    <n v="2016"/>
    <n v="7"/>
    <n v="19"/>
    <n v="1"/>
    <n v="56"/>
    <d v="2016-07-19T00:00:00"/>
    <x v="513"/>
  </r>
  <r>
    <x v="1"/>
    <s v="J:/Sainte Colombe/MB/03 - 05 au 19 juillet 2016/Wave/"/>
    <s v="ST-COLOM_0_20160719_020803_257.wav"/>
    <s v="ChiroSp"/>
    <s v="Principal"/>
    <s v="PipMi"/>
    <n v="5"/>
    <s v="PippiT"/>
    <n v="5"/>
    <s v="Pipistrelle commune"/>
    <n v="2016"/>
    <n v="7"/>
    <n v="19"/>
    <n v="2"/>
    <n v="8"/>
    <d v="2016-07-19T00:00:00"/>
    <x v="12"/>
  </r>
  <r>
    <x v="1"/>
    <s v="J:/Sainte Colombe/MB/03 - 05 au 19 juillet 2016/Wave/"/>
    <s v="ST-COLOM_0_20160719_021013_948.wav"/>
    <s v="PippiT"/>
    <s v="Principal"/>
    <s v="PipMi"/>
    <n v="9"/>
    <s v="PippiT"/>
    <n v="9"/>
    <s v="Pipistrelle commune"/>
    <n v="2016"/>
    <n v="7"/>
    <n v="19"/>
    <n v="2"/>
    <n v="10"/>
    <d v="2016-07-19T00:00:00"/>
    <x v="196"/>
  </r>
  <r>
    <x v="1"/>
    <s v="J:/Sainte Colombe/MB/03 - 05 au 19 juillet 2016/Wave/"/>
    <s v="ST-COLOM_0_20160719_021124_328.wav"/>
    <s v="ChiroSp"/>
    <s v="Principal"/>
    <s v="PipMi"/>
    <n v="3"/>
    <s v="PippiT"/>
    <n v="3"/>
    <s v="Pipistrelle commune"/>
    <n v="2016"/>
    <n v="7"/>
    <n v="19"/>
    <n v="2"/>
    <n v="11"/>
    <d v="2016-07-19T00:00:00"/>
    <x v="475"/>
  </r>
  <r>
    <x v="1"/>
    <s v="J:/Sainte Colombe/MB/03 - 05 au 19 juillet 2016/Wave/"/>
    <s v="ST-COLOM_0_20160719_021132_458.wav"/>
    <s v="ChiroSp"/>
    <s v="Principal"/>
    <s v="PipMi"/>
    <n v="0"/>
    <s v="PippiT"/>
    <n v="0"/>
    <s v="PARASITE"/>
    <n v="2016"/>
    <n v="7"/>
    <n v="19"/>
    <n v="2"/>
    <n v="11"/>
    <d v="2016-07-19T00:00:00"/>
    <x v="475"/>
  </r>
  <r>
    <x v="1"/>
    <s v="J:/Sainte Colombe/MB/03 - 05 au 19 juillet 2016/Wave/"/>
    <s v="ST-COLOM_0_20160719_021141_395.wav"/>
    <s v="ChiroSp"/>
    <s v="Principal"/>
    <s v="PipMi"/>
    <n v="4"/>
    <s v="PippiT"/>
    <n v="4"/>
    <s v="Pipistrelle commune"/>
    <n v="2016"/>
    <n v="7"/>
    <n v="19"/>
    <n v="2"/>
    <n v="11"/>
    <d v="2016-07-19T00:00:00"/>
    <x v="475"/>
  </r>
  <r>
    <x v="1"/>
    <s v="J:/Sainte Colombe/MB/03 - 05 au 19 juillet 2016/Wave/"/>
    <s v="ST-COLOM_0_20160719_021157_924.wav"/>
    <s v="ChiroSp"/>
    <s v="Principal"/>
    <s v="Pip35"/>
    <n v="2"/>
    <s v="Pipkuh"/>
    <n v="2"/>
    <s v="Pipistrelle de Kuhl"/>
    <n v="2016"/>
    <n v="7"/>
    <n v="19"/>
    <n v="2"/>
    <n v="11"/>
    <d v="2016-07-19T00:00:00"/>
    <x v="475"/>
  </r>
  <r>
    <x v="1"/>
    <s v="J:/Sainte Colombe/MB/03 - 05 au 19 juillet 2016/Wave/"/>
    <s v="ST-COLOM_0_20160719_021214_292.wav"/>
    <s v="PippiT"/>
    <s v="Principal"/>
    <s v="PipMi"/>
    <n v="6"/>
    <s v="PippiT"/>
    <n v="6"/>
    <s v="Pipistrelle commune"/>
    <n v="2016"/>
    <n v="7"/>
    <n v="19"/>
    <n v="2"/>
    <n v="12"/>
    <d v="2016-07-19T00:00:00"/>
    <x v="515"/>
  </r>
  <r>
    <x v="1"/>
    <s v="J:/Sainte Colombe/MB/03 - 05 au 19 juillet 2016/Wave/"/>
    <s v="ST-COLOM_0_20160719_021242_094.wav"/>
    <s v="ChiroSp"/>
    <s v="Principal"/>
    <s v="PipMi"/>
    <n v="5"/>
    <s v="PippiT"/>
    <n v="5"/>
    <s v="Pipistrelle commune"/>
    <n v="2016"/>
    <n v="7"/>
    <n v="19"/>
    <n v="2"/>
    <n v="12"/>
    <d v="2016-07-19T00:00:00"/>
    <x v="515"/>
  </r>
  <r>
    <x v="1"/>
    <s v="J:/Sainte Colombe/MB/03 - 05 au 19 juillet 2016/Wave/"/>
    <s v="ST-COLOM_0_20160719_021400_606.wav"/>
    <s v="ChiroSp"/>
    <s v="Principal"/>
    <s v="PipMi"/>
    <n v="2"/>
    <s v="PippiT"/>
    <n v="2"/>
    <s v="Pipistrelle commune"/>
    <n v="2016"/>
    <n v="7"/>
    <n v="19"/>
    <n v="2"/>
    <n v="14"/>
    <d v="2016-07-19T00:00:00"/>
    <x v="554"/>
  </r>
  <r>
    <x v="1"/>
    <s v="J:/Sainte Colombe/MB/03 - 05 au 19 juillet 2016/Wave/"/>
    <s v="ST-COLOM_0_20160719_021429_688.wav"/>
    <s v="ChiroSp"/>
    <s v="Principal"/>
    <s v="Pip35"/>
    <n v="0"/>
    <s v="Pipkuh"/>
    <n v="0"/>
    <s v="PARASITE"/>
    <n v="2016"/>
    <n v="7"/>
    <n v="19"/>
    <n v="2"/>
    <n v="14"/>
    <d v="2016-07-19T00:00:00"/>
    <x v="554"/>
  </r>
  <r>
    <x v="1"/>
    <s v="J:/Sainte Colombe/MB/03 - 05 au 19 juillet 2016/Wave/"/>
    <s v="ST-COLOM_0_20160719_021450_221.wav"/>
    <s v="ChiroSp"/>
    <s v="Principal"/>
    <s v="PipMi"/>
    <n v="4"/>
    <s v="PippiT"/>
    <n v="4"/>
    <s v="Pipistrelle commune"/>
    <n v="2016"/>
    <n v="7"/>
    <n v="19"/>
    <n v="2"/>
    <n v="14"/>
    <d v="2016-07-19T00:00:00"/>
    <x v="554"/>
  </r>
  <r>
    <x v="1"/>
    <s v="J:/Sainte Colombe/MB/03 - 05 au 19 juillet 2016/Wave/"/>
    <s v="ST-COLOM_0_20160719_021504_558.wav"/>
    <s v="ChiroSp"/>
    <s v="Principal"/>
    <s v="Pip35"/>
    <n v="4"/>
    <s v="Pipkuh"/>
    <n v="4"/>
    <s v="Pipistrelle de Kuhl"/>
    <n v="2016"/>
    <n v="7"/>
    <n v="19"/>
    <n v="2"/>
    <n v="15"/>
    <d v="2016-07-19T00:00:00"/>
    <x v="442"/>
  </r>
  <r>
    <x v="1"/>
    <s v="J:/Sainte Colombe/MB/03 - 05 au 19 juillet 2016/Wave/"/>
    <s v="ST-COLOM_0_20160719_021511_515.wav"/>
    <s v="PippiT"/>
    <s v="Principal"/>
    <s v="PipMi"/>
    <n v="6"/>
    <s v="PippiT"/>
    <n v="6"/>
    <s v="Pipistrelle commune"/>
    <n v="2016"/>
    <n v="7"/>
    <n v="19"/>
    <n v="2"/>
    <n v="15"/>
    <d v="2016-07-19T00:00:00"/>
    <x v="442"/>
  </r>
  <r>
    <x v="1"/>
    <s v="J:/Sainte Colombe/MB/03 - 05 au 19 juillet 2016/Wave/"/>
    <s v="ST-COLOM_0_20160719_021637_105.wav"/>
    <s v="PippiT"/>
    <s v="Principal"/>
    <s v="PipMi"/>
    <n v="8"/>
    <s v="PippiT"/>
    <n v="8"/>
    <s v="Pipistrelle commune"/>
    <n v="2016"/>
    <n v="7"/>
    <n v="19"/>
    <n v="2"/>
    <n v="16"/>
    <d v="2016-07-19T00:00:00"/>
    <x v="476"/>
  </r>
  <r>
    <x v="1"/>
    <s v="J:/Sainte Colombe/MB/03 - 05 au 19 juillet 2016/Wave/"/>
    <s v="ST-COLOM_0_20160719_021725_390.wav"/>
    <s v="PipMi"/>
    <s v="Principal"/>
    <s v="PipMi"/>
    <n v="6"/>
    <s v="PippiT"/>
    <n v="0"/>
    <s v="Pipistrelle commune"/>
    <n v="2016"/>
    <n v="7"/>
    <n v="19"/>
    <n v="2"/>
    <n v="17"/>
    <d v="2016-07-19T00:00:00"/>
    <x v="393"/>
  </r>
  <r>
    <x v="1"/>
    <s v="J:/Sainte Colombe/MB/03 - 05 au 19 juillet 2016/Wave/"/>
    <s v="ST-COLOM_0_20160719_021732_780.wav"/>
    <s v="ChiroSp"/>
    <s v="Principal"/>
    <s v="PipMi"/>
    <n v="4"/>
    <s v="PippiT"/>
    <n v="4"/>
    <s v="Pipistrelle commune"/>
    <n v="2016"/>
    <n v="7"/>
    <n v="19"/>
    <n v="2"/>
    <n v="17"/>
    <d v="2016-07-19T00:00:00"/>
    <x v="393"/>
  </r>
  <r>
    <x v="1"/>
    <s v="J:/Sainte Colombe/MB/03 - 05 au 19 juillet 2016/Wave/"/>
    <s v="ST-COLOM_0_20160719_021744_103.wav"/>
    <s v="ChiroSp"/>
    <s v="Principal"/>
    <s v="PipMi"/>
    <n v="5"/>
    <s v="PippiT"/>
    <n v="5"/>
    <s v="Pipistrelle commune"/>
    <n v="2016"/>
    <n v="7"/>
    <n v="19"/>
    <n v="2"/>
    <n v="17"/>
    <d v="2016-07-19T00:00:00"/>
    <x v="393"/>
  </r>
  <r>
    <x v="1"/>
    <s v="J:/Sainte Colombe/MB/03 - 05 au 19 juillet 2016/Wave/"/>
    <s v="ST-COLOM_0_20160719_022101_535.wav"/>
    <s v="ChiroSp"/>
    <s v="Principal"/>
    <s v="PipMi"/>
    <n v="2"/>
    <s v="PippiT"/>
    <n v="2"/>
    <s v="Pipistrelle commune"/>
    <n v="2016"/>
    <n v="7"/>
    <n v="19"/>
    <n v="2"/>
    <n v="21"/>
    <d v="2016-07-19T00:00:00"/>
    <x v="517"/>
  </r>
  <r>
    <x v="1"/>
    <s v="J:/Sainte Colombe/MB/03 - 05 au 19 juillet 2016/Wave/"/>
    <s v="ST-COLOM_0_20160719_022117_249.wav"/>
    <s v="PippiT"/>
    <s v="Principal"/>
    <s v="PipMi"/>
    <n v="9"/>
    <s v="PippiT"/>
    <n v="9"/>
    <s v="Pipistrelle commune"/>
    <n v="2016"/>
    <n v="7"/>
    <n v="19"/>
    <n v="2"/>
    <n v="21"/>
    <d v="2016-07-19T00:00:00"/>
    <x v="517"/>
  </r>
  <r>
    <x v="1"/>
    <s v="J:/Sainte Colombe/MB/03 - 05 au 19 juillet 2016/Wave/"/>
    <s v="ST-COLOM_0_20160719_022235_088.wav"/>
    <s v="ChiroSp"/>
    <s v="Principal"/>
    <s v="PipMi"/>
    <n v="4"/>
    <s v="PippiT"/>
    <n v="4"/>
    <s v="Pipistrelle commune"/>
    <n v="2016"/>
    <n v="7"/>
    <n v="19"/>
    <n v="2"/>
    <n v="22"/>
    <d v="2016-07-19T00:00:00"/>
    <x v="218"/>
  </r>
  <r>
    <x v="1"/>
    <s v="J:/Sainte Colombe/MB/03 - 05 au 19 juillet 2016/Wave/"/>
    <s v="ST-COLOM_0_20160719_022251_060.wav"/>
    <s v="ChiroSp"/>
    <s v="Principal"/>
    <s v="PipMi"/>
    <n v="3"/>
    <s v="PippiT"/>
    <n v="3"/>
    <s v="Pipistrelle commune"/>
    <n v="2016"/>
    <n v="7"/>
    <n v="19"/>
    <n v="2"/>
    <n v="22"/>
    <d v="2016-07-19T00:00:00"/>
    <x v="218"/>
  </r>
  <r>
    <x v="1"/>
    <s v="J:/Sainte Colombe/MB/03 - 05 au 19 juillet 2016/Wave/"/>
    <s v="ST-COLOM_0_20160719_022331_733.wav"/>
    <s v="PippiT"/>
    <s v="Principal"/>
    <s v="PipMi"/>
    <n v="8"/>
    <s v="PippiT"/>
    <n v="8"/>
    <s v="Pipistrelle commune"/>
    <n v="2016"/>
    <n v="7"/>
    <n v="19"/>
    <n v="2"/>
    <n v="23"/>
    <d v="2016-07-19T00:00:00"/>
    <x v="499"/>
  </r>
  <r>
    <x v="1"/>
    <s v="J:/Sainte Colombe/MB/03 - 05 au 19 juillet 2016/Wave/"/>
    <s v="ST-COLOM_0_20160719_022515_233.wav"/>
    <s v="ChiroSp"/>
    <s v="Principal"/>
    <s v="PipMi"/>
    <n v="2"/>
    <s v="PippiT"/>
    <n v="2"/>
    <s v="Pipistrelle commune"/>
    <n v="2016"/>
    <n v="7"/>
    <n v="19"/>
    <n v="2"/>
    <n v="25"/>
    <d v="2016-07-19T00:00:00"/>
    <x v="484"/>
  </r>
  <r>
    <x v="1"/>
    <s v="J:/Sainte Colombe/MB/03 - 05 au 19 juillet 2016/Wave/"/>
    <s v="ST-COLOM_0_20160719_022533_110.wav"/>
    <s v="PippiT"/>
    <s v="Principal"/>
    <s v="PipMi"/>
    <n v="6"/>
    <s v="PippiT"/>
    <n v="6"/>
    <s v="Pipistrelle commune"/>
    <n v="2016"/>
    <n v="7"/>
    <n v="19"/>
    <n v="2"/>
    <n v="25"/>
    <d v="2016-07-19T00:00:00"/>
    <x v="484"/>
  </r>
  <r>
    <x v="1"/>
    <s v="J:/Sainte Colombe/MB/03 - 05 au 19 juillet 2016/Wave/"/>
    <s v="ST-COLOM_0_20160719_022709_576.wav"/>
    <s v="ChiroSp"/>
    <s v="Principal"/>
    <s v="PipMi"/>
    <n v="5"/>
    <s v="PippiT"/>
    <n v="5"/>
    <s v="Pipistrelle commune"/>
    <n v="2016"/>
    <n v="7"/>
    <n v="19"/>
    <n v="2"/>
    <n v="27"/>
    <d v="2016-07-19T00:00:00"/>
    <x v="25"/>
  </r>
  <r>
    <x v="1"/>
    <s v="J:/Sainte Colombe/MB/03 - 05 au 19 juillet 2016/Wave/"/>
    <s v="ST-COLOM_0_20160719_022731_962.wav"/>
    <s v="PippiT"/>
    <s v="Principal"/>
    <s v="PipMi"/>
    <n v="9"/>
    <s v="PippiT"/>
    <n v="9"/>
    <s v="Pipistrelle commune"/>
    <n v="2016"/>
    <n v="7"/>
    <n v="19"/>
    <n v="2"/>
    <n v="27"/>
    <d v="2016-07-19T00:00:00"/>
    <x v="25"/>
  </r>
  <r>
    <x v="1"/>
    <s v="J:/Sainte Colombe/MB/03 - 05 au 19 juillet 2016/Wave/"/>
    <s v="ST-COLOM_0_20160719_022736_962.wav"/>
    <s v="PippiT"/>
    <s v="Principal"/>
    <s v="PipMi"/>
    <n v="8"/>
    <s v="PippiT"/>
    <n v="8"/>
    <s v="Pipistrelle commune"/>
    <n v="2016"/>
    <n v="7"/>
    <n v="19"/>
    <n v="2"/>
    <n v="27"/>
    <d v="2016-07-19T00:00:00"/>
    <x v="25"/>
  </r>
  <r>
    <x v="1"/>
    <s v="J:/Sainte Colombe/MB/03 - 05 au 19 juillet 2016/Wave/"/>
    <s v="ST-COLOM_0_20160719_022806_922.wav"/>
    <s v="ChiroSp"/>
    <s v="Principal"/>
    <s v="PipMi"/>
    <n v="0"/>
    <s v="PippiT"/>
    <n v="0"/>
    <s v="PARASITE"/>
    <n v="2016"/>
    <n v="7"/>
    <n v="19"/>
    <n v="2"/>
    <n v="28"/>
    <d v="2016-07-19T00:00:00"/>
    <x v="61"/>
  </r>
  <r>
    <x v="1"/>
    <s v="J:/Sainte Colombe/MB/03 - 05 au 19 juillet 2016/Wave/"/>
    <s v="ST-COLOM_0_20160719_022813_157.wav"/>
    <s v="Pleaus"/>
    <s v="Principal"/>
    <s v="Plesp"/>
    <n v="10"/>
    <s v="Pleaus"/>
    <n v="6"/>
    <s v="Oreillard gris"/>
    <n v="2016"/>
    <n v="7"/>
    <n v="19"/>
    <n v="2"/>
    <n v="28"/>
    <d v="2016-07-19T00:00:00"/>
    <x v="61"/>
  </r>
  <r>
    <x v="1"/>
    <s v="J:/Sainte Colombe/MB/03 - 05 au 19 juillet 2016/Wave/"/>
    <s v="ST-COLOM_0_20160719_022842_522.wav"/>
    <s v="PippiT"/>
    <s v="Principal"/>
    <s v="PipMi"/>
    <n v="8"/>
    <s v="PippiT"/>
    <n v="8"/>
    <s v="Pipistrelle commune"/>
    <n v="2016"/>
    <n v="7"/>
    <n v="19"/>
    <n v="2"/>
    <n v="28"/>
    <d v="2016-07-19T00:00:00"/>
    <x v="61"/>
  </r>
  <r>
    <x v="1"/>
    <s v="J:/Sainte Colombe/MB/03 - 05 au 19 juillet 2016/Wave/"/>
    <s v="ST-COLOM_0_20160719_022906_196.wav"/>
    <s v="ChiroSp"/>
    <s v="Principal"/>
    <s v="PipMi"/>
    <n v="3"/>
    <s v="PippiT"/>
    <n v="3"/>
    <s v="Pipistrelle commune"/>
    <n v="2016"/>
    <n v="7"/>
    <n v="19"/>
    <n v="2"/>
    <n v="29"/>
    <d v="2016-07-19T00:00:00"/>
    <x v="443"/>
  </r>
  <r>
    <x v="1"/>
    <s v="J:/Sainte Colombe/MB/03 - 05 au 19 juillet 2016/Wave/"/>
    <s v="ST-COLOM_0_20160719_022937_564.wav"/>
    <s v="ChiroSp"/>
    <s v="Principal"/>
    <s v="PipMi"/>
    <n v="5"/>
    <s v="PippiT"/>
    <n v="5"/>
    <s v="Pipistrelle commune"/>
    <n v="2016"/>
    <n v="7"/>
    <n v="19"/>
    <n v="2"/>
    <n v="29"/>
    <d v="2016-07-19T00:00:00"/>
    <x v="443"/>
  </r>
  <r>
    <x v="1"/>
    <s v="J:/Sainte Colombe/MB/03 - 05 au 19 juillet 2016/Wave/"/>
    <s v="ST-COLOM_0_20160719_023005_128.wav"/>
    <s v="PippiT"/>
    <s v="Principal"/>
    <s v="PipMi"/>
    <n v="10"/>
    <s v="PippiT"/>
    <n v="10"/>
    <s v="Pipistrelle commune"/>
    <n v="2016"/>
    <n v="7"/>
    <n v="19"/>
    <n v="2"/>
    <n v="30"/>
    <d v="2016-07-19T00:00:00"/>
    <x v="336"/>
  </r>
  <r>
    <x v="1"/>
    <s v="J:/Sainte Colombe/MB/03 - 05 au 19 juillet 2016/Wave/"/>
    <s v="ST-COLOM_0_20160719_023015_129.wav"/>
    <s v="PippiT"/>
    <s v="Principal"/>
    <s v="PipMi"/>
    <n v="10"/>
    <s v="PippiT"/>
    <n v="10"/>
    <s v="Pipistrelle commune"/>
    <n v="2016"/>
    <n v="7"/>
    <n v="19"/>
    <n v="2"/>
    <n v="30"/>
    <d v="2016-07-19T00:00:00"/>
    <x v="336"/>
  </r>
  <r>
    <x v="1"/>
    <s v="J:/Sainte Colombe/MB/03 - 05 au 19 juillet 2016/Wave/"/>
    <s v="ST-COLOM_0_20160719_023046_202.wav"/>
    <s v="PippiT"/>
    <s v="Principal"/>
    <s v="PipMi"/>
    <n v="6"/>
    <s v="PippiT"/>
    <n v="6"/>
    <s v="Pipistrelle commune"/>
    <n v="2016"/>
    <n v="7"/>
    <n v="19"/>
    <n v="2"/>
    <n v="30"/>
    <d v="2016-07-19T00:00:00"/>
    <x v="336"/>
  </r>
  <r>
    <x v="1"/>
    <s v="J:/Sainte Colombe/MB/03 - 05 au 19 juillet 2016/Wave/"/>
    <s v="ST-COLOM_0_20160719_023107_248.wav"/>
    <s v="PippiT"/>
    <s v="Principal"/>
    <s v="PipMi"/>
    <n v="8"/>
    <s v="PippiT"/>
    <n v="8"/>
    <s v="Pipistrelle commune"/>
    <n v="2016"/>
    <n v="7"/>
    <n v="19"/>
    <n v="2"/>
    <n v="31"/>
    <d v="2016-07-19T00:00:00"/>
    <x v="349"/>
  </r>
  <r>
    <x v="1"/>
    <s v="J:/Sainte Colombe/MB/03 - 05 au 19 juillet 2016/Wave/"/>
    <s v="ST-COLOM_0_20160719_023112_248.wav"/>
    <s v="PippiT"/>
    <s v="Principal"/>
    <s v="PipMi"/>
    <n v="10"/>
    <s v="PippiT"/>
    <n v="10"/>
    <s v="Pipistrelle commune"/>
    <n v="2016"/>
    <n v="7"/>
    <n v="19"/>
    <n v="2"/>
    <n v="31"/>
    <d v="2016-07-19T00:00:00"/>
    <x v="349"/>
  </r>
  <r>
    <x v="1"/>
    <s v="J:/Sainte Colombe/MB/03 - 05 au 19 juillet 2016/Wave/"/>
    <s v="ST-COLOM_0_20160719_023117_249.wav"/>
    <s v="PippiT"/>
    <s v="Principal"/>
    <s v="PipMi"/>
    <n v="10"/>
    <s v="PippiT"/>
    <n v="10"/>
    <s v="Pipistrelle commune"/>
    <n v="2016"/>
    <n v="7"/>
    <n v="19"/>
    <n v="2"/>
    <n v="31"/>
    <d v="2016-07-19T00:00:00"/>
    <x v="349"/>
  </r>
  <r>
    <x v="1"/>
    <s v="J:/Sainte Colombe/MB/03 - 05 au 19 juillet 2016/Wave/"/>
    <s v="ST-COLOM_0_20160719_023122_250.wav"/>
    <s v="PippiT"/>
    <s v="Principal"/>
    <s v="PipMi"/>
    <n v="9"/>
    <s v="PippiT"/>
    <n v="9"/>
    <s v="Pipistrelle commune"/>
    <n v="2016"/>
    <n v="7"/>
    <n v="19"/>
    <n v="2"/>
    <n v="31"/>
    <d v="2016-07-19T00:00:00"/>
    <x v="349"/>
  </r>
  <r>
    <x v="1"/>
    <s v="J:/Sainte Colombe/MB/03 - 05 au 19 juillet 2016/Wave/"/>
    <s v="ST-COLOM_0_20160719_023148_708.wav"/>
    <s v="PippiT"/>
    <s v="Principal"/>
    <s v="PipMi"/>
    <n v="8"/>
    <s v="PippiT"/>
    <n v="8"/>
    <s v="Pipistrelle commune"/>
    <n v="2016"/>
    <n v="7"/>
    <n v="19"/>
    <n v="2"/>
    <n v="31"/>
    <d v="2016-07-19T00:00:00"/>
    <x v="349"/>
  </r>
  <r>
    <x v="1"/>
    <s v="J:/Sainte Colombe/MB/03 - 05 au 19 juillet 2016/Wave/"/>
    <s v="ST-COLOM_0_20160719_023229_066.wav"/>
    <s v="PippiT"/>
    <s v="Principal"/>
    <s v="PipMi"/>
    <n v="10"/>
    <s v="PippiT"/>
    <n v="10"/>
    <s v="Pipistrelle commune"/>
    <n v="2016"/>
    <n v="7"/>
    <n v="19"/>
    <n v="2"/>
    <n v="32"/>
    <d v="2016-07-19T00:00:00"/>
    <x v="325"/>
  </r>
  <r>
    <x v="1"/>
    <s v="J:/Sainte Colombe/MB/03 - 05 au 19 juillet 2016/Wave/"/>
    <s v="ST-COLOM_0_20160719_023307_999.wav"/>
    <s v="PipMi"/>
    <s v="Principal"/>
    <s v="PipMi"/>
    <n v="9"/>
    <s v="PippiT"/>
    <n v="5"/>
    <s v="Pipistrelle commune"/>
    <n v="2016"/>
    <n v="7"/>
    <n v="19"/>
    <n v="2"/>
    <n v="33"/>
    <d v="2016-07-19T00:00:00"/>
    <x v="350"/>
  </r>
  <r>
    <x v="1"/>
    <s v="J:/Sainte Colombe/MB/03 - 05 au 19 juillet 2016/Wave/"/>
    <s v="ST-COLOM_0_20160719_023350_171.wav"/>
    <s v="PippiT"/>
    <s v="Principal"/>
    <s v="PipMi"/>
    <n v="9"/>
    <s v="PippiT"/>
    <n v="9"/>
    <s v="Pipistrelle commune"/>
    <n v="2016"/>
    <n v="7"/>
    <n v="19"/>
    <n v="2"/>
    <n v="33"/>
    <d v="2016-07-19T00:00:00"/>
    <x v="350"/>
  </r>
  <r>
    <x v="1"/>
    <s v="J:/Sainte Colombe/MB/03 - 05 au 19 juillet 2016/Wave/"/>
    <s v="ST-COLOM_0_20160719_023424_518.wav"/>
    <s v="PippiT"/>
    <s v="Principal"/>
    <s v="PipMi"/>
    <n v="10"/>
    <s v="PippiT"/>
    <n v="10"/>
    <s v="Pipistrelle commune"/>
    <n v="2016"/>
    <n v="7"/>
    <n v="19"/>
    <n v="2"/>
    <n v="34"/>
    <d v="2016-07-19T00:00:00"/>
    <x v="62"/>
  </r>
  <r>
    <x v="1"/>
    <s v="J:/Sainte Colombe/MB/03 - 05 au 19 juillet 2016/Wave/"/>
    <s v="ST-COLOM_0_20160719_023440_324.wav"/>
    <s v="PippiT"/>
    <s v="Principal"/>
    <s v="PipMi"/>
    <n v="10"/>
    <s v="PippiT"/>
    <n v="10"/>
    <s v="Pipistrelle commune"/>
    <n v="2016"/>
    <n v="7"/>
    <n v="19"/>
    <n v="2"/>
    <n v="34"/>
    <d v="2016-07-19T00:00:00"/>
    <x v="62"/>
  </r>
  <r>
    <x v="1"/>
    <s v="J:/Sainte Colombe/MB/03 - 05 au 19 juillet 2016/Wave/"/>
    <s v="ST-COLOM_0_20160719_023703_136.wav"/>
    <s v="PippiT"/>
    <s v="Principal"/>
    <s v="PipMi"/>
    <n v="7"/>
    <s v="PippiT"/>
    <n v="7"/>
    <s v="Pipistrelle commune"/>
    <n v="2016"/>
    <n v="7"/>
    <n v="19"/>
    <n v="2"/>
    <n v="37"/>
    <d v="2016-07-19T00:00:00"/>
    <x v="129"/>
  </r>
  <r>
    <x v="1"/>
    <s v="J:/Sainte Colombe/MB/03 - 05 au 19 juillet 2016/Wave/"/>
    <s v="ST-COLOM_0_20160719_024405_107.wav"/>
    <s v="Plesp"/>
    <s v="Principal"/>
    <s v="Plesp"/>
    <n v="7"/>
    <s v="Pleaus"/>
    <n v="5"/>
    <s v="Oreillard gris"/>
    <n v="2016"/>
    <n v="7"/>
    <n v="19"/>
    <n v="2"/>
    <n v="44"/>
    <d v="2016-07-19T00:00:00"/>
    <x v="26"/>
  </r>
  <r>
    <x v="1"/>
    <s v="J:/Sainte Colombe/MB/03 - 05 au 19 juillet 2016/Wave/"/>
    <s v="ST-COLOM_0_20160719_024415_247.wav"/>
    <s v="Plesp"/>
    <s v="Principal"/>
    <s v="Plesp"/>
    <n v="6"/>
    <s v="Pleaus"/>
    <n v="2"/>
    <s v="Oreillard gris"/>
    <n v="2016"/>
    <n v="7"/>
    <n v="19"/>
    <n v="2"/>
    <n v="44"/>
    <d v="2016-07-19T00:00:00"/>
    <x v="26"/>
  </r>
  <r>
    <x v="1"/>
    <s v="J:/Sainte Colombe/MB/03 - 05 au 19 juillet 2016/Wave/"/>
    <s v="ST-COLOM_0_20160719_024421_778.wav"/>
    <s v="ChiroSp"/>
    <s v="Principal"/>
    <s v="MyoHF"/>
    <n v="5"/>
    <s v="Myoema"/>
    <n v="3"/>
    <s v="Murin sp"/>
    <n v="2016"/>
    <n v="7"/>
    <n v="19"/>
    <n v="2"/>
    <n v="44"/>
    <d v="2016-07-19T00:00:00"/>
    <x v="26"/>
  </r>
  <r>
    <x v="1"/>
    <s v="J:/Sainte Colombe/MB/03 - 05 au 19 juillet 2016/Wave/"/>
    <s v="ST-COLOM_0_20160719_024426_778.wav"/>
    <s v="ChiroSp"/>
    <s v="Principal"/>
    <s v="Plesp"/>
    <n v="1"/>
    <s v="Pleaur"/>
    <n v="1"/>
    <s v="Oreillard sp"/>
    <n v="2016"/>
    <n v="7"/>
    <n v="19"/>
    <n v="2"/>
    <n v="44"/>
    <d v="2016-07-19T00:00:00"/>
    <x v="26"/>
  </r>
  <r>
    <x v="1"/>
    <s v="J:/Sainte Colombe/MB/03 - 05 au 19 juillet 2016/Wave/"/>
    <s v="ST-COLOM_0_20160719_024443_514.wav"/>
    <s v="ChiroSp"/>
    <s v="Principal"/>
    <s v="MyoHF"/>
    <n v="4"/>
    <s v="Myoalc"/>
    <n v="1"/>
    <s v="PARASITE"/>
    <n v="2016"/>
    <n v="7"/>
    <n v="19"/>
    <n v="2"/>
    <n v="44"/>
    <d v="2016-07-19T00:00:00"/>
    <x v="26"/>
  </r>
  <r>
    <x v="1"/>
    <s v="J:/Sainte Colombe/MB/03 - 05 au 19 juillet 2016/Wave/"/>
    <s v="ST-COLOM_0_20160719_024824_650.wav"/>
    <s v="Pip35"/>
    <s v="Principal"/>
    <s v="Pip35"/>
    <n v="10"/>
    <s v="Pipkuh"/>
    <n v="4"/>
    <s v="Pipistrelle de Kuhl"/>
    <n v="2016"/>
    <n v="7"/>
    <n v="19"/>
    <n v="2"/>
    <n v="48"/>
    <d v="2016-07-19T00:00:00"/>
    <x v="541"/>
  </r>
  <r>
    <x v="1"/>
    <s v="J:/Sainte Colombe/MB/03 - 05 au 19 juillet 2016/Wave/"/>
    <s v="ST-COLOM_0_20160719_024829_651.wav"/>
    <s v="ChiroSp"/>
    <s v="Principal"/>
    <s v="Pip35"/>
    <n v="3"/>
    <s v="Pipkuh"/>
    <n v="3"/>
    <s v="Pipistrelle de Kuhl"/>
    <n v="2016"/>
    <n v="7"/>
    <n v="19"/>
    <n v="2"/>
    <n v="48"/>
    <d v="2016-07-19T00:00:00"/>
    <x v="541"/>
  </r>
  <r>
    <x v="1"/>
    <s v="J:/Sainte Colombe/MB/03 - 05 au 19 juillet 2016/Wave/"/>
    <s v="ST-COLOM_0_20160719_024919_874.wav"/>
    <s v="ChiroSp"/>
    <s v="Principal"/>
    <s v="Pip35"/>
    <n v="4"/>
    <s v="Pipkuh"/>
    <n v="4"/>
    <s v="Pipistrelle de Kuhl"/>
    <n v="2016"/>
    <n v="7"/>
    <n v="19"/>
    <n v="2"/>
    <n v="49"/>
    <d v="2016-07-19T00:00:00"/>
    <x v="280"/>
  </r>
  <r>
    <x v="1"/>
    <s v="J:/Sainte Colombe/MB/03 - 05 au 19 juillet 2016/Wave/"/>
    <s v="ST-COLOM_0_20160719_025019_976.wav"/>
    <s v="ENVsp"/>
    <s v="Principal"/>
    <s v="ENVsp"/>
    <n v="10"/>
    <s v="Eptser"/>
    <n v="4"/>
    <s v="Sérotine commune"/>
    <n v="2016"/>
    <n v="7"/>
    <n v="19"/>
    <n v="2"/>
    <n v="50"/>
    <d v="2016-07-19T00:00:00"/>
    <x v="422"/>
  </r>
  <r>
    <x v="1"/>
    <s v="J:/Sainte Colombe/MB/03 - 05 au 19 juillet 2016/Wave/"/>
    <s v="ST-COLOM_0_20160719_025024_976.wav"/>
    <s v="ChiroSp"/>
    <s v="Principal"/>
    <s v="ENVsp"/>
    <n v="1"/>
    <s v="Nyclei"/>
    <n v="1"/>
    <s v="Noctule de Leisler"/>
    <n v="2016"/>
    <n v="7"/>
    <n v="19"/>
    <n v="2"/>
    <n v="50"/>
    <d v="2016-07-19T00:00:00"/>
    <x v="422"/>
  </r>
  <r>
    <x v="1"/>
    <s v="J:/Sainte Colombe/MB/03 - 05 au 19 juillet 2016/Wave/"/>
    <s v="ST-COLOM_0_20160719_025110_919.wav"/>
    <s v="ChiroSp"/>
    <s v="Principal"/>
    <s v="ENVsp"/>
    <n v="0"/>
    <s v="Eptser"/>
    <n v="0"/>
    <s v="PARASITE"/>
    <n v="2016"/>
    <n v="7"/>
    <n v="19"/>
    <n v="2"/>
    <n v="51"/>
    <d v="2016-07-19T00:00:00"/>
    <x v="526"/>
  </r>
  <r>
    <x v="1"/>
    <s v="J:/Sainte Colombe/MB/03 - 05 au 19 juillet 2016/Wave/"/>
    <s v="ST-COLOM_0_20160719_025732_562.wav"/>
    <s v="Pip35"/>
    <s v="Principal"/>
    <s v="Pip35"/>
    <n v="6"/>
    <s v="Pipkuh"/>
    <n v="2"/>
    <s v="Pipistrelle de Kuhl"/>
    <n v="2016"/>
    <n v="7"/>
    <n v="19"/>
    <n v="2"/>
    <n v="57"/>
    <d v="2016-07-19T00:00:00"/>
    <x v="528"/>
  </r>
  <r>
    <x v="1"/>
    <s v="J:/Sainte Colombe/MB/03 - 05 au 19 juillet 2016/Wave/"/>
    <s v="ST-COLOM_0_20160719_025802_530.wav"/>
    <s v="PippiT"/>
    <s v="Principal"/>
    <s v="PipMi"/>
    <n v="10"/>
    <s v="PippiT"/>
    <n v="10"/>
    <s v="Pipistrelle commune"/>
    <n v="2016"/>
    <n v="7"/>
    <n v="19"/>
    <n v="2"/>
    <n v="58"/>
    <d v="2016-07-19T00:00:00"/>
    <x v="240"/>
  </r>
  <r>
    <x v="1"/>
    <s v="J:/Sainte Colombe/MB/03 - 05 au 19 juillet 2016/Wave/"/>
    <s v="ST-COLOM_0_20160719_030254_246.wav"/>
    <s v="ChiroSp"/>
    <s v="Principal"/>
    <s v="Pip35"/>
    <n v="3"/>
    <s v="Pipkuh"/>
    <n v="2"/>
    <s v="Pipistrelle de Kuhl"/>
    <n v="2016"/>
    <n v="7"/>
    <n v="19"/>
    <n v="3"/>
    <n v="2"/>
    <d v="2016-07-19T00:00:00"/>
    <x v="63"/>
  </r>
  <r>
    <x v="1"/>
    <s v="J:/Sainte Colombe/MB/03 - 05 au 19 juillet 2016/Wave/"/>
    <s v="ST-COLOM_0_20160719_030337_528.wav"/>
    <s v="ChiroSp"/>
    <s v="Principal"/>
    <s v="PipMi"/>
    <n v="5"/>
    <s v="PippiT"/>
    <n v="5"/>
    <s v="Pipistrelle commune"/>
    <n v="2016"/>
    <n v="7"/>
    <n v="19"/>
    <n v="3"/>
    <n v="3"/>
    <d v="2016-07-19T00:00:00"/>
    <x v="266"/>
  </r>
  <r>
    <x v="1"/>
    <s v="J:/Sainte Colombe/MB/03 - 05 au 19 juillet 2016/Wave/"/>
    <s v="ST-COLOM_0_20160719_030354_562.wav"/>
    <s v="PippiT"/>
    <s v="Principal"/>
    <s v="PipMi"/>
    <n v="6"/>
    <s v="PippiT"/>
    <n v="6"/>
    <s v="Pipistrelle commune"/>
    <n v="2016"/>
    <n v="7"/>
    <n v="19"/>
    <n v="3"/>
    <n v="3"/>
    <d v="2016-07-19T00:00:00"/>
    <x v="266"/>
  </r>
  <r>
    <x v="1"/>
    <s v="J:/Sainte Colombe/MB/03 - 05 au 19 juillet 2016/Wave/"/>
    <s v="ST-COLOM_0_20160719_030412_488.wav"/>
    <s v="PippiT"/>
    <s v="Principal"/>
    <s v="PipMi"/>
    <n v="7"/>
    <s v="PippiT"/>
    <n v="7"/>
    <s v="Pipistrelle commune"/>
    <n v="2016"/>
    <n v="7"/>
    <n v="19"/>
    <n v="3"/>
    <n v="4"/>
    <d v="2016-07-19T00:00:00"/>
    <x v="399"/>
  </r>
  <r>
    <x v="1"/>
    <s v="J:/Sainte Colombe/MB/03 - 05 au 19 juillet 2016/Wave/"/>
    <s v="ST-COLOM_0_20160719_030417_489.wav"/>
    <s v="ChiroSp"/>
    <s v="Principal"/>
    <s v="PipMi"/>
    <n v="5"/>
    <s v="PippiT"/>
    <n v="5"/>
    <s v="Pipistrelle commune"/>
    <n v="2016"/>
    <n v="7"/>
    <n v="19"/>
    <n v="3"/>
    <n v="4"/>
    <d v="2016-07-19T00:00:00"/>
    <x v="399"/>
  </r>
  <r>
    <x v="1"/>
    <s v="J:/Sainte Colombe/MB/03 - 05 au 19 juillet 2016/Wave/"/>
    <s v="ST-COLOM_0_20160719_030520_131.wav"/>
    <s v="PippiT"/>
    <s v="Principal"/>
    <s v="PipMi"/>
    <n v="8"/>
    <s v="PippiT"/>
    <n v="8"/>
    <s v="Pipistrelle commune"/>
    <n v="2016"/>
    <n v="7"/>
    <n v="19"/>
    <n v="3"/>
    <n v="5"/>
    <d v="2016-07-19T00:00:00"/>
    <x v="326"/>
  </r>
  <r>
    <x v="1"/>
    <s v="J:/Sainte Colombe/MB/03 - 05 au 19 juillet 2016/Wave/"/>
    <s v="ST-COLOM_0_20160719_030856_220.wav"/>
    <s v="PippiT"/>
    <s v="Principal"/>
    <s v="PipMi"/>
    <n v="9"/>
    <s v="PippiT"/>
    <n v="9"/>
    <s v="Pipistrelle commune"/>
    <n v="2016"/>
    <n v="7"/>
    <n v="19"/>
    <n v="3"/>
    <n v="8"/>
    <d v="2016-07-19T00:00:00"/>
    <x v="494"/>
  </r>
  <r>
    <x v="1"/>
    <s v="J:/Sainte Colombe/MB/03 - 05 au 19 juillet 2016/Wave/"/>
    <s v="ST-COLOM_0_20160719_030938_797.wav"/>
    <s v="PippiT"/>
    <s v="Principal"/>
    <s v="PipMi"/>
    <n v="8"/>
    <s v="PippiT"/>
    <n v="8"/>
    <s v="Pipistrelle commune"/>
    <n v="2016"/>
    <n v="7"/>
    <n v="19"/>
    <n v="3"/>
    <n v="9"/>
    <d v="2016-07-19T00:00:00"/>
    <x v="453"/>
  </r>
  <r>
    <x v="1"/>
    <s v="J:/Sainte Colombe/MB/03 - 05 au 19 juillet 2016/Wave/"/>
    <s v="ST-COLOM_0_20160719_030943_798.wav"/>
    <s v="ChiroSp"/>
    <s v="Principal"/>
    <s v="PipMi"/>
    <n v="0"/>
    <s v="PippiT"/>
    <n v="0"/>
    <s v="PARASITE"/>
    <n v="2016"/>
    <n v="7"/>
    <n v="19"/>
    <n v="3"/>
    <n v="9"/>
    <d v="2016-07-19T00:00:00"/>
    <x v="453"/>
  </r>
  <r>
    <x v="1"/>
    <s v="J:/Sainte Colombe/MB/03 - 05 au 19 juillet 2016/Wave/"/>
    <s v="ST-COLOM_0_20160719_030948_798.wav"/>
    <s v="PippiT"/>
    <s v="Principal"/>
    <s v="PipMi"/>
    <n v="6"/>
    <s v="PippiT"/>
    <n v="6"/>
    <s v="Pipistrelle commune"/>
    <n v="2016"/>
    <n v="7"/>
    <n v="19"/>
    <n v="3"/>
    <n v="9"/>
    <d v="2016-07-19T00:00:00"/>
    <x v="453"/>
  </r>
  <r>
    <x v="1"/>
    <s v="J:/Sainte Colombe/MB/03 - 05 au 19 juillet 2016/Wave/"/>
    <s v="ST-COLOM_0_20160719_031207_031.wav"/>
    <s v="PippiT"/>
    <s v="Principal"/>
    <s v="PipMi"/>
    <n v="6"/>
    <s v="PippiT"/>
    <n v="6"/>
    <s v="Pipistrelle commune"/>
    <n v="2016"/>
    <n v="7"/>
    <n v="19"/>
    <n v="3"/>
    <n v="12"/>
    <d v="2016-07-19T00:00:00"/>
    <x v="400"/>
  </r>
  <r>
    <x v="1"/>
    <s v="J:/Sainte Colombe/MB/03 - 05 au 19 juillet 2016/Wave/"/>
    <s v="ST-COLOM_0_20160719_031247_380.wav"/>
    <s v="ChiroSp"/>
    <s v="Principal"/>
    <s v="PipMi"/>
    <n v="1"/>
    <s v="PippiT"/>
    <n v="0"/>
    <s v="Pipistrelle commune"/>
    <n v="2016"/>
    <n v="7"/>
    <n v="19"/>
    <n v="3"/>
    <n v="12"/>
    <d v="2016-07-19T00:00:00"/>
    <x v="400"/>
  </r>
  <r>
    <x v="1"/>
    <s v="J:/Sainte Colombe/MB/03 - 05 au 19 juillet 2016/Wave/"/>
    <s v="ST-COLOM_0_20160719_031301_940.wav"/>
    <s v="ChiroSp"/>
    <s v="Principal"/>
    <s v="PipMi"/>
    <n v="2"/>
    <s v="PippiT"/>
    <n v="2"/>
    <s v="Pipistrelle commune"/>
    <n v="2016"/>
    <n v="7"/>
    <n v="19"/>
    <n v="3"/>
    <n v="13"/>
    <d v="2016-07-19T00:00:00"/>
    <x v="530"/>
  </r>
  <r>
    <x v="1"/>
    <s v="J:/Sainte Colombe/MB/03 - 05 au 19 juillet 2016/Wave/"/>
    <s v="ST-COLOM_0_20160719_031306_940.wav"/>
    <s v="ChiroSp"/>
    <s v="Principal"/>
    <s v="PipMi"/>
    <n v="3"/>
    <s v="PippiT"/>
    <n v="3"/>
    <s v="Pipistrelle commune"/>
    <n v="2016"/>
    <n v="7"/>
    <n v="19"/>
    <n v="3"/>
    <n v="13"/>
    <d v="2016-07-19T00:00:00"/>
    <x v="530"/>
  </r>
  <r>
    <x v="1"/>
    <s v="J:/Sainte Colombe/MB/03 - 05 au 19 juillet 2016/Wave/"/>
    <s v="ST-COLOM_0_20160719_031328_380.wav"/>
    <s v="PippiT"/>
    <s v="Principal"/>
    <s v="PipMi"/>
    <n v="6"/>
    <s v="PippiT"/>
    <n v="6"/>
    <s v="Pipistrelle commune"/>
    <n v="2016"/>
    <n v="7"/>
    <n v="19"/>
    <n v="3"/>
    <n v="13"/>
    <d v="2016-07-19T00:00:00"/>
    <x v="530"/>
  </r>
  <r>
    <x v="1"/>
    <s v="J:/Sainte Colombe/MB/03 - 05 au 19 juillet 2016/Wave/"/>
    <s v="ST-COLOM_0_20160719_031344_133.wav"/>
    <s v="PippiT"/>
    <s v="Principal"/>
    <s v="PipMi"/>
    <n v="7"/>
    <s v="PippiT"/>
    <n v="7"/>
    <s v="Pipistrelle commune"/>
    <n v="2016"/>
    <n v="7"/>
    <n v="19"/>
    <n v="3"/>
    <n v="13"/>
    <d v="2016-07-19T00:00:00"/>
    <x v="530"/>
  </r>
  <r>
    <x v="1"/>
    <s v="J:/Sainte Colombe/MB/03 - 05 au 19 juillet 2016/Wave/"/>
    <s v="ST-COLOM_0_20160719_031407_519.wav"/>
    <s v="ChiroSp"/>
    <s v="Principal"/>
    <s v="PipMi"/>
    <n v="0"/>
    <s v="PippiT"/>
    <n v="0"/>
    <s v="PARASITE"/>
    <n v="2016"/>
    <n v="7"/>
    <n v="19"/>
    <n v="3"/>
    <n v="14"/>
    <d v="2016-07-19T00:00:00"/>
    <x v="224"/>
  </r>
  <r>
    <x v="1"/>
    <s v="J:/Sainte Colombe/MB/03 - 05 au 19 juillet 2016/Wave/"/>
    <s v="ST-COLOM_0_20160719_031528_338.wav"/>
    <s v="PippiT"/>
    <s v="Principal"/>
    <s v="PipMi"/>
    <n v="10"/>
    <s v="PippiT"/>
    <n v="10"/>
    <s v="Pipistrelle commune"/>
    <n v="2016"/>
    <n v="7"/>
    <n v="19"/>
    <n v="3"/>
    <n v="15"/>
    <d v="2016-07-19T00:00:00"/>
    <x v="508"/>
  </r>
  <r>
    <x v="1"/>
    <s v="J:/Sainte Colombe/MB/03 - 05 au 19 juillet 2016/Wave/"/>
    <s v="ST-COLOM_0_20160719_031552_844.wav"/>
    <s v="ChiroSp"/>
    <s v="Principal"/>
    <s v="PipMi"/>
    <n v="2"/>
    <s v="PippiT"/>
    <n v="2"/>
    <s v="Pipistrelle commune"/>
    <n v="2016"/>
    <n v="7"/>
    <n v="19"/>
    <n v="3"/>
    <n v="15"/>
    <d v="2016-07-19T00:00:00"/>
    <x v="508"/>
  </r>
  <r>
    <x v="1"/>
    <s v="J:/Sainte Colombe/MB/03 - 05 au 19 juillet 2016/Wave/"/>
    <s v="ST-COLOM_0_20160719_031557_844.wav"/>
    <s v="Pip35"/>
    <s v="Principal"/>
    <s v="Pip35"/>
    <n v="9"/>
    <s v="Pipkuh"/>
    <n v="4"/>
    <s v="Pipistrelle de Kuhl"/>
    <n v="2016"/>
    <n v="7"/>
    <n v="19"/>
    <n v="3"/>
    <n v="15"/>
    <d v="2016-07-19T00:00:00"/>
    <x v="508"/>
  </r>
  <r>
    <x v="1"/>
    <s v="J:/Sainte Colombe/MB/03 - 05 au 19 juillet 2016/Wave/"/>
    <s v="ST-COLOM_0_20160719_031602_845.wav"/>
    <s v="Pip35"/>
    <s v="Principal"/>
    <s v="Pip35"/>
    <n v="9"/>
    <s v="Pipkuh"/>
    <n v="5"/>
    <s v="Pipistrelle de Kuhl"/>
    <n v="2016"/>
    <n v="7"/>
    <n v="19"/>
    <n v="3"/>
    <n v="16"/>
    <d v="2016-07-19T00:00:00"/>
    <x v="182"/>
  </r>
  <r>
    <x v="1"/>
    <s v="J:/Sainte Colombe/MB/03 - 05 au 19 juillet 2016/Wave/"/>
    <s v="ST-COLOM_0_20160719_031607_846.wav"/>
    <s v="PipMi"/>
    <s v="Principal"/>
    <s v="PipMi"/>
    <n v="10"/>
    <s v="PippiT"/>
    <n v="3"/>
    <s v="Pipistrelle commune"/>
    <n v="2016"/>
    <n v="7"/>
    <n v="19"/>
    <n v="3"/>
    <n v="16"/>
    <d v="2016-07-19T00:00:00"/>
    <x v="182"/>
  </r>
  <r>
    <x v="1"/>
    <s v="J:/Sainte Colombe/MB/03 - 05 au 19 juillet 2016/Wave/"/>
    <s v="ST-COLOM_0_20160719_031612_846.wav"/>
    <s v="PippiT"/>
    <s v="Principal"/>
    <s v="PipMi"/>
    <n v="7"/>
    <s v="PippiT"/>
    <n v="7"/>
    <s v="Pipistrelle commune"/>
    <n v="2016"/>
    <n v="7"/>
    <n v="19"/>
    <n v="3"/>
    <n v="16"/>
    <d v="2016-07-19T00:00:00"/>
    <x v="182"/>
  </r>
  <r>
    <x v="1"/>
    <s v="J:/Sainte Colombe/MB/03 - 05 au 19 juillet 2016/Wave/"/>
    <s v="ST-COLOM_0_20160719_031810_340.wav"/>
    <s v="PipMi"/>
    <s v="Principal"/>
    <s v="PipMi"/>
    <n v="10"/>
    <s v="PippiT"/>
    <n v="1"/>
    <s v="Pipistrelle commune"/>
    <n v="2016"/>
    <n v="7"/>
    <n v="19"/>
    <n v="3"/>
    <n v="18"/>
    <d v="2016-07-19T00:00:00"/>
    <x v="292"/>
  </r>
  <r>
    <x v="1"/>
    <s v="J:/Sainte Colombe/MB/03 - 05 au 19 juillet 2016/Wave/"/>
    <s v="ST-COLOM_0_20160719_031859_481.wav"/>
    <s v="PippiT"/>
    <s v="Principal"/>
    <s v="PipMi"/>
    <n v="7"/>
    <s v="PippiT"/>
    <n v="7"/>
    <s v="Pipistrelle commune"/>
    <n v="2016"/>
    <n v="7"/>
    <n v="19"/>
    <n v="3"/>
    <n v="18"/>
    <d v="2016-07-19T00:00:00"/>
    <x v="292"/>
  </r>
  <r>
    <x v="1"/>
    <s v="J:/Sainte Colombe/MB/03 - 05 au 19 juillet 2016/Wave/"/>
    <s v="ST-COLOM_0_20160719_031908_400.wav"/>
    <s v="ChiroSp"/>
    <s v="Principal"/>
    <s v="PipMi"/>
    <n v="3"/>
    <s v="PippiT"/>
    <n v="3"/>
    <s v="Pipistrelle commune"/>
    <n v="2016"/>
    <n v="7"/>
    <n v="19"/>
    <n v="3"/>
    <n v="19"/>
    <d v="2016-07-19T00:00:00"/>
    <x v="509"/>
  </r>
  <r>
    <x v="1"/>
    <s v="J:/Sainte Colombe/MB/03 - 05 au 19 juillet 2016/Wave/"/>
    <s v="ST-COLOM_0_20160719_032051_612.wav"/>
    <s v="Pip35"/>
    <s v="Principal"/>
    <s v="Pip35"/>
    <n v="10"/>
    <s v="Pipkuh"/>
    <n v="2"/>
    <s v="Pipistrelle de Kuhl"/>
    <n v="2016"/>
    <n v="7"/>
    <n v="19"/>
    <n v="3"/>
    <n v="20"/>
    <d v="2016-07-19T00:00:00"/>
    <x v="183"/>
  </r>
  <r>
    <x v="1"/>
    <s v="J:/Sainte Colombe/MB/03 - 05 au 19 juillet 2016/Wave/"/>
    <s v="ST-COLOM_0_20160719_032104_312.wav"/>
    <s v="PippiT"/>
    <s v="Principal"/>
    <s v="PipMi"/>
    <n v="10"/>
    <s v="PippiT"/>
    <n v="10"/>
    <s v="Pipistrelle commune"/>
    <n v="2016"/>
    <n v="7"/>
    <n v="19"/>
    <n v="3"/>
    <n v="21"/>
    <d v="2016-07-19T00:00:00"/>
    <x v="293"/>
  </r>
  <r>
    <x v="1"/>
    <s v="J:/Sainte Colombe/MB/03 - 05 au 19 juillet 2016/Wave/"/>
    <s v="ST-COLOM_0_20160719_032136_284.wav"/>
    <s v="ChiroSp"/>
    <s v="Principal"/>
    <s v="PipMi"/>
    <n v="1"/>
    <s v="PippiT"/>
    <n v="1"/>
    <s v="Pipistrelle commune"/>
    <n v="2016"/>
    <n v="7"/>
    <n v="19"/>
    <n v="3"/>
    <n v="21"/>
    <d v="2016-07-19T00:00:00"/>
    <x v="293"/>
  </r>
  <r>
    <x v="1"/>
    <s v="J:/Sainte Colombe/MB/03 - 05 au 19 juillet 2016/Wave/"/>
    <s v="ST-COLOM_0_20160719_032248_672.wav"/>
    <s v="ChiroSp"/>
    <s v="Principal"/>
    <s v="Pip35"/>
    <n v="4"/>
    <s v="Pipkuh"/>
    <n v="4"/>
    <s v="Pipistrelle de Kuhl"/>
    <n v="2016"/>
    <n v="7"/>
    <n v="19"/>
    <n v="3"/>
    <n v="22"/>
    <d v="2016-07-19T00:00:00"/>
    <x v="27"/>
  </r>
  <r>
    <x v="1"/>
    <s v="J:/Sainte Colombe/MB/03 - 05 au 19 juillet 2016/Wave/"/>
    <s v="ST-COLOM_0_20160719_032314_671.wav"/>
    <s v="ChiroSp"/>
    <s v="Principal"/>
    <s v="PipMi"/>
    <n v="2"/>
    <s v="PippiT"/>
    <n v="2"/>
    <s v="Pipistrelle commune"/>
    <n v="2016"/>
    <n v="7"/>
    <n v="19"/>
    <n v="3"/>
    <n v="23"/>
    <d v="2016-07-19T00:00:00"/>
    <x v="531"/>
  </r>
  <r>
    <x v="1"/>
    <s v="J:/Sainte Colombe/MB/03 - 05 au 19 juillet 2016/Wave/"/>
    <s v="ST-COLOM_0_20160719_032329_495.wav"/>
    <s v="PippiT"/>
    <s v="Principal"/>
    <s v="PipMi"/>
    <n v="10"/>
    <s v="PippiT"/>
    <n v="10"/>
    <s v="Pipistrelle commune"/>
    <n v="2016"/>
    <n v="7"/>
    <n v="19"/>
    <n v="3"/>
    <n v="23"/>
    <d v="2016-07-19T00:00:00"/>
    <x v="531"/>
  </r>
  <r>
    <x v="1"/>
    <s v="J:/Sainte Colombe/MB/03 - 05 au 19 juillet 2016/Wave/"/>
    <s v="ST-COLOM_0_20160719_032625_946.wav"/>
    <s v="ChiroSp"/>
    <s v="Principal"/>
    <s v="PipMi"/>
    <n v="5"/>
    <s v="PippiT"/>
    <n v="5"/>
    <s v="Pipistrelle commune"/>
    <n v="2016"/>
    <n v="7"/>
    <n v="19"/>
    <n v="3"/>
    <n v="26"/>
    <d v="2016-07-19T00:00:00"/>
    <x v="532"/>
  </r>
  <r>
    <x v="1"/>
    <s v="J:/Sainte Colombe/MB/03 - 05 au 19 juillet 2016/Wave/"/>
    <s v="ST-COLOM_0_20160719_032832_554.wav"/>
    <s v="PipMi"/>
    <s v="Principal"/>
    <s v="PipMi"/>
    <n v="8"/>
    <s v="PippiT"/>
    <n v="2"/>
    <s v="Pipistrelle commune"/>
    <n v="2016"/>
    <n v="7"/>
    <n v="19"/>
    <n v="3"/>
    <n v="28"/>
    <d v="2016-07-19T00:00:00"/>
    <x v="533"/>
  </r>
  <r>
    <x v="1"/>
    <s v="J:/Sainte Colombe/MB/03 - 05 au 19 juillet 2016/Wave/"/>
    <s v="ST-COLOM_0_20160719_033555_934.wav"/>
    <s v="PippiT"/>
    <s v="Principal"/>
    <s v="PipMi"/>
    <n v="8"/>
    <s v="PippiT"/>
    <n v="8"/>
    <s v="Pipistrelle commune"/>
    <n v="2016"/>
    <n v="7"/>
    <n v="19"/>
    <n v="3"/>
    <n v="35"/>
    <d v="2016-07-19T00:00:00"/>
    <x v="402"/>
  </r>
  <r>
    <x v="1"/>
    <s v="J:/Sainte Colombe/MB/03 - 05 au 19 juillet 2016/Wave/"/>
    <s v="ST-COLOM_0_20160719_033609_184.wav"/>
    <s v="ChiroSp"/>
    <s v="Principal"/>
    <s v="PipMi"/>
    <n v="2"/>
    <s v="PippiT"/>
    <n v="2"/>
    <s v="Pipistrelle commune"/>
    <n v="2016"/>
    <n v="7"/>
    <n v="19"/>
    <n v="3"/>
    <n v="36"/>
    <d v="2016-07-19T00:00:00"/>
    <x v="352"/>
  </r>
  <r>
    <x v="1"/>
    <s v="J:/Sainte Colombe/MB/03 - 05 au 19 juillet 2016/Wave/"/>
    <s v="ST-COLOM_0_20160719_034326_985.wav"/>
    <s v="PippiT"/>
    <s v="Principal"/>
    <s v="PipMi"/>
    <n v="10"/>
    <s v="PippiT"/>
    <n v="10"/>
    <s v="Pipistrelle commune"/>
    <n v="2016"/>
    <n v="7"/>
    <n v="19"/>
    <n v="3"/>
    <n v="43"/>
    <d v="2016-07-19T00:00:00"/>
    <x v="534"/>
  </r>
  <r>
    <x v="1"/>
    <s v="J:/Sainte Colombe/MB/03 - 05 au 19 juillet 2016/Wave/"/>
    <s v="ST-COLOM_0_20160719_034356_798.wav"/>
    <s v="PippiT"/>
    <s v="Principal"/>
    <s v="PipMi"/>
    <n v="8"/>
    <s v="PippiT"/>
    <n v="8"/>
    <s v="Pipistrelle commune"/>
    <n v="2016"/>
    <n v="7"/>
    <n v="19"/>
    <n v="3"/>
    <n v="43"/>
    <d v="2016-07-19T00:00:00"/>
    <x v="534"/>
  </r>
  <r>
    <x v="1"/>
    <s v="J:/Sainte Colombe/MB/03 - 05 au 19 juillet 2016/Wave/"/>
    <s v="ST-COLOM_0_20160719_034605_808.wav"/>
    <s v="ChiroSp"/>
    <s v="Principal"/>
    <s v="PipMi"/>
    <n v="4"/>
    <s v="PippiT"/>
    <n v="4"/>
    <s v="Pipistrelle commune"/>
    <n v="2016"/>
    <n v="7"/>
    <n v="19"/>
    <n v="3"/>
    <n v="46"/>
    <d v="2016-07-19T00:00:00"/>
    <x v="425"/>
  </r>
  <r>
    <x v="1"/>
    <s v="J:/Sainte Colombe/MB/03 - 05 au 19 juillet 2016/Wave/"/>
    <s v="ST-COLOM_0_20160719_035055_226.wav"/>
    <s v="PippiT"/>
    <s v="Principal"/>
    <s v="PipMi"/>
    <n v="9"/>
    <s v="PippiT"/>
    <n v="9"/>
    <s v="Pipistrelle commune"/>
    <n v="2016"/>
    <n v="7"/>
    <n v="19"/>
    <n v="3"/>
    <n v="50"/>
    <d v="2016-07-19T00:00:00"/>
    <x v="553"/>
  </r>
  <r>
    <x v="1"/>
    <s v="J:/Sainte Colombe/MB/03 - 05 au 19 juillet 2016/Wave/"/>
    <s v="ST-COLOM_0_20160719_035206_351.wav"/>
    <s v="PippiT"/>
    <s v="Principal"/>
    <s v="PipMi"/>
    <n v="9"/>
    <s v="PippiT"/>
    <n v="9"/>
    <s v="Pipistrelle commune"/>
    <n v="2016"/>
    <n v="7"/>
    <n v="19"/>
    <n v="3"/>
    <n v="52"/>
    <d v="2016-07-19T00:00:00"/>
    <x v="405"/>
  </r>
  <r>
    <x v="1"/>
    <s v="J:/Sainte Colombe/MB/03 - 05 au 19 juillet 2016/Wave/"/>
    <s v="ST-COLOM_0_20160719_035338_787.wav"/>
    <s v="PippiT"/>
    <s v="Principal"/>
    <s v="PipMi"/>
    <n v="10"/>
    <s v="PippiT"/>
    <n v="10"/>
    <s v="Pipistrelle commune"/>
    <n v="2016"/>
    <n v="7"/>
    <n v="19"/>
    <n v="3"/>
    <n v="53"/>
    <d v="2016-07-19T00:00:00"/>
    <x v="297"/>
  </r>
  <r>
    <x v="1"/>
    <s v="J:/Sainte Colombe/MB/03 - 05 au 19 juillet 2016/Wave/"/>
    <s v="ST-COLOM_0_20160719_035343_788.wav"/>
    <s v="PippiT"/>
    <s v="Principal"/>
    <s v="PipMi"/>
    <n v="8"/>
    <s v="PippiT"/>
    <n v="8"/>
    <s v="Pipistrelle commune"/>
    <n v="2016"/>
    <n v="7"/>
    <n v="19"/>
    <n v="3"/>
    <n v="53"/>
    <d v="2016-07-19T00:00:00"/>
    <x v="297"/>
  </r>
  <r>
    <x v="1"/>
    <s v="J:/Sainte Colombe/MB/03 - 05 au 19 juillet 2016/Wave/"/>
    <s v="ST-COLOM_0_20160719_035348_788.wav"/>
    <s v="PippiT"/>
    <s v="Principal"/>
    <s v="PipMi"/>
    <n v="9"/>
    <s v="PippiT"/>
    <n v="9"/>
    <s v="Pipistrelle commune"/>
    <n v="2016"/>
    <n v="7"/>
    <n v="19"/>
    <n v="3"/>
    <n v="53"/>
    <d v="2016-07-19T00:00:00"/>
    <x v="297"/>
  </r>
  <r>
    <x v="1"/>
    <s v="J:/Sainte Colombe/MB/03 - 05 au 19 juillet 2016/Wave/"/>
    <s v="ST-COLOM_0_20160719_035639_106.wav"/>
    <s v="ENVsp"/>
    <s v="Principal"/>
    <s v="ENVsp"/>
    <n v="10"/>
    <s v="Eptser"/>
    <n v="5"/>
    <s v="Sérotine commune"/>
    <n v="2016"/>
    <n v="7"/>
    <n v="19"/>
    <n v="3"/>
    <n v="56"/>
    <d v="2016-07-19T00:00:00"/>
    <x v="535"/>
  </r>
  <r>
    <x v="1"/>
    <s v="J:/Sainte Colombe/MB/03 - 05 au 19 juillet 2016/Wave/"/>
    <s v="ST-COLOM_0_20160719_035644_107.wav"/>
    <s v="ENVsp"/>
    <s v="Principal"/>
    <s v="ENVsp"/>
    <n v="8"/>
    <s v="Eptser"/>
    <n v="2"/>
    <s v="Sérotine commune"/>
    <n v="2016"/>
    <n v="7"/>
    <n v="19"/>
    <n v="3"/>
    <n v="56"/>
    <d v="2016-07-19T00:00:00"/>
    <x v="535"/>
  </r>
  <r>
    <x v="1"/>
    <s v="J:/Sainte Colombe/MB/03 - 05 au 19 juillet 2016/Wave/"/>
    <s v="ST-COLOM_0_20160719_035844_087.wav"/>
    <s v="PippiT"/>
    <s v="Principal"/>
    <s v="PipMi"/>
    <n v="7"/>
    <s v="PippiT"/>
    <n v="7"/>
    <s v="Pipistrelle commune"/>
    <n v="2016"/>
    <n v="7"/>
    <n v="19"/>
    <n v="3"/>
    <n v="58"/>
    <d v="2016-07-19T00:00:00"/>
    <x v="501"/>
  </r>
  <r>
    <x v="1"/>
    <s v="J:/Sainte Colombe/MB/03 - 05 au 19 juillet 2016/Wave/"/>
    <s v="ST-COLOM_0_20160719_035915_522.wav"/>
    <s v="PippiT"/>
    <s v="Principal"/>
    <s v="PipMi"/>
    <n v="10"/>
    <s v="PippiT"/>
    <n v="10"/>
    <s v="Pipistrelle commune"/>
    <n v="2016"/>
    <n v="7"/>
    <n v="19"/>
    <n v="3"/>
    <n v="59"/>
    <d v="2016-07-19T00:00:00"/>
    <x v="550"/>
  </r>
  <r>
    <x v="1"/>
    <s v="J:/Sainte Colombe/MB/03 - 05 au 19 juillet 2016/Wave/"/>
    <s v="ST-COLOM_0_20160719_035920_523.wav"/>
    <s v="PippiT"/>
    <s v="Principal"/>
    <s v="PipMi"/>
    <n v="10"/>
    <s v="PippiT"/>
    <n v="10"/>
    <s v="Pipistrelle commune"/>
    <n v="2016"/>
    <n v="7"/>
    <n v="19"/>
    <n v="3"/>
    <n v="59"/>
    <d v="2016-07-19T00:00:00"/>
    <x v="550"/>
  </r>
  <r>
    <x v="1"/>
    <s v="J:/Sainte Colombe/MB/03 - 05 au 19 juillet 2016/Wave/"/>
    <s v="ST-COLOM_0_20160719_041025_442.wav"/>
    <s v="PippiT"/>
    <s v="Principal"/>
    <s v="PipMi"/>
    <n v="10"/>
    <s v="PippiT"/>
    <n v="10"/>
    <s v="Pipistrelle commune"/>
    <n v="2016"/>
    <n v="7"/>
    <n v="19"/>
    <n v="4"/>
    <n v="10"/>
    <d v="2016-07-19T00:00:00"/>
    <x v="406"/>
  </r>
  <r>
    <x v="1"/>
    <s v="J:/Sainte Colombe/MB/03 - 05 au 19 juillet 2016/Wave/"/>
    <s v="ST-COLOM_0_20160719_041037_346.wav"/>
    <s v="PippiT"/>
    <s v="Principal"/>
    <s v="PipMi"/>
    <n v="10"/>
    <s v="PippiT"/>
    <n v="9"/>
    <s v="Pipistrelle commune"/>
    <n v="2016"/>
    <n v="7"/>
    <n v="19"/>
    <n v="4"/>
    <n v="10"/>
    <d v="2016-07-19T00:00:00"/>
    <x v="406"/>
  </r>
  <r>
    <x v="1"/>
    <s v="J:/Sainte Colombe/MB/03 - 05 au 19 juillet 2016/Wave/"/>
    <s v="ST-COLOM_0_20160719_041633_640.wav"/>
    <s v="Pip35"/>
    <s v="Principal"/>
    <s v="Pip35"/>
    <n v="10"/>
    <s v="Pipkuh"/>
    <n v="1"/>
    <s v="Pipistrelle de Kuhl"/>
    <n v="2016"/>
    <n v="7"/>
    <n v="19"/>
    <n v="4"/>
    <n v="16"/>
    <d v="2016-07-19T00:00:00"/>
    <x v="281"/>
  </r>
  <r>
    <x v="1"/>
    <s v="J:/Sainte Colombe/MB/03 - 05 au 19 juillet 2016/Wave/"/>
    <s v="ST-COLOM_0_20160719_041838_183.wav"/>
    <s v="Pleaus"/>
    <s v="Principal"/>
    <s v="Plesp"/>
    <n v="10"/>
    <s v="Pleaus"/>
    <n v="6"/>
    <s v="Oreillard gris"/>
    <n v="2016"/>
    <n v="7"/>
    <n v="19"/>
    <n v="4"/>
    <n v="18"/>
    <d v="2016-07-19T00:00:00"/>
    <x v="282"/>
  </r>
  <r>
    <x v="1"/>
    <s v="J:/Sainte Colombe/MB/03 - 05 au 19 juillet 2016/Wave/"/>
    <s v="ST-COLOM_0_20160719_041843_184.wav"/>
    <s v="ChiroSp"/>
    <s v="Principal"/>
    <s v="Plesp"/>
    <n v="1"/>
    <s v="Pleaus"/>
    <n v="1"/>
    <s v="Oreillard sp"/>
    <n v="2016"/>
    <n v="7"/>
    <n v="19"/>
    <n v="4"/>
    <n v="18"/>
    <d v="2016-07-19T00:00:00"/>
    <x v="282"/>
  </r>
  <r>
    <x v="1"/>
    <s v="J:/Sainte Colombe/MB/03 - 05 au 19 juillet 2016/Wave/"/>
    <s v="ST-COLOM_0_20160719_042040_124.wav"/>
    <s v="PippiT"/>
    <s v="Principal"/>
    <s v="PipMi"/>
    <n v="10"/>
    <s v="PippiT"/>
    <n v="10"/>
    <s v="Pipistrelle commune"/>
    <n v="2016"/>
    <n v="7"/>
    <n v="19"/>
    <n v="4"/>
    <n v="20"/>
    <d v="2016-07-19T00:00:00"/>
    <x v="486"/>
  </r>
  <r>
    <x v="1"/>
    <s v="J:/Sainte Colombe/MB/03 - 05 au 19 juillet 2016/Wave/"/>
    <s v="ST-COLOM_0_20160719_042256_748.wav"/>
    <s v="PipMi"/>
    <s v="Principal"/>
    <s v="PipMi"/>
    <n v="10"/>
    <s v="PippiT"/>
    <n v="5"/>
    <s v="Pipistrelle commune"/>
    <n v="2016"/>
    <n v="7"/>
    <n v="19"/>
    <n v="4"/>
    <n v="22"/>
    <d v="2016-07-19T00:00:00"/>
    <x v="308"/>
  </r>
  <r>
    <x v="1"/>
    <s v="J:/Sainte Colombe/MB/03 - 05 au 19 juillet 2016/Wave/"/>
    <s v="ST-COLOM_0_20160719_042324_634.wav"/>
    <s v="ChiroSp"/>
    <s v="Principal"/>
    <s v="MyoHF"/>
    <n v="1"/>
    <s v="Myoalc"/>
    <n v="0"/>
    <s v="PARASITE"/>
    <n v="2016"/>
    <n v="7"/>
    <n v="19"/>
    <n v="4"/>
    <n v="23"/>
    <d v="2016-07-19T00:00:00"/>
    <x v="428"/>
  </r>
  <r>
    <x v="1"/>
    <s v="J:/Sainte Colombe/MB/03 - 05 au 19 juillet 2016/Wave/"/>
    <s v="ST-COLOM_0_20160719_042405_214.wav"/>
    <s v="ChiroSp"/>
    <s v="Principal"/>
    <s v="PipMi"/>
    <n v="4"/>
    <s v="PippiT"/>
    <n v="2"/>
    <s v="Pipistrelle commune"/>
    <n v="2016"/>
    <n v="7"/>
    <n v="19"/>
    <n v="4"/>
    <n v="24"/>
    <d v="2016-07-19T00:00:00"/>
    <x v="462"/>
  </r>
  <r>
    <x v="1"/>
    <s v="J:/Sainte Colombe/MB/03 - 05 au 19 juillet 2016/Wave/"/>
    <s v="ST-COLOM_0_20160719_042427_455.wav"/>
    <s v="ChiroSp"/>
    <s v="Principal"/>
    <s v="PipMi"/>
    <n v="0"/>
    <s v="PippiT"/>
    <n v="0"/>
    <s v="PARASITE"/>
    <n v="2016"/>
    <n v="7"/>
    <n v="19"/>
    <n v="4"/>
    <n v="24"/>
    <d v="2016-07-19T00:00:00"/>
    <x v="462"/>
  </r>
  <r>
    <x v="1"/>
    <s v="J:/Sainte Colombe/MB/03 - 05 au 19 juillet 2016/Wave/"/>
    <s v="ST-COLOM_0_20160719_042433_510.wav"/>
    <s v="Pip35"/>
    <s v="Principal"/>
    <s v="Pip35"/>
    <n v="10"/>
    <s v="Pipnat"/>
    <n v="2"/>
    <s v="Pipistrelle de Nathusius"/>
    <n v="2016"/>
    <n v="7"/>
    <n v="19"/>
    <n v="4"/>
    <n v="24"/>
    <d v="2016-07-19T00:00:00"/>
    <x v="462"/>
  </r>
  <r>
    <x v="1"/>
    <s v="J:/Sainte Colombe/MB/03 - 05 au 19 juillet 2016/Wave/"/>
    <s v="ST-COLOM_0_20160719_042438_510.wav"/>
    <s v="Pip35"/>
    <s v="Principal"/>
    <s v="Pip35"/>
    <n v="10"/>
    <s v="Pipnat"/>
    <n v="2"/>
    <s v="Pipistrelle de Nathusius"/>
    <n v="2016"/>
    <n v="7"/>
    <n v="19"/>
    <n v="4"/>
    <n v="24"/>
    <d v="2016-07-19T00:00:00"/>
    <x v="462"/>
  </r>
  <r>
    <x v="1"/>
    <s v="J:/Sainte Colombe/MB/03 - 05 au 19 juillet 2016/Wave/"/>
    <s v="ST-COLOM_0_20160719_042459_901.wav"/>
    <s v="ChiroSp"/>
    <s v="Principal"/>
    <s v="PipMi"/>
    <n v="3"/>
    <s v="PippiT"/>
    <n v="3"/>
    <s v="Pipistrelle commune"/>
    <n v="2016"/>
    <n v="7"/>
    <n v="19"/>
    <n v="4"/>
    <n v="24"/>
    <d v="2016-07-19T00:00:00"/>
    <x v="462"/>
  </r>
  <r>
    <x v="1"/>
    <s v="J:/Sainte Colombe/MB/03 - 05 au 19 juillet 2016/Wave/"/>
    <s v="ST-COLOM_0_20160719_042517_882.wav"/>
    <s v="ChiroSp"/>
    <s v="Principal"/>
    <s v="PipMi"/>
    <n v="4"/>
    <s v="PippiT"/>
    <n v="4"/>
    <s v="Pipistrelle commune"/>
    <n v="2016"/>
    <n v="7"/>
    <n v="19"/>
    <n v="4"/>
    <n v="25"/>
    <d v="2016-07-19T00:00:00"/>
    <x v="545"/>
  </r>
  <r>
    <x v="1"/>
    <s v="J:/Sainte Colombe/MB/03 - 05 au 19 juillet 2016/Wave/"/>
    <s v="ST-COLOM_0_20160719_042522_882.wav"/>
    <s v="PippiT"/>
    <s v="Principal"/>
    <s v="PipMi"/>
    <n v="10"/>
    <s v="PippiT"/>
    <n v="10"/>
    <s v="Pipistrelle commune"/>
    <n v="2016"/>
    <n v="7"/>
    <n v="19"/>
    <n v="4"/>
    <n v="25"/>
    <d v="2016-07-19T00:00:00"/>
    <x v="545"/>
  </r>
  <r>
    <x v="1"/>
    <s v="J:/Sainte Colombe/MB/03 - 05 au 19 juillet 2016/Wave/"/>
    <s v="ST-COLOM_0_20160719_042527_883.wav"/>
    <s v="ChiroSp"/>
    <s v="Principal"/>
    <s v="PipMi"/>
    <n v="2"/>
    <s v="PippiT"/>
    <n v="2"/>
    <s v="Pipistrelle commune"/>
    <n v="2016"/>
    <n v="7"/>
    <n v="19"/>
    <n v="4"/>
    <n v="25"/>
    <d v="2016-07-19T00:00:00"/>
    <x v="545"/>
  </r>
  <r>
    <x v="1"/>
    <s v="J:/Sainte Colombe/MB/03 - 05 au 19 juillet 2016/Wave/"/>
    <s v="ST-COLOM_0_20160719_042602_155.wav"/>
    <s v="PippiT"/>
    <s v="Principal"/>
    <s v="PipMi"/>
    <n v="10"/>
    <s v="PippiT"/>
    <n v="10"/>
    <s v="Pipistrelle commune"/>
    <n v="2016"/>
    <n v="7"/>
    <n v="19"/>
    <n v="4"/>
    <n v="26"/>
    <d v="2016-07-19T00:00:00"/>
    <x v="309"/>
  </r>
  <r>
    <x v="1"/>
    <s v="J:/Sainte Colombe/MB/03 - 05 au 19 juillet 2016/Wave/"/>
    <s v="ST-COLOM_0_20160719_042651_292.wav"/>
    <s v="PippiT"/>
    <s v="Principal"/>
    <s v="PipMi"/>
    <n v="7"/>
    <s v="PippiT"/>
    <n v="7"/>
    <s v="Pipistrelle commune"/>
    <n v="2016"/>
    <n v="7"/>
    <n v="19"/>
    <n v="4"/>
    <n v="26"/>
    <d v="2016-07-19T00:00:00"/>
    <x v="309"/>
  </r>
  <r>
    <x v="1"/>
    <s v="J:/Sainte Colombe/MB/03 - 05 au 19 juillet 2016/Wave/"/>
    <s v="ST-COLOM_0_20160719_042735_088.wav"/>
    <s v="ChiroSp"/>
    <s v="Principal"/>
    <s v="Pip35"/>
    <n v="1"/>
    <s v="Pipkuh"/>
    <n v="1"/>
    <s v="Pipistrelle de Kuhl"/>
    <n v="2016"/>
    <n v="7"/>
    <n v="19"/>
    <n v="4"/>
    <n v="27"/>
    <d v="2016-07-19T00:00:00"/>
    <x v="409"/>
  </r>
  <r>
    <x v="1"/>
    <s v="J:/Sainte Colombe/MB/03 - 05 au 19 juillet 2016/Wave/"/>
    <s v="ST-COLOM_0_20160719_042740_088.wav"/>
    <s v="ChiroSp"/>
    <s v="Principal"/>
    <s v="Pip35"/>
    <n v="1"/>
    <s v="Pipkuh"/>
    <n v="1"/>
    <s v="Pipistrelle de Kuhl"/>
    <n v="2016"/>
    <n v="7"/>
    <n v="19"/>
    <n v="4"/>
    <n v="27"/>
    <d v="2016-07-19T00:00:00"/>
    <x v="409"/>
  </r>
  <r>
    <x v="1"/>
    <s v="J:/Sainte Colombe/MB/03 - 05 au 19 juillet 2016/Wave/"/>
    <s v="ST-COLOM_0_20160719_043115_020.wav"/>
    <s v="PippiT"/>
    <s v="Principal"/>
    <s v="PipMi"/>
    <n v="10"/>
    <s v="PippiT"/>
    <n v="10"/>
    <s v="Pipistrelle commune"/>
    <n v="2016"/>
    <n v="7"/>
    <n v="19"/>
    <n v="4"/>
    <n v="31"/>
    <d v="2016-07-19T00:00:00"/>
    <x v="310"/>
  </r>
  <r>
    <x v="1"/>
    <s v="J:/Sainte Colombe/MB/03 - 05 au 19 juillet 2016/Wave/"/>
    <s v="ST-COLOM_0_20160719_043727_446.wav"/>
    <s v="PippiT"/>
    <s v="Principal"/>
    <s v="PipMi"/>
    <n v="10"/>
    <s v="PippiT"/>
    <n v="10"/>
    <s v="Pipistrelle commune"/>
    <n v="2016"/>
    <n v="7"/>
    <n v="19"/>
    <n v="4"/>
    <n v="37"/>
    <d v="2016-07-19T00:00:00"/>
    <x v="355"/>
  </r>
  <r>
    <x v="1"/>
    <s v="J:/Sainte Colombe/MB/03 - 05 au 19 juillet 2016/Wave/"/>
    <s v="ST-COLOM_0_20160719_043921_324.wav"/>
    <s v="PippiT"/>
    <s v="Principal"/>
    <s v="PipMi"/>
    <n v="10"/>
    <s v="PippiT"/>
    <n v="10"/>
    <s v="Pipistrelle commune"/>
    <n v="2016"/>
    <n v="7"/>
    <n v="19"/>
    <n v="4"/>
    <n v="39"/>
    <d v="2016-07-19T00:00:00"/>
    <x v="312"/>
  </r>
  <r>
    <x v="1"/>
    <s v="J:/Sainte Colombe/MB/03 - 05 au 19 juillet 2016/Wave/"/>
    <s v="ST-COLOM_0_20160719_044001_610.wav"/>
    <s v="ChiroSp"/>
    <s v="Principal"/>
    <s v="Pip35"/>
    <n v="0"/>
    <s v="Pipkuh"/>
    <n v="0"/>
    <s v="PARASITE"/>
    <n v="2016"/>
    <n v="7"/>
    <n v="19"/>
    <n v="4"/>
    <n v="40"/>
    <d v="2016-07-19T00:00:00"/>
    <x v="313"/>
  </r>
  <r>
    <x v="1"/>
    <s v="J:/Sainte Colombe/MB/03 - 05 au 19 juillet 2016/Wave/"/>
    <s v="ST-COLOM_0_20160719_044037_602.wav"/>
    <s v="PippiT"/>
    <s v="Principal"/>
    <s v="PipMi"/>
    <n v="7"/>
    <s v="PippiT"/>
    <n v="7"/>
    <s v="Pipistrelle commune"/>
    <n v="2016"/>
    <n v="7"/>
    <n v="19"/>
    <n v="4"/>
    <n v="40"/>
    <d v="2016-07-19T00:00:00"/>
    <x v="313"/>
  </r>
  <r>
    <x v="1"/>
    <s v="J:/Sainte Colombe/MB/03 - 05 au 19 juillet 2016/Wave/"/>
    <s v="ST-COLOM_0_20160719_044122_552.wav"/>
    <s v="ChiroSp"/>
    <s v="Principal"/>
    <s v="PipMi"/>
    <n v="5"/>
    <s v="PippiT"/>
    <n v="5"/>
    <s v="Pipistrelle commune"/>
    <n v="2016"/>
    <n v="7"/>
    <n v="19"/>
    <n v="4"/>
    <n v="41"/>
    <d v="2016-07-19T00:00:00"/>
    <x v="314"/>
  </r>
  <r>
    <x v="1"/>
    <s v="J:/Sainte Colombe/MB/03 - 05 au 19 juillet 2016/Wave/"/>
    <s v="ST-COLOM_0_20160719_044744_176.wav"/>
    <s v="ChiroSp"/>
    <s v="Principal"/>
    <s v="Plesp"/>
    <n v="3"/>
    <s v="Pleaus"/>
    <n v="2"/>
    <s v="Oreillard sp"/>
    <n v="2016"/>
    <n v="7"/>
    <n v="19"/>
    <n v="4"/>
    <n v="47"/>
    <d v="2016-07-19T00:00:00"/>
    <x v="536"/>
  </r>
  <r>
    <x v="1"/>
    <s v="J:/Sainte Colombe/MB/03 - 05 au 19 juillet 2016/Wave/"/>
    <s v="ST-COLOM_0_20160719_044926_850.wav"/>
    <s v="PippiT"/>
    <s v="Principal"/>
    <s v="PipMi"/>
    <n v="6"/>
    <s v="PippiT"/>
    <n v="6"/>
    <s v="Pipistrelle commune"/>
    <n v="2016"/>
    <n v="7"/>
    <n v="19"/>
    <n v="4"/>
    <n v="49"/>
    <d v="2016-07-19T00:00:00"/>
    <x v="412"/>
  </r>
  <r>
    <x v="1"/>
    <s v="J:/Sainte Colombe/MB/03 - 05 au 19 juillet 2016/Wave/"/>
    <s v="ST-COLOM_0_20160719_044931_850.wav"/>
    <s v="Pip35"/>
    <s v="Principal"/>
    <s v="Pip35"/>
    <n v="8"/>
    <s v="Pipkuh"/>
    <n v="2"/>
    <s v="Pipistrelle de Kuhl"/>
    <n v="2016"/>
    <n v="7"/>
    <n v="19"/>
    <n v="4"/>
    <n v="49"/>
    <d v="2016-07-19T00:00:00"/>
    <x v="412"/>
  </r>
  <r>
    <x v="1"/>
    <s v="J:/Sainte Colombe/MB/03 - 05 au 19 juillet 2016/Wave/"/>
    <s v="ST-COLOM_0_20160719_045037_063.wav"/>
    <s v="Pip35"/>
    <s v="Principal"/>
    <s v="Pip35"/>
    <n v="10"/>
    <s v="Pipkuh"/>
    <n v="0"/>
    <s v="Pipistrelle de Kuhl"/>
    <n v="2016"/>
    <n v="7"/>
    <n v="19"/>
    <n v="4"/>
    <n v="50"/>
    <d v="2016-07-19T00:00:00"/>
    <x v="356"/>
  </r>
  <r>
    <x v="1"/>
    <s v="J:/Sainte Colombe/MB/03 - 05 au 19 juillet 2016/Wave/"/>
    <s v="ST-COLOM_0_20160719_045117_766.wav"/>
    <s v="PippiT"/>
    <s v="Principal"/>
    <s v="PipMi"/>
    <n v="10"/>
    <s v="PippiT"/>
    <n v="10"/>
    <s v="Pipistrelle commune"/>
    <n v="2016"/>
    <n v="7"/>
    <n v="19"/>
    <n v="4"/>
    <n v="51"/>
    <d v="2016-07-19T00:00:00"/>
    <x v="315"/>
  </r>
  <r>
    <x v="1"/>
    <s v="J:/Sainte Colombe/MB/03 - 05 au 19 juillet 2016/Wave/"/>
    <s v="ST-COLOM_0_20160719_045126_947.wav"/>
    <s v="Pipnat"/>
    <s v="Principal"/>
    <s v="Pip35"/>
    <n v="10"/>
    <s v="Pipnat"/>
    <n v="7"/>
    <s v="Pipistrelle de Nathusius"/>
    <n v="2016"/>
    <n v="7"/>
    <n v="19"/>
    <n v="4"/>
    <n v="51"/>
    <d v="2016-07-19T00:00:00"/>
    <x v="315"/>
  </r>
  <r>
    <x v="1"/>
    <s v="J:/Sainte Colombe/MB/03 - 05 au 19 juillet 2016/Wave/"/>
    <s v="ST-COLOM_0_20160719_045956_246.wav"/>
    <s v="ChiroSp"/>
    <s v="Principal"/>
    <s v="Pip35"/>
    <n v="2"/>
    <s v="Pipkuh"/>
    <n v="2"/>
    <s v="Pipistrelle de Kuhl"/>
    <n v="2016"/>
    <n v="7"/>
    <n v="19"/>
    <n v="4"/>
    <n v="59"/>
    <d v="2016-07-19T00:00:00"/>
    <x v="357"/>
  </r>
  <r>
    <x v="1"/>
    <s v="J:/Sainte Colombe/MB/03 - 05 au 19 juillet 2016/Wave/"/>
    <s v="ST-COLOM_0_20160719_050608_817.wav"/>
    <s v="Pip35"/>
    <s v="Principal"/>
    <s v="Pip35"/>
    <n v="10"/>
    <s v="Pipkuh"/>
    <n v="2"/>
    <s v="Pipistrelle de Kuhl"/>
    <n v="2016"/>
    <n v="7"/>
    <n v="19"/>
    <n v="5"/>
    <n v="6"/>
    <d v="2016-07-19T00:00:00"/>
    <x v="241"/>
  </r>
  <r>
    <x v="1"/>
    <s v="J:/Sainte Colombe/MB/03 - 05 au 19 juillet 2016/Wave/"/>
    <s v="ST-COLOM_0_20160719_050613_818.wav"/>
    <s v="Pip35"/>
    <s v="Principal"/>
    <s v="Pip35"/>
    <n v="6"/>
    <s v="Pipkuh"/>
    <n v="4"/>
    <s v="Pipistrelle de Kuhl"/>
    <n v="2016"/>
    <n v="7"/>
    <n v="19"/>
    <n v="5"/>
    <n v="6"/>
    <d v="2016-07-19T00:00:00"/>
    <x v="241"/>
  </r>
  <r>
    <x v="1"/>
    <s v="J:/Sainte Colombe/MB/03 - 05 au 19 juillet 2016/Wave/"/>
    <s v="ST-COLOM_0_20160719_050650_297.wav"/>
    <s v="ChiroSp"/>
    <s v="Principal"/>
    <s v="PipMi"/>
    <n v="2"/>
    <s v="PippiT"/>
    <n v="1"/>
    <s v="Pipistrelle commune"/>
    <n v="2016"/>
    <n v="7"/>
    <n v="19"/>
    <n v="5"/>
    <n v="6"/>
    <d v="2016-07-19T00:00:00"/>
    <x v="241"/>
  </r>
  <r>
    <x v="1"/>
    <s v="J:/Sainte Colombe/MB/03 - 05 au 19 juillet 2016/Wave/"/>
    <s v="ST-COLOM_0_20160719_050915_470.wav"/>
    <s v="Pip35"/>
    <s v="Principal"/>
    <s v="Pip35"/>
    <n v="10"/>
    <s v="Pipnat"/>
    <n v="5"/>
    <s v="Pipistrelle de Nathusius"/>
    <n v="2016"/>
    <n v="7"/>
    <n v="19"/>
    <n v="5"/>
    <n v="9"/>
    <d v="2016-07-19T00:00:00"/>
    <x v="319"/>
  </r>
  <r>
    <x v="1"/>
    <s v="J:/Sainte Colombe/MB/03 - 05 au 19 juillet 2016/Wave/"/>
    <s v="ST-COLOM_0_20160719_050933_000.wav"/>
    <s v="ChiroSp"/>
    <s v="Principal"/>
    <s v="PipMi"/>
    <n v="2"/>
    <s v="PippiT"/>
    <n v="2"/>
    <s v="Pipistrelle commune"/>
    <n v="2016"/>
    <n v="7"/>
    <n v="19"/>
    <n v="5"/>
    <n v="9"/>
    <d v="2016-07-19T00:00:00"/>
    <x v="319"/>
  </r>
  <r>
    <x v="1"/>
    <s v="J:/Sainte Colombe/MB/03 - 05 au 19 juillet 2016/Wave/"/>
    <s v="ST-COLOM_0_20160719_050957_934.wav"/>
    <s v="Pip35"/>
    <s v="Principal"/>
    <s v="Pip35"/>
    <n v="8"/>
    <s v="Pipkuh"/>
    <n v="3"/>
    <s v="Pipistrelle de Kuhl"/>
    <n v="2016"/>
    <n v="7"/>
    <n v="19"/>
    <n v="5"/>
    <n v="9"/>
    <d v="2016-07-19T00:00:00"/>
    <x v="319"/>
  </r>
  <r>
    <x v="1"/>
    <s v="J:/Sainte Colombe/MB/03 - 05 au 19 juillet 2016/Wave/"/>
    <s v="ST-COLOM_0_20160719_051002_934.wav"/>
    <s v="Pip35"/>
    <s v="Principal"/>
    <s v="Pip35"/>
    <n v="10"/>
    <s v="Pipkuh"/>
    <n v="1"/>
    <s v="Pipistrelle de Kuhl"/>
    <n v="2016"/>
    <n v="7"/>
    <n v="19"/>
    <n v="5"/>
    <n v="10"/>
    <d v="2016-07-19T00:00:00"/>
    <x v="360"/>
  </r>
  <r>
    <x v="1"/>
    <s v="J:/Sainte Colombe/MB/03 - 05 au 19 juillet 2016/Wave/"/>
    <s v="ST-COLOM_0_20160719_051130_041.wav"/>
    <s v="ChiroSp"/>
    <s v="Principal"/>
    <s v="Pip35"/>
    <n v="0"/>
    <s v="Pipkuh"/>
    <n v="0"/>
    <s v="PARASITE"/>
    <n v="2016"/>
    <n v="7"/>
    <n v="19"/>
    <n v="5"/>
    <n v="11"/>
    <d v="2016-07-19T00:00:00"/>
    <x v="361"/>
  </r>
  <r>
    <x v="1"/>
    <s v="J:/Sainte Colombe/MB/03 - 05 au 19 juillet 2016/Wave/"/>
    <s v="ST-COLOM_0_20160719_051222_866.wav"/>
    <s v="PippiT"/>
    <s v="Principal"/>
    <s v="PipMi"/>
    <n v="7"/>
    <s v="PippiT"/>
    <n v="7"/>
    <s v="Pipistrelle commune"/>
    <n v="2016"/>
    <n v="7"/>
    <n v="19"/>
    <n v="5"/>
    <n v="12"/>
    <d v="2016-07-19T00:00:00"/>
    <x v="33"/>
  </r>
  <r>
    <x v="1"/>
    <s v="J:/Sainte Colombe/MB/03 - 05 au 19 juillet 2016/Wave/"/>
    <s v="ST-COLOM_0_20160719_051247_148.wav"/>
    <s v="PippiT"/>
    <s v="Principal"/>
    <s v="PipMi"/>
    <n v="10"/>
    <s v="PippiT"/>
    <n v="10"/>
    <s v="Pipistrelle commune"/>
    <n v="2016"/>
    <n v="7"/>
    <n v="19"/>
    <n v="5"/>
    <n v="12"/>
    <d v="2016-07-19T00:00:00"/>
    <x v="33"/>
  </r>
  <r>
    <x v="1"/>
    <s v="J:/Sainte Colombe/MB/03 - 05 au 19 juillet 2016/Wave/"/>
    <s v="ST-COLOM_0_20160719_051301_747.wav"/>
    <s v="ChiroSp"/>
    <s v="Principal"/>
    <s v="Pip35"/>
    <n v="1"/>
    <s v="Pipkuh"/>
    <n v="1"/>
    <s v="Pipistrelle de Kuhl"/>
    <n v="2016"/>
    <n v="7"/>
    <n v="19"/>
    <n v="5"/>
    <n v="13"/>
    <d v="2016-07-19T00:00:00"/>
    <x v="362"/>
  </r>
  <r>
    <x v="1"/>
    <s v="J:/Sainte Colombe/MB/03 - 05 au 19 juillet 2016/Wave/"/>
    <s v="ST-COLOM_0_20160719_051312_510.wav"/>
    <s v="PipMi"/>
    <s v="Principal"/>
    <s v="PipMi"/>
    <n v="7"/>
    <s v="PippiT"/>
    <n v="5"/>
    <s v="Pipistrelle commune"/>
    <n v="2016"/>
    <n v="7"/>
    <n v="19"/>
    <n v="5"/>
    <n v="13"/>
    <d v="2016-07-19T00:00:00"/>
    <x v="362"/>
  </r>
  <r>
    <x v="1"/>
    <s v="J:/Sainte Colombe/MB/03 - 05 au 19 juillet 2016/Wave/"/>
    <s v="ST-COLOM_0_20160719_051347_110.wav"/>
    <s v="ChiroSp"/>
    <s v="Principal"/>
    <s v="PipMi"/>
    <n v="4"/>
    <s v="PippiT"/>
    <n v="4"/>
    <s v="Pipistrelle commune"/>
    <n v="2016"/>
    <n v="7"/>
    <n v="19"/>
    <n v="5"/>
    <n v="13"/>
    <d v="2016-07-19T00:00:00"/>
    <x v="362"/>
  </r>
  <r>
    <x v="1"/>
    <s v="J:/Sainte Colombe/MB/03 - 05 au 19 juillet 2016/Wave/"/>
    <s v="ST-COLOM_0_20160719_051352_110.wav"/>
    <s v="Pipnat"/>
    <s v="Principal"/>
    <s v="Pip35"/>
    <n v="6"/>
    <s v="Pipnat"/>
    <n v="6"/>
    <s v="Pipistrelle de Nathusius"/>
    <n v="2016"/>
    <n v="7"/>
    <n v="19"/>
    <n v="5"/>
    <n v="13"/>
    <d v="2016-07-19T00:00:00"/>
    <x v="362"/>
  </r>
  <r>
    <x v="1"/>
    <s v="J:/Sainte Colombe/MB/03 - 05 au 19 juillet 2016/Wave/"/>
    <s v="ST-COLOM_0_20160719_051413_848.wav"/>
    <s v="Pip35"/>
    <s v="Principal"/>
    <s v="Pip35"/>
    <n v="10"/>
    <s v="Pipkuh"/>
    <n v="4"/>
    <s v="Pipistrelle de Kuhl"/>
    <n v="2016"/>
    <n v="7"/>
    <n v="19"/>
    <n v="5"/>
    <n v="14"/>
    <d v="2016-07-19T00:00:00"/>
    <x v="487"/>
  </r>
  <r>
    <x v="1"/>
    <s v="J:/Sainte Colombe/MB/03 - 05 au 19 juillet 2016/Wave/"/>
    <s v="ST-COLOM_0_20160719_051418_849.wav"/>
    <s v="ChiroSp"/>
    <s v="Principal"/>
    <s v="Pip35"/>
    <n v="4"/>
    <s v="Pipkuh"/>
    <n v="4"/>
    <s v="Pipistrelle de Kuhl"/>
    <n v="2016"/>
    <n v="7"/>
    <n v="19"/>
    <n v="5"/>
    <n v="14"/>
    <d v="2016-07-19T00:00:00"/>
    <x v="487"/>
  </r>
  <r>
    <x v="1"/>
    <s v="J:/Sainte Colombe/MB/03 - 05 au 19 juillet 2016/Wave/"/>
    <s v="ST-COLOM_0_20160719_051525_616.wav"/>
    <s v="Pip35"/>
    <s v="Principal"/>
    <s v="Pip35"/>
    <n v="7"/>
    <s v="Pipkuh"/>
    <n v="2"/>
    <s v="Pipistrelle de Kuhl"/>
    <n v="2016"/>
    <n v="7"/>
    <n v="19"/>
    <n v="5"/>
    <n v="15"/>
    <d v="2016-07-19T00:00:00"/>
    <x v="320"/>
  </r>
  <r>
    <x v="1"/>
    <s v="J:/Sainte Colombe/MB/03 - 05 au 19 juillet 2016/Wave/"/>
    <s v="ST-COLOM_0_20160719_051530_617.wav"/>
    <s v="ChiroSp"/>
    <s v="Principal"/>
    <s v="Pip35"/>
    <n v="4"/>
    <s v="Pipkuh"/>
    <n v="4"/>
    <s v="Pipistrelle de Kuhl"/>
    <n v="2016"/>
    <n v="7"/>
    <n v="19"/>
    <n v="5"/>
    <n v="15"/>
    <d v="2016-07-19T00:00:00"/>
    <x v="320"/>
  </r>
  <r>
    <x v="1"/>
    <s v="J:/Sainte Colombe/MB/03 - 05 au 19 juillet 2016/Wave/"/>
    <s v="ST-COLOM_0_20160719_051654_158.wav"/>
    <s v="PippiT"/>
    <s v="Principal"/>
    <s v="PipMi"/>
    <n v="10"/>
    <s v="PippiT"/>
    <n v="10"/>
    <s v="Pipistrelle commune"/>
    <n v="2016"/>
    <n v="7"/>
    <n v="19"/>
    <n v="5"/>
    <n v="16"/>
    <d v="2016-07-19T00:00:00"/>
    <x v="447"/>
  </r>
  <r>
    <x v="1"/>
    <s v="J:/Sainte Colombe/MB/03 - 05 au 19 juillet 2016/Wave/"/>
    <s v="ST-COLOM_0_20160719_051659_158.wav"/>
    <s v="PippiT"/>
    <s v="Principal"/>
    <s v="PipMi"/>
    <n v="10"/>
    <s v="PippiT"/>
    <n v="10"/>
    <s v="Pipistrelle commune"/>
    <n v="2016"/>
    <n v="7"/>
    <n v="19"/>
    <n v="5"/>
    <n v="16"/>
    <d v="2016-07-19T00:00:00"/>
    <x v="447"/>
  </r>
  <r>
    <x v="1"/>
    <s v="J:/Sainte Colombe/MB/03 - 05 au 19 juillet 2016/Wave/"/>
    <s v="ST-COLOM_0_20160719_051713_124.wav"/>
    <s v="ChiroSp"/>
    <s v="Principal"/>
    <s v="PipMi"/>
    <n v="2"/>
    <s v="PippiT"/>
    <n v="2"/>
    <s v="Pipistrelle commune"/>
    <n v="2016"/>
    <n v="7"/>
    <n v="19"/>
    <n v="5"/>
    <n v="17"/>
    <d v="2016-07-19T00:00:00"/>
    <x v="321"/>
  </r>
  <r>
    <x v="1"/>
    <s v="J:/Sainte Colombe/MB/03 - 05 au 19 juillet 2016/Wave/"/>
    <s v="ST-COLOM_0_20160719_051801_001.wav"/>
    <s v="PippiT"/>
    <s v="Principal"/>
    <s v="PipMi"/>
    <n v="8"/>
    <s v="PippiT"/>
    <n v="8"/>
    <s v="Pipistrelle commune"/>
    <n v="2016"/>
    <n v="7"/>
    <n v="19"/>
    <n v="5"/>
    <n v="18"/>
    <d v="2016-07-19T00:00:00"/>
    <x v="448"/>
  </r>
  <r>
    <x v="1"/>
    <s v="J:/Sainte Colombe/MB/03 - 05 au 19 juillet 2016/Wave/"/>
    <s v="ST-COLOM_0_20160719_051806_002.wav"/>
    <s v="PippiT"/>
    <s v="Principal"/>
    <s v="PipMi"/>
    <n v="6"/>
    <s v="PippiT"/>
    <n v="6"/>
    <s v="Pipistrelle commune"/>
    <n v="2016"/>
    <n v="7"/>
    <n v="19"/>
    <n v="5"/>
    <n v="18"/>
    <d v="2016-07-19T00:00:00"/>
    <x v="448"/>
  </r>
  <r>
    <x v="1"/>
    <s v="J:/Sainte Colombe/MB/03 - 05 au 19 juillet 2016/Wave/"/>
    <s v="ST-COLOM_0_20160719_051811_825.wav"/>
    <s v="PippiT"/>
    <s v="Principal"/>
    <s v="PipMi"/>
    <n v="10"/>
    <s v="PippiT"/>
    <n v="6"/>
    <s v="Pipistrelle commune"/>
    <n v="2016"/>
    <n v="7"/>
    <n v="19"/>
    <n v="5"/>
    <n v="18"/>
    <d v="2016-07-19T00:00:00"/>
    <x v="448"/>
  </r>
  <r>
    <x v="1"/>
    <s v="J:/Sainte Colombe/MB/03 - 05 au 19 juillet 2016/Wave/"/>
    <s v="ST-COLOM_0_20160719_051816_826.wav"/>
    <s v="PippiT"/>
    <s v="Principal"/>
    <s v="PipMi"/>
    <n v="7"/>
    <s v="PippiT"/>
    <n v="7"/>
    <s v="Pipistrelle commune"/>
    <n v="2016"/>
    <n v="7"/>
    <n v="19"/>
    <n v="5"/>
    <n v="18"/>
    <d v="2016-07-19T00:00:00"/>
    <x v="448"/>
  </r>
  <r>
    <x v="1"/>
    <s v="J:/Sainte Colombe/MB/03 - 05 au 19 juillet 2016/Wave/"/>
    <s v="ST-COLOM_0_20160719_051824_122.wav"/>
    <s v="ChiroSp"/>
    <s v="Principal"/>
    <s v="PipMi"/>
    <n v="0"/>
    <s v="PippiT"/>
    <n v="0"/>
    <s v="PARASITE"/>
    <n v="2016"/>
    <n v="7"/>
    <n v="19"/>
    <n v="5"/>
    <n v="18"/>
    <d v="2016-07-19T00:00:00"/>
    <x v="448"/>
  </r>
  <r>
    <x v="1"/>
    <s v="J:/Sainte Colombe/MB/03 - 05 au 19 juillet 2016/Wave/"/>
    <s v="ST-COLOM_0_20160719_051839_612.wav"/>
    <s v="PippiT"/>
    <s v="Principal"/>
    <s v="PipMi"/>
    <n v="10"/>
    <s v="PippiT"/>
    <n v="10"/>
    <s v="Pipistrelle commune"/>
    <n v="2016"/>
    <n v="7"/>
    <n v="19"/>
    <n v="5"/>
    <n v="18"/>
    <d v="2016-07-19T00:00:00"/>
    <x v="448"/>
  </r>
  <r>
    <x v="1"/>
    <s v="J:/Sainte Colombe/MB/03 - 05 au 19 juillet 2016/Wave/"/>
    <s v="ST-COLOM_0_20160719_051911_026.wav"/>
    <s v="PippiT"/>
    <s v="Principal"/>
    <s v="PipMi"/>
    <n v="10"/>
    <s v="PippiT"/>
    <n v="10"/>
    <s v="Pipistrelle commune"/>
    <n v="2016"/>
    <n v="7"/>
    <n v="19"/>
    <n v="5"/>
    <n v="19"/>
    <d v="2016-07-19T00:00:00"/>
    <x v="543"/>
  </r>
  <r>
    <x v="1"/>
    <s v="J:/Sainte Colombe/MB/03 - 05 au 19 juillet 2016/Wave/"/>
    <s v="ST-COLOM_0_20160719_051916_026.wav"/>
    <s v="PippiT"/>
    <s v="Principal"/>
    <s v="PipMi"/>
    <n v="10"/>
    <s v="PippiT"/>
    <n v="10"/>
    <s v="Pipistrelle commune"/>
    <n v="2016"/>
    <n v="7"/>
    <n v="19"/>
    <n v="5"/>
    <n v="19"/>
    <d v="2016-07-19T00:00:00"/>
    <x v="543"/>
  </r>
  <r>
    <x v="1"/>
    <s v="J:/Sainte Colombe/MB/03 - 05 au 19 juillet 2016/Wave/"/>
    <s v="ST-COLOM_0_20160719_051952_516.wav"/>
    <s v="PipMi"/>
    <s v="Principal"/>
    <s v="PipMi"/>
    <n v="7"/>
    <s v="Minsch"/>
    <n v="3"/>
    <s v="Minioptère de Schreibers/Pipistrelle pygmée"/>
    <n v="2016"/>
    <n v="7"/>
    <n v="19"/>
    <n v="5"/>
    <n v="19"/>
    <d v="2016-07-19T00:00:00"/>
    <x v="543"/>
  </r>
  <r>
    <x v="1"/>
    <s v="J:/Sainte Colombe/MB/03 - 05 au 19 juillet 2016/Wave/"/>
    <s v="ST-COLOM_0_20160719_051957_516.wav"/>
    <s v="PipMi"/>
    <s v="Principal"/>
    <s v="PipMi"/>
    <n v="10"/>
    <s v="PippiT"/>
    <n v="5"/>
    <s v="Pipistrelle commune"/>
    <n v="2016"/>
    <n v="7"/>
    <n v="19"/>
    <n v="5"/>
    <n v="19"/>
    <d v="2016-07-19T00:00:00"/>
    <x v="543"/>
  </r>
  <r>
    <x v="1"/>
    <s v="J:/Sainte Colombe/MB/03 - 05 au 19 juillet 2016/Wave/"/>
    <s v="ST-COLOM_0_20160719_052014_412.wav"/>
    <s v="ChiroSp"/>
    <s v="Principal"/>
    <s v="PipMi"/>
    <n v="0"/>
    <s v="PippiT"/>
    <n v="0"/>
    <s v="PARASITE"/>
    <n v="2016"/>
    <n v="7"/>
    <n v="19"/>
    <n v="5"/>
    <n v="20"/>
    <d v="2016-07-19T00:00:00"/>
    <x v="363"/>
  </r>
  <r>
    <x v="1"/>
    <s v="J:/Sainte Colombe/MB/03 - 05 au 19 juillet 2016/Wave/"/>
    <s v="ST-COLOM_0_20160719_052030_572.wav"/>
    <s v="ChiroSp"/>
    <s v="Principal"/>
    <s v="PipMi"/>
    <n v="4"/>
    <s v="PippiT"/>
    <n v="4"/>
    <s v="Pipistrelle commune"/>
    <n v="2016"/>
    <n v="7"/>
    <n v="19"/>
    <n v="5"/>
    <n v="20"/>
    <d v="2016-07-19T00:00:00"/>
    <x v="363"/>
  </r>
  <r>
    <x v="1"/>
    <s v="J:/Sainte Colombe/MB/03 - 05 au 19 juillet 2016/Wave/"/>
    <s v="ST-COLOM_0_20160719_052128_062.wav"/>
    <s v="PippiT"/>
    <s v="Principal"/>
    <s v="PipMi"/>
    <n v="9"/>
    <s v="PippiT"/>
    <n v="9"/>
    <s v="Pipistrelle commune"/>
    <n v="2016"/>
    <n v="7"/>
    <n v="19"/>
    <n v="5"/>
    <n v="21"/>
    <d v="2016-07-19T00:00:00"/>
    <x v="322"/>
  </r>
  <r>
    <x v="1"/>
    <s v="J:/Sainte Colombe/MB/03 - 05 au 19 juillet 2016/Wave/"/>
    <s v="ST-COLOM_0_20160719_052218_004.wav"/>
    <s v="PippiT"/>
    <s v="Principal"/>
    <s v="PipMi"/>
    <n v="9"/>
    <s v="PippiT"/>
    <n v="9"/>
    <s v="Pipistrelle commune"/>
    <n v="2016"/>
    <n v="7"/>
    <n v="19"/>
    <n v="5"/>
    <n v="22"/>
    <d v="2016-07-19T00:00:00"/>
    <x v="107"/>
  </r>
  <r>
    <x v="1"/>
    <s v="J:/Sainte Colombe/MB/03 - 05 au 19 juillet 2016/Wave/"/>
    <s v="ST-COLOM_0_20160719_052354_013.wav"/>
    <s v="PippiT"/>
    <s v="Principal"/>
    <s v="PipMi"/>
    <n v="9"/>
    <s v="PippiT"/>
    <n v="9"/>
    <s v="Pipistrelle commune"/>
    <n v="2016"/>
    <n v="7"/>
    <n v="19"/>
    <n v="5"/>
    <n v="23"/>
    <d v="2016-07-19T00:00:00"/>
    <x v="503"/>
  </r>
  <r>
    <x v="1"/>
    <s v="J:/Sainte Colombe/MB/03 - 05 au 19 juillet 2016/Wave/"/>
    <s v="ST-COLOM_0_20160719_052359_014.wav"/>
    <s v="PipMi"/>
    <s v="Principal"/>
    <s v="PipMi"/>
    <n v="10"/>
    <s v="Minsch"/>
    <n v="2"/>
    <s v="Minioptère de Schreibers"/>
    <n v="2016"/>
    <n v="7"/>
    <n v="19"/>
    <n v="5"/>
    <n v="23"/>
    <d v="2016-07-19T00:00:00"/>
    <x v="503"/>
  </r>
  <r>
    <x v="1"/>
    <s v="J:/Sainte Colombe/MB/03 - 05 au 19 juillet 2016/Wave/"/>
    <s v="ST-COLOM_0_20160719_052404_014.wav"/>
    <s v="PipMi"/>
    <s v="Principal"/>
    <s v="PipMi"/>
    <n v="10"/>
    <s v="Minsch"/>
    <n v="1"/>
    <s v="Minioptère de Schreibers"/>
    <n v="2016"/>
    <n v="7"/>
    <n v="19"/>
    <n v="5"/>
    <n v="24"/>
    <d v="2016-07-19T00:00:00"/>
    <x v="34"/>
  </r>
  <r>
    <x v="1"/>
    <s v="J:/Sainte Colombe/MB/03 - 05 au 19 juillet 2016/Wave/"/>
    <s v="ST-COLOM_0_20160719_052514_728.wav"/>
    <s v="PippiT"/>
    <s v="Principal"/>
    <s v="PipMi"/>
    <n v="9"/>
    <s v="PippiT"/>
    <n v="9"/>
    <s v="Pipistrelle commune"/>
    <n v="2016"/>
    <n v="7"/>
    <n v="19"/>
    <n v="5"/>
    <n v="25"/>
    <d v="2016-07-19T00:00:00"/>
    <x v="267"/>
  </r>
  <r>
    <x v="1"/>
    <s v="J:/Sainte Colombe/MB/03 - 05 au 19 juillet 2016/Wave/"/>
    <s v="ST-COLOM_0_20160719_052711_266.wav"/>
    <s v="Pip35"/>
    <s v="Principal"/>
    <s v="Pip35"/>
    <n v="6"/>
    <s v="Pipkuh"/>
    <n v="4"/>
    <s v="Pipistrelle de Kuhl"/>
    <n v="2016"/>
    <n v="7"/>
    <n v="19"/>
    <n v="5"/>
    <n v="27"/>
    <d v="2016-07-19T00:00:00"/>
    <x v="364"/>
  </r>
  <r>
    <x v="1"/>
    <s v="J:/Sainte Colombe/MB/03 - 05 au 19 juillet 2016/Wave/"/>
    <s v="ST-COLOM_0_20160719_052918_054.wav"/>
    <s v="Pipkuh"/>
    <s v="Principal"/>
    <s v="Pip35"/>
    <n v="10"/>
    <s v="Pipkuh"/>
    <n v="6"/>
    <s v="Pipistrelle de Kuhl"/>
    <n v="2016"/>
    <n v="7"/>
    <n v="19"/>
    <n v="5"/>
    <n v="29"/>
    <d v="2016-07-19T00:00:00"/>
    <x v="323"/>
  </r>
  <r>
    <x v="1"/>
    <s v="J:/Sainte Colombe/MB/03 - 05 au 19 juillet 2016/Wave/"/>
    <s v="ST-COLOM_0_20160719_052936_528.wav"/>
    <s v="PippiT"/>
    <s v="Principal"/>
    <s v="PipMi"/>
    <n v="10"/>
    <s v="PippiT"/>
    <n v="10"/>
    <s v="Pipistrelle commune"/>
    <n v="2016"/>
    <n v="7"/>
    <n v="19"/>
    <n v="5"/>
    <n v="29"/>
    <d v="2016-07-19T00:00:00"/>
    <x v="323"/>
  </r>
  <r>
    <x v="1"/>
    <s v="J:/Sainte Colombe/MB/03 - 05 au 19 juillet 2016/Wave/"/>
    <s v="ST-COLOM_0_20160719_053000_852.wav"/>
    <s v="PippiT"/>
    <s v="Principal"/>
    <s v="PipMi"/>
    <n v="6"/>
    <s v="PippiT"/>
    <n v="6"/>
    <s v="Pipistrelle commune"/>
    <n v="2016"/>
    <n v="7"/>
    <n v="19"/>
    <n v="5"/>
    <n v="30"/>
    <d v="2016-07-19T00:00:00"/>
    <x v="286"/>
  </r>
  <r>
    <x v="1"/>
    <s v="J:/Sainte Colombe/MB/03 - 05 au 19 juillet 2016/Wave/"/>
    <s v="ST-COLOM_0_20160719_053301_687.wav"/>
    <s v="ChiroSp"/>
    <s v="Principal"/>
    <s v="Pip35"/>
    <n v="2"/>
    <s v="Pipkuh"/>
    <n v="2"/>
    <s v="Pipistrelle de Kuhl"/>
    <n v="2016"/>
    <n v="7"/>
    <n v="19"/>
    <n v="5"/>
    <n v="33"/>
    <d v="2016-07-19T00:00:00"/>
    <x v="413"/>
  </r>
  <r>
    <x v="1"/>
    <s v="J:/Sainte Colombe/MB/03 - 05 au 19 juillet 2016/Wave/"/>
    <s v="ST-COLOM_0_20160719_053348_772.wav"/>
    <s v="ChiroSp"/>
    <s v="Principal"/>
    <s v="MyoHF"/>
    <n v="3"/>
    <s v="Myoalc"/>
    <n v="3"/>
    <s v="PARASITE"/>
    <n v="2016"/>
    <n v="7"/>
    <n v="19"/>
    <n v="5"/>
    <n v="33"/>
    <d v="2016-07-19T00:00:00"/>
    <x v="413"/>
  </r>
  <r>
    <x v="1"/>
    <s v="J:/Sainte Colombe/MB/03 - 05 au 19 juillet 2016/Wave/"/>
    <s v="ST-COLOM_0_20160719_053520_278.wav"/>
    <s v="ChiroSp"/>
    <s v="Principal"/>
    <s v="PipMi"/>
    <n v="1"/>
    <s v="PippiT"/>
    <n v="0"/>
    <s v="Pipistrelle commune"/>
    <n v="2016"/>
    <n v="7"/>
    <n v="19"/>
    <n v="5"/>
    <n v="35"/>
    <d v="2016-07-19T00:00:00"/>
    <x v="414"/>
  </r>
  <r>
    <x v="1"/>
    <s v="J:/Sainte Colombe/MB/03 - 05 au 19 juillet 2016/Wave/"/>
    <s v="ST-COLOM_0_20160719_053908_826.wav"/>
    <s v="PippiT"/>
    <s v="Principal"/>
    <s v="PipMi"/>
    <n v="7"/>
    <s v="PippiT"/>
    <n v="7"/>
    <s v="Pipistrelle commune"/>
    <n v="2016"/>
    <n v="7"/>
    <n v="19"/>
    <n v="5"/>
    <n v="39"/>
    <d v="2016-07-19T00:00:00"/>
    <x v="365"/>
  </r>
  <r>
    <x v="1"/>
    <s v="J:/Sainte Colombe/MB/03 - 05 au 19 juillet 2016/Wave/"/>
    <s v="ST-COLOM_0_20160719_053941_990.wav"/>
    <s v="PippiT"/>
    <s v="Principal"/>
    <s v="PipMi"/>
    <n v="10"/>
    <s v="PippiT"/>
    <n v="9"/>
    <s v="Pipistrelle commune"/>
    <n v="2016"/>
    <n v="7"/>
    <n v="19"/>
    <n v="5"/>
    <n v="39"/>
    <d v="2016-07-19T00:00:00"/>
    <x v="365"/>
  </r>
  <r>
    <x v="1"/>
    <s v="J:/Sainte Colombe/MB/03 - 05 au 19 juillet 2016/Wave/"/>
    <s v="ST-COLOM_0_20160719_054023_086.wav"/>
    <s v="ChiroSp"/>
    <s v="Principal"/>
    <s v="PipMi"/>
    <n v="2"/>
    <s v="PippiT"/>
    <n v="2"/>
    <s v="Pipistrelle commune"/>
    <n v="2016"/>
    <n v="7"/>
    <n v="19"/>
    <n v="5"/>
    <n v="40"/>
    <d v="2016-07-19T00:00:00"/>
    <x v="366"/>
  </r>
  <r>
    <x v="1"/>
    <s v="J:/Sainte Colombe/MB/03 - 05 au 19 juillet 2016/Wave/"/>
    <s v="ST-COLOM_0_20160706_225713_886.wav"/>
    <s v="PippiT"/>
    <s v="Secondaire"/>
    <s v="PipMi"/>
    <n v="10"/>
    <s v="PippiT"/>
    <n v="10"/>
    <s v="Pipistrelle commune"/>
    <n v="2016"/>
    <n v="7"/>
    <n v="6"/>
    <n v="22"/>
    <n v="57"/>
    <d v="2016-07-06T00:00:00"/>
    <x v="544"/>
  </r>
  <r>
    <x v="1"/>
    <s v="J:/Sainte Colombe/MB/03 - 05 au 19 juillet 2016/Wave/"/>
    <s v="ST-COLOM_0_20160707_010804_533.wav"/>
    <s v="ChiroSp"/>
    <s v="Secondaire"/>
    <s v="MyoHF"/>
    <n v="5"/>
    <s v="Myoalc"/>
    <n v="0"/>
    <s v="Murin sp"/>
    <n v="2016"/>
    <n v="7"/>
    <n v="7"/>
    <n v="1"/>
    <n v="8"/>
    <d v="2016-07-07T00:00:00"/>
    <x v="483"/>
  </r>
  <r>
    <x v="1"/>
    <s v="J:/Sainte Colombe/MB/03 - 05 au 19 juillet 2016/Wave/"/>
    <s v="ST-COLOM_0_20160707_224404_352.wav"/>
    <s v="ENVsp"/>
    <s v="Secondaire"/>
    <s v="ENVsp"/>
    <n v="9"/>
    <s v="Eptser"/>
    <n v="3"/>
    <s v="Sérotine commune"/>
    <n v="2016"/>
    <n v="7"/>
    <n v="7"/>
    <n v="22"/>
    <n v="44"/>
    <d v="2016-07-07T00:00:00"/>
    <x v="341"/>
  </r>
  <r>
    <x v="1"/>
    <s v="J:/Sainte Colombe/MB/03 - 05 au 19 juillet 2016/Wave/"/>
    <s v="ST-COLOM_0_20160707_224409_353.wav"/>
    <s v="Pip35"/>
    <s v="Secondaire"/>
    <s v="Pip35"/>
    <n v="8"/>
    <s v="Pipnat"/>
    <n v="3"/>
    <s v="Pipistrelle de Nathusius"/>
    <n v="2016"/>
    <n v="7"/>
    <n v="7"/>
    <n v="22"/>
    <n v="44"/>
    <d v="2016-07-07T00:00:00"/>
    <x v="341"/>
  </r>
  <r>
    <x v="1"/>
    <s v="J:/Sainte Colombe/MB/03 - 05 au 19 juillet 2016/Wave/"/>
    <s v="ST-COLOM_0_20160707_233501_924.wav"/>
    <s v="Plesp"/>
    <s v="Secondaire"/>
    <s v="Plesp"/>
    <n v="10"/>
    <s v="Pleaus"/>
    <n v="4"/>
    <s v="Oreillard gris"/>
    <n v="2016"/>
    <n v="7"/>
    <n v="7"/>
    <n v="23"/>
    <n v="35"/>
    <d v="2016-07-07T00:00:00"/>
    <x v="221"/>
  </r>
  <r>
    <x v="1"/>
    <s v="J:/Sainte Colombe/MB/03 - 05 au 19 juillet 2016/Wave/"/>
    <s v="ST-COLOM_0_20160707_235041_350.wav"/>
    <s v="ChiroSp"/>
    <s v="Secondaire"/>
    <s v="MyoHF"/>
    <n v="1"/>
    <s v="Myoema"/>
    <n v="1"/>
    <s v="Murin sp"/>
    <n v="2016"/>
    <n v="7"/>
    <n v="7"/>
    <n v="23"/>
    <n v="50"/>
    <d v="2016-07-07T00:00:00"/>
    <x v="372"/>
  </r>
  <r>
    <x v="1"/>
    <s v="J:/Sainte Colombe/MB/03 - 05 au 19 juillet 2016/Wave/"/>
    <s v="ST-COLOM_0_20160711_224131_662.wav"/>
    <s v="MyoHF"/>
    <s v="Secondaire"/>
    <s v="MyoHF"/>
    <n v="7"/>
    <s v="Myomys"/>
    <n v="1"/>
    <s v="Murin sp"/>
    <n v="2016"/>
    <n v="7"/>
    <n v="11"/>
    <n v="22"/>
    <n v="41"/>
    <d v="2016-07-11T00:00:00"/>
    <x v="102"/>
  </r>
  <r>
    <x v="1"/>
    <s v="J:/Sainte Colombe/MB/03 - 05 au 19 juillet 2016/Wave/"/>
    <s v="ST-COLOM_0_20160712_031737_704.wav"/>
    <s v="ChiroSp"/>
    <s v="Secondaire"/>
    <s v="Barbar"/>
    <n v="1"/>
    <s v="Barbar"/>
    <n v="1"/>
    <s v="Barbastelle d'Europe"/>
    <n v="2016"/>
    <n v="7"/>
    <n v="12"/>
    <n v="3"/>
    <n v="17"/>
    <d v="2016-07-12T00:00:00"/>
    <x v="491"/>
  </r>
  <r>
    <x v="1"/>
    <s v="J:/Sainte Colombe/MB/03 - 05 au 19 juillet 2016/Wave/"/>
    <s v="ST-COLOM_0_20160713_221800_894.wav"/>
    <s v="PippiT"/>
    <s v="Secondaire"/>
    <s v="PipMi"/>
    <n v="10"/>
    <s v="PippiT"/>
    <n v="10"/>
    <s v="Pipistrelle commune"/>
    <n v="2016"/>
    <n v="7"/>
    <n v="13"/>
    <n v="22"/>
    <n v="18"/>
    <d v="2016-07-13T00:00:00"/>
    <x v="134"/>
  </r>
  <r>
    <x v="1"/>
    <s v="J:/Sainte Colombe/MB/03 - 05 au 19 juillet 2016/Wave/"/>
    <s v="ST-COLOM_0_20160715_223317_126.wav"/>
    <s v="PippiT"/>
    <s v="Secondaire"/>
    <s v="PipMi"/>
    <n v="10"/>
    <s v="PippiT"/>
    <n v="10"/>
    <s v="Pipistrelle commune"/>
    <n v="2016"/>
    <n v="7"/>
    <n v="15"/>
    <n v="22"/>
    <n v="33"/>
    <d v="2016-07-15T00:00:00"/>
    <x v="153"/>
  </r>
  <r>
    <x v="1"/>
    <s v="J:/Sainte Colombe/MB/03 - 05 au 19 juillet 2016/Wave/"/>
    <s v="ST-COLOM_0_20160715_223322_127.wav"/>
    <s v="PippiT"/>
    <s v="Secondaire"/>
    <s v="PipMi"/>
    <n v="10"/>
    <s v="PippiT"/>
    <n v="10"/>
    <s v="Pipistrelle commune"/>
    <n v="2016"/>
    <n v="7"/>
    <n v="15"/>
    <n v="22"/>
    <n v="33"/>
    <d v="2016-07-15T00:00:00"/>
    <x v="153"/>
  </r>
  <r>
    <x v="1"/>
    <s v="J:/Sainte Colombe/MB/03 - 05 au 19 juillet 2016/Wave/"/>
    <s v="ST-COLOM_0_20160715_225456_926.wav"/>
    <s v="PippiT"/>
    <s v="Secondaire"/>
    <s v="PipMi"/>
    <n v="10"/>
    <s v="PippiT"/>
    <n v="10"/>
    <s v="Pipistrelle commune"/>
    <n v="2016"/>
    <n v="7"/>
    <n v="15"/>
    <n v="22"/>
    <n v="54"/>
    <d v="2016-07-15T00:00:00"/>
    <x v="137"/>
  </r>
  <r>
    <x v="1"/>
    <s v="J:/Sainte Colombe/MB/03 - 05 au 19 juillet 2016/Wave/"/>
    <s v="ST-COLOM_0_20160715_225722_946.wav"/>
    <s v="PippiT"/>
    <s v="Secondaire"/>
    <s v="PipMi"/>
    <n v="10"/>
    <s v="PippiT"/>
    <n v="10"/>
    <s v="Pipistrelle commune"/>
    <n v="2016"/>
    <n v="7"/>
    <n v="15"/>
    <n v="22"/>
    <n v="57"/>
    <d v="2016-07-15T00:00:00"/>
    <x v="544"/>
  </r>
  <r>
    <x v="1"/>
    <s v="J:/Sainte Colombe/MB/03 - 05 au 19 juillet 2016/Wave/"/>
    <s v="ST-COLOM_0_20160716_010046_008.wav"/>
    <s v="Plesp"/>
    <s v="Secondaire"/>
    <s v="Plesp"/>
    <n v="7"/>
    <s v="Pleaus"/>
    <n v="3"/>
    <s v="Oreillard gris"/>
    <n v="2016"/>
    <n v="7"/>
    <n v="16"/>
    <n v="1"/>
    <n v="0"/>
    <d v="2016-07-16T00:00:00"/>
    <x v="80"/>
  </r>
  <r>
    <x v="1"/>
    <s v="J:/Sainte Colombe/MB/03 - 05 au 19 juillet 2016/Wave/"/>
    <s v="ST-COLOM_0_20160716_013007_058.wav"/>
    <s v="ChiroSp"/>
    <s v="Secondaire"/>
    <s v="Plesp"/>
    <n v="4"/>
    <s v="Pleaus"/>
    <n v="4"/>
    <s v="Oreillard gris"/>
    <n v="2016"/>
    <n v="7"/>
    <n v="16"/>
    <n v="1"/>
    <n v="30"/>
    <d v="2016-07-16T00:00:00"/>
    <x v="471"/>
  </r>
  <r>
    <x v="1"/>
    <s v="J:/Sainte Colombe/MB/03 - 05 au 19 juillet 2016/Wave/"/>
    <s v="ST-COLOM_0_20160716_014954_239.wav"/>
    <s v="PippiT"/>
    <s v="Secondaire"/>
    <s v="PipMi"/>
    <n v="8"/>
    <s v="PippiT"/>
    <n v="8"/>
    <s v="Pipistrelle commune"/>
    <n v="2016"/>
    <n v="7"/>
    <n v="16"/>
    <n v="1"/>
    <n v="49"/>
    <d v="2016-07-16T00:00:00"/>
    <x v="391"/>
  </r>
  <r>
    <x v="1"/>
    <s v="J:/Sainte Colombe/MB/03 - 05 au 19 juillet 2016/Wave/"/>
    <s v="ST-COLOM_0_20160716_222640_374.wav"/>
    <s v="Pip35"/>
    <s v="Secondaire"/>
    <s v="Pip35"/>
    <n v="10"/>
    <s v="Pipkuh"/>
    <n v="3"/>
    <s v="Pipistrelle de Kuhl"/>
    <n v="2016"/>
    <n v="7"/>
    <n v="16"/>
    <n v="22"/>
    <n v="26"/>
    <d v="2016-07-16T00:00:00"/>
    <x v="97"/>
  </r>
  <r>
    <x v="1"/>
    <s v="J:/Sainte Colombe/MB/03 - 05 au 19 juillet 2016/Wave/"/>
    <s v="ST-COLOM_0_20160717_222250_276.wav"/>
    <s v="PippiT"/>
    <s v="Secondaire"/>
    <s v="PipMi"/>
    <n v="10"/>
    <s v="PippiT"/>
    <n v="10"/>
    <s v="Pipistrelle commune"/>
    <n v="2016"/>
    <n v="7"/>
    <n v="17"/>
    <n v="22"/>
    <n v="22"/>
    <d v="2016-07-17T00:00:00"/>
    <x v="209"/>
  </r>
  <r>
    <x v="1"/>
    <s v="J:/Sainte Colombe/MB/03 - 05 au 19 juillet 2016/Wave/"/>
    <s v="ST-COLOM_0_20160717_224921_352.wav"/>
    <s v="parasi"/>
    <s v="Secondaire"/>
    <s v="parasi"/>
    <n v="0"/>
    <s v="parasi"/>
    <n v="0"/>
    <s v="PARASITE"/>
    <n v="2016"/>
    <n v="7"/>
    <n v="17"/>
    <n v="22"/>
    <n v="49"/>
    <d v="2016-07-17T00:00:00"/>
    <x v="103"/>
  </r>
  <r>
    <x v="1"/>
    <s v="J:/Sainte Colombe/MB/03 - 05 au 19 juillet 2016/Wave/"/>
    <s v="ST-COLOM_0_20160718_234234_773.wav"/>
    <s v="ChiroSp"/>
    <s v="Secondaire"/>
    <s v="MyoLF"/>
    <n v="0"/>
    <s v="Myomyo"/>
    <n v="0"/>
    <s v="Murin sp"/>
    <n v="2016"/>
    <n v="7"/>
    <n v="18"/>
    <n v="23"/>
    <n v="42"/>
    <d v="2016-07-18T00:00:00"/>
    <x v="222"/>
  </r>
  <r>
    <x v="1"/>
    <s v="J:/Sainte Colombe/MB/03 - 05 au 19 juillet 2016/Wave/"/>
    <s v="ST-COLOM_0_20160719_052359_014.wav"/>
    <s v="ChiroSp"/>
    <s v="Secondaire"/>
    <s v="PipMi"/>
    <n v="0"/>
    <s v="PippiT"/>
    <n v="0"/>
    <s v="PARASITE"/>
    <n v="2016"/>
    <n v="7"/>
    <n v="19"/>
    <n v="5"/>
    <n v="23"/>
    <d v="2016-07-19T00:00:00"/>
    <x v="503"/>
  </r>
  <r>
    <x v="1"/>
    <s v="K:/Sainte Colombe/MB/04 - 19 juillet au 18 août 2016/Wave/"/>
    <s v="ST-COLOM_0_20160719_220040_497.wav"/>
    <s v="PippiT"/>
    <s v="Principal"/>
    <s v="PipMi"/>
    <n v="7"/>
    <s v="PippiT"/>
    <n v="7"/>
    <s v="Pipistrelle commune"/>
    <n v="2016"/>
    <n v="7"/>
    <n v="19"/>
    <n v="22"/>
    <n v="0"/>
    <d v="2016-07-19T00:00:00"/>
    <x v="81"/>
  </r>
  <r>
    <x v="1"/>
    <s v="K:/Sainte Colombe/MB/04 - 19 juillet au 18 août 2016/Wave/"/>
    <s v="ST-COLOM_0_20160719_220312_008.wav"/>
    <s v="ChiroSp"/>
    <s v="Principal"/>
    <s v="PipMi"/>
    <n v="0"/>
    <s v="PippiT"/>
    <n v="0"/>
    <s v="PARASITE"/>
    <n v="2016"/>
    <n v="7"/>
    <n v="19"/>
    <n v="22"/>
    <n v="3"/>
    <d v="2016-07-19T00:00:00"/>
    <x v="95"/>
  </r>
  <r>
    <x v="1"/>
    <s v="K:/Sainte Colombe/MB/04 - 19 juillet au 18 août 2016/Wave/"/>
    <s v="ST-COLOM_0_20160719_220509_156.wav"/>
    <s v="ChiroSp"/>
    <s v="Principal"/>
    <s v="ENVsp"/>
    <n v="1"/>
    <s v="Nyclei"/>
    <n v="1"/>
    <s v="Noctule de Leisler"/>
    <n v="2016"/>
    <n v="7"/>
    <n v="19"/>
    <n v="22"/>
    <n v="5"/>
    <d v="2016-07-19T00:00:00"/>
    <x v="115"/>
  </r>
  <r>
    <x v="1"/>
    <s v="K:/Sainte Colombe/MB/04 - 19 juillet au 18 août 2016/Wave/"/>
    <s v="ST-COLOM_0_20160719_220530_978.wav"/>
    <s v="ChiroSp"/>
    <s v="Principal"/>
    <s v="PipMi"/>
    <n v="2"/>
    <s v="PippiT"/>
    <n v="2"/>
    <s v="Pipistrelle commune"/>
    <n v="2016"/>
    <n v="7"/>
    <n v="19"/>
    <n v="22"/>
    <n v="5"/>
    <d v="2016-07-19T00:00:00"/>
    <x v="115"/>
  </r>
  <r>
    <x v="1"/>
    <s v="K:/Sainte Colombe/MB/04 - 19 juillet au 18 août 2016/Wave/"/>
    <s v="ST-COLOM_0_20160719_220606_165.wav"/>
    <s v="PippiT"/>
    <s v="Principal"/>
    <s v="PipMi"/>
    <n v="10"/>
    <s v="PippiT"/>
    <n v="10"/>
    <s v="Pipistrelle commune"/>
    <n v="2016"/>
    <n v="7"/>
    <n v="19"/>
    <n v="22"/>
    <n v="6"/>
    <d v="2016-07-19T00:00:00"/>
    <x v="76"/>
  </r>
  <r>
    <x v="1"/>
    <s v="K:/Sainte Colombe/MB/04 - 19 juillet au 18 août 2016/Wave/"/>
    <s v="ST-COLOM_0_20160719_220611_166.wav"/>
    <s v="ChiroSp"/>
    <s v="Principal"/>
    <s v="MyoHF"/>
    <n v="0"/>
    <s v="Myoalc"/>
    <n v="0"/>
    <s v="PARASITE"/>
    <n v="2016"/>
    <n v="7"/>
    <n v="19"/>
    <n v="22"/>
    <n v="6"/>
    <d v="2016-07-19T00:00:00"/>
    <x v="76"/>
  </r>
  <r>
    <x v="1"/>
    <s v="K:/Sainte Colombe/MB/04 - 19 juillet au 18 août 2016/Wave/"/>
    <s v="ST-COLOM_0_20160719_220645_064.wav"/>
    <s v="ChiroSp"/>
    <s v="Principal"/>
    <s v="PipMi"/>
    <n v="2"/>
    <s v="PippiT"/>
    <n v="2"/>
    <s v="Pipistrelle commune"/>
    <n v="2016"/>
    <n v="7"/>
    <n v="19"/>
    <n v="22"/>
    <n v="6"/>
    <d v="2016-07-19T00:00:00"/>
    <x v="76"/>
  </r>
  <r>
    <x v="1"/>
    <s v="K:/Sainte Colombe/MB/04 - 19 juillet au 18 août 2016/Wave/"/>
    <s v="ST-COLOM_0_20160719_220742_237.wav"/>
    <s v="ChiroSp"/>
    <s v="Principal"/>
    <s v="ENVsp"/>
    <n v="5"/>
    <s v="Eptser"/>
    <n v="1"/>
    <s v="Sérotine commune"/>
    <n v="2016"/>
    <n v="7"/>
    <n v="19"/>
    <n v="22"/>
    <n v="7"/>
    <d v="2016-07-19T00:00:00"/>
    <x v="47"/>
  </r>
  <r>
    <x v="1"/>
    <s v="K:/Sainte Colombe/MB/04 - 19 juillet au 18 août 2016/Wave/"/>
    <s v="ST-COLOM_0_20160719_220747_238.wav"/>
    <s v="ChiroSp"/>
    <s v="Principal"/>
    <s v="ENVsp"/>
    <n v="2"/>
    <s v="Nyclei"/>
    <n v="2"/>
    <s v="Noctule de Leisler"/>
    <n v="2016"/>
    <n v="7"/>
    <n v="19"/>
    <n v="22"/>
    <n v="7"/>
    <d v="2016-07-19T00:00:00"/>
    <x v="47"/>
  </r>
  <r>
    <x v="1"/>
    <s v="K:/Sainte Colombe/MB/04 - 19 juillet au 18 août 2016/Wave/"/>
    <s v="ST-COLOM_0_20160719_220813_113.wav"/>
    <s v="ChiroSp"/>
    <s v="Principal"/>
    <s v="PipMi"/>
    <n v="3"/>
    <s v="PippiT"/>
    <n v="3"/>
    <s v="Pipistrelle commune"/>
    <n v="2016"/>
    <n v="7"/>
    <n v="19"/>
    <n v="22"/>
    <n v="8"/>
    <d v="2016-07-19T00:00:00"/>
    <x v="77"/>
  </r>
  <r>
    <x v="1"/>
    <s v="K:/Sainte Colombe/MB/04 - 19 juillet au 18 août 2016/Wave/"/>
    <s v="ST-COLOM_0_20160719_220837_414.wav"/>
    <s v="ChiroSp"/>
    <s v="Principal"/>
    <s v="Pip35"/>
    <n v="2"/>
    <s v="Pipkuh"/>
    <n v="1"/>
    <s v="Pipistrelle de Kuhl"/>
    <n v="2016"/>
    <n v="7"/>
    <n v="19"/>
    <n v="22"/>
    <n v="8"/>
    <d v="2016-07-19T00:00:00"/>
    <x v="77"/>
  </r>
  <r>
    <x v="1"/>
    <s v="K:/Sainte Colombe/MB/04 - 19 juillet au 18 août 2016/Wave/"/>
    <s v="ST-COLOM_0_20160719_220955_606.wav"/>
    <s v="Pip35"/>
    <s v="Principal"/>
    <s v="Pip35"/>
    <n v="6"/>
    <s v="Pipkuh"/>
    <n v="3"/>
    <s v="Pipistrelle de Kuhl"/>
    <n v="2016"/>
    <n v="7"/>
    <n v="19"/>
    <n v="22"/>
    <n v="9"/>
    <d v="2016-07-19T00:00:00"/>
    <x v="2"/>
  </r>
  <r>
    <x v="1"/>
    <s v="K:/Sainte Colombe/MB/04 - 19 juillet au 18 août 2016/Wave/"/>
    <s v="ST-COLOM_0_20160719_221030_843.wav"/>
    <s v="ChiroSp"/>
    <s v="Principal"/>
    <s v="Pip35"/>
    <n v="4"/>
    <s v="Pipkuh"/>
    <n v="4"/>
    <s v="Pipistrelle de Kuhl"/>
    <n v="2016"/>
    <n v="7"/>
    <n v="19"/>
    <n v="22"/>
    <n v="10"/>
    <d v="2016-07-19T00:00:00"/>
    <x v="176"/>
  </r>
  <r>
    <x v="1"/>
    <s v="K:/Sainte Colombe/MB/04 - 19 juillet au 18 août 2016/Wave/"/>
    <s v="ST-COLOM_0_20160719_221415_949.wav"/>
    <s v="ChiroSp"/>
    <s v="Principal"/>
    <s v="PipMi"/>
    <n v="1"/>
    <s v="PippiT"/>
    <n v="1"/>
    <s v="Pipistrelle commune"/>
    <n v="2016"/>
    <n v="7"/>
    <n v="19"/>
    <n v="22"/>
    <n v="14"/>
    <d v="2016-07-19T00:00:00"/>
    <x v="48"/>
  </r>
  <r>
    <x v="1"/>
    <s v="K:/Sainte Colombe/MB/04 - 19 juillet au 18 août 2016/Wave/"/>
    <s v="ST-COLOM_0_20160719_221434_724.wav"/>
    <s v="ChiroSp"/>
    <s v="Principal"/>
    <s v="PipMi"/>
    <n v="4"/>
    <s v="PippiT"/>
    <n v="4"/>
    <s v="Pipistrelle commune"/>
    <n v="2016"/>
    <n v="7"/>
    <n v="19"/>
    <n v="22"/>
    <n v="14"/>
    <d v="2016-07-19T00:00:00"/>
    <x v="48"/>
  </r>
  <r>
    <x v="1"/>
    <s v="K:/Sainte Colombe/MB/04 - 19 juillet au 18 août 2016/Wave/"/>
    <s v="ST-COLOM_0_20160719_221449_060.wav"/>
    <s v="ChiroSp"/>
    <s v="Principal"/>
    <s v="PipMi"/>
    <n v="3"/>
    <s v="PippiT"/>
    <n v="3"/>
    <s v="Pipistrelle commune"/>
    <n v="2016"/>
    <n v="7"/>
    <n v="19"/>
    <n v="22"/>
    <n v="14"/>
    <d v="2016-07-19T00:00:00"/>
    <x v="48"/>
  </r>
  <r>
    <x v="1"/>
    <s v="K:/Sainte Colombe/MB/04 - 19 juillet au 18 août 2016/Wave/"/>
    <s v="ST-COLOM_0_20160719_221454_061.wav"/>
    <s v="ChiroSp"/>
    <s v="Principal"/>
    <s v="PipMi"/>
    <n v="5"/>
    <s v="PippiT"/>
    <n v="5"/>
    <s v="Pipistrelle commune"/>
    <n v="2016"/>
    <n v="7"/>
    <n v="19"/>
    <n v="22"/>
    <n v="14"/>
    <d v="2016-07-19T00:00:00"/>
    <x v="48"/>
  </r>
  <r>
    <x v="1"/>
    <s v="K:/Sainte Colombe/MB/04 - 19 juillet au 18 août 2016/Wave/"/>
    <s v="ST-COLOM_0_20160719_221611_214.wav"/>
    <s v="ChiroSp"/>
    <s v="Principal"/>
    <s v="Pip35"/>
    <n v="4"/>
    <s v="Pipkuh"/>
    <n v="4"/>
    <s v="Pipistrelle de Kuhl"/>
    <n v="2016"/>
    <n v="7"/>
    <n v="19"/>
    <n v="22"/>
    <n v="16"/>
    <d v="2016-07-19T00:00:00"/>
    <x v="337"/>
  </r>
  <r>
    <x v="1"/>
    <s v="K:/Sainte Colombe/MB/04 - 19 juillet au 18 août 2016/Wave/"/>
    <s v="ST-COLOM_0_20160719_221623_279.wav"/>
    <s v="ChiroSp"/>
    <s v="Principal"/>
    <s v="PipMi"/>
    <n v="3"/>
    <s v="PippiT"/>
    <n v="3"/>
    <s v="Pipistrelle commune"/>
    <n v="2016"/>
    <n v="7"/>
    <n v="19"/>
    <n v="22"/>
    <n v="16"/>
    <d v="2016-07-19T00:00:00"/>
    <x v="337"/>
  </r>
  <r>
    <x v="1"/>
    <s v="K:/Sainte Colombe/MB/04 - 19 juillet au 18 août 2016/Wave/"/>
    <s v="ST-COLOM_0_20160719_221628_280.wav"/>
    <s v="ChiroSp"/>
    <s v="Principal"/>
    <s v="PipMi"/>
    <n v="3"/>
    <s v="PippiT"/>
    <n v="3"/>
    <s v="Pipistrelle commune"/>
    <n v="2016"/>
    <n v="7"/>
    <n v="19"/>
    <n v="22"/>
    <n v="16"/>
    <d v="2016-07-19T00:00:00"/>
    <x v="337"/>
  </r>
  <r>
    <x v="1"/>
    <s v="K:/Sainte Colombe/MB/04 - 19 juillet au 18 août 2016/Wave/"/>
    <s v="ST-COLOM_0_20160719_221637_597.wav"/>
    <s v="PippiT"/>
    <s v="Principal"/>
    <s v="PipMi"/>
    <n v="9"/>
    <s v="PippiT"/>
    <n v="9"/>
    <s v="Pipistrelle commune"/>
    <n v="2016"/>
    <n v="7"/>
    <n v="19"/>
    <n v="22"/>
    <n v="16"/>
    <d v="2016-07-19T00:00:00"/>
    <x v="337"/>
  </r>
  <r>
    <x v="1"/>
    <s v="K:/Sainte Colombe/MB/04 - 19 juillet au 18 août 2016/Wave/"/>
    <s v="ST-COLOM_0_20160719_221649_160.wav"/>
    <s v="ChiroSp"/>
    <s v="Principal"/>
    <s v="PipMi"/>
    <n v="0"/>
    <s v="PippiT"/>
    <n v="0"/>
    <s v="PARASITE"/>
    <n v="2016"/>
    <n v="7"/>
    <n v="19"/>
    <n v="22"/>
    <n v="16"/>
    <d v="2016-07-19T00:00:00"/>
    <x v="337"/>
  </r>
  <r>
    <x v="1"/>
    <s v="K:/Sainte Colombe/MB/04 - 19 juillet au 18 août 2016/Wave/"/>
    <s v="ST-COLOM_0_20160719_221704_721.wav"/>
    <s v="ChiroSp"/>
    <s v="Principal"/>
    <s v="PipMi"/>
    <n v="4"/>
    <s v="PippiT"/>
    <n v="4"/>
    <s v="Pipistrelle commune"/>
    <n v="2016"/>
    <n v="7"/>
    <n v="19"/>
    <n v="22"/>
    <n v="17"/>
    <d v="2016-07-19T00:00:00"/>
    <x v="332"/>
  </r>
  <r>
    <x v="1"/>
    <s v="K:/Sainte Colombe/MB/04 - 19 juillet au 18 août 2016/Wave/"/>
    <s v="ST-COLOM_0_20160719_221716_316.wav"/>
    <s v="ChiroSp"/>
    <s v="Principal"/>
    <s v="PipMi"/>
    <n v="1"/>
    <s v="PippiT"/>
    <n v="1"/>
    <s v="Pipistrelle commune"/>
    <n v="2016"/>
    <n v="7"/>
    <n v="19"/>
    <n v="22"/>
    <n v="17"/>
    <d v="2016-07-19T00:00:00"/>
    <x v="332"/>
  </r>
  <r>
    <x v="1"/>
    <s v="K:/Sainte Colombe/MB/04 - 19 juillet au 18 août 2016/Wave/"/>
    <s v="ST-COLOM_0_20160719_221735_778.wav"/>
    <s v="ChiroSp"/>
    <s v="Principal"/>
    <s v="PipMi"/>
    <n v="4"/>
    <s v="PippiT"/>
    <n v="4"/>
    <s v="Pipistrelle commune"/>
    <n v="2016"/>
    <n v="7"/>
    <n v="19"/>
    <n v="22"/>
    <n v="17"/>
    <d v="2016-07-19T00:00:00"/>
    <x v="332"/>
  </r>
  <r>
    <x v="1"/>
    <s v="K:/Sainte Colombe/MB/04 - 19 juillet au 18 août 2016/Wave/"/>
    <s v="ST-COLOM_0_20160719_221836_155.wav"/>
    <s v="ChiroSp"/>
    <s v="Principal"/>
    <s v="PipMi"/>
    <n v="5"/>
    <s v="PippiT"/>
    <n v="5"/>
    <s v="Pipistrelle commune"/>
    <n v="2016"/>
    <n v="7"/>
    <n v="19"/>
    <n v="22"/>
    <n v="18"/>
    <d v="2016-07-19T00:00:00"/>
    <x v="134"/>
  </r>
  <r>
    <x v="1"/>
    <s v="K:/Sainte Colombe/MB/04 - 19 juillet au 18 août 2016/Wave/"/>
    <s v="ST-COLOM_0_20160719_221922_193.wav"/>
    <s v="ChiroSp"/>
    <s v="Principal"/>
    <s v="PipMi"/>
    <n v="4"/>
    <s v="PippiT"/>
    <n v="4"/>
    <s v="Pipistrelle commune"/>
    <n v="2016"/>
    <n v="7"/>
    <n v="19"/>
    <n v="22"/>
    <n v="19"/>
    <d v="2016-07-19T00:00:00"/>
    <x v="136"/>
  </r>
  <r>
    <x v="1"/>
    <s v="K:/Sainte Colombe/MB/04 - 19 juillet au 18 août 2016/Wave/"/>
    <s v="ST-COLOM_0_20160719_221948_578.wav"/>
    <s v="PippiT"/>
    <s v="Principal"/>
    <s v="PipMi"/>
    <n v="10"/>
    <s v="PippiT"/>
    <n v="10"/>
    <s v="Pipistrelle commune"/>
    <n v="2016"/>
    <n v="7"/>
    <n v="19"/>
    <n v="22"/>
    <n v="19"/>
    <d v="2016-07-19T00:00:00"/>
    <x v="136"/>
  </r>
  <r>
    <x v="1"/>
    <s v="K:/Sainte Colombe/MB/04 - 19 juillet au 18 août 2016/Wave/"/>
    <s v="ST-COLOM_0_20160719_222242_394.wav"/>
    <s v="parasi"/>
    <s v="Principal"/>
    <s v="parasi"/>
    <n v="1"/>
    <s v="parasi"/>
    <n v="1"/>
    <s v="PARASITE"/>
    <n v="2016"/>
    <n v="7"/>
    <n v="19"/>
    <n v="22"/>
    <n v="22"/>
    <d v="2016-07-19T00:00:00"/>
    <x v="209"/>
  </r>
  <r>
    <x v="1"/>
    <s v="K:/Sainte Colombe/MB/04 - 19 juillet au 18 août 2016/Wave/"/>
    <s v="ST-COLOM_0_20160719_222314_274.wav"/>
    <s v="ChiroSp"/>
    <s v="Principal"/>
    <s v="Pip35"/>
    <n v="4"/>
    <s v="Pipkuh"/>
    <n v="4"/>
    <s v="Pipistrelle de Kuhl"/>
    <n v="2016"/>
    <n v="7"/>
    <n v="19"/>
    <n v="22"/>
    <n v="23"/>
    <d v="2016-07-19T00:00:00"/>
    <x v="50"/>
  </r>
  <r>
    <x v="1"/>
    <s v="K:/Sainte Colombe/MB/04 - 19 juillet au 18 août 2016/Wave/"/>
    <s v="ST-COLOM_0_20160719_222331_159.wav"/>
    <s v="ChiroSp"/>
    <s v="Principal"/>
    <s v="Pip35"/>
    <n v="0"/>
    <s v="Pipkuh"/>
    <n v="0"/>
    <s v="PARASITE"/>
    <n v="2016"/>
    <n v="7"/>
    <n v="19"/>
    <n v="22"/>
    <n v="23"/>
    <d v="2016-07-19T00:00:00"/>
    <x v="50"/>
  </r>
  <r>
    <x v="1"/>
    <s v="K:/Sainte Colombe/MB/04 - 19 juillet au 18 août 2016/Wave/"/>
    <s v="ST-COLOM_0_20160719_222336_160.wav"/>
    <s v="ChiroSp"/>
    <s v="Principal"/>
    <s v="Pip35"/>
    <n v="0"/>
    <s v="Pipkuh"/>
    <n v="0"/>
    <s v="PARASITE"/>
    <n v="2016"/>
    <n v="7"/>
    <n v="19"/>
    <n v="22"/>
    <n v="23"/>
    <d v="2016-07-19T00:00:00"/>
    <x v="50"/>
  </r>
  <r>
    <x v="1"/>
    <s v="K:/Sainte Colombe/MB/04 - 19 juillet au 18 août 2016/Wave/"/>
    <s v="ST-COLOM_0_20160719_222350_064.wav"/>
    <s v="Pip35"/>
    <s v="Principal"/>
    <s v="Pip35"/>
    <n v="7"/>
    <s v="Pipkuh"/>
    <n v="4"/>
    <s v="Pipistrelle de Kuhl"/>
    <n v="2016"/>
    <n v="7"/>
    <n v="19"/>
    <n v="22"/>
    <n v="23"/>
    <d v="2016-07-19T00:00:00"/>
    <x v="50"/>
  </r>
  <r>
    <x v="1"/>
    <s v="K:/Sainte Colombe/MB/04 - 19 juillet au 18 août 2016/Wave/"/>
    <s v="ST-COLOM_0_20160719_222415_849.wav"/>
    <s v="PipMi"/>
    <s v="Principal"/>
    <s v="PipMi"/>
    <n v="10"/>
    <s v="PippiT"/>
    <n v="2"/>
    <s v="Pipistrelle commune"/>
    <n v="2016"/>
    <n v="7"/>
    <n v="19"/>
    <n v="22"/>
    <n v="24"/>
    <d v="2016-07-19T00:00:00"/>
    <x v="333"/>
  </r>
  <r>
    <x v="1"/>
    <s v="K:/Sainte Colombe/MB/04 - 19 juillet au 18 août 2016/Wave/"/>
    <s v="ST-COLOM_0_20160719_222437_788.wav"/>
    <s v="ChiroSp"/>
    <s v="Principal"/>
    <s v="PipMi"/>
    <n v="5"/>
    <s v="PippiT"/>
    <n v="5"/>
    <s v="Pipistrelle commune"/>
    <n v="2016"/>
    <n v="7"/>
    <n v="19"/>
    <n v="22"/>
    <n v="24"/>
    <d v="2016-07-19T00:00:00"/>
    <x v="333"/>
  </r>
  <r>
    <x v="1"/>
    <s v="K:/Sainte Colombe/MB/04 - 19 juillet au 18 août 2016/Wave/"/>
    <s v="ST-COLOM_0_20160719_222459_262.wav"/>
    <s v="ChiroSp"/>
    <s v="Principal"/>
    <s v="PipMi"/>
    <n v="2"/>
    <s v="PippiT"/>
    <n v="2"/>
    <s v="Pipistrelle commune"/>
    <n v="2016"/>
    <n v="7"/>
    <n v="19"/>
    <n v="22"/>
    <n v="24"/>
    <d v="2016-07-19T00:00:00"/>
    <x v="333"/>
  </r>
  <r>
    <x v="1"/>
    <s v="K:/Sainte Colombe/MB/04 - 19 juillet au 18 août 2016/Wave/"/>
    <s v="ST-COLOM_0_20160719_222542_005.wav"/>
    <s v="PippiT"/>
    <s v="Principal"/>
    <s v="PipMi"/>
    <n v="10"/>
    <s v="PippiT"/>
    <n v="10"/>
    <s v="Pipistrelle commune"/>
    <n v="2016"/>
    <n v="7"/>
    <n v="19"/>
    <n v="22"/>
    <n v="25"/>
    <d v="2016-07-19T00:00:00"/>
    <x v="96"/>
  </r>
  <r>
    <x v="1"/>
    <s v="K:/Sainte Colombe/MB/04 - 19 juillet au 18 août 2016/Wave/"/>
    <s v="ST-COLOM_0_20160719_222547_006.wav"/>
    <s v="PippiT"/>
    <s v="Principal"/>
    <s v="PipMi"/>
    <n v="10"/>
    <s v="PippiT"/>
    <n v="10"/>
    <s v="Pipistrelle commune"/>
    <n v="2016"/>
    <n v="7"/>
    <n v="19"/>
    <n v="22"/>
    <n v="25"/>
    <d v="2016-07-19T00:00:00"/>
    <x v="96"/>
  </r>
  <r>
    <x v="1"/>
    <s v="K:/Sainte Colombe/MB/04 - 19 juillet au 18 août 2016/Wave/"/>
    <s v="ST-COLOM_0_20160719_222614_626.wav"/>
    <s v="ChiroSp"/>
    <s v="Principal"/>
    <s v="PipMi"/>
    <n v="5"/>
    <s v="PippiT"/>
    <n v="5"/>
    <s v="Pipistrelle commune"/>
    <n v="2016"/>
    <n v="7"/>
    <n v="19"/>
    <n v="22"/>
    <n v="26"/>
    <d v="2016-07-19T00:00:00"/>
    <x v="97"/>
  </r>
  <r>
    <x v="1"/>
    <s v="K:/Sainte Colombe/MB/04 - 19 juillet au 18 août 2016/Wave/"/>
    <s v="ST-COLOM_0_20160719_222624_628.wav"/>
    <s v="PippiT"/>
    <s v="Principal"/>
    <s v="PipMi"/>
    <n v="6"/>
    <s v="PippiT"/>
    <n v="6"/>
    <s v="Pipistrelle commune"/>
    <n v="2016"/>
    <n v="7"/>
    <n v="19"/>
    <n v="22"/>
    <n v="26"/>
    <d v="2016-07-19T00:00:00"/>
    <x v="97"/>
  </r>
  <r>
    <x v="1"/>
    <s v="K:/Sainte Colombe/MB/04 - 19 juillet au 18 août 2016/Wave/"/>
    <s v="ST-COLOM_0_20160719_222629_628.wav"/>
    <s v="ChiroSp"/>
    <s v="Principal"/>
    <s v="PipMi"/>
    <n v="0"/>
    <s v="PippiT"/>
    <n v="0"/>
    <s v="PARASITE"/>
    <n v="2016"/>
    <n v="7"/>
    <n v="19"/>
    <n v="22"/>
    <n v="26"/>
    <d v="2016-07-19T00:00:00"/>
    <x v="97"/>
  </r>
  <r>
    <x v="1"/>
    <s v="K:/Sainte Colombe/MB/04 - 19 juillet au 18 août 2016/Wave/"/>
    <s v="ST-COLOM_0_20160719_222634_629.wav"/>
    <s v="PippiT"/>
    <s v="Principal"/>
    <s v="PipMi"/>
    <n v="8"/>
    <s v="PippiT"/>
    <n v="8"/>
    <s v="Pipistrelle commune"/>
    <n v="2016"/>
    <n v="7"/>
    <n v="19"/>
    <n v="22"/>
    <n v="26"/>
    <d v="2016-07-19T00:00:00"/>
    <x v="97"/>
  </r>
  <r>
    <x v="1"/>
    <s v="K:/Sainte Colombe/MB/04 - 19 juillet au 18 août 2016/Wave/"/>
    <s v="ST-COLOM_0_20160719_222737_590.wav"/>
    <s v="PippiT"/>
    <s v="Principal"/>
    <s v="PipMi"/>
    <n v="8"/>
    <s v="PippiT"/>
    <n v="8"/>
    <s v="Pipistrelle commune"/>
    <n v="2016"/>
    <n v="7"/>
    <n v="19"/>
    <n v="22"/>
    <n v="27"/>
    <d v="2016-07-19T00:00:00"/>
    <x v="150"/>
  </r>
  <r>
    <x v="1"/>
    <s v="K:/Sainte Colombe/MB/04 - 19 juillet au 18 août 2016/Wave/"/>
    <s v="ST-COLOM_0_20160719_222830_726.wav"/>
    <s v="ChiroSp"/>
    <s v="Principal"/>
    <s v="PipMi"/>
    <n v="2"/>
    <s v="PippiT"/>
    <n v="2"/>
    <s v="Pipistrelle commune"/>
    <n v="2016"/>
    <n v="7"/>
    <n v="19"/>
    <n v="22"/>
    <n v="28"/>
    <d v="2016-07-19T00:00:00"/>
    <x v="151"/>
  </r>
  <r>
    <x v="1"/>
    <s v="K:/Sainte Colombe/MB/04 - 19 juillet au 18 août 2016/Wave/"/>
    <s v="ST-COLOM_0_20160719_222848_524.wav"/>
    <s v="PippiT"/>
    <s v="Principal"/>
    <s v="PipMi"/>
    <n v="6"/>
    <s v="PippiT"/>
    <n v="6"/>
    <s v="Pipistrelle commune"/>
    <n v="2016"/>
    <n v="7"/>
    <n v="19"/>
    <n v="22"/>
    <n v="28"/>
    <d v="2016-07-19T00:00:00"/>
    <x v="151"/>
  </r>
  <r>
    <x v="1"/>
    <s v="K:/Sainte Colombe/MB/04 - 19 juillet au 18 août 2016/Wave/"/>
    <s v="ST-COLOM_0_20160719_222858_526.wav"/>
    <s v="PippiT"/>
    <s v="Principal"/>
    <s v="PipMi"/>
    <n v="7"/>
    <s v="PippiT"/>
    <n v="7"/>
    <s v="Pipistrelle commune"/>
    <n v="2016"/>
    <n v="7"/>
    <n v="19"/>
    <n v="22"/>
    <n v="28"/>
    <d v="2016-07-19T00:00:00"/>
    <x v="151"/>
  </r>
  <r>
    <x v="1"/>
    <s v="K:/Sainte Colombe/MB/04 - 19 juillet au 18 août 2016/Wave/"/>
    <s v="ST-COLOM_0_20160719_222906_916.wav"/>
    <s v="PippiT"/>
    <s v="Principal"/>
    <s v="PipMi"/>
    <n v="7"/>
    <s v="PippiT"/>
    <n v="7"/>
    <s v="Pipistrelle commune"/>
    <n v="2016"/>
    <n v="7"/>
    <n v="19"/>
    <n v="22"/>
    <n v="29"/>
    <d v="2016-07-19T00:00:00"/>
    <x v="51"/>
  </r>
  <r>
    <x v="1"/>
    <s v="K:/Sainte Colombe/MB/04 - 19 juillet au 18 août 2016/Wave/"/>
    <s v="ST-COLOM_0_20160719_222911_917.wav"/>
    <s v="PippiT"/>
    <s v="Principal"/>
    <s v="PipMi"/>
    <n v="9"/>
    <s v="PippiT"/>
    <n v="9"/>
    <s v="Pipistrelle commune"/>
    <n v="2016"/>
    <n v="7"/>
    <n v="19"/>
    <n v="22"/>
    <n v="29"/>
    <d v="2016-07-19T00:00:00"/>
    <x v="51"/>
  </r>
  <r>
    <x v="1"/>
    <s v="K:/Sainte Colombe/MB/04 - 19 juillet au 18 août 2016/Wave/"/>
    <s v="ST-COLOM_0_20160719_222916_918.wav"/>
    <s v="ChiroSp"/>
    <s v="Principal"/>
    <s v="PipMi"/>
    <n v="2"/>
    <s v="PippiT"/>
    <n v="2"/>
    <s v="Pipistrelle commune"/>
    <n v="2016"/>
    <n v="7"/>
    <n v="19"/>
    <n v="22"/>
    <n v="29"/>
    <d v="2016-07-19T00:00:00"/>
    <x v="51"/>
  </r>
  <r>
    <x v="1"/>
    <s v="K:/Sainte Colombe/MB/04 - 19 juillet au 18 août 2016/Wave/"/>
    <s v="ST-COLOM_0_20160719_222926_573.wav"/>
    <s v="PippiT"/>
    <s v="Principal"/>
    <s v="PipMi"/>
    <n v="6"/>
    <s v="PippiT"/>
    <n v="6"/>
    <s v="Pipistrelle commune"/>
    <n v="2016"/>
    <n v="7"/>
    <n v="19"/>
    <n v="22"/>
    <n v="29"/>
    <d v="2016-07-19T00:00:00"/>
    <x v="51"/>
  </r>
  <r>
    <x v="1"/>
    <s v="K:/Sainte Colombe/MB/04 - 19 juillet au 18 août 2016/Wave/"/>
    <s v="ST-COLOM_0_20160719_222931_574.wav"/>
    <s v="ChiroSp"/>
    <s v="Principal"/>
    <s v="PipMi"/>
    <n v="3"/>
    <s v="PippiT"/>
    <n v="3"/>
    <s v="Pipistrelle commune"/>
    <n v="2016"/>
    <n v="7"/>
    <n v="19"/>
    <n v="22"/>
    <n v="29"/>
    <d v="2016-07-19T00:00:00"/>
    <x v="51"/>
  </r>
  <r>
    <x v="1"/>
    <s v="K:/Sainte Colombe/MB/04 - 19 juillet au 18 août 2016/Wave/"/>
    <s v="ST-COLOM_0_20160719_222947_022.wav"/>
    <s v="ChiroSp"/>
    <s v="Principal"/>
    <s v="Pip35"/>
    <n v="4"/>
    <s v="Pipkuh"/>
    <n v="4"/>
    <s v="Pipistrelle de Kuhl"/>
    <n v="2016"/>
    <n v="7"/>
    <n v="19"/>
    <n v="22"/>
    <n v="29"/>
    <d v="2016-07-19T00:00:00"/>
    <x v="51"/>
  </r>
  <r>
    <x v="1"/>
    <s v="K:/Sainte Colombe/MB/04 - 19 juillet au 18 août 2016/Wave/"/>
    <s v="ST-COLOM_0_20160719_223111_818.wav"/>
    <s v="ChiroSp"/>
    <s v="Principal"/>
    <s v="PipMi"/>
    <n v="5"/>
    <s v="PippiT"/>
    <n v="5"/>
    <s v="Pipistrelle commune"/>
    <n v="2016"/>
    <n v="7"/>
    <n v="19"/>
    <n v="22"/>
    <n v="31"/>
    <d v="2016-07-19T00:00:00"/>
    <x v="334"/>
  </r>
  <r>
    <x v="1"/>
    <s v="K:/Sainte Colombe/MB/04 - 19 juillet au 18 août 2016/Wave/"/>
    <s v="ST-COLOM_0_20160719_223117_596.wav"/>
    <s v="ChiroSp"/>
    <s v="Principal"/>
    <s v="Pip35"/>
    <n v="5"/>
    <s v="Pipkuh"/>
    <n v="1"/>
    <s v="Pipistrelle de Kuhl"/>
    <n v="2016"/>
    <n v="7"/>
    <n v="19"/>
    <n v="22"/>
    <n v="31"/>
    <d v="2016-07-19T00:00:00"/>
    <x v="334"/>
  </r>
  <r>
    <x v="1"/>
    <s v="K:/Sainte Colombe/MB/04 - 19 juillet au 18 août 2016/Wave/"/>
    <s v="ST-COLOM_0_20160719_223122_596.wav"/>
    <s v="ChiroSp"/>
    <s v="Principal"/>
    <s v="PipMi"/>
    <n v="4"/>
    <s v="PippiT"/>
    <n v="4"/>
    <s v="Pipistrelle commune"/>
    <n v="2016"/>
    <n v="7"/>
    <n v="19"/>
    <n v="22"/>
    <n v="31"/>
    <d v="2016-07-19T00:00:00"/>
    <x v="334"/>
  </r>
  <r>
    <x v="1"/>
    <s v="K:/Sainte Colombe/MB/04 - 19 juillet au 18 août 2016/Wave/"/>
    <s v="ST-COLOM_0_20160719_223137_409.wav"/>
    <s v="ChiroSp"/>
    <s v="Principal"/>
    <s v="PipMi"/>
    <n v="2"/>
    <s v="PippiT"/>
    <n v="2"/>
    <s v="Pipistrelle commune"/>
    <n v="2016"/>
    <n v="7"/>
    <n v="19"/>
    <n v="22"/>
    <n v="31"/>
    <d v="2016-07-19T00:00:00"/>
    <x v="334"/>
  </r>
  <r>
    <x v="1"/>
    <s v="K:/Sainte Colombe/MB/04 - 19 juillet au 18 août 2016/Wave/"/>
    <s v="ST-COLOM_0_20160719_223147_410.wav"/>
    <s v="PippiT"/>
    <s v="Principal"/>
    <s v="PipMi"/>
    <n v="6"/>
    <s v="PippiT"/>
    <n v="6"/>
    <s v="Pipistrelle commune"/>
    <n v="2016"/>
    <n v="7"/>
    <n v="19"/>
    <n v="22"/>
    <n v="31"/>
    <d v="2016-07-19T00:00:00"/>
    <x v="334"/>
  </r>
  <r>
    <x v="1"/>
    <s v="K:/Sainte Colombe/MB/04 - 19 juillet au 18 août 2016/Wave/"/>
    <s v="ST-COLOM_0_20160719_223152_411.wav"/>
    <s v="ChiroSp"/>
    <s v="Principal"/>
    <s v="PipMi"/>
    <n v="4"/>
    <s v="PippiT"/>
    <n v="4"/>
    <s v="Pipistrelle commune"/>
    <n v="2016"/>
    <n v="7"/>
    <n v="19"/>
    <n v="22"/>
    <n v="31"/>
    <d v="2016-07-19T00:00:00"/>
    <x v="334"/>
  </r>
  <r>
    <x v="1"/>
    <s v="K:/Sainte Colombe/MB/04 - 19 juillet au 18 août 2016/Wave/"/>
    <s v="ST-COLOM_0_20160719_223209_936.wav"/>
    <s v="ChiroSp"/>
    <s v="Principal"/>
    <s v="PipMi"/>
    <n v="0"/>
    <s v="PippiT"/>
    <n v="0"/>
    <s v="PARASITE"/>
    <n v="2016"/>
    <n v="7"/>
    <n v="19"/>
    <n v="22"/>
    <n v="32"/>
    <d v="2016-07-19T00:00:00"/>
    <x v="449"/>
  </r>
  <r>
    <x v="1"/>
    <s v="K:/Sainte Colombe/MB/04 - 19 juillet au 18 août 2016/Wave/"/>
    <s v="ST-COLOM_0_20160719_223225_950.wav"/>
    <s v="ChiroSp"/>
    <s v="Principal"/>
    <s v="Pip35"/>
    <n v="3"/>
    <s v="Hypsav"/>
    <n v="1"/>
    <s v="Pipistrelle sp"/>
    <n v="2016"/>
    <n v="7"/>
    <n v="19"/>
    <n v="22"/>
    <n v="32"/>
    <d v="2016-07-19T00:00:00"/>
    <x v="449"/>
  </r>
  <r>
    <x v="1"/>
    <s v="K:/Sainte Colombe/MB/04 - 19 juillet au 18 août 2016/Wave/"/>
    <s v="ST-COLOM_0_20160719_223239_634.wav"/>
    <s v="ChiroSp"/>
    <s v="Principal"/>
    <s v="Pip35"/>
    <n v="2"/>
    <s v="Pipkuh"/>
    <n v="1"/>
    <s v="Pipistrelle de Kuhl"/>
    <n v="2016"/>
    <n v="7"/>
    <n v="19"/>
    <n v="22"/>
    <n v="32"/>
    <d v="2016-07-19T00:00:00"/>
    <x v="449"/>
  </r>
  <r>
    <x v="1"/>
    <s v="K:/Sainte Colombe/MB/04 - 19 juillet au 18 août 2016/Wave/"/>
    <s v="ST-COLOM_0_20160719_223244_635.wav"/>
    <s v="parasi"/>
    <s v="Principal"/>
    <s v="parasi"/>
    <n v="0"/>
    <s v="parasi"/>
    <n v="0"/>
    <s v="PARASITE"/>
    <n v="2016"/>
    <n v="7"/>
    <n v="19"/>
    <n v="22"/>
    <n v="32"/>
    <d v="2016-07-19T00:00:00"/>
    <x v="449"/>
  </r>
  <r>
    <x v="1"/>
    <s v="K:/Sainte Colombe/MB/04 - 19 juillet au 18 août 2016/Wave/"/>
    <s v="ST-COLOM_0_20160719_223329_895.wav"/>
    <s v="PippiT"/>
    <s v="Principal"/>
    <s v="PipMi"/>
    <n v="9"/>
    <s v="PippiT"/>
    <n v="9"/>
    <s v="Pipistrelle commune"/>
    <n v="2016"/>
    <n v="7"/>
    <n v="19"/>
    <n v="22"/>
    <n v="33"/>
    <d v="2016-07-19T00:00:00"/>
    <x v="153"/>
  </r>
  <r>
    <x v="1"/>
    <s v="K:/Sainte Colombe/MB/04 - 19 juillet au 18 août 2016/Wave/"/>
    <s v="ST-COLOM_0_20160719_223358_396.wav"/>
    <s v="PippiT"/>
    <s v="Principal"/>
    <s v="PipMi"/>
    <n v="7"/>
    <s v="PippiT"/>
    <n v="7"/>
    <s v="Pipistrelle commune"/>
    <n v="2016"/>
    <n v="7"/>
    <n v="19"/>
    <n v="22"/>
    <n v="33"/>
    <d v="2016-07-19T00:00:00"/>
    <x v="153"/>
  </r>
  <r>
    <x v="1"/>
    <s v="K:/Sainte Colombe/MB/04 - 19 juillet au 18 août 2016/Wave/"/>
    <s v="ST-COLOM_0_20160719_223404_320.wav"/>
    <s v="ChiroSp"/>
    <s v="Principal"/>
    <s v="Pip35"/>
    <n v="4"/>
    <s v="Pipkuh"/>
    <n v="4"/>
    <s v="Pipistrelle de Kuhl"/>
    <n v="2016"/>
    <n v="7"/>
    <n v="19"/>
    <n v="22"/>
    <n v="34"/>
    <d v="2016-07-19T00:00:00"/>
    <x v="247"/>
  </r>
  <r>
    <x v="1"/>
    <s v="K:/Sainte Colombe/MB/04 - 19 juillet au 18 août 2016/Wave/"/>
    <s v="ST-COLOM_0_20160719_223421_646.wav"/>
    <s v="ChiroSp"/>
    <s v="Principal"/>
    <s v="PipMi"/>
    <n v="4"/>
    <s v="PippiT"/>
    <n v="4"/>
    <s v="Pipistrelle commune"/>
    <n v="2016"/>
    <n v="7"/>
    <n v="19"/>
    <n v="22"/>
    <n v="34"/>
    <d v="2016-07-19T00:00:00"/>
    <x v="247"/>
  </r>
  <r>
    <x v="1"/>
    <s v="K:/Sainte Colombe/MB/04 - 19 juillet au 18 août 2016/Wave/"/>
    <s v="ST-COLOM_0_20160719_223426_646.wav"/>
    <s v="ChiroSp"/>
    <s v="Principal"/>
    <s v="Pip35"/>
    <n v="4"/>
    <s v="Pipkuh"/>
    <n v="4"/>
    <s v="Pipistrelle de Kuhl"/>
    <n v="2016"/>
    <n v="7"/>
    <n v="19"/>
    <n v="22"/>
    <n v="34"/>
    <d v="2016-07-19T00:00:00"/>
    <x v="247"/>
  </r>
  <r>
    <x v="1"/>
    <s v="K:/Sainte Colombe/MB/04 - 19 juillet au 18 août 2016/Wave/"/>
    <s v="ST-COLOM_0_20160719_223431_647.wav"/>
    <s v="parasi"/>
    <s v="Principal"/>
    <s v="parasi"/>
    <n v="2"/>
    <s v="parasi"/>
    <n v="2"/>
    <s v="PARASITE"/>
    <n v="2016"/>
    <n v="7"/>
    <n v="19"/>
    <n v="22"/>
    <n v="34"/>
    <d v="2016-07-19T00:00:00"/>
    <x v="247"/>
  </r>
  <r>
    <x v="1"/>
    <s v="K:/Sainte Colombe/MB/04 - 19 juillet au 18 août 2016/Wave/"/>
    <s v="ST-COLOM_0_20160719_223436_648.wav"/>
    <s v="Pip35"/>
    <s v="Principal"/>
    <s v="Pip35"/>
    <n v="10"/>
    <s v="Pipnat"/>
    <n v="5"/>
    <s v="Pipistrelle de Nathusius"/>
    <n v="2016"/>
    <n v="7"/>
    <n v="19"/>
    <n v="22"/>
    <n v="34"/>
    <d v="2016-07-19T00:00:00"/>
    <x v="247"/>
  </r>
  <r>
    <x v="1"/>
    <s v="K:/Sainte Colombe/MB/04 - 19 juillet au 18 août 2016/Wave/"/>
    <s v="ST-COLOM_0_20160719_223439_898.wav"/>
    <s v="ChiroSp"/>
    <s v="Principal"/>
    <s v="Pip35"/>
    <n v="1"/>
    <s v="Pipkuh"/>
    <n v="1"/>
    <s v="Pipistrelle de Kuhl"/>
    <n v="2016"/>
    <n v="7"/>
    <n v="19"/>
    <n v="22"/>
    <n v="34"/>
    <d v="2016-07-19T00:00:00"/>
    <x v="247"/>
  </r>
  <r>
    <x v="1"/>
    <s v="K:/Sainte Colombe/MB/04 - 19 juillet au 18 août 2016/Wave/"/>
    <s v="ST-COLOM_0_20160719_223455_572.wav"/>
    <s v="ChiroSp"/>
    <s v="Principal"/>
    <s v="Pip35"/>
    <n v="5"/>
    <s v="Pipkuh"/>
    <n v="4"/>
    <s v="Pipistrelle de Kuhl"/>
    <n v="2016"/>
    <n v="7"/>
    <n v="19"/>
    <n v="22"/>
    <n v="34"/>
    <d v="2016-07-19T00:00:00"/>
    <x v="247"/>
  </r>
  <r>
    <x v="1"/>
    <s v="K:/Sainte Colombe/MB/04 - 19 juillet au 18 août 2016/Wave/"/>
    <s v="ST-COLOM_0_20160719_223500_573.wav"/>
    <s v="ChiroSp"/>
    <s v="Principal"/>
    <s v="Pip35"/>
    <n v="2"/>
    <s v="Pipkuh"/>
    <n v="2"/>
    <s v="Pipistrelle de Kuhl"/>
    <n v="2016"/>
    <n v="7"/>
    <n v="19"/>
    <n v="22"/>
    <n v="35"/>
    <d v="2016-07-19T00:00:00"/>
    <x v="154"/>
  </r>
  <r>
    <x v="1"/>
    <s v="K:/Sainte Colombe/MB/04 - 19 juillet au 18 août 2016/Wave/"/>
    <s v="ST-COLOM_0_20160719_223506_842.wav"/>
    <s v="ChiroSp"/>
    <s v="Principal"/>
    <s v="Pip35"/>
    <n v="4"/>
    <s v="Pipkuh"/>
    <n v="4"/>
    <s v="Pipistrelle de Kuhl"/>
    <n v="2016"/>
    <n v="7"/>
    <n v="19"/>
    <n v="22"/>
    <n v="35"/>
    <d v="2016-07-19T00:00:00"/>
    <x v="154"/>
  </r>
  <r>
    <x v="1"/>
    <s v="K:/Sainte Colombe/MB/04 - 19 juillet au 18 août 2016/Wave/"/>
    <s v="ST-COLOM_0_20160719_223517_553.wav"/>
    <s v="ChiroSp"/>
    <s v="Principal"/>
    <s v="PipMi"/>
    <n v="3"/>
    <s v="PippiT"/>
    <n v="3"/>
    <s v="Pipistrelle commune"/>
    <n v="2016"/>
    <n v="7"/>
    <n v="19"/>
    <n v="22"/>
    <n v="35"/>
    <d v="2016-07-19T00:00:00"/>
    <x v="154"/>
  </r>
  <r>
    <x v="1"/>
    <s v="K:/Sainte Colombe/MB/04 - 19 juillet au 18 août 2016/Wave/"/>
    <s v="ST-COLOM_0_20160719_223547_712.wav"/>
    <s v="ChiroSp"/>
    <s v="Principal"/>
    <s v="Pip35"/>
    <n v="5"/>
    <s v="Pipkuh"/>
    <n v="5"/>
    <s v="Pipistrelle de Kuhl"/>
    <n v="2016"/>
    <n v="7"/>
    <n v="19"/>
    <n v="22"/>
    <n v="35"/>
    <d v="2016-07-19T00:00:00"/>
    <x v="154"/>
  </r>
  <r>
    <x v="1"/>
    <s v="K:/Sainte Colombe/MB/04 - 19 juillet au 18 août 2016/Wave/"/>
    <s v="ST-COLOM_0_20160719_223555_394.wav"/>
    <s v="Pip35"/>
    <s v="Principal"/>
    <s v="Pip35"/>
    <n v="7"/>
    <s v="Pipkuh"/>
    <n v="3"/>
    <s v="Pipistrelle de Kuhl"/>
    <n v="2016"/>
    <n v="7"/>
    <n v="19"/>
    <n v="22"/>
    <n v="35"/>
    <d v="2016-07-19T00:00:00"/>
    <x v="154"/>
  </r>
  <r>
    <x v="1"/>
    <s v="K:/Sainte Colombe/MB/04 - 19 juillet au 18 août 2016/Wave/"/>
    <s v="ST-COLOM_0_20160719_223613_524.wav"/>
    <s v="ChiroSp"/>
    <s v="Principal"/>
    <s v="Pip35"/>
    <n v="0"/>
    <s v="Pipkuh"/>
    <n v="0"/>
    <s v="PARASITE"/>
    <n v="2016"/>
    <n v="7"/>
    <n v="19"/>
    <n v="22"/>
    <n v="36"/>
    <d v="2016-07-19T00:00:00"/>
    <x v="256"/>
  </r>
  <r>
    <x v="1"/>
    <s v="K:/Sainte Colombe/MB/04 - 19 juillet au 18 août 2016/Wave/"/>
    <s v="ST-COLOM_0_20160719_223618_525.wav"/>
    <s v="ChiroSp"/>
    <s v="Principal"/>
    <s v="Pip35"/>
    <n v="2"/>
    <s v="Pipkuh"/>
    <n v="0"/>
    <s v="Pipistrelle de Kuhl"/>
    <n v="2016"/>
    <n v="7"/>
    <n v="19"/>
    <n v="22"/>
    <n v="36"/>
    <d v="2016-07-19T00:00:00"/>
    <x v="256"/>
  </r>
  <r>
    <x v="1"/>
    <s v="K:/Sainte Colombe/MB/04 - 19 juillet au 18 août 2016/Wave/"/>
    <s v="ST-COLOM_0_20160719_223623_526.wav"/>
    <s v="ChiroSp"/>
    <s v="Principal"/>
    <s v="Pip35"/>
    <n v="3"/>
    <s v="Pipkuh"/>
    <n v="0"/>
    <s v="Pipistrelle de Kuhl"/>
    <n v="2016"/>
    <n v="7"/>
    <n v="19"/>
    <n v="22"/>
    <n v="36"/>
    <d v="2016-07-19T00:00:00"/>
    <x v="256"/>
  </r>
  <r>
    <x v="1"/>
    <s v="K:/Sainte Colombe/MB/04 - 19 juillet au 18 août 2016/Wave/"/>
    <s v="ST-COLOM_0_20160719_223705_893.wav"/>
    <s v="ChiroSp"/>
    <s v="Principal"/>
    <s v="PipMi"/>
    <n v="1"/>
    <s v="PippiT"/>
    <n v="1"/>
    <s v="Pipistrelle commune"/>
    <n v="2016"/>
    <n v="7"/>
    <n v="19"/>
    <n v="22"/>
    <n v="37"/>
    <d v="2016-07-19T00:00:00"/>
    <x v="248"/>
  </r>
  <r>
    <x v="1"/>
    <s v="K:/Sainte Colombe/MB/04 - 19 juillet au 18 août 2016/Wave/"/>
    <s v="ST-COLOM_0_20160719_223712_634.wav"/>
    <s v="ChiroSp"/>
    <s v="Principal"/>
    <s v="PipMi"/>
    <n v="3"/>
    <s v="PippiT"/>
    <n v="3"/>
    <s v="Pipistrelle commune"/>
    <n v="2016"/>
    <n v="7"/>
    <n v="19"/>
    <n v="22"/>
    <n v="37"/>
    <d v="2016-07-19T00:00:00"/>
    <x v="248"/>
  </r>
  <r>
    <x v="1"/>
    <s v="K:/Sainte Colombe/MB/04 - 19 juillet au 18 août 2016/Wave/"/>
    <s v="ST-COLOM_0_20160719_223717_634.wav"/>
    <s v="PippiT"/>
    <s v="Principal"/>
    <s v="PipMi"/>
    <n v="9"/>
    <s v="PippiT"/>
    <n v="9"/>
    <s v="Pipistrelle commune"/>
    <n v="2016"/>
    <n v="7"/>
    <n v="19"/>
    <n v="22"/>
    <n v="37"/>
    <d v="2016-07-19T00:00:00"/>
    <x v="248"/>
  </r>
  <r>
    <x v="1"/>
    <s v="K:/Sainte Colombe/MB/04 - 19 juillet au 18 août 2016/Wave/"/>
    <s v="ST-COLOM_0_20160719_223727_636.wav"/>
    <s v="ChiroSp"/>
    <s v="Principal"/>
    <s v="Pip35"/>
    <n v="3"/>
    <s v="Pipkuh"/>
    <n v="1"/>
    <s v="Pipistrelle de Kuhl"/>
    <n v="2016"/>
    <n v="7"/>
    <n v="19"/>
    <n v="22"/>
    <n v="37"/>
    <d v="2016-07-19T00:00:00"/>
    <x v="248"/>
  </r>
  <r>
    <x v="1"/>
    <s v="K:/Sainte Colombe/MB/04 - 19 juillet au 18 août 2016/Wave/"/>
    <s v="ST-COLOM_0_20160719_223733_950.wav"/>
    <s v="PippiT"/>
    <s v="Principal"/>
    <s v="PipMi"/>
    <n v="6"/>
    <s v="PippiT"/>
    <n v="6"/>
    <s v="Pipistrelle commune"/>
    <n v="2016"/>
    <n v="7"/>
    <n v="19"/>
    <n v="22"/>
    <n v="37"/>
    <d v="2016-07-19T00:00:00"/>
    <x v="248"/>
  </r>
  <r>
    <x v="1"/>
    <s v="K:/Sainte Colombe/MB/04 - 19 juillet au 18 août 2016/Wave/"/>
    <s v="ST-COLOM_0_20160719_223738_950.wav"/>
    <s v="ChiroSp"/>
    <s v="Principal"/>
    <s v="PipMi"/>
    <n v="2"/>
    <s v="PippiT"/>
    <n v="2"/>
    <s v="Pipistrelle commune"/>
    <n v="2016"/>
    <n v="7"/>
    <n v="19"/>
    <n v="22"/>
    <n v="37"/>
    <d v="2016-07-19T00:00:00"/>
    <x v="248"/>
  </r>
  <r>
    <x v="1"/>
    <s v="K:/Sainte Colombe/MB/04 - 19 juillet au 18 août 2016/Wave/"/>
    <s v="ST-COLOM_0_20160719_223749_470.wav"/>
    <s v="PippiT"/>
    <s v="Principal"/>
    <s v="PipMi"/>
    <n v="8"/>
    <s v="PippiT"/>
    <n v="8"/>
    <s v="Pipistrelle commune"/>
    <n v="2016"/>
    <n v="7"/>
    <n v="19"/>
    <n v="22"/>
    <n v="37"/>
    <d v="2016-07-19T00:00:00"/>
    <x v="248"/>
  </r>
  <r>
    <x v="1"/>
    <s v="K:/Sainte Colombe/MB/04 - 19 juillet au 18 août 2016/Wave/"/>
    <s v="ST-COLOM_0_20160719_223841_510.wav"/>
    <s v="ChiroSp"/>
    <s v="Principal"/>
    <s v="Pip35"/>
    <n v="5"/>
    <s v="Pipkuh"/>
    <n v="4"/>
    <s v="Pipistrelle de Kuhl"/>
    <n v="2016"/>
    <n v="7"/>
    <n v="19"/>
    <n v="22"/>
    <n v="38"/>
    <d v="2016-07-19T00:00:00"/>
    <x v="547"/>
  </r>
  <r>
    <x v="1"/>
    <s v="K:/Sainte Colombe/MB/04 - 19 juillet au 18 août 2016/Wave/"/>
    <s v="ST-COLOM_0_20160719_223921_356.wav"/>
    <s v="PipMi"/>
    <s v="Principal"/>
    <s v="PipMi"/>
    <n v="8"/>
    <s v="PippiT"/>
    <n v="5"/>
    <s v="Pipistrelle commune"/>
    <n v="2016"/>
    <n v="7"/>
    <n v="19"/>
    <n v="22"/>
    <n v="39"/>
    <d v="2016-07-19T00:00:00"/>
    <x v="155"/>
  </r>
  <r>
    <x v="1"/>
    <s v="K:/Sainte Colombe/MB/04 - 19 juillet au 18 août 2016/Wave/"/>
    <s v="ST-COLOM_0_20160719_223926_356.wav"/>
    <s v="PippiT"/>
    <s v="Principal"/>
    <s v="PipMi"/>
    <n v="8"/>
    <s v="PippiT"/>
    <n v="8"/>
    <s v="Pipistrelle commune"/>
    <n v="2016"/>
    <n v="7"/>
    <n v="19"/>
    <n v="22"/>
    <n v="39"/>
    <d v="2016-07-19T00:00:00"/>
    <x v="155"/>
  </r>
  <r>
    <x v="1"/>
    <s v="K:/Sainte Colombe/MB/04 - 19 juillet au 18 août 2016/Wave/"/>
    <s v="ST-COLOM_0_20160719_223931_357.wav"/>
    <s v="ChiroSp"/>
    <s v="Principal"/>
    <s v="PipMi"/>
    <n v="5"/>
    <s v="PippiT"/>
    <n v="5"/>
    <s v="Pipistrelle commune"/>
    <n v="2016"/>
    <n v="7"/>
    <n v="19"/>
    <n v="22"/>
    <n v="39"/>
    <d v="2016-07-19T00:00:00"/>
    <x v="155"/>
  </r>
  <r>
    <x v="1"/>
    <s v="K:/Sainte Colombe/MB/04 - 19 juillet au 18 août 2016/Wave/"/>
    <s v="ST-COLOM_0_20160719_223947_459.wav"/>
    <s v="Pip35"/>
    <s v="Principal"/>
    <s v="Pip35"/>
    <n v="10"/>
    <s v="Pipkuh"/>
    <n v="3"/>
    <s v="Pipistrelle de Kuhl"/>
    <n v="2016"/>
    <n v="7"/>
    <n v="19"/>
    <n v="22"/>
    <n v="39"/>
    <d v="2016-07-19T00:00:00"/>
    <x v="155"/>
  </r>
  <r>
    <x v="1"/>
    <s v="K:/Sainte Colombe/MB/04 - 19 juillet au 18 août 2016/Wave/"/>
    <s v="ST-COLOM_0_20160719_223952_460.wav"/>
    <s v="parasi"/>
    <s v="Principal"/>
    <s v="parasi"/>
    <n v="0"/>
    <s v="parasi"/>
    <n v="0"/>
    <s v="PARASITE"/>
    <n v="2016"/>
    <n v="7"/>
    <n v="19"/>
    <n v="22"/>
    <n v="39"/>
    <d v="2016-07-19T00:00:00"/>
    <x v="155"/>
  </r>
  <r>
    <x v="1"/>
    <s v="K:/Sainte Colombe/MB/04 - 19 juillet au 18 août 2016/Wave/"/>
    <s v="ST-COLOM_0_20160719_223955_551.wav"/>
    <s v="ChiroSp"/>
    <s v="Principal"/>
    <s v="Pip35"/>
    <n v="3"/>
    <s v="Pipkuh"/>
    <n v="2"/>
    <s v="Pipistrelle de Kuhl"/>
    <n v="2016"/>
    <n v="7"/>
    <n v="19"/>
    <n v="22"/>
    <n v="39"/>
    <d v="2016-07-19T00:00:00"/>
    <x v="155"/>
  </r>
  <r>
    <x v="1"/>
    <s v="K:/Sainte Colombe/MB/04 - 19 juillet au 18 août 2016/Wave/"/>
    <s v="ST-COLOM_0_20160719_224021_636.wav"/>
    <s v="ChiroSp"/>
    <s v="Principal"/>
    <s v="PipMi"/>
    <n v="4"/>
    <s v="PippiT"/>
    <n v="2"/>
    <s v="Pipistrelle commune"/>
    <n v="2016"/>
    <n v="7"/>
    <n v="19"/>
    <n v="22"/>
    <n v="40"/>
    <d v="2016-07-19T00:00:00"/>
    <x v="339"/>
  </r>
  <r>
    <x v="1"/>
    <s v="K:/Sainte Colombe/MB/04 - 19 juillet au 18 août 2016/Wave/"/>
    <s v="ST-COLOM_0_20160719_224047_414.wav"/>
    <s v="ChiroSp"/>
    <s v="Principal"/>
    <s v="PipMi"/>
    <n v="3"/>
    <s v="PippiT"/>
    <n v="3"/>
    <s v="Pipistrelle commune"/>
    <n v="2016"/>
    <n v="7"/>
    <n v="19"/>
    <n v="22"/>
    <n v="40"/>
    <d v="2016-07-19T00:00:00"/>
    <x v="339"/>
  </r>
  <r>
    <x v="1"/>
    <s v="K:/Sainte Colombe/MB/04 - 19 juillet au 18 août 2016/Wave/"/>
    <s v="ST-COLOM_0_20160719_224057_718.wav"/>
    <s v="parasi"/>
    <s v="Principal"/>
    <s v="parasi"/>
    <n v="0"/>
    <s v="parasi"/>
    <n v="0"/>
    <s v="PARASITE"/>
    <n v="2016"/>
    <n v="7"/>
    <n v="19"/>
    <n v="22"/>
    <n v="40"/>
    <d v="2016-07-19T00:00:00"/>
    <x v="339"/>
  </r>
  <r>
    <x v="1"/>
    <s v="K:/Sainte Colombe/MB/04 - 19 juillet au 18 août 2016/Wave/"/>
    <s v="ST-COLOM_0_20160719_224102_718.wav"/>
    <s v="PipMi"/>
    <s v="Principal"/>
    <s v="PipMi"/>
    <n v="8"/>
    <s v="PippiT"/>
    <n v="3"/>
    <s v="Pipistrelle commune"/>
    <n v="2016"/>
    <n v="7"/>
    <n v="19"/>
    <n v="22"/>
    <n v="41"/>
    <d v="2016-07-19T00:00:00"/>
    <x v="102"/>
  </r>
  <r>
    <x v="1"/>
    <s v="K:/Sainte Colombe/MB/04 - 19 juillet au 18 août 2016/Wave/"/>
    <s v="ST-COLOM_0_20160719_224112_720.wav"/>
    <s v="parasi"/>
    <s v="Principal"/>
    <s v="parasi"/>
    <n v="0"/>
    <s v="parasi"/>
    <n v="0"/>
    <s v="PARASITE"/>
    <n v="2016"/>
    <n v="7"/>
    <n v="19"/>
    <n v="22"/>
    <n v="41"/>
    <d v="2016-07-19T00:00:00"/>
    <x v="102"/>
  </r>
  <r>
    <x v="1"/>
    <s v="K:/Sainte Colombe/MB/04 - 19 juillet au 18 août 2016/Wave/"/>
    <s v="ST-COLOM_0_20160719_224117_720.wav"/>
    <s v="PipMi"/>
    <s v="Principal"/>
    <s v="PipMi"/>
    <n v="7"/>
    <s v="Minsch"/>
    <n v="2"/>
    <s v="Minioptère de Schreibers"/>
    <n v="2016"/>
    <n v="7"/>
    <n v="19"/>
    <n v="22"/>
    <n v="41"/>
    <d v="2016-07-19T00:00:00"/>
    <x v="102"/>
  </r>
  <r>
    <x v="1"/>
    <s v="K:/Sainte Colombe/MB/04 - 19 juillet au 18 août 2016/Wave/"/>
    <s v="ST-COLOM_0_20160719_224208_103.wav"/>
    <s v="PippiT"/>
    <s v="Principal"/>
    <s v="PipMi"/>
    <n v="8"/>
    <s v="PippiT"/>
    <n v="8"/>
    <s v="Pipistrelle commune"/>
    <n v="2016"/>
    <n v="7"/>
    <n v="19"/>
    <n v="22"/>
    <n v="42"/>
    <d v="2016-07-19T00:00:00"/>
    <x v="78"/>
  </r>
  <r>
    <x v="1"/>
    <s v="K:/Sainte Colombe/MB/04 - 19 juillet au 18 août 2016/Wave/"/>
    <s v="ST-COLOM_0_20160719_224555_631.wav"/>
    <s v="ChiroSp"/>
    <s v="Principal"/>
    <s v="PipMi"/>
    <n v="4"/>
    <s v="PippiT"/>
    <n v="0"/>
    <s v="Pipistrelle commune"/>
    <n v="2016"/>
    <n v="7"/>
    <n v="19"/>
    <n v="22"/>
    <n v="45"/>
    <d v="2016-07-19T00:00:00"/>
    <x v="98"/>
  </r>
  <r>
    <x v="1"/>
    <s v="K:/Sainte Colombe/MB/04 - 19 juillet au 18 août 2016/Wave/"/>
    <s v="ST-COLOM_0_20160719_224615_651.wav"/>
    <s v="ChiroSp"/>
    <s v="Principal"/>
    <s v="PipMi"/>
    <n v="5"/>
    <s v="PippiT"/>
    <n v="5"/>
    <s v="Pipistrelle commune"/>
    <n v="2016"/>
    <n v="7"/>
    <n v="19"/>
    <n v="22"/>
    <n v="46"/>
    <d v="2016-07-19T00:00:00"/>
    <x v="52"/>
  </r>
  <r>
    <x v="1"/>
    <s v="K:/Sainte Colombe/MB/04 - 19 juillet au 18 août 2016/Wave/"/>
    <s v="ST-COLOM_0_20160719_224620_652.wav"/>
    <s v="PipMi"/>
    <s v="Principal"/>
    <s v="PipMi"/>
    <n v="9"/>
    <s v="Minsch"/>
    <n v="1"/>
    <s v="Minioptère de Schreibers"/>
    <n v="2016"/>
    <n v="7"/>
    <n v="19"/>
    <n v="22"/>
    <n v="46"/>
    <d v="2016-07-19T00:00:00"/>
    <x v="52"/>
  </r>
  <r>
    <x v="1"/>
    <s v="K:/Sainte Colombe/MB/04 - 19 juillet au 18 août 2016/Wave/"/>
    <s v="ST-COLOM_0_20160719_224755_291.wav"/>
    <s v="PippiT"/>
    <s v="Principal"/>
    <s v="PipMi"/>
    <n v="9"/>
    <s v="PippiT"/>
    <n v="9"/>
    <s v="Pipistrelle commune"/>
    <n v="2016"/>
    <n v="7"/>
    <n v="19"/>
    <n v="22"/>
    <n v="47"/>
    <d v="2016-07-19T00:00:00"/>
    <x v="415"/>
  </r>
  <r>
    <x v="1"/>
    <s v="K:/Sainte Colombe/MB/04 - 19 juillet au 18 août 2016/Wave/"/>
    <s v="ST-COLOM_0_20160719_224841_850.wav"/>
    <s v="PippiT"/>
    <s v="Principal"/>
    <s v="PipMi"/>
    <n v="10"/>
    <s v="PippiT"/>
    <n v="10"/>
    <s v="Pipistrelle commune"/>
    <n v="2016"/>
    <n v="7"/>
    <n v="19"/>
    <n v="22"/>
    <n v="48"/>
    <d v="2016-07-19T00:00:00"/>
    <x v="53"/>
  </r>
  <r>
    <x v="1"/>
    <s v="K:/Sainte Colombe/MB/04 - 19 juillet au 18 août 2016/Wave/"/>
    <s v="ST-COLOM_0_20160719_224846_851.wav"/>
    <s v="PippiT"/>
    <s v="Principal"/>
    <s v="PipMi"/>
    <n v="9"/>
    <s v="PippiT"/>
    <n v="9"/>
    <s v="Pipistrelle commune"/>
    <n v="2016"/>
    <n v="7"/>
    <n v="19"/>
    <n v="22"/>
    <n v="48"/>
    <d v="2016-07-19T00:00:00"/>
    <x v="53"/>
  </r>
  <r>
    <x v="1"/>
    <s v="K:/Sainte Colombe/MB/04 - 19 juillet au 18 août 2016/Wave/"/>
    <s v="ST-COLOM_0_20160719_225009_945.wav"/>
    <s v="ChiroSp"/>
    <s v="Principal"/>
    <s v="ENVsp"/>
    <n v="2"/>
    <s v="Eptser"/>
    <n v="1"/>
    <s v="Sérotine commune"/>
    <n v="2016"/>
    <n v="7"/>
    <n v="19"/>
    <n v="22"/>
    <n v="50"/>
    <d v="2016-07-19T00:00:00"/>
    <x v="367"/>
  </r>
  <r>
    <x v="1"/>
    <s v="K:/Sainte Colombe/MB/04 - 19 juillet au 18 août 2016/Wave/"/>
    <s v="ST-COLOM_0_20160719_225218_746.wav"/>
    <s v="ChiroSp"/>
    <s v="Principal"/>
    <s v="PipMi"/>
    <n v="1"/>
    <s v="PippiT"/>
    <n v="1"/>
    <s v="Pipistrelle commune"/>
    <n v="2016"/>
    <n v="7"/>
    <n v="19"/>
    <n v="22"/>
    <n v="52"/>
    <d v="2016-07-19T00:00:00"/>
    <x v="454"/>
  </r>
  <r>
    <x v="1"/>
    <s v="K:/Sainte Colombe/MB/04 - 19 juillet au 18 août 2016/Wave/"/>
    <s v="ST-COLOM_0_20160719_225228_748.wav"/>
    <s v="PipMi"/>
    <s v="Principal"/>
    <s v="PipMi"/>
    <n v="9"/>
    <s v="PippiT"/>
    <n v="1"/>
    <s v="Pipistrelle commune"/>
    <n v="2016"/>
    <n v="7"/>
    <n v="19"/>
    <n v="22"/>
    <n v="52"/>
    <d v="2016-07-19T00:00:00"/>
    <x v="454"/>
  </r>
  <r>
    <x v="1"/>
    <s v="K:/Sainte Colombe/MB/04 - 19 juillet au 18 août 2016/Wave/"/>
    <s v="ST-COLOM_0_20160719_225244_328.wav"/>
    <s v="ChiroSp"/>
    <s v="Principal"/>
    <s v="PipMi"/>
    <n v="4"/>
    <s v="PippiT"/>
    <n v="4"/>
    <s v="Pipistrelle commune"/>
    <n v="2016"/>
    <n v="7"/>
    <n v="19"/>
    <n v="22"/>
    <n v="52"/>
    <d v="2016-07-19T00:00:00"/>
    <x v="454"/>
  </r>
  <r>
    <x v="1"/>
    <s v="K:/Sainte Colombe/MB/04 - 19 juillet au 18 août 2016/Wave/"/>
    <s v="ST-COLOM_0_20160719_225249_329.wav"/>
    <s v="PippiT"/>
    <s v="Principal"/>
    <s v="PipMi"/>
    <n v="9"/>
    <s v="PippiT"/>
    <n v="6"/>
    <s v="Pipistrelle commune"/>
    <n v="2016"/>
    <n v="7"/>
    <n v="19"/>
    <n v="22"/>
    <n v="52"/>
    <d v="2016-07-19T00:00:00"/>
    <x v="454"/>
  </r>
  <r>
    <x v="1"/>
    <s v="K:/Sainte Colombe/MB/04 - 19 juillet au 18 août 2016/Wave/"/>
    <s v="ST-COLOM_0_20160719_225254_330.wav"/>
    <s v="PippiT"/>
    <s v="Principal"/>
    <s v="PipMi"/>
    <n v="9"/>
    <s v="PippiT"/>
    <n v="9"/>
    <s v="Pipistrelle commune"/>
    <n v="2016"/>
    <n v="7"/>
    <n v="19"/>
    <n v="22"/>
    <n v="52"/>
    <d v="2016-07-19T00:00:00"/>
    <x v="454"/>
  </r>
  <r>
    <x v="1"/>
    <s v="K:/Sainte Colombe/MB/04 - 19 juillet au 18 août 2016/Wave/"/>
    <s v="ST-COLOM_0_20160719_225259_330.wav"/>
    <s v="PippiT"/>
    <s v="Principal"/>
    <s v="PipMi"/>
    <n v="8"/>
    <s v="PippiT"/>
    <n v="8"/>
    <s v="Pipistrelle commune"/>
    <n v="2016"/>
    <n v="7"/>
    <n v="19"/>
    <n v="22"/>
    <n v="52"/>
    <d v="2016-07-19T00:00:00"/>
    <x v="454"/>
  </r>
  <r>
    <x v="1"/>
    <s v="K:/Sainte Colombe/MB/04 - 19 juillet au 18 août 2016/Wave/"/>
    <s v="ST-COLOM_0_20160719_225304_331.wav"/>
    <s v="ChiroSp"/>
    <s v="Principal"/>
    <s v="PipMi"/>
    <n v="5"/>
    <s v="PippiT"/>
    <n v="0"/>
    <s v="Pipistrelle commune"/>
    <n v="2016"/>
    <n v="7"/>
    <n v="19"/>
    <n v="22"/>
    <n v="53"/>
    <d v="2016-07-19T00:00:00"/>
    <x v="416"/>
  </r>
  <r>
    <x v="1"/>
    <s v="K:/Sainte Colombe/MB/04 - 19 juillet au 18 août 2016/Wave/"/>
    <s v="ST-COLOM_0_20160719_225320_824.wav"/>
    <s v="PippiT"/>
    <s v="Principal"/>
    <s v="PipMi"/>
    <n v="6"/>
    <s v="PippiT"/>
    <n v="6"/>
    <s v="Pipistrelle commune"/>
    <n v="2016"/>
    <n v="7"/>
    <n v="19"/>
    <n v="22"/>
    <n v="53"/>
    <d v="2016-07-19T00:00:00"/>
    <x v="416"/>
  </r>
  <r>
    <x v="1"/>
    <s v="K:/Sainte Colombe/MB/04 - 19 juillet au 18 août 2016/Wave/"/>
    <s v="ST-COLOM_0_20160719_225429_076.wav"/>
    <s v="ChiroSp"/>
    <s v="Principal"/>
    <s v="PipMi"/>
    <n v="5"/>
    <s v="PippiT"/>
    <n v="5"/>
    <s v="Pipistrelle commune"/>
    <n v="2016"/>
    <n v="7"/>
    <n v="19"/>
    <n v="22"/>
    <n v="54"/>
    <d v="2016-07-19T00:00:00"/>
    <x v="137"/>
  </r>
  <r>
    <x v="1"/>
    <s v="K:/Sainte Colombe/MB/04 - 19 juillet au 18 août 2016/Wave/"/>
    <s v="ST-COLOM_0_20160719_225439_566.wav"/>
    <s v="ChiroSp"/>
    <s v="Principal"/>
    <s v="PipMi"/>
    <n v="2"/>
    <s v="PippiT"/>
    <n v="2"/>
    <s v="Pipistrelle commune"/>
    <n v="2016"/>
    <n v="7"/>
    <n v="19"/>
    <n v="22"/>
    <n v="54"/>
    <d v="2016-07-19T00:00:00"/>
    <x v="137"/>
  </r>
  <r>
    <x v="1"/>
    <s v="K:/Sainte Colombe/MB/04 - 19 juillet au 18 août 2016/Wave/"/>
    <s v="ST-COLOM_0_20160719_225444_566.wav"/>
    <s v="PippiT"/>
    <s v="Principal"/>
    <s v="PipMi"/>
    <n v="6"/>
    <s v="PippiT"/>
    <n v="6"/>
    <s v="Pipistrelle commune"/>
    <n v="2016"/>
    <n v="7"/>
    <n v="19"/>
    <n v="22"/>
    <n v="54"/>
    <d v="2016-07-19T00:00:00"/>
    <x v="137"/>
  </r>
  <r>
    <x v="1"/>
    <s v="K:/Sainte Colombe/MB/04 - 19 juillet au 18 août 2016/Wave/"/>
    <s v="ST-COLOM_0_20160719_225449_567.wav"/>
    <s v="ChiroSp"/>
    <s v="Principal"/>
    <s v="Pip35"/>
    <n v="4"/>
    <s v="Pipkuh"/>
    <n v="4"/>
    <s v="Pipistrelle de Kuhl"/>
    <n v="2016"/>
    <n v="7"/>
    <n v="19"/>
    <n v="22"/>
    <n v="54"/>
    <d v="2016-07-19T00:00:00"/>
    <x v="137"/>
  </r>
  <r>
    <x v="1"/>
    <s v="K:/Sainte Colombe/MB/04 - 19 juillet au 18 août 2016/Wave/"/>
    <s v="ST-COLOM_0_20160719_225556_947.wav"/>
    <s v="ChiroSp"/>
    <s v="Principal"/>
    <s v="PipMi"/>
    <n v="5"/>
    <s v="PippiT"/>
    <n v="5"/>
    <s v="Pipistrelle commune"/>
    <n v="2016"/>
    <n v="7"/>
    <n v="19"/>
    <n v="22"/>
    <n v="55"/>
    <d v="2016-07-19T00:00:00"/>
    <x v="249"/>
  </r>
  <r>
    <x v="1"/>
    <s v="K:/Sainte Colombe/MB/04 - 19 juillet au 18 août 2016/Wave/"/>
    <s v="ST-COLOM_0_20160719_225626_660.wav"/>
    <s v="ChiroSp"/>
    <s v="Principal"/>
    <s v="PipMi"/>
    <n v="4"/>
    <s v="PippiT"/>
    <n v="4"/>
    <s v="Pipistrelle commune"/>
    <n v="2016"/>
    <n v="7"/>
    <n v="19"/>
    <n v="22"/>
    <n v="56"/>
    <d v="2016-07-19T00:00:00"/>
    <x v="54"/>
  </r>
  <r>
    <x v="1"/>
    <s v="K:/Sainte Colombe/MB/04 - 19 juillet au 18 août 2016/Wave/"/>
    <s v="ST-COLOM_0_20160719_225636_703.wav"/>
    <s v="parasi"/>
    <s v="Principal"/>
    <s v="parasi"/>
    <n v="0"/>
    <s v="parasi"/>
    <n v="0"/>
    <s v="PARASITE"/>
    <n v="2016"/>
    <n v="7"/>
    <n v="19"/>
    <n v="22"/>
    <n v="56"/>
    <d v="2016-07-19T00:00:00"/>
    <x v="54"/>
  </r>
  <r>
    <x v="1"/>
    <s v="K:/Sainte Colombe/MB/04 - 19 juillet au 18 août 2016/Wave/"/>
    <s v="ST-COLOM_0_20160719_225704_024.wav"/>
    <s v="PippiT"/>
    <s v="Principal"/>
    <s v="PipMi"/>
    <n v="7"/>
    <s v="PippiT"/>
    <n v="7"/>
    <s v="Pipistrelle commune"/>
    <n v="2016"/>
    <n v="7"/>
    <n v="19"/>
    <n v="22"/>
    <n v="57"/>
    <d v="2016-07-19T00:00:00"/>
    <x v="544"/>
  </r>
  <r>
    <x v="1"/>
    <s v="K:/Sainte Colombe/MB/04 - 19 juillet au 18 août 2016/Wave/"/>
    <s v="ST-COLOM_0_20160719_225713_424.wav"/>
    <s v="PippiT"/>
    <s v="Principal"/>
    <s v="PipMi"/>
    <n v="9"/>
    <s v="PippiT"/>
    <n v="9"/>
    <s v="Pipistrelle commune"/>
    <n v="2016"/>
    <n v="7"/>
    <n v="19"/>
    <n v="22"/>
    <n v="57"/>
    <d v="2016-07-19T00:00:00"/>
    <x v="544"/>
  </r>
  <r>
    <x v="1"/>
    <s v="K:/Sainte Colombe/MB/04 - 19 juillet au 18 août 2016/Wave/"/>
    <s v="ST-COLOM_0_20160719_225718_424.wav"/>
    <s v="PippiT"/>
    <s v="Principal"/>
    <s v="PipMi"/>
    <n v="10"/>
    <s v="PippiT"/>
    <n v="10"/>
    <s v="Pipistrelle commune"/>
    <n v="2016"/>
    <n v="7"/>
    <n v="19"/>
    <n v="22"/>
    <n v="57"/>
    <d v="2016-07-19T00:00:00"/>
    <x v="544"/>
  </r>
  <r>
    <x v="1"/>
    <s v="K:/Sainte Colombe/MB/04 - 19 juillet au 18 août 2016/Wave/"/>
    <s v="ST-COLOM_0_20160719_225826_178.wav"/>
    <s v="ChiroSp"/>
    <s v="Principal"/>
    <s v="PipMi"/>
    <n v="4"/>
    <s v="PippiT"/>
    <n v="4"/>
    <s v="Pipistrelle commune"/>
    <n v="2016"/>
    <n v="7"/>
    <n v="19"/>
    <n v="22"/>
    <n v="58"/>
    <d v="2016-07-19T00:00:00"/>
    <x v="117"/>
  </r>
  <r>
    <x v="1"/>
    <s v="K:/Sainte Colombe/MB/04 - 19 juillet au 18 août 2016/Wave/"/>
    <s v="ST-COLOM_0_20160719_230004_623.wav"/>
    <s v="ChiroSp"/>
    <s v="Principal"/>
    <s v="PipMi"/>
    <n v="0"/>
    <s v="PippiT"/>
    <n v="0"/>
    <s v="PARASITE"/>
    <n v="2016"/>
    <n v="7"/>
    <n v="19"/>
    <n v="23"/>
    <n v="0"/>
    <d v="2016-07-19T00:00:00"/>
    <x v="250"/>
  </r>
  <r>
    <x v="1"/>
    <s v="K:/Sainte Colombe/MB/04 - 19 juillet au 18 août 2016/Wave/"/>
    <s v="ST-COLOM_0_20160719_230017_743.wav"/>
    <s v="PippiT"/>
    <s v="Principal"/>
    <s v="PipMi"/>
    <n v="10"/>
    <s v="PippiT"/>
    <n v="10"/>
    <s v="Pipistrelle commune"/>
    <n v="2016"/>
    <n v="7"/>
    <n v="19"/>
    <n v="23"/>
    <n v="0"/>
    <d v="2016-07-19T00:00:00"/>
    <x v="250"/>
  </r>
  <r>
    <x v="1"/>
    <s v="K:/Sainte Colombe/MB/04 - 19 juillet au 18 août 2016/Wave/"/>
    <s v="ST-COLOM_0_20160719_230102_120.wav"/>
    <s v="PippiT"/>
    <s v="Principal"/>
    <s v="PipMi"/>
    <n v="7"/>
    <s v="PippiT"/>
    <n v="7"/>
    <s v="Pipistrelle commune"/>
    <n v="2016"/>
    <n v="7"/>
    <n v="19"/>
    <n v="23"/>
    <n v="1"/>
    <d v="2016-07-19T00:00:00"/>
    <x v="118"/>
  </r>
  <r>
    <x v="1"/>
    <s v="K:/Sainte Colombe/MB/04 - 19 juillet au 18 août 2016/Wave/"/>
    <s v="ST-COLOM_0_20160719_230107_120.wav"/>
    <s v="ChiroSp"/>
    <s v="Principal"/>
    <s v="PipMi"/>
    <n v="1"/>
    <s v="PippiT"/>
    <n v="1"/>
    <s v="Pipistrelle commune"/>
    <n v="2016"/>
    <n v="7"/>
    <n v="19"/>
    <n v="23"/>
    <n v="1"/>
    <d v="2016-07-19T00:00:00"/>
    <x v="118"/>
  </r>
  <r>
    <x v="1"/>
    <s v="K:/Sainte Colombe/MB/04 - 19 juillet au 18 août 2016/Wave/"/>
    <s v="ST-COLOM_0_20160719_230112_121.wav"/>
    <s v="PippiT"/>
    <s v="Principal"/>
    <s v="PipMi"/>
    <n v="8"/>
    <s v="PippiT"/>
    <n v="8"/>
    <s v="Pipistrelle commune"/>
    <n v="2016"/>
    <n v="7"/>
    <n v="19"/>
    <n v="23"/>
    <n v="1"/>
    <d v="2016-07-19T00:00:00"/>
    <x v="118"/>
  </r>
  <r>
    <x v="1"/>
    <s v="K:/Sainte Colombe/MB/04 - 19 juillet au 18 août 2016/Wave/"/>
    <s v="ST-COLOM_0_20160719_230117_122.wav"/>
    <s v="PippiT"/>
    <s v="Principal"/>
    <s v="PipMi"/>
    <n v="9"/>
    <s v="PippiT"/>
    <n v="9"/>
    <s v="Pipistrelle commune"/>
    <n v="2016"/>
    <n v="7"/>
    <n v="19"/>
    <n v="23"/>
    <n v="1"/>
    <d v="2016-07-19T00:00:00"/>
    <x v="118"/>
  </r>
  <r>
    <x v="1"/>
    <s v="K:/Sainte Colombe/MB/04 - 19 juillet au 18 août 2016/Wave/"/>
    <s v="ST-COLOM_0_20160719_230154_121.wav"/>
    <s v="ChiroSp"/>
    <s v="Principal"/>
    <s v="PipMi"/>
    <n v="5"/>
    <s v="PippiT"/>
    <n v="5"/>
    <s v="Pipistrelle commune"/>
    <n v="2016"/>
    <n v="7"/>
    <n v="19"/>
    <n v="23"/>
    <n v="1"/>
    <d v="2016-07-19T00:00:00"/>
    <x v="118"/>
  </r>
  <r>
    <x v="1"/>
    <s v="K:/Sainte Colombe/MB/04 - 19 juillet au 18 août 2016/Wave/"/>
    <s v="ST-COLOM_0_20160719_230215_376.wav"/>
    <s v="PippiT"/>
    <s v="Principal"/>
    <s v="PipMi"/>
    <n v="10"/>
    <s v="PippiT"/>
    <n v="10"/>
    <s v="Pipistrelle commune"/>
    <n v="2016"/>
    <n v="7"/>
    <n v="19"/>
    <n v="23"/>
    <n v="2"/>
    <d v="2016-07-19T00:00:00"/>
    <x v="156"/>
  </r>
  <r>
    <x v="1"/>
    <s v="K:/Sainte Colombe/MB/04 - 19 juillet au 18 août 2016/Wave/"/>
    <s v="ST-COLOM_0_20160719_230220_377.wav"/>
    <s v="PippiT"/>
    <s v="Principal"/>
    <s v="PipMi"/>
    <n v="6"/>
    <s v="PippiT"/>
    <n v="6"/>
    <s v="Pipistrelle commune"/>
    <n v="2016"/>
    <n v="7"/>
    <n v="19"/>
    <n v="23"/>
    <n v="2"/>
    <d v="2016-07-19T00:00:00"/>
    <x v="156"/>
  </r>
  <r>
    <x v="1"/>
    <s v="K:/Sainte Colombe/MB/04 - 19 juillet au 18 août 2016/Wave/"/>
    <s v="ST-COLOM_0_20160719_230233_020.wav"/>
    <s v="PippiT"/>
    <s v="Principal"/>
    <s v="PipMi"/>
    <n v="10"/>
    <s v="PippiT"/>
    <n v="10"/>
    <s v="Pipistrelle commune"/>
    <n v="2016"/>
    <n v="7"/>
    <n v="19"/>
    <n v="23"/>
    <n v="2"/>
    <d v="2016-07-19T00:00:00"/>
    <x v="156"/>
  </r>
  <r>
    <x v="1"/>
    <s v="K:/Sainte Colombe/MB/04 - 19 juillet au 18 août 2016/Wave/"/>
    <s v="ST-COLOM_0_20160719_230409_090.wav"/>
    <s v="PipMi"/>
    <s v="Principal"/>
    <s v="PipMi"/>
    <n v="6"/>
    <s v="PippiT"/>
    <n v="5"/>
    <s v="Pipistrelle commune"/>
    <n v="2016"/>
    <n v="7"/>
    <n v="19"/>
    <n v="23"/>
    <n v="4"/>
    <d v="2016-07-19T00:00:00"/>
    <x v="104"/>
  </r>
  <r>
    <x v="1"/>
    <s v="K:/Sainte Colombe/MB/04 - 19 juillet au 18 août 2016/Wave/"/>
    <s v="ST-COLOM_0_20160719_230426_720.wav"/>
    <s v="ChiroSp"/>
    <s v="Principal"/>
    <s v="PipMi"/>
    <n v="4"/>
    <s v="PippiT"/>
    <n v="4"/>
    <s v="Pipistrelle commune"/>
    <n v="2016"/>
    <n v="7"/>
    <n v="19"/>
    <n v="23"/>
    <n v="4"/>
    <d v="2016-07-19T00:00:00"/>
    <x v="104"/>
  </r>
  <r>
    <x v="1"/>
    <s v="K:/Sainte Colombe/MB/04 - 19 juillet au 18 août 2016/Wave/"/>
    <s v="ST-COLOM_0_20160719_230513_834.wav"/>
    <s v="PippiT"/>
    <s v="Principal"/>
    <s v="PipMi"/>
    <n v="6"/>
    <s v="PippiT"/>
    <n v="6"/>
    <s v="Pipistrelle commune"/>
    <n v="2016"/>
    <n v="7"/>
    <n v="19"/>
    <n v="23"/>
    <n v="5"/>
    <d v="2016-07-19T00:00:00"/>
    <x v="251"/>
  </r>
  <r>
    <x v="1"/>
    <s v="K:/Sainte Colombe/MB/04 - 19 juillet au 18 août 2016/Wave/"/>
    <s v="ST-COLOM_0_20160719_230518_834.wav"/>
    <s v="Pip35"/>
    <s v="Principal"/>
    <s v="Pip35"/>
    <n v="9"/>
    <s v="Pipkuh"/>
    <n v="5"/>
    <s v="Pipistrelle de Kuhl"/>
    <n v="2016"/>
    <n v="7"/>
    <n v="19"/>
    <n v="23"/>
    <n v="5"/>
    <d v="2016-07-19T00:00:00"/>
    <x v="251"/>
  </r>
  <r>
    <x v="1"/>
    <s v="K:/Sainte Colombe/MB/04 - 19 juillet au 18 août 2016/Wave/"/>
    <s v="ST-COLOM_0_20160719_230547_569.wav"/>
    <s v="ChiroSp"/>
    <s v="Principal"/>
    <s v="PipMi"/>
    <n v="1"/>
    <s v="PippiT"/>
    <n v="1"/>
    <s v="Pipistrelle commune"/>
    <n v="2016"/>
    <n v="7"/>
    <n v="19"/>
    <n v="23"/>
    <n v="5"/>
    <d v="2016-07-19T00:00:00"/>
    <x v="251"/>
  </r>
  <r>
    <x v="1"/>
    <s v="K:/Sainte Colombe/MB/04 - 19 juillet au 18 août 2016/Wave/"/>
    <s v="ST-COLOM_0_20160719_230654_408.wav"/>
    <s v="PippiT"/>
    <s v="Principal"/>
    <s v="PipMi"/>
    <n v="9"/>
    <s v="PippiT"/>
    <n v="9"/>
    <s v="Pipistrelle commune"/>
    <n v="2016"/>
    <n v="7"/>
    <n v="19"/>
    <n v="23"/>
    <n v="6"/>
    <d v="2016-07-19T00:00:00"/>
    <x v="368"/>
  </r>
  <r>
    <x v="1"/>
    <s v="K:/Sainte Colombe/MB/04 - 19 juillet au 18 août 2016/Wave/"/>
    <s v="ST-COLOM_0_20160719_230711_801.wav"/>
    <s v="ChiroSp"/>
    <s v="Principal"/>
    <s v="PipMi"/>
    <n v="5"/>
    <s v="PippiT"/>
    <n v="5"/>
    <s v="Pipistrelle commune"/>
    <n v="2016"/>
    <n v="7"/>
    <n v="19"/>
    <n v="23"/>
    <n v="7"/>
    <d v="2016-07-19T00:00:00"/>
    <x v="369"/>
  </r>
  <r>
    <x v="1"/>
    <s v="K:/Sainte Colombe/MB/04 - 19 juillet au 18 août 2016/Wave/"/>
    <s v="ST-COLOM_0_20160719_230810_640.wav"/>
    <s v="Pip35"/>
    <s v="Principal"/>
    <s v="Pip35"/>
    <n v="10"/>
    <s v="Pipkuh"/>
    <n v="1"/>
    <s v="Pipistrelle de Kuhl"/>
    <n v="2016"/>
    <n v="7"/>
    <n v="19"/>
    <n v="23"/>
    <n v="8"/>
    <d v="2016-07-19T00:00:00"/>
    <x v="258"/>
  </r>
  <r>
    <x v="1"/>
    <s v="K:/Sainte Colombe/MB/04 - 19 juillet au 18 août 2016/Wave/"/>
    <s v="ST-COLOM_0_20160719_231229_217.wav"/>
    <s v="ChiroSp"/>
    <s v="Principal"/>
    <s v="Pip35"/>
    <n v="0"/>
    <s v="Pipkuh"/>
    <n v="0"/>
    <s v="PARASITE"/>
    <n v="2016"/>
    <n v="7"/>
    <n v="19"/>
    <n v="23"/>
    <n v="12"/>
    <d v="2016-07-19T00:00:00"/>
    <x v="268"/>
  </r>
  <r>
    <x v="1"/>
    <s v="K:/Sainte Colombe/MB/04 - 19 juillet au 18 août 2016/Wave/"/>
    <s v="ST-COLOM_0_20160719_231320_331.wav"/>
    <s v="Pip35"/>
    <s v="Principal"/>
    <s v="Pip35"/>
    <n v="8"/>
    <s v="Pipkuh"/>
    <n v="2"/>
    <s v="Pipistrelle de Kuhl"/>
    <n v="2016"/>
    <n v="7"/>
    <n v="19"/>
    <n v="23"/>
    <n v="13"/>
    <d v="2016-07-19T00:00:00"/>
    <x v="119"/>
  </r>
  <r>
    <x v="1"/>
    <s v="K:/Sainte Colombe/MB/04 - 19 juillet au 18 août 2016/Wave/"/>
    <s v="ST-COLOM_0_20160719_231401_913.wav"/>
    <s v="ChiroSp"/>
    <s v="Principal"/>
    <s v="PipMi"/>
    <n v="5"/>
    <s v="PippiT"/>
    <n v="4"/>
    <s v="Pipistrelle commune"/>
    <n v="2016"/>
    <n v="7"/>
    <n v="19"/>
    <n v="23"/>
    <n v="14"/>
    <d v="2016-07-19T00:00:00"/>
    <x v="495"/>
  </r>
  <r>
    <x v="1"/>
    <s v="K:/Sainte Colombe/MB/04 - 19 juillet au 18 août 2016/Wave/"/>
    <s v="ST-COLOM_0_20160719_231553_464.wav"/>
    <s v="ChiroSp"/>
    <s v="Principal"/>
    <s v="PipMi"/>
    <n v="3"/>
    <s v="PippiT"/>
    <n v="3"/>
    <s v="Pipistrelle commune"/>
    <n v="2016"/>
    <n v="7"/>
    <n v="19"/>
    <n v="23"/>
    <n v="15"/>
    <d v="2016-07-19T00:00:00"/>
    <x v="370"/>
  </r>
  <r>
    <x v="1"/>
    <s v="K:/Sainte Colombe/MB/04 - 19 juillet au 18 août 2016/Wave/"/>
    <s v="ST-COLOM_0_20160719_231558_465.wav"/>
    <s v="ChiroSp"/>
    <s v="Principal"/>
    <s v="PipMi"/>
    <n v="3"/>
    <s v="PippiT"/>
    <n v="3"/>
    <s v="Pipistrelle commune"/>
    <n v="2016"/>
    <n v="7"/>
    <n v="19"/>
    <n v="23"/>
    <n v="15"/>
    <d v="2016-07-19T00:00:00"/>
    <x v="370"/>
  </r>
  <r>
    <x v="1"/>
    <s v="K:/Sainte Colombe/MB/04 - 19 juillet au 18 août 2016/Wave/"/>
    <s v="ST-COLOM_0_20160719_231608_579.wav"/>
    <s v="PipMi"/>
    <s v="Principal"/>
    <s v="PipMi"/>
    <n v="10"/>
    <s v="PippiT"/>
    <n v="5"/>
    <s v="Pipistrelle commune"/>
    <n v="2016"/>
    <n v="7"/>
    <n v="19"/>
    <n v="23"/>
    <n v="16"/>
    <d v="2016-07-19T00:00:00"/>
    <x v="253"/>
  </r>
  <r>
    <x v="1"/>
    <s v="K:/Sainte Colombe/MB/04 - 19 juillet au 18 août 2016/Wave/"/>
    <s v="ST-COLOM_0_20160719_231615_212.wav"/>
    <s v="PipMi"/>
    <s v="Principal"/>
    <s v="PipMi"/>
    <n v="8"/>
    <s v="PippiT"/>
    <n v="3"/>
    <s v="Pipistrelle commune"/>
    <n v="2016"/>
    <n v="7"/>
    <n v="19"/>
    <n v="23"/>
    <n v="16"/>
    <d v="2016-07-19T00:00:00"/>
    <x v="253"/>
  </r>
  <r>
    <x v="1"/>
    <s v="K:/Sainte Colombe/MB/04 - 19 juillet au 18 août 2016/Wave/"/>
    <s v="ST-COLOM_0_20160719_231625_423.wav"/>
    <s v="ChiroSp"/>
    <s v="Principal"/>
    <s v="PipMi"/>
    <n v="3"/>
    <s v="PippiT"/>
    <n v="3"/>
    <s v="Pipistrelle commune"/>
    <n v="2016"/>
    <n v="7"/>
    <n v="19"/>
    <n v="23"/>
    <n v="16"/>
    <d v="2016-07-19T00:00:00"/>
    <x v="253"/>
  </r>
  <r>
    <x v="1"/>
    <s v="K:/Sainte Colombe/MB/04 - 19 juillet au 18 août 2016/Wave/"/>
    <s v="ST-COLOM_0_20160719_231737_000.wav"/>
    <s v="PippiT"/>
    <s v="Principal"/>
    <s v="PipMi"/>
    <n v="9"/>
    <s v="PippiT"/>
    <n v="9"/>
    <s v="Pipistrelle commune"/>
    <n v="2016"/>
    <n v="7"/>
    <n v="19"/>
    <n v="23"/>
    <n v="17"/>
    <d v="2016-07-19T00:00:00"/>
    <x v="120"/>
  </r>
  <r>
    <x v="1"/>
    <s v="K:/Sainte Colombe/MB/04 - 19 juillet au 18 août 2016/Wave/"/>
    <s v="ST-COLOM_0_20160719_231747_588.wav"/>
    <s v="PipMi"/>
    <s v="Principal"/>
    <s v="PipMi"/>
    <n v="6"/>
    <s v="PippiT"/>
    <n v="4"/>
    <s v="Pipistrelle commune"/>
    <n v="2016"/>
    <n v="7"/>
    <n v="19"/>
    <n v="23"/>
    <n v="17"/>
    <d v="2016-07-19T00:00:00"/>
    <x v="120"/>
  </r>
  <r>
    <x v="1"/>
    <s v="K:/Sainte Colombe/MB/04 - 19 juillet au 18 août 2016/Wave/"/>
    <s v="ST-COLOM_0_20160719_231807_066.wav"/>
    <s v="PippiT"/>
    <s v="Principal"/>
    <s v="PipMi"/>
    <n v="8"/>
    <s v="PippiT"/>
    <n v="8"/>
    <s v="Pipistrelle commune"/>
    <n v="2016"/>
    <n v="7"/>
    <n v="19"/>
    <n v="23"/>
    <n v="18"/>
    <d v="2016-07-19T00:00:00"/>
    <x v="417"/>
  </r>
  <r>
    <x v="1"/>
    <s v="K:/Sainte Colombe/MB/04 - 19 juillet au 18 août 2016/Wave/"/>
    <s v="ST-COLOM_0_20160719_231812_067.wav"/>
    <s v="ChiroSp"/>
    <s v="Principal"/>
    <s v="PipMi"/>
    <n v="4"/>
    <s v="PippiT"/>
    <n v="4"/>
    <s v="Pipistrelle commune"/>
    <n v="2016"/>
    <n v="7"/>
    <n v="19"/>
    <n v="23"/>
    <n v="18"/>
    <d v="2016-07-19T00:00:00"/>
    <x v="417"/>
  </r>
  <r>
    <x v="1"/>
    <s v="K:/Sainte Colombe/MB/04 - 19 juillet au 18 août 2016/Wave/"/>
    <s v="ST-COLOM_0_20160719_231817_068.wav"/>
    <s v="PippiT"/>
    <s v="Principal"/>
    <s v="PipMi"/>
    <n v="9"/>
    <s v="PippiT"/>
    <n v="9"/>
    <s v="Pipistrelle commune"/>
    <n v="2016"/>
    <n v="7"/>
    <n v="19"/>
    <n v="23"/>
    <n v="18"/>
    <d v="2016-07-19T00:00:00"/>
    <x v="417"/>
  </r>
  <r>
    <x v="1"/>
    <s v="K:/Sainte Colombe/MB/04 - 19 juillet au 18 août 2016/Wave/"/>
    <s v="ST-COLOM_0_20160719_231837_345.wav"/>
    <s v="PippiT"/>
    <s v="Principal"/>
    <s v="PipMi"/>
    <n v="9"/>
    <s v="PippiT"/>
    <n v="9"/>
    <s v="Pipistrelle commune"/>
    <n v="2016"/>
    <n v="7"/>
    <n v="19"/>
    <n v="23"/>
    <n v="18"/>
    <d v="2016-07-19T00:00:00"/>
    <x v="417"/>
  </r>
  <r>
    <x v="1"/>
    <s v="K:/Sainte Colombe/MB/04 - 19 juillet au 18 août 2016/Wave/"/>
    <s v="ST-COLOM_0_20160719_231925_406.wav"/>
    <s v="ChiroSp"/>
    <s v="Principal"/>
    <s v="PipMi"/>
    <n v="2"/>
    <s v="PippiT"/>
    <n v="2"/>
    <s v="Pipistrelle commune"/>
    <n v="2016"/>
    <n v="7"/>
    <n v="19"/>
    <n v="23"/>
    <n v="19"/>
    <d v="2016-07-19T00:00:00"/>
    <x v="55"/>
  </r>
  <r>
    <x v="1"/>
    <s v="K:/Sainte Colombe/MB/04 - 19 juillet au 18 août 2016/Wave/"/>
    <s v="ST-COLOM_0_20160719_232007_010.wav"/>
    <s v="PippiT"/>
    <s v="Principal"/>
    <s v="PipMi"/>
    <n v="6"/>
    <s v="PippiT"/>
    <n v="6"/>
    <s v="Pipistrelle commune"/>
    <n v="2016"/>
    <n v="7"/>
    <n v="19"/>
    <n v="23"/>
    <n v="20"/>
    <d v="2016-07-19T00:00:00"/>
    <x v="121"/>
  </r>
  <r>
    <x v="1"/>
    <s v="K:/Sainte Colombe/MB/04 - 19 juillet au 18 août 2016/Wave/"/>
    <s v="ST-COLOM_0_20160719_232012_011.wav"/>
    <s v="ChiroSp"/>
    <s v="Principal"/>
    <s v="PipMi"/>
    <n v="0"/>
    <s v="PippiT"/>
    <n v="0"/>
    <s v="PARASITE"/>
    <n v="2016"/>
    <n v="7"/>
    <n v="19"/>
    <n v="23"/>
    <n v="20"/>
    <d v="2016-07-19T00:00:00"/>
    <x v="121"/>
  </r>
  <r>
    <x v="1"/>
    <s v="K:/Sainte Colombe/MB/04 - 19 juillet au 18 août 2016/Wave/"/>
    <s v="ST-COLOM_0_20160719_232017_012.wav"/>
    <s v="PippiT"/>
    <s v="Principal"/>
    <s v="PipMi"/>
    <n v="7"/>
    <s v="PippiT"/>
    <n v="7"/>
    <s v="Pipistrelle commune"/>
    <n v="2016"/>
    <n v="7"/>
    <n v="19"/>
    <n v="23"/>
    <n v="20"/>
    <d v="2016-07-19T00:00:00"/>
    <x v="121"/>
  </r>
  <r>
    <x v="1"/>
    <s v="K:/Sainte Colombe/MB/04 - 19 juillet au 18 août 2016/Wave/"/>
    <s v="ST-COLOM_0_20160719_232028_520.wav"/>
    <s v="PippiT"/>
    <s v="Principal"/>
    <s v="PipMi"/>
    <n v="10"/>
    <s v="PippiT"/>
    <n v="10"/>
    <s v="Pipistrelle commune"/>
    <n v="2016"/>
    <n v="7"/>
    <n v="19"/>
    <n v="23"/>
    <n v="20"/>
    <d v="2016-07-19T00:00:00"/>
    <x v="121"/>
  </r>
  <r>
    <x v="1"/>
    <s v="K:/Sainte Colombe/MB/04 - 19 juillet au 18 août 2016/Wave/"/>
    <s v="ST-COLOM_0_20160719_232124_949.wav"/>
    <s v="ChiroSp"/>
    <s v="Principal"/>
    <s v="PipMi"/>
    <n v="0"/>
    <s v="PippiT"/>
    <n v="0"/>
    <s v="PARASITE"/>
    <n v="2016"/>
    <n v="7"/>
    <n v="19"/>
    <n v="23"/>
    <n v="21"/>
    <d v="2016-07-19T00:00:00"/>
    <x v="122"/>
  </r>
  <r>
    <x v="1"/>
    <s v="K:/Sainte Colombe/MB/04 - 19 juillet au 18 août 2016/Wave/"/>
    <s v="ST-COLOM_0_20160719_232144_255.wav"/>
    <s v="ChiroSp"/>
    <s v="Principal"/>
    <s v="MyoHF"/>
    <n v="1"/>
    <s v="Myoalc"/>
    <n v="1"/>
    <s v="Murin sp"/>
    <n v="2016"/>
    <n v="7"/>
    <n v="19"/>
    <n v="23"/>
    <n v="21"/>
    <d v="2016-07-19T00:00:00"/>
    <x v="122"/>
  </r>
  <r>
    <x v="1"/>
    <s v="K:/Sainte Colombe/MB/04 - 19 juillet au 18 août 2016/Wave/"/>
    <s v="ST-COLOM_0_20160719_232154_396.wav"/>
    <s v="ChiroSp"/>
    <s v="Principal"/>
    <s v="PipMi"/>
    <n v="5"/>
    <s v="PippiT"/>
    <n v="5"/>
    <s v="Pipistrelle commune"/>
    <n v="2016"/>
    <n v="7"/>
    <n v="19"/>
    <n v="23"/>
    <n v="21"/>
    <d v="2016-07-19T00:00:00"/>
    <x v="122"/>
  </r>
  <r>
    <x v="1"/>
    <s v="K:/Sainte Colombe/MB/04 - 19 juillet au 18 août 2016/Wave/"/>
    <s v="ST-COLOM_0_20160719_232553_293.wav"/>
    <s v="ChiroSp"/>
    <s v="Principal"/>
    <s v="PipMi"/>
    <n v="4"/>
    <s v="PippiT"/>
    <n v="4"/>
    <s v="Pipistrelle commune"/>
    <n v="2016"/>
    <n v="7"/>
    <n v="19"/>
    <n v="23"/>
    <n v="25"/>
    <d v="2016-07-19T00:00:00"/>
    <x v="226"/>
  </r>
  <r>
    <x v="1"/>
    <s v="K:/Sainte Colombe/MB/04 - 19 juillet au 18 août 2016/Wave/"/>
    <s v="ST-COLOM_0_20160719_232558_294.wav"/>
    <s v="parasi"/>
    <s v="Principal"/>
    <s v="parasi"/>
    <n v="0"/>
    <s v="parasi"/>
    <n v="0"/>
    <s v="PARASITE"/>
    <n v="2016"/>
    <n v="7"/>
    <n v="19"/>
    <n v="23"/>
    <n v="25"/>
    <d v="2016-07-19T00:00:00"/>
    <x v="226"/>
  </r>
  <r>
    <x v="1"/>
    <s v="K:/Sainte Colombe/MB/04 - 19 juillet au 18 août 2016/Wave/"/>
    <s v="ST-COLOM_0_20160719_232624_032.wav"/>
    <s v="ChiroSp"/>
    <s v="Principal"/>
    <s v="Pip35"/>
    <n v="2"/>
    <s v="Pipkuh"/>
    <n v="2"/>
    <s v="Pipistrelle de Kuhl"/>
    <n v="2016"/>
    <n v="7"/>
    <n v="19"/>
    <n v="23"/>
    <n v="26"/>
    <d v="2016-07-19T00:00:00"/>
    <x v="171"/>
  </r>
  <r>
    <x v="1"/>
    <s v="K:/Sainte Colombe/MB/04 - 19 juillet au 18 août 2016/Wave/"/>
    <s v="ST-COLOM_0_20160719_232719_398.wav"/>
    <s v="ChiroSp"/>
    <s v="Principal"/>
    <s v="Pip35"/>
    <n v="5"/>
    <s v="Pipkuh"/>
    <n v="0"/>
    <s v="Pipistrelle de Kuhl"/>
    <n v="2016"/>
    <n v="7"/>
    <n v="19"/>
    <n v="23"/>
    <n v="27"/>
    <d v="2016-07-19T00:00:00"/>
    <x v="259"/>
  </r>
  <r>
    <x v="1"/>
    <s v="K:/Sainte Colombe/MB/04 - 19 juillet au 18 août 2016/Wave/"/>
    <s v="ST-COLOM_0_20160719_232724_399.wav"/>
    <s v="ChiroSp"/>
    <s v="Principal"/>
    <s v="Pip35"/>
    <n v="0"/>
    <s v="Pipkuh"/>
    <n v="0"/>
    <s v="PARASITE"/>
    <n v="2016"/>
    <n v="7"/>
    <n v="19"/>
    <n v="23"/>
    <n v="27"/>
    <d v="2016-07-19T00:00:00"/>
    <x v="259"/>
  </r>
  <r>
    <x v="1"/>
    <s v="K:/Sainte Colombe/MB/04 - 19 juillet au 18 août 2016/Wave/"/>
    <s v="ST-COLOM_0_20160719_232742_861.wav"/>
    <s v="PippiT"/>
    <s v="Principal"/>
    <s v="PipMi"/>
    <n v="8"/>
    <s v="PippiT"/>
    <n v="8"/>
    <s v="Pipistrelle commune"/>
    <n v="2016"/>
    <n v="7"/>
    <n v="19"/>
    <n v="23"/>
    <n v="27"/>
    <d v="2016-07-19T00:00:00"/>
    <x v="259"/>
  </r>
  <r>
    <x v="1"/>
    <s v="K:/Sainte Colombe/MB/04 - 19 juillet au 18 août 2016/Wave/"/>
    <s v="ST-COLOM_0_20160719_232753_628.wav"/>
    <s v="ChiroSp"/>
    <s v="Principal"/>
    <s v="PipMi"/>
    <n v="3"/>
    <s v="PippiT"/>
    <n v="3"/>
    <s v="Pipistrelle commune"/>
    <n v="2016"/>
    <n v="7"/>
    <n v="19"/>
    <n v="23"/>
    <n v="27"/>
    <d v="2016-07-19T00:00:00"/>
    <x v="259"/>
  </r>
  <r>
    <x v="1"/>
    <s v="K:/Sainte Colombe/MB/04 - 19 juillet au 18 août 2016/Wave/"/>
    <s v="ST-COLOM_0_20160719_232803_629.wav"/>
    <s v="PippiT"/>
    <s v="Principal"/>
    <s v="PipMi"/>
    <n v="6"/>
    <s v="PippiT"/>
    <n v="6"/>
    <s v="Pipistrelle commune"/>
    <n v="2016"/>
    <n v="7"/>
    <n v="19"/>
    <n v="23"/>
    <n v="28"/>
    <d v="2016-07-19T00:00:00"/>
    <x v="455"/>
  </r>
  <r>
    <x v="1"/>
    <s v="K:/Sainte Colombe/MB/04 - 19 juillet au 18 août 2016/Wave/"/>
    <s v="ST-COLOM_0_20160719_232815_961.wav"/>
    <s v="ChiroSp"/>
    <s v="Principal"/>
    <s v="PipMi"/>
    <n v="4"/>
    <s v="PippiT"/>
    <n v="4"/>
    <s v="Pipistrelle commune"/>
    <n v="2016"/>
    <n v="7"/>
    <n v="19"/>
    <n v="23"/>
    <n v="28"/>
    <d v="2016-07-19T00:00:00"/>
    <x v="455"/>
  </r>
  <r>
    <x v="1"/>
    <s v="K:/Sainte Colombe/MB/04 - 19 juillet au 18 août 2016/Wave/"/>
    <s v="ST-COLOM_0_20160719_232828_429.wav"/>
    <s v="PippiT"/>
    <s v="Principal"/>
    <s v="PipMi"/>
    <n v="8"/>
    <s v="PippiT"/>
    <n v="8"/>
    <s v="Pipistrelle commune"/>
    <n v="2016"/>
    <n v="7"/>
    <n v="19"/>
    <n v="23"/>
    <n v="28"/>
    <d v="2016-07-19T00:00:00"/>
    <x v="455"/>
  </r>
  <r>
    <x v="1"/>
    <s v="K:/Sainte Colombe/MB/04 - 19 juillet au 18 août 2016/Wave/"/>
    <s v="ST-COLOM_0_20160719_232838_134.wav"/>
    <s v="PippiT"/>
    <s v="Principal"/>
    <s v="PipMi"/>
    <n v="10"/>
    <s v="PippiT"/>
    <n v="8"/>
    <s v="Pipistrelle commune"/>
    <n v="2016"/>
    <n v="7"/>
    <n v="19"/>
    <n v="23"/>
    <n v="28"/>
    <d v="2016-07-19T00:00:00"/>
    <x v="455"/>
  </r>
  <r>
    <x v="1"/>
    <s v="K:/Sainte Colombe/MB/04 - 19 juillet au 18 août 2016/Wave/"/>
    <s v="ST-COLOM_0_20160719_232843_134.wav"/>
    <s v="PippiT"/>
    <s v="Principal"/>
    <s v="PipMi"/>
    <n v="9"/>
    <s v="PippiT"/>
    <n v="9"/>
    <s v="Pipistrelle commune"/>
    <n v="2016"/>
    <n v="7"/>
    <n v="19"/>
    <n v="23"/>
    <n v="28"/>
    <d v="2016-07-19T00:00:00"/>
    <x v="455"/>
  </r>
  <r>
    <x v="1"/>
    <s v="K:/Sainte Colombe/MB/04 - 19 juillet au 18 août 2016/Wave/"/>
    <s v="ST-COLOM_0_20160719_232857_924.wav"/>
    <s v="PippiT"/>
    <s v="Principal"/>
    <s v="PipMi"/>
    <n v="7"/>
    <s v="PippiT"/>
    <n v="7"/>
    <s v="Pipistrelle commune"/>
    <n v="2016"/>
    <n v="7"/>
    <n v="19"/>
    <n v="23"/>
    <n v="28"/>
    <d v="2016-07-19T00:00:00"/>
    <x v="455"/>
  </r>
  <r>
    <x v="1"/>
    <s v="K:/Sainte Colombe/MB/04 - 19 juillet au 18 août 2016/Wave/"/>
    <s v="ST-COLOM_0_20160719_232910_446.wav"/>
    <s v="ChiroSp"/>
    <s v="Principal"/>
    <s v="PipMi"/>
    <n v="5"/>
    <s v="PippiT"/>
    <n v="5"/>
    <s v="Pipistrelle commune"/>
    <n v="2016"/>
    <n v="7"/>
    <n v="19"/>
    <n v="23"/>
    <n v="29"/>
    <d v="2016-07-19T00:00:00"/>
    <x v="275"/>
  </r>
  <r>
    <x v="1"/>
    <s v="K:/Sainte Colombe/MB/04 - 19 juillet au 18 août 2016/Wave/"/>
    <s v="ST-COLOM_0_20160719_232920_502.wav"/>
    <s v="PippiT"/>
    <s v="Principal"/>
    <s v="PipMi"/>
    <n v="6"/>
    <s v="PippiT"/>
    <n v="6"/>
    <s v="Pipistrelle commune"/>
    <n v="2016"/>
    <n v="7"/>
    <n v="19"/>
    <n v="23"/>
    <n v="29"/>
    <d v="2016-07-19T00:00:00"/>
    <x v="275"/>
  </r>
  <r>
    <x v="1"/>
    <s v="K:/Sainte Colombe/MB/04 - 19 juillet au 18 août 2016/Wave/"/>
    <s v="ST-COLOM_0_20160719_232925_503.wav"/>
    <s v="PippiT"/>
    <s v="Principal"/>
    <s v="PipMi"/>
    <n v="8"/>
    <s v="PippiT"/>
    <n v="8"/>
    <s v="Pipistrelle commune"/>
    <n v="2016"/>
    <n v="7"/>
    <n v="19"/>
    <n v="23"/>
    <n v="29"/>
    <d v="2016-07-19T00:00:00"/>
    <x v="275"/>
  </r>
  <r>
    <x v="1"/>
    <s v="K:/Sainte Colombe/MB/04 - 19 juillet au 18 août 2016/Wave/"/>
    <s v="ST-COLOM_0_20160719_232930_504.wav"/>
    <s v="ChiroSp"/>
    <s v="Principal"/>
    <s v="PipMi"/>
    <n v="5"/>
    <s v="PippiT"/>
    <n v="5"/>
    <s v="Pipistrelle commune"/>
    <n v="2016"/>
    <n v="7"/>
    <n v="19"/>
    <n v="23"/>
    <n v="29"/>
    <d v="2016-07-19T00:00:00"/>
    <x v="275"/>
  </r>
  <r>
    <x v="1"/>
    <s v="K:/Sainte Colombe/MB/04 - 19 juillet au 18 août 2016/Wave/"/>
    <s v="ST-COLOM_0_20160719_232935_504.wav"/>
    <s v="ChiroSp"/>
    <s v="Principal"/>
    <s v="PipMi"/>
    <n v="2"/>
    <s v="PippiT"/>
    <n v="2"/>
    <s v="Pipistrelle commune"/>
    <n v="2016"/>
    <n v="7"/>
    <n v="19"/>
    <n v="23"/>
    <n v="29"/>
    <d v="2016-07-19T00:00:00"/>
    <x v="275"/>
  </r>
  <r>
    <x v="1"/>
    <s v="K:/Sainte Colombe/MB/04 - 19 juillet au 18 août 2016/Wave/"/>
    <s v="ST-COLOM_0_20160719_232940_505.wav"/>
    <s v="ChiroSp"/>
    <s v="Principal"/>
    <s v="PipMi"/>
    <n v="0"/>
    <s v="PippiT"/>
    <n v="0"/>
    <s v="PARASITE"/>
    <n v="2016"/>
    <n v="7"/>
    <n v="19"/>
    <n v="23"/>
    <n v="29"/>
    <d v="2016-07-19T00:00:00"/>
    <x v="275"/>
  </r>
  <r>
    <x v="1"/>
    <s v="K:/Sainte Colombe/MB/04 - 19 juillet au 18 août 2016/Wave/"/>
    <s v="ST-COLOM_0_20160719_232959_801.wav"/>
    <s v="ChiroSp"/>
    <s v="Principal"/>
    <s v="PipMi"/>
    <n v="0"/>
    <s v="PippiT"/>
    <n v="0"/>
    <s v="PARASITE"/>
    <n v="2016"/>
    <n v="7"/>
    <n v="19"/>
    <n v="23"/>
    <n v="29"/>
    <d v="2016-07-19T00:00:00"/>
    <x v="275"/>
  </r>
  <r>
    <x v="1"/>
    <s v="K:/Sainte Colombe/MB/04 - 19 juillet au 18 août 2016/Wave/"/>
    <s v="ST-COLOM_0_20160719_233007_572.wav"/>
    <s v="ChiroSp"/>
    <s v="Principal"/>
    <s v="Pip35"/>
    <n v="2"/>
    <s v="Pipkuh"/>
    <n v="1"/>
    <s v="Pipistrelle de Kuhl"/>
    <n v="2016"/>
    <n v="7"/>
    <n v="19"/>
    <n v="23"/>
    <n v="30"/>
    <d v="2016-07-19T00:00:00"/>
    <x v="342"/>
  </r>
  <r>
    <x v="1"/>
    <s v="K:/Sainte Colombe/MB/04 - 19 juillet au 18 août 2016/Wave/"/>
    <s v="ST-COLOM_0_20160719_233014_218.wav"/>
    <s v="PippiT"/>
    <s v="Principal"/>
    <s v="PipMi"/>
    <n v="6"/>
    <s v="PippiT"/>
    <n v="6"/>
    <s v="Pipistrelle commune"/>
    <n v="2016"/>
    <n v="7"/>
    <n v="19"/>
    <n v="23"/>
    <n v="30"/>
    <d v="2016-07-19T00:00:00"/>
    <x v="342"/>
  </r>
  <r>
    <x v="1"/>
    <s v="K:/Sainte Colombe/MB/04 - 19 juillet au 18 août 2016/Wave/"/>
    <s v="ST-COLOM_0_20160719_233040_612.wav"/>
    <s v="parasi"/>
    <s v="Principal"/>
    <s v="parasi"/>
    <n v="0"/>
    <s v="parasi"/>
    <n v="0"/>
    <s v="PARASITE"/>
    <n v="2016"/>
    <n v="7"/>
    <n v="19"/>
    <n v="23"/>
    <n v="30"/>
    <d v="2016-07-19T00:00:00"/>
    <x v="342"/>
  </r>
  <r>
    <x v="1"/>
    <s v="K:/Sainte Colombe/MB/04 - 19 juillet au 18 août 2016/Wave/"/>
    <s v="ST-COLOM_0_20160719_233054_598.wav"/>
    <s v="ChiroSp"/>
    <s v="Principal"/>
    <s v="PipMi"/>
    <n v="5"/>
    <s v="PippiT"/>
    <n v="5"/>
    <s v="Pipistrelle commune"/>
    <n v="2016"/>
    <n v="7"/>
    <n v="19"/>
    <n v="23"/>
    <n v="30"/>
    <d v="2016-07-19T00:00:00"/>
    <x v="342"/>
  </r>
  <r>
    <x v="1"/>
    <s v="K:/Sainte Colombe/MB/04 - 19 juillet au 18 août 2016/Wave/"/>
    <s v="ST-COLOM_0_20160719_233059_598.wav"/>
    <s v="ChiroSp"/>
    <s v="Principal"/>
    <s v="PipMi"/>
    <n v="4"/>
    <s v="PippiT"/>
    <n v="4"/>
    <s v="Pipistrelle commune"/>
    <n v="2016"/>
    <n v="7"/>
    <n v="19"/>
    <n v="23"/>
    <n v="30"/>
    <d v="2016-07-19T00:00:00"/>
    <x v="342"/>
  </r>
  <r>
    <x v="1"/>
    <s v="K:/Sainte Colombe/MB/04 - 19 juillet au 18 août 2016/Wave/"/>
    <s v="ST-COLOM_0_20160719_233109_408.wav"/>
    <s v="ChiroSp"/>
    <s v="Principal"/>
    <s v="Pip35"/>
    <n v="2"/>
    <s v="Pipkuh"/>
    <n v="2"/>
    <s v="Pipistrelle de Kuhl"/>
    <n v="2016"/>
    <n v="7"/>
    <n v="19"/>
    <n v="23"/>
    <n v="31"/>
    <d v="2016-07-19T00:00:00"/>
    <x v="231"/>
  </r>
  <r>
    <x v="1"/>
    <s v="K:/Sainte Colombe/MB/04 - 19 juillet au 18 août 2016/Wave/"/>
    <s v="ST-COLOM_0_20160719_233114_408.wav"/>
    <s v="ChiroSp"/>
    <s v="Principal"/>
    <s v="PipMi"/>
    <n v="4"/>
    <s v="PippiT"/>
    <n v="4"/>
    <s v="Pipistrelle commune"/>
    <n v="2016"/>
    <n v="7"/>
    <n v="19"/>
    <n v="23"/>
    <n v="31"/>
    <d v="2016-07-19T00:00:00"/>
    <x v="231"/>
  </r>
  <r>
    <x v="1"/>
    <s v="K:/Sainte Colombe/MB/04 - 19 juillet au 18 août 2016/Wave/"/>
    <s v="ST-COLOM_0_20160719_233119_409.wav"/>
    <s v="ChiroSp"/>
    <s v="Principal"/>
    <s v="PipMi"/>
    <n v="4"/>
    <s v="PippiT"/>
    <n v="4"/>
    <s v="Pipistrelle commune"/>
    <n v="2016"/>
    <n v="7"/>
    <n v="19"/>
    <n v="23"/>
    <n v="31"/>
    <d v="2016-07-19T00:00:00"/>
    <x v="231"/>
  </r>
  <r>
    <x v="1"/>
    <s v="K:/Sainte Colombe/MB/04 - 19 juillet au 18 août 2016/Wave/"/>
    <s v="ST-COLOM_0_20160719_233124_410.wav"/>
    <s v="ChiroSp"/>
    <s v="Principal"/>
    <s v="PipMi"/>
    <n v="0"/>
    <s v="PippiT"/>
    <n v="0"/>
    <s v="PARASITE"/>
    <n v="2016"/>
    <n v="7"/>
    <n v="19"/>
    <n v="23"/>
    <n v="31"/>
    <d v="2016-07-19T00:00:00"/>
    <x v="231"/>
  </r>
  <r>
    <x v="1"/>
    <s v="K:/Sainte Colombe/MB/04 - 19 juillet au 18 août 2016/Wave/"/>
    <s v="ST-COLOM_0_20160719_233129_410.wav"/>
    <s v="ChiroSp"/>
    <s v="Principal"/>
    <s v="Pip35"/>
    <n v="2"/>
    <s v="Pipkuh"/>
    <n v="0"/>
    <s v="Pipistrelle de Kuhl"/>
    <n v="2016"/>
    <n v="7"/>
    <n v="19"/>
    <n v="23"/>
    <n v="31"/>
    <d v="2016-07-19T00:00:00"/>
    <x v="231"/>
  </r>
  <r>
    <x v="1"/>
    <s v="K:/Sainte Colombe/MB/04 - 19 juillet au 18 août 2016/Wave/"/>
    <s v="ST-COLOM_0_20160719_233134_411.wav"/>
    <s v="ChiroSp"/>
    <s v="Principal"/>
    <s v="Pip35"/>
    <n v="4"/>
    <s v="Pipkuh"/>
    <n v="4"/>
    <s v="Pipistrelle de Kuhl"/>
    <n v="2016"/>
    <n v="7"/>
    <n v="19"/>
    <n v="23"/>
    <n v="31"/>
    <d v="2016-07-19T00:00:00"/>
    <x v="231"/>
  </r>
  <r>
    <x v="1"/>
    <s v="K:/Sainte Colombe/MB/04 - 19 juillet au 18 août 2016/Wave/"/>
    <s v="ST-COLOM_0_20160719_233139_412.wav"/>
    <s v="ChiroSp"/>
    <s v="Principal"/>
    <s v="Pip35"/>
    <n v="4"/>
    <s v="Pipkuh"/>
    <n v="4"/>
    <s v="Pipistrelle de Kuhl"/>
    <n v="2016"/>
    <n v="7"/>
    <n v="19"/>
    <n v="23"/>
    <n v="31"/>
    <d v="2016-07-19T00:00:00"/>
    <x v="231"/>
  </r>
  <r>
    <x v="1"/>
    <s v="K:/Sainte Colombe/MB/04 - 19 juillet au 18 août 2016/Wave/"/>
    <s v="ST-COLOM_0_20160719_233144_412.wav"/>
    <s v="ChiroSp"/>
    <s v="Principal"/>
    <s v="Pip35"/>
    <n v="2"/>
    <s v="Pipkuh"/>
    <n v="2"/>
    <s v="Pipistrelle de Kuhl"/>
    <n v="2016"/>
    <n v="7"/>
    <n v="19"/>
    <n v="23"/>
    <n v="31"/>
    <d v="2016-07-19T00:00:00"/>
    <x v="231"/>
  </r>
  <r>
    <x v="1"/>
    <s v="K:/Sainte Colombe/MB/04 - 19 juillet au 18 août 2016/Wave/"/>
    <s v="ST-COLOM_0_20160719_233155_232.wav"/>
    <s v="ChiroSp"/>
    <s v="Principal"/>
    <s v="Pip35"/>
    <n v="2"/>
    <s v="Pipkuh"/>
    <n v="2"/>
    <s v="Pipistrelle de Kuhl"/>
    <n v="2016"/>
    <n v="7"/>
    <n v="19"/>
    <n v="23"/>
    <n v="31"/>
    <d v="2016-07-19T00:00:00"/>
    <x v="231"/>
  </r>
  <r>
    <x v="1"/>
    <s v="K:/Sainte Colombe/MB/04 - 19 juillet au 18 août 2016/Wave/"/>
    <s v="ST-COLOM_0_20160719_233200_233.wav"/>
    <s v="Pip35"/>
    <s v="Principal"/>
    <s v="Pip35"/>
    <n v="9"/>
    <s v="Pipnat"/>
    <n v="2"/>
    <s v="Pipistrelle de Kuhl/Nathusius"/>
    <n v="2016"/>
    <n v="7"/>
    <n v="19"/>
    <n v="23"/>
    <n v="32"/>
    <d v="2016-07-19T00:00:00"/>
    <x v="276"/>
  </r>
  <r>
    <x v="1"/>
    <s v="K:/Sainte Colombe/MB/04 - 19 juillet au 18 août 2016/Wave/"/>
    <s v="ST-COLOM_0_20160719_233205_234.wav"/>
    <s v="ChiroSp"/>
    <s v="Principal"/>
    <s v="Pip35"/>
    <n v="0"/>
    <s v="Pipkuh"/>
    <n v="0"/>
    <s v="PARASITE"/>
    <n v="2016"/>
    <n v="7"/>
    <n v="19"/>
    <n v="23"/>
    <n v="32"/>
    <d v="2016-07-19T00:00:00"/>
    <x v="276"/>
  </r>
  <r>
    <x v="1"/>
    <s v="K:/Sainte Colombe/MB/04 - 19 juillet au 18 août 2016/Wave/"/>
    <s v="ST-COLOM_0_20160719_233238_470.wav"/>
    <s v="ChiroSp"/>
    <s v="Principal"/>
    <s v="PipMi"/>
    <n v="3"/>
    <s v="PippiT"/>
    <n v="3"/>
    <s v="Pipistrelle commune"/>
    <n v="2016"/>
    <n v="7"/>
    <n v="19"/>
    <n v="23"/>
    <n v="32"/>
    <d v="2016-07-19T00:00:00"/>
    <x v="276"/>
  </r>
  <r>
    <x v="1"/>
    <s v="K:/Sainte Colombe/MB/04 - 19 juillet au 18 août 2016/Wave/"/>
    <s v="ST-COLOM_0_20160719_233243_471.wav"/>
    <s v="ChiroSp"/>
    <s v="Principal"/>
    <s v="Pip35"/>
    <n v="2"/>
    <s v="Pipkuh"/>
    <n v="2"/>
    <s v="Pipistrelle de Kuhl"/>
    <n v="2016"/>
    <n v="7"/>
    <n v="19"/>
    <n v="23"/>
    <n v="32"/>
    <d v="2016-07-19T00:00:00"/>
    <x v="276"/>
  </r>
  <r>
    <x v="1"/>
    <s v="K:/Sainte Colombe/MB/04 - 19 juillet au 18 août 2016/Wave/"/>
    <s v="ST-COLOM_0_20160719_233248_472.wav"/>
    <s v="parasi"/>
    <s v="Principal"/>
    <s v="parasi"/>
    <n v="0"/>
    <s v="parasi"/>
    <n v="0"/>
    <s v="PARASITE"/>
    <n v="2016"/>
    <n v="7"/>
    <n v="19"/>
    <n v="23"/>
    <n v="32"/>
    <d v="2016-07-19T00:00:00"/>
    <x v="276"/>
  </r>
  <r>
    <x v="1"/>
    <s v="K:/Sainte Colombe/MB/04 - 19 juillet au 18 août 2016/Wave/"/>
    <s v="ST-COLOM_0_20160719_233253_472.wav"/>
    <s v="ChiroSp"/>
    <s v="Principal"/>
    <s v="Pip35"/>
    <n v="0"/>
    <s v="Pipkuh"/>
    <n v="0"/>
    <s v="PARASITE"/>
    <n v="2016"/>
    <n v="7"/>
    <n v="19"/>
    <n v="23"/>
    <n v="32"/>
    <d v="2016-07-19T00:00:00"/>
    <x v="276"/>
  </r>
  <r>
    <x v="1"/>
    <s v="K:/Sainte Colombe/MB/04 - 19 juillet au 18 août 2016/Wave/"/>
    <s v="ST-COLOM_0_20160719_233258_473.wav"/>
    <s v="Pip35"/>
    <s v="Principal"/>
    <s v="Pip35"/>
    <n v="8"/>
    <s v="Pipkuh"/>
    <n v="4"/>
    <s v="Pipistrelle de Kuhl"/>
    <n v="2016"/>
    <n v="7"/>
    <n v="19"/>
    <n v="23"/>
    <n v="32"/>
    <d v="2016-07-19T00:00:00"/>
    <x v="276"/>
  </r>
  <r>
    <x v="1"/>
    <s v="K:/Sainte Colombe/MB/04 - 19 juillet au 18 août 2016/Wave/"/>
    <s v="ST-COLOM_0_20160719_233303_474.wav"/>
    <s v="ChiroSp"/>
    <s v="Principal"/>
    <s v="Pip35"/>
    <n v="4"/>
    <s v="Pipkuh"/>
    <n v="4"/>
    <s v="Pipistrelle de Kuhl"/>
    <n v="2016"/>
    <n v="7"/>
    <n v="19"/>
    <n v="23"/>
    <n v="33"/>
    <d v="2016-07-19T00:00:00"/>
    <x v="371"/>
  </r>
  <r>
    <x v="1"/>
    <s v="K:/Sainte Colombe/MB/04 - 19 juillet au 18 août 2016/Wave/"/>
    <s v="ST-COLOM_0_20160719_233324_654.wav"/>
    <s v="ChiroSp"/>
    <s v="Principal"/>
    <s v="Pip35"/>
    <n v="4"/>
    <s v="Pipkuh"/>
    <n v="4"/>
    <s v="Pipistrelle de Kuhl"/>
    <n v="2016"/>
    <n v="7"/>
    <n v="19"/>
    <n v="23"/>
    <n v="33"/>
    <d v="2016-07-19T00:00:00"/>
    <x v="371"/>
  </r>
  <r>
    <x v="1"/>
    <s v="K:/Sainte Colombe/MB/04 - 19 juillet au 18 août 2016/Wave/"/>
    <s v="ST-COLOM_0_20160719_233329_655.wav"/>
    <s v="ChiroSp"/>
    <s v="Principal"/>
    <s v="Pip35"/>
    <n v="4"/>
    <s v="Pipkuh"/>
    <n v="4"/>
    <s v="Pipistrelle de Kuhl"/>
    <n v="2016"/>
    <n v="7"/>
    <n v="19"/>
    <n v="23"/>
    <n v="33"/>
    <d v="2016-07-19T00:00:00"/>
    <x v="371"/>
  </r>
  <r>
    <x v="1"/>
    <s v="K:/Sainte Colombe/MB/04 - 19 juillet au 18 août 2016/Wave/"/>
    <s v="ST-COLOM_0_20160719_233334_656.wav"/>
    <s v="Pip35"/>
    <s v="Principal"/>
    <s v="Pip35"/>
    <n v="8"/>
    <s v="Pipkuh"/>
    <n v="3"/>
    <s v="Pipistrelle de Kuhl"/>
    <n v="2016"/>
    <n v="7"/>
    <n v="19"/>
    <n v="23"/>
    <n v="33"/>
    <d v="2016-07-19T00:00:00"/>
    <x v="371"/>
  </r>
  <r>
    <x v="1"/>
    <s v="K:/Sainte Colombe/MB/04 - 19 juillet au 18 août 2016/Wave/"/>
    <s v="ST-COLOM_0_20160719_233339_656.wav"/>
    <s v="ChiroSp"/>
    <s v="Principal"/>
    <s v="Pip35"/>
    <n v="0"/>
    <s v="Pipkuh"/>
    <n v="0"/>
    <s v="PARASITE"/>
    <n v="2016"/>
    <n v="7"/>
    <n v="19"/>
    <n v="23"/>
    <n v="33"/>
    <d v="2016-07-19T00:00:00"/>
    <x v="371"/>
  </r>
  <r>
    <x v="1"/>
    <s v="K:/Sainte Colombe/MB/04 - 19 juillet au 18 août 2016/Wave/"/>
    <s v="ST-COLOM_0_20160719_233351_264.wav"/>
    <s v="PippiT"/>
    <s v="Principal"/>
    <s v="PipMi"/>
    <n v="8"/>
    <s v="PippiT"/>
    <n v="8"/>
    <s v="Pipistrelle commune"/>
    <n v="2016"/>
    <n v="7"/>
    <n v="19"/>
    <n v="23"/>
    <n v="33"/>
    <d v="2016-07-19T00:00:00"/>
    <x v="371"/>
  </r>
  <r>
    <x v="1"/>
    <s v="K:/Sainte Colombe/MB/04 - 19 juillet au 18 août 2016/Wave/"/>
    <s v="ST-COLOM_0_20160719_233404_803.wav"/>
    <s v="PippiT"/>
    <s v="Principal"/>
    <s v="PipMi"/>
    <n v="10"/>
    <s v="PippiT"/>
    <n v="10"/>
    <s v="Pipistrelle commune"/>
    <n v="2016"/>
    <n v="7"/>
    <n v="19"/>
    <n v="23"/>
    <n v="34"/>
    <d v="2016-07-19T00:00:00"/>
    <x v="456"/>
  </r>
  <r>
    <x v="1"/>
    <s v="K:/Sainte Colombe/MB/04 - 19 juillet au 18 août 2016/Wave/"/>
    <s v="ST-COLOM_0_20160719_233409_804.wav"/>
    <s v="PippiT"/>
    <s v="Principal"/>
    <s v="PipMi"/>
    <n v="8"/>
    <s v="PippiT"/>
    <n v="6"/>
    <s v="Pipistrelle commune"/>
    <n v="2016"/>
    <n v="7"/>
    <n v="19"/>
    <n v="23"/>
    <n v="34"/>
    <d v="2016-07-19T00:00:00"/>
    <x v="456"/>
  </r>
  <r>
    <x v="1"/>
    <s v="K:/Sainte Colombe/MB/04 - 19 juillet au 18 août 2016/Wave/"/>
    <s v="ST-COLOM_0_20160719_233414_804.wav"/>
    <s v="ChiroSp"/>
    <s v="Principal"/>
    <s v="PipMi"/>
    <n v="5"/>
    <s v="PippiT"/>
    <n v="5"/>
    <s v="Pipistrelle commune"/>
    <n v="2016"/>
    <n v="7"/>
    <n v="19"/>
    <n v="23"/>
    <n v="34"/>
    <d v="2016-07-19T00:00:00"/>
    <x v="456"/>
  </r>
  <r>
    <x v="1"/>
    <s v="K:/Sainte Colombe/MB/04 - 19 juillet au 18 août 2016/Wave/"/>
    <s v="ST-COLOM_0_20160719_233425_551.wav"/>
    <s v="PippiT"/>
    <s v="Principal"/>
    <s v="PipMi"/>
    <n v="9"/>
    <s v="PippiT"/>
    <n v="9"/>
    <s v="Pipistrelle commune"/>
    <n v="2016"/>
    <n v="7"/>
    <n v="19"/>
    <n v="23"/>
    <n v="34"/>
    <d v="2016-07-19T00:00:00"/>
    <x v="456"/>
  </r>
  <r>
    <x v="1"/>
    <s v="K:/Sainte Colombe/MB/04 - 19 juillet au 18 août 2016/Wave/"/>
    <s v="ST-COLOM_0_20160719_233430_552.wav"/>
    <s v="PippiT"/>
    <s v="Principal"/>
    <s v="PipMi"/>
    <n v="7"/>
    <s v="PippiT"/>
    <n v="7"/>
    <s v="Pipistrelle commune"/>
    <n v="2016"/>
    <n v="7"/>
    <n v="19"/>
    <n v="23"/>
    <n v="34"/>
    <d v="2016-07-19T00:00:00"/>
    <x v="456"/>
  </r>
  <r>
    <x v="1"/>
    <s v="K:/Sainte Colombe/MB/04 - 19 juillet au 18 août 2016/Wave/"/>
    <s v="ST-COLOM_0_20160719_233435_552.wav"/>
    <s v="ChiroSp"/>
    <s v="Principal"/>
    <s v="PipMi"/>
    <n v="4"/>
    <s v="PippiT"/>
    <n v="4"/>
    <s v="Pipistrelle commune"/>
    <n v="2016"/>
    <n v="7"/>
    <n v="19"/>
    <n v="23"/>
    <n v="34"/>
    <d v="2016-07-19T00:00:00"/>
    <x v="456"/>
  </r>
  <r>
    <x v="1"/>
    <s v="K:/Sainte Colombe/MB/04 - 19 juillet au 18 août 2016/Wave/"/>
    <s v="ST-COLOM_0_20160719_233440_553.wav"/>
    <s v="ChiroSp"/>
    <s v="Principal"/>
    <s v="PipMi"/>
    <n v="5"/>
    <s v="PippiT"/>
    <n v="5"/>
    <s v="Pipistrelle commune"/>
    <n v="2016"/>
    <n v="7"/>
    <n v="19"/>
    <n v="23"/>
    <n v="34"/>
    <d v="2016-07-19T00:00:00"/>
    <x v="456"/>
  </r>
  <r>
    <x v="1"/>
    <s v="K:/Sainte Colombe/MB/04 - 19 juillet au 18 août 2016/Wave/"/>
    <s v="ST-COLOM_0_20160719_233456_316.wav"/>
    <s v="PippiT"/>
    <s v="Principal"/>
    <s v="PipMi"/>
    <n v="10"/>
    <s v="PippiT"/>
    <n v="10"/>
    <s v="Pipistrelle commune"/>
    <n v="2016"/>
    <n v="7"/>
    <n v="19"/>
    <n v="23"/>
    <n v="34"/>
    <d v="2016-07-19T00:00:00"/>
    <x v="456"/>
  </r>
  <r>
    <x v="1"/>
    <s v="K:/Sainte Colombe/MB/04 - 19 juillet au 18 août 2016/Wave/"/>
    <s v="ST-COLOM_0_20160719_233501_317.wav"/>
    <s v="PipMi"/>
    <s v="Principal"/>
    <s v="PipMi"/>
    <n v="6"/>
    <s v="PippiT"/>
    <n v="3"/>
    <s v="Pipistrelle commune"/>
    <n v="2016"/>
    <n v="7"/>
    <n v="19"/>
    <n v="23"/>
    <n v="35"/>
    <d v="2016-07-19T00:00:00"/>
    <x v="221"/>
  </r>
  <r>
    <x v="1"/>
    <s v="K:/Sainte Colombe/MB/04 - 19 juillet au 18 août 2016/Wave/"/>
    <s v="ST-COLOM_0_20160719_233523_640.wav"/>
    <s v="parasi"/>
    <s v="Principal"/>
    <s v="parasi"/>
    <n v="0"/>
    <s v="parasi"/>
    <n v="0"/>
    <s v="PARASITE"/>
    <n v="2016"/>
    <n v="7"/>
    <n v="19"/>
    <n v="23"/>
    <n v="35"/>
    <d v="2016-07-19T00:00:00"/>
    <x v="221"/>
  </r>
  <r>
    <x v="1"/>
    <s v="K:/Sainte Colombe/MB/04 - 19 juillet au 18 août 2016/Wave/"/>
    <s v="ST-COLOM_0_20160719_233542_235.wav"/>
    <s v="parasi"/>
    <s v="Principal"/>
    <s v="parasi"/>
    <n v="0"/>
    <s v="parasi"/>
    <n v="0"/>
    <s v="PARASITE"/>
    <n v="2016"/>
    <n v="7"/>
    <n v="19"/>
    <n v="23"/>
    <n v="35"/>
    <d v="2016-07-19T00:00:00"/>
    <x v="221"/>
  </r>
  <r>
    <x v="1"/>
    <s v="K:/Sainte Colombe/MB/04 - 19 juillet au 18 août 2016/Wave/"/>
    <s v="ST-COLOM_0_20160719_233547_236.wav"/>
    <s v="PippiT"/>
    <s v="Principal"/>
    <s v="PipMi"/>
    <n v="6"/>
    <s v="PippiT"/>
    <n v="6"/>
    <s v="Pipistrelle commune"/>
    <n v="2016"/>
    <n v="7"/>
    <n v="19"/>
    <n v="23"/>
    <n v="35"/>
    <d v="2016-07-19T00:00:00"/>
    <x v="221"/>
  </r>
  <r>
    <x v="1"/>
    <s v="K:/Sainte Colombe/MB/04 - 19 juillet au 18 août 2016/Wave/"/>
    <s v="ST-COLOM_0_20160719_233600_588.wav"/>
    <s v="PippiT"/>
    <s v="Principal"/>
    <s v="PipMi"/>
    <n v="8"/>
    <s v="PippiT"/>
    <n v="8"/>
    <s v="Pipistrelle commune"/>
    <n v="2016"/>
    <n v="7"/>
    <n v="19"/>
    <n v="23"/>
    <n v="36"/>
    <d v="2016-07-19T00:00:00"/>
    <x v="343"/>
  </r>
  <r>
    <x v="1"/>
    <s v="K:/Sainte Colombe/MB/04 - 19 juillet au 18 août 2016/Wave/"/>
    <s v="ST-COLOM_0_20160719_233607_023.wav"/>
    <s v="PippiT"/>
    <s v="Principal"/>
    <s v="PipMi"/>
    <n v="7"/>
    <s v="PippiT"/>
    <n v="7"/>
    <s v="Pipistrelle commune"/>
    <n v="2016"/>
    <n v="7"/>
    <n v="19"/>
    <n v="23"/>
    <n v="36"/>
    <d v="2016-07-19T00:00:00"/>
    <x v="343"/>
  </r>
  <r>
    <x v="1"/>
    <s v="K:/Sainte Colombe/MB/04 - 19 juillet au 18 août 2016/Wave/"/>
    <s v="ST-COLOM_0_20160719_233612_024.wav"/>
    <s v="PippiT"/>
    <s v="Principal"/>
    <s v="PipMi"/>
    <n v="8"/>
    <s v="PippiT"/>
    <n v="8"/>
    <s v="Pipistrelle commune"/>
    <n v="2016"/>
    <n v="7"/>
    <n v="19"/>
    <n v="23"/>
    <n v="36"/>
    <d v="2016-07-19T00:00:00"/>
    <x v="343"/>
  </r>
  <r>
    <x v="1"/>
    <s v="K:/Sainte Colombe/MB/04 - 19 juillet au 18 août 2016/Wave/"/>
    <s v="ST-COLOM_0_20160719_233617_024.wav"/>
    <s v="ChiroSp"/>
    <s v="Principal"/>
    <s v="PipMi"/>
    <n v="5"/>
    <s v="PippiT"/>
    <n v="5"/>
    <s v="Pipistrelle commune"/>
    <n v="2016"/>
    <n v="7"/>
    <n v="19"/>
    <n v="23"/>
    <n v="36"/>
    <d v="2016-07-19T00:00:00"/>
    <x v="343"/>
  </r>
  <r>
    <x v="1"/>
    <s v="K:/Sainte Colombe/MB/04 - 19 juillet au 18 août 2016/Wave/"/>
    <s v="ST-COLOM_0_20160719_233622_025.wav"/>
    <s v="parasi"/>
    <s v="Principal"/>
    <s v="parasi"/>
    <n v="4"/>
    <s v="parasi"/>
    <n v="4"/>
    <s v="PARASITE"/>
    <n v="2016"/>
    <n v="7"/>
    <n v="19"/>
    <n v="23"/>
    <n v="36"/>
    <d v="2016-07-19T00:00:00"/>
    <x v="343"/>
  </r>
  <r>
    <x v="1"/>
    <s v="K:/Sainte Colombe/MB/04 - 19 juillet au 18 août 2016/Wave/"/>
    <s v="ST-COLOM_0_20160719_233632_026.wav"/>
    <s v="parasi"/>
    <s v="Principal"/>
    <s v="parasi"/>
    <n v="3"/>
    <s v="parasi"/>
    <n v="3"/>
    <s v="PARASITE"/>
    <n v="2016"/>
    <n v="7"/>
    <n v="19"/>
    <n v="23"/>
    <n v="36"/>
    <d v="2016-07-19T00:00:00"/>
    <x v="343"/>
  </r>
  <r>
    <x v="1"/>
    <s v="K:/Sainte Colombe/MB/04 - 19 juillet au 18 août 2016/Wave/"/>
    <s v="ST-COLOM_0_20160719_233642_028.wav"/>
    <s v="parasi"/>
    <s v="Principal"/>
    <s v="parasi"/>
    <n v="1"/>
    <s v="parasi"/>
    <n v="1"/>
    <s v="PARASITE"/>
    <n v="2016"/>
    <n v="7"/>
    <n v="19"/>
    <n v="23"/>
    <n v="36"/>
    <d v="2016-07-19T00:00:00"/>
    <x v="343"/>
  </r>
  <r>
    <x v="1"/>
    <s v="K:/Sainte Colombe/MB/04 - 19 juillet au 18 août 2016/Wave/"/>
    <s v="ST-COLOM_0_20160719_233657_621.wav"/>
    <s v="ChiroSp"/>
    <s v="Principal"/>
    <s v="PipMi"/>
    <n v="2"/>
    <s v="PippiT"/>
    <n v="0"/>
    <s v="Pipistrelle commune"/>
    <n v="2016"/>
    <n v="7"/>
    <n v="19"/>
    <n v="23"/>
    <n v="36"/>
    <d v="2016-07-19T00:00:00"/>
    <x v="343"/>
  </r>
  <r>
    <x v="1"/>
    <s v="K:/Sainte Colombe/MB/04 - 19 juillet au 18 août 2016/Wave/"/>
    <s v="ST-COLOM_0_20160719_233702_622.wav"/>
    <s v="ChiroSp"/>
    <s v="Principal"/>
    <s v="PipMi"/>
    <n v="4"/>
    <s v="PippiT"/>
    <n v="4"/>
    <s v="Pipistrelle commune"/>
    <n v="2016"/>
    <n v="7"/>
    <n v="19"/>
    <n v="23"/>
    <n v="37"/>
    <d v="2016-07-19T00:00:00"/>
    <x v="123"/>
  </r>
  <r>
    <x v="1"/>
    <s v="K:/Sainte Colombe/MB/04 - 19 juillet au 18 août 2016/Wave/"/>
    <s v="ST-COLOM_0_20160719_233723_259.wav"/>
    <s v="PippiT"/>
    <s v="Principal"/>
    <s v="PipMi"/>
    <n v="10"/>
    <s v="PippiT"/>
    <n v="10"/>
    <s v="Pipistrelle commune"/>
    <n v="2016"/>
    <n v="7"/>
    <n v="19"/>
    <n v="23"/>
    <n v="37"/>
    <d v="2016-07-19T00:00:00"/>
    <x v="123"/>
  </r>
  <r>
    <x v="1"/>
    <s v="K:/Sainte Colombe/MB/04 - 19 juillet au 18 août 2016/Wave/"/>
    <s v="ST-COLOM_0_20160719_233728_260.wav"/>
    <s v="ChiroSp"/>
    <s v="Principal"/>
    <s v="PipMi"/>
    <n v="4"/>
    <s v="PippiT"/>
    <n v="4"/>
    <s v="Pipistrelle commune"/>
    <n v="2016"/>
    <n v="7"/>
    <n v="19"/>
    <n v="23"/>
    <n v="37"/>
    <d v="2016-07-19T00:00:00"/>
    <x v="123"/>
  </r>
  <r>
    <x v="1"/>
    <s v="K:/Sainte Colombe/MB/04 - 19 juillet au 18 août 2016/Wave/"/>
    <s v="ST-COLOM_0_20160719_233737_546.wav"/>
    <s v="ChiroSp"/>
    <s v="Principal"/>
    <s v="PipMi"/>
    <n v="0"/>
    <s v="PippiT"/>
    <n v="0"/>
    <s v="PARASITE"/>
    <n v="2016"/>
    <n v="7"/>
    <n v="19"/>
    <n v="23"/>
    <n v="37"/>
    <d v="2016-07-19T00:00:00"/>
    <x v="123"/>
  </r>
  <r>
    <x v="1"/>
    <s v="K:/Sainte Colombe/MB/04 - 19 juillet au 18 août 2016/Wave/"/>
    <s v="ST-COLOM_0_20160719_233809_626.wav"/>
    <s v="ChiroSp"/>
    <s v="Principal"/>
    <s v="Pip35"/>
    <n v="3"/>
    <s v="Pipkuh"/>
    <n v="2"/>
    <s v="Pipistrelle de Kuhl"/>
    <n v="2016"/>
    <n v="7"/>
    <n v="19"/>
    <n v="23"/>
    <n v="38"/>
    <d v="2016-07-19T00:00:00"/>
    <x v="335"/>
  </r>
  <r>
    <x v="1"/>
    <s v="K:/Sainte Colombe/MB/04 - 19 juillet au 18 août 2016/Wave/"/>
    <s v="ST-COLOM_0_20160719_233820_202.wav"/>
    <s v="PippiT"/>
    <s v="Principal"/>
    <s v="PipMi"/>
    <n v="8"/>
    <s v="PippiT"/>
    <n v="8"/>
    <s v="Pipistrelle commune"/>
    <n v="2016"/>
    <n v="7"/>
    <n v="19"/>
    <n v="23"/>
    <n v="38"/>
    <d v="2016-07-19T00:00:00"/>
    <x v="335"/>
  </r>
  <r>
    <x v="1"/>
    <s v="K:/Sainte Colombe/MB/04 - 19 juillet au 18 août 2016/Wave/"/>
    <s v="ST-COLOM_0_20160719_233831_564.wav"/>
    <s v="parasi"/>
    <s v="Principal"/>
    <s v="parasi"/>
    <n v="0"/>
    <s v="parasi"/>
    <n v="0"/>
    <s v="PARASITE"/>
    <n v="2016"/>
    <n v="7"/>
    <n v="19"/>
    <n v="23"/>
    <n v="38"/>
    <d v="2016-07-19T00:00:00"/>
    <x v="335"/>
  </r>
  <r>
    <x v="1"/>
    <s v="K:/Sainte Colombe/MB/04 - 19 juillet au 18 août 2016/Wave/"/>
    <s v="ST-COLOM_0_20160719_233836_565.wav"/>
    <s v="ChiroSp"/>
    <s v="Principal"/>
    <s v="Pip35"/>
    <n v="2"/>
    <s v="Pipkuh"/>
    <n v="2"/>
    <s v="Pipistrelle de Kuhl"/>
    <n v="2016"/>
    <n v="7"/>
    <n v="19"/>
    <n v="23"/>
    <n v="38"/>
    <d v="2016-07-19T00:00:00"/>
    <x v="335"/>
  </r>
  <r>
    <x v="1"/>
    <s v="K:/Sainte Colombe/MB/04 - 19 juillet au 18 août 2016/Wave/"/>
    <s v="ST-COLOM_0_20160719_233841_566.wav"/>
    <s v="ChiroSp"/>
    <s v="Principal"/>
    <s v="ENVsp"/>
    <n v="1"/>
    <s v="Nyclei"/>
    <n v="1"/>
    <s v="Noctule de Leisler"/>
    <n v="2016"/>
    <n v="7"/>
    <n v="19"/>
    <n v="23"/>
    <n v="38"/>
    <d v="2016-07-19T00:00:00"/>
    <x v="335"/>
  </r>
  <r>
    <x v="1"/>
    <s v="K:/Sainte Colombe/MB/04 - 19 juillet au 18 août 2016/Wave/"/>
    <s v="ST-COLOM_0_20160719_233850_510.wav"/>
    <s v="PippiT"/>
    <s v="Principal"/>
    <s v="PipMi"/>
    <n v="7"/>
    <s v="PippiT"/>
    <n v="7"/>
    <s v="Pipistrelle commune"/>
    <n v="2016"/>
    <n v="7"/>
    <n v="19"/>
    <n v="23"/>
    <n v="38"/>
    <d v="2016-07-19T00:00:00"/>
    <x v="335"/>
  </r>
  <r>
    <x v="1"/>
    <s v="K:/Sainte Colombe/MB/04 - 19 juillet au 18 août 2016/Wave/"/>
    <s v="ST-COLOM_0_20160719_233855_510.wav"/>
    <s v="PippiT"/>
    <s v="Principal"/>
    <s v="PipMi"/>
    <n v="10"/>
    <s v="PippiT"/>
    <n v="10"/>
    <s v="Pipistrelle commune"/>
    <n v="2016"/>
    <n v="7"/>
    <n v="19"/>
    <n v="23"/>
    <n v="38"/>
    <d v="2016-07-19T00:00:00"/>
    <x v="335"/>
  </r>
  <r>
    <x v="1"/>
    <s v="K:/Sainte Colombe/MB/04 - 19 juillet au 18 août 2016/Wave/"/>
    <s v="ST-COLOM_0_20160719_233900_511.wav"/>
    <s v="ChiroSp"/>
    <s v="Principal"/>
    <s v="PipMi"/>
    <n v="0"/>
    <s v="PippiT"/>
    <n v="0"/>
    <s v="PARASITE"/>
    <n v="2016"/>
    <n v="7"/>
    <n v="19"/>
    <n v="23"/>
    <n v="39"/>
    <d v="2016-07-19T00:00:00"/>
    <x v="232"/>
  </r>
  <r>
    <x v="1"/>
    <s v="K:/Sainte Colombe/MB/04 - 19 juillet au 18 août 2016/Wave/"/>
    <s v="ST-COLOM_0_20160719_233905_096.wav"/>
    <s v="PippiT"/>
    <s v="Principal"/>
    <s v="PipMi"/>
    <n v="6"/>
    <s v="PippiT"/>
    <n v="6"/>
    <s v="Pipistrelle commune"/>
    <n v="2016"/>
    <n v="7"/>
    <n v="19"/>
    <n v="23"/>
    <n v="39"/>
    <d v="2016-07-19T00:00:00"/>
    <x v="232"/>
  </r>
  <r>
    <x v="1"/>
    <s v="K:/Sainte Colombe/MB/04 - 19 juillet au 18 août 2016/Wave/"/>
    <s v="ST-COLOM_0_20160719_233910_097.wav"/>
    <s v="ChiroSp"/>
    <s v="Principal"/>
    <s v="PipMi"/>
    <n v="0"/>
    <s v="PippiT"/>
    <n v="0"/>
    <s v="PARASITE"/>
    <n v="2016"/>
    <n v="7"/>
    <n v="19"/>
    <n v="23"/>
    <n v="39"/>
    <d v="2016-07-19T00:00:00"/>
    <x v="232"/>
  </r>
  <r>
    <x v="1"/>
    <s v="K:/Sainte Colombe/MB/04 - 19 juillet au 18 août 2016/Wave/"/>
    <s v="ST-COLOM_0_20160719_234004_466.wav"/>
    <s v="parasi"/>
    <s v="Principal"/>
    <s v="parasi"/>
    <n v="1"/>
    <s v="parasi"/>
    <n v="0"/>
    <s v="PARASITE"/>
    <n v="2016"/>
    <n v="7"/>
    <n v="19"/>
    <n v="23"/>
    <n v="40"/>
    <d v="2016-07-19T00:00:00"/>
    <x v="36"/>
  </r>
  <r>
    <x v="1"/>
    <s v="K:/Sainte Colombe/MB/04 - 19 juillet au 18 août 2016/Wave/"/>
    <s v="ST-COLOM_0_20160719_234039_470.wav"/>
    <s v="parasi"/>
    <s v="Principal"/>
    <s v="parasi"/>
    <n v="0"/>
    <s v="parasi"/>
    <n v="0"/>
    <s v="PARASITE"/>
    <n v="2016"/>
    <n v="7"/>
    <n v="19"/>
    <n v="23"/>
    <n v="40"/>
    <d v="2016-07-19T00:00:00"/>
    <x v="36"/>
  </r>
  <r>
    <x v="1"/>
    <s v="K:/Sainte Colombe/MB/04 - 19 juillet au 18 août 2016/Wave/"/>
    <s v="ST-COLOM_0_20160719_234111_078.wav"/>
    <s v="ChiroSp"/>
    <s v="Principal"/>
    <s v="PipMi"/>
    <n v="4"/>
    <s v="PippiT"/>
    <n v="4"/>
    <s v="Pipistrelle commune"/>
    <n v="2016"/>
    <n v="7"/>
    <n v="19"/>
    <n v="23"/>
    <n v="41"/>
    <d v="2016-07-19T00:00:00"/>
    <x v="56"/>
  </r>
  <r>
    <x v="1"/>
    <s v="K:/Sainte Colombe/MB/04 - 19 juillet au 18 août 2016/Wave/"/>
    <s v="ST-COLOM_0_20160719_234116_078.wav"/>
    <s v="parasi"/>
    <s v="Principal"/>
    <s v="parasi"/>
    <n v="2"/>
    <s v="parasi"/>
    <n v="2"/>
    <s v="PARASITE"/>
    <n v="2016"/>
    <n v="7"/>
    <n v="19"/>
    <n v="23"/>
    <n v="41"/>
    <d v="2016-07-19T00:00:00"/>
    <x v="56"/>
  </r>
  <r>
    <x v="1"/>
    <s v="K:/Sainte Colombe/MB/04 - 19 juillet au 18 août 2016/Wave/"/>
    <s v="ST-COLOM_0_20160719_234151_083.wav"/>
    <s v="ChiroSp"/>
    <s v="Principal"/>
    <s v="PipMi"/>
    <n v="3"/>
    <s v="PippiT"/>
    <n v="3"/>
    <s v="Pipistrelle commune"/>
    <n v="2016"/>
    <n v="7"/>
    <n v="19"/>
    <n v="23"/>
    <n v="41"/>
    <d v="2016-07-19T00:00:00"/>
    <x v="56"/>
  </r>
  <r>
    <x v="1"/>
    <s v="K:/Sainte Colombe/MB/04 - 19 juillet au 18 août 2016/Wave/"/>
    <s v="ST-COLOM_0_20160719_234214_379.wav"/>
    <s v="ChiroSp"/>
    <s v="Principal"/>
    <s v="PipMi"/>
    <n v="4"/>
    <s v="PippiT"/>
    <n v="4"/>
    <s v="Pipistrelle commune"/>
    <n v="2016"/>
    <n v="7"/>
    <n v="19"/>
    <n v="23"/>
    <n v="42"/>
    <d v="2016-07-19T00:00:00"/>
    <x v="222"/>
  </r>
  <r>
    <x v="1"/>
    <s v="K:/Sainte Colombe/MB/04 - 19 juillet au 18 août 2016/Wave/"/>
    <s v="ST-COLOM_0_20160719_234224_380.wav"/>
    <s v="parasi"/>
    <s v="Principal"/>
    <s v="parasi"/>
    <n v="3"/>
    <s v="parasi"/>
    <n v="3"/>
    <s v="PARASITE"/>
    <n v="2016"/>
    <n v="7"/>
    <n v="19"/>
    <n v="23"/>
    <n v="42"/>
    <d v="2016-07-19T00:00:00"/>
    <x v="222"/>
  </r>
  <r>
    <x v="1"/>
    <s v="K:/Sainte Colombe/MB/04 - 19 juillet au 18 août 2016/Wave/"/>
    <s v="ST-COLOM_0_20160719_234254_384.wav"/>
    <s v="ChiroSp"/>
    <s v="Principal"/>
    <s v="PipMi"/>
    <n v="0"/>
    <s v="PippiT"/>
    <n v="0"/>
    <s v="PARASITE"/>
    <n v="2016"/>
    <n v="7"/>
    <n v="19"/>
    <n v="23"/>
    <n v="42"/>
    <d v="2016-07-19T00:00:00"/>
    <x v="222"/>
  </r>
  <r>
    <x v="1"/>
    <s v="K:/Sainte Colombe/MB/04 - 19 juillet au 18 août 2016/Wave/"/>
    <s v="ST-COLOM_0_20160719_234341_428.wav"/>
    <s v="parasi"/>
    <s v="Principal"/>
    <s v="parasi"/>
    <n v="0"/>
    <s v="parasi"/>
    <n v="0"/>
    <s v="PARASITE"/>
    <n v="2016"/>
    <n v="7"/>
    <n v="19"/>
    <n v="23"/>
    <n v="43"/>
    <d v="2016-07-19T00:00:00"/>
    <x v="242"/>
  </r>
  <r>
    <x v="1"/>
    <s v="K:/Sainte Colombe/MB/04 - 19 juillet au 18 août 2016/Wave/"/>
    <s v="ST-COLOM_0_20160719_234421_434.wav"/>
    <s v="ChiroSp"/>
    <s v="Principal"/>
    <s v="PipMi"/>
    <n v="4"/>
    <s v="PippiT"/>
    <n v="4"/>
    <s v="Pipistrelle commune"/>
    <n v="2016"/>
    <n v="7"/>
    <n v="19"/>
    <n v="23"/>
    <n v="44"/>
    <d v="2016-07-19T00:00:00"/>
    <x v="124"/>
  </r>
  <r>
    <x v="1"/>
    <s v="K:/Sainte Colombe/MB/04 - 19 juillet au 18 août 2016/Wave/"/>
    <s v="ST-COLOM_0_20160719_234533_982.wav"/>
    <s v="parasi"/>
    <s v="Principal"/>
    <s v="parasi"/>
    <n v="0"/>
    <s v="parasi"/>
    <n v="0"/>
    <s v="PARASITE"/>
    <n v="2016"/>
    <n v="7"/>
    <n v="19"/>
    <n v="23"/>
    <n v="45"/>
    <d v="2016-07-19T00:00:00"/>
    <x v="233"/>
  </r>
  <r>
    <x v="1"/>
    <s v="K:/Sainte Colombe/MB/04 - 19 juillet au 18 août 2016/Wave/"/>
    <s v="ST-COLOM_0_20160719_234538_983.wav"/>
    <s v="ChiroSp"/>
    <s v="Principal"/>
    <s v="Pip35"/>
    <n v="0"/>
    <s v="Pipkuh"/>
    <n v="0"/>
    <s v="PARASITE"/>
    <n v="2016"/>
    <n v="7"/>
    <n v="19"/>
    <n v="23"/>
    <n v="45"/>
    <d v="2016-07-19T00:00:00"/>
    <x v="233"/>
  </r>
  <r>
    <x v="1"/>
    <s v="K:/Sainte Colombe/MB/04 - 19 juillet au 18 août 2016/Wave/"/>
    <s v="ST-COLOM_0_20160719_234550_380.wav"/>
    <s v="parasi"/>
    <s v="Principal"/>
    <s v="parasi"/>
    <n v="0"/>
    <s v="parasi"/>
    <n v="0"/>
    <s v="PARASITE"/>
    <n v="2016"/>
    <n v="7"/>
    <n v="19"/>
    <n v="23"/>
    <n v="45"/>
    <d v="2016-07-19T00:00:00"/>
    <x v="233"/>
  </r>
  <r>
    <x v="1"/>
    <s v="K:/Sainte Colombe/MB/04 - 19 juillet au 18 août 2016/Wave/"/>
    <s v="ST-COLOM_0_20160719_234736_406.wav"/>
    <s v="ChiroSp"/>
    <s v="Principal"/>
    <s v="PipMi"/>
    <n v="2"/>
    <s v="PippiT"/>
    <n v="2"/>
    <s v="Pipistrelle commune"/>
    <n v="2016"/>
    <n v="7"/>
    <n v="19"/>
    <n v="23"/>
    <n v="47"/>
    <d v="2016-07-19T00:00:00"/>
    <x v="463"/>
  </r>
  <r>
    <x v="1"/>
    <s v="K:/Sainte Colombe/MB/04 - 19 juillet au 18 août 2016/Wave/"/>
    <s v="ST-COLOM_0_20160719_234741_407.wav"/>
    <s v="PippiT"/>
    <s v="Principal"/>
    <s v="PipMi"/>
    <n v="10"/>
    <s v="PippiT"/>
    <n v="10"/>
    <s v="Pipistrelle commune"/>
    <n v="2016"/>
    <n v="7"/>
    <n v="19"/>
    <n v="23"/>
    <n v="47"/>
    <d v="2016-07-19T00:00:00"/>
    <x v="463"/>
  </r>
  <r>
    <x v="1"/>
    <s v="K:/Sainte Colombe/MB/04 - 19 juillet au 18 août 2016/Wave/"/>
    <s v="ST-COLOM_0_20160719_234751_222.wav"/>
    <s v="PippiT"/>
    <s v="Principal"/>
    <s v="PipMi"/>
    <n v="8"/>
    <s v="PippiT"/>
    <n v="6"/>
    <s v="Pipistrelle commune"/>
    <n v="2016"/>
    <n v="7"/>
    <n v="19"/>
    <n v="23"/>
    <n v="47"/>
    <d v="2016-07-19T00:00:00"/>
    <x v="463"/>
  </r>
  <r>
    <x v="1"/>
    <s v="K:/Sainte Colombe/MB/04 - 19 juillet au 18 août 2016/Wave/"/>
    <s v="ST-COLOM_0_20160719_234756_223.wav"/>
    <s v="PippiT"/>
    <s v="Principal"/>
    <s v="PipMi"/>
    <n v="8"/>
    <s v="PippiT"/>
    <n v="8"/>
    <s v="Pipistrelle commune"/>
    <n v="2016"/>
    <n v="7"/>
    <n v="19"/>
    <n v="23"/>
    <n v="47"/>
    <d v="2016-07-19T00:00:00"/>
    <x v="463"/>
  </r>
  <r>
    <x v="1"/>
    <s v="K:/Sainte Colombe/MB/04 - 19 juillet au 18 août 2016/Wave/"/>
    <s v="ST-COLOM_0_20160719_234801_224.wav"/>
    <s v="PippiT"/>
    <s v="Principal"/>
    <s v="PipMi"/>
    <n v="7"/>
    <s v="PippiT"/>
    <n v="7"/>
    <s v="Pipistrelle commune"/>
    <n v="2016"/>
    <n v="7"/>
    <n v="19"/>
    <n v="23"/>
    <n v="48"/>
    <d v="2016-07-19T00:00:00"/>
    <x v="234"/>
  </r>
  <r>
    <x v="1"/>
    <s v="K:/Sainte Colombe/MB/04 - 19 juillet au 18 août 2016/Wave/"/>
    <s v="ST-COLOM_0_20160719_234806_224.wav"/>
    <s v="ChiroSp"/>
    <s v="Principal"/>
    <s v="PipMi"/>
    <n v="0"/>
    <s v="Minsch"/>
    <n v="0"/>
    <s v="PARASITE"/>
    <n v="2016"/>
    <n v="7"/>
    <n v="19"/>
    <n v="23"/>
    <n v="48"/>
    <d v="2016-07-19T00:00:00"/>
    <x v="234"/>
  </r>
  <r>
    <x v="1"/>
    <s v="K:/Sainte Colombe/MB/04 - 19 juillet au 18 août 2016/Wave/"/>
    <s v="ST-COLOM_0_20160719_234915_484.wav"/>
    <s v="ChiroSp"/>
    <s v="Principal"/>
    <s v="PipMi"/>
    <n v="0"/>
    <s v="PippiT"/>
    <n v="0"/>
    <s v="PARASITE"/>
    <n v="2016"/>
    <n v="7"/>
    <n v="19"/>
    <n v="23"/>
    <n v="49"/>
    <d v="2016-07-19T00:00:00"/>
    <x v="328"/>
  </r>
  <r>
    <x v="1"/>
    <s v="K:/Sainte Colombe/MB/04 - 19 juillet au 18 août 2016/Wave/"/>
    <s v="ST-COLOM_0_20160719_234920_485.wav"/>
    <s v="ChiroSp"/>
    <s v="Principal"/>
    <s v="Pip35"/>
    <n v="4"/>
    <s v="Pipkuh"/>
    <n v="3"/>
    <s v="Pipistrelle de Kuhl"/>
    <n v="2016"/>
    <n v="7"/>
    <n v="19"/>
    <n v="23"/>
    <n v="49"/>
    <d v="2016-07-19T00:00:00"/>
    <x v="328"/>
  </r>
  <r>
    <x v="1"/>
    <s v="K:/Sainte Colombe/MB/04 - 19 juillet au 18 août 2016/Wave/"/>
    <s v="ST-COLOM_0_20160719_234925_486.wav"/>
    <s v="Pip35"/>
    <s v="Principal"/>
    <s v="Pip35"/>
    <n v="6"/>
    <s v="Pipkuh"/>
    <n v="3"/>
    <s v="Pipistrelle de Kuhl"/>
    <n v="2016"/>
    <n v="7"/>
    <n v="19"/>
    <n v="23"/>
    <n v="49"/>
    <d v="2016-07-19T00:00:00"/>
    <x v="328"/>
  </r>
  <r>
    <x v="1"/>
    <s v="K:/Sainte Colombe/MB/04 - 19 juillet au 18 août 2016/Wave/"/>
    <s v="ST-COLOM_0_20160719_234930_486.wav"/>
    <s v="PippiT"/>
    <s v="Principal"/>
    <s v="PipMi"/>
    <n v="8"/>
    <s v="PippiT"/>
    <n v="8"/>
    <s v="Pipistrelle commune"/>
    <n v="2016"/>
    <n v="7"/>
    <n v="19"/>
    <n v="23"/>
    <n v="49"/>
    <d v="2016-07-19T00:00:00"/>
    <x v="328"/>
  </r>
  <r>
    <x v="1"/>
    <s v="K:/Sainte Colombe/MB/04 - 19 juillet au 18 août 2016/Wave/"/>
    <s v="ST-COLOM_0_20160719_235012_990.wav"/>
    <s v="ChiroSp"/>
    <s v="Principal"/>
    <s v="PipMi"/>
    <n v="2"/>
    <s v="PippiT"/>
    <n v="2"/>
    <s v="Pipistrelle commune"/>
    <n v="2016"/>
    <n v="7"/>
    <n v="19"/>
    <n v="23"/>
    <n v="50"/>
    <d v="2016-07-19T00:00:00"/>
    <x v="372"/>
  </r>
  <r>
    <x v="1"/>
    <s v="K:/Sainte Colombe/MB/04 - 19 juillet au 18 août 2016/Wave/"/>
    <s v="ST-COLOM_0_20160719_235024_644.wav"/>
    <s v="ChiroSp"/>
    <s v="Principal"/>
    <s v="PipMi"/>
    <n v="2"/>
    <s v="PippiT"/>
    <n v="2"/>
    <s v="Pipistrelle commune"/>
    <n v="2016"/>
    <n v="7"/>
    <n v="19"/>
    <n v="23"/>
    <n v="50"/>
    <d v="2016-07-19T00:00:00"/>
    <x v="372"/>
  </r>
  <r>
    <x v="1"/>
    <s v="K:/Sainte Colombe/MB/04 - 19 juillet au 18 août 2016/Wave/"/>
    <s v="ST-COLOM_0_20160719_235117_758.wav"/>
    <s v="ChiroSp"/>
    <s v="Principal"/>
    <s v="Pip35"/>
    <n v="5"/>
    <s v="Pipkuh"/>
    <n v="4"/>
    <s v="Pipistrelle de Kuhl"/>
    <n v="2016"/>
    <n v="7"/>
    <n v="19"/>
    <n v="23"/>
    <n v="51"/>
    <d v="2016-07-19T00:00:00"/>
    <x v="373"/>
  </r>
  <r>
    <x v="1"/>
    <s v="K:/Sainte Colombe/MB/04 - 19 juillet au 18 août 2016/Wave/"/>
    <s v="ST-COLOM_0_20160719_235122_758.wav"/>
    <s v="ChiroSp"/>
    <s v="Principal"/>
    <s v="Pip35"/>
    <n v="5"/>
    <s v="Pipkuh"/>
    <n v="1"/>
    <s v="Pipistrelle de Kuhl"/>
    <n v="2016"/>
    <n v="7"/>
    <n v="19"/>
    <n v="23"/>
    <n v="51"/>
    <d v="2016-07-19T00:00:00"/>
    <x v="373"/>
  </r>
  <r>
    <x v="1"/>
    <s v="K:/Sainte Colombe/MB/04 - 19 juillet au 18 août 2016/Wave/"/>
    <s v="ST-COLOM_0_20160719_235207_784.wav"/>
    <s v="ChiroSp"/>
    <s v="Principal"/>
    <s v="PipMi"/>
    <n v="3"/>
    <s v="PippiT"/>
    <n v="3"/>
    <s v="Pipistrelle commune"/>
    <n v="2016"/>
    <n v="7"/>
    <n v="19"/>
    <n v="23"/>
    <n v="52"/>
    <d v="2016-07-19T00:00:00"/>
    <x v="11"/>
  </r>
  <r>
    <x v="1"/>
    <s v="K:/Sainte Colombe/MB/04 - 19 juillet au 18 août 2016/Wave/"/>
    <s v="ST-COLOM_0_20160719_235212_784.wav"/>
    <s v="Pip35"/>
    <s v="Principal"/>
    <s v="Pip35"/>
    <n v="6"/>
    <s v="Pipkuh"/>
    <n v="3"/>
    <s v="Pipistrelle de Kuhl"/>
    <n v="2016"/>
    <n v="7"/>
    <n v="19"/>
    <n v="23"/>
    <n v="52"/>
    <d v="2016-07-19T00:00:00"/>
    <x v="11"/>
  </r>
  <r>
    <x v="1"/>
    <s v="K:/Sainte Colombe/MB/04 - 19 juillet au 18 août 2016/Wave/"/>
    <s v="ST-COLOM_0_20160719_235327_394.wav"/>
    <s v="ChiroSp"/>
    <s v="Principal"/>
    <s v="Pip35"/>
    <n v="3"/>
    <s v="Pipkuh"/>
    <n v="3"/>
    <s v="Pipistrelle de Kuhl"/>
    <n v="2016"/>
    <n v="7"/>
    <n v="19"/>
    <n v="23"/>
    <n v="53"/>
    <d v="2016-07-19T00:00:00"/>
    <x v="260"/>
  </r>
  <r>
    <x v="1"/>
    <s v="K:/Sainte Colombe/MB/04 - 19 juillet au 18 août 2016/Wave/"/>
    <s v="ST-COLOM_0_20160719_235332_394.wav"/>
    <s v="ChiroSp"/>
    <s v="Principal"/>
    <s v="Pip35"/>
    <n v="4"/>
    <s v="Pipkuh"/>
    <n v="4"/>
    <s v="Pipistrelle de Kuhl"/>
    <n v="2016"/>
    <n v="7"/>
    <n v="19"/>
    <n v="23"/>
    <n v="53"/>
    <d v="2016-07-19T00:00:00"/>
    <x v="260"/>
  </r>
  <r>
    <x v="1"/>
    <s v="K:/Sainte Colombe/MB/04 - 19 juillet au 18 août 2016/Wave/"/>
    <s v="ST-COLOM_0_20160719_235338_518.wav"/>
    <s v="Pip35"/>
    <s v="Principal"/>
    <s v="Pip35"/>
    <n v="6"/>
    <s v="Pipkuh"/>
    <n v="3"/>
    <s v="Pipistrelle de Kuhl"/>
    <n v="2016"/>
    <n v="7"/>
    <n v="19"/>
    <n v="23"/>
    <n v="53"/>
    <d v="2016-07-19T00:00:00"/>
    <x v="260"/>
  </r>
  <r>
    <x v="1"/>
    <s v="K:/Sainte Colombe/MB/04 - 19 juillet au 18 août 2016/Wave/"/>
    <s v="ST-COLOM_0_20160719_235542_184.wav"/>
    <s v="parasi"/>
    <s v="Principal"/>
    <s v="parasi"/>
    <n v="0"/>
    <s v="parasi"/>
    <n v="0"/>
    <s v="PARASITE"/>
    <n v="2016"/>
    <n v="7"/>
    <n v="19"/>
    <n v="23"/>
    <n v="55"/>
    <d v="2016-07-19T00:00:00"/>
    <x v="538"/>
  </r>
  <r>
    <x v="1"/>
    <s v="K:/Sainte Colombe/MB/04 - 19 juillet au 18 août 2016/Wave/"/>
    <s v="ST-COLOM_0_20160719_235557_186.wav"/>
    <s v="Pip35"/>
    <s v="Principal"/>
    <s v="Pip35"/>
    <n v="7"/>
    <s v="Pipkuh"/>
    <n v="3"/>
    <s v="Pipistrelle de Kuhl"/>
    <n v="2016"/>
    <n v="7"/>
    <n v="19"/>
    <n v="23"/>
    <n v="55"/>
    <d v="2016-07-19T00:00:00"/>
    <x v="538"/>
  </r>
  <r>
    <x v="1"/>
    <s v="K:/Sainte Colombe/MB/04 - 19 juillet au 18 août 2016/Wave/"/>
    <s v="ST-COLOM_0_20160719_235602_186.wav"/>
    <s v="ChiroSp"/>
    <s v="Principal"/>
    <s v="Pip35"/>
    <n v="2"/>
    <s v="Pipkuh"/>
    <n v="1"/>
    <s v="Pipistrelle de Kuhl"/>
    <n v="2016"/>
    <n v="7"/>
    <n v="19"/>
    <n v="23"/>
    <n v="56"/>
    <d v="2016-07-19T00:00:00"/>
    <x v="496"/>
  </r>
  <r>
    <x v="1"/>
    <s v="K:/Sainte Colombe/MB/04 - 19 juillet au 18 août 2016/Wave/"/>
    <s v="ST-COLOM_0_20160719_235612_188.wav"/>
    <s v="ChiroSp"/>
    <s v="Principal"/>
    <s v="PipMi"/>
    <n v="4"/>
    <s v="PippiT"/>
    <n v="4"/>
    <s v="Pipistrelle commune"/>
    <n v="2016"/>
    <n v="7"/>
    <n v="19"/>
    <n v="23"/>
    <n v="56"/>
    <d v="2016-07-19T00:00:00"/>
    <x v="496"/>
  </r>
  <r>
    <x v="1"/>
    <s v="K:/Sainte Colombe/MB/04 - 19 juillet au 18 août 2016/Wave/"/>
    <s v="ST-COLOM_0_20160719_235617_188.wav"/>
    <s v="PippiT"/>
    <s v="Principal"/>
    <s v="PipMi"/>
    <n v="10"/>
    <s v="PippiT"/>
    <n v="10"/>
    <s v="Pipistrelle commune"/>
    <n v="2016"/>
    <n v="7"/>
    <n v="19"/>
    <n v="23"/>
    <n v="56"/>
    <d v="2016-07-19T00:00:00"/>
    <x v="496"/>
  </r>
  <r>
    <x v="1"/>
    <s v="K:/Sainte Colombe/MB/04 - 19 juillet au 18 août 2016/Wave/"/>
    <s v="ST-COLOM_0_20160719_235632_190.wav"/>
    <s v="PippiT"/>
    <s v="Principal"/>
    <s v="PipMi"/>
    <n v="7"/>
    <s v="PippiT"/>
    <n v="7"/>
    <s v="Pipistrelle commune"/>
    <n v="2016"/>
    <n v="7"/>
    <n v="19"/>
    <n v="23"/>
    <n v="56"/>
    <d v="2016-07-19T00:00:00"/>
    <x v="496"/>
  </r>
  <r>
    <x v="1"/>
    <s v="K:/Sainte Colombe/MB/04 - 19 juillet au 18 août 2016/Wave/"/>
    <s v="ST-COLOM_0_20160719_235637_191.wav"/>
    <s v="PippiT"/>
    <s v="Principal"/>
    <s v="PipMi"/>
    <n v="9"/>
    <s v="PippiT"/>
    <n v="9"/>
    <s v="Pipistrelle commune"/>
    <n v="2016"/>
    <n v="7"/>
    <n v="19"/>
    <n v="23"/>
    <n v="56"/>
    <d v="2016-07-19T00:00:00"/>
    <x v="496"/>
  </r>
  <r>
    <x v="1"/>
    <s v="K:/Sainte Colombe/MB/04 - 19 juillet au 18 août 2016/Wave/"/>
    <s v="ST-COLOM_0_20160719_235657_194.wav"/>
    <s v="Pip35"/>
    <s v="Principal"/>
    <s v="Pip35"/>
    <n v="6"/>
    <s v="Pipkuh"/>
    <n v="3"/>
    <s v="Pipistrelle de Kuhl"/>
    <n v="2016"/>
    <n v="7"/>
    <n v="19"/>
    <n v="23"/>
    <n v="56"/>
    <d v="2016-07-19T00:00:00"/>
    <x v="496"/>
  </r>
  <r>
    <x v="1"/>
    <s v="K:/Sainte Colombe/MB/04 - 19 juillet au 18 août 2016/Wave/"/>
    <s v="ST-COLOM_0_20160719_235702_194.wav"/>
    <s v="ChiroSp"/>
    <s v="Principal"/>
    <s v="Pip35"/>
    <n v="5"/>
    <s v="Pipkuh"/>
    <n v="5"/>
    <s v="Pipistrelle de Kuhl"/>
    <n v="2016"/>
    <n v="7"/>
    <n v="19"/>
    <n v="23"/>
    <n v="57"/>
    <d v="2016-07-19T00:00:00"/>
    <x v="110"/>
  </r>
  <r>
    <x v="1"/>
    <s v="K:/Sainte Colombe/MB/04 - 19 juillet au 18 août 2016/Wave/"/>
    <s v="ST-COLOM_0_20160719_235707_195.wav"/>
    <s v="parasi"/>
    <s v="Principal"/>
    <s v="parasi"/>
    <n v="1"/>
    <s v="parasi"/>
    <n v="1"/>
    <s v="PARASITE"/>
    <n v="2016"/>
    <n v="7"/>
    <n v="19"/>
    <n v="23"/>
    <n v="57"/>
    <d v="2016-07-19T00:00:00"/>
    <x v="110"/>
  </r>
  <r>
    <x v="1"/>
    <s v="K:/Sainte Colombe/MB/04 - 19 juillet au 18 août 2016/Wave/"/>
    <s v="ST-COLOM_0_20160719_235717_196.wav"/>
    <s v="PippiT"/>
    <s v="Principal"/>
    <s v="PipMi"/>
    <n v="8"/>
    <s v="PippiT"/>
    <n v="8"/>
    <s v="Pipistrelle commune"/>
    <n v="2016"/>
    <n v="7"/>
    <n v="19"/>
    <n v="23"/>
    <n v="57"/>
    <d v="2016-07-19T00:00:00"/>
    <x v="110"/>
  </r>
  <r>
    <x v="1"/>
    <s v="K:/Sainte Colombe/MB/04 - 19 juillet au 18 août 2016/Wave/"/>
    <s v="ST-COLOM_0_20160719_235722_197.wav"/>
    <s v="PippiT"/>
    <s v="Principal"/>
    <s v="PipMi"/>
    <n v="8"/>
    <s v="PippiT"/>
    <n v="8"/>
    <s v="Pipistrelle commune"/>
    <n v="2016"/>
    <n v="7"/>
    <n v="19"/>
    <n v="23"/>
    <n v="57"/>
    <d v="2016-07-19T00:00:00"/>
    <x v="110"/>
  </r>
  <r>
    <x v="1"/>
    <s v="K:/Sainte Colombe/MB/04 - 19 juillet au 18 août 2016/Wave/"/>
    <s v="ST-COLOM_0_20160719_235736_637.wav"/>
    <s v="parasi"/>
    <s v="Principal"/>
    <s v="parasi"/>
    <n v="1"/>
    <s v="parasi"/>
    <n v="1"/>
    <s v="PARASITE"/>
    <n v="2016"/>
    <n v="7"/>
    <n v="19"/>
    <n v="23"/>
    <n v="57"/>
    <d v="2016-07-19T00:00:00"/>
    <x v="110"/>
  </r>
  <r>
    <x v="1"/>
    <s v="K:/Sainte Colombe/MB/04 - 19 juillet au 18 août 2016/Wave/"/>
    <s v="ST-COLOM_0_20160719_235746_638.wav"/>
    <s v="ChiroSp"/>
    <s v="Principal"/>
    <s v="PipMi"/>
    <n v="4"/>
    <s v="PippiT"/>
    <n v="4"/>
    <s v="Pipistrelle commune"/>
    <n v="2016"/>
    <n v="7"/>
    <n v="19"/>
    <n v="23"/>
    <n v="57"/>
    <d v="2016-07-19T00:00:00"/>
    <x v="110"/>
  </r>
  <r>
    <x v="1"/>
    <s v="K:/Sainte Colombe/MB/04 - 19 juillet au 18 août 2016/Wave/"/>
    <s v="ST-COLOM_0_20160719_235751_639.wav"/>
    <s v="ChiroSp"/>
    <s v="Principal"/>
    <s v="PipMi"/>
    <n v="4"/>
    <s v="PippiT"/>
    <n v="4"/>
    <s v="Pipistrelle commune"/>
    <n v="2016"/>
    <n v="7"/>
    <n v="19"/>
    <n v="23"/>
    <n v="57"/>
    <d v="2016-07-19T00:00:00"/>
    <x v="110"/>
  </r>
  <r>
    <x v="1"/>
    <s v="K:/Sainte Colombe/MB/04 - 19 juillet au 18 août 2016/Wave/"/>
    <s v="ST-COLOM_0_20160719_235756_640.wav"/>
    <s v="ChiroSp"/>
    <s v="Principal"/>
    <s v="PipMi"/>
    <n v="5"/>
    <s v="PippiT"/>
    <n v="5"/>
    <s v="Pipistrelle commune"/>
    <n v="2016"/>
    <n v="7"/>
    <n v="19"/>
    <n v="23"/>
    <n v="57"/>
    <d v="2016-07-19T00:00:00"/>
    <x v="110"/>
  </r>
  <r>
    <x v="1"/>
    <s v="K:/Sainte Colombe/MB/04 - 19 juillet au 18 août 2016/Wave/"/>
    <s v="ST-COLOM_0_20160719_235809_953.wav"/>
    <s v="Pip35"/>
    <s v="Principal"/>
    <s v="Pip35"/>
    <n v="7"/>
    <s v="Pipkuh"/>
    <n v="3"/>
    <s v="Pipistrelle de Kuhl"/>
    <n v="2016"/>
    <n v="7"/>
    <n v="19"/>
    <n v="23"/>
    <n v="58"/>
    <d v="2016-07-19T00:00:00"/>
    <x v="13"/>
  </r>
  <r>
    <x v="1"/>
    <s v="K:/Sainte Colombe/MB/04 - 19 juillet au 18 août 2016/Wave/"/>
    <s v="ST-COLOM_0_20160719_235814_954.wav"/>
    <s v="parasi"/>
    <s v="Principal"/>
    <s v="parasi"/>
    <n v="0"/>
    <s v="parasi"/>
    <n v="0"/>
    <s v="PARASITE"/>
    <n v="2016"/>
    <n v="7"/>
    <n v="19"/>
    <n v="23"/>
    <n v="58"/>
    <d v="2016-07-19T00:00:00"/>
    <x v="13"/>
  </r>
  <r>
    <x v="1"/>
    <s v="K:/Sainte Colombe/MB/04 - 19 juillet au 18 août 2016/Wave/"/>
    <s v="ST-COLOM_0_20160719_235839_700.wav"/>
    <s v="ChiroSp"/>
    <s v="Principal"/>
    <s v="PipMi"/>
    <n v="5"/>
    <s v="PippiT"/>
    <n v="5"/>
    <s v="Pipistrelle commune"/>
    <n v="2016"/>
    <n v="7"/>
    <n v="19"/>
    <n v="23"/>
    <n v="58"/>
    <d v="2016-07-19T00:00:00"/>
    <x v="13"/>
  </r>
  <r>
    <x v="1"/>
    <s v="K:/Sainte Colombe/MB/04 - 19 juillet au 18 août 2016/Wave/"/>
    <s v="ST-COLOM_0_20160719_235849_702.wav"/>
    <s v="ChiroSp"/>
    <s v="Principal"/>
    <s v="PipMi"/>
    <n v="0"/>
    <s v="PippiT"/>
    <n v="0"/>
    <s v="PARASITE"/>
    <n v="2016"/>
    <n v="7"/>
    <n v="19"/>
    <n v="23"/>
    <n v="58"/>
    <d v="2016-07-19T00:00:00"/>
    <x v="13"/>
  </r>
  <r>
    <x v="1"/>
    <s v="K:/Sainte Colombe/MB/04 - 19 juillet au 18 août 2016/Wave/"/>
    <s v="ST-COLOM_0_20160719_235904_704.wav"/>
    <s v="PippiT"/>
    <s v="Principal"/>
    <s v="PipMi"/>
    <n v="8"/>
    <s v="PippiT"/>
    <n v="8"/>
    <s v="Pipistrelle commune"/>
    <n v="2016"/>
    <n v="7"/>
    <n v="19"/>
    <n v="23"/>
    <n v="59"/>
    <d v="2016-07-19T00:00:00"/>
    <x v="460"/>
  </r>
  <r>
    <x v="1"/>
    <s v="K:/Sainte Colombe/MB/04 - 19 juillet au 18 août 2016/Wave/"/>
    <s v="ST-COLOM_0_20160719_235914_705.wav"/>
    <s v="parasi"/>
    <s v="Principal"/>
    <s v="parasi"/>
    <n v="2"/>
    <s v="parasi"/>
    <n v="2"/>
    <s v="PARASITE"/>
    <n v="2016"/>
    <n v="7"/>
    <n v="19"/>
    <n v="23"/>
    <n v="59"/>
    <d v="2016-07-19T00:00:00"/>
    <x v="460"/>
  </r>
  <r>
    <x v="1"/>
    <s v="K:/Sainte Colombe/MB/04 - 19 juillet au 18 août 2016/Wave/"/>
    <s v="ST-COLOM_0_20160719_235919_706.wav"/>
    <s v="ChiroSp"/>
    <s v="Principal"/>
    <s v="PipMi"/>
    <n v="1"/>
    <s v="PippiT"/>
    <n v="1"/>
    <s v="Pipistrelle commune"/>
    <n v="2016"/>
    <n v="7"/>
    <n v="19"/>
    <n v="23"/>
    <n v="59"/>
    <d v="2016-07-19T00:00:00"/>
    <x v="460"/>
  </r>
  <r>
    <x v="1"/>
    <s v="K:/Sainte Colombe/MB/04 - 19 juillet au 18 août 2016/Wave/"/>
    <s v="ST-COLOM_0_20160719_235924_706.wav"/>
    <s v="ChiroSp"/>
    <s v="Principal"/>
    <s v="PipMi"/>
    <n v="5"/>
    <s v="PippiT"/>
    <n v="5"/>
    <s v="Pipistrelle commune"/>
    <n v="2016"/>
    <n v="7"/>
    <n v="19"/>
    <n v="23"/>
    <n v="59"/>
    <d v="2016-07-19T00:00:00"/>
    <x v="460"/>
  </r>
  <r>
    <x v="1"/>
    <s v="K:/Sainte Colombe/MB/04 - 19 juillet au 18 août 2016/Wave/"/>
    <s v="ST-COLOM_0_20160719_235929_707.wav"/>
    <s v="ChiroSp"/>
    <s v="Principal"/>
    <s v="Pip35"/>
    <n v="5"/>
    <s v="Pipkuh"/>
    <n v="5"/>
    <s v="Pipistrelle de Kuhl"/>
    <n v="2016"/>
    <n v="7"/>
    <n v="19"/>
    <n v="23"/>
    <n v="59"/>
    <d v="2016-07-19T00:00:00"/>
    <x v="460"/>
  </r>
  <r>
    <x v="1"/>
    <s v="K:/Sainte Colombe/MB/04 - 19 juillet au 18 août 2016/Wave/"/>
    <s v="ST-COLOM_0_20160719_235934_708.wav"/>
    <s v="PippiT"/>
    <s v="Principal"/>
    <s v="PipMi"/>
    <n v="8"/>
    <s v="PippiT"/>
    <n v="8"/>
    <s v="Pipistrelle commune"/>
    <n v="2016"/>
    <n v="7"/>
    <n v="19"/>
    <n v="23"/>
    <n v="59"/>
    <d v="2016-07-19T00:00:00"/>
    <x v="460"/>
  </r>
  <r>
    <x v="1"/>
    <s v="K:/Sainte Colombe/MB/04 - 19 juillet au 18 août 2016/Wave/"/>
    <s v="ST-COLOM_0_20160719_235939_708.wav"/>
    <s v="PippiT"/>
    <s v="Principal"/>
    <s v="PipMi"/>
    <n v="6"/>
    <s v="PippiT"/>
    <n v="6"/>
    <s v="Pipistrelle commune"/>
    <n v="2016"/>
    <n v="7"/>
    <n v="19"/>
    <n v="23"/>
    <n v="59"/>
    <d v="2016-07-19T00:00:00"/>
    <x v="460"/>
  </r>
  <r>
    <x v="1"/>
    <s v="K:/Sainte Colombe/MB/04 - 19 juillet au 18 août 2016/Wave/"/>
    <s v="ST-COLOM_0_20160720_000008_703.wav"/>
    <s v="parasi"/>
    <s v="Principal"/>
    <s v="parasi"/>
    <n v="0"/>
    <s v="parasi"/>
    <n v="0"/>
    <s v="PARASITE"/>
    <n v="2016"/>
    <n v="7"/>
    <n v="20"/>
    <n v="0"/>
    <n v="0"/>
    <d v="2016-07-20T00:00:00"/>
    <x v="329"/>
  </r>
  <r>
    <x v="1"/>
    <s v="K:/Sainte Colombe/MB/04 - 19 juillet au 18 août 2016/Wave/"/>
    <s v="ST-COLOM_0_20160720_000023_705.wav"/>
    <s v="parasi"/>
    <s v="Principal"/>
    <s v="parasi"/>
    <n v="4"/>
    <s v="parasi"/>
    <n v="4"/>
    <s v="PARASITE"/>
    <n v="2016"/>
    <n v="7"/>
    <n v="20"/>
    <n v="0"/>
    <n v="0"/>
    <d v="2016-07-20T00:00:00"/>
    <x v="329"/>
  </r>
  <r>
    <x v="1"/>
    <s v="K:/Sainte Colombe/MB/04 - 19 juillet au 18 août 2016/Wave/"/>
    <s v="ST-COLOM_0_20160720_000043_708.wav"/>
    <s v="parasi"/>
    <s v="Principal"/>
    <s v="parasi"/>
    <n v="3"/>
    <s v="parasi"/>
    <n v="3"/>
    <s v="PARASITE"/>
    <n v="2016"/>
    <n v="7"/>
    <n v="20"/>
    <n v="0"/>
    <n v="0"/>
    <d v="2016-07-20T00:00:00"/>
    <x v="329"/>
  </r>
  <r>
    <x v="1"/>
    <s v="K:/Sainte Colombe/MB/04 - 19 juillet au 18 août 2016/Wave/"/>
    <s v="ST-COLOM_0_20160720_000048_708.wav"/>
    <s v="parasi"/>
    <s v="Principal"/>
    <s v="parasi"/>
    <n v="1"/>
    <s v="parasi"/>
    <n v="1"/>
    <s v="PARASITE"/>
    <n v="2016"/>
    <n v="7"/>
    <n v="20"/>
    <n v="0"/>
    <n v="0"/>
    <d v="2016-07-20T00:00:00"/>
    <x v="329"/>
  </r>
  <r>
    <x v="1"/>
    <s v="K:/Sainte Colombe/MB/04 - 19 juillet au 18 août 2016/Wave/"/>
    <s v="ST-COLOM_0_20160720_000138_715.wav"/>
    <s v="parasi"/>
    <s v="Principal"/>
    <s v="parasi"/>
    <n v="4"/>
    <s v="parasi"/>
    <n v="4"/>
    <s v="PARASITE"/>
    <n v="2016"/>
    <n v="7"/>
    <n v="20"/>
    <n v="0"/>
    <n v="1"/>
    <d v="2016-07-20T00:00:00"/>
    <x v="165"/>
  </r>
  <r>
    <x v="1"/>
    <s v="K:/Sainte Colombe/MB/04 - 19 juillet au 18 août 2016/Wave/"/>
    <s v="ST-COLOM_0_20160720_000239_178.wav"/>
    <s v="parasi"/>
    <s v="Principal"/>
    <s v="parasi"/>
    <n v="0"/>
    <s v="parasi"/>
    <n v="0"/>
    <s v="PARASITE"/>
    <n v="2016"/>
    <n v="7"/>
    <n v="20"/>
    <n v="0"/>
    <n v="2"/>
    <d v="2016-07-20T00:00:00"/>
    <x v="79"/>
  </r>
  <r>
    <x v="1"/>
    <s v="K:/Sainte Colombe/MB/04 - 19 juillet au 18 août 2016/Wave/"/>
    <s v="ST-COLOM_0_20160720_000344_187.wav"/>
    <s v="PippiT"/>
    <s v="Principal"/>
    <s v="PipMi"/>
    <n v="8"/>
    <s v="PippiT"/>
    <n v="8"/>
    <s v="Pipistrelle commune"/>
    <n v="2016"/>
    <n v="7"/>
    <n v="20"/>
    <n v="0"/>
    <n v="3"/>
    <d v="2016-07-20T00:00:00"/>
    <x v="17"/>
  </r>
  <r>
    <x v="1"/>
    <s v="K:/Sainte Colombe/MB/04 - 19 juillet au 18 août 2016/Wave/"/>
    <s v="ST-COLOM_0_20160720_000409_190.wav"/>
    <s v="parasi"/>
    <s v="Principal"/>
    <s v="parasi"/>
    <n v="2"/>
    <s v="parasi"/>
    <n v="1"/>
    <s v="PARASITE"/>
    <n v="2016"/>
    <n v="7"/>
    <n v="20"/>
    <n v="0"/>
    <n v="4"/>
    <d v="2016-07-20T00:00:00"/>
    <x v="235"/>
  </r>
  <r>
    <x v="1"/>
    <s v="K:/Sainte Colombe/MB/04 - 19 juillet au 18 août 2016/Wave/"/>
    <s v="ST-COLOM_0_20160720_000414_191.wav"/>
    <s v="parasi"/>
    <s v="Principal"/>
    <s v="parasi"/>
    <n v="0"/>
    <s v="parasi"/>
    <n v="0"/>
    <s v="PARASITE"/>
    <n v="2016"/>
    <n v="7"/>
    <n v="20"/>
    <n v="0"/>
    <n v="4"/>
    <d v="2016-07-20T00:00:00"/>
    <x v="235"/>
  </r>
  <r>
    <x v="1"/>
    <s v="K:/Sainte Colombe/MB/04 - 19 juillet au 18 août 2016/Wave/"/>
    <s v="ST-COLOM_0_20160720_000419_192.wav"/>
    <s v="parasi"/>
    <s v="Principal"/>
    <s v="parasi"/>
    <n v="0"/>
    <s v="parasi"/>
    <n v="0"/>
    <s v="PARASITE"/>
    <n v="2016"/>
    <n v="7"/>
    <n v="20"/>
    <n v="0"/>
    <n v="4"/>
    <d v="2016-07-20T00:00:00"/>
    <x v="235"/>
  </r>
  <r>
    <x v="1"/>
    <s v="K:/Sainte Colombe/MB/04 - 19 juillet au 18 août 2016/Wave/"/>
    <s v="ST-COLOM_0_20160720_000506_960.wav"/>
    <s v="PippiT"/>
    <s v="Principal"/>
    <s v="PipMi"/>
    <n v="7"/>
    <s v="PippiT"/>
    <n v="7"/>
    <s v="Pipistrelle commune"/>
    <n v="2016"/>
    <n v="7"/>
    <n v="20"/>
    <n v="0"/>
    <n v="5"/>
    <d v="2016-07-20T00:00:00"/>
    <x v="261"/>
  </r>
  <r>
    <x v="1"/>
    <s v="K:/Sainte Colombe/MB/04 - 19 juillet au 18 août 2016/Wave/"/>
    <s v="ST-COLOM_0_20160720_000516_961.wav"/>
    <s v="ChiroSp"/>
    <s v="Principal"/>
    <s v="PipMi"/>
    <n v="5"/>
    <s v="PippiT"/>
    <n v="5"/>
    <s v="Pipistrelle commune"/>
    <n v="2016"/>
    <n v="7"/>
    <n v="20"/>
    <n v="0"/>
    <n v="5"/>
    <d v="2016-07-20T00:00:00"/>
    <x v="261"/>
  </r>
  <r>
    <x v="1"/>
    <s v="K:/Sainte Colombe/MB/04 - 19 juillet au 18 août 2016/Wave/"/>
    <s v="ST-COLOM_0_20160720_000546_965.wav"/>
    <s v="PippiT"/>
    <s v="Principal"/>
    <s v="PipMi"/>
    <n v="7"/>
    <s v="PippiT"/>
    <n v="7"/>
    <s v="Pipistrelle commune"/>
    <n v="2016"/>
    <n v="7"/>
    <n v="20"/>
    <n v="0"/>
    <n v="5"/>
    <d v="2016-07-20T00:00:00"/>
    <x v="261"/>
  </r>
  <r>
    <x v="1"/>
    <s v="K:/Sainte Colombe/MB/04 - 19 juillet au 18 août 2016/Wave/"/>
    <s v="ST-COLOM_0_20160720_000556_966.wav"/>
    <s v="PippiT"/>
    <s v="Principal"/>
    <s v="PipMi"/>
    <n v="6"/>
    <s v="PippiT"/>
    <n v="6"/>
    <s v="Pipistrelle commune"/>
    <n v="2016"/>
    <n v="7"/>
    <n v="20"/>
    <n v="0"/>
    <n v="5"/>
    <d v="2016-07-20T00:00:00"/>
    <x v="261"/>
  </r>
  <r>
    <x v="1"/>
    <s v="K:/Sainte Colombe/MB/04 - 19 juillet au 18 août 2016/Wave/"/>
    <s v="ST-COLOM_0_20160720_000601_967.wav"/>
    <s v="PippiT"/>
    <s v="Principal"/>
    <s v="PipMi"/>
    <n v="6"/>
    <s v="PippiT"/>
    <n v="6"/>
    <s v="Pipistrelle commune"/>
    <n v="2016"/>
    <n v="7"/>
    <n v="20"/>
    <n v="0"/>
    <n v="6"/>
    <d v="2016-07-20T00:00:00"/>
    <x v="236"/>
  </r>
  <r>
    <x v="1"/>
    <s v="K:/Sainte Colombe/MB/04 - 19 juillet au 18 août 2016/Wave/"/>
    <s v="ST-COLOM_0_20160720_000606_968.wav"/>
    <s v="parasi"/>
    <s v="Principal"/>
    <s v="parasi"/>
    <n v="3"/>
    <s v="parasi"/>
    <n v="1"/>
    <s v="PARASITE"/>
    <n v="2016"/>
    <n v="7"/>
    <n v="20"/>
    <n v="0"/>
    <n v="6"/>
    <d v="2016-07-20T00:00:00"/>
    <x v="236"/>
  </r>
  <r>
    <x v="1"/>
    <s v="K:/Sainte Colombe/MB/04 - 19 juillet au 18 août 2016/Wave/"/>
    <s v="ST-COLOM_0_20160720_000641_972.wav"/>
    <s v="parasi"/>
    <s v="Principal"/>
    <s v="parasi"/>
    <n v="0"/>
    <s v="parasi"/>
    <n v="0"/>
    <s v="PARASITE"/>
    <n v="2016"/>
    <n v="7"/>
    <n v="20"/>
    <n v="0"/>
    <n v="6"/>
    <d v="2016-07-20T00:00:00"/>
    <x v="236"/>
  </r>
  <r>
    <x v="1"/>
    <s v="K:/Sainte Colombe/MB/04 - 19 juillet au 18 août 2016/Wave/"/>
    <s v="ST-COLOM_0_20160720_000646_973.wav"/>
    <s v="parasi"/>
    <s v="Principal"/>
    <s v="parasi"/>
    <n v="6"/>
    <s v="parasi"/>
    <n v="6"/>
    <s v="PARASITE"/>
    <n v="2016"/>
    <n v="7"/>
    <n v="20"/>
    <n v="0"/>
    <n v="6"/>
    <d v="2016-07-20T00:00:00"/>
    <x v="236"/>
  </r>
  <r>
    <x v="1"/>
    <s v="K:/Sainte Colombe/MB/04 - 19 juillet au 18 août 2016/Wave/"/>
    <s v="ST-COLOM_0_20160720_000726_978.wav"/>
    <s v="PippiT"/>
    <s v="Principal"/>
    <s v="PipMi"/>
    <n v="6"/>
    <s v="PippiT"/>
    <n v="6"/>
    <s v="Pipistrelle commune"/>
    <n v="2016"/>
    <n v="7"/>
    <n v="20"/>
    <n v="0"/>
    <n v="7"/>
    <d v="2016-07-20T00:00:00"/>
    <x v="271"/>
  </r>
  <r>
    <x v="1"/>
    <s v="K:/Sainte Colombe/MB/04 - 19 juillet au 18 août 2016/Wave/"/>
    <s v="ST-COLOM_0_20160720_000731_979.wav"/>
    <s v="PippiT"/>
    <s v="Principal"/>
    <s v="PipMi"/>
    <n v="7"/>
    <s v="PippiT"/>
    <n v="7"/>
    <s v="Pipistrelle commune"/>
    <n v="2016"/>
    <n v="7"/>
    <n v="20"/>
    <n v="0"/>
    <n v="7"/>
    <d v="2016-07-20T00:00:00"/>
    <x v="271"/>
  </r>
  <r>
    <x v="1"/>
    <s v="K:/Sainte Colombe/MB/04 - 19 juillet au 18 août 2016/Wave/"/>
    <s v="ST-COLOM_0_20160720_000736_980.wav"/>
    <s v="parasi"/>
    <s v="Principal"/>
    <s v="parasi"/>
    <n v="0"/>
    <s v="parasi"/>
    <n v="0"/>
    <s v="PARASITE"/>
    <n v="2016"/>
    <n v="7"/>
    <n v="20"/>
    <n v="0"/>
    <n v="7"/>
    <d v="2016-07-20T00:00:00"/>
    <x v="271"/>
  </r>
  <r>
    <x v="1"/>
    <s v="K:/Sainte Colombe/MB/04 - 19 juillet au 18 août 2016/Wave/"/>
    <s v="ST-COLOM_0_20160720_000741_980.wav"/>
    <s v="ChiroSp"/>
    <s v="Principal"/>
    <s v="PipMi"/>
    <n v="5"/>
    <s v="PippiT"/>
    <n v="5"/>
    <s v="Pipistrelle commune"/>
    <n v="2016"/>
    <n v="7"/>
    <n v="20"/>
    <n v="0"/>
    <n v="7"/>
    <d v="2016-07-20T00:00:00"/>
    <x v="271"/>
  </r>
  <r>
    <x v="1"/>
    <s v="K:/Sainte Colombe/MB/04 - 19 juillet au 18 août 2016/Wave/"/>
    <s v="ST-COLOM_0_20160720_000756_982.wav"/>
    <s v="parasi"/>
    <s v="Principal"/>
    <s v="parasi"/>
    <n v="1"/>
    <s v="parasi"/>
    <n v="1"/>
    <s v="PARASITE"/>
    <n v="2016"/>
    <n v="7"/>
    <n v="20"/>
    <n v="0"/>
    <n v="7"/>
    <d v="2016-07-20T00:00:00"/>
    <x v="271"/>
  </r>
  <r>
    <x v="1"/>
    <s v="K:/Sainte Colombe/MB/04 - 19 juillet au 18 août 2016/Wave/"/>
    <s v="ST-COLOM_0_20160720_000801_983.wav"/>
    <s v="parasi"/>
    <s v="Principal"/>
    <s v="parasi"/>
    <n v="1"/>
    <s v="parasi"/>
    <n v="1"/>
    <s v="PARASITE"/>
    <n v="2016"/>
    <n v="7"/>
    <n v="20"/>
    <n v="0"/>
    <n v="8"/>
    <d v="2016-07-20T00:00:00"/>
    <x v="510"/>
  </r>
  <r>
    <x v="1"/>
    <s v="K:/Sainte Colombe/MB/04 - 19 juillet au 18 août 2016/Wave/"/>
    <s v="ST-COLOM_0_20160720_000826_986.wav"/>
    <s v="ChiroSp"/>
    <s v="Principal"/>
    <s v="Pip35"/>
    <n v="0"/>
    <s v="Pipkuh"/>
    <n v="0"/>
    <s v="PARASITE"/>
    <n v="2016"/>
    <n v="7"/>
    <n v="20"/>
    <n v="0"/>
    <n v="8"/>
    <d v="2016-07-20T00:00:00"/>
    <x v="510"/>
  </r>
  <r>
    <x v="1"/>
    <s v="K:/Sainte Colombe/MB/04 - 19 juillet au 18 août 2016/Wave/"/>
    <s v="ST-COLOM_0_20160720_000831_987.wav"/>
    <s v="parasi"/>
    <s v="Principal"/>
    <s v="parasi"/>
    <n v="1"/>
    <s v="parasi"/>
    <n v="1"/>
    <s v="PARASITE"/>
    <n v="2016"/>
    <n v="7"/>
    <n v="20"/>
    <n v="0"/>
    <n v="8"/>
    <d v="2016-07-20T00:00:00"/>
    <x v="510"/>
  </r>
  <r>
    <x v="1"/>
    <s v="K:/Sainte Colombe/MB/04 - 19 juillet au 18 août 2016/Wave/"/>
    <s v="ST-COLOM_0_20160720_000836_988.wav"/>
    <s v="parasi"/>
    <s v="Principal"/>
    <s v="parasi"/>
    <n v="0"/>
    <s v="parasi"/>
    <n v="0"/>
    <s v="PARASITE"/>
    <n v="2016"/>
    <n v="7"/>
    <n v="20"/>
    <n v="0"/>
    <n v="8"/>
    <d v="2016-07-20T00:00:00"/>
    <x v="510"/>
  </r>
  <r>
    <x v="1"/>
    <s v="K:/Sainte Colombe/MB/04 - 19 juillet au 18 août 2016/Wave/"/>
    <s v="ST-COLOM_0_20160720_000841_988.wav"/>
    <s v="ChiroSp"/>
    <s v="Principal"/>
    <s v="Pip35"/>
    <n v="4"/>
    <s v="Pipkuh"/>
    <n v="2"/>
    <s v="Pipistrelle de Kuhl"/>
    <n v="2016"/>
    <n v="7"/>
    <n v="20"/>
    <n v="0"/>
    <n v="8"/>
    <d v="2016-07-20T00:00:00"/>
    <x v="510"/>
  </r>
  <r>
    <x v="1"/>
    <s v="K:/Sainte Colombe/MB/04 - 19 juillet au 18 août 2016/Wave/"/>
    <s v="ST-COLOM_0_20160720_000846_989.wav"/>
    <s v="PippiT"/>
    <s v="Principal"/>
    <s v="PipMi"/>
    <n v="10"/>
    <s v="PippiT"/>
    <n v="10"/>
    <s v="Pipistrelle commune"/>
    <n v="2016"/>
    <n v="7"/>
    <n v="20"/>
    <n v="0"/>
    <n v="8"/>
    <d v="2016-07-20T00:00:00"/>
    <x v="510"/>
  </r>
  <r>
    <x v="1"/>
    <s v="K:/Sainte Colombe/MB/04 - 19 juillet au 18 août 2016/Wave/"/>
    <s v="ST-COLOM_0_20160720_000851_990.wav"/>
    <s v="parasi"/>
    <s v="Principal"/>
    <s v="parasi"/>
    <n v="1"/>
    <s v="parasi"/>
    <n v="1"/>
    <s v="PARASITE"/>
    <n v="2016"/>
    <n v="7"/>
    <n v="20"/>
    <n v="0"/>
    <n v="8"/>
    <d v="2016-07-20T00:00:00"/>
    <x v="510"/>
  </r>
  <r>
    <x v="1"/>
    <s v="K:/Sainte Colombe/MB/04 - 19 juillet au 18 août 2016/Wave/"/>
    <s v="ST-COLOM_0_20160720_000856_990.wav"/>
    <s v="parasi"/>
    <s v="Principal"/>
    <s v="parasi"/>
    <n v="0"/>
    <s v="parasi"/>
    <n v="0"/>
    <s v="PARASITE"/>
    <n v="2016"/>
    <n v="7"/>
    <n v="20"/>
    <n v="0"/>
    <n v="8"/>
    <d v="2016-07-20T00:00:00"/>
    <x v="510"/>
  </r>
  <r>
    <x v="1"/>
    <s v="K:/Sainte Colombe/MB/04 - 19 juillet au 18 août 2016/Wave/"/>
    <s v="ST-COLOM_0_20160720_000906_992.wav"/>
    <s v="parasi"/>
    <s v="Principal"/>
    <s v="parasi"/>
    <n v="2"/>
    <s v="parasi"/>
    <n v="1"/>
    <s v="PARASITE"/>
    <n v="2016"/>
    <n v="7"/>
    <n v="20"/>
    <n v="0"/>
    <n v="9"/>
    <d v="2016-07-20T00:00:00"/>
    <x v="344"/>
  </r>
  <r>
    <x v="1"/>
    <s v="K:/Sainte Colombe/MB/04 - 19 juillet au 18 août 2016/Wave/"/>
    <s v="ST-COLOM_0_20160720_000921_994.wav"/>
    <s v="parasi"/>
    <s v="Principal"/>
    <s v="parasi"/>
    <n v="1"/>
    <s v="parasi"/>
    <n v="1"/>
    <s v="PARASITE"/>
    <n v="2016"/>
    <n v="7"/>
    <n v="20"/>
    <n v="0"/>
    <n v="9"/>
    <d v="2016-07-20T00:00:00"/>
    <x v="344"/>
  </r>
  <r>
    <x v="1"/>
    <s v="K:/Sainte Colombe/MB/04 - 19 juillet au 18 août 2016/Wave/"/>
    <s v="ST-COLOM_0_20160720_000931_995.wav"/>
    <s v="parasi"/>
    <s v="Principal"/>
    <s v="parasi"/>
    <n v="3"/>
    <s v="parasi"/>
    <n v="3"/>
    <s v="PARASITE"/>
    <n v="2016"/>
    <n v="7"/>
    <n v="20"/>
    <n v="0"/>
    <n v="9"/>
    <d v="2016-07-20T00:00:00"/>
    <x v="344"/>
  </r>
  <r>
    <x v="1"/>
    <s v="K:/Sainte Colombe/MB/04 - 19 juillet au 18 août 2016/Wave/"/>
    <s v="ST-COLOM_0_20160720_000936_996.wav"/>
    <s v="parasi"/>
    <s v="Principal"/>
    <s v="parasi"/>
    <n v="3"/>
    <s v="parasi"/>
    <n v="3"/>
    <s v="PARASITE"/>
    <n v="2016"/>
    <n v="7"/>
    <n v="20"/>
    <n v="0"/>
    <n v="9"/>
    <d v="2016-07-20T00:00:00"/>
    <x v="344"/>
  </r>
  <r>
    <x v="1"/>
    <s v="K:/Sainte Colombe/MB/04 - 19 juillet au 18 août 2016/Wave/"/>
    <s v="ST-COLOM_0_20160720_001025_002.wav"/>
    <s v="parasi"/>
    <s v="Principal"/>
    <s v="parasi"/>
    <n v="3"/>
    <s v="parasi"/>
    <n v="3"/>
    <s v="PARASITE"/>
    <n v="2016"/>
    <n v="7"/>
    <n v="20"/>
    <n v="0"/>
    <n v="10"/>
    <d v="2016-07-20T00:00:00"/>
    <x v="57"/>
  </r>
  <r>
    <x v="1"/>
    <s v="K:/Sainte Colombe/MB/04 - 19 juillet au 18 août 2016/Wave/"/>
    <s v="ST-COLOM_0_20160720_001105_008.wav"/>
    <s v="parasi"/>
    <s v="Principal"/>
    <s v="parasi"/>
    <n v="0"/>
    <s v="parasi"/>
    <n v="0"/>
    <s v="PARASITE"/>
    <n v="2016"/>
    <n v="7"/>
    <n v="20"/>
    <n v="0"/>
    <n v="11"/>
    <d v="2016-07-20T00:00:00"/>
    <x v="374"/>
  </r>
  <r>
    <x v="1"/>
    <s v="K:/Sainte Colombe/MB/04 - 19 juillet au 18 août 2016/Wave/"/>
    <s v="ST-COLOM_0_20160720_001115_009.wav"/>
    <s v="parasi"/>
    <s v="Principal"/>
    <s v="parasi"/>
    <n v="3"/>
    <s v="parasi"/>
    <n v="3"/>
    <s v="PARASITE"/>
    <n v="2016"/>
    <n v="7"/>
    <n v="20"/>
    <n v="0"/>
    <n v="11"/>
    <d v="2016-07-20T00:00:00"/>
    <x v="374"/>
  </r>
  <r>
    <x v="1"/>
    <s v="K:/Sainte Colombe/MB/04 - 19 juillet au 18 août 2016/Wave/"/>
    <s v="ST-COLOM_0_20160720_001120_010.wav"/>
    <s v="parasi"/>
    <s v="Principal"/>
    <s v="parasi"/>
    <n v="4"/>
    <s v="parasi"/>
    <n v="4"/>
    <s v="PARASITE"/>
    <n v="2016"/>
    <n v="7"/>
    <n v="20"/>
    <n v="0"/>
    <n v="11"/>
    <d v="2016-07-20T00:00:00"/>
    <x v="374"/>
  </r>
  <r>
    <x v="1"/>
    <s v="K:/Sainte Colombe/MB/04 - 19 juillet au 18 août 2016/Wave/"/>
    <s v="ST-COLOM_0_20160720_001150_014.wav"/>
    <s v="parasi"/>
    <s v="Principal"/>
    <s v="parasi"/>
    <n v="3"/>
    <s v="parasi"/>
    <n v="3"/>
    <s v="PARASITE"/>
    <n v="2016"/>
    <n v="7"/>
    <n v="20"/>
    <n v="0"/>
    <n v="11"/>
    <d v="2016-07-20T00:00:00"/>
    <x v="374"/>
  </r>
  <r>
    <x v="1"/>
    <s v="K:/Sainte Colombe/MB/04 - 19 juillet au 18 août 2016/Wave/"/>
    <s v="ST-COLOM_0_20160720_001200_015.wav"/>
    <s v="parasi"/>
    <s v="Principal"/>
    <s v="parasi"/>
    <n v="3"/>
    <s v="parasi"/>
    <n v="3"/>
    <s v="PARASITE"/>
    <n v="2016"/>
    <n v="7"/>
    <n v="20"/>
    <n v="0"/>
    <n v="12"/>
    <d v="2016-07-20T00:00:00"/>
    <x v="254"/>
  </r>
  <r>
    <x v="1"/>
    <s v="K:/Sainte Colombe/MB/04 - 19 juillet au 18 août 2016/Wave/"/>
    <s v="ST-COLOM_0_20160720_001210_016.wav"/>
    <s v="parasi"/>
    <s v="Principal"/>
    <s v="parasi"/>
    <n v="3"/>
    <s v="parasi"/>
    <n v="3"/>
    <s v="PARASITE"/>
    <n v="2016"/>
    <n v="7"/>
    <n v="20"/>
    <n v="0"/>
    <n v="12"/>
    <d v="2016-07-20T00:00:00"/>
    <x v="254"/>
  </r>
  <r>
    <x v="1"/>
    <s v="K:/Sainte Colombe/MB/04 - 19 juillet au 18 août 2016/Wave/"/>
    <s v="ST-COLOM_0_20160720_001235_020.wav"/>
    <s v="parasi"/>
    <s v="Principal"/>
    <s v="parasi"/>
    <n v="2"/>
    <s v="parasi"/>
    <n v="2"/>
    <s v="PARASITE"/>
    <n v="2016"/>
    <n v="7"/>
    <n v="20"/>
    <n v="0"/>
    <n v="12"/>
    <d v="2016-07-20T00:00:00"/>
    <x v="254"/>
  </r>
  <r>
    <x v="1"/>
    <s v="K:/Sainte Colombe/MB/04 - 19 juillet au 18 août 2016/Wave/"/>
    <s v="ST-COLOM_0_20160720_001240_020.wav"/>
    <s v="parasi"/>
    <s v="Principal"/>
    <s v="parasi"/>
    <n v="3"/>
    <s v="parasi"/>
    <n v="3"/>
    <s v="PARASITE"/>
    <n v="2016"/>
    <n v="7"/>
    <n v="20"/>
    <n v="0"/>
    <n v="12"/>
    <d v="2016-07-20T00:00:00"/>
    <x v="254"/>
  </r>
  <r>
    <x v="1"/>
    <s v="K:/Sainte Colombe/MB/04 - 19 juillet au 18 août 2016/Wave/"/>
    <s v="ST-COLOM_0_20160720_001305_024.wav"/>
    <s v="ChiroSp"/>
    <s v="Principal"/>
    <s v="PipMi"/>
    <n v="4"/>
    <s v="PippiT"/>
    <n v="4"/>
    <s v="Pipistrelle commune"/>
    <n v="2016"/>
    <n v="7"/>
    <n v="20"/>
    <n v="0"/>
    <n v="13"/>
    <d v="2016-07-20T00:00:00"/>
    <x v="223"/>
  </r>
  <r>
    <x v="1"/>
    <s v="K:/Sainte Colombe/MB/04 - 19 juillet au 18 août 2016/Wave/"/>
    <s v="ST-COLOM_0_20160720_001310_024.wav"/>
    <s v="parasi"/>
    <s v="Principal"/>
    <s v="parasi"/>
    <n v="0"/>
    <s v="parasi"/>
    <n v="0"/>
    <s v="PARASITE"/>
    <n v="2016"/>
    <n v="7"/>
    <n v="20"/>
    <n v="0"/>
    <n v="13"/>
    <d v="2016-07-20T00:00:00"/>
    <x v="223"/>
  </r>
  <r>
    <x v="1"/>
    <s v="K:/Sainte Colombe/MB/04 - 19 juillet au 18 août 2016/Wave/"/>
    <s v="ST-COLOM_0_20160720_001315_025.wav"/>
    <s v="parasi"/>
    <s v="Principal"/>
    <s v="parasi"/>
    <n v="0"/>
    <s v="parasi"/>
    <n v="0"/>
    <s v="PARASITE"/>
    <n v="2016"/>
    <n v="7"/>
    <n v="20"/>
    <n v="0"/>
    <n v="13"/>
    <d v="2016-07-20T00:00:00"/>
    <x v="223"/>
  </r>
  <r>
    <x v="1"/>
    <s v="K:/Sainte Colombe/MB/04 - 19 juillet au 18 août 2016/Wave/"/>
    <s v="ST-COLOM_0_20160720_001320_026.wav"/>
    <s v="PippiT"/>
    <s v="Principal"/>
    <s v="PipMi"/>
    <n v="7"/>
    <s v="PippiT"/>
    <n v="7"/>
    <s v="Pipistrelle commune"/>
    <n v="2016"/>
    <n v="7"/>
    <n v="20"/>
    <n v="0"/>
    <n v="13"/>
    <d v="2016-07-20T00:00:00"/>
    <x v="223"/>
  </r>
  <r>
    <x v="1"/>
    <s v="K:/Sainte Colombe/MB/04 - 19 juillet au 18 août 2016/Wave/"/>
    <s v="ST-COLOM_0_20160720_001325_026.wav"/>
    <s v="parasi"/>
    <s v="Principal"/>
    <s v="parasi"/>
    <n v="0"/>
    <s v="parasi"/>
    <n v="0"/>
    <s v="PARASITE"/>
    <n v="2016"/>
    <n v="7"/>
    <n v="20"/>
    <n v="0"/>
    <n v="13"/>
    <d v="2016-07-20T00:00:00"/>
    <x v="223"/>
  </r>
  <r>
    <x v="1"/>
    <s v="K:/Sainte Colombe/MB/04 - 19 juillet au 18 août 2016/Wave/"/>
    <s v="ST-COLOM_0_20160720_001340_028.wav"/>
    <s v="parasi"/>
    <s v="Principal"/>
    <s v="parasi"/>
    <n v="0"/>
    <s v="parasi"/>
    <n v="0"/>
    <s v="PARASITE"/>
    <n v="2016"/>
    <n v="7"/>
    <n v="20"/>
    <n v="0"/>
    <n v="13"/>
    <d v="2016-07-20T00:00:00"/>
    <x v="223"/>
  </r>
  <r>
    <x v="1"/>
    <s v="K:/Sainte Colombe/MB/04 - 19 juillet au 18 août 2016/Wave/"/>
    <s v="ST-COLOM_0_20160720_001345_029.wav"/>
    <s v="PippiT"/>
    <s v="Principal"/>
    <s v="PipMi"/>
    <n v="6"/>
    <s v="PippiT"/>
    <n v="6"/>
    <s v="Pipistrelle commune"/>
    <n v="2016"/>
    <n v="7"/>
    <n v="20"/>
    <n v="0"/>
    <n v="13"/>
    <d v="2016-07-20T00:00:00"/>
    <x v="223"/>
  </r>
  <r>
    <x v="1"/>
    <s v="K:/Sainte Colombe/MB/04 - 19 juillet au 18 août 2016/Wave/"/>
    <s v="ST-COLOM_0_20160720_001400_031.wav"/>
    <s v="parasi"/>
    <s v="Principal"/>
    <s v="parasi"/>
    <n v="0"/>
    <s v="parasi"/>
    <n v="0"/>
    <s v="PARASITE"/>
    <n v="2016"/>
    <n v="7"/>
    <n v="20"/>
    <n v="0"/>
    <n v="14"/>
    <d v="2016-07-20T00:00:00"/>
    <x v="375"/>
  </r>
  <r>
    <x v="1"/>
    <s v="K:/Sainte Colombe/MB/04 - 19 juillet au 18 août 2016/Wave/"/>
    <s v="ST-COLOM_0_20160720_001405_032.wav"/>
    <s v="parasi"/>
    <s v="Principal"/>
    <s v="parasi"/>
    <n v="3"/>
    <s v="parasi"/>
    <n v="3"/>
    <s v="PARASITE"/>
    <n v="2016"/>
    <n v="7"/>
    <n v="20"/>
    <n v="0"/>
    <n v="14"/>
    <d v="2016-07-20T00:00:00"/>
    <x v="375"/>
  </r>
  <r>
    <x v="1"/>
    <s v="K:/Sainte Colombe/MB/04 - 19 juillet au 18 août 2016/Wave/"/>
    <s v="ST-COLOM_0_20160720_001410_032.wav"/>
    <s v="PippiT"/>
    <s v="Principal"/>
    <s v="PipMi"/>
    <n v="9"/>
    <s v="PippiT"/>
    <n v="9"/>
    <s v="Pipistrelle commune"/>
    <n v="2016"/>
    <n v="7"/>
    <n v="20"/>
    <n v="0"/>
    <n v="14"/>
    <d v="2016-07-20T00:00:00"/>
    <x v="375"/>
  </r>
  <r>
    <x v="1"/>
    <s v="K:/Sainte Colombe/MB/04 - 19 juillet au 18 août 2016/Wave/"/>
    <s v="ST-COLOM_0_20160720_001502_305.wav"/>
    <s v="PipMi"/>
    <s v="Principal"/>
    <s v="PipMi"/>
    <n v="6"/>
    <s v="PippiT"/>
    <n v="5"/>
    <s v="Pipistrelle commune"/>
    <n v="2016"/>
    <n v="7"/>
    <n v="20"/>
    <n v="0"/>
    <n v="15"/>
    <d v="2016-07-20T00:00:00"/>
    <x v="3"/>
  </r>
  <r>
    <x v="1"/>
    <s v="K:/Sainte Colombe/MB/04 - 19 juillet au 18 août 2016/Wave/"/>
    <s v="ST-COLOM_0_20160720_001507_306.wav"/>
    <s v="ChiroSp"/>
    <s v="Principal"/>
    <s v="PipMi"/>
    <n v="5"/>
    <s v="PippiT"/>
    <n v="5"/>
    <s v="Pipistrelle commune"/>
    <n v="2016"/>
    <n v="7"/>
    <n v="20"/>
    <n v="0"/>
    <n v="15"/>
    <d v="2016-07-20T00:00:00"/>
    <x v="3"/>
  </r>
  <r>
    <x v="1"/>
    <s v="K:/Sainte Colombe/MB/04 - 19 juillet au 18 août 2016/Wave/"/>
    <s v="ST-COLOM_0_20160720_001517_307.wav"/>
    <s v="parasi"/>
    <s v="Principal"/>
    <s v="parasi"/>
    <n v="4"/>
    <s v="parasi"/>
    <n v="1"/>
    <s v="PARASITE"/>
    <n v="2016"/>
    <n v="7"/>
    <n v="20"/>
    <n v="0"/>
    <n v="15"/>
    <d v="2016-07-20T00:00:00"/>
    <x v="3"/>
  </r>
  <r>
    <x v="1"/>
    <s v="K:/Sainte Colombe/MB/04 - 19 juillet au 18 août 2016/Wave/"/>
    <s v="ST-COLOM_0_20160720_001537_310.wav"/>
    <s v="parasi"/>
    <s v="Principal"/>
    <s v="parasi"/>
    <n v="0"/>
    <s v="parasi"/>
    <n v="0"/>
    <s v="PARASITE"/>
    <n v="2016"/>
    <n v="7"/>
    <n v="20"/>
    <n v="0"/>
    <n v="15"/>
    <d v="2016-07-20T00:00:00"/>
    <x v="3"/>
  </r>
  <r>
    <x v="1"/>
    <s v="K:/Sainte Colombe/MB/04 - 19 juillet au 18 août 2016/Wave/"/>
    <s v="ST-COLOM_0_20160720_001542_310.wav"/>
    <s v="ChiroSp"/>
    <s v="Principal"/>
    <s v="PipMi"/>
    <n v="3"/>
    <s v="PippiT"/>
    <n v="3"/>
    <s v="Pipistrelle commune"/>
    <n v="2016"/>
    <n v="7"/>
    <n v="20"/>
    <n v="0"/>
    <n v="15"/>
    <d v="2016-07-20T00:00:00"/>
    <x v="3"/>
  </r>
  <r>
    <x v="1"/>
    <s v="K:/Sainte Colombe/MB/04 - 19 juillet au 18 août 2016/Wave/"/>
    <s v="ST-COLOM_0_20160720_001547_311.wav"/>
    <s v="Pip35"/>
    <s v="Principal"/>
    <s v="Pip35"/>
    <n v="8"/>
    <s v="Pipkuh"/>
    <n v="2"/>
    <s v="Pipistrelle de Kuhl"/>
    <n v="2016"/>
    <n v="7"/>
    <n v="20"/>
    <n v="0"/>
    <n v="15"/>
    <d v="2016-07-20T00:00:00"/>
    <x v="3"/>
  </r>
  <r>
    <x v="1"/>
    <s v="K:/Sainte Colombe/MB/04 - 19 juillet au 18 août 2016/Wave/"/>
    <s v="ST-COLOM_0_20160720_001552_312.wav"/>
    <s v="parasi"/>
    <s v="Principal"/>
    <s v="parasi"/>
    <n v="0"/>
    <s v="parasi"/>
    <n v="0"/>
    <s v="PARASITE"/>
    <n v="2016"/>
    <n v="7"/>
    <n v="20"/>
    <n v="0"/>
    <n v="15"/>
    <d v="2016-07-20T00:00:00"/>
    <x v="3"/>
  </r>
  <r>
    <x v="1"/>
    <s v="K:/Sainte Colombe/MB/04 - 19 juillet au 18 août 2016/Wave/"/>
    <s v="ST-COLOM_0_20160720_001612_314.wav"/>
    <s v="parasi"/>
    <s v="Principal"/>
    <s v="parasi"/>
    <n v="2"/>
    <s v="parasi"/>
    <n v="2"/>
    <s v="PARASITE"/>
    <n v="2016"/>
    <n v="7"/>
    <n v="20"/>
    <n v="0"/>
    <n v="16"/>
    <d v="2016-07-20T00:00:00"/>
    <x v="435"/>
  </r>
  <r>
    <x v="1"/>
    <s v="K:/Sainte Colombe/MB/04 - 19 juillet au 18 août 2016/Wave/"/>
    <s v="ST-COLOM_0_20160720_001617_315.wav"/>
    <s v="ChiroSp"/>
    <s v="Principal"/>
    <s v="Pip35"/>
    <n v="3"/>
    <s v="Pipkuh"/>
    <n v="3"/>
    <s v="Pipistrelle de Kuhl"/>
    <n v="2016"/>
    <n v="7"/>
    <n v="20"/>
    <n v="0"/>
    <n v="16"/>
    <d v="2016-07-20T00:00:00"/>
    <x v="435"/>
  </r>
  <r>
    <x v="1"/>
    <s v="K:/Sainte Colombe/MB/04 - 19 juillet au 18 août 2016/Wave/"/>
    <s v="ST-COLOM_0_20160720_001622_316.wav"/>
    <s v="parasi"/>
    <s v="Principal"/>
    <s v="parasi"/>
    <n v="2"/>
    <s v="parasi"/>
    <n v="2"/>
    <s v="PARASITE"/>
    <n v="2016"/>
    <n v="7"/>
    <n v="20"/>
    <n v="0"/>
    <n v="16"/>
    <d v="2016-07-20T00:00:00"/>
    <x v="435"/>
  </r>
  <r>
    <x v="1"/>
    <s v="K:/Sainte Colombe/MB/04 - 19 juillet au 18 août 2016/Wave/"/>
    <s v="ST-COLOM_0_20160720_001627_316.wav"/>
    <s v="parasi"/>
    <s v="Principal"/>
    <s v="parasi"/>
    <n v="2"/>
    <s v="parasi"/>
    <n v="2"/>
    <s v="PARASITE"/>
    <n v="2016"/>
    <n v="7"/>
    <n v="20"/>
    <n v="0"/>
    <n v="16"/>
    <d v="2016-07-20T00:00:00"/>
    <x v="435"/>
  </r>
  <r>
    <x v="1"/>
    <s v="K:/Sainte Colombe/MB/04 - 19 juillet au 18 août 2016/Wave/"/>
    <s v="ST-COLOM_0_20160720_001632_317.wav"/>
    <s v="ChiroSp"/>
    <s v="Principal"/>
    <s v="PipMi"/>
    <n v="3"/>
    <s v="PippiT"/>
    <n v="3"/>
    <s v="Pipistrelle commune"/>
    <n v="2016"/>
    <n v="7"/>
    <n v="20"/>
    <n v="0"/>
    <n v="16"/>
    <d v="2016-07-20T00:00:00"/>
    <x v="435"/>
  </r>
  <r>
    <x v="1"/>
    <s v="K:/Sainte Colombe/MB/04 - 19 juillet au 18 août 2016/Wave/"/>
    <s v="ST-COLOM_0_20160720_001642_318.wav"/>
    <s v="Pip35"/>
    <s v="Principal"/>
    <s v="Pip35"/>
    <n v="9"/>
    <s v="Pipkuh"/>
    <n v="3"/>
    <s v="Pipistrelle de Kuhl"/>
    <n v="2016"/>
    <n v="7"/>
    <n v="20"/>
    <n v="0"/>
    <n v="16"/>
    <d v="2016-07-20T00:00:00"/>
    <x v="435"/>
  </r>
  <r>
    <x v="1"/>
    <s v="K:/Sainte Colombe/MB/04 - 19 juillet au 18 août 2016/Wave/"/>
    <s v="ST-COLOM_0_20160720_001647_319.wav"/>
    <s v="Pip35"/>
    <s v="Principal"/>
    <s v="Pip35"/>
    <n v="6"/>
    <s v="Pipkuh"/>
    <n v="3"/>
    <s v="Pipistrelle de Kuhl"/>
    <n v="2016"/>
    <n v="7"/>
    <n v="20"/>
    <n v="0"/>
    <n v="16"/>
    <d v="2016-07-20T00:00:00"/>
    <x v="435"/>
  </r>
  <r>
    <x v="1"/>
    <s v="K:/Sainte Colombe/MB/04 - 19 juillet au 18 août 2016/Wave/"/>
    <s v="ST-COLOM_0_20160720_001652_320.wav"/>
    <s v="PippiT"/>
    <s v="Principal"/>
    <s v="PipMi"/>
    <n v="6"/>
    <s v="PippiT"/>
    <n v="6"/>
    <s v="Pipistrelle commune"/>
    <n v="2016"/>
    <n v="7"/>
    <n v="20"/>
    <n v="0"/>
    <n v="16"/>
    <d v="2016-07-20T00:00:00"/>
    <x v="435"/>
  </r>
  <r>
    <x v="1"/>
    <s v="K:/Sainte Colombe/MB/04 - 19 juillet au 18 août 2016/Wave/"/>
    <s v="ST-COLOM_0_20160720_001702_321.wav"/>
    <s v="ChiroSp"/>
    <s v="Principal"/>
    <s v="PipMi"/>
    <n v="5"/>
    <s v="PippiT"/>
    <n v="5"/>
    <s v="Pipistrelle commune"/>
    <n v="2016"/>
    <n v="7"/>
    <n v="20"/>
    <n v="0"/>
    <n v="17"/>
    <d v="2016-07-20T00:00:00"/>
    <x v="450"/>
  </r>
  <r>
    <x v="1"/>
    <s v="K:/Sainte Colombe/MB/04 - 19 juillet au 18 août 2016/Wave/"/>
    <s v="ST-COLOM_0_20160720_001707_322.wav"/>
    <s v="ChiroSp"/>
    <s v="Principal"/>
    <s v="PipMi"/>
    <n v="2"/>
    <s v="PippiT"/>
    <n v="2"/>
    <s v="Pipistrelle commune"/>
    <n v="2016"/>
    <n v="7"/>
    <n v="20"/>
    <n v="0"/>
    <n v="17"/>
    <d v="2016-07-20T00:00:00"/>
    <x v="450"/>
  </r>
  <r>
    <x v="1"/>
    <s v="K:/Sainte Colombe/MB/04 - 19 juillet au 18 août 2016/Wave/"/>
    <s v="ST-COLOM_0_20160720_001712_322.wav"/>
    <s v="ChiroSp"/>
    <s v="Principal"/>
    <s v="Pip35"/>
    <n v="5"/>
    <s v="Pipkuh"/>
    <n v="3"/>
    <s v="Pipistrelle de Kuhl"/>
    <n v="2016"/>
    <n v="7"/>
    <n v="20"/>
    <n v="0"/>
    <n v="17"/>
    <d v="2016-07-20T00:00:00"/>
    <x v="450"/>
  </r>
  <r>
    <x v="1"/>
    <s v="K:/Sainte Colombe/MB/04 - 19 juillet au 18 août 2016/Wave/"/>
    <s v="ST-COLOM_0_20160720_001717_323.wav"/>
    <s v="ChiroSp"/>
    <s v="Principal"/>
    <s v="Pip35"/>
    <n v="3"/>
    <s v="Pipkuh"/>
    <n v="3"/>
    <s v="Pipistrelle de Kuhl"/>
    <n v="2016"/>
    <n v="7"/>
    <n v="20"/>
    <n v="0"/>
    <n v="17"/>
    <d v="2016-07-20T00:00:00"/>
    <x v="450"/>
  </r>
  <r>
    <x v="1"/>
    <s v="K:/Sainte Colombe/MB/04 - 19 juillet au 18 août 2016/Wave/"/>
    <s v="ST-COLOM_0_20160720_001722_324.wav"/>
    <s v="Pip35"/>
    <s v="Principal"/>
    <s v="Pip35"/>
    <n v="7"/>
    <s v="Pipkuh"/>
    <n v="2"/>
    <s v="Pipistrelle de Kuhl"/>
    <n v="2016"/>
    <n v="7"/>
    <n v="20"/>
    <n v="0"/>
    <n v="17"/>
    <d v="2016-07-20T00:00:00"/>
    <x v="450"/>
  </r>
  <r>
    <x v="1"/>
    <s v="K:/Sainte Colombe/MB/04 - 19 juillet au 18 août 2016/Wave/"/>
    <s v="ST-COLOM_0_20160720_001727_324.wav"/>
    <s v="ChiroSp"/>
    <s v="Principal"/>
    <s v="Pip35"/>
    <n v="2"/>
    <s v="Pipnat"/>
    <n v="1"/>
    <s v="Pipistrelle de Kuhl/Nathusius"/>
    <n v="2016"/>
    <n v="7"/>
    <n v="20"/>
    <n v="0"/>
    <n v="17"/>
    <d v="2016-07-20T00:00:00"/>
    <x v="450"/>
  </r>
  <r>
    <x v="1"/>
    <s v="K:/Sainte Colombe/MB/04 - 19 juillet au 18 août 2016/Wave/"/>
    <s v="ST-COLOM_0_20160720_001737_326.wav"/>
    <s v="PippiT"/>
    <s v="Principal"/>
    <s v="PipMi"/>
    <n v="9"/>
    <s v="PippiT"/>
    <n v="9"/>
    <s v="Pipistrelle commune"/>
    <n v="2016"/>
    <n v="7"/>
    <n v="20"/>
    <n v="0"/>
    <n v="17"/>
    <d v="2016-07-20T00:00:00"/>
    <x v="450"/>
  </r>
  <r>
    <x v="1"/>
    <s v="K:/Sainte Colombe/MB/04 - 19 juillet au 18 août 2016/Wave/"/>
    <s v="ST-COLOM_0_20160720_001742_326.wav"/>
    <s v="ChiroSp"/>
    <s v="Principal"/>
    <s v="PipMi"/>
    <n v="1"/>
    <s v="PippiT"/>
    <n v="1"/>
    <s v="Pipistrelle commune"/>
    <n v="2016"/>
    <n v="7"/>
    <n v="20"/>
    <n v="0"/>
    <n v="17"/>
    <d v="2016-07-20T00:00:00"/>
    <x v="450"/>
  </r>
  <r>
    <x v="1"/>
    <s v="K:/Sainte Colombe/MB/04 - 19 juillet au 18 août 2016/Wave/"/>
    <s v="ST-COLOM_0_20160720_001807_330.wav"/>
    <s v="ChiroSp"/>
    <s v="Principal"/>
    <s v="PipMi"/>
    <n v="3"/>
    <s v="PippiT"/>
    <n v="3"/>
    <s v="Pipistrelle commune"/>
    <n v="2016"/>
    <n v="7"/>
    <n v="20"/>
    <n v="0"/>
    <n v="18"/>
    <d v="2016-07-20T00:00:00"/>
    <x v="464"/>
  </r>
  <r>
    <x v="1"/>
    <s v="K:/Sainte Colombe/MB/04 - 19 juillet au 18 août 2016/Wave/"/>
    <s v="ST-COLOM_0_20160720_001817_331.wav"/>
    <s v="PippiT"/>
    <s v="Principal"/>
    <s v="PipMi"/>
    <n v="8"/>
    <s v="PippiT"/>
    <n v="8"/>
    <s v="Pipistrelle commune"/>
    <n v="2016"/>
    <n v="7"/>
    <n v="20"/>
    <n v="0"/>
    <n v="18"/>
    <d v="2016-07-20T00:00:00"/>
    <x v="464"/>
  </r>
  <r>
    <x v="1"/>
    <s v="K:/Sainte Colombe/MB/04 - 19 juillet au 18 août 2016/Wave/"/>
    <s v="ST-COLOM_0_20160720_001822_332.wav"/>
    <s v="ChiroSp"/>
    <s v="Principal"/>
    <s v="PipMi"/>
    <n v="4"/>
    <s v="PippiT"/>
    <n v="4"/>
    <s v="Pipistrelle commune"/>
    <n v="2016"/>
    <n v="7"/>
    <n v="20"/>
    <n v="0"/>
    <n v="18"/>
    <d v="2016-07-20T00:00:00"/>
    <x v="464"/>
  </r>
  <r>
    <x v="1"/>
    <s v="K:/Sainte Colombe/MB/04 - 19 juillet au 18 août 2016/Wave/"/>
    <s v="ST-COLOM_0_20160720_001827_332.wav"/>
    <s v="parasi"/>
    <s v="Principal"/>
    <s v="parasi"/>
    <n v="1"/>
    <s v="parasi"/>
    <n v="1"/>
    <s v="PARASITE"/>
    <n v="2016"/>
    <n v="7"/>
    <n v="20"/>
    <n v="0"/>
    <n v="18"/>
    <d v="2016-07-20T00:00:00"/>
    <x v="464"/>
  </r>
  <r>
    <x v="1"/>
    <s v="K:/Sainte Colombe/MB/04 - 19 juillet au 18 août 2016/Wave/"/>
    <s v="ST-COLOM_0_20160720_001902_337.wav"/>
    <s v="parasi"/>
    <s v="Principal"/>
    <s v="parasi"/>
    <n v="0"/>
    <s v="parasi"/>
    <n v="0"/>
    <s v="PARASITE"/>
    <n v="2016"/>
    <n v="7"/>
    <n v="20"/>
    <n v="0"/>
    <n v="19"/>
    <d v="2016-07-20T00:00:00"/>
    <x v="157"/>
  </r>
  <r>
    <x v="1"/>
    <s v="K:/Sainte Colombe/MB/04 - 19 juillet au 18 août 2016/Wave/"/>
    <s v="ST-COLOM_0_20160720_001907_338.wav"/>
    <s v="parasi"/>
    <s v="Principal"/>
    <s v="parasi"/>
    <n v="1"/>
    <s v="parasi"/>
    <n v="1"/>
    <s v="PARASITE"/>
    <n v="2016"/>
    <n v="7"/>
    <n v="20"/>
    <n v="0"/>
    <n v="19"/>
    <d v="2016-07-20T00:00:00"/>
    <x v="157"/>
  </r>
  <r>
    <x v="1"/>
    <s v="K:/Sainte Colombe/MB/04 - 19 juillet au 18 août 2016/Wave/"/>
    <s v="ST-COLOM_0_20160720_001912_338.wav"/>
    <s v="ChiroSp"/>
    <s v="Principal"/>
    <s v="PipMi"/>
    <n v="5"/>
    <s v="PippiT"/>
    <n v="5"/>
    <s v="Pipistrelle commune"/>
    <n v="2016"/>
    <n v="7"/>
    <n v="20"/>
    <n v="0"/>
    <n v="19"/>
    <d v="2016-07-20T00:00:00"/>
    <x v="157"/>
  </r>
  <r>
    <x v="1"/>
    <s v="K:/Sainte Colombe/MB/04 - 19 juillet au 18 août 2016/Wave/"/>
    <s v="ST-COLOM_0_20160720_001917_339.wav"/>
    <s v="parasi"/>
    <s v="Principal"/>
    <s v="parasi"/>
    <n v="0"/>
    <s v="parasi"/>
    <n v="0"/>
    <s v="PARASITE"/>
    <n v="2016"/>
    <n v="7"/>
    <n v="20"/>
    <n v="0"/>
    <n v="19"/>
    <d v="2016-07-20T00:00:00"/>
    <x v="157"/>
  </r>
  <r>
    <x v="1"/>
    <s v="K:/Sainte Colombe/MB/04 - 19 juillet au 18 août 2016/Wave/"/>
    <s v="ST-COLOM_0_20160720_001922_340.wav"/>
    <s v="PippiT"/>
    <s v="Principal"/>
    <s v="PipMi"/>
    <n v="8"/>
    <s v="PippiT"/>
    <n v="8"/>
    <s v="Pipistrelle commune"/>
    <n v="2016"/>
    <n v="7"/>
    <n v="20"/>
    <n v="0"/>
    <n v="19"/>
    <d v="2016-07-20T00:00:00"/>
    <x v="157"/>
  </r>
  <r>
    <x v="1"/>
    <s v="K:/Sainte Colombe/MB/04 - 19 juillet au 18 août 2016/Wave/"/>
    <s v="ST-COLOM_0_20160720_001927_340.wav"/>
    <s v="PippiT"/>
    <s v="Principal"/>
    <s v="PipMi"/>
    <n v="7"/>
    <s v="PippiT"/>
    <n v="7"/>
    <s v="Pipistrelle commune"/>
    <n v="2016"/>
    <n v="7"/>
    <n v="20"/>
    <n v="0"/>
    <n v="19"/>
    <d v="2016-07-20T00:00:00"/>
    <x v="157"/>
  </r>
  <r>
    <x v="1"/>
    <s v="K:/Sainte Colombe/MB/04 - 19 juillet au 18 août 2016/Wave/"/>
    <s v="ST-COLOM_0_20160720_001932_341.wav"/>
    <s v="PippiT"/>
    <s v="Principal"/>
    <s v="PipMi"/>
    <n v="8"/>
    <s v="PippiT"/>
    <n v="8"/>
    <s v="Pipistrelle commune"/>
    <n v="2016"/>
    <n v="7"/>
    <n v="20"/>
    <n v="0"/>
    <n v="19"/>
    <d v="2016-07-20T00:00:00"/>
    <x v="157"/>
  </r>
  <r>
    <x v="1"/>
    <s v="K:/Sainte Colombe/MB/04 - 19 juillet au 18 août 2016/Wave/"/>
    <s v="ST-COLOM_0_20160720_001937_342.wav"/>
    <s v="PippiT"/>
    <s v="Principal"/>
    <s v="PipMi"/>
    <n v="7"/>
    <s v="PippiT"/>
    <n v="7"/>
    <s v="Pipistrelle commune"/>
    <n v="2016"/>
    <n v="7"/>
    <n v="20"/>
    <n v="0"/>
    <n v="19"/>
    <d v="2016-07-20T00:00:00"/>
    <x v="157"/>
  </r>
  <r>
    <x v="1"/>
    <s v="K:/Sainte Colombe/MB/04 - 19 juillet au 18 août 2016/Wave/"/>
    <s v="ST-COLOM_0_20160720_001942_342.wav"/>
    <s v="parasi"/>
    <s v="Principal"/>
    <s v="parasi"/>
    <n v="2"/>
    <s v="parasi"/>
    <n v="2"/>
    <s v="PARASITE"/>
    <n v="2016"/>
    <n v="7"/>
    <n v="20"/>
    <n v="0"/>
    <n v="19"/>
    <d v="2016-07-20T00:00:00"/>
    <x v="157"/>
  </r>
  <r>
    <x v="1"/>
    <s v="K:/Sainte Colombe/MB/04 - 19 juillet au 18 août 2016/Wave/"/>
    <s v="ST-COLOM_0_20160720_001947_343.wav"/>
    <s v="PippiT"/>
    <s v="Principal"/>
    <s v="PipMi"/>
    <n v="8"/>
    <s v="PippiT"/>
    <n v="8"/>
    <s v="Pipistrelle commune"/>
    <n v="2016"/>
    <n v="7"/>
    <n v="20"/>
    <n v="0"/>
    <n v="19"/>
    <d v="2016-07-20T00:00:00"/>
    <x v="157"/>
  </r>
  <r>
    <x v="1"/>
    <s v="K:/Sainte Colombe/MB/04 - 19 juillet au 18 août 2016/Wave/"/>
    <s v="ST-COLOM_0_20160720_001952_344.wav"/>
    <s v="parasi"/>
    <s v="Principal"/>
    <s v="parasi"/>
    <n v="0"/>
    <s v="parasi"/>
    <n v="0"/>
    <s v="PARASITE"/>
    <n v="2016"/>
    <n v="7"/>
    <n v="20"/>
    <n v="0"/>
    <n v="19"/>
    <d v="2016-07-20T00:00:00"/>
    <x v="157"/>
  </r>
  <r>
    <x v="1"/>
    <s v="K:/Sainte Colombe/MB/04 - 19 juillet au 18 août 2016/Wave/"/>
    <s v="ST-COLOM_0_20160720_001957_344.wav"/>
    <s v="Pip35"/>
    <s v="Principal"/>
    <s v="Pip35"/>
    <n v="7"/>
    <s v="Pipnat"/>
    <n v="2"/>
    <s v="Pipistrelle de Kuhl/Nathusius"/>
    <n v="2016"/>
    <n v="7"/>
    <n v="20"/>
    <n v="0"/>
    <n v="19"/>
    <d v="2016-07-20T00:00:00"/>
    <x v="157"/>
  </r>
  <r>
    <x v="1"/>
    <s v="K:/Sainte Colombe/MB/04 - 19 juillet au 18 août 2016/Wave/"/>
    <s v="ST-COLOM_0_20160720_002002_345.wav"/>
    <s v="parasi"/>
    <s v="Principal"/>
    <s v="parasi"/>
    <n v="5"/>
    <s v="parasi"/>
    <n v="5"/>
    <s v="PARASITE"/>
    <n v="2016"/>
    <n v="7"/>
    <n v="20"/>
    <n v="0"/>
    <n v="20"/>
    <d v="2016-07-20T00:00:00"/>
    <x v="210"/>
  </r>
  <r>
    <x v="1"/>
    <s v="K:/Sainte Colombe/MB/04 - 19 juillet au 18 août 2016/Wave/"/>
    <s v="ST-COLOM_0_20160720_002012_346.wav"/>
    <s v="PippiT"/>
    <s v="Principal"/>
    <s v="PipMi"/>
    <n v="6"/>
    <s v="PippiT"/>
    <n v="6"/>
    <s v="Pipistrelle commune"/>
    <n v="2016"/>
    <n v="7"/>
    <n v="20"/>
    <n v="0"/>
    <n v="20"/>
    <d v="2016-07-20T00:00:00"/>
    <x v="210"/>
  </r>
  <r>
    <x v="1"/>
    <s v="K:/Sainte Colombe/MB/04 - 19 juillet au 18 août 2016/Wave/"/>
    <s v="ST-COLOM_0_20160720_002017_347.wav"/>
    <s v="PippiT"/>
    <s v="Principal"/>
    <s v="PipMi"/>
    <n v="7"/>
    <s v="PippiT"/>
    <n v="7"/>
    <s v="Pipistrelle commune"/>
    <n v="2016"/>
    <n v="7"/>
    <n v="20"/>
    <n v="0"/>
    <n v="20"/>
    <d v="2016-07-20T00:00:00"/>
    <x v="210"/>
  </r>
  <r>
    <x v="1"/>
    <s v="K:/Sainte Colombe/MB/04 - 19 juillet au 18 août 2016/Wave/"/>
    <s v="ST-COLOM_0_20160720_002022_348.wav"/>
    <s v="PippiT"/>
    <s v="Principal"/>
    <s v="PipMi"/>
    <n v="9"/>
    <s v="PippiT"/>
    <n v="9"/>
    <s v="Pipistrelle commune"/>
    <n v="2016"/>
    <n v="7"/>
    <n v="20"/>
    <n v="0"/>
    <n v="20"/>
    <d v="2016-07-20T00:00:00"/>
    <x v="210"/>
  </r>
  <r>
    <x v="1"/>
    <s v="K:/Sainte Colombe/MB/04 - 19 juillet au 18 août 2016/Wave/"/>
    <s v="ST-COLOM_0_20160720_002032_349.wav"/>
    <s v="PippiT"/>
    <s v="Principal"/>
    <s v="PipMi"/>
    <n v="9"/>
    <s v="PippiT"/>
    <n v="9"/>
    <s v="Pipistrelle commune"/>
    <n v="2016"/>
    <n v="7"/>
    <n v="20"/>
    <n v="0"/>
    <n v="20"/>
    <d v="2016-07-20T00:00:00"/>
    <x v="210"/>
  </r>
  <r>
    <x v="1"/>
    <s v="K:/Sainte Colombe/MB/04 - 19 juillet au 18 août 2016/Wave/"/>
    <s v="ST-COLOM_0_20160720_002037_350.wav"/>
    <s v="PippiT"/>
    <s v="Principal"/>
    <s v="PipMi"/>
    <n v="6"/>
    <s v="PippiT"/>
    <n v="6"/>
    <s v="Pipistrelle commune"/>
    <n v="2016"/>
    <n v="7"/>
    <n v="20"/>
    <n v="0"/>
    <n v="20"/>
    <d v="2016-07-20T00:00:00"/>
    <x v="210"/>
  </r>
  <r>
    <x v="1"/>
    <s v="K:/Sainte Colombe/MB/04 - 19 juillet au 18 août 2016/Wave/"/>
    <s v="ST-COLOM_0_20160720_002042_350.wav"/>
    <s v="ChiroSp"/>
    <s v="Principal"/>
    <s v="PipMi"/>
    <n v="1"/>
    <s v="PippiT"/>
    <n v="1"/>
    <s v="Pipistrelle commune"/>
    <n v="2016"/>
    <n v="7"/>
    <n v="20"/>
    <n v="0"/>
    <n v="20"/>
    <d v="2016-07-20T00:00:00"/>
    <x v="210"/>
  </r>
  <r>
    <x v="1"/>
    <s v="K:/Sainte Colombe/MB/04 - 19 juillet au 18 août 2016/Wave/"/>
    <s v="ST-COLOM_0_20160720_002052_352.wav"/>
    <s v="PippiT"/>
    <s v="Principal"/>
    <s v="PipMi"/>
    <n v="8"/>
    <s v="PippiT"/>
    <n v="8"/>
    <s v="Pipistrelle commune"/>
    <n v="2016"/>
    <n v="7"/>
    <n v="20"/>
    <n v="0"/>
    <n v="20"/>
    <d v="2016-07-20T00:00:00"/>
    <x v="210"/>
  </r>
  <r>
    <x v="1"/>
    <s v="K:/Sainte Colombe/MB/04 - 19 juillet au 18 août 2016/Wave/"/>
    <s v="ST-COLOM_0_20160720_002057_352.wav"/>
    <s v="PippiT"/>
    <s v="Principal"/>
    <s v="PipMi"/>
    <n v="7"/>
    <s v="PippiT"/>
    <n v="7"/>
    <s v="Pipistrelle commune"/>
    <n v="2016"/>
    <n v="7"/>
    <n v="20"/>
    <n v="0"/>
    <n v="20"/>
    <d v="2016-07-20T00:00:00"/>
    <x v="210"/>
  </r>
  <r>
    <x v="1"/>
    <s v="K:/Sainte Colombe/MB/04 - 19 juillet au 18 août 2016/Wave/"/>
    <s v="ST-COLOM_0_20160720_002102_353.wav"/>
    <s v="parasi"/>
    <s v="Principal"/>
    <s v="parasi"/>
    <n v="1"/>
    <s v="parasi"/>
    <n v="1"/>
    <s v="PARASITE"/>
    <n v="2016"/>
    <n v="7"/>
    <n v="20"/>
    <n v="0"/>
    <n v="21"/>
    <d v="2016-07-20T00:00:00"/>
    <x v="138"/>
  </r>
  <r>
    <x v="1"/>
    <s v="K:/Sainte Colombe/MB/04 - 19 juillet au 18 août 2016/Wave/"/>
    <s v="ST-COLOM_0_20160720_002107_354.wav"/>
    <s v="PippiT"/>
    <s v="Principal"/>
    <s v="PipMi"/>
    <n v="8"/>
    <s v="PippiT"/>
    <n v="8"/>
    <s v="Pipistrelle commune"/>
    <n v="2016"/>
    <n v="7"/>
    <n v="20"/>
    <n v="0"/>
    <n v="21"/>
    <d v="2016-07-20T00:00:00"/>
    <x v="138"/>
  </r>
  <r>
    <x v="1"/>
    <s v="K:/Sainte Colombe/MB/04 - 19 juillet au 18 août 2016/Wave/"/>
    <s v="ST-COLOM_0_20160720_002112_354.wav"/>
    <s v="PippiT"/>
    <s v="Principal"/>
    <s v="PipMi"/>
    <n v="8"/>
    <s v="PippiT"/>
    <n v="8"/>
    <s v="Pipistrelle commune"/>
    <n v="2016"/>
    <n v="7"/>
    <n v="20"/>
    <n v="0"/>
    <n v="21"/>
    <d v="2016-07-20T00:00:00"/>
    <x v="138"/>
  </r>
  <r>
    <x v="1"/>
    <s v="K:/Sainte Colombe/MB/04 - 19 juillet au 18 août 2016/Wave/"/>
    <s v="ST-COLOM_0_20160720_002117_355.wav"/>
    <s v="PippiT"/>
    <s v="Principal"/>
    <s v="PipMi"/>
    <n v="10"/>
    <s v="PippiT"/>
    <n v="10"/>
    <s v="Pipistrelle commune"/>
    <n v="2016"/>
    <n v="7"/>
    <n v="20"/>
    <n v="0"/>
    <n v="21"/>
    <d v="2016-07-20T00:00:00"/>
    <x v="138"/>
  </r>
  <r>
    <x v="1"/>
    <s v="K:/Sainte Colombe/MB/04 - 19 juillet au 18 août 2016/Wave/"/>
    <s v="ST-COLOM_0_20160720_002122_356.wav"/>
    <s v="PippiT"/>
    <s v="Principal"/>
    <s v="PipMi"/>
    <n v="8"/>
    <s v="PippiT"/>
    <n v="8"/>
    <s v="Pipistrelle commune"/>
    <n v="2016"/>
    <n v="7"/>
    <n v="20"/>
    <n v="0"/>
    <n v="21"/>
    <d v="2016-07-20T00:00:00"/>
    <x v="138"/>
  </r>
  <r>
    <x v="1"/>
    <s v="K:/Sainte Colombe/MB/04 - 19 juillet au 18 août 2016/Wave/"/>
    <s v="ST-COLOM_0_20160720_002137_358.wav"/>
    <s v="parasi"/>
    <s v="Principal"/>
    <s v="parasi"/>
    <n v="0"/>
    <s v="parasi"/>
    <n v="0"/>
    <s v="PARASITE"/>
    <n v="2016"/>
    <n v="7"/>
    <n v="20"/>
    <n v="0"/>
    <n v="21"/>
    <d v="2016-07-20T00:00:00"/>
    <x v="138"/>
  </r>
  <r>
    <x v="1"/>
    <s v="K:/Sainte Colombe/MB/04 - 19 juillet au 18 août 2016/Wave/"/>
    <s v="ST-COLOM_0_20160720_002142_358.wav"/>
    <s v="ChiroSp"/>
    <s v="Principal"/>
    <s v="PipMi"/>
    <n v="5"/>
    <s v="PippiT"/>
    <n v="5"/>
    <s v="Pipistrelle commune"/>
    <n v="2016"/>
    <n v="7"/>
    <n v="20"/>
    <n v="0"/>
    <n v="21"/>
    <d v="2016-07-20T00:00:00"/>
    <x v="138"/>
  </r>
  <r>
    <x v="1"/>
    <s v="K:/Sainte Colombe/MB/04 - 19 juillet au 18 août 2016/Wave/"/>
    <s v="ST-COLOM_0_20160720_002152_360.wav"/>
    <s v="parasi"/>
    <s v="Principal"/>
    <s v="parasi"/>
    <n v="2"/>
    <s v="parasi"/>
    <n v="2"/>
    <s v="PARASITE"/>
    <n v="2016"/>
    <n v="7"/>
    <n v="20"/>
    <n v="0"/>
    <n v="21"/>
    <d v="2016-07-20T00:00:00"/>
    <x v="138"/>
  </r>
  <r>
    <x v="1"/>
    <s v="K:/Sainte Colombe/MB/04 - 19 juillet au 18 août 2016/Wave/"/>
    <s v="ST-COLOM_0_20160720_002157_360.wav"/>
    <s v="PippiT"/>
    <s v="Principal"/>
    <s v="PipMi"/>
    <n v="8"/>
    <s v="PippiT"/>
    <n v="8"/>
    <s v="Pipistrelle commune"/>
    <n v="2016"/>
    <n v="7"/>
    <n v="20"/>
    <n v="0"/>
    <n v="21"/>
    <d v="2016-07-20T00:00:00"/>
    <x v="138"/>
  </r>
  <r>
    <x v="1"/>
    <s v="K:/Sainte Colombe/MB/04 - 19 juillet au 18 août 2016/Wave/"/>
    <s v="ST-COLOM_0_20160720_002202_361.wav"/>
    <s v="ChiroSp"/>
    <s v="Principal"/>
    <s v="PipMi"/>
    <n v="5"/>
    <s v="PippiT"/>
    <n v="5"/>
    <s v="Pipistrelle commune"/>
    <n v="2016"/>
    <n v="7"/>
    <n v="20"/>
    <n v="0"/>
    <n v="22"/>
    <d v="2016-07-20T00:00:00"/>
    <x v="18"/>
  </r>
  <r>
    <x v="1"/>
    <s v="K:/Sainte Colombe/MB/04 - 19 juillet au 18 août 2016/Wave/"/>
    <s v="ST-COLOM_0_20160720_002207_362.wav"/>
    <s v="PippiT"/>
    <s v="Principal"/>
    <s v="PipMi"/>
    <n v="8"/>
    <s v="PippiT"/>
    <n v="8"/>
    <s v="Pipistrelle commune"/>
    <n v="2016"/>
    <n v="7"/>
    <n v="20"/>
    <n v="0"/>
    <n v="22"/>
    <d v="2016-07-20T00:00:00"/>
    <x v="18"/>
  </r>
  <r>
    <x v="1"/>
    <s v="K:/Sainte Colombe/MB/04 - 19 juillet au 18 août 2016/Wave/"/>
    <s v="ST-COLOM_0_20160720_002212_362.wav"/>
    <s v="PippiT"/>
    <s v="Principal"/>
    <s v="PipMi"/>
    <n v="8"/>
    <s v="PippiT"/>
    <n v="8"/>
    <s v="Pipistrelle commune"/>
    <n v="2016"/>
    <n v="7"/>
    <n v="20"/>
    <n v="0"/>
    <n v="22"/>
    <d v="2016-07-20T00:00:00"/>
    <x v="18"/>
  </r>
  <r>
    <x v="1"/>
    <s v="K:/Sainte Colombe/MB/04 - 19 juillet au 18 août 2016/Wave/"/>
    <s v="ST-COLOM_0_20160720_002217_363.wav"/>
    <s v="parasi"/>
    <s v="Principal"/>
    <s v="parasi"/>
    <n v="0"/>
    <s v="parasi"/>
    <n v="0"/>
    <s v="PARASITE"/>
    <n v="2016"/>
    <n v="7"/>
    <n v="20"/>
    <n v="0"/>
    <n v="22"/>
    <d v="2016-07-20T00:00:00"/>
    <x v="18"/>
  </r>
  <r>
    <x v="1"/>
    <s v="K:/Sainte Colombe/MB/04 - 19 juillet au 18 août 2016/Wave/"/>
    <s v="ST-COLOM_0_20160720_002222_364.wav"/>
    <s v="ChiroSp"/>
    <s v="Principal"/>
    <s v="PipMi"/>
    <n v="5"/>
    <s v="PippiT"/>
    <n v="5"/>
    <s v="Pipistrelle commune"/>
    <n v="2016"/>
    <n v="7"/>
    <n v="20"/>
    <n v="0"/>
    <n v="22"/>
    <d v="2016-07-20T00:00:00"/>
    <x v="18"/>
  </r>
  <r>
    <x v="1"/>
    <s v="K:/Sainte Colombe/MB/04 - 19 juillet au 18 août 2016/Wave/"/>
    <s v="ST-COLOM_0_20160720_002227_364.wav"/>
    <s v="ChiroSp"/>
    <s v="Principal"/>
    <s v="PipMi"/>
    <n v="4"/>
    <s v="PippiT"/>
    <n v="4"/>
    <s v="Pipistrelle commune"/>
    <n v="2016"/>
    <n v="7"/>
    <n v="20"/>
    <n v="0"/>
    <n v="22"/>
    <d v="2016-07-20T00:00:00"/>
    <x v="18"/>
  </r>
  <r>
    <x v="1"/>
    <s v="K:/Sainte Colombe/MB/04 - 19 juillet au 18 août 2016/Wave/"/>
    <s v="ST-COLOM_0_20160720_002232_365.wav"/>
    <s v="ChiroSp"/>
    <s v="Principal"/>
    <s v="PipMi"/>
    <n v="3"/>
    <s v="PippiT"/>
    <n v="3"/>
    <s v="Pipistrelle commune"/>
    <n v="2016"/>
    <n v="7"/>
    <n v="20"/>
    <n v="0"/>
    <n v="22"/>
    <d v="2016-07-20T00:00:00"/>
    <x v="18"/>
  </r>
  <r>
    <x v="1"/>
    <s v="K:/Sainte Colombe/MB/04 - 19 juillet au 18 août 2016/Wave/"/>
    <s v="ST-COLOM_0_20160720_002237_366.wav"/>
    <s v="PippiT"/>
    <s v="Principal"/>
    <s v="PipMi"/>
    <n v="6"/>
    <s v="PippiT"/>
    <n v="6"/>
    <s v="Pipistrelle commune"/>
    <n v="2016"/>
    <n v="7"/>
    <n v="20"/>
    <n v="0"/>
    <n v="22"/>
    <d v="2016-07-20T00:00:00"/>
    <x v="18"/>
  </r>
  <r>
    <x v="1"/>
    <s v="K:/Sainte Colombe/MB/04 - 19 juillet au 18 août 2016/Wave/"/>
    <s v="ST-COLOM_0_20160720_002252_368.wav"/>
    <s v="parasi"/>
    <s v="Principal"/>
    <s v="parasi"/>
    <n v="0"/>
    <s v="parasi"/>
    <n v="0"/>
    <s v="PARASITE"/>
    <n v="2016"/>
    <n v="7"/>
    <n v="20"/>
    <n v="0"/>
    <n v="22"/>
    <d v="2016-07-20T00:00:00"/>
    <x v="18"/>
  </r>
  <r>
    <x v="1"/>
    <s v="K:/Sainte Colombe/MB/04 - 19 juillet au 18 août 2016/Wave/"/>
    <s v="ST-COLOM_0_20160720_002317_371.wav"/>
    <s v="ChiroSp"/>
    <s v="Principal"/>
    <s v="PipMi"/>
    <n v="4"/>
    <s v="PippiT"/>
    <n v="4"/>
    <s v="Pipistrelle commune"/>
    <n v="2016"/>
    <n v="7"/>
    <n v="20"/>
    <n v="0"/>
    <n v="23"/>
    <d v="2016-07-20T00:00:00"/>
    <x v="211"/>
  </r>
  <r>
    <x v="1"/>
    <s v="K:/Sainte Colombe/MB/04 - 19 juillet au 18 août 2016/Wave/"/>
    <s v="ST-COLOM_0_20160720_002322_372.wav"/>
    <s v="PippiT"/>
    <s v="Principal"/>
    <s v="PipMi"/>
    <n v="9"/>
    <s v="PippiT"/>
    <n v="9"/>
    <s v="Pipistrelle commune"/>
    <n v="2016"/>
    <n v="7"/>
    <n v="20"/>
    <n v="0"/>
    <n v="23"/>
    <d v="2016-07-20T00:00:00"/>
    <x v="211"/>
  </r>
  <r>
    <x v="1"/>
    <s v="K:/Sainte Colombe/MB/04 - 19 juillet au 18 août 2016/Wave/"/>
    <s v="ST-COLOM_0_20160720_002327_372.wav"/>
    <s v="ChiroSp"/>
    <s v="Principal"/>
    <s v="PipMi"/>
    <n v="4"/>
    <s v="PippiT"/>
    <n v="4"/>
    <s v="Pipistrelle commune"/>
    <n v="2016"/>
    <n v="7"/>
    <n v="20"/>
    <n v="0"/>
    <n v="23"/>
    <d v="2016-07-20T00:00:00"/>
    <x v="211"/>
  </r>
  <r>
    <x v="1"/>
    <s v="K:/Sainte Colombe/MB/04 - 19 juillet au 18 août 2016/Wave/"/>
    <s v="ST-COLOM_0_20160720_002337_374.wav"/>
    <s v="parasi"/>
    <s v="Principal"/>
    <s v="parasi"/>
    <n v="1"/>
    <s v="parasi"/>
    <n v="1"/>
    <s v="PARASITE"/>
    <n v="2016"/>
    <n v="7"/>
    <n v="20"/>
    <n v="0"/>
    <n v="23"/>
    <d v="2016-07-20T00:00:00"/>
    <x v="211"/>
  </r>
  <r>
    <x v="1"/>
    <s v="K:/Sainte Colombe/MB/04 - 19 juillet au 18 août 2016/Wave/"/>
    <s v="ST-COLOM_0_20160720_002342_374.wav"/>
    <s v="PipMi"/>
    <s v="Principal"/>
    <s v="PipMi"/>
    <n v="7"/>
    <s v="PippiT"/>
    <n v="4"/>
    <s v="Pipistrelle commune"/>
    <n v="2016"/>
    <n v="7"/>
    <n v="20"/>
    <n v="0"/>
    <n v="23"/>
    <d v="2016-07-20T00:00:00"/>
    <x v="211"/>
  </r>
  <r>
    <x v="1"/>
    <s v="K:/Sainte Colombe/MB/04 - 19 juillet au 18 août 2016/Wave/"/>
    <s v="ST-COLOM_0_20160720_002347_375.wav"/>
    <s v="PippiT"/>
    <s v="Principal"/>
    <s v="PipMi"/>
    <n v="10"/>
    <s v="PippiT"/>
    <n v="9"/>
    <s v="Pipistrelle commune"/>
    <n v="2016"/>
    <n v="7"/>
    <n v="20"/>
    <n v="0"/>
    <n v="23"/>
    <d v="2016-07-20T00:00:00"/>
    <x v="211"/>
  </r>
  <r>
    <x v="1"/>
    <s v="K:/Sainte Colombe/MB/04 - 19 juillet au 18 août 2016/Wave/"/>
    <s v="ST-COLOM_0_20160720_002352_376.wav"/>
    <s v="PippiT"/>
    <s v="Principal"/>
    <s v="PipMi"/>
    <n v="7"/>
    <s v="PippiT"/>
    <n v="7"/>
    <s v="Pipistrelle commune"/>
    <n v="2016"/>
    <n v="7"/>
    <n v="20"/>
    <n v="0"/>
    <n v="23"/>
    <d v="2016-07-20T00:00:00"/>
    <x v="211"/>
  </r>
  <r>
    <x v="1"/>
    <s v="K:/Sainte Colombe/MB/04 - 19 juillet au 18 août 2016/Wave/"/>
    <s v="ST-COLOM_0_20160720_002432_381.wav"/>
    <s v="PippiT"/>
    <s v="Principal"/>
    <s v="PipMi"/>
    <n v="7"/>
    <s v="PippiT"/>
    <n v="7"/>
    <s v="Pipistrelle commune"/>
    <n v="2016"/>
    <n v="7"/>
    <n v="20"/>
    <n v="0"/>
    <n v="24"/>
    <d v="2016-07-20T00:00:00"/>
    <x v="243"/>
  </r>
  <r>
    <x v="1"/>
    <s v="K:/Sainte Colombe/MB/04 - 19 juillet au 18 août 2016/Wave/"/>
    <s v="ST-COLOM_0_20160720_002437_382.wav"/>
    <s v="PippiT"/>
    <s v="Principal"/>
    <s v="PipMi"/>
    <n v="8"/>
    <s v="PippiT"/>
    <n v="8"/>
    <s v="Pipistrelle commune"/>
    <n v="2016"/>
    <n v="7"/>
    <n v="20"/>
    <n v="0"/>
    <n v="24"/>
    <d v="2016-07-20T00:00:00"/>
    <x v="243"/>
  </r>
  <r>
    <x v="1"/>
    <s v="K:/Sainte Colombe/MB/04 - 19 juillet au 18 août 2016/Wave/"/>
    <s v="ST-COLOM_0_20160720_002442_382.wav"/>
    <s v="PippiT"/>
    <s v="Principal"/>
    <s v="PipMi"/>
    <n v="7"/>
    <s v="PippiT"/>
    <n v="7"/>
    <s v="Pipistrelle commune"/>
    <n v="2016"/>
    <n v="7"/>
    <n v="20"/>
    <n v="0"/>
    <n v="24"/>
    <d v="2016-07-20T00:00:00"/>
    <x v="243"/>
  </r>
  <r>
    <x v="1"/>
    <s v="K:/Sainte Colombe/MB/04 - 19 juillet au 18 août 2016/Wave/"/>
    <s v="ST-COLOM_0_20160720_002447_383.wav"/>
    <s v="parasi"/>
    <s v="Principal"/>
    <s v="parasi"/>
    <n v="2"/>
    <s v="parasi"/>
    <n v="2"/>
    <s v="PARASITE"/>
    <n v="2016"/>
    <n v="7"/>
    <n v="20"/>
    <n v="0"/>
    <n v="24"/>
    <d v="2016-07-20T00:00:00"/>
    <x v="243"/>
  </r>
  <r>
    <x v="1"/>
    <s v="K:/Sainte Colombe/MB/04 - 19 juillet au 18 août 2016/Wave/"/>
    <s v="ST-COLOM_0_20160720_002452_384.wav"/>
    <s v="parasi"/>
    <s v="Principal"/>
    <s v="parasi"/>
    <n v="1"/>
    <s v="parasi"/>
    <n v="1"/>
    <s v="PARASITE"/>
    <n v="2016"/>
    <n v="7"/>
    <n v="20"/>
    <n v="0"/>
    <n v="24"/>
    <d v="2016-07-20T00:00:00"/>
    <x v="243"/>
  </r>
  <r>
    <x v="1"/>
    <s v="K:/Sainte Colombe/MB/04 - 19 juillet au 18 août 2016/Wave/"/>
    <s v="ST-COLOM_0_20160720_002457_384.wav"/>
    <s v="parasi"/>
    <s v="Principal"/>
    <s v="parasi"/>
    <n v="2"/>
    <s v="parasi"/>
    <n v="2"/>
    <s v="PARASITE"/>
    <n v="2016"/>
    <n v="7"/>
    <n v="20"/>
    <n v="0"/>
    <n v="24"/>
    <d v="2016-07-20T00:00:00"/>
    <x v="243"/>
  </r>
  <r>
    <x v="1"/>
    <s v="K:/Sainte Colombe/MB/04 - 19 juillet au 18 août 2016/Wave/"/>
    <s v="ST-COLOM_0_20160720_002512_386.wav"/>
    <s v="ChiroSp"/>
    <s v="Principal"/>
    <s v="PipMi"/>
    <n v="5"/>
    <s v="PippiT"/>
    <n v="5"/>
    <s v="Pipistrelle commune"/>
    <n v="2016"/>
    <n v="7"/>
    <n v="20"/>
    <n v="0"/>
    <n v="25"/>
    <d v="2016-07-20T00:00:00"/>
    <x v="19"/>
  </r>
  <r>
    <x v="1"/>
    <s v="K:/Sainte Colombe/MB/04 - 19 juillet au 18 août 2016/Wave/"/>
    <s v="ST-COLOM_0_20160720_002537_390.wav"/>
    <s v="Pip35"/>
    <s v="Principal"/>
    <s v="Pip35"/>
    <n v="8"/>
    <s v="Pipkuh"/>
    <n v="3"/>
    <s v="Pipistrelle de Kuhl"/>
    <n v="2016"/>
    <n v="7"/>
    <n v="20"/>
    <n v="0"/>
    <n v="25"/>
    <d v="2016-07-20T00:00:00"/>
    <x v="19"/>
  </r>
  <r>
    <x v="1"/>
    <s v="K:/Sainte Colombe/MB/04 - 19 juillet au 18 août 2016/Wave/"/>
    <s v="ST-COLOM_0_20160720_002542_390.wav"/>
    <s v="parasi"/>
    <s v="Principal"/>
    <s v="parasi"/>
    <n v="2"/>
    <s v="parasi"/>
    <n v="2"/>
    <s v="PARASITE"/>
    <n v="2016"/>
    <n v="7"/>
    <n v="20"/>
    <n v="0"/>
    <n v="25"/>
    <d v="2016-07-20T00:00:00"/>
    <x v="19"/>
  </r>
  <r>
    <x v="1"/>
    <s v="K:/Sainte Colombe/MB/04 - 19 juillet au 18 août 2016/Wave/"/>
    <s v="ST-COLOM_0_20160720_002547_391.wav"/>
    <s v="parasi"/>
    <s v="Principal"/>
    <s v="parasi"/>
    <n v="3"/>
    <s v="parasi"/>
    <n v="3"/>
    <s v="PARASITE"/>
    <n v="2016"/>
    <n v="7"/>
    <n v="20"/>
    <n v="0"/>
    <n v="25"/>
    <d v="2016-07-20T00:00:00"/>
    <x v="19"/>
  </r>
  <r>
    <x v="1"/>
    <s v="K:/Sainte Colombe/MB/04 - 19 juillet au 18 août 2016/Wave/"/>
    <s v="ST-COLOM_0_20160720_002552_392.wav"/>
    <s v="parasi"/>
    <s v="Principal"/>
    <s v="parasi"/>
    <n v="0"/>
    <s v="parasi"/>
    <n v="0"/>
    <s v="PARASITE"/>
    <n v="2016"/>
    <n v="7"/>
    <n v="20"/>
    <n v="0"/>
    <n v="25"/>
    <d v="2016-07-20T00:00:00"/>
    <x v="19"/>
  </r>
  <r>
    <x v="1"/>
    <s v="K:/Sainte Colombe/MB/04 - 19 juillet au 18 août 2016/Wave/"/>
    <s v="ST-COLOM_0_20160720_002602_393.wav"/>
    <s v="PippiT"/>
    <s v="Principal"/>
    <s v="PipMi"/>
    <n v="8"/>
    <s v="PippiT"/>
    <n v="8"/>
    <s v="Pipistrelle commune"/>
    <n v="2016"/>
    <n v="7"/>
    <n v="20"/>
    <n v="0"/>
    <n v="26"/>
    <d v="2016-07-20T00:00:00"/>
    <x v="20"/>
  </r>
  <r>
    <x v="1"/>
    <s v="K:/Sainte Colombe/MB/04 - 19 juillet au 18 août 2016/Wave/"/>
    <s v="ST-COLOM_0_20160720_002627_396.wav"/>
    <s v="PipMi"/>
    <s v="Principal"/>
    <s v="PipMi"/>
    <n v="6"/>
    <s v="PippiT"/>
    <n v="4"/>
    <s v="Pipistrelle commune"/>
    <n v="2016"/>
    <n v="7"/>
    <n v="20"/>
    <n v="0"/>
    <n v="26"/>
    <d v="2016-07-20T00:00:00"/>
    <x v="20"/>
  </r>
  <r>
    <x v="1"/>
    <s v="K:/Sainte Colombe/MB/04 - 19 juillet au 18 août 2016/Wave/"/>
    <s v="ST-COLOM_0_20160720_002632_397.wav"/>
    <s v="ChiroSp"/>
    <s v="Principal"/>
    <s v="PipMi"/>
    <n v="5"/>
    <s v="PippiT"/>
    <n v="3"/>
    <s v="Pipistrelle commune"/>
    <n v="2016"/>
    <n v="7"/>
    <n v="20"/>
    <n v="0"/>
    <n v="26"/>
    <d v="2016-07-20T00:00:00"/>
    <x v="20"/>
  </r>
  <r>
    <x v="1"/>
    <s v="K:/Sainte Colombe/MB/04 - 19 juillet au 18 août 2016/Wave/"/>
    <s v="ST-COLOM_0_20160720_002637_398.wav"/>
    <s v="PippiT"/>
    <s v="Principal"/>
    <s v="PipMi"/>
    <n v="6"/>
    <s v="PippiT"/>
    <n v="6"/>
    <s v="Pipistrelle commune"/>
    <n v="2016"/>
    <n v="7"/>
    <n v="20"/>
    <n v="0"/>
    <n v="26"/>
    <d v="2016-07-20T00:00:00"/>
    <x v="20"/>
  </r>
  <r>
    <x v="1"/>
    <s v="K:/Sainte Colombe/MB/04 - 19 juillet au 18 août 2016/Wave/"/>
    <s v="ST-COLOM_0_20160720_002642_398.wav"/>
    <s v="PippiT"/>
    <s v="Principal"/>
    <s v="PipMi"/>
    <n v="7"/>
    <s v="PippiT"/>
    <n v="7"/>
    <s v="Pipistrelle commune"/>
    <n v="2016"/>
    <n v="7"/>
    <n v="20"/>
    <n v="0"/>
    <n v="26"/>
    <d v="2016-07-20T00:00:00"/>
    <x v="20"/>
  </r>
  <r>
    <x v="1"/>
    <s v="K:/Sainte Colombe/MB/04 - 19 juillet au 18 août 2016/Wave/"/>
    <s v="ST-COLOM_0_20160720_002647_399.wav"/>
    <s v="PippiT"/>
    <s v="Principal"/>
    <s v="PipMi"/>
    <n v="6"/>
    <s v="PippiT"/>
    <n v="6"/>
    <s v="Pipistrelle commune"/>
    <n v="2016"/>
    <n v="7"/>
    <n v="20"/>
    <n v="0"/>
    <n v="26"/>
    <d v="2016-07-20T00:00:00"/>
    <x v="20"/>
  </r>
  <r>
    <x v="1"/>
    <s v="K:/Sainte Colombe/MB/04 - 19 juillet au 18 août 2016/Wave/"/>
    <s v="ST-COLOM_0_20160720_002652_400.wav"/>
    <s v="PippiT"/>
    <s v="Principal"/>
    <s v="PipMi"/>
    <n v="8"/>
    <s v="PippiT"/>
    <n v="8"/>
    <s v="Pipistrelle commune"/>
    <n v="2016"/>
    <n v="7"/>
    <n v="20"/>
    <n v="0"/>
    <n v="26"/>
    <d v="2016-07-20T00:00:00"/>
    <x v="20"/>
  </r>
  <r>
    <x v="1"/>
    <s v="K:/Sainte Colombe/MB/04 - 19 juillet au 18 août 2016/Wave/"/>
    <s v="ST-COLOM_0_20160720_002657_400.wav"/>
    <s v="PippiT"/>
    <s v="Principal"/>
    <s v="PipMi"/>
    <n v="8"/>
    <s v="PippiT"/>
    <n v="8"/>
    <s v="Pipistrelle commune"/>
    <n v="2016"/>
    <n v="7"/>
    <n v="20"/>
    <n v="0"/>
    <n v="26"/>
    <d v="2016-07-20T00:00:00"/>
    <x v="20"/>
  </r>
  <r>
    <x v="1"/>
    <s v="K:/Sainte Colombe/MB/04 - 19 juillet au 18 août 2016/Wave/"/>
    <s v="ST-COLOM_0_20160720_002702_401.wav"/>
    <s v="PippiT"/>
    <s v="Principal"/>
    <s v="PipMi"/>
    <n v="9"/>
    <s v="PippiT"/>
    <n v="9"/>
    <s v="Pipistrelle commune"/>
    <n v="2016"/>
    <n v="7"/>
    <n v="20"/>
    <n v="0"/>
    <n v="27"/>
    <d v="2016-07-20T00:00:00"/>
    <x v="418"/>
  </r>
  <r>
    <x v="1"/>
    <s v="K:/Sainte Colombe/MB/04 - 19 juillet au 18 août 2016/Wave/"/>
    <s v="ST-COLOM_0_20160720_002707_402.wav"/>
    <s v="PipMi"/>
    <s v="Principal"/>
    <s v="PipMi"/>
    <n v="6"/>
    <s v="PippiT"/>
    <n v="5"/>
    <s v="Pipistrelle commune"/>
    <n v="2016"/>
    <n v="7"/>
    <n v="20"/>
    <n v="0"/>
    <n v="27"/>
    <d v="2016-07-20T00:00:00"/>
    <x v="418"/>
  </r>
  <r>
    <x v="1"/>
    <s v="K:/Sainte Colombe/MB/04 - 19 juillet au 18 août 2016/Wave/"/>
    <s v="ST-COLOM_0_20160720_002712_402.wav"/>
    <s v="ChiroSp"/>
    <s v="Principal"/>
    <s v="PipMi"/>
    <n v="4"/>
    <s v="PippiT"/>
    <n v="4"/>
    <s v="Pipistrelle commune"/>
    <n v="2016"/>
    <n v="7"/>
    <n v="20"/>
    <n v="0"/>
    <n v="27"/>
    <d v="2016-07-20T00:00:00"/>
    <x v="418"/>
  </r>
  <r>
    <x v="1"/>
    <s v="K:/Sainte Colombe/MB/04 - 19 juillet au 18 août 2016/Wave/"/>
    <s v="ST-COLOM_0_20160720_002717_403.wav"/>
    <s v="PippiT"/>
    <s v="Principal"/>
    <s v="PipMi"/>
    <n v="7"/>
    <s v="PippiT"/>
    <n v="7"/>
    <s v="Pipistrelle commune"/>
    <n v="2016"/>
    <n v="7"/>
    <n v="20"/>
    <n v="0"/>
    <n v="27"/>
    <d v="2016-07-20T00:00:00"/>
    <x v="418"/>
  </r>
  <r>
    <x v="1"/>
    <s v="K:/Sainte Colombe/MB/04 - 19 juillet au 18 août 2016/Wave/"/>
    <s v="ST-COLOM_0_20160720_002722_404.wav"/>
    <s v="ChiroSp"/>
    <s v="Principal"/>
    <s v="PipMi"/>
    <n v="4"/>
    <s v="PippiT"/>
    <n v="4"/>
    <s v="Pipistrelle commune"/>
    <n v="2016"/>
    <n v="7"/>
    <n v="20"/>
    <n v="0"/>
    <n v="27"/>
    <d v="2016-07-20T00:00:00"/>
    <x v="418"/>
  </r>
  <r>
    <x v="1"/>
    <s v="K:/Sainte Colombe/MB/04 - 19 juillet au 18 août 2016/Wave/"/>
    <s v="ST-COLOM_0_20160720_002727_404.wav"/>
    <s v="ChiroSp"/>
    <s v="Principal"/>
    <s v="PipMi"/>
    <n v="2"/>
    <s v="PippiT"/>
    <n v="2"/>
    <s v="Pipistrelle commune"/>
    <n v="2016"/>
    <n v="7"/>
    <n v="20"/>
    <n v="0"/>
    <n v="27"/>
    <d v="2016-07-20T00:00:00"/>
    <x v="418"/>
  </r>
  <r>
    <x v="1"/>
    <s v="K:/Sainte Colombe/MB/04 - 19 juillet au 18 août 2016/Wave/"/>
    <s v="ST-COLOM_0_20160720_002732_405.wav"/>
    <s v="PippiT"/>
    <s v="Principal"/>
    <s v="PipMi"/>
    <n v="6"/>
    <s v="PippiT"/>
    <n v="6"/>
    <s v="Pipistrelle commune"/>
    <n v="2016"/>
    <n v="7"/>
    <n v="20"/>
    <n v="0"/>
    <n v="27"/>
    <d v="2016-07-20T00:00:00"/>
    <x v="418"/>
  </r>
  <r>
    <x v="1"/>
    <s v="K:/Sainte Colombe/MB/04 - 19 juillet au 18 août 2016/Wave/"/>
    <s v="ST-COLOM_0_20160720_002737_406.wav"/>
    <s v="PippiT"/>
    <s v="Principal"/>
    <s v="PipMi"/>
    <n v="7"/>
    <s v="PippiT"/>
    <n v="7"/>
    <s v="Pipistrelle commune"/>
    <n v="2016"/>
    <n v="7"/>
    <n v="20"/>
    <n v="0"/>
    <n v="27"/>
    <d v="2016-07-20T00:00:00"/>
    <x v="418"/>
  </r>
  <r>
    <x v="1"/>
    <s v="K:/Sainte Colombe/MB/04 - 19 juillet au 18 août 2016/Wave/"/>
    <s v="ST-COLOM_0_20160720_002742_406.wav"/>
    <s v="PippiT"/>
    <s v="Principal"/>
    <s v="PipMi"/>
    <n v="6"/>
    <s v="PippiT"/>
    <n v="6"/>
    <s v="Pipistrelle commune"/>
    <n v="2016"/>
    <n v="7"/>
    <n v="20"/>
    <n v="0"/>
    <n v="27"/>
    <d v="2016-07-20T00:00:00"/>
    <x v="418"/>
  </r>
  <r>
    <x v="1"/>
    <s v="K:/Sainte Colombe/MB/04 - 19 juillet au 18 août 2016/Wave/"/>
    <s v="ST-COLOM_0_20160720_002747_407.wav"/>
    <s v="PippiT"/>
    <s v="Principal"/>
    <s v="PipMi"/>
    <n v="6"/>
    <s v="PippiT"/>
    <n v="6"/>
    <s v="Pipistrelle commune"/>
    <n v="2016"/>
    <n v="7"/>
    <n v="20"/>
    <n v="0"/>
    <n v="27"/>
    <d v="2016-07-20T00:00:00"/>
    <x v="418"/>
  </r>
  <r>
    <x v="1"/>
    <s v="K:/Sainte Colombe/MB/04 - 19 juillet au 18 août 2016/Wave/"/>
    <s v="ST-COLOM_0_20160720_002752_408.wav"/>
    <s v="PippiT"/>
    <s v="Principal"/>
    <s v="PipMi"/>
    <n v="6"/>
    <s v="PippiT"/>
    <n v="6"/>
    <s v="Pipistrelle commune"/>
    <n v="2016"/>
    <n v="7"/>
    <n v="20"/>
    <n v="0"/>
    <n v="27"/>
    <d v="2016-07-20T00:00:00"/>
    <x v="418"/>
  </r>
  <r>
    <x v="1"/>
    <s v="K:/Sainte Colombe/MB/04 - 19 juillet au 18 août 2016/Wave/"/>
    <s v="ST-COLOM_0_20160720_002757_408.wav"/>
    <s v="PipMi"/>
    <s v="Principal"/>
    <s v="PipMi"/>
    <n v="6"/>
    <s v="PippiT"/>
    <n v="5"/>
    <s v="Pipistrelle commune"/>
    <n v="2016"/>
    <n v="7"/>
    <n v="20"/>
    <n v="0"/>
    <n v="27"/>
    <d v="2016-07-20T00:00:00"/>
    <x v="418"/>
  </r>
  <r>
    <x v="1"/>
    <s v="K:/Sainte Colombe/MB/04 - 19 juillet au 18 août 2016/Wave/"/>
    <s v="ST-COLOM_0_20160720_002802_409.wav"/>
    <s v="PippiT"/>
    <s v="Principal"/>
    <s v="PipMi"/>
    <n v="7"/>
    <s v="PippiT"/>
    <n v="7"/>
    <s v="Pipistrelle commune"/>
    <n v="2016"/>
    <n v="7"/>
    <n v="20"/>
    <n v="0"/>
    <n v="28"/>
    <d v="2016-07-20T00:00:00"/>
    <x v="277"/>
  </r>
  <r>
    <x v="1"/>
    <s v="K:/Sainte Colombe/MB/04 - 19 juillet au 18 août 2016/Wave/"/>
    <s v="ST-COLOM_0_20160720_002807_410.wav"/>
    <s v="parasi"/>
    <s v="Principal"/>
    <s v="parasi"/>
    <n v="0"/>
    <s v="parasi"/>
    <n v="0"/>
    <s v="PARASITE"/>
    <n v="2016"/>
    <n v="7"/>
    <n v="20"/>
    <n v="0"/>
    <n v="28"/>
    <d v="2016-07-20T00:00:00"/>
    <x v="277"/>
  </r>
  <r>
    <x v="1"/>
    <s v="K:/Sainte Colombe/MB/04 - 19 juillet au 18 août 2016/Wave/"/>
    <s v="ST-COLOM_0_20160720_002812_410.wav"/>
    <s v="Pip35"/>
    <s v="Principal"/>
    <s v="Pip35"/>
    <n v="6"/>
    <s v="Pipnat"/>
    <n v="5"/>
    <s v="Pipistrelle de Nathusius"/>
    <n v="2016"/>
    <n v="7"/>
    <n v="20"/>
    <n v="0"/>
    <n v="28"/>
    <d v="2016-07-20T00:00:00"/>
    <x v="277"/>
  </r>
  <r>
    <x v="1"/>
    <s v="K:/Sainte Colombe/MB/04 - 19 juillet au 18 août 2016/Wave/"/>
    <s v="ST-COLOM_0_20160720_002817_411.wav"/>
    <s v="Pip35"/>
    <s v="Principal"/>
    <s v="Pip35"/>
    <n v="6"/>
    <s v="Pipkuh"/>
    <n v="2"/>
    <s v="Pipistrelle de Kuhl"/>
    <n v="2016"/>
    <n v="7"/>
    <n v="20"/>
    <n v="0"/>
    <n v="28"/>
    <d v="2016-07-20T00:00:00"/>
    <x v="277"/>
  </r>
  <r>
    <x v="1"/>
    <s v="K:/Sainte Colombe/MB/04 - 19 juillet au 18 août 2016/Wave/"/>
    <s v="ST-COLOM_0_20160720_002822_412.wav"/>
    <s v="parasi"/>
    <s v="Principal"/>
    <s v="parasi"/>
    <n v="2"/>
    <s v="parasi"/>
    <n v="2"/>
    <s v="PARASITE"/>
    <n v="2016"/>
    <n v="7"/>
    <n v="20"/>
    <n v="0"/>
    <n v="28"/>
    <d v="2016-07-20T00:00:00"/>
    <x v="277"/>
  </r>
  <r>
    <x v="1"/>
    <s v="K:/Sainte Colombe/MB/04 - 19 juillet au 18 août 2016/Wave/"/>
    <s v="ST-COLOM_0_20160720_002827_412.wav"/>
    <s v="ChiroSp"/>
    <s v="Principal"/>
    <s v="PipMi"/>
    <n v="5"/>
    <s v="PippiT"/>
    <n v="5"/>
    <s v="Pipistrelle commune"/>
    <n v="2016"/>
    <n v="7"/>
    <n v="20"/>
    <n v="0"/>
    <n v="28"/>
    <d v="2016-07-20T00:00:00"/>
    <x v="277"/>
  </r>
  <r>
    <x v="1"/>
    <s v="K:/Sainte Colombe/MB/04 - 19 juillet au 18 août 2016/Wave/"/>
    <s v="ST-COLOM_0_20160720_002842_435.wav"/>
    <s v="ChiroSp"/>
    <s v="Principal"/>
    <s v="PipMi"/>
    <n v="4"/>
    <s v="PippiT"/>
    <n v="4"/>
    <s v="Pipistrelle commune"/>
    <n v="2016"/>
    <n v="7"/>
    <n v="20"/>
    <n v="0"/>
    <n v="28"/>
    <d v="2016-07-20T00:00:00"/>
    <x v="277"/>
  </r>
  <r>
    <x v="1"/>
    <s v="K:/Sainte Colombe/MB/04 - 19 juillet au 18 août 2016/Wave/"/>
    <s v="ST-COLOM_0_20160720_002857_437.wav"/>
    <s v="ChiroSp"/>
    <s v="Principal"/>
    <s v="Pip35"/>
    <n v="3"/>
    <s v="Pipkuh"/>
    <n v="3"/>
    <s v="Pipistrelle de Kuhl"/>
    <n v="2016"/>
    <n v="7"/>
    <n v="20"/>
    <n v="0"/>
    <n v="28"/>
    <d v="2016-07-20T00:00:00"/>
    <x v="277"/>
  </r>
  <r>
    <x v="1"/>
    <s v="K:/Sainte Colombe/MB/04 - 19 juillet au 18 août 2016/Wave/"/>
    <s v="ST-COLOM_0_20160720_002902_438.wav"/>
    <s v="parasi"/>
    <s v="Principal"/>
    <s v="parasi"/>
    <n v="4"/>
    <s v="parasi"/>
    <n v="4"/>
    <s v="PARASITE"/>
    <n v="2016"/>
    <n v="7"/>
    <n v="20"/>
    <n v="0"/>
    <n v="29"/>
    <d v="2016-07-20T00:00:00"/>
    <x v="237"/>
  </r>
  <r>
    <x v="1"/>
    <s v="K:/Sainte Colombe/MB/04 - 19 juillet au 18 août 2016/Wave/"/>
    <s v="ST-COLOM_0_20160720_002907_438.wav"/>
    <s v="parasi"/>
    <s v="Principal"/>
    <s v="parasi"/>
    <n v="2"/>
    <s v="parasi"/>
    <n v="2"/>
    <s v="PARASITE"/>
    <n v="2016"/>
    <n v="7"/>
    <n v="20"/>
    <n v="0"/>
    <n v="29"/>
    <d v="2016-07-20T00:00:00"/>
    <x v="237"/>
  </r>
  <r>
    <x v="1"/>
    <s v="K:/Sainte Colombe/MB/04 - 19 juillet au 18 août 2016/Wave/"/>
    <s v="ST-COLOM_0_20160720_002912_439.wav"/>
    <s v="ChiroSp"/>
    <s v="Principal"/>
    <s v="Pip35"/>
    <n v="5"/>
    <s v="Pipkuh"/>
    <n v="2"/>
    <s v="Pipistrelle de Kuhl"/>
    <n v="2016"/>
    <n v="7"/>
    <n v="20"/>
    <n v="0"/>
    <n v="29"/>
    <d v="2016-07-20T00:00:00"/>
    <x v="237"/>
  </r>
  <r>
    <x v="1"/>
    <s v="K:/Sainte Colombe/MB/04 - 19 juillet au 18 août 2016/Wave/"/>
    <s v="ST-COLOM_0_20160720_002927_441.wav"/>
    <s v="parasi"/>
    <s v="Principal"/>
    <s v="parasi"/>
    <n v="1"/>
    <s v="parasi"/>
    <n v="1"/>
    <s v="PARASITE"/>
    <n v="2016"/>
    <n v="7"/>
    <n v="20"/>
    <n v="0"/>
    <n v="29"/>
    <d v="2016-07-20T00:00:00"/>
    <x v="237"/>
  </r>
  <r>
    <x v="1"/>
    <s v="K:/Sainte Colombe/MB/04 - 19 juillet au 18 août 2016/Wave/"/>
    <s v="ST-COLOM_0_20160720_002932_442.wav"/>
    <s v="parasi"/>
    <s v="Principal"/>
    <s v="parasi"/>
    <n v="2"/>
    <s v="parasi"/>
    <n v="2"/>
    <s v="PARASITE"/>
    <n v="2016"/>
    <n v="7"/>
    <n v="20"/>
    <n v="0"/>
    <n v="29"/>
    <d v="2016-07-20T00:00:00"/>
    <x v="237"/>
  </r>
  <r>
    <x v="1"/>
    <s v="K:/Sainte Colombe/MB/04 - 19 juillet au 18 août 2016/Wave/"/>
    <s v="ST-COLOM_0_20160720_002937_442.wav"/>
    <s v="Pip35"/>
    <s v="Principal"/>
    <s v="Pip35"/>
    <n v="7"/>
    <s v="Pipnat"/>
    <n v="5"/>
    <s v="Pipistrelle de Nathusius"/>
    <n v="2016"/>
    <n v="7"/>
    <n v="20"/>
    <n v="0"/>
    <n v="29"/>
    <d v="2016-07-20T00:00:00"/>
    <x v="237"/>
  </r>
  <r>
    <x v="1"/>
    <s v="K:/Sainte Colombe/MB/04 - 19 juillet au 18 août 2016/Wave/"/>
    <s v="ST-COLOM_0_20160720_003012_447.wav"/>
    <s v="parasi"/>
    <s v="Principal"/>
    <s v="parasi"/>
    <n v="0"/>
    <s v="parasi"/>
    <n v="0"/>
    <s v="PARASITE"/>
    <n v="2016"/>
    <n v="7"/>
    <n v="20"/>
    <n v="0"/>
    <n v="30"/>
    <d v="2016-07-20T00:00:00"/>
    <x v="539"/>
  </r>
  <r>
    <x v="1"/>
    <s v="K:/Sainte Colombe/MB/04 - 19 juillet au 18 août 2016/Wave/"/>
    <s v="ST-COLOM_0_20160720_003017_448.wav"/>
    <s v="ChiroSp"/>
    <s v="Principal"/>
    <s v="Pip35"/>
    <n v="1"/>
    <s v="Pipkuh"/>
    <n v="1"/>
    <s v="Pipistrelle de Kuhl"/>
    <n v="2016"/>
    <n v="7"/>
    <n v="20"/>
    <n v="0"/>
    <n v="30"/>
    <d v="2016-07-20T00:00:00"/>
    <x v="539"/>
  </r>
  <r>
    <x v="1"/>
    <s v="K:/Sainte Colombe/MB/04 - 19 juillet au 18 août 2016/Wave/"/>
    <s v="ST-COLOM_0_20160720_003027_449.wav"/>
    <s v="parasi"/>
    <s v="Principal"/>
    <s v="parasi"/>
    <n v="3"/>
    <s v="parasi"/>
    <n v="3"/>
    <s v="PARASITE"/>
    <n v="2016"/>
    <n v="7"/>
    <n v="20"/>
    <n v="0"/>
    <n v="30"/>
    <d v="2016-07-20T00:00:00"/>
    <x v="539"/>
  </r>
  <r>
    <x v="1"/>
    <s v="K:/Sainte Colombe/MB/04 - 19 juillet au 18 août 2016/Wave/"/>
    <s v="ST-COLOM_0_20160720_003032_450.wav"/>
    <s v="parasi"/>
    <s v="Principal"/>
    <s v="parasi"/>
    <n v="1"/>
    <s v="parasi"/>
    <n v="0"/>
    <s v="PARASITE"/>
    <n v="2016"/>
    <n v="7"/>
    <n v="20"/>
    <n v="0"/>
    <n v="30"/>
    <d v="2016-07-20T00:00:00"/>
    <x v="539"/>
  </r>
  <r>
    <x v="1"/>
    <s v="K:/Sainte Colombe/MB/04 - 19 juillet au 18 août 2016/Wave/"/>
    <s v="ST-COLOM_0_20160720_003037_450.wav"/>
    <s v="parasi"/>
    <s v="Principal"/>
    <s v="parasi"/>
    <n v="3"/>
    <s v="parasi"/>
    <n v="3"/>
    <s v="PARASITE"/>
    <n v="2016"/>
    <n v="7"/>
    <n v="20"/>
    <n v="0"/>
    <n v="30"/>
    <d v="2016-07-20T00:00:00"/>
    <x v="539"/>
  </r>
  <r>
    <x v="1"/>
    <s v="K:/Sainte Colombe/MB/04 - 19 juillet au 18 août 2016/Wave/"/>
    <s v="ST-COLOM_0_20160720_003042_451.wav"/>
    <s v="parasi"/>
    <s v="Principal"/>
    <s v="parasi"/>
    <n v="0"/>
    <s v="parasi"/>
    <n v="0"/>
    <s v="PARASITE"/>
    <n v="2016"/>
    <n v="7"/>
    <n v="20"/>
    <n v="0"/>
    <n v="30"/>
    <d v="2016-07-20T00:00:00"/>
    <x v="539"/>
  </r>
  <r>
    <x v="1"/>
    <s v="K:/Sainte Colombe/MB/04 - 19 juillet au 18 août 2016/Wave/"/>
    <s v="ST-COLOM_0_20160720_003047_452.wav"/>
    <s v="PippiT"/>
    <s v="Principal"/>
    <s v="PipMi"/>
    <n v="6"/>
    <s v="PippiT"/>
    <n v="6"/>
    <s v="Pipistrelle commune"/>
    <n v="2016"/>
    <n v="7"/>
    <n v="20"/>
    <n v="0"/>
    <n v="30"/>
    <d v="2016-07-20T00:00:00"/>
    <x v="539"/>
  </r>
  <r>
    <x v="1"/>
    <s v="K:/Sainte Colombe/MB/04 - 19 juillet au 18 août 2016/Wave/"/>
    <s v="ST-COLOM_0_20160720_003052_452.wav"/>
    <s v="parasi"/>
    <s v="Principal"/>
    <s v="parasi"/>
    <n v="3"/>
    <s v="parasi"/>
    <n v="3"/>
    <s v="PARASITE"/>
    <n v="2016"/>
    <n v="7"/>
    <n v="20"/>
    <n v="0"/>
    <n v="30"/>
    <d v="2016-07-20T00:00:00"/>
    <x v="539"/>
  </r>
  <r>
    <x v="1"/>
    <s v="K:/Sainte Colombe/MB/04 - 19 juillet au 18 août 2016/Wave/"/>
    <s v="ST-COLOM_0_20160720_003057_453.wav"/>
    <s v="parasi"/>
    <s v="Principal"/>
    <s v="parasi"/>
    <n v="4"/>
    <s v="parasi"/>
    <n v="4"/>
    <s v="PARASITE"/>
    <n v="2016"/>
    <n v="7"/>
    <n v="20"/>
    <n v="0"/>
    <n v="30"/>
    <d v="2016-07-20T00:00:00"/>
    <x v="539"/>
  </r>
  <r>
    <x v="1"/>
    <s v="K:/Sainte Colombe/MB/04 - 19 juillet au 18 août 2016/Wave/"/>
    <s v="ST-COLOM_0_20160720_003102_454.wav"/>
    <s v="PippiT"/>
    <s v="Principal"/>
    <s v="PipMi"/>
    <n v="8"/>
    <s v="PippiT"/>
    <n v="8"/>
    <s v="Pipistrelle commune"/>
    <n v="2016"/>
    <n v="7"/>
    <n v="20"/>
    <n v="0"/>
    <n v="31"/>
    <d v="2016-07-20T00:00:00"/>
    <x v="21"/>
  </r>
  <r>
    <x v="1"/>
    <s v="K:/Sainte Colombe/MB/04 - 19 juillet au 18 août 2016/Wave/"/>
    <s v="ST-COLOM_0_20160720_003107_454.wav"/>
    <s v="parasi"/>
    <s v="Principal"/>
    <s v="parasi"/>
    <n v="0"/>
    <s v="parasi"/>
    <n v="0"/>
    <s v="PARASITE"/>
    <n v="2016"/>
    <n v="7"/>
    <n v="20"/>
    <n v="0"/>
    <n v="31"/>
    <d v="2016-07-20T00:00:00"/>
    <x v="21"/>
  </r>
  <r>
    <x v="1"/>
    <s v="K:/Sainte Colombe/MB/04 - 19 juillet au 18 août 2016/Wave/"/>
    <s v="ST-COLOM_0_20160720_003112_455.wav"/>
    <s v="PippiT"/>
    <s v="Principal"/>
    <s v="PipMi"/>
    <n v="6"/>
    <s v="PippiT"/>
    <n v="6"/>
    <s v="Pipistrelle commune"/>
    <n v="2016"/>
    <n v="7"/>
    <n v="20"/>
    <n v="0"/>
    <n v="31"/>
    <d v="2016-07-20T00:00:00"/>
    <x v="21"/>
  </r>
  <r>
    <x v="1"/>
    <s v="K:/Sainte Colombe/MB/04 - 19 juillet au 18 août 2016/Wave/"/>
    <s v="ST-COLOM_0_20160720_003117_456.wav"/>
    <s v="parasi"/>
    <s v="Principal"/>
    <s v="parasi"/>
    <n v="0"/>
    <s v="parasi"/>
    <n v="0"/>
    <s v="PARASITE"/>
    <n v="2016"/>
    <n v="7"/>
    <n v="20"/>
    <n v="0"/>
    <n v="31"/>
    <d v="2016-07-20T00:00:00"/>
    <x v="21"/>
  </r>
  <r>
    <x v="1"/>
    <s v="K:/Sainte Colombe/MB/04 - 19 juillet au 18 août 2016/Wave/"/>
    <s v="ST-COLOM_0_20160720_003122_456.wav"/>
    <s v="ChiroSp"/>
    <s v="Principal"/>
    <s v="PipMi"/>
    <n v="3"/>
    <s v="PippiT"/>
    <n v="3"/>
    <s v="Pipistrelle commune"/>
    <n v="2016"/>
    <n v="7"/>
    <n v="20"/>
    <n v="0"/>
    <n v="31"/>
    <d v="2016-07-20T00:00:00"/>
    <x v="21"/>
  </r>
  <r>
    <x v="1"/>
    <s v="K:/Sainte Colombe/MB/04 - 19 juillet au 18 août 2016/Wave/"/>
    <s v="ST-COLOM_0_20160720_003149_749.wav"/>
    <s v="PippiT"/>
    <s v="Principal"/>
    <s v="PipMi"/>
    <n v="7"/>
    <s v="PippiT"/>
    <n v="7"/>
    <s v="Pipistrelle commune"/>
    <n v="2016"/>
    <n v="7"/>
    <n v="20"/>
    <n v="0"/>
    <n v="31"/>
    <d v="2016-07-20T00:00:00"/>
    <x v="21"/>
  </r>
  <r>
    <x v="1"/>
    <s v="K:/Sainte Colombe/MB/04 - 19 juillet au 18 août 2016/Wave/"/>
    <s v="ST-COLOM_0_20160720_003154_750.wav"/>
    <s v="PippiT"/>
    <s v="Principal"/>
    <s v="PipMi"/>
    <n v="8"/>
    <s v="PippiT"/>
    <n v="8"/>
    <s v="Pipistrelle commune"/>
    <n v="2016"/>
    <n v="7"/>
    <n v="20"/>
    <n v="0"/>
    <n v="31"/>
    <d v="2016-07-20T00:00:00"/>
    <x v="21"/>
  </r>
  <r>
    <x v="1"/>
    <s v="K:/Sainte Colombe/MB/04 - 19 juillet au 18 août 2016/Wave/"/>
    <s v="ST-COLOM_0_20160720_003229_754.wav"/>
    <s v="parasi"/>
    <s v="Principal"/>
    <s v="parasi"/>
    <n v="4"/>
    <s v="parasi"/>
    <n v="4"/>
    <s v="PARASITE"/>
    <n v="2016"/>
    <n v="7"/>
    <n v="20"/>
    <n v="0"/>
    <n v="32"/>
    <d v="2016-07-20T00:00:00"/>
    <x v="278"/>
  </r>
  <r>
    <x v="1"/>
    <s v="K:/Sainte Colombe/MB/04 - 19 juillet au 18 août 2016/Wave/"/>
    <s v="ST-COLOM_0_20160720_003239_756.wav"/>
    <s v="parasi"/>
    <s v="Principal"/>
    <s v="parasi"/>
    <n v="3"/>
    <s v="parasi"/>
    <n v="3"/>
    <s v="PARASITE"/>
    <n v="2016"/>
    <n v="7"/>
    <n v="20"/>
    <n v="0"/>
    <n v="32"/>
    <d v="2016-07-20T00:00:00"/>
    <x v="278"/>
  </r>
  <r>
    <x v="1"/>
    <s v="K:/Sainte Colombe/MB/04 - 19 juillet au 18 août 2016/Wave/"/>
    <s v="ST-COLOM_0_20160720_003244_756.wav"/>
    <s v="parasi"/>
    <s v="Principal"/>
    <s v="parasi"/>
    <n v="3"/>
    <s v="parasi"/>
    <n v="3"/>
    <s v="PARASITE"/>
    <n v="2016"/>
    <n v="7"/>
    <n v="20"/>
    <n v="0"/>
    <n v="32"/>
    <d v="2016-07-20T00:00:00"/>
    <x v="278"/>
  </r>
  <r>
    <x v="1"/>
    <s v="K:/Sainte Colombe/MB/04 - 19 juillet au 18 août 2016/Wave/"/>
    <s v="ST-COLOM_0_20160720_003249_757.wav"/>
    <s v="parasi"/>
    <s v="Principal"/>
    <s v="parasi"/>
    <n v="3"/>
    <s v="parasi"/>
    <n v="3"/>
    <s v="PARASITE"/>
    <n v="2016"/>
    <n v="7"/>
    <n v="20"/>
    <n v="0"/>
    <n v="32"/>
    <d v="2016-07-20T00:00:00"/>
    <x v="278"/>
  </r>
  <r>
    <x v="1"/>
    <s v="K:/Sainte Colombe/MB/04 - 19 juillet au 18 août 2016/Wave/"/>
    <s v="ST-COLOM_0_20160720_003254_758.wav"/>
    <s v="parasi"/>
    <s v="Principal"/>
    <s v="parasi"/>
    <n v="3"/>
    <s v="parasi"/>
    <n v="3"/>
    <s v="PARASITE"/>
    <n v="2016"/>
    <n v="7"/>
    <n v="20"/>
    <n v="0"/>
    <n v="32"/>
    <d v="2016-07-20T00:00:00"/>
    <x v="278"/>
  </r>
  <r>
    <x v="1"/>
    <s v="K:/Sainte Colombe/MB/04 - 19 juillet au 18 août 2016/Wave/"/>
    <s v="ST-COLOM_0_20160720_003259_758.wav"/>
    <s v="parasi"/>
    <s v="Principal"/>
    <s v="parasi"/>
    <n v="1"/>
    <s v="parasi"/>
    <n v="1"/>
    <s v="PARASITE"/>
    <n v="2016"/>
    <n v="7"/>
    <n v="20"/>
    <n v="0"/>
    <n v="32"/>
    <d v="2016-07-20T00:00:00"/>
    <x v="278"/>
  </r>
  <r>
    <x v="1"/>
    <s v="K:/Sainte Colombe/MB/04 - 19 juillet au 18 août 2016/Wave/"/>
    <s v="ST-COLOM_0_20160720_003304_759.wav"/>
    <s v="parasi"/>
    <s v="Principal"/>
    <s v="parasi"/>
    <n v="3"/>
    <s v="parasi"/>
    <n v="3"/>
    <s v="PARASITE"/>
    <n v="2016"/>
    <n v="7"/>
    <n v="20"/>
    <n v="0"/>
    <n v="33"/>
    <d v="2016-07-20T00:00:00"/>
    <x v="376"/>
  </r>
  <r>
    <x v="1"/>
    <s v="K:/Sainte Colombe/MB/04 - 19 juillet au 18 août 2016/Wave/"/>
    <s v="ST-COLOM_0_20160720_003309_760.wav"/>
    <s v="parasi"/>
    <s v="Principal"/>
    <s v="parasi"/>
    <n v="1"/>
    <s v="parasi"/>
    <n v="1"/>
    <s v="PARASITE"/>
    <n v="2016"/>
    <n v="7"/>
    <n v="20"/>
    <n v="0"/>
    <n v="33"/>
    <d v="2016-07-20T00:00:00"/>
    <x v="376"/>
  </r>
  <r>
    <x v="1"/>
    <s v="K:/Sainte Colombe/MB/04 - 19 juillet au 18 août 2016/Wave/"/>
    <s v="ST-COLOM_0_20160720_003359_114.wav"/>
    <s v="ChiroSp"/>
    <s v="Principal"/>
    <s v="PipMi"/>
    <n v="1"/>
    <s v="PippiT"/>
    <n v="1"/>
    <s v="Pipistrelle commune"/>
    <n v="2016"/>
    <n v="7"/>
    <n v="20"/>
    <n v="0"/>
    <n v="33"/>
    <d v="2016-07-20T00:00:00"/>
    <x v="376"/>
  </r>
  <r>
    <x v="1"/>
    <s v="K:/Sainte Colombe/MB/04 - 19 juillet au 18 août 2016/Wave/"/>
    <s v="ST-COLOM_0_20160720_003419_116.wav"/>
    <s v="Pip35"/>
    <s v="Principal"/>
    <s v="Pip35"/>
    <n v="6"/>
    <s v="Pipnat"/>
    <n v="3"/>
    <s v="Pipistrelle de Kuhl/Nathusius"/>
    <n v="2016"/>
    <n v="7"/>
    <n v="20"/>
    <n v="0"/>
    <n v="34"/>
    <d v="2016-07-20T00:00:00"/>
    <x v="22"/>
  </r>
  <r>
    <x v="1"/>
    <s v="K:/Sainte Colombe/MB/04 - 19 juillet au 18 août 2016/Wave/"/>
    <s v="ST-COLOM_0_20160720_003424_117.wav"/>
    <s v="parasi"/>
    <s v="Principal"/>
    <s v="parasi"/>
    <n v="3"/>
    <s v="parasi"/>
    <n v="3"/>
    <s v="PARASITE"/>
    <n v="2016"/>
    <n v="7"/>
    <n v="20"/>
    <n v="0"/>
    <n v="34"/>
    <d v="2016-07-20T00:00:00"/>
    <x v="22"/>
  </r>
  <r>
    <x v="1"/>
    <s v="K:/Sainte Colombe/MB/04 - 19 juillet au 18 août 2016/Wave/"/>
    <s v="ST-COLOM_0_20160720_003434_118.wav"/>
    <s v="ChiroSp"/>
    <s v="Principal"/>
    <s v="Pip35"/>
    <n v="5"/>
    <s v="Pipkuh"/>
    <n v="1"/>
    <s v="Pipistrelle de Kuhl"/>
    <n v="2016"/>
    <n v="7"/>
    <n v="20"/>
    <n v="0"/>
    <n v="34"/>
    <d v="2016-07-20T00:00:00"/>
    <x v="22"/>
  </r>
  <r>
    <x v="1"/>
    <s v="K:/Sainte Colombe/MB/04 - 19 juillet au 18 août 2016/Wave/"/>
    <s v="ST-COLOM_0_20160720_003439_119.wav"/>
    <s v="parasi"/>
    <s v="Principal"/>
    <s v="parasi"/>
    <n v="0"/>
    <s v="parasi"/>
    <n v="0"/>
    <s v="PARASITE"/>
    <n v="2016"/>
    <n v="7"/>
    <n v="20"/>
    <n v="0"/>
    <n v="34"/>
    <d v="2016-07-20T00:00:00"/>
    <x v="22"/>
  </r>
  <r>
    <x v="1"/>
    <s v="K:/Sainte Colombe/MB/04 - 19 juillet au 18 août 2016/Wave/"/>
    <s v="ST-COLOM_0_20160720_003449_120.wav"/>
    <s v="parasi"/>
    <s v="Principal"/>
    <s v="parasi"/>
    <n v="0"/>
    <s v="parasi"/>
    <n v="0"/>
    <s v="PARASITE"/>
    <n v="2016"/>
    <n v="7"/>
    <n v="20"/>
    <n v="0"/>
    <n v="34"/>
    <d v="2016-07-20T00:00:00"/>
    <x v="22"/>
  </r>
  <r>
    <x v="1"/>
    <s v="K:/Sainte Colombe/MB/04 - 19 juillet au 18 août 2016/Wave/"/>
    <s v="ST-COLOM_0_20160720_003454_121.wav"/>
    <s v="ChiroSp"/>
    <s v="Principal"/>
    <s v="PipMi"/>
    <n v="3"/>
    <s v="PippiT"/>
    <n v="3"/>
    <s v="Pipistrelle commune"/>
    <n v="2016"/>
    <n v="7"/>
    <n v="20"/>
    <n v="0"/>
    <n v="34"/>
    <d v="2016-07-20T00:00:00"/>
    <x v="22"/>
  </r>
  <r>
    <x v="1"/>
    <s v="K:/Sainte Colombe/MB/04 - 19 juillet au 18 août 2016/Wave/"/>
    <s v="ST-COLOM_0_20160720_003459_122.wav"/>
    <s v="parasi"/>
    <s v="Principal"/>
    <s v="parasi"/>
    <n v="0"/>
    <s v="parasi"/>
    <n v="0"/>
    <s v="PARASITE"/>
    <n v="2016"/>
    <n v="7"/>
    <n v="20"/>
    <n v="0"/>
    <n v="34"/>
    <d v="2016-07-20T00:00:00"/>
    <x v="22"/>
  </r>
  <r>
    <x v="1"/>
    <s v="K:/Sainte Colombe/MB/04 - 19 juillet au 18 août 2016/Wave/"/>
    <s v="ST-COLOM_0_20160720_003504_122.wav"/>
    <s v="ChiroSp"/>
    <s v="Principal"/>
    <s v="PipMi"/>
    <n v="1"/>
    <s v="PippiT"/>
    <n v="1"/>
    <s v="Pipistrelle commune"/>
    <n v="2016"/>
    <n v="7"/>
    <n v="20"/>
    <n v="0"/>
    <n v="35"/>
    <d v="2016-07-20T00:00:00"/>
    <x v="177"/>
  </r>
  <r>
    <x v="1"/>
    <s v="K:/Sainte Colombe/MB/04 - 19 juillet au 18 août 2016/Wave/"/>
    <s v="ST-COLOM_0_20160720_003509_123.wav"/>
    <s v="parasi"/>
    <s v="Principal"/>
    <s v="parasi"/>
    <n v="0"/>
    <s v="parasi"/>
    <n v="0"/>
    <s v="PARASITE"/>
    <n v="2016"/>
    <n v="7"/>
    <n v="20"/>
    <n v="0"/>
    <n v="35"/>
    <d v="2016-07-20T00:00:00"/>
    <x v="177"/>
  </r>
  <r>
    <x v="1"/>
    <s v="K:/Sainte Colombe/MB/04 - 19 juillet au 18 août 2016/Wave/"/>
    <s v="ST-COLOM_0_20160720_003514_124.wav"/>
    <s v="PippiT"/>
    <s v="Principal"/>
    <s v="PipMi"/>
    <n v="8"/>
    <s v="PippiT"/>
    <n v="8"/>
    <s v="Pipistrelle commune"/>
    <n v="2016"/>
    <n v="7"/>
    <n v="20"/>
    <n v="0"/>
    <n v="35"/>
    <d v="2016-07-20T00:00:00"/>
    <x v="177"/>
  </r>
  <r>
    <x v="1"/>
    <s v="K:/Sainte Colombe/MB/04 - 19 juillet au 18 août 2016/Wave/"/>
    <s v="ST-COLOM_0_20160720_003519_124.wav"/>
    <s v="Pip35"/>
    <s v="Principal"/>
    <s v="Pip35"/>
    <n v="10"/>
    <s v="Pipkuh"/>
    <n v="2"/>
    <s v="Pipistrelle de Kuhl"/>
    <n v="2016"/>
    <n v="7"/>
    <n v="20"/>
    <n v="0"/>
    <n v="35"/>
    <d v="2016-07-20T00:00:00"/>
    <x v="177"/>
  </r>
  <r>
    <x v="1"/>
    <s v="K:/Sainte Colombe/MB/04 - 19 juillet au 18 août 2016/Wave/"/>
    <s v="ST-COLOM_0_20160720_003524_125.wav"/>
    <s v="ChiroSp"/>
    <s v="Principal"/>
    <s v="PipMi"/>
    <n v="4"/>
    <s v="PippiT"/>
    <n v="4"/>
    <s v="Pipistrelle commune"/>
    <n v="2016"/>
    <n v="7"/>
    <n v="20"/>
    <n v="0"/>
    <n v="35"/>
    <d v="2016-07-20T00:00:00"/>
    <x v="177"/>
  </r>
  <r>
    <x v="1"/>
    <s v="K:/Sainte Colombe/MB/04 - 19 juillet au 18 août 2016/Wave/"/>
    <s v="ST-COLOM_0_20160720_003529_126.wav"/>
    <s v="ChiroSp"/>
    <s v="Principal"/>
    <s v="PipMi"/>
    <n v="5"/>
    <s v="PippiT"/>
    <n v="5"/>
    <s v="Pipistrelle commune"/>
    <n v="2016"/>
    <n v="7"/>
    <n v="20"/>
    <n v="0"/>
    <n v="35"/>
    <d v="2016-07-20T00:00:00"/>
    <x v="177"/>
  </r>
  <r>
    <x v="1"/>
    <s v="K:/Sainte Colombe/MB/04 - 19 juillet au 18 août 2016/Wave/"/>
    <s v="ST-COLOM_0_20160720_003544_128.wav"/>
    <s v="parasi"/>
    <s v="Principal"/>
    <s v="parasi"/>
    <n v="1"/>
    <s v="parasi"/>
    <n v="1"/>
    <s v="PARASITE"/>
    <n v="2016"/>
    <n v="7"/>
    <n v="20"/>
    <n v="0"/>
    <n v="35"/>
    <d v="2016-07-20T00:00:00"/>
    <x v="177"/>
  </r>
  <r>
    <x v="1"/>
    <s v="K:/Sainte Colombe/MB/04 - 19 juillet au 18 août 2016/Wave/"/>
    <s v="ST-COLOM_0_20160720_003549_128.wav"/>
    <s v="ChiroSp"/>
    <s v="Principal"/>
    <s v="PipMi"/>
    <n v="3"/>
    <s v="PippiT"/>
    <n v="3"/>
    <s v="Pipistrelle commune"/>
    <n v="2016"/>
    <n v="7"/>
    <n v="20"/>
    <n v="0"/>
    <n v="35"/>
    <d v="2016-07-20T00:00:00"/>
    <x v="177"/>
  </r>
  <r>
    <x v="1"/>
    <s v="K:/Sainte Colombe/MB/04 - 19 juillet au 18 août 2016/Wave/"/>
    <s v="ST-COLOM_0_20160720_003554_129.wav"/>
    <s v="ChiroSp"/>
    <s v="Principal"/>
    <s v="PipMi"/>
    <n v="4"/>
    <s v="PippiT"/>
    <n v="4"/>
    <s v="Pipistrelle commune"/>
    <n v="2016"/>
    <n v="7"/>
    <n v="20"/>
    <n v="0"/>
    <n v="35"/>
    <d v="2016-07-20T00:00:00"/>
    <x v="177"/>
  </r>
  <r>
    <x v="1"/>
    <s v="K:/Sainte Colombe/MB/04 - 19 juillet au 18 août 2016/Wave/"/>
    <s v="ST-COLOM_0_20160720_003559_130.wav"/>
    <s v="PippiT"/>
    <s v="Principal"/>
    <s v="PipMi"/>
    <n v="7"/>
    <s v="PippiT"/>
    <n v="7"/>
    <s v="Pipistrelle commune"/>
    <n v="2016"/>
    <n v="7"/>
    <n v="20"/>
    <n v="0"/>
    <n v="35"/>
    <d v="2016-07-20T00:00:00"/>
    <x v="177"/>
  </r>
  <r>
    <x v="1"/>
    <s v="K:/Sainte Colombe/MB/04 - 19 juillet au 18 août 2016/Wave/"/>
    <s v="ST-COLOM_0_20160720_003604_130.wav"/>
    <s v="ChiroSp"/>
    <s v="Principal"/>
    <s v="PipMi"/>
    <n v="4"/>
    <s v="PippiT"/>
    <n v="4"/>
    <s v="Pipistrelle commune"/>
    <n v="2016"/>
    <n v="7"/>
    <n v="20"/>
    <n v="0"/>
    <n v="36"/>
    <d v="2016-07-20T00:00:00"/>
    <x v="166"/>
  </r>
  <r>
    <x v="1"/>
    <s v="K:/Sainte Colombe/MB/04 - 19 juillet au 18 août 2016/Wave/"/>
    <s v="ST-COLOM_0_20160720_003614_132.wav"/>
    <s v="ChiroSp"/>
    <s v="Principal"/>
    <s v="PipMi"/>
    <n v="4"/>
    <s v="PippiT"/>
    <n v="4"/>
    <s v="Pipistrelle commune"/>
    <n v="2016"/>
    <n v="7"/>
    <n v="20"/>
    <n v="0"/>
    <n v="36"/>
    <d v="2016-07-20T00:00:00"/>
    <x v="166"/>
  </r>
  <r>
    <x v="1"/>
    <s v="K:/Sainte Colombe/MB/04 - 19 juillet au 18 août 2016/Wave/"/>
    <s v="ST-COLOM_0_20160720_003634_134.wav"/>
    <s v="ChiroSp"/>
    <s v="Principal"/>
    <s v="PipMi"/>
    <n v="3"/>
    <s v="PippiT"/>
    <n v="3"/>
    <s v="Pipistrelle commune"/>
    <n v="2016"/>
    <n v="7"/>
    <n v="20"/>
    <n v="0"/>
    <n v="36"/>
    <d v="2016-07-20T00:00:00"/>
    <x v="166"/>
  </r>
  <r>
    <x v="1"/>
    <s v="K:/Sainte Colombe/MB/04 - 19 juillet au 18 août 2016/Wave/"/>
    <s v="ST-COLOM_0_20160720_003639_135.wav"/>
    <s v="ChiroSp"/>
    <s v="Principal"/>
    <s v="PipMi"/>
    <n v="0"/>
    <s v="PippiT"/>
    <n v="0"/>
    <s v="PARASITE"/>
    <n v="2016"/>
    <n v="7"/>
    <n v="20"/>
    <n v="0"/>
    <n v="36"/>
    <d v="2016-07-20T00:00:00"/>
    <x v="166"/>
  </r>
  <r>
    <x v="1"/>
    <s v="K:/Sainte Colombe/MB/04 - 19 juillet au 18 août 2016/Wave/"/>
    <s v="ST-COLOM_0_20160720_003644_136.wav"/>
    <s v="ChiroSp"/>
    <s v="Principal"/>
    <s v="PipMi"/>
    <n v="2"/>
    <s v="PippiT"/>
    <n v="2"/>
    <s v="Pipistrelle commune"/>
    <n v="2016"/>
    <n v="7"/>
    <n v="20"/>
    <n v="0"/>
    <n v="36"/>
    <d v="2016-07-20T00:00:00"/>
    <x v="166"/>
  </r>
  <r>
    <x v="1"/>
    <s v="K:/Sainte Colombe/MB/04 - 19 juillet au 18 août 2016/Wave/"/>
    <s v="ST-COLOM_0_20160720_003649_136.wav"/>
    <s v="ChiroSp"/>
    <s v="Principal"/>
    <s v="Pip35"/>
    <n v="3"/>
    <s v="Pipkuh"/>
    <n v="3"/>
    <s v="Pipistrelle de Kuhl"/>
    <n v="2016"/>
    <n v="7"/>
    <n v="20"/>
    <n v="0"/>
    <n v="36"/>
    <d v="2016-07-20T00:00:00"/>
    <x v="166"/>
  </r>
  <r>
    <x v="1"/>
    <s v="K:/Sainte Colombe/MB/04 - 19 juillet au 18 août 2016/Wave/"/>
    <s v="ST-COLOM_0_20160720_003714_140.wav"/>
    <s v="parasi"/>
    <s v="Principal"/>
    <s v="parasi"/>
    <n v="4"/>
    <s v="parasi"/>
    <n v="4"/>
    <s v="PARASITE"/>
    <n v="2016"/>
    <n v="7"/>
    <n v="20"/>
    <n v="0"/>
    <n v="37"/>
    <d v="2016-07-20T00:00:00"/>
    <x v="100"/>
  </r>
  <r>
    <x v="1"/>
    <s v="K:/Sainte Colombe/MB/04 - 19 juillet au 18 août 2016/Wave/"/>
    <s v="ST-COLOM_0_20160720_003724_141.wav"/>
    <s v="ChiroSp"/>
    <s v="Principal"/>
    <s v="Pip35"/>
    <n v="5"/>
    <s v="Pipkuh"/>
    <n v="4"/>
    <s v="Pipistrelle de Kuhl"/>
    <n v="2016"/>
    <n v="7"/>
    <n v="20"/>
    <n v="0"/>
    <n v="37"/>
    <d v="2016-07-20T00:00:00"/>
    <x v="100"/>
  </r>
  <r>
    <x v="1"/>
    <s v="K:/Sainte Colombe/MB/04 - 19 juillet au 18 août 2016/Wave/"/>
    <s v="ST-COLOM_0_20160720_003729_142.wav"/>
    <s v="Pip35"/>
    <s v="Principal"/>
    <s v="Pip35"/>
    <n v="9"/>
    <s v="Pipkuh"/>
    <n v="1"/>
    <s v="Pipistrelle de Kuhl"/>
    <n v="2016"/>
    <n v="7"/>
    <n v="20"/>
    <n v="0"/>
    <n v="37"/>
    <d v="2016-07-20T00:00:00"/>
    <x v="100"/>
  </r>
  <r>
    <x v="1"/>
    <s v="K:/Sainte Colombe/MB/04 - 19 juillet au 18 août 2016/Wave/"/>
    <s v="ST-COLOM_0_20160720_003758_992.wav"/>
    <s v="parasi"/>
    <s v="Principal"/>
    <s v="parasi"/>
    <n v="2"/>
    <s v="parasi"/>
    <n v="2"/>
    <s v="PARASITE"/>
    <n v="2016"/>
    <n v="7"/>
    <n v="20"/>
    <n v="0"/>
    <n v="37"/>
    <d v="2016-07-20T00:00:00"/>
    <x v="100"/>
  </r>
  <r>
    <x v="1"/>
    <s v="K:/Sainte Colombe/MB/04 - 19 juillet au 18 août 2016/Wave/"/>
    <s v="ST-COLOM_0_20160720_003828_996.wav"/>
    <s v="parasi"/>
    <s v="Principal"/>
    <s v="parasi"/>
    <n v="0"/>
    <s v="parasi"/>
    <n v="0"/>
    <s v="PARASITE"/>
    <n v="2016"/>
    <n v="7"/>
    <n v="20"/>
    <n v="0"/>
    <n v="38"/>
    <d v="2016-07-20T00:00:00"/>
    <x v="212"/>
  </r>
  <r>
    <x v="1"/>
    <s v="K:/Sainte Colombe/MB/04 - 19 juillet au 18 août 2016/Wave/"/>
    <s v="ST-COLOM_0_20160720_003900_540.wav"/>
    <s v="Pip35"/>
    <s v="Principal"/>
    <s v="Pip35"/>
    <n v="6"/>
    <s v="Pipkuh"/>
    <n v="3"/>
    <s v="Pipistrelle de Kuhl"/>
    <n v="2016"/>
    <n v="7"/>
    <n v="20"/>
    <n v="0"/>
    <n v="39"/>
    <d v="2016-07-20T00:00:00"/>
    <x v="345"/>
  </r>
  <r>
    <x v="1"/>
    <s v="K:/Sainte Colombe/MB/04 - 19 juillet au 18 août 2016/Wave/"/>
    <s v="ST-COLOM_0_20160720_003905_540.wav"/>
    <s v="ChiroSp"/>
    <s v="Principal"/>
    <s v="Pip35"/>
    <n v="3"/>
    <s v="Pipkuh"/>
    <n v="3"/>
    <s v="Pipistrelle de Kuhl"/>
    <n v="2016"/>
    <n v="7"/>
    <n v="20"/>
    <n v="0"/>
    <n v="39"/>
    <d v="2016-07-20T00:00:00"/>
    <x v="345"/>
  </r>
  <r>
    <x v="1"/>
    <s v="K:/Sainte Colombe/MB/04 - 19 juillet au 18 août 2016/Wave/"/>
    <s v="ST-COLOM_0_20160720_003910_541.wav"/>
    <s v="parasi"/>
    <s v="Principal"/>
    <s v="parasi"/>
    <n v="0"/>
    <s v="parasi"/>
    <n v="0"/>
    <s v="PARASITE"/>
    <n v="2016"/>
    <n v="7"/>
    <n v="20"/>
    <n v="0"/>
    <n v="39"/>
    <d v="2016-07-20T00:00:00"/>
    <x v="345"/>
  </r>
  <r>
    <x v="1"/>
    <s v="K:/Sainte Colombe/MB/04 - 19 juillet au 18 août 2016/Wave/"/>
    <s v="ST-COLOM_0_20160720_003920_542.wav"/>
    <s v="parasi"/>
    <s v="Principal"/>
    <s v="parasi"/>
    <n v="0"/>
    <s v="parasi"/>
    <n v="0"/>
    <s v="PARASITE"/>
    <n v="2016"/>
    <n v="7"/>
    <n v="20"/>
    <n v="0"/>
    <n v="39"/>
    <d v="2016-07-20T00:00:00"/>
    <x v="345"/>
  </r>
  <r>
    <x v="1"/>
    <s v="K:/Sainte Colombe/MB/04 - 19 juillet au 18 août 2016/Wave/"/>
    <s v="ST-COLOM_0_20160720_003935_544.wav"/>
    <s v="parasi"/>
    <s v="Principal"/>
    <s v="parasi"/>
    <n v="2"/>
    <s v="parasi"/>
    <n v="2"/>
    <s v="PARASITE"/>
    <n v="2016"/>
    <n v="7"/>
    <n v="20"/>
    <n v="0"/>
    <n v="39"/>
    <d v="2016-07-20T00:00:00"/>
    <x v="345"/>
  </r>
  <r>
    <x v="1"/>
    <s v="K:/Sainte Colombe/MB/04 - 19 juillet au 18 août 2016/Wave/"/>
    <s v="ST-COLOM_0_20160720_003945_546.wav"/>
    <s v="parasi"/>
    <s v="Principal"/>
    <s v="parasi"/>
    <n v="2"/>
    <s v="parasi"/>
    <n v="2"/>
    <s v="PARASITE"/>
    <n v="2016"/>
    <n v="7"/>
    <n v="20"/>
    <n v="0"/>
    <n v="39"/>
    <d v="2016-07-20T00:00:00"/>
    <x v="345"/>
  </r>
  <r>
    <x v="1"/>
    <s v="K:/Sainte Colombe/MB/04 - 19 juillet au 18 août 2016/Wave/"/>
    <s v="ST-COLOM_0_20160720_003950_546.wav"/>
    <s v="parasi"/>
    <s v="Principal"/>
    <s v="parasi"/>
    <n v="3"/>
    <s v="parasi"/>
    <n v="3"/>
    <s v="PARASITE"/>
    <n v="2016"/>
    <n v="7"/>
    <n v="20"/>
    <n v="0"/>
    <n v="39"/>
    <d v="2016-07-20T00:00:00"/>
    <x v="345"/>
  </r>
  <r>
    <x v="1"/>
    <s v="K:/Sainte Colombe/MB/04 - 19 juillet au 18 août 2016/Wave/"/>
    <s v="ST-COLOM_0_20160720_004000_548.wav"/>
    <s v="parasi"/>
    <s v="Principal"/>
    <s v="parasi"/>
    <n v="0"/>
    <s v="parasi"/>
    <n v="0"/>
    <s v="PARASITE"/>
    <n v="2016"/>
    <n v="7"/>
    <n v="20"/>
    <n v="0"/>
    <n v="40"/>
    <d v="2016-07-20T00:00:00"/>
    <x v="436"/>
  </r>
  <r>
    <x v="1"/>
    <s v="K:/Sainte Colombe/MB/04 - 19 juillet au 18 août 2016/Wave/"/>
    <s v="ST-COLOM_0_20160720_004005_548.wav"/>
    <s v="parasi"/>
    <s v="Principal"/>
    <s v="parasi"/>
    <n v="0"/>
    <s v="parasi"/>
    <n v="0"/>
    <s v="PARASITE"/>
    <n v="2016"/>
    <n v="7"/>
    <n v="20"/>
    <n v="0"/>
    <n v="40"/>
    <d v="2016-07-20T00:00:00"/>
    <x v="436"/>
  </r>
  <r>
    <x v="1"/>
    <s v="K:/Sainte Colombe/MB/04 - 19 juillet au 18 août 2016/Wave/"/>
    <s v="ST-COLOM_0_20160720_004020_550.wav"/>
    <s v="parasi"/>
    <s v="Principal"/>
    <s v="parasi"/>
    <n v="1"/>
    <s v="parasi"/>
    <n v="1"/>
    <s v="PARASITE"/>
    <n v="2016"/>
    <n v="7"/>
    <n v="20"/>
    <n v="0"/>
    <n v="40"/>
    <d v="2016-07-20T00:00:00"/>
    <x v="436"/>
  </r>
  <r>
    <x v="1"/>
    <s v="K:/Sainte Colombe/MB/04 - 19 juillet au 18 août 2016/Wave/"/>
    <s v="ST-COLOM_0_20160720_004025_551.wav"/>
    <s v="ChiroSp"/>
    <s v="Principal"/>
    <s v="Pip35"/>
    <n v="5"/>
    <s v="Pipkuh"/>
    <n v="2"/>
    <s v="Pipistrelle de Kuhl"/>
    <n v="2016"/>
    <n v="7"/>
    <n v="20"/>
    <n v="0"/>
    <n v="40"/>
    <d v="2016-07-20T00:00:00"/>
    <x v="436"/>
  </r>
  <r>
    <x v="1"/>
    <s v="K:/Sainte Colombe/MB/04 - 19 juillet au 18 août 2016/Wave/"/>
    <s v="ST-COLOM_0_20160720_004035_552.wav"/>
    <s v="PippiT"/>
    <s v="Principal"/>
    <s v="PipMi"/>
    <n v="7"/>
    <s v="PippiT"/>
    <n v="7"/>
    <s v="Pipistrelle commune"/>
    <n v="2016"/>
    <n v="7"/>
    <n v="20"/>
    <n v="0"/>
    <n v="40"/>
    <d v="2016-07-20T00:00:00"/>
    <x v="436"/>
  </r>
  <r>
    <x v="1"/>
    <s v="K:/Sainte Colombe/MB/04 - 19 juillet au 18 août 2016/Wave/"/>
    <s v="ST-COLOM_0_20160720_004315_574.wav"/>
    <s v="parasi"/>
    <s v="Principal"/>
    <s v="parasi"/>
    <n v="2"/>
    <s v="parasi"/>
    <n v="2"/>
    <s v="PARASITE"/>
    <n v="2016"/>
    <n v="7"/>
    <n v="20"/>
    <n v="0"/>
    <n v="43"/>
    <d v="2016-07-20T00:00:00"/>
    <x v="377"/>
  </r>
  <r>
    <x v="1"/>
    <s v="K:/Sainte Colombe/MB/04 - 19 juillet au 18 août 2016/Wave/"/>
    <s v="ST-COLOM_0_20160720_004330_576.wav"/>
    <s v="parasi"/>
    <s v="Principal"/>
    <s v="parasi"/>
    <n v="5"/>
    <s v="parasi"/>
    <n v="5"/>
    <s v="PARASITE"/>
    <n v="2016"/>
    <n v="7"/>
    <n v="20"/>
    <n v="0"/>
    <n v="43"/>
    <d v="2016-07-20T00:00:00"/>
    <x v="377"/>
  </r>
  <r>
    <x v="1"/>
    <s v="K:/Sainte Colombe/MB/04 - 19 juillet au 18 août 2016/Wave/"/>
    <s v="ST-COLOM_0_20160720_004450_586.wav"/>
    <s v="parasi"/>
    <s v="Principal"/>
    <s v="parasi"/>
    <n v="1"/>
    <s v="parasi"/>
    <n v="1"/>
    <s v="PARASITE"/>
    <n v="2016"/>
    <n v="7"/>
    <n v="20"/>
    <n v="0"/>
    <n v="44"/>
    <d v="2016-07-20T00:00:00"/>
    <x v="288"/>
  </r>
  <r>
    <x v="1"/>
    <s v="K:/Sainte Colombe/MB/04 - 19 juillet au 18 août 2016/Wave/"/>
    <s v="ST-COLOM_0_20160720_004520_590.wav"/>
    <s v="parasi"/>
    <s v="Principal"/>
    <s v="parasi"/>
    <n v="3"/>
    <s v="parasi"/>
    <n v="3"/>
    <s v="PARASITE"/>
    <n v="2016"/>
    <n v="7"/>
    <n v="20"/>
    <n v="0"/>
    <n v="45"/>
    <d v="2016-07-20T00:00:00"/>
    <x v="262"/>
  </r>
  <r>
    <x v="1"/>
    <s v="K:/Sainte Colombe/MB/04 - 19 juillet au 18 août 2016/Wave/"/>
    <s v="ST-COLOM_0_20160720_004530_592.wav"/>
    <s v="PipMi"/>
    <s v="Principal"/>
    <s v="PipMi"/>
    <n v="9"/>
    <s v="Minsch"/>
    <n v="3"/>
    <s v="Minioptère de Schreibers"/>
    <n v="2016"/>
    <n v="7"/>
    <n v="20"/>
    <n v="0"/>
    <n v="45"/>
    <d v="2016-07-20T00:00:00"/>
    <x v="262"/>
  </r>
  <r>
    <x v="1"/>
    <s v="K:/Sainte Colombe/MB/04 - 19 juillet au 18 août 2016/Wave/"/>
    <s v="ST-COLOM_0_20160720_004540_593.wav"/>
    <s v="ChiroSp"/>
    <s v="Principal"/>
    <s v="ENVsp"/>
    <n v="3"/>
    <s v="Eptser"/>
    <n v="0"/>
    <s v="Sérotine commune"/>
    <n v="2016"/>
    <n v="7"/>
    <n v="20"/>
    <n v="0"/>
    <n v="45"/>
    <d v="2016-07-20T00:00:00"/>
    <x v="262"/>
  </r>
  <r>
    <x v="1"/>
    <s v="K:/Sainte Colombe/MB/04 - 19 juillet au 18 août 2016/Wave/"/>
    <s v="ST-COLOM_0_20160720_004545_594.wav"/>
    <s v="parasi"/>
    <s v="Principal"/>
    <s v="parasi"/>
    <n v="0"/>
    <s v="parasi"/>
    <n v="0"/>
    <s v="PARASITE"/>
    <n v="2016"/>
    <n v="7"/>
    <n v="20"/>
    <n v="0"/>
    <n v="45"/>
    <d v="2016-07-20T00:00:00"/>
    <x v="262"/>
  </r>
  <r>
    <x v="1"/>
    <s v="K:/Sainte Colombe/MB/04 - 19 juillet au 18 août 2016/Wave/"/>
    <s v="ST-COLOM_0_20160720_004555_595.wav"/>
    <s v="parasi"/>
    <s v="Principal"/>
    <s v="parasi"/>
    <n v="3"/>
    <s v="parasi"/>
    <n v="3"/>
    <s v="PARASITE"/>
    <n v="2016"/>
    <n v="7"/>
    <n v="20"/>
    <n v="0"/>
    <n v="45"/>
    <d v="2016-07-20T00:00:00"/>
    <x v="262"/>
  </r>
  <r>
    <x v="1"/>
    <s v="K:/Sainte Colombe/MB/04 - 19 juillet au 18 août 2016/Wave/"/>
    <s v="ST-COLOM_0_20160720_004600_596.wav"/>
    <s v="parasi"/>
    <s v="Principal"/>
    <s v="parasi"/>
    <n v="3"/>
    <s v="parasi"/>
    <n v="3"/>
    <s v="PARASITE"/>
    <n v="2016"/>
    <n v="7"/>
    <n v="20"/>
    <n v="0"/>
    <n v="46"/>
    <d v="2016-07-20T00:00:00"/>
    <x v="378"/>
  </r>
  <r>
    <x v="1"/>
    <s v="K:/Sainte Colombe/MB/04 - 19 juillet au 18 août 2016/Wave/"/>
    <s v="ST-COLOM_0_20160720_004605_596.wav"/>
    <s v="parasi"/>
    <s v="Principal"/>
    <s v="parasi"/>
    <n v="0"/>
    <s v="parasi"/>
    <n v="0"/>
    <s v="PARASITE"/>
    <n v="2016"/>
    <n v="7"/>
    <n v="20"/>
    <n v="0"/>
    <n v="46"/>
    <d v="2016-07-20T00:00:00"/>
    <x v="378"/>
  </r>
  <r>
    <x v="1"/>
    <s v="K:/Sainte Colombe/MB/04 - 19 juillet au 18 août 2016/Wave/"/>
    <s v="ST-COLOM_0_20160720_004610_597.wav"/>
    <s v="parasi"/>
    <s v="Principal"/>
    <s v="parasi"/>
    <n v="3"/>
    <s v="parasi"/>
    <n v="3"/>
    <s v="PARASITE"/>
    <n v="2016"/>
    <n v="7"/>
    <n v="20"/>
    <n v="0"/>
    <n v="46"/>
    <d v="2016-07-20T00:00:00"/>
    <x v="378"/>
  </r>
  <r>
    <x v="1"/>
    <s v="K:/Sainte Colombe/MB/04 - 19 juillet au 18 août 2016/Wave/"/>
    <s v="ST-COLOM_0_20160720_004615_598.wav"/>
    <s v="parasi"/>
    <s v="Principal"/>
    <s v="parasi"/>
    <n v="4"/>
    <s v="parasi"/>
    <n v="4"/>
    <s v="PARASITE"/>
    <n v="2016"/>
    <n v="7"/>
    <n v="20"/>
    <n v="0"/>
    <n v="46"/>
    <d v="2016-07-20T00:00:00"/>
    <x v="378"/>
  </r>
  <r>
    <x v="1"/>
    <s v="K:/Sainte Colombe/MB/04 - 19 juillet au 18 août 2016/Wave/"/>
    <s v="ST-COLOM_0_20160720_004620_598.wav"/>
    <s v="parasi"/>
    <s v="Principal"/>
    <s v="parasi"/>
    <n v="0"/>
    <s v="parasi"/>
    <n v="0"/>
    <s v="PARASITE"/>
    <n v="2016"/>
    <n v="7"/>
    <n v="20"/>
    <n v="0"/>
    <n v="46"/>
    <d v="2016-07-20T00:00:00"/>
    <x v="378"/>
  </r>
  <r>
    <x v="1"/>
    <s v="K:/Sainte Colombe/MB/04 - 19 juillet au 18 août 2016/Wave/"/>
    <s v="ST-COLOM_0_20160720_004625_599.wav"/>
    <s v="parasi"/>
    <s v="Principal"/>
    <s v="parasi"/>
    <n v="3"/>
    <s v="parasi"/>
    <n v="3"/>
    <s v="PARASITE"/>
    <n v="2016"/>
    <n v="7"/>
    <n v="20"/>
    <n v="0"/>
    <n v="46"/>
    <d v="2016-07-20T00:00:00"/>
    <x v="378"/>
  </r>
  <r>
    <x v="1"/>
    <s v="K:/Sainte Colombe/MB/04 - 19 juillet au 18 août 2016/Wave/"/>
    <s v="ST-COLOM_0_20160720_004630_600.wav"/>
    <s v="parasi"/>
    <s v="Principal"/>
    <s v="parasi"/>
    <n v="4"/>
    <s v="parasi"/>
    <n v="4"/>
    <s v="PARASITE"/>
    <n v="2016"/>
    <n v="7"/>
    <n v="20"/>
    <n v="0"/>
    <n v="46"/>
    <d v="2016-07-20T00:00:00"/>
    <x v="378"/>
  </r>
  <r>
    <x v="1"/>
    <s v="K:/Sainte Colombe/MB/04 - 19 juillet au 18 août 2016/Wave/"/>
    <s v="ST-COLOM_0_20160720_004635_600.wav"/>
    <s v="PipMi"/>
    <s v="Principal"/>
    <s v="PipMi"/>
    <n v="8"/>
    <s v="Minsch"/>
    <n v="3"/>
    <s v="Minioptère de Schreibers"/>
    <n v="2016"/>
    <n v="7"/>
    <n v="20"/>
    <n v="0"/>
    <n v="46"/>
    <d v="2016-07-20T00:00:00"/>
    <x v="378"/>
  </r>
  <r>
    <x v="1"/>
    <s v="K:/Sainte Colombe/MB/04 - 19 juillet au 18 août 2016/Wave/"/>
    <s v="ST-COLOM_0_20160720_004640_601.wav"/>
    <s v="parasi"/>
    <s v="Principal"/>
    <s v="parasi"/>
    <n v="3"/>
    <s v="parasi"/>
    <n v="3"/>
    <s v="PARASITE"/>
    <n v="2016"/>
    <n v="7"/>
    <n v="20"/>
    <n v="0"/>
    <n v="46"/>
    <d v="2016-07-20T00:00:00"/>
    <x v="378"/>
  </r>
  <r>
    <x v="1"/>
    <s v="K:/Sainte Colombe/MB/04 - 19 juillet au 18 août 2016/Wave/"/>
    <s v="ST-COLOM_0_20160720_004650_602.wav"/>
    <s v="parasi"/>
    <s v="Principal"/>
    <s v="parasi"/>
    <n v="3"/>
    <s v="parasi"/>
    <n v="3"/>
    <s v="PARASITE"/>
    <n v="2016"/>
    <n v="7"/>
    <n v="20"/>
    <n v="0"/>
    <n v="46"/>
    <d v="2016-07-20T00:00:00"/>
    <x v="378"/>
  </r>
  <r>
    <x v="1"/>
    <s v="K:/Sainte Colombe/MB/04 - 19 juillet au 18 août 2016/Wave/"/>
    <s v="ST-COLOM_0_20160720_004655_603.wav"/>
    <s v="parasi"/>
    <s v="Principal"/>
    <s v="parasi"/>
    <n v="2"/>
    <s v="parasi"/>
    <n v="2"/>
    <s v="PARASITE"/>
    <n v="2016"/>
    <n v="7"/>
    <n v="20"/>
    <n v="0"/>
    <n v="46"/>
    <d v="2016-07-20T00:00:00"/>
    <x v="378"/>
  </r>
  <r>
    <x v="1"/>
    <s v="K:/Sainte Colombe/MB/04 - 19 juillet au 18 août 2016/Wave/"/>
    <s v="ST-COLOM_0_20160720_004705_604.wav"/>
    <s v="ChiroSp"/>
    <s v="Principal"/>
    <s v="PipMi"/>
    <n v="3"/>
    <s v="PippiT"/>
    <n v="3"/>
    <s v="Pipistrelle commune"/>
    <n v="2016"/>
    <n v="7"/>
    <n v="20"/>
    <n v="0"/>
    <n v="47"/>
    <d v="2016-07-20T00:00:00"/>
    <x v="213"/>
  </r>
  <r>
    <x v="1"/>
    <s v="K:/Sainte Colombe/MB/04 - 19 juillet au 18 août 2016/Wave/"/>
    <s v="ST-COLOM_0_20160720_004710_605.wav"/>
    <s v="parasi"/>
    <s v="Principal"/>
    <s v="parasi"/>
    <n v="0"/>
    <s v="parasi"/>
    <n v="0"/>
    <s v="PARASITE"/>
    <n v="2016"/>
    <n v="7"/>
    <n v="20"/>
    <n v="0"/>
    <n v="47"/>
    <d v="2016-07-20T00:00:00"/>
    <x v="213"/>
  </r>
  <r>
    <x v="1"/>
    <s v="K:/Sainte Colombe/MB/04 - 19 juillet au 18 août 2016/Wave/"/>
    <s v="ST-COLOM_0_20160720_004715_606.wav"/>
    <s v="PippiT"/>
    <s v="Principal"/>
    <s v="PipMi"/>
    <n v="8"/>
    <s v="PippiT"/>
    <n v="8"/>
    <s v="Pipistrelle commune"/>
    <n v="2016"/>
    <n v="7"/>
    <n v="20"/>
    <n v="0"/>
    <n v="47"/>
    <d v="2016-07-20T00:00:00"/>
    <x v="213"/>
  </r>
  <r>
    <x v="1"/>
    <s v="K:/Sainte Colombe/MB/04 - 19 juillet au 18 août 2016/Wave/"/>
    <s v="ST-COLOM_0_20160720_004720_606.wav"/>
    <s v="ChiroSp"/>
    <s v="Principal"/>
    <s v="Pip35"/>
    <n v="5"/>
    <s v="Pipkuh"/>
    <n v="3"/>
    <s v="Pipistrelle de Kuhl"/>
    <n v="2016"/>
    <n v="7"/>
    <n v="20"/>
    <n v="0"/>
    <n v="47"/>
    <d v="2016-07-20T00:00:00"/>
    <x v="213"/>
  </r>
  <r>
    <x v="1"/>
    <s v="K:/Sainte Colombe/MB/04 - 19 juillet au 18 août 2016/Wave/"/>
    <s v="ST-COLOM_0_20160720_004725_607.wav"/>
    <s v="parasi"/>
    <s v="Principal"/>
    <s v="parasi"/>
    <n v="2"/>
    <s v="parasi"/>
    <n v="2"/>
    <s v="PARASITE"/>
    <n v="2016"/>
    <n v="7"/>
    <n v="20"/>
    <n v="0"/>
    <n v="47"/>
    <d v="2016-07-20T00:00:00"/>
    <x v="213"/>
  </r>
  <r>
    <x v="1"/>
    <s v="K:/Sainte Colombe/MB/04 - 19 juillet au 18 août 2016/Wave/"/>
    <s v="ST-COLOM_0_20160720_004730_608.wav"/>
    <s v="parasi"/>
    <s v="Principal"/>
    <s v="parasi"/>
    <n v="0"/>
    <s v="parasi"/>
    <n v="0"/>
    <s v="PARASITE"/>
    <n v="2016"/>
    <n v="7"/>
    <n v="20"/>
    <n v="0"/>
    <n v="47"/>
    <d v="2016-07-20T00:00:00"/>
    <x v="213"/>
  </r>
  <r>
    <x v="1"/>
    <s v="K:/Sainte Colombe/MB/04 - 19 juillet au 18 août 2016/Wave/"/>
    <s v="ST-COLOM_0_20160720_004735_608.wav"/>
    <s v="parasi"/>
    <s v="Principal"/>
    <s v="parasi"/>
    <n v="0"/>
    <s v="parasi"/>
    <n v="0"/>
    <s v="PARASITE"/>
    <n v="2016"/>
    <n v="7"/>
    <n v="20"/>
    <n v="0"/>
    <n v="47"/>
    <d v="2016-07-20T00:00:00"/>
    <x v="213"/>
  </r>
  <r>
    <x v="1"/>
    <s v="K:/Sainte Colombe/MB/04 - 19 juillet au 18 août 2016/Wave/"/>
    <s v="ST-COLOM_0_20160720_004740_609.wav"/>
    <s v="parasi"/>
    <s v="Principal"/>
    <s v="parasi"/>
    <n v="0"/>
    <s v="parasi"/>
    <n v="0"/>
    <s v="PARASITE"/>
    <n v="2016"/>
    <n v="7"/>
    <n v="20"/>
    <n v="0"/>
    <n v="47"/>
    <d v="2016-07-20T00:00:00"/>
    <x v="213"/>
  </r>
  <r>
    <x v="1"/>
    <s v="K:/Sainte Colombe/MB/04 - 19 juillet au 18 août 2016/Wave/"/>
    <s v="ST-COLOM_0_20160720_004745_610.wav"/>
    <s v="parasi"/>
    <s v="Principal"/>
    <s v="parasi"/>
    <n v="5"/>
    <s v="parasi"/>
    <n v="5"/>
    <s v="PARASITE"/>
    <n v="2016"/>
    <n v="7"/>
    <n v="20"/>
    <n v="0"/>
    <n v="47"/>
    <d v="2016-07-20T00:00:00"/>
    <x v="213"/>
  </r>
  <r>
    <x v="1"/>
    <s v="K:/Sainte Colombe/MB/04 - 19 juillet au 18 août 2016/Wave/"/>
    <s v="ST-COLOM_0_20160720_004750_610.wav"/>
    <s v="parasi"/>
    <s v="Principal"/>
    <s v="parasi"/>
    <n v="0"/>
    <s v="parasi"/>
    <n v="0"/>
    <s v="PARASITE"/>
    <n v="2016"/>
    <n v="7"/>
    <n v="20"/>
    <n v="0"/>
    <n v="47"/>
    <d v="2016-07-20T00:00:00"/>
    <x v="213"/>
  </r>
  <r>
    <x v="1"/>
    <s v="K:/Sainte Colombe/MB/04 - 19 juillet au 18 août 2016/Wave/"/>
    <s v="ST-COLOM_0_20160720_004755_611.wav"/>
    <s v="parasi"/>
    <s v="Principal"/>
    <s v="parasi"/>
    <n v="3"/>
    <s v="parasi"/>
    <n v="3"/>
    <s v="PARASITE"/>
    <n v="2016"/>
    <n v="7"/>
    <n v="20"/>
    <n v="0"/>
    <n v="47"/>
    <d v="2016-07-20T00:00:00"/>
    <x v="213"/>
  </r>
  <r>
    <x v="1"/>
    <s v="K:/Sainte Colombe/MB/04 - 19 juillet au 18 août 2016/Wave/"/>
    <s v="ST-COLOM_0_20160720_004800_612.wav"/>
    <s v="parasi"/>
    <s v="Principal"/>
    <s v="parasi"/>
    <n v="2"/>
    <s v="parasi"/>
    <n v="2"/>
    <s v="PARASITE"/>
    <n v="2016"/>
    <n v="7"/>
    <n v="20"/>
    <n v="0"/>
    <n v="48"/>
    <d v="2016-07-20T00:00:00"/>
    <x v="466"/>
  </r>
  <r>
    <x v="1"/>
    <s v="K:/Sainte Colombe/MB/04 - 19 juillet au 18 août 2016/Wave/"/>
    <s v="ST-COLOM_0_20160720_004810_613.wav"/>
    <s v="parasi"/>
    <s v="Principal"/>
    <s v="parasi"/>
    <n v="2"/>
    <s v="parasi"/>
    <n v="2"/>
    <s v="PARASITE"/>
    <n v="2016"/>
    <n v="7"/>
    <n v="20"/>
    <n v="0"/>
    <n v="48"/>
    <d v="2016-07-20T00:00:00"/>
    <x v="466"/>
  </r>
  <r>
    <x v="1"/>
    <s v="K:/Sainte Colombe/MB/04 - 19 juillet au 18 août 2016/Wave/"/>
    <s v="ST-COLOM_0_20160720_004815_614.wav"/>
    <s v="parasi"/>
    <s v="Principal"/>
    <s v="parasi"/>
    <n v="0"/>
    <s v="parasi"/>
    <n v="0"/>
    <s v="PARASITE"/>
    <n v="2016"/>
    <n v="7"/>
    <n v="20"/>
    <n v="0"/>
    <n v="48"/>
    <d v="2016-07-20T00:00:00"/>
    <x v="466"/>
  </r>
  <r>
    <x v="1"/>
    <s v="K:/Sainte Colombe/MB/04 - 19 juillet au 18 août 2016/Wave/"/>
    <s v="ST-COLOM_0_20160720_004820_614.wav"/>
    <s v="parasi"/>
    <s v="Principal"/>
    <s v="parasi"/>
    <n v="3"/>
    <s v="parasi"/>
    <n v="3"/>
    <s v="PARASITE"/>
    <n v="2016"/>
    <n v="7"/>
    <n v="20"/>
    <n v="0"/>
    <n v="48"/>
    <d v="2016-07-20T00:00:00"/>
    <x v="466"/>
  </r>
  <r>
    <x v="1"/>
    <s v="K:/Sainte Colombe/MB/04 - 19 juillet au 18 août 2016/Wave/"/>
    <s v="ST-COLOM_0_20160720_004825_615.wav"/>
    <s v="parasi"/>
    <s v="Principal"/>
    <s v="parasi"/>
    <n v="0"/>
    <s v="parasi"/>
    <n v="0"/>
    <s v="PARASITE"/>
    <n v="2016"/>
    <n v="7"/>
    <n v="20"/>
    <n v="0"/>
    <n v="48"/>
    <d v="2016-07-20T00:00:00"/>
    <x v="466"/>
  </r>
  <r>
    <x v="1"/>
    <s v="K:/Sainte Colombe/MB/04 - 19 juillet au 18 août 2016/Wave/"/>
    <s v="ST-COLOM_0_20160720_004830_616.wav"/>
    <s v="parasi"/>
    <s v="Principal"/>
    <s v="parasi"/>
    <n v="3"/>
    <s v="parasi"/>
    <n v="3"/>
    <s v="PARASITE"/>
    <n v="2016"/>
    <n v="7"/>
    <n v="20"/>
    <n v="0"/>
    <n v="48"/>
    <d v="2016-07-20T00:00:00"/>
    <x v="466"/>
  </r>
  <r>
    <x v="1"/>
    <s v="K:/Sainte Colombe/MB/04 - 19 juillet au 18 août 2016/Wave/"/>
    <s v="ST-COLOM_0_20160720_004835_616.wav"/>
    <s v="parasi"/>
    <s v="Principal"/>
    <s v="parasi"/>
    <n v="0"/>
    <s v="parasi"/>
    <n v="0"/>
    <s v="PARASITE"/>
    <n v="2016"/>
    <n v="7"/>
    <n v="20"/>
    <n v="0"/>
    <n v="48"/>
    <d v="2016-07-20T00:00:00"/>
    <x v="466"/>
  </r>
  <r>
    <x v="1"/>
    <s v="K:/Sainte Colombe/MB/04 - 19 juillet au 18 août 2016/Wave/"/>
    <s v="ST-COLOM_0_20160720_004840_617.wav"/>
    <s v="parasi"/>
    <s v="Principal"/>
    <s v="parasi"/>
    <n v="3"/>
    <s v="parasi"/>
    <n v="3"/>
    <s v="PARASITE"/>
    <n v="2016"/>
    <n v="7"/>
    <n v="20"/>
    <n v="0"/>
    <n v="48"/>
    <d v="2016-07-20T00:00:00"/>
    <x v="466"/>
  </r>
  <r>
    <x v="1"/>
    <s v="K:/Sainte Colombe/MB/04 - 19 juillet au 18 août 2016/Wave/"/>
    <s v="ST-COLOM_0_20160720_004850_618.wav"/>
    <s v="parasi"/>
    <s v="Principal"/>
    <s v="parasi"/>
    <n v="3"/>
    <s v="parasi"/>
    <n v="3"/>
    <s v="PARASITE"/>
    <n v="2016"/>
    <n v="7"/>
    <n v="20"/>
    <n v="0"/>
    <n v="48"/>
    <d v="2016-07-20T00:00:00"/>
    <x v="466"/>
  </r>
  <r>
    <x v="1"/>
    <s v="K:/Sainte Colombe/MB/04 - 19 juillet au 18 août 2016/Wave/"/>
    <s v="ST-COLOM_0_20160720_004855_619.wav"/>
    <s v="parasi"/>
    <s v="Principal"/>
    <s v="parasi"/>
    <n v="0"/>
    <s v="parasi"/>
    <n v="0"/>
    <s v="PARASITE"/>
    <n v="2016"/>
    <n v="7"/>
    <n v="20"/>
    <n v="0"/>
    <n v="48"/>
    <d v="2016-07-20T00:00:00"/>
    <x v="466"/>
  </r>
  <r>
    <x v="1"/>
    <s v="K:/Sainte Colombe/MB/04 - 19 juillet au 18 août 2016/Wave/"/>
    <s v="ST-COLOM_0_20160720_004900_620.wav"/>
    <s v="parasi"/>
    <s v="Principal"/>
    <s v="parasi"/>
    <n v="2"/>
    <s v="parasi"/>
    <n v="2"/>
    <s v="PARASITE"/>
    <n v="2016"/>
    <n v="7"/>
    <n v="20"/>
    <n v="0"/>
    <n v="49"/>
    <d v="2016-07-20T00:00:00"/>
    <x v="324"/>
  </r>
  <r>
    <x v="1"/>
    <s v="K:/Sainte Colombe/MB/04 - 19 juillet au 18 août 2016/Wave/"/>
    <s v="ST-COLOM_0_20160720_004905_620.wav"/>
    <s v="parasi"/>
    <s v="Principal"/>
    <s v="parasi"/>
    <n v="0"/>
    <s v="parasi"/>
    <n v="0"/>
    <s v="PARASITE"/>
    <n v="2016"/>
    <n v="7"/>
    <n v="20"/>
    <n v="0"/>
    <n v="49"/>
    <d v="2016-07-20T00:00:00"/>
    <x v="324"/>
  </r>
  <r>
    <x v="1"/>
    <s v="K:/Sainte Colombe/MB/04 - 19 juillet au 18 août 2016/Wave/"/>
    <s v="ST-COLOM_0_20160720_004910_621.wav"/>
    <s v="parasi"/>
    <s v="Principal"/>
    <s v="parasi"/>
    <n v="0"/>
    <s v="parasi"/>
    <n v="0"/>
    <s v="PARASITE"/>
    <n v="2016"/>
    <n v="7"/>
    <n v="20"/>
    <n v="0"/>
    <n v="49"/>
    <d v="2016-07-20T00:00:00"/>
    <x v="324"/>
  </r>
  <r>
    <x v="1"/>
    <s v="K:/Sainte Colombe/MB/04 - 19 juillet au 18 août 2016/Wave/"/>
    <s v="ST-COLOM_0_20160720_004915_622.wav"/>
    <s v="PippiT"/>
    <s v="Principal"/>
    <s v="PipMi"/>
    <n v="6"/>
    <s v="PippiT"/>
    <n v="6"/>
    <s v="Pipistrelle commune"/>
    <n v="2016"/>
    <n v="7"/>
    <n v="20"/>
    <n v="0"/>
    <n v="49"/>
    <d v="2016-07-20T00:00:00"/>
    <x v="324"/>
  </r>
  <r>
    <x v="1"/>
    <s v="K:/Sainte Colombe/MB/04 - 19 juillet au 18 août 2016/Wave/"/>
    <s v="ST-COLOM_0_20160720_004920_622.wav"/>
    <s v="ENVsp"/>
    <s v="Principal"/>
    <s v="ENVsp"/>
    <n v="6"/>
    <s v="Eptser"/>
    <n v="0"/>
    <s v="Sérotine commune"/>
    <n v="2016"/>
    <n v="7"/>
    <n v="20"/>
    <n v="0"/>
    <n v="49"/>
    <d v="2016-07-20T00:00:00"/>
    <x v="324"/>
  </r>
  <r>
    <x v="1"/>
    <s v="K:/Sainte Colombe/MB/04 - 19 juillet au 18 août 2016/Wave/"/>
    <s v="ST-COLOM_0_20160720_004925_623.wav"/>
    <s v="ChiroSp"/>
    <s v="Principal"/>
    <s v="ENVsp"/>
    <n v="1"/>
    <s v="Nycnoc"/>
    <n v="0"/>
    <s v="Sérotine commune"/>
    <n v="2016"/>
    <n v="7"/>
    <n v="20"/>
    <n v="0"/>
    <n v="49"/>
    <d v="2016-07-20T00:00:00"/>
    <x v="324"/>
  </r>
  <r>
    <x v="1"/>
    <s v="K:/Sainte Colombe/MB/04 - 19 juillet au 18 août 2016/Wave/"/>
    <s v="ST-COLOM_0_20160720_004930_624.wav"/>
    <s v="parasi"/>
    <s v="Principal"/>
    <s v="parasi"/>
    <n v="0"/>
    <s v="parasi"/>
    <n v="0"/>
    <s v="PARASITE"/>
    <n v="2016"/>
    <n v="7"/>
    <n v="20"/>
    <n v="0"/>
    <n v="49"/>
    <d v="2016-07-20T00:00:00"/>
    <x v="324"/>
  </r>
  <r>
    <x v="1"/>
    <s v="K:/Sainte Colombe/MB/04 - 19 juillet au 18 août 2016/Wave/"/>
    <s v="ST-COLOM_0_20160720_004940_625.wav"/>
    <s v="parasi"/>
    <s v="Principal"/>
    <s v="parasi"/>
    <n v="3"/>
    <s v="parasi"/>
    <n v="3"/>
    <s v="PARASITE"/>
    <n v="2016"/>
    <n v="7"/>
    <n v="20"/>
    <n v="0"/>
    <n v="49"/>
    <d v="2016-07-20T00:00:00"/>
    <x v="324"/>
  </r>
  <r>
    <x v="1"/>
    <s v="K:/Sainte Colombe/MB/04 - 19 juillet au 18 août 2016/Wave/"/>
    <s v="ST-COLOM_0_20160720_004950_626.wav"/>
    <s v="parasi"/>
    <s v="Principal"/>
    <s v="parasi"/>
    <n v="0"/>
    <s v="parasi"/>
    <n v="0"/>
    <s v="PARASITE"/>
    <n v="2016"/>
    <n v="7"/>
    <n v="20"/>
    <n v="0"/>
    <n v="49"/>
    <d v="2016-07-20T00:00:00"/>
    <x v="324"/>
  </r>
  <r>
    <x v="1"/>
    <s v="K:/Sainte Colombe/MB/04 - 19 juillet au 18 août 2016/Wave/"/>
    <s v="ST-COLOM_0_20160720_005000_628.wav"/>
    <s v="parasi"/>
    <s v="Principal"/>
    <s v="parasi"/>
    <n v="0"/>
    <s v="parasi"/>
    <n v="0"/>
    <s v="PARASITE"/>
    <n v="2016"/>
    <n v="7"/>
    <n v="20"/>
    <n v="0"/>
    <n v="50"/>
    <d v="2016-07-20T00:00:00"/>
    <x v="457"/>
  </r>
  <r>
    <x v="1"/>
    <s v="K:/Sainte Colombe/MB/04 - 19 juillet au 18 août 2016/Wave/"/>
    <s v="ST-COLOM_0_20160720_005020_630.wav"/>
    <s v="parasi"/>
    <s v="Principal"/>
    <s v="parasi"/>
    <n v="3"/>
    <s v="parasi"/>
    <n v="3"/>
    <s v="PARASITE"/>
    <n v="2016"/>
    <n v="7"/>
    <n v="20"/>
    <n v="0"/>
    <n v="50"/>
    <d v="2016-07-20T00:00:00"/>
    <x v="457"/>
  </r>
  <r>
    <x v="1"/>
    <s v="K:/Sainte Colombe/MB/04 - 19 juillet au 18 août 2016/Wave/"/>
    <s v="ST-COLOM_0_20160720_005025_631.wav"/>
    <s v="parasi"/>
    <s v="Principal"/>
    <s v="parasi"/>
    <n v="4"/>
    <s v="parasi"/>
    <n v="4"/>
    <s v="PARASITE"/>
    <n v="2016"/>
    <n v="7"/>
    <n v="20"/>
    <n v="0"/>
    <n v="50"/>
    <d v="2016-07-20T00:00:00"/>
    <x v="457"/>
  </r>
  <r>
    <x v="1"/>
    <s v="K:/Sainte Colombe/MB/04 - 19 juillet au 18 août 2016/Wave/"/>
    <s v="ST-COLOM_0_20160720_005030_632.wav"/>
    <s v="parasi"/>
    <s v="Principal"/>
    <s v="parasi"/>
    <n v="3"/>
    <s v="parasi"/>
    <n v="3"/>
    <s v="PARASITE"/>
    <n v="2016"/>
    <n v="7"/>
    <n v="20"/>
    <n v="0"/>
    <n v="50"/>
    <d v="2016-07-20T00:00:00"/>
    <x v="457"/>
  </r>
  <r>
    <x v="1"/>
    <s v="K:/Sainte Colombe/MB/04 - 19 juillet au 18 août 2016/Wave/"/>
    <s v="ST-COLOM_0_20160720_005035_632.wav"/>
    <s v="parasi"/>
    <s v="Principal"/>
    <s v="parasi"/>
    <n v="0"/>
    <s v="parasi"/>
    <n v="0"/>
    <s v="PARASITE"/>
    <n v="2016"/>
    <n v="7"/>
    <n v="20"/>
    <n v="0"/>
    <n v="50"/>
    <d v="2016-07-20T00:00:00"/>
    <x v="457"/>
  </r>
  <r>
    <x v="1"/>
    <s v="K:/Sainte Colombe/MB/04 - 19 juillet au 18 août 2016/Wave/"/>
    <s v="ST-COLOM_0_20160720_005040_633.wav"/>
    <s v="parasi"/>
    <s v="Principal"/>
    <s v="parasi"/>
    <n v="0"/>
    <s v="parasi"/>
    <n v="0"/>
    <s v="PARASITE"/>
    <n v="2016"/>
    <n v="7"/>
    <n v="20"/>
    <n v="0"/>
    <n v="50"/>
    <d v="2016-07-20T00:00:00"/>
    <x v="457"/>
  </r>
  <r>
    <x v="1"/>
    <s v="K:/Sainte Colombe/MB/04 - 19 juillet au 18 août 2016/Wave/"/>
    <s v="ST-COLOM_0_20160720_005045_634.wav"/>
    <s v="parasi"/>
    <s v="Principal"/>
    <s v="parasi"/>
    <n v="1"/>
    <s v="parasi"/>
    <n v="1"/>
    <s v="PARASITE"/>
    <n v="2016"/>
    <n v="7"/>
    <n v="20"/>
    <n v="0"/>
    <n v="50"/>
    <d v="2016-07-20T00:00:00"/>
    <x v="457"/>
  </r>
  <r>
    <x v="1"/>
    <s v="K:/Sainte Colombe/MB/04 - 19 juillet au 18 août 2016/Wave/"/>
    <s v="ST-COLOM_0_20160720_005050_634.wav"/>
    <s v="parasi"/>
    <s v="Principal"/>
    <s v="parasi"/>
    <n v="1"/>
    <s v="parasi"/>
    <n v="1"/>
    <s v="PARASITE"/>
    <n v="2016"/>
    <n v="7"/>
    <n v="20"/>
    <n v="0"/>
    <n v="50"/>
    <d v="2016-07-20T00:00:00"/>
    <x v="457"/>
  </r>
  <r>
    <x v="1"/>
    <s v="K:/Sainte Colombe/MB/04 - 19 juillet au 18 août 2016/Wave/"/>
    <s v="ST-COLOM_0_20160720_005055_635.wav"/>
    <s v="parasi"/>
    <s v="Principal"/>
    <s v="parasi"/>
    <n v="4"/>
    <s v="parasi"/>
    <n v="4"/>
    <s v="PARASITE"/>
    <n v="2016"/>
    <n v="7"/>
    <n v="20"/>
    <n v="0"/>
    <n v="50"/>
    <d v="2016-07-20T00:00:00"/>
    <x v="457"/>
  </r>
  <r>
    <x v="1"/>
    <s v="K:/Sainte Colombe/MB/04 - 19 juillet au 18 août 2016/Wave/"/>
    <s v="ST-COLOM_0_20160720_005100_636.wav"/>
    <s v="parasi"/>
    <s v="Principal"/>
    <s v="parasi"/>
    <n v="3"/>
    <s v="parasi"/>
    <n v="3"/>
    <s v="PARASITE"/>
    <n v="2016"/>
    <n v="7"/>
    <n v="20"/>
    <n v="0"/>
    <n v="51"/>
    <d v="2016-07-20T00:00:00"/>
    <x v="379"/>
  </r>
  <r>
    <x v="1"/>
    <s v="K:/Sainte Colombe/MB/04 - 19 juillet au 18 août 2016/Wave/"/>
    <s v="ST-COLOM_0_20160720_005105_636.wav"/>
    <s v="parasi"/>
    <s v="Principal"/>
    <s v="parasi"/>
    <n v="3"/>
    <s v="parasi"/>
    <n v="3"/>
    <s v="PARASITE"/>
    <n v="2016"/>
    <n v="7"/>
    <n v="20"/>
    <n v="0"/>
    <n v="51"/>
    <d v="2016-07-20T00:00:00"/>
    <x v="379"/>
  </r>
  <r>
    <x v="1"/>
    <s v="K:/Sainte Colombe/MB/04 - 19 juillet au 18 août 2016/Wave/"/>
    <s v="ST-COLOM_0_20160720_005115_638.wav"/>
    <s v="parasi"/>
    <s v="Principal"/>
    <s v="parasi"/>
    <n v="3"/>
    <s v="parasi"/>
    <n v="3"/>
    <s v="PARASITE"/>
    <n v="2016"/>
    <n v="7"/>
    <n v="20"/>
    <n v="0"/>
    <n v="51"/>
    <d v="2016-07-20T00:00:00"/>
    <x v="379"/>
  </r>
  <r>
    <x v="1"/>
    <s v="K:/Sainte Colombe/MB/04 - 19 juillet au 18 août 2016/Wave/"/>
    <s v="ST-COLOM_0_20160720_005200_644.wav"/>
    <s v="parasi"/>
    <s v="Principal"/>
    <s v="parasi"/>
    <n v="4"/>
    <s v="parasi"/>
    <n v="4"/>
    <s v="PARASITE"/>
    <n v="2016"/>
    <n v="7"/>
    <n v="20"/>
    <n v="0"/>
    <n v="52"/>
    <d v="2016-07-20T00:00:00"/>
    <x v="272"/>
  </r>
  <r>
    <x v="1"/>
    <s v="K:/Sainte Colombe/MB/04 - 19 juillet au 18 août 2016/Wave/"/>
    <s v="ST-COLOM_0_20160720_005215_646.wav"/>
    <s v="parasi"/>
    <s v="Principal"/>
    <s v="parasi"/>
    <n v="3"/>
    <s v="parasi"/>
    <n v="3"/>
    <s v="PARASITE"/>
    <n v="2016"/>
    <n v="7"/>
    <n v="20"/>
    <n v="0"/>
    <n v="52"/>
    <d v="2016-07-20T00:00:00"/>
    <x v="272"/>
  </r>
  <r>
    <x v="1"/>
    <s v="K:/Sainte Colombe/MB/04 - 19 juillet au 18 août 2016/Wave/"/>
    <s v="ST-COLOM_0_20160720_005220_646.wav"/>
    <s v="parasi"/>
    <s v="Principal"/>
    <s v="parasi"/>
    <n v="0"/>
    <s v="parasi"/>
    <n v="0"/>
    <s v="PARASITE"/>
    <n v="2016"/>
    <n v="7"/>
    <n v="20"/>
    <n v="0"/>
    <n v="52"/>
    <d v="2016-07-20T00:00:00"/>
    <x v="272"/>
  </r>
  <r>
    <x v="1"/>
    <s v="K:/Sainte Colombe/MB/04 - 19 juillet au 18 août 2016/Wave/"/>
    <s v="ST-COLOM_0_20160720_005230_648.wav"/>
    <s v="parasi"/>
    <s v="Principal"/>
    <s v="parasi"/>
    <n v="3"/>
    <s v="parasi"/>
    <n v="3"/>
    <s v="PARASITE"/>
    <n v="2016"/>
    <n v="7"/>
    <n v="20"/>
    <n v="0"/>
    <n v="52"/>
    <d v="2016-07-20T00:00:00"/>
    <x v="272"/>
  </r>
  <r>
    <x v="1"/>
    <s v="K:/Sainte Colombe/MB/04 - 19 juillet au 18 août 2016/Wave/"/>
    <s v="ST-COLOM_0_20160720_005235_648.wav"/>
    <s v="parasi"/>
    <s v="Principal"/>
    <s v="parasi"/>
    <n v="2"/>
    <s v="parasi"/>
    <n v="2"/>
    <s v="PARASITE"/>
    <n v="2016"/>
    <n v="7"/>
    <n v="20"/>
    <n v="0"/>
    <n v="52"/>
    <d v="2016-07-20T00:00:00"/>
    <x v="272"/>
  </r>
  <r>
    <x v="1"/>
    <s v="K:/Sainte Colombe/MB/04 - 19 juillet au 18 août 2016/Wave/"/>
    <s v="ST-COLOM_0_20160720_005255_651.wav"/>
    <s v="parasi"/>
    <s v="Principal"/>
    <s v="parasi"/>
    <n v="3"/>
    <s v="parasi"/>
    <n v="3"/>
    <s v="PARASITE"/>
    <n v="2016"/>
    <n v="7"/>
    <n v="20"/>
    <n v="0"/>
    <n v="52"/>
    <d v="2016-07-20T00:00:00"/>
    <x v="272"/>
  </r>
  <r>
    <x v="1"/>
    <s v="K:/Sainte Colombe/MB/04 - 19 juillet au 18 août 2016/Wave/"/>
    <s v="ST-COLOM_0_20160720_005330_656.wav"/>
    <s v="parasi"/>
    <s v="Principal"/>
    <s v="parasi"/>
    <n v="1"/>
    <s v="parasi"/>
    <n v="1"/>
    <s v="PARASITE"/>
    <n v="2016"/>
    <n v="7"/>
    <n v="20"/>
    <n v="0"/>
    <n v="53"/>
    <d v="2016-07-20T00:00:00"/>
    <x v="263"/>
  </r>
  <r>
    <x v="1"/>
    <s v="K:/Sainte Colombe/MB/04 - 19 juillet au 18 août 2016/Wave/"/>
    <s v="ST-COLOM_0_20160720_005335_656.wav"/>
    <s v="parasi"/>
    <s v="Principal"/>
    <s v="parasi"/>
    <n v="4"/>
    <s v="parasi"/>
    <n v="4"/>
    <s v="PARASITE"/>
    <n v="2016"/>
    <n v="7"/>
    <n v="20"/>
    <n v="0"/>
    <n v="53"/>
    <d v="2016-07-20T00:00:00"/>
    <x v="263"/>
  </r>
  <r>
    <x v="1"/>
    <s v="K:/Sainte Colombe/MB/04 - 19 juillet au 18 août 2016/Wave/"/>
    <s v="ST-COLOM_0_20160720_005345_658.wav"/>
    <s v="parasi"/>
    <s v="Principal"/>
    <s v="parasi"/>
    <n v="4"/>
    <s v="parasi"/>
    <n v="4"/>
    <s v="PARASITE"/>
    <n v="2016"/>
    <n v="7"/>
    <n v="20"/>
    <n v="0"/>
    <n v="53"/>
    <d v="2016-07-20T00:00:00"/>
    <x v="263"/>
  </r>
  <r>
    <x v="1"/>
    <s v="K:/Sainte Colombe/MB/04 - 19 juillet au 18 août 2016/Wave/"/>
    <s v="ST-COLOM_0_20160720_005350_658.wav"/>
    <s v="parasi"/>
    <s v="Principal"/>
    <s v="parasi"/>
    <n v="1"/>
    <s v="parasi"/>
    <n v="1"/>
    <s v="PARASITE"/>
    <n v="2016"/>
    <n v="7"/>
    <n v="20"/>
    <n v="0"/>
    <n v="53"/>
    <d v="2016-07-20T00:00:00"/>
    <x v="263"/>
  </r>
  <r>
    <x v="1"/>
    <s v="K:/Sainte Colombe/MB/04 - 19 juillet au 18 août 2016/Wave/"/>
    <s v="ST-COLOM_0_20160720_005450_666.wav"/>
    <s v="parasi"/>
    <s v="Principal"/>
    <s v="parasi"/>
    <n v="3"/>
    <s v="parasi"/>
    <n v="3"/>
    <s v="PARASITE"/>
    <n v="2016"/>
    <n v="7"/>
    <n v="20"/>
    <n v="0"/>
    <n v="54"/>
    <d v="2016-07-20T00:00:00"/>
    <x v="264"/>
  </r>
  <r>
    <x v="1"/>
    <s v="K:/Sainte Colombe/MB/04 - 19 juillet au 18 août 2016/Wave/"/>
    <s v="ST-COLOM_0_20160720_005515_670.wav"/>
    <s v="parasi"/>
    <s v="Principal"/>
    <s v="parasi"/>
    <n v="5"/>
    <s v="parasi"/>
    <n v="5"/>
    <s v="PARASITE"/>
    <n v="2016"/>
    <n v="7"/>
    <n v="20"/>
    <n v="0"/>
    <n v="55"/>
    <d v="2016-07-20T00:00:00"/>
    <x v="380"/>
  </r>
  <r>
    <x v="1"/>
    <s v="K:/Sainte Colombe/MB/04 - 19 juillet au 18 août 2016/Wave/"/>
    <s v="ST-COLOM_0_20160720_005520_670.wav"/>
    <s v="parasi"/>
    <s v="Principal"/>
    <s v="parasi"/>
    <n v="4"/>
    <s v="parasi"/>
    <n v="4"/>
    <s v="PARASITE"/>
    <n v="2016"/>
    <n v="7"/>
    <n v="20"/>
    <n v="0"/>
    <n v="55"/>
    <d v="2016-07-20T00:00:00"/>
    <x v="380"/>
  </r>
  <r>
    <x v="1"/>
    <s v="K:/Sainte Colombe/MB/04 - 19 juillet au 18 août 2016/Wave/"/>
    <s v="ST-COLOM_0_20160720_005620_678.wav"/>
    <s v="parasi"/>
    <s v="Principal"/>
    <s v="parasi"/>
    <n v="2"/>
    <s v="parasi"/>
    <n v="2"/>
    <s v="PARASITE"/>
    <n v="2016"/>
    <n v="7"/>
    <n v="20"/>
    <n v="0"/>
    <n v="56"/>
    <d v="2016-07-20T00:00:00"/>
    <x v="458"/>
  </r>
  <r>
    <x v="1"/>
    <s v="K:/Sainte Colombe/MB/04 - 19 juillet au 18 août 2016/Wave/"/>
    <s v="ST-COLOM_0_20160720_005625_679.wav"/>
    <s v="PippiT"/>
    <s v="Principal"/>
    <s v="PipMi"/>
    <n v="9"/>
    <s v="PippiT"/>
    <n v="9"/>
    <s v="Pipistrelle commune"/>
    <n v="2016"/>
    <n v="7"/>
    <n v="20"/>
    <n v="0"/>
    <n v="56"/>
    <d v="2016-07-20T00:00:00"/>
    <x v="458"/>
  </r>
  <r>
    <x v="1"/>
    <s v="K:/Sainte Colombe/MB/04 - 19 juillet au 18 août 2016/Wave/"/>
    <s v="ST-COLOM_0_20160720_005720_220.wav"/>
    <s v="parasi"/>
    <s v="Principal"/>
    <s v="parasi"/>
    <n v="0"/>
    <s v="parasi"/>
    <n v="0"/>
    <s v="PARASITE"/>
    <n v="2016"/>
    <n v="7"/>
    <n v="20"/>
    <n v="0"/>
    <n v="57"/>
    <d v="2016-07-20T00:00:00"/>
    <x v="540"/>
  </r>
  <r>
    <x v="1"/>
    <s v="K:/Sainte Colombe/MB/04 - 19 juillet au 18 août 2016/Wave/"/>
    <s v="ST-COLOM_0_20160720_005725_221.wav"/>
    <s v="parasi"/>
    <s v="Principal"/>
    <s v="parasi"/>
    <n v="4"/>
    <s v="parasi"/>
    <n v="4"/>
    <s v="PARASITE"/>
    <n v="2016"/>
    <n v="7"/>
    <n v="20"/>
    <n v="0"/>
    <n v="57"/>
    <d v="2016-07-20T00:00:00"/>
    <x v="540"/>
  </r>
  <r>
    <x v="1"/>
    <s v="K:/Sainte Colombe/MB/04 - 19 juillet au 18 août 2016/Wave/"/>
    <s v="ST-COLOM_0_20160720_005730_222.wav"/>
    <s v="PippiT"/>
    <s v="Principal"/>
    <s v="PipMi"/>
    <n v="9"/>
    <s v="PippiT"/>
    <n v="9"/>
    <s v="Pipistrelle commune"/>
    <n v="2016"/>
    <n v="7"/>
    <n v="20"/>
    <n v="0"/>
    <n v="57"/>
    <d v="2016-07-20T00:00:00"/>
    <x v="540"/>
  </r>
  <r>
    <x v="1"/>
    <s v="K:/Sainte Colombe/MB/04 - 19 juillet au 18 août 2016/Wave/"/>
    <s v="ST-COLOM_0_20160720_005735_222.wav"/>
    <s v="parasi"/>
    <s v="Principal"/>
    <s v="parasi"/>
    <n v="0"/>
    <s v="parasi"/>
    <n v="0"/>
    <s v="PARASITE"/>
    <n v="2016"/>
    <n v="7"/>
    <n v="20"/>
    <n v="0"/>
    <n v="57"/>
    <d v="2016-07-20T00:00:00"/>
    <x v="540"/>
  </r>
  <r>
    <x v="1"/>
    <s v="K:/Sainte Colombe/MB/04 - 19 juillet au 18 août 2016/Wave/"/>
    <s v="ST-COLOM_0_20160720_005740_223.wav"/>
    <s v="Pip35"/>
    <s v="Principal"/>
    <s v="Pip35"/>
    <n v="10"/>
    <s v="Pipkuh"/>
    <n v="2"/>
    <s v="Pipistrelle de Kuhl"/>
    <n v="2016"/>
    <n v="7"/>
    <n v="20"/>
    <n v="0"/>
    <n v="57"/>
    <d v="2016-07-20T00:00:00"/>
    <x v="540"/>
  </r>
  <r>
    <x v="1"/>
    <s v="K:/Sainte Colombe/MB/04 - 19 juillet au 18 août 2016/Wave/"/>
    <s v="ST-COLOM_0_20160720_005745_224.wav"/>
    <s v="Pip35"/>
    <s v="Principal"/>
    <s v="Pip35"/>
    <n v="7"/>
    <s v="Pipnat"/>
    <n v="0"/>
    <s v="Pipistrelle de Kuhl/Nathusius"/>
    <n v="2016"/>
    <n v="7"/>
    <n v="20"/>
    <n v="0"/>
    <n v="57"/>
    <d v="2016-07-20T00:00:00"/>
    <x v="540"/>
  </r>
  <r>
    <x v="1"/>
    <s v="K:/Sainte Colombe/MB/04 - 19 juillet au 18 août 2016/Wave/"/>
    <s v="ST-COLOM_0_20160720_005750_224.wav"/>
    <s v="parasi"/>
    <s v="Principal"/>
    <s v="parasi"/>
    <n v="4"/>
    <s v="parasi"/>
    <n v="4"/>
    <s v="PARASITE"/>
    <n v="2016"/>
    <n v="7"/>
    <n v="20"/>
    <n v="0"/>
    <n v="57"/>
    <d v="2016-07-20T00:00:00"/>
    <x v="540"/>
  </r>
  <r>
    <x v="1"/>
    <s v="K:/Sainte Colombe/MB/04 - 19 juillet au 18 août 2016/Wave/"/>
    <s v="ST-COLOM_0_20160720_005845_232.wav"/>
    <s v="parasi"/>
    <s v="Principal"/>
    <s v="parasi"/>
    <n v="0"/>
    <s v="parasi"/>
    <n v="0"/>
    <s v="PARASITE"/>
    <n v="2016"/>
    <n v="7"/>
    <n v="20"/>
    <n v="0"/>
    <n v="58"/>
    <d v="2016-07-20T00:00:00"/>
    <x v="381"/>
  </r>
  <r>
    <x v="1"/>
    <s v="K:/Sainte Colombe/MB/04 - 19 juillet au 18 août 2016/Wave/"/>
    <s v="ST-COLOM_0_20160720_005850_232.wav"/>
    <s v="ChiroSp"/>
    <s v="Principal"/>
    <s v="PipMi"/>
    <n v="0"/>
    <s v="PippiT"/>
    <n v="0"/>
    <s v="PARASITE"/>
    <n v="2016"/>
    <n v="7"/>
    <n v="20"/>
    <n v="0"/>
    <n v="58"/>
    <d v="2016-07-20T00:00:00"/>
    <x v="381"/>
  </r>
  <r>
    <x v="1"/>
    <s v="K:/Sainte Colombe/MB/04 - 19 juillet au 18 août 2016/Wave/"/>
    <s v="ST-COLOM_0_20160720_005855_233.wav"/>
    <s v="ChiroSp"/>
    <s v="Principal"/>
    <s v="MyoHF"/>
    <n v="5"/>
    <s v="Myobec"/>
    <n v="0"/>
    <s v="Murin sp"/>
    <n v="2016"/>
    <n v="7"/>
    <n v="20"/>
    <n v="0"/>
    <n v="58"/>
    <d v="2016-07-20T00:00:00"/>
    <x v="381"/>
  </r>
  <r>
    <x v="1"/>
    <s v="K:/Sainte Colombe/MB/04 - 19 juillet au 18 août 2016/Wave/"/>
    <s v="ST-COLOM_0_20160720_005915_236.wav"/>
    <s v="PippiT"/>
    <s v="Principal"/>
    <s v="PipMi"/>
    <n v="8"/>
    <s v="PippiT"/>
    <n v="8"/>
    <s v="Pipistrelle commune"/>
    <n v="2016"/>
    <n v="7"/>
    <n v="20"/>
    <n v="0"/>
    <n v="59"/>
    <d v="2016-07-20T00:00:00"/>
    <x v="382"/>
  </r>
  <r>
    <x v="1"/>
    <s v="K:/Sainte Colombe/MB/04 - 19 juillet au 18 août 2016/Wave/"/>
    <s v="ST-COLOM_0_20160720_005920_236.wav"/>
    <s v="PipMi"/>
    <s v="Principal"/>
    <s v="PipMi"/>
    <n v="6"/>
    <s v="PippiT"/>
    <n v="5"/>
    <s v="Pipistrelle commune"/>
    <n v="2016"/>
    <n v="7"/>
    <n v="20"/>
    <n v="0"/>
    <n v="59"/>
    <d v="2016-07-20T00:00:00"/>
    <x v="382"/>
  </r>
  <r>
    <x v="1"/>
    <s v="K:/Sainte Colombe/MB/04 - 19 juillet au 18 août 2016/Wave/"/>
    <s v="ST-COLOM_0_20160720_005925_237.wav"/>
    <s v="Pip35"/>
    <s v="Principal"/>
    <s v="Pip35"/>
    <n v="7"/>
    <s v="Pipkuh"/>
    <n v="2"/>
    <s v="Pipistrelle de Kuhl"/>
    <n v="2016"/>
    <n v="7"/>
    <n v="20"/>
    <n v="0"/>
    <n v="59"/>
    <d v="2016-07-20T00:00:00"/>
    <x v="382"/>
  </r>
  <r>
    <x v="1"/>
    <s v="K:/Sainte Colombe/MB/04 - 19 juillet au 18 août 2016/Wave/"/>
    <s v="ST-COLOM_0_20160720_005930_238.wav"/>
    <s v="parasi"/>
    <s v="Principal"/>
    <s v="parasi"/>
    <n v="2"/>
    <s v="parasi"/>
    <n v="2"/>
    <s v="PARASITE"/>
    <n v="2016"/>
    <n v="7"/>
    <n v="20"/>
    <n v="0"/>
    <n v="59"/>
    <d v="2016-07-20T00:00:00"/>
    <x v="382"/>
  </r>
  <r>
    <x v="1"/>
    <s v="K:/Sainte Colombe/MB/04 - 19 juillet au 18 août 2016/Wave/"/>
    <s v="ST-COLOM_0_20160720_010007_688.wav"/>
    <s v="PippiT"/>
    <s v="Principal"/>
    <s v="PipMi"/>
    <n v="6"/>
    <s v="PippiT"/>
    <n v="6"/>
    <s v="Pipistrelle commune"/>
    <n v="2016"/>
    <n v="7"/>
    <n v="20"/>
    <n v="1"/>
    <n v="0"/>
    <d v="2016-07-20T00:00:00"/>
    <x v="80"/>
  </r>
  <r>
    <x v="1"/>
    <s v="K:/Sainte Colombe/MB/04 - 19 juillet au 18 août 2016/Wave/"/>
    <s v="ST-COLOM_0_20160720_010012_689.wav"/>
    <s v="parasi"/>
    <s v="Principal"/>
    <s v="parasi"/>
    <n v="0"/>
    <s v="parasi"/>
    <n v="0"/>
    <s v="PARASITE"/>
    <n v="2016"/>
    <n v="7"/>
    <n v="20"/>
    <n v="1"/>
    <n v="0"/>
    <d v="2016-07-20T00:00:00"/>
    <x v="80"/>
  </r>
  <r>
    <x v="1"/>
    <s v="K:/Sainte Colombe/MB/04 - 19 juillet au 18 août 2016/Wave/"/>
    <s v="ST-COLOM_0_20160720_010022_690.wav"/>
    <s v="parasi"/>
    <s v="Principal"/>
    <s v="parasi"/>
    <n v="3"/>
    <s v="parasi"/>
    <n v="3"/>
    <s v="PARASITE"/>
    <n v="2016"/>
    <n v="7"/>
    <n v="20"/>
    <n v="1"/>
    <n v="0"/>
    <d v="2016-07-20T00:00:00"/>
    <x v="80"/>
  </r>
  <r>
    <x v="1"/>
    <s v="K:/Sainte Colombe/MB/04 - 19 juillet au 18 août 2016/Wave/"/>
    <s v="ST-COLOM_0_20160720_010027_691.wav"/>
    <s v="PippiT"/>
    <s v="Principal"/>
    <s v="PipMi"/>
    <n v="10"/>
    <s v="PippiT"/>
    <n v="6"/>
    <s v="Pipistrelle commune"/>
    <n v="2016"/>
    <n v="7"/>
    <n v="20"/>
    <n v="1"/>
    <n v="0"/>
    <d v="2016-07-20T00:00:00"/>
    <x v="80"/>
  </r>
  <r>
    <x v="1"/>
    <s v="K:/Sainte Colombe/MB/04 - 19 juillet au 18 août 2016/Wave/"/>
    <s v="ST-COLOM_0_20160720_010032_692.wav"/>
    <s v="PippiT"/>
    <s v="Principal"/>
    <s v="PipMi"/>
    <n v="8"/>
    <s v="PippiT"/>
    <n v="8"/>
    <s v="Pipistrelle commune"/>
    <n v="2016"/>
    <n v="7"/>
    <n v="20"/>
    <n v="1"/>
    <n v="0"/>
    <d v="2016-07-20T00:00:00"/>
    <x v="80"/>
  </r>
  <r>
    <x v="1"/>
    <s v="K:/Sainte Colombe/MB/04 - 19 juillet au 18 août 2016/Wave/"/>
    <s v="ST-COLOM_0_20160720_010310_860.wav"/>
    <s v="PippiT"/>
    <s v="Principal"/>
    <s v="PipMi"/>
    <n v="10"/>
    <s v="PippiT"/>
    <n v="6"/>
    <s v="Pipistrelle commune"/>
    <n v="2016"/>
    <n v="7"/>
    <n v="20"/>
    <n v="1"/>
    <n v="3"/>
    <d v="2016-07-20T00:00:00"/>
    <x v="383"/>
  </r>
  <r>
    <x v="1"/>
    <s v="K:/Sainte Colombe/MB/04 - 19 juillet au 18 août 2016/Wave/"/>
    <s v="ST-COLOM_0_20160720_010503_673.wav"/>
    <s v="PippiT"/>
    <s v="Principal"/>
    <s v="PipMi"/>
    <n v="10"/>
    <s v="PippiT"/>
    <n v="10"/>
    <s v="Pipistrelle commune"/>
    <n v="2016"/>
    <n v="7"/>
    <n v="20"/>
    <n v="1"/>
    <n v="5"/>
    <d v="2016-07-20T00:00:00"/>
    <x v="265"/>
  </r>
  <r>
    <x v="1"/>
    <s v="K:/Sainte Colombe/MB/04 - 19 juillet au 18 août 2016/Wave/"/>
    <s v="ST-COLOM_0_20160720_010508_674.wav"/>
    <s v="PippiT"/>
    <s v="Principal"/>
    <s v="PipMi"/>
    <n v="9"/>
    <s v="PippiT"/>
    <n v="9"/>
    <s v="Pipistrelle commune"/>
    <n v="2016"/>
    <n v="7"/>
    <n v="20"/>
    <n v="1"/>
    <n v="5"/>
    <d v="2016-07-20T00:00:00"/>
    <x v="265"/>
  </r>
  <r>
    <x v="1"/>
    <s v="K:/Sainte Colombe/MB/04 - 19 juillet au 18 août 2016/Wave/"/>
    <s v="ST-COLOM_0_20160720_010540_924.wav"/>
    <s v="ChiroSp"/>
    <s v="Principal"/>
    <s v="PipMi"/>
    <n v="3"/>
    <s v="PippiT"/>
    <n v="3"/>
    <s v="Pipistrelle commune"/>
    <n v="2016"/>
    <n v="7"/>
    <n v="20"/>
    <n v="1"/>
    <n v="5"/>
    <d v="2016-07-20T00:00:00"/>
    <x v="265"/>
  </r>
  <r>
    <x v="1"/>
    <s v="K:/Sainte Colombe/MB/04 - 19 juillet au 18 août 2016/Wave/"/>
    <s v="ST-COLOM_0_20160720_010545_924.wav"/>
    <s v="PippiT"/>
    <s v="Principal"/>
    <s v="PipMi"/>
    <n v="6"/>
    <s v="PippiT"/>
    <n v="6"/>
    <s v="Pipistrelle commune"/>
    <n v="2016"/>
    <n v="7"/>
    <n v="20"/>
    <n v="1"/>
    <n v="5"/>
    <d v="2016-07-20T00:00:00"/>
    <x v="265"/>
  </r>
  <r>
    <x v="1"/>
    <s v="K:/Sainte Colombe/MB/04 - 19 juillet au 18 août 2016/Wave/"/>
    <s v="ST-COLOM_0_20160720_010702_656.wav"/>
    <s v="PippiT"/>
    <s v="Principal"/>
    <s v="PipMi"/>
    <n v="8"/>
    <s v="PippiT"/>
    <n v="8"/>
    <s v="Pipistrelle commune"/>
    <n v="2016"/>
    <n v="7"/>
    <n v="20"/>
    <n v="1"/>
    <n v="7"/>
    <d v="2016-07-20T00:00:00"/>
    <x v="140"/>
  </r>
  <r>
    <x v="1"/>
    <s v="K:/Sainte Colombe/MB/04 - 19 juillet au 18 août 2016/Wave/"/>
    <s v="ST-COLOM_0_20160720_010717_658.wav"/>
    <s v="parasi"/>
    <s v="Principal"/>
    <s v="parasi"/>
    <n v="4"/>
    <s v="parasi"/>
    <n v="4"/>
    <s v="PARASITE"/>
    <n v="2016"/>
    <n v="7"/>
    <n v="20"/>
    <n v="1"/>
    <n v="7"/>
    <d v="2016-07-20T00:00:00"/>
    <x v="140"/>
  </r>
  <r>
    <x v="1"/>
    <s v="K:/Sainte Colombe/MB/04 - 19 juillet au 18 août 2016/Wave/"/>
    <s v="ST-COLOM_0_20160720_010722_658.wav"/>
    <s v="PippiT"/>
    <s v="Principal"/>
    <s v="PipMi"/>
    <n v="7"/>
    <s v="PippiT"/>
    <n v="7"/>
    <s v="Pipistrelle commune"/>
    <n v="2016"/>
    <n v="7"/>
    <n v="20"/>
    <n v="1"/>
    <n v="7"/>
    <d v="2016-07-20T00:00:00"/>
    <x v="140"/>
  </r>
  <r>
    <x v="1"/>
    <s v="K:/Sainte Colombe/MB/04 - 19 juillet au 18 août 2016/Wave/"/>
    <s v="ST-COLOM_0_20160720_010732_660.wav"/>
    <s v="PippiT"/>
    <s v="Principal"/>
    <s v="PipMi"/>
    <n v="6"/>
    <s v="PippiT"/>
    <n v="6"/>
    <s v="Pipistrelle commune"/>
    <n v="2016"/>
    <n v="7"/>
    <n v="20"/>
    <n v="1"/>
    <n v="7"/>
    <d v="2016-07-20T00:00:00"/>
    <x v="140"/>
  </r>
  <r>
    <x v="1"/>
    <s v="K:/Sainte Colombe/MB/04 - 19 juillet au 18 août 2016/Wave/"/>
    <s v="ST-COLOM_0_20160720_010812_665.wav"/>
    <s v="PippiT"/>
    <s v="Principal"/>
    <s v="PipMi"/>
    <n v="6"/>
    <s v="PippiT"/>
    <n v="6"/>
    <s v="Pipistrelle commune"/>
    <n v="2016"/>
    <n v="7"/>
    <n v="20"/>
    <n v="1"/>
    <n v="8"/>
    <d v="2016-07-20T00:00:00"/>
    <x v="483"/>
  </r>
  <r>
    <x v="1"/>
    <s v="K:/Sainte Colombe/MB/04 - 19 juillet au 18 août 2016/Wave/"/>
    <s v="ST-COLOM_0_20160720_010817_666.wav"/>
    <s v="PippiT"/>
    <s v="Principal"/>
    <s v="PipMi"/>
    <n v="7"/>
    <s v="PippiT"/>
    <n v="7"/>
    <s v="Pipistrelle commune"/>
    <n v="2016"/>
    <n v="7"/>
    <n v="20"/>
    <n v="1"/>
    <n v="8"/>
    <d v="2016-07-20T00:00:00"/>
    <x v="483"/>
  </r>
  <r>
    <x v="1"/>
    <s v="K:/Sainte Colombe/MB/04 - 19 juillet au 18 août 2016/Wave/"/>
    <s v="ST-COLOM_0_20160720_010822_666.wav"/>
    <s v="ChiroSp"/>
    <s v="Principal"/>
    <s v="PipMi"/>
    <n v="5"/>
    <s v="PippiT"/>
    <n v="5"/>
    <s v="Pipistrelle commune"/>
    <n v="2016"/>
    <n v="7"/>
    <n v="20"/>
    <n v="1"/>
    <n v="8"/>
    <d v="2016-07-20T00:00:00"/>
    <x v="483"/>
  </r>
  <r>
    <x v="1"/>
    <s v="K:/Sainte Colombe/MB/04 - 19 juillet au 18 août 2016/Wave/"/>
    <s v="ST-COLOM_0_20160720_010846_480.wav"/>
    <s v="PippiT"/>
    <s v="Principal"/>
    <s v="PipMi"/>
    <n v="7"/>
    <s v="PippiT"/>
    <n v="7"/>
    <s v="Pipistrelle commune"/>
    <n v="2016"/>
    <n v="7"/>
    <n v="20"/>
    <n v="1"/>
    <n v="8"/>
    <d v="2016-07-20T00:00:00"/>
    <x v="483"/>
  </r>
  <r>
    <x v="1"/>
    <s v="K:/Sainte Colombe/MB/04 - 19 juillet au 18 août 2016/Wave/"/>
    <s v="ST-COLOM_0_20160720_010936_486.wav"/>
    <s v="ChiroSp"/>
    <s v="Principal"/>
    <s v="ENVsp"/>
    <n v="1"/>
    <s v="Nyclei"/>
    <n v="1"/>
    <s v="Noctule de Leisler"/>
    <n v="2016"/>
    <n v="7"/>
    <n v="20"/>
    <n v="1"/>
    <n v="9"/>
    <d v="2016-07-20T00:00:00"/>
    <x v="467"/>
  </r>
  <r>
    <x v="1"/>
    <s v="K:/Sainte Colombe/MB/04 - 19 juillet au 18 août 2016/Wave/"/>
    <s v="ST-COLOM_0_20160720_010941_487.wav"/>
    <s v="PipMi"/>
    <s v="Principal"/>
    <s v="PipMi"/>
    <n v="10"/>
    <s v="Minsch"/>
    <n v="1"/>
    <s v="Minioptère de Schreibers"/>
    <n v="2016"/>
    <n v="7"/>
    <n v="20"/>
    <n v="1"/>
    <n v="9"/>
    <d v="2016-07-20T00:00:00"/>
    <x v="467"/>
  </r>
  <r>
    <x v="1"/>
    <s v="K:/Sainte Colombe/MB/04 - 19 juillet au 18 août 2016/Wave/"/>
    <s v="ST-COLOM_0_20160720_010946_488.wav"/>
    <s v="PippiT"/>
    <s v="Principal"/>
    <s v="PipMi"/>
    <n v="10"/>
    <s v="PippiT"/>
    <n v="10"/>
    <s v="Pipistrelle commune"/>
    <n v="2016"/>
    <n v="7"/>
    <n v="20"/>
    <n v="1"/>
    <n v="9"/>
    <d v="2016-07-20T00:00:00"/>
    <x v="467"/>
  </r>
  <r>
    <x v="1"/>
    <s v="K:/Sainte Colombe/MB/04 - 19 juillet au 18 août 2016/Wave/"/>
    <s v="ST-COLOM_0_20160720_011051_496.wav"/>
    <s v="ChiroSp"/>
    <s v="Principal"/>
    <s v="Pip35"/>
    <n v="3"/>
    <s v="Pipkuh"/>
    <n v="3"/>
    <s v="Pipistrelle de Kuhl"/>
    <n v="2016"/>
    <n v="7"/>
    <n v="20"/>
    <n v="1"/>
    <n v="10"/>
    <d v="2016-07-20T00:00:00"/>
    <x v="172"/>
  </r>
  <r>
    <x v="1"/>
    <s v="K:/Sainte Colombe/MB/04 - 19 juillet au 18 août 2016/Wave/"/>
    <s v="ST-COLOM_0_20160720_011056_497.wav"/>
    <s v="parasi"/>
    <s v="Principal"/>
    <s v="parasi"/>
    <n v="2"/>
    <s v="parasi"/>
    <n v="2"/>
    <s v="PARASITE"/>
    <n v="2016"/>
    <n v="7"/>
    <n v="20"/>
    <n v="1"/>
    <n v="10"/>
    <d v="2016-07-20T00:00:00"/>
    <x v="172"/>
  </r>
  <r>
    <x v="1"/>
    <s v="K:/Sainte Colombe/MB/04 - 19 juillet au 18 août 2016/Wave/"/>
    <s v="ST-COLOM_0_20160720_011226_996.wav"/>
    <s v="parasi"/>
    <s v="Principal"/>
    <s v="parasi"/>
    <n v="2"/>
    <s v="parasi"/>
    <n v="2"/>
    <s v="PARASITE"/>
    <n v="2016"/>
    <n v="7"/>
    <n v="20"/>
    <n v="1"/>
    <n v="12"/>
    <d v="2016-07-20T00:00:00"/>
    <x v="111"/>
  </r>
  <r>
    <x v="1"/>
    <s v="K:/Sainte Colombe/MB/04 - 19 juillet au 18 août 2016/Wave/"/>
    <s v="ST-COLOM_0_20160720_011552_023.wav"/>
    <s v="ENVsp"/>
    <s v="Principal"/>
    <s v="ENVsp"/>
    <n v="6"/>
    <s v="Eptser"/>
    <n v="1"/>
    <s v="Sérotine commune"/>
    <n v="2016"/>
    <n v="7"/>
    <n v="20"/>
    <n v="1"/>
    <n v="15"/>
    <d v="2016-07-20T00:00:00"/>
    <x v="384"/>
  </r>
  <r>
    <x v="1"/>
    <s v="K:/Sainte Colombe/MB/04 - 19 juillet au 18 août 2016/Wave/"/>
    <s v="ST-COLOM_0_20160720_011557_024.wav"/>
    <s v="parasi"/>
    <s v="Principal"/>
    <s v="parasi"/>
    <n v="3"/>
    <s v="parasi"/>
    <n v="3"/>
    <s v="PARASITE"/>
    <n v="2016"/>
    <n v="7"/>
    <n v="20"/>
    <n v="1"/>
    <n v="15"/>
    <d v="2016-07-20T00:00:00"/>
    <x v="384"/>
  </r>
  <r>
    <x v="1"/>
    <s v="K:/Sainte Colombe/MB/04 - 19 juillet au 18 août 2016/Wave/"/>
    <s v="ST-COLOM_0_20160720_011602_024.wav"/>
    <s v="PippiT"/>
    <s v="Principal"/>
    <s v="PipMi"/>
    <n v="6"/>
    <s v="PippiT"/>
    <n v="6"/>
    <s v="Pipistrelle commune"/>
    <n v="2016"/>
    <n v="7"/>
    <n v="20"/>
    <n v="1"/>
    <n v="16"/>
    <d v="2016-07-20T00:00:00"/>
    <x v="438"/>
  </r>
  <r>
    <x v="1"/>
    <s v="K:/Sainte Colombe/MB/04 - 19 juillet au 18 août 2016/Wave/"/>
    <s v="ST-COLOM_0_20160720_011627_028.wav"/>
    <s v="ChiroSp"/>
    <s v="Principal"/>
    <s v="PipMi"/>
    <n v="4"/>
    <s v="PippiT"/>
    <n v="4"/>
    <s v="Pipistrelle commune"/>
    <n v="2016"/>
    <n v="7"/>
    <n v="20"/>
    <n v="1"/>
    <n v="16"/>
    <d v="2016-07-20T00:00:00"/>
    <x v="438"/>
  </r>
  <r>
    <x v="1"/>
    <s v="K:/Sainte Colombe/MB/04 - 19 juillet au 18 août 2016/Wave/"/>
    <s v="ST-COLOM_0_20160720_011632_028.wav"/>
    <s v="PippiT"/>
    <s v="Principal"/>
    <s v="PipMi"/>
    <n v="10"/>
    <s v="PippiT"/>
    <n v="9"/>
    <s v="Pipistrelle commune"/>
    <n v="2016"/>
    <n v="7"/>
    <n v="20"/>
    <n v="1"/>
    <n v="16"/>
    <d v="2016-07-20T00:00:00"/>
    <x v="438"/>
  </r>
  <r>
    <x v="1"/>
    <s v="K:/Sainte Colombe/MB/04 - 19 juillet au 18 août 2016/Wave/"/>
    <s v="ST-COLOM_0_20160720_011652_031.wav"/>
    <s v="ChiroSp"/>
    <s v="Principal"/>
    <s v="PipMi"/>
    <n v="3"/>
    <s v="PippiT"/>
    <n v="2"/>
    <s v="Pipistrelle commune"/>
    <n v="2016"/>
    <n v="7"/>
    <n v="20"/>
    <n v="1"/>
    <n v="16"/>
    <d v="2016-07-20T00:00:00"/>
    <x v="438"/>
  </r>
  <r>
    <x v="1"/>
    <s v="K:/Sainte Colombe/MB/04 - 19 juillet au 18 août 2016/Wave/"/>
    <s v="ST-COLOM_0_20160720_011657_032.wav"/>
    <s v="PippiT"/>
    <s v="Principal"/>
    <s v="PipMi"/>
    <n v="10"/>
    <s v="PippiT"/>
    <n v="9"/>
    <s v="Pipistrelle commune"/>
    <n v="2016"/>
    <n v="7"/>
    <n v="20"/>
    <n v="1"/>
    <n v="16"/>
    <d v="2016-07-20T00:00:00"/>
    <x v="438"/>
  </r>
  <r>
    <x v="1"/>
    <s v="K:/Sainte Colombe/MB/04 - 19 juillet au 18 août 2016/Wave/"/>
    <s v="ST-COLOM_0_20160720_011722_035.wav"/>
    <s v="ChiroSp"/>
    <s v="Principal"/>
    <s v="PipMi"/>
    <n v="5"/>
    <s v="PippiT"/>
    <n v="5"/>
    <s v="Pipistrelle commune"/>
    <n v="2016"/>
    <n v="7"/>
    <n v="20"/>
    <n v="1"/>
    <n v="17"/>
    <d v="2016-07-20T00:00:00"/>
    <x v="420"/>
  </r>
  <r>
    <x v="1"/>
    <s v="K:/Sainte Colombe/MB/04 - 19 juillet au 18 août 2016/Wave/"/>
    <s v="ST-COLOM_0_20160720_011727_036.wav"/>
    <s v="PippiT"/>
    <s v="Principal"/>
    <s v="PipMi"/>
    <n v="7"/>
    <s v="PippiT"/>
    <n v="7"/>
    <s v="Pipistrelle commune"/>
    <n v="2016"/>
    <n v="7"/>
    <n v="20"/>
    <n v="1"/>
    <n v="17"/>
    <d v="2016-07-20T00:00:00"/>
    <x v="420"/>
  </r>
  <r>
    <x v="1"/>
    <s v="K:/Sainte Colombe/MB/04 - 19 juillet au 18 août 2016/Wave/"/>
    <s v="ST-COLOM_0_20160720_011732_036.wav"/>
    <s v="PippiT"/>
    <s v="Principal"/>
    <s v="PipMi"/>
    <n v="6"/>
    <s v="PippiT"/>
    <n v="6"/>
    <s v="Pipistrelle commune"/>
    <n v="2016"/>
    <n v="7"/>
    <n v="20"/>
    <n v="1"/>
    <n v="17"/>
    <d v="2016-07-20T00:00:00"/>
    <x v="420"/>
  </r>
  <r>
    <x v="1"/>
    <s v="K:/Sainte Colombe/MB/04 - 19 juillet au 18 août 2016/Wave/"/>
    <s v="ST-COLOM_0_20160720_011812_042.wav"/>
    <s v="PippiT"/>
    <s v="Principal"/>
    <s v="PipMi"/>
    <n v="9"/>
    <s v="PippiT"/>
    <n v="9"/>
    <s v="Pipistrelle commune"/>
    <n v="2016"/>
    <n v="7"/>
    <n v="20"/>
    <n v="1"/>
    <n v="18"/>
    <d v="2016-07-20T00:00:00"/>
    <x v="178"/>
  </r>
  <r>
    <x v="1"/>
    <s v="K:/Sainte Colombe/MB/04 - 19 juillet au 18 août 2016/Wave/"/>
    <s v="ST-COLOM_0_20160720_011837_045.wav"/>
    <s v="PippiT"/>
    <s v="Principal"/>
    <s v="PipMi"/>
    <n v="8"/>
    <s v="PippiT"/>
    <n v="8"/>
    <s v="Pipistrelle commune"/>
    <n v="2016"/>
    <n v="7"/>
    <n v="20"/>
    <n v="1"/>
    <n v="18"/>
    <d v="2016-07-20T00:00:00"/>
    <x v="178"/>
  </r>
  <r>
    <x v="1"/>
    <s v="K:/Sainte Colombe/MB/04 - 19 juillet au 18 août 2016/Wave/"/>
    <s v="ST-COLOM_0_20160720_011842_046.wav"/>
    <s v="PippiT"/>
    <s v="Principal"/>
    <s v="PipMi"/>
    <n v="8"/>
    <s v="PippiT"/>
    <n v="8"/>
    <s v="Pipistrelle commune"/>
    <n v="2016"/>
    <n v="7"/>
    <n v="20"/>
    <n v="1"/>
    <n v="18"/>
    <d v="2016-07-20T00:00:00"/>
    <x v="178"/>
  </r>
  <r>
    <x v="1"/>
    <s v="K:/Sainte Colombe/MB/04 - 19 juillet au 18 août 2016/Wave/"/>
    <s v="ST-COLOM_0_20160720_011847_046.wav"/>
    <s v="PippiT"/>
    <s v="Principal"/>
    <s v="PipMi"/>
    <n v="9"/>
    <s v="PippiT"/>
    <n v="9"/>
    <s v="Pipistrelle commune"/>
    <n v="2016"/>
    <n v="7"/>
    <n v="20"/>
    <n v="1"/>
    <n v="18"/>
    <d v="2016-07-20T00:00:00"/>
    <x v="178"/>
  </r>
  <r>
    <x v="1"/>
    <s v="K:/Sainte Colombe/MB/04 - 19 juillet au 18 août 2016/Wave/"/>
    <s v="ST-COLOM_0_20160720_011852_047.wav"/>
    <s v="PippiT"/>
    <s v="Principal"/>
    <s v="PipMi"/>
    <n v="9"/>
    <s v="PippiT"/>
    <n v="9"/>
    <s v="Pipistrelle commune"/>
    <n v="2016"/>
    <n v="7"/>
    <n v="20"/>
    <n v="1"/>
    <n v="18"/>
    <d v="2016-07-20T00:00:00"/>
    <x v="178"/>
  </r>
  <r>
    <x v="1"/>
    <s v="K:/Sainte Colombe/MB/04 - 19 juillet au 18 août 2016/Wave/"/>
    <s v="ST-COLOM_0_20160720_011902_048.wav"/>
    <s v="PippiT"/>
    <s v="Principal"/>
    <s v="PipMi"/>
    <n v="10"/>
    <s v="PippiT"/>
    <n v="10"/>
    <s v="Pipistrelle commune"/>
    <n v="2016"/>
    <n v="7"/>
    <n v="20"/>
    <n v="1"/>
    <n v="19"/>
    <d v="2016-07-20T00:00:00"/>
    <x v="385"/>
  </r>
  <r>
    <x v="1"/>
    <s v="K:/Sainte Colombe/MB/04 - 19 juillet au 18 août 2016/Wave/"/>
    <s v="ST-COLOM_0_20160720_011932_052.wav"/>
    <s v="PippiT"/>
    <s v="Principal"/>
    <s v="PipMi"/>
    <n v="6"/>
    <s v="PippiT"/>
    <n v="6"/>
    <s v="Pipistrelle commune"/>
    <n v="2016"/>
    <n v="7"/>
    <n v="20"/>
    <n v="1"/>
    <n v="19"/>
    <d v="2016-07-20T00:00:00"/>
    <x v="385"/>
  </r>
  <r>
    <x v="1"/>
    <s v="K:/Sainte Colombe/MB/04 - 19 juillet au 18 août 2016/Wave/"/>
    <s v="ST-COLOM_0_20160720_011952_055.wav"/>
    <s v="Pip35"/>
    <s v="Principal"/>
    <s v="Pip35"/>
    <n v="8"/>
    <s v="Pipkuh"/>
    <n v="2"/>
    <s v="Pipistrelle de Kuhl"/>
    <n v="2016"/>
    <n v="7"/>
    <n v="20"/>
    <n v="1"/>
    <n v="19"/>
    <d v="2016-07-20T00:00:00"/>
    <x v="385"/>
  </r>
  <r>
    <x v="1"/>
    <s v="K:/Sainte Colombe/MB/04 - 19 juillet au 18 août 2016/Wave/"/>
    <s v="ST-COLOM_0_20160720_011957_056.wav"/>
    <s v="parasi"/>
    <s v="Principal"/>
    <s v="parasi"/>
    <n v="0"/>
    <s v="parasi"/>
    <n v="0"/>
    <s v="PARASITE"/>
    <n v="2016"/>
    <n v="7"/>
    <n v="20"/>
    <n v="1"/>
    <n v="19"/>
    <d v="2016-07-20T00:00:00"/>
    <x v="385"/>
  </r>
  <r>
    <x v="1"/>
    <s v="K:/Sainte Colombe/MB/04 - 19 juillet au 18 août 2016/Wave/"/>
    <s v="ST-COLOM_0_20160720_012012_058.wav"/>
    <s v="parasi"/>
    <s v="Principal"/>
    <s v="parasi"/>
    <n v="1"/>
    <s v="parasi"/>
    <n v="1"/>
    <s v="PARASITE"/>
    <n v="2016"/>
    <n v="7"/>
    <n v="20"/>
    <n v="1"/>
    <n v="20"/>
    <d v="2016-07-20T00:00:00"/>
    <x v="164"/>
  </r>
  <r>
    <x v="1"/>
    <s v="K:/Sainte Colombe/MB/04 - 19 juillet au 18 août 2016/Wave/"/>
    <s v="ST-COLOM_0_20160720_012017_058.wav"/>
    <s v="ChiroSp"/>
    <s v="Principal"/>
    <s v="Pip35"/>
    <n v="5"/>
    <s v="Pipkuh"/>
    <n v="1"/>
    <s v="Pipistrelle de Kuhl"/>
    <n v="2016"/>
    <n v="7"/>
    <n v="20"/>
    <n v="1"/>
    <n v="20"/>
    <d v="2016-07-20T00:00:00"/>
    <x v="164"/>
  </r>
  <r>
    <x v="1"/>
    <s v="K:/Sainte Colombe/MB/04 - 19 juillet au 18 août 2016/Wave/"/>
    <s v="ST-COLOM_0_20160720_012022_059.wav"/>
    <s v="ChiroSp"/>
    <s v="Principal"/>
    <s v="Pip35"/>
    <n v="4"/>
    <s v="Pipkuh"/>
    <n v="4"/>
    <s v="Pipistrelle de Kuhl"/>
    <n v="2016"/>
    <n v="7"/>
    <n v="20"/>
    <n v="1"/>
    <n v="20"/>
    <d v="2016-07-20T00:00:00"/>
    <x v="164"/>
  </r>
  <r>
    <x v="1"/>
    <s v="K:/Sainte Colombe/MB/04 - 19 juillet au 18 août 2016/Wave/"/>
    <s v="ST-COLOM_0_20160720_012027_060.wav"/>
    <s v="ChiroSp"/>
    <s v="Principal"/>
    <s v="Pip35"/>
    <n v="2"/>
    <s v="Pipkuh"/>
    <n v="2"/>
    <s v="Pipistrelle de Kuhl"/>
    <n v="2016"/>
    <n v="7"/>
    <n v="20"/>
    <n v="1"/>
    <n v="20"/>
    <d v="2016-07-20T00:00:00"/>
    <x v="164"/>
  </r>
  <r>
    <x v="1"/>
    <s v="K:/Sainte Colombe/MB/04 - 19 juillet au 18 août 2016/Wave/"/>
    <s v="ST-COLOM_0_20160720_012042_062.wav"/>
    <s v="PippiT"/>
    <s v="Principal"/>
    <s v="PipMi"/>
    <n v="8"/>
    <s v="PippiT"/>
    <n v="8"/>
    <s v="Pipistrelle commune"/>
    <n v="2016"/>
    <n v="7"/>
    <n v="20"/>
    <n v="1"/>
    <n v="20"/>
    <d v="2016-07-20T00:00:00"/>
    <x v="164"/>
  </r>
  <r>
    <x v="1"/>
    <s v="K:/Sainte Colombe/MB/04 - 19 juillet au 18 août 2016/Wave/"/>
    <s v="ST-COLOM_0_20160720_012127_068.wav"/>
    <s v="ChiroSp"/>
    <s v="Principal"/>
    <s v="PipMi"/>
    <n v="5"/>
    <s v="PippiT"/>
    <n v="5"/>
    <s v="Pipistrelle commune"/>
    <n v="2016"/>
    <n v="7"/>
    <n v="20"/>
    <n v="1"/>
    <n v="21"/>
    <d v="2016-07-20T00:00:00"/>
    <x v="468"/>
  </r>
  <r>
    <x v="1"/>
    <s v="K:/Sainte Colombe/MB/04 - 19 juillet au 18 août 2016/Wave/"/>
    <s v="ST-COLOM_0_20160720_012137_069.wav"/>
    <s v="PippiT"/>
    <s v="Principal"/>
    <s v="PipMi"/>
    <n v="7"/>
    <s v="PippiT"/>
    <n v="7"/>
    <s v="Pipistrelle commune"/>
    <n v="2016"/>
    <n v="7"/>
    <n v="20"/>
    <n v="1"/>
    <n v="21"/>
    <d v="2016-07-20T00:00:00"/>
    <x v="468"/>
  </r>
  <r>
    <x v="1"/>
    <s v="K:/Sainte Colombe/MB/04 - 19 juillet au 18 août 2016/Wave/"/>
    <s v="ST-COLOM_0_20160720_012210_092.wav"/>
    <s v="parasi"/>
    <s v="Principal"/>
    <s v="parasi"/>
    <n v="5"/>
    <s v="parasi"/>
    <n v="5"/>
    <s v="PARASITE"/>
    <n v="2016"/>
    <n v="7"/>
    <n v="20"/>
    <n v="1"/>
    <n v="22"/>
    <d v="2016-07-20T00:00:00"/>
    <x v="386"/>
  </r>
  <r>
    <x v="1"/>
    <s v="K:/Sainte Colombe/MB/04 - 19 juillet au 18 août 2016/Wave/"/>
    <s v="ST-COLOM_0_20160720_012350_105.wav"/>
    <s v="PippiT"/>
    <s v="Principal"/>
    <s v="PipMi"/>
    <n v="9"/>
    <s v="PippiT"/>
    <n v="9"/>
    <s v="Pipistrelle commune"/>
    <n v="2016"/>
    <n v="7"/>
    <n v="20"/>
    <n v="1"/>
    <n v="23"/>
    <d v="2016-07-20T00:00:00"/>
    <x v="469"/>
  </r>
  <r>
    <x v="1"/>
    <s v="K:/Sainte Colombe/MB/04 - 19 juillet au 18 août 2016/Wave/"/>
    <s v="ST-COLOM_0_20160720_012355_106.wav"/>
    <s v="PippiT"/>
    <s v="Principal"/>
    <s v="PipMi"/>
    <n v="7"/>
    <s v="PippiT"/>
    <n v="7"/>
    <s v="Pipistrelle commune"/>
    <n v="2016"/>
    <n v="7"/>
    <n v="20"/>
    <n v="1"/>
    <n v="23"/>
    <d v="2016-07-20T00:00:00"/>
    <x v="469"/>
  </r>
  <r>
    <x v="1"/>
    <s v="K:/Sainte Colombe/MB/04 - 19 juillet au 18 août 2016/Wave/"/>
    <s v="ST-COLOM_0_20160720_012520_117.wav"/>
    <s v="parasi"/>
    <s v="Principal"/>
    <s v="parasi"/>
    <n v="2"/>
    <s v="parasi"/>
    <n v="2"/>
    <s v="PARASITE"/>
    <n v="2016"/>
    <n v="7"/>
    <n v="20"/>
    <n v="1"/>
    <n v="25"/>
    <d v="2016-07-20T00:00:00"/>
    <x v="216"/>
  </r>
  <r>
    <x v="1"/>
    <s v="K:/Sainte Colombe/MB/04 - 19 juillet au 18 août 2016/Wave/"/>
    <s v="ST-COLOM_0_20160720_012535_119.wav"/>
    <s v="ChiroSp"/>
    <s v="Principal"/>
    <s v="PipMi"/>
    <n v="4"/>
    <s v="PippiT"/>
    <n v="4"/>
    <s v="Pipistrelle commune"/>
    <n v="2016"/>
    <n v="7"/>
    <n v="20"/>
    <n v="1"/>
    <n v="25"/>
    <d v="2016-07-20T00:00:00"/>
    <x v="216"/>
  </r>
  <r>
    <x v="1"/>
    <s v="K:/Sainte Colombe/MB/04 - 19 juillet au 18 août 2016/Wave/"/>
    <s v="ST-COLOM_0_20160720_012605_123.wav"/>
    <s v="PippiT"/>
    <s v="Principal"/>
    <s v="PipMi"/>
    <n v="7"/>
    <s v="PippiT"/>
    <n v="7"/>
    <s v="Pipistrelle commune"/>
    <n v="2016"/>
    <n v="7"/>
    <n v="20"/>
    <n v="1"/>
    <n v="26"/>
    <d v="2016-07-20T00:00:00"/>
    <x v="387"/>
  </r>
  <r>
    <x v="1"/>
    <s v="K:/Sainte Colombe/MB/04 - 19 juillet au 18 août 2016/Wave/"/>
    <s v="ST-COLOM_0_20160720_012610_124.wav"/>
    <s v="PippiT"/>
    <s v="Principal"/>
    <s v="PipMi"/>
    <n v="9"/>
    <s v="PippiT"/>
    <n v="9"/>
    <s v="Pipistrelle commune"/>
    <n v="2016"/>
    <n v="7"/>
    <n v="20"/>
    <n v="1"/>
    <n v="26"/>
    <d v="2016-07-20T00:00:00"/>
    <x v="387"/>
  </r>
  <r>
    <x v="1"/>
    <s v="K:/Sainte Colombe/MB/04 - 19 juillet au 18 août 2016/Wave/"/>
    <s v="ST-COLOM_0_20160720_012615_124.wav"/>
    <s v="PippiT"/>
    <s v="Principal"/>
    <s v="PipMi"/>
    <n v="9"/>
    <s v="PippiT"/>
    <n v="9"/>
    <s v="Pipistrelle commune"/>
    <n v="2016"/>
    <n v="7"/>
    <n v="20"/>
    <n v="1"/>
    <n v="26"/>
    <d v="2016-07-20T00:00:00"/>
    <x v="387"/>
  </r>
  <r>
    <x v="1"/>
    <s v="K:/Sainte Colombe/MB/04 - 19 juillet au 18 août 2016/Wave/"/>
    <s v="ST-COLOM_0_20160720_012620_125.wav"/>
    <s v="PippiT"/>
    <s v="Principal"/>
    <s v="PipMi"/>
    <n v="7"/>
    <s v="PippiT"/>
    <n v="7"/>
    <s v="Pipistrelle commune"/>
    <n v="2016"/>
    <n v="7"/>
    <n v="20"/>
    <n v="1"/>
    <n v="26"/>
    <d v="2016-07-20T00:00:00"/>
    <x v="387"/>
  </r>
  <r>
    <x v="1"/>
    <s v="K:/Sainte Colombe/MB/04 - 19 juillet au 18 août 2016/Wave/"/>
    <s v="ST-COLOM_0_20160720_012625_126.wav"/>
    <s v="PippiT"/>
    <s v="Principal"/>
    <s v="PipMi"/>
    <n v="10"/>
    <s v="PippiT"/>
    <n v="10"/>
    <s v="Pipistrelle commune"/>
    <n v="2016"/>
    <n v="7"/>
    <n v="20"/>
    <n v="1"/>
    <n v="26"/>
    <d v="2016-07-20T00:00:00"/>
    <x v="387"/>
  </r>
  <r>
    <x v="1"/>
    <s v="K:/Sainte Colombe/MB/04 - 19 juillet au 18 août 2016/Wave/"/>
    <s v="ST-COLOM_0_20160720_012630_126.wav"/>
    <s v="PippiT"/>
    <s v="Principal"/>
    <s v="PipMi"/>
    <n v="6"/>
    <s v="PippiT"/>
    <n v="6"/>
    <s v="Pipistrelle commune"/>
    <n v="2016"/>
    <n v="7"/>
    <n v="20"/>
    <n v="1"/>
    <n v="26"/>
    <d v="2016-07-20T00:00:00"/>
    <x v="387"/>
  </r>
  <r>
    <x v="1"/>
    <s v="K:/Sainte Colombe/MB/04 - 19 juillet au 18 août 2016/Wave/"/>
    <s v="ST-COLOM_0_20160720_012635_127.wav"/>
    <s v="PippiT"/>
    <s v="Principal"/>
    <s v="PipMi"/>
    <n v="7"/>
    <s v="PippiT"/>
    <n v="7"/>
    <s v="Pipistrelle commune"/>
    <n v="2016"/>
    <n v="7"/>
    <n v="20"/>
    <n v="1"/>
    <n v="26"/>
    <d v="2016-07-20T00:00:00"/>
    <x v="387"/>
  </r>
  <r>
    <x v="1"/>
    <s v="K:/Sainte Colombe/MB/04 - 19 juillet au 18 août 2016/Wave/"/>
    <s v="ST-COLOM_0_20160720_012650_129.wav"/>
    <s v="PippiT"/>
    <s v="Principal"/>
    <s v="PipMi"/>
    <n v="7"/>
    <s v="PippiT"/>
    <n v="7"/>
    <s v="Pipistrelle commune"/>
    <n v="2016"/>
    <n v="7"/>
    <n v="20"/>
    <n v="1"/>
    <n v="26"/>
    <d v="2016-07-20T00:00:00"/>
    <x v="387"/>
  </r>
  <r>
    <x v="1"/>
    <s v="K:/Sainte Colombe/MB/04 - 19 juillet au 18 août 2016/Wave/"/>
    <s v="ST-COLOM_0_20160720_012655_130.wav"/>
    <s v="PippiT"/>
    <s v="Principal"/>
    <s v="PipMi"/>
    <n v="8"/>
    <s v="PippiT"/>
    <n v="8"/>
    <s v="Pipistrelle commune"/>
    <n v="2016"/>
    <n v="7"/>
    <n v="20"/>
    <n v="1"/>
    <n v="26"/>
    <d v="2016-07-20T00:00:00"/>
    <x v="387"/>
  </r>
  <r>
    <x v="1"/>
    <s v="K:/Sainte Colombe/MB/04 - 19 juillet au 18 août 2016/Wave/"/>
    <s v="ST-COLOM_0_20160720_012700_130.wav"/>
    <s v="PippiT"/>
    <s v="Principal"/>
    <s v="PipMi"/>
    <n v="6"/>
    <s v="PippiT"/>
    <n v="6"/>
    <s v="Pipistrelle commune"/>
    <n v="2016"/>
    <n v="7"/>
    <n v="20"/>
    <n v="1"/>
    <n v="27"/>
    <d v="2016-07-20T00:00:00"/>
    <x v="217"/>
  </r>
  <r>
    <x v="1"/>
    <s v="K:/Sainte Colombe/MB/04 - 19 juillet au 18 août 2016/Wave/"/>
    <s v="ST-COLOM_0_20160720_012705_131.wav"/>
    <s v="parasi"/>
    <s v="Principal"/>
    <s v="parasi"/>
    <n v="3"/>
    <s v="parasi"/>
    <n v="0"/>
    <s v="PARASITE"/>
    <n v="2016"/>
    <n v="7"/>
    <n v="20"/>
    <n v="1"/>
    <n v="27"/>
    <d v="2016-07-20T00:00:00"/>
    <x v="217"/>
  </r>
  <r>
    <x v="1"/>
    <s v="K:/Sainte Colombe/MB/04 - 19 juillet au 18 août 2016/Wave/"/>
    <s v="ST-COLOM_0_20160720_012710_132.wav"/>
    <s v="PippiT"/>
    <s v="Principal"/>
    <s v="PipMi"/>
    <n v="7"/>
    <s v="PippiT"/>
    <n v="7"/>
    <s v="Pipistrelle commune"/>
    <n v="2016"/>
    <n v="7"/>
    <n v="20"/>
    <n v="1"/>
    <n v="27"/>
    <d v="2016-07-20T00:00:00"/>
    <x v="217"/>
  </r>
  <r>
    <x v="1"/>
    <s v="K:/Sainte Colombe/MB/04 - 19 juillet au 18 août 2016/Wave/"/>
    <s v="ST-COLOM_0_20160720_012715_132.wav"/>
    <s v="PippiT"/>
    <s v="Principal"/>
    <s v="PipMi"/>
    <n v="6"/>
    <s v="PippiT"/>
    <n v="6"/>
    <s v="Pipistrelle commune"/>
    <n v="2016"/>
    <n v="7"/>
    <n v="20"/>
    <n v="1"/>
    <n v="27"/>
    <d v="2016-07-20T00:00:00"/>
    <x v="217"/>
  </r>
  <r>
    <x v="1"/>
    <s v="K:/Sainte Colombe/MB/04 - 19 juillet au 18 août 2016/Wave/"/>
    <s v="ST-COLOM_0_20160720_012720_133.wav"/>
    <s v="ChiroSp"/>
    <s v="Principal"/>
    <s v="PipMi"/>
    <n v="2"/>
    <s v="PippiT"/>
    <n v="2"/>
    <s v="Pipistrelle commune"/>
    <n v="2016"/>
    <n v="7"/>
    <n v="20"/>
    <n v="1"/>
    <n v="27"/>
    <d v="2016-07-20T00:00:00"/>
    <x v="217"/>
  </r>
  <r>
    <x v="1"/>
    <s v="K:/Sainte Colombe/MB/04 - 19 juillet au 18 août 2016/Wave/"/>
    <s v="ST-COLOM_0_20160720_012725_134.wav"/>
    <s v="PippiT"/>
    <s v="Principal"/>
    <s v="PipMi"/>
    <n v="9"/>
    <s v="PippiT"/>
    <n v="9"/>
    <s v="Pipistrelle commune"/>
    <n v="2016"/>
    <n v="7"/>
    <n v="20"/>
    <n v="1"/>
    <n v="27"/>
    <d v="2016-07-20T00:00:00"/>
    <x v="217"/>
  </r>
  <r>
    <x v="1"/>
    <s v="K:/Sainte Colombe/MB/04 - 19 juillet au 18 août 2016/Wave/"/>
    <s v="ST-COLOM_0_20160720_012730_134.wav"/>
    <s v="PippiT"/>
    <s v="Principal"/>
    <s v="PipMi"/>
    <n v="7"/>
    <s v="PippiT"/>
    <n v="7"/>
    <s v="Pipistrelle commune"/>
    <n v="2016"/>
    <n v="7"/>
    <n v="20"/>
    <n v="1"/>
    <n v="27"/>
    <d v="2016-07-20T00:00:00"/>
    <x v="217"/>
  </r>
  <r>
    <x v="1"/>
    <s v="K:/Sainte Colombe/MB/04 - 19 juillet au 18 août 2016/Wave/"/>
    <s v="ST-COLOM_0_20160720_012740_136.wav"/>
    <s v="PippiT"/>
    <s v="Principal"/>
    <s v="PipMi"/>
    <n v="7"/>
    <s v="PippiT"/>
    <n v="7"/>
    <s v="Pipistrelle commune"/>
    <n v="2016"/>
    <n v="7"/>
    <n v="20"/>
    <n v="1"/>
    <n v="27"/>
    <d v="2016-07-20T00:00:00"/>
    <x v="217"/>
  </r>
  <r>
    <x v="1"/>
    <s v="K:/Sainte Colombe/MB/04 - 19 juillet au 18 août 2016/Wave/"/>
    <s v="ST-COLOM_0_20160720_012745_136.wav"/>
    <s v="PippiT"/>
    <s v="Principal"/>
    <s v="PipMi"/>
    <n v="10"/>
    <s v="PippiT"/>
    <n v="10"/>
    <s v="Pipistrelle commune"/>
    <n v="2016"/>
    <n v="7"/>
    <n v="20"/>
    <n v="1"/>
    <n v="27"/>
    <d v="2016-07-20T00:00:00"/>
    <x v="217"/>
  </r>
  <r>
    <x v="1"/>
    <s v="K:/Sainte Colombe/MB/04 - 19 juillet au 18 août 2016/Wave/"/>
    <s v="ST-COLOM_0_20160720_012750_137.wav"/>
    <s v="PippiT"/>
    <s v="Principal"/>
    <s v="PipMi"/>
    <n v="7"/>
    <s v="PippiT"/>
    <n v="7"/>
    <s v="Pipistrelle commune"/>
    <n v="2016"/>
    <n v="7"/>
    <n v="20"/>
    <n v="1"/>
    <n v="27"/>
    <d v="2016-07-20T00:00:00"/>
    <x v="217"/>
  </r>
  <r>
    <x v="1"/>
    <s v="K:/Sainte Colombe/MB/04 - 19 juillet au 18 août 2016/Wave/"/>
    <s v="ST-COLOM_0_20160720_012755_138.wav"/>
    <s v="PippiT"/>
    <s v="Principal"/>
    <s v="PipMi"/>
    <n v="10"/>
    <s v="PippiT"/>
    <n v="10"/>
    <s v="Pipistrelle commune"/>
    <n v="2016"/>
    <n v="7"/>
    <n v="20"/>
    <n v="1"/>
    <n v="27"/>
    <d v="2016-07-20T00:00:00"/>
    <x v="217"/>
  </r>
  <r>
    <x v="1"/>
    <s v="K:/Sainte Colombe/MB/04 - 19 juillet au 18 août 2016/Wave/"/>
    <s v="ST-COLOM_0_20160720_012800_138.wav"/>
    <s v="PippiT"/>
    <s v="Principal"/>
    <s v="PipMi"/>
    <n v="8"/>
    <s v="PippiT"/>
    <n v="8"/>
    <s v="Pipistrelle commune"/>
    <n v="2016"/>
    <n v="7"/>
    <n v="20"/>
    <n v="1"/>
    <n v="28"/>
    <d v="2016-07-20T00:00:00"/>
    <x v="388"/>
  </r>
  <r>
    <x v="1"/>
    <s v="K:/Sainte Colombe/MB/04 - 19 juillet au 18 août 2016/Wave/"/>
    <s v="ST-COLOM_0_20160720_012805_139.wav"/>
    <s v="PippiT"/>
    <s v="Principal"/>
    <s v="PipMi"/>
    <n v="8"/>
    <s v="PippiT"/>
    <n v="8"/>
    <s v="Pipistrelle commune"/>
    <n v="2016"/>
    <n v="7"/>
    <n v="20"/>
    <n v="1"/>
    <n v="28"/>
    <d v="2016-07-20T00:00:00"/>
    <x v="388"/>
  </r>
  <r>
    <x v="1"/>
    <s v="K:/Sainte Colombe/MB/04 - 19 juillet au 18 août 2016/Wave/"/>
    <s v="ST-COLOM_0_20160720_012810_140.wav"/>
    <s v="PippiT"/>
    <s v="Principal"/>
    <s v="PipMi"/>
    <n v="8"/>
    <s v="PippiT"/>
    <n v="8"/>
    <s v="Pipistrelle commune"/>
    <n v="2016"/>
    <n v="7"/>
    <n v="20"/>
    <n v="1"/>
    <n v="28"/>
    <d v="2016-07-20T00:00:00"/>
    <x v="388"/>
  </r>
  <r>
    <x v="1"/>
    <s v="K:/Sainte Colombe/MB/04 - 19 juillet au 18 août 2016/Wave/"/>
    <s v="ST-COLOM_0_20160720_012815_140.wav"/>
    <s v="ChiroSp"/>
    <s v="Principal"/>
    <s v="PipMi"/>
    <n v="5"/>
    <s v="PippiT"/>
    <n v="5"/>
    <s v="Pipistrelle commune"/>
    <n v="2016"/>
    <n v="7"/>
    <n v="20"/>
    <n v="1"/>
    <n v="28"/>
    <d v="2016-07-20T00:00:00"/>
    <x v="388"/>
  </r>
  <r>
    <x v="1"/>
    <s v="K:/Sainte Colombe/MB/04 - 19 juillet au 18 août 2016/Wave/"/>
    <s v="ST-COLOM_0_20160720_012820_141.wav"/>
    <s v="Pip35"/>
    <s v="Principal"/>
    <s v="Pip35"/>
    <n v="8"/>
    <s v="Pipkuh"/>
    <n v="4"/>
    <s v="Pipistrelle de Kuhl"/>
    <n v="2016"/>
    <n v="7"/>
    <n v="20"/>
    <n v="1"/>
    <n v="28"/>
    <d v="2016-07-20T00:00:00"/>
    <x v="388"/>
  </r>
  <r>
    <x v="1"/>
    <s v="K:/Sainte Colombe/MB/04 - 19 juillet au 18 août 2016/Wave/"/>
    <s v="ST-COLOM_0_20160720_012825_142.wav"/>
    <s v="PippiT"/>
    <s v="Principal"/>
    <s v="PipMi"/>
    <n v="9"/>
    <s v="PippiT"/>
    <n v="9"/>
    <s v="Pipistrelle commune"/>
    <n v="2016"/>
    <n v="7"/>
    <n v="20"/>
    <n v="1"/>
    <n v="28"/>
    <d v="2016-07-20T00:00:00"/>
    <x v="388"/>
  </r>
  <r>
    <x v="1"/>
    <s v="K:/Sainte Colombe/MB/04 - 19 juillet au 18 août 2016/Wave/"/>
    <s v="ST-COLOM_0_20160720_012835_143.wav"/>
    <s v="ChiroSp"/>
    <s v="Principal"/>
    <s v="PipMi"/>
    <n v="2"/>
    <s v="PippiT"/>
    <n v="2"/>
    <s v="Pipistrelle commune"/>
    <n v="2016"/>
    <n v="7"/>
    <n v="20"/>
    <n v="1"/>
    <n v="28"/>
    <d v="2016-07-20T00:00:00"/>
    <x v="388"/>
  </r>
  <r>
    <x v="1"/>
    <s v="K:/Sainte Colombe/MB/04 - 19 juillet au 18 août 2016/Wave/"/>
    <s v="ST-COLOM_0_20160720_012840_144.wav"/>
    <s v="PippiT"/>
    <s v="Principal"/>
    <s v="PipMi"/>
    <n v="10"/>
    <s v="PippiT"/>
    <n v="10"/>
    <s v="Pipistrelle commune"/>
    <n v="2016"/>
    <n v="7"/>
    <n v="20"/>
    <n v="1"/>
    <n v="28"/>
    <d v="2016-07-20T00:00:00"/>
    <x v="388"/>
  </r>
  <r>
    <x v="1"/>
    <s v="K:/Sainte Colombe/MB/04 - 19 juillet au 18 août 2016/Wave/"/>
    <s v="ST-COLOM_0_20160720_012845_144.wav"/>
    <s v="PippiT"/>
    <s v="Principal"/>
    <s v="PipMi"/>
    <n v="7"/>
    <s v="PippiT"/>
    <n v="6"/>
    <s v="Pipistrelle commune"/>
    <n v="2016"/>
    <n v="7"/>
    <n v="20"/>
    <n v="1"/>
    <n v="28"/>
    <d v="2016-07-20T00:00:00"/>
    <x v="388"/>
  </r>
  <r>
    <x v="1"/>
    <s v="K:/Sainte Colombe/MB/04 - 19 juillet au 18 août 2016/Wave/"/>
    <s v="ST-COLOM_0_20160720_012850_145.wav"/>
    <s v="PippiT"/>
    <s v="Principal"/>
    <s v="PipMi"/>
    <n v="6"/>
    <s v="PippiT"/>
    <n v="6"/>
    <s v="Pipistrelle commune"/>
    <n v="2016"/>
    <n v="7"/>
    <n v="20"/>
    <n v="1"/>
    <n v="28"/>
    <d v="2016-07-20T00:00:00"/>
    <x v="388"/>
  </r>
  <r>
    <x v="1"/>
    <s v="K:/Sainte Colombe/MB/04 - 19 juillet au 18 août 2016/Wave/"/>
    <s v="ST-COLOM_0_20160720_012855_146.wav"/>
    <s v="parasi"/>
    <s v="Principal"/>
    <s v="parasi"/>
    <n v="0"/>
    <s v="parasi"/>
    <n v="0"/>
    <s v="PARASITE"/>
    <n v="2016"/>
    <n v="7"/>
    <n v="20"/>
    <n v="1"/>
    <n v="28"/>
    <d v="2016-07-20T00:00:00"/>
    <x v="388"/>
  </r>
  <r>
    <x v="1"/>
    <s v="K:/Sainte Colombe/MB/04 - 19 juillet au 18 août 2016/Wave/"/>
    <s v="ST-COLOM_0_20160720_012900_146.wav"/>
    <s v="PippiT"/>
    <s v="Principal"/>
    <s v="PipMi"/>
    <n v="10"/>
    <s v="PippiT"/>
    <n v="9"/>
    <s v="Pipistrelle commune"/>
    <n v="2016"/>
    <n v="7"/>
    <n v="20"/>
    <n v="1"/>
    <n v="29"/>
    <d v="2016-07-20T00:00:00"/>
    <x v="470"/>
  </r>
  <r>
    <x v="1"/>
    <s v="K:/Sainte Colombe/MB/04 - 19 juillet au 18 août 2016/Wave/"/>
    <s v="ST-COLOM_0_20160720_012905_147.wav"/>
    <s v="parasi"/>
    <s v="Principal"/>
    <s v="parasi"/>
    <n v="0"/>
    <s v="parasi"/>
    <n v="0"/>
    <s v="PARASITE"/>
    <n v="2016"/>
    <n v="7"/>
    <n v="20"/>
    <n v="1"/>
    <n v="29"/>
    <d v="2016-07-20T00:00:00"/>
    <x v="470"/>
  </r>
  <r>
    <x v="1"/>
    <s v="K:/Sainte Colombe/MB/04 - 19 juillet au 18 août 2016/Wave/"/>
    <s v="ST-COLOM_0_20160720_012910_148.wav"/>
    <s v="PippiT"/>
    <s v="Principal"/>
    <s v="PipMi"/>
    <n v="9"/>
    <s v="PippiT"/>
    <n v="8"/>
    <s v="Pipistrelle commune"/>
    <n v="2016"/>
    <n v="7"/>
    <n v="20"/>
    <n v="1"/>
    <n v="29"/>
    <d v="2016-07-20T00:00:00"/>
    <x v="470"/>
  </r>
  <r>
    <x v="1"/>
    <s v="K:/Sainte Colombe/MB/04 - 19 juillet au 18 août 2016/Wave/"/>
    <s v="ST-COLOM_0_20160720_012915_148.wav"/>
    <s v="PippiT"/>
    <s v="Principal"/>
    <s v="PipMi"/>
    <n v="7"/>
    <s v="PippiT"/>
    <n v="7"/>
    <s v="Pipistrelle commune"/>
    <n v="2016"/>
    <n v="7"/>
    <n v="20"/>
    <n v="1"/>
    <n v="29"/>
    <d v="2016-07-20T00:00:00"/>
    <x v="470"/>
  </r>
  <r>
    <x v="1"/>
    <s v="K:/Sainte Colombe/MB/04 - 19 juillet au 18 août 2016/Wave/"/>
    <s v="ST-COLOM_0_20160720_012920_149.wav"/>
    <s v="PippiT"/>
    <s v="Principal"/>
    <s v="PipMi"/>
    <n v="6"/>
    <s v="PippiT"/>
    <n v="6"/>
    <s v="Pipistrelle commune"/>
    <n v="2016"/>
    <n v="7"/>
    <n v="20"/>
    <n v="1"/>
    <n v="29"/>
    <d v="2016-07-20T00:00:00"/>
    <x v="470"/>
  </r>
  <r>
    <x v="1"/>
    <s v="K:/Sainte Colombe/MB/04 - 19 juillet au 18 août 2016/Wave/"/>
    <s v="ST-COLOM_0_20160720_012925_150.wav"/>
    <s v="PippiT"/>
    <s v="Principal"/>
    <s v="PipMi"/>
    <n v="7"/>
    <s v="PippiT"/>
    <n v="7"/>
    <s v="Pipistrelle commune"/>
    <n v="2016"/>
    <n v="7"/>
    <n v="20"/>
    <n v="1"/>
    <n v="29"/>
    <d v="2016-07-20T00:00:00"/>
    <x v="470"/>
  </r>
  <r>
    <x v="1"/>
    <s v="K:/Sainte Colombe/MB/04 - 19 juillet au 18 août 2016/Wave/"/>
    <s v="ST-COLOM_0_20160720_012930_150.wav"/>
    <s v="PippiT"/>
    <s v="Principal"/>
    <s v="PipMi"/>
    <n v="9"/>
    <s v="PippiT"/>
    <n v="9"/>
    <s v="Pipistrelle commune"/>
    <n v="2016"/>
    <n v="7"/>
    <n v="20"/>
    <n v="1"/>
    <n v="29"/>
    <d v="2016-07-20T00:00:00"/>
    <x v="470"/>
  </r>
  <r>
    <x v="1"/>
    <s v="K:/Sainte Colombe/MB/04 - 19 juillet au 18 août 2016/Wave/"/>
    <s v="ST-COLOM_0_20160720_012935_151.wav"/>
    <s v="PippiT"/>
    <s v="Principal"/>
    <s v="PipMi"/>
    <n v="9"/>
    <s v="PippiT"/>
    <n v="9"/>
    <s v="Pipistrelle commune"/>
    <n v="2016"/>
    <n v="7"/>
    <n v="20"/>
    <n v="1"/>
    <n v="29"/>
    <d v="2016-07-20T00:00:00"/>
    <x v="470"/>
  </r>
  <r>
    <x v="1"/>
    <s v="K:/Sainte Colombe/MB/04 - 19 juillet au 18 août 2016/Wave/"/>
    <s v="ST-COLOM_0_20160720_012940_152.wav"/>
    <s v="PippiT"/>
    <s v="Principal"/>
    <s v="PipMi"/>
    <n v="7"/>
    <s v="PippiT"/>
    <n v="7"/>
    <s v="Pipistrelle commune"/>
    <n v="2016"/>
    <n v="7"/>
    <n v="20"/>
    <n v="1"/>
    <n v="29"/>
    <d v="2016-07-20T00:00:00"/>
    <x v="470"/>
  </r>
  <r>
    <x v="1"/>
    <s v="K:/Sainte Colombe/MB/04 - 19 juillet au 18 août 2016/Wave/"/>
    <s v="ST-COLOM_0_20160720_012945_152.wav"/>
    <s v="PippiT"/>
    <s v="Principal"/>
    <s v="PipMi"/>
    <n v="8"/>
    <s v="PippiT"/>
    <n v="8"/>
    <s v="Pipistrelle commune"/>
    <n v="2016"/>
    <n v="7"/>
    <n v="20"/>
    <n v="1"/>
    <n v="29"/>
    <d v="2016-07-20T00:00:00"/>
    <x v="470"/>
  </r>
  <r>
    <x v="1"/>
    <s v="K:/Sainte Colombe/MB/04 - 19 juillet au 18 août 2016/Wave/"/>
    <s v="ST-COLOM_0_20160720_012955_154.wav"/>
    <s v="parasi"/>
    <s v="Principal"/>
    <s v="parasi"/>
    <n v="4"/>
    <s v="parasi"/>
    <n v="4"/>
    <s v="PARASITE"/>
    <n v="2016"/>
    <n v="7"/>
    <n v="20"/>
    <n v="1"/>
    <n v="29"/>
    <d v="2016-07-20T00:00:00"/>
    <x v="470"/>
  </r>
  <r>
    <x v="1"/>
    <s v="K:/Sainte Colombe/MB/04 - 19 juillet au 18 août 2016/Wave/"/>
    <s v="ST-COLOM_0_20160720_013000_154.wav"/>
    <s v="PippiT"/>
    <s v="Principal"/>
    <s v="PipMi"/>
    <n v="8"/>
    <s v="PippiT"/>
    <n v="8"/>
    <s v="Pipistrelle commune"/>
    <n v="2016"/>
    <n v="7"/>
    <n v="20"/>
    <n v="1"/>
    <n v="30"/>
    <d v="2016-07-20T00:00:00"/>
    <x v="471"/>
  </r>
  <r>
    <x v="1"/>
    <s v="K:/Sainte Colombe/MB/04 - 19 juillet au 18 août 2016/Wave/"/>
    <s v="ST-COLOM_0_20160720_013005_155.wav"/>
    <s v="PippiT"/>
    <s v="Principal"/>
    <s v="PipMi"/>
    <n v="9"/>
    <s v="PippiT"/>
    <n v="9"/>
    <s v="Pipistrelle commune"/>
    <n v="2016"/>
    <n v="7"/>
    <n v="20"/>
    <n v="1"/>
    <n v="30"/>
    <d v="2016-07-20T00:00:00"/>
    <x v="471"/>
  </r>
  <r>
    <x v="1"/>
    <s v="K:/Sainte Colombe/MB/04 - 19 juillet au 18 août 2016/Wave/"/>
    <s v="ST-COLOM_0_20160720_013010_156.wav"/>
    <s v="ChiroSp"/>
    <s v="Principal"/>
    <s v="PipMi"/>
    <n v="5"/>
    <s v="PippiT"/>
    <n v="5"/>
    <s v="Pipistrelle commune"/>
    <n v="2016"/>
    <n v="7"/>
    <n v="20"/>
    <n v="1"/>
    <n v="30"/>
    <d v="2016-07-20T00:00:00"/>
    <x v="471"/>
  </r>
  <r>
    <x v="1"/>
    <s v="K:/Sainte Colombe/MB/04 - 19 juillet au 18 août 2016/Wave/"/>
    <s v="ST-COLOM_0_20160720_013015_156.wav"/>
    <s v="PippiT"/>
    <s v="Principal"/>
    <s v="PipMi"/>
    <n v="10"/>
    <s v="PippiT"/>
    <n v="8"/>
    <s v="Pipistrelle commune"/>
    <n v="2016"/>
    <n v="7"/>
    <n v="20"/>
    <n v="1"/>
    <n v="30"/>
    <d v="2016-07-20T00:00:00"/>
    <x v="471"/>
  </r>
  <r>
    <x v="1"/>
    <s v="K:/Sainte Colombe/MB/04 - 19 juillet au 18 août 2016/Wave/"/>
    <s v="ST-COLOM_0_20160720_013025_158.wav"/>
    <s v="PippiT"/>
    <s v="Principal"/>
    <s v="PipMi"/>
    <n v="8"/>
    <s v="PippiT"/>
    <n v="7"/>
    <s v="Pipistrelle commune"/>
    <n v="2016"/>
    <n v="7"/>
    <n v="20"/>
    <n v="1"/>
    <n v="30"/>
    <d v="2016-07-20T00:00:00"/>
    <x v="471"/>
  </r>
  <r>
    <x v="1"/>
    <s v="K:/Sainte Colombe/MB/04 - 19 juillet au 18 août 2016/Wave/"/>
    <s v="ST-COLOM_0_20160720_013030_158.wav"/>
    <s v="ChiroSp"/>
    <s v="Principal"/>
    <s v="PipMi"/>
    <n v="4"/>
    <s v="PippiT"/>
    <n v="4"/>
    <s v="Pipistrelle commune"/>
    <n v="2016"/>
    <n v="7"/>
    <n v="20"/>
    <n v="1"/>
    <n v="30"/>
    <d v="2016-07-20T00:00:00"/>
    <x v="471"/>
  </r>
  <r>
    <x v="1"/>
    <s v="K:/Sainte Colombe/MB/04 - 19 juillet au 18 août 2016/Wave/"/>
    <s v="ST-COLOM_0_20160720_013035_159.wav"/>
    <s v="PippiT"/>
    <s v="Principal"/>
    <s v="PipMi"/>
    <n v="6"/>
    <s v="PippiT"/>
    <n v="6"/>
    <s v="Pipistrelle commune"/>
    <n v="2016"/>
    <n v="7"/>
    <n v="20"/>
    <n v="1"/>
    <n v="30"/>
    <d v="2016-07-20T00:00:00"/>
    <x v="471"/>
  </r>
  <r>
    <x v="1"/>
    <s v="K:/Sainte Colombe/MB/04 - 19 juillet au 18 août 2016/Wave/"/>
    <s v="ST-COLOM_0_20160720_013040_160.wav"/>
    <s v="ChiroSp"/>
    <s v="Principal"/>
    <s v="PipMi"/>
    <n v="0"/>
    <s v="PippiT"/>
    <n v="0"/>
    <s v="PARASITE"/>
    <n v="2016"/>
    <n v="7"/>
    <n v="20"/>
    <n v="1"/>
    <n v="30"/>
    <d v="2016-07-20T00:00:00"/>
    <x v="471"/>
  </r>
  <r>
    <x v="1"/>
    <s v="K:/Sainte Colombe/MB/04 - 19 juillet au 18 août 2016/Wave/"/>
    <s v="ST-COLOM_0_20160720_013050_161.wav"/>
    <s v="PipMi"/>
    <s v="Principal"/>
    <s v="PipMi"/>
    <n v="8"/>
    <s v="PippiT"/>
    <n v="4"/>
    <s v="Pipistrelle commune"/>
    <n v="2016"/>
    <n v="7"/>
    <n v="20"/>
    <n v="1"/>
    <n v="30"/>
    <d v="2016-07-20T00:00:00"/>
    <x v="471"/>
  </r>
  <r>
    <x v="1"/>
    <s v="K:/Sainte Colombe/MB/04 - 19 juillet au 18 août 2016/Wave/"/>
    <s v="ST-COLOM_0_20160720_013055_162.wav"/>
    <s v="PipMi"/>
    <s v="Principal"/>
    <s v="PipMi"/>
    <n v="8"/>
    <s v="PippiT"/>
    <n v="2"/>
    <s v="Pipistrelle commune"/>
    <n v="2016"/>
    <n v="7"/>
    <n v="20"/>
    <n v="1"/>
    <n v="30"/>
    <d v="2016-07-20T00:00:00"/>
    <x v="471"/>
  </r>
  <r>
    <x v="1"/>
    <s v="K:/Sainte Colombe/MB/04 - 19 juillet au 18 août 2016/Wave/"/>
    <s v="ST-COLOM_0_20160720_013100_162.wav"/>
    <s v="parasi"/>
    <s v="Principal"/>
    <s v="parasi"/>
    <n v="0"/>
    <s v="parasi"/>
    <n v="0"/>
    <s v="PARASITE"/>
    <n v="2016"/>
    <n v="7"/>
    <n v="20"/>
    <n v="1"/>
    <n v="31"/>
    <d v="2016-07-20T00:00:00"/>
    <x v="389"/>
  </r>
  <r>
    <x v="1"/>
    <s v="K:/Sainte Colombe/MB/04 - 19 juillet au 18 août 2016/Wave/"/>
    <s v="ST-COLOM_0_20160720_013110_164.wav"/>
    <s v="parasi"/>
    <s v="Principal"/>
    <s v="parasi"/>
    <n v="5"/>
    <s v="parasi"/>
    <n v="5"/>
    <s v="PARASITE"/>
    <n v="2016"/>
    <n v="7"/>
    <n v="20"/>
    <n v="1"/>
    <n v="31"/>
    <d v="2016-07-20T00:00:00"/>
    <x v="389"/>
  </r>
  <r>
    <x v="1"/>
    <s v="K:/Sainte Colombe/MB/04 - 19 juillet au 18 août 2016/Wave/"/>
    <s v="ST-COLOM_0_20160720_013115_164.wav"/>
    <s v="PippiT"/>
    <s v="Principal"/>
    <s v="PipMi"/>
    <n v="7"/>
    <s v="PippiT"/>
    <n v="6"/>
    <s v="Pipistrelle commune"/>
    <n v="2016"/>
    <n v="7"/>
    <n v="20"/>
    <n v="1"/>
    <n v="31"/>
    <d v="2016-07-20T00:00:00"/>
    <x v="389"/>
  </r>
  <r>
    <x v="1"/>
    <s v="K:/Sainte Colombe/MB/04 - 19 juillet au 18 août 2016/Wave/"/>
    <s v="ST-COLOM_0_20160720_013120_165.wav"/>
    <s v="parasi"/>
    <s v="Principal"/>
    <s v="parasi"/>
    <n v="0"/>
    <s v="parasi"/>
    <n v="0"/>
    <s v="PARASITE"/>
    <n v="2016"/>
    <n v="7"/>
    <n v="20"/>
    <n v="1"/>
    <n v="31"/>
    <d v="2016-07-20T00:00:00"/>
    <x v="389"/>
  </r>
  <r>
    <x v="1"/>
    <s v="K:/Sainte Colombe/MB/04 - 19 juillet au 18 août 2016/Wave/"/>
    <s v="ST-COLOM_0_20160720_013125_166.wav"/>
    <s v="parasi"/>
    <s v="Principal"/>
    <s v="parasi"/>
    <n v="0"/>
    <s v="parasi"/>
    <n v="0"/>
    <s v="PARASITE"/>
    <n v="2016"/>
    <n v="7"/>
    <n v="20"/>
    <n v="1"/>
    <n v="31"/>
    <d v="2016-07-20T00:00:00"/>
    <x v="389"/>
  </r>
  <r>
    <x v="1"/>
    <s v="K:/Sainte Colombe/MB/04 - 19 juillet au 18 août 2016/Wave/"/>
    <s v="ST-COLOM_0_20160720_013130_166.wav"/>
    <s v="PippiT"/>
    <s v="Principal"/>
    <s v="PipMi"/>
    <n v="8"/>
    <s v="PippiT"/>
    <n v="8"/>
    <s v="Pipistrelle commune"/>
    <n v="2016"/>
    <n v="7"/>
    <n v="20"/>
    <n v="1"/>
    <n v="31"/>
    <d v="2016-07-20T00:00:00"/>
    <x v="389"/>
  </r>
  <r>
    <x v="1"/>
    <s v="K:/Sainte Colombe/MB/04 - 19 juillet au 18 août 2016/Wave/"/>
    <s v="ST-COLOM_0_20160720_013140_168.wav"/>
    <s v="parasi"/>
    <s v="Principal"/>
    <s v="parasi"/>
    <n v="0"/>
    <s v="parasi"/>
    <n v="0"/>
    <s v="PARASITE"/>
    <n v="2016"/>
    <n v="7"/>
    <n v="20"/>
    <n v="1"/>
    <n v="31"/>
    <d v="2016-07-20T00:00:00"/>
    <x v="389"/>
  </r>
  <r>
    <x v="1"/>
    <s v="K:/Sainte Colombe/MB/04 - 19 juillet au 18 août 2016/Wave/"/>
    <s v="ST-COLOM_0_20160720_013145_168.wav"/>
    <s v="parasi"/>
    <s v="Principal"/>
    <s v="parasi"/>
    <n v="0"/>
    <s v="parasi"/>
    <n v="0"/>
    <s v="PARASITE"/>
    <n v="2016"/>
    <n v="7"/>
    <n v="20"/>
    <n v="1"/>
    <n v="31"/>
    <d v="2016-07-20T00:00:00"/>
    <x v="389"/>
  </r>
  <r>
    <x v="1"/>
    <s v="K:/Sainte Colombe/MB/04 - 19 juillet au 18 août 2016/Wave/"/>
    <s v="ST-COLOM_0_20160720_013150_169.wav"/>
    <s v="Pip35"/>
    <s v="Principal"/>
    <s v="Pip35"/>
    <n v="6"/>
    <s v="Pipkuh"/>
    <n v="3"/>
    <s v="Pipistrelle de Kuhl"/>
    <n v="2016"/>
    <n v="7"/>
    <n v="20"/>
    <n v="1"/>
    <n v="31"/>
    <d v="2016-07-20T00:00:00"/>
    <x v="389"/>
  </r>
  <r>
    <x v="1"/>
    <s v="K:/Sainte Colombe/MB/04 - 19 juillet au 18 août 2016/Wave/"/>
    <s v="ST-COLOM_0_20160720_013200_170.wav"/>
    <s v="parasi"/>
    <s v="Principal"/>
    <s v="parasi"/>
    <n v="3"/>
    <s v="parasi"/>
    <n v="3"/>
    <s v="PARASITE"/>
    <n v="2016"/>
    <n v="7"/>
    <n v="20"/>
    <n v="1"/>
    <n v="32"/>
    <d v="2016-07-20T00:00:00"/>
    <x v="179"/>
  </r>
  <r>
    <x v="1"/>
    <s v="K:/Sainte Colombe/MB/04 - 19 juillet au 18 août 2016/Wave/"/>
    <s v="ST-COLOM_0_20160720_013205_171.wav"/>
    <s v="PipMi"/>
    <s v="Principal"/>
    <s v="PipMi"/>
    <n v="6"/>
    <s v="PippiT"/>
    <n v="2"/>
    <s v="Pipistrelle commune"/>
    <n v="2016"/>
    <n v="7"/>
    <n v="20"/>
    <n v="1"/>
    <n v="32"/>
    <d v="2016-07-20T00:00:00"/>
    <x v="179"/>
  </r>
  <r>
    <x v="1"/>
    <s v="K:/Sainte Colombe/MB/04 - 19 juillet au 18 août 2016/Wave/"/>
    <s v="ST-COLOM_0_20160720_013210_172.wav"/>
    <s v="Pip35"/>
    <s v="Principal"/>
    <s v="Pip35"/>
    <n v="6"/>
    <s v="Pipkuh"/>
    <n v="4"/>
    <s v="Pipistrelle de Kuhl"/>
    <n v="2016"/>
    <n v="7"/>
    <n v="20"/>
    <n v="1"/>
    <n v="32"/>
    <d v="2016-07-20T00:00:00"/>
    <x v="179"/>
  </r>
  <r>
    <x v="1"/>
    <s v="K:/Sainte Colombe/MB/04 - 19 juillet au 18 août 2016/Wave/"/>
    <s v="ST-COLOM_0_20160720_013215_172.wav"/>
    <s v="parasi"/>
    <s v="Principal"/>
    <s v="parasi"/>
    <n v="3"/>
    <s v="parasi"/>
    <n v="3"/>
    <s v="PARASITE"/>
    <n v="2016"/>
    <n v="7"/>
    <n v="20"/>
    <n v="1"/>
    <n v="32"/>
    <d v="2016-07-20T00:00:00"/>
    <x v="179"/>
  </r>
  <r>
    <x v="1"/>
    <s v="K:/Sainte Colombe/MB/04 - 19 juillet au 18 août 2016/Wave/"/>
    <s v="ST-COLOM_0_20160720_013225_174.wav"/>
    <s v="Pip35"/>
    <s v="Principal"/>
    <s v="Pip35"/>
    <n v="6"/>
    <s v="Pipkuh"/>
    <n v="1"/>
    <s v="Pipistrelle de Kuhl"/>
    <n v="2016"/>
    <n v="7"/>
    <n v="20"/>
    <n v="1"/>
    <n v="32"/>
    <d v="2016-07-20T00:00:00"/>
    <x v="179"/>
  </r>
  <r>
    <x v="1"/>
    <s v="K:/Sainte Colombe/MB/04 - 19 juillet au 18 août 2016/Wave/"/>
    <s v="ST-COLOM_0_20160720_013230_174.wav"/>
    <s v="parasi"/>
    <s v="Principal"/>
    <s v="parasi"/>
    <n v="3"/>
    <s v="parasi"/>
    <n v="3"/>
    <s v="PARASITE"/>
    <n v="2016"/>
    <n v="7"/>
    <n v="20"/>
    <n v="1"/>
    <n v="32"/>
    <d v="2016-07-20T00:00:00"/>
    <x v="179"/>
  </r>
  <r>
    <x v="1"/>
    <s v="K:/Sainte Colombe/MB/04 - 19 juillet au 18 août 2016/Wave/"/>
    <s v="ST-COLOM_0_20160720_013240_176.wav"/>
    <s v="PippiT"/>
    <s v="Principal"/>
    <s v="PipMi"/>
    <n v="6"/>
    <s v="PippiT"/>
    <n v="6"/>
    <s v="Pipistrelle commune"/>
    <n v="2016"/>
    <n v="7"/>
    <n v="20"/>
    <n v="1"/>
    <n v="32"/>
    <d v="2016-07-20T00:00:00"/>
    <x v="179"/>
  </r>
  <r>
    <x v="1"/>
    <s v="K:/Sainte Colombe/MB/04 - 19 juillet au 18 août 2016/Wave/"/>
    <s v="ST-COLOM_0_20160720_013245_176.wav"/>
    <s v="PipMi"/>
    <s v="Principal"/>
    <s v="PipMi"/>
    <n v="9"/>
    <s v="PippiT"/>
    <n v="2"/>
    <s v="Pipistrelle commune"/>
    <n v="2016"/>
    <n v="7"/>
    <n v="20"/>
    <n v="1"/>
    <n v="32"/>
    <d v="2016-07-20T00:00:00"/>
    <x v="179"/>
  </r>
  <r>
    <x v="1"/>
    <s v="K:/Sainte Colombe/MB/04 - 19 juillet au 18 août 2016/Wave/"/>
    <s v="ST-COLOM_0_20160720_013250_177.wav"/>
    <s v="parasi"/>
    <s v="Principal"/>
    <s v="parasi"/>
    <n v="3"/>
    <s v="parasi"/>
    <n v="3"/>
    <s v="PARASITE"/>
    <n v="2016"/>
    <n v="7"/>
    <n v="20"/>
    <n v="1"/>
    <n v="32"/>
    <d v="2016-07-20T00:00:00"/>
    <x v="179"/>
  </r>
  <r>
    <x v="1"/>
    <s v="K:/Sainte Colombe/MB/04 - 19 juillet au 18 août 2016/Wave/"/>
    <s v="ST-COLOM_0_20160720_013255_178.wav"/>
    <s v="ChiroSp"/>
    <s v="Principal"/>
    <s v="PipMi"/>
    <n v="4"/>
    <s v="PippiT"/>
    <n v="1"/>
    <s v="Pipistrelle commune"/>
    <n v="2016"/>
    <n v="7"/>
    <n v="20"/>
    <n v="1"/>
    <n v="32"/>
    <d v="2016-07-20T00:00:00"/>
    <x v="179"/>
  </r>
  <r>
    <x v="1"/>
    <s v="K:/Sainte Colombe/MB/04 - 19 juillet au 18 août 2016/Wave/"/>
    <s v="ST-COLOM_0_20160720_013300_178.wav"/>
    <s v="PipMi"/>
    <s v="Principal"/>
    <s v="PipMi"/>
    <n v="8"/>
    <s v="PippiT"/>
    <n v="5"/>
    <s v="Pipistrelle commune"/>
    <n v="2016"/>
    <n v="7"/>
    <n v="20"/>
    <n v="1"/>
    <n v="33"/>
    <d v="2016-07-20T00:00:00"/>
    <x v="180"/>
  </r>
  <r>
    <x v="1"/>
    <s v="K:/Sainte Colombe/MB/04 - 19 juillet au 18 août 2016/Wave/"/>
    <s v="ST-COLOM_0_20160720_013305_179.wav"/>
    <s v="PipMi"/>
    <s v="Principal"/>
    <s v="PipMi"/>
    <n v="6"/>
    <s v="PippiT"/>
    <n v="4"/>
    <s v="Pipistrelle commune"/>
    <n v="2016"/>
    <n v="7"/>
    <n v="20"/>
    <n v="1"/>
    <n v="33"/>
    <d v="2016-07-20T00:00:00"/>
    <x v="180"/>
  </r>
  <r>
    <x v="1"/>
    <s v="K:/Sainte Colombe/MB/04 - 19 juillet au 18 août 2016/Wave/"/>
    <s v="ST-COLOM_0_20160720_013310_180.wav"/>
    <s v="PippiT"/>
    <s v="Principal"/>
    <s v="PipMi"/>
    <n v="8"/>
    <s v="PippiT"/>
    <n v="7"/>
    <s v="Pipistrelle commune"/>
    <n v="2016"/>
    <n v="7"/>
    <n v="20"/>
    <n v="1"/>
    <n v="33"/>
    <d v="2016-07-20T00:00:00"/>
    <x v="180"/>
  </r>
  <r>
    <x v="1"/>
    <s v="K:/Sainte Colombe/MB/04 - 19 juillet au 18 août 2016/Wave/"/>
    <s v="ST-COLOM_0_20160720_013315_180.wav"/>
    <s v="PipMi"/>
    <s v="Principal"/>
    <s v="PipMi"/>
    <n v="7"/>
    <s v="PippiT"/>
    <n v="2"/>
    <s v="Pipistrelle commune"/>
    <n v="2016"/>
    <n v="7"/>
    <n v="20"/>
    <n v="1"/>
    <n v="33"/>
    <d v="2016-07-20T00:00:00"/>
    <x v="180"/>
  </r>
  <r>
    <x v="1"/>
    <s v="K:/Sainte Colombe/MB/04 - 19 juillet au 18 août 2016/Wave/"/>
    <s v="ST-COLOM_0_20160720_013320_181.wav"/>
    <s v="PippiT"/>
    <s v="Principal"/>
    <s v="PipMi"/>
    <n v="6"/>
    <s v="PippiT"/>
    <n v="6"/>
    <s v="Pipistrelle commune"/>
    <n v="2016"/>
    <n v="7"/>
    <n v="20"/>
    <n v="1"/>
    <n v="33"/>
    <d v="2016-07-20T00:00:00"/>
    <x v="180"/>
  </r>
  <r>
    <x v="1"/>
    <s v="K:/Sainte Colombe/MB/04 - 19 juillet au 18 août 2016/Wave/"/>
    <s v="ST-COLOM_0_20160720_013325_182.wav"/>
    <s v="ChiroSp"/>
    <s v="Principal"/>
    <s v="PipMi"/>
    <n v="5"/>
    <s v="PippiT"/>
    <n v="5"/>
    <s v="Pipistrelle commune"/>
    <n v="2016"/>
    <n v="7"/>
    <n v="20"/>
    <n v="1"/>
    <n v="33"/>
    <d v="2016-07-20T00:00:00"/>
    <x v="180"/>
  </r>
  <r>
    <x v="1"/>
    <s v="K:/Sainte Colombe/MB/04 - 19 juillet au 18 août 2016/Wave/"/>
    <s v="ST-COLOM_0_20160720_013330_182.wav"/>
    <s v="parasi"/>
    <s v="Principal"/>
    <s v="parasi"/>
    <n v="0"/>
    <s v="parasi"/>
    <n v="0"/>
    <s v="PARASITE"/>
    <n v="2016"/>
    <n v="7"/>
    <n v="20"/>
    <n v="1"/>
    <n v="33"/>
    <d v="2016-07-20T00:00:00"/>
    <x v="180"/>
  </r>
  <r>
    <x v="1"/>
    <s v="K:/Sainte Colombe/MB/04 - 19 juillet au 18 août 2016/Wave/"/>
    <s v="ST-COLOM_0_20160720_013335_183.wav"/>
    <s v="ChiroSp"/>
    <s v="Principal"/>
    <s v="PipMi"/>
    <n v="3"/>
    <s v="PippiT"/>
    <n v="3"/>
    <s v="Pipistrelle commune"/>
    <n v="2016"/>
    <n v="7"/>
    <n v="20"/>
    <n v="1"/>
    <n v="33"/>
    <d v="2016-07-20T00:00:00"/>
    <x v="180"/>
  </r>
  <r>
    <x v="1"/>
    <s v="K:/Sainte Colombe/MB/04 - 19 juillet au 18 août 2016/Wave/"/>
    <s v="ST-COLOM_0_20160720_013340_184.wav"/>
    <s v="PipMi"/>
    <s v="Principal"/>
    <s v="PipMi"/>
    <n v="7"/>
    <s v="PippiT"/>
    <n v="3"/>
    <s v="Pipistrelle commune"/>
    <n v="2016"/>
    <n v="7"/>
    <n v="20"/>
    <n v="1"/>
    <n v="33"/>
    <d v="2016-07-20T00:00:00"/>
    <x v="180"/>
  </r>
  <r>
    <x v="1"/>
    <s v="K:/Sainte Colombe/MB/04 - 19 juillet au 18 août 2016/Wave/"/>
    <s v="ST-COLOM_0_20160720_013345_184.wav"/>
    <s v="PipMi"/>
    <s v="Principal"/>
    <s v="PipMi"/>
    <n v="7"/>
    <s v="PippiT"/>
    <n v="2"/>
    <s v="Pipistrelle commune"/>
    <n v="2016"/>
    <n v="7"/>
    <n v="20"/>
    <n v="1"/>
    <n v="33"/>
    <d v="2016-07-20T00:00:00"/>
    <x v="180"/>
  </r>
  <r>
    <x v="1"/>
    <s v="K:/Sainte Colombe/MB/04 - 19 juillet au 18 août 2016/Wave/"/>
    <s v="ST-COLOM_0_20160720_013350_185.wav"/>
    <s v="PipMi"/>
    <s v="Principal"/>
    <s v="PipMi"/>
    <n v="7"/>
    <s v="PippiT"/>
    <n v="2"/>
    <s v="Pipistrelle commune"/>
    <n v="2016"/>
    <n v="7"/>
    <n v="20"/>
    <n v="1"/>
    <n v="33"/>
    <d v="2016-07-20T00:00:00"/>
    <x v="180"/>
  </r>
  <r>
    <x v="1"/>
    <s v="K:/Sainte Colombe/MB/04 - 19 juillet au 18 août 2016/Wave/"/>
    <s v="ST-COLOM_0_20160720_013355_186.wav"/>
    <s v="ChiroSp"/>
    <s v="Principal"/>
    <s v="Pip35"/>
    <n v="5"/>
    <s v="Pipkuh"/>
    <n v="4"/>
    <s v="Pipistrelle de Kuhl"/>
    <n v="2016"/>
    <n v="7"/>
    <n v="20"/>
    <n v="1"/>
    <n v="33"/>
    <d v="2016-07-20T00:00:00"/>
    <x v="180"/>
  </r>
  <r>
    <x v="1"/>
    <s v="K:/Sainte Colombe/MB/04 - 19 juillet au 18 août 2016/Wave/"/>
    <s v="ST-COLOM_0_20160720_013400_186.wav"/>
    <s v="parasi"/>
    <s v="Principal"/>
    <s v="parasi"/>
    <n v="0"/>
    <s v="parasi"/>
    <n v="0"/>
    <s v="PARASITE"/>
    <n v="2016"/>
    <n v="7"/>
    <n v="20"/>
    <n v="1"/>
    <n v="34"/>
    <d v="2016-07-20T00:00:00"/>
    <x v="181"/>
  </r>
  <r>
    <x v="1"/>
    <s v="K:/Sainte Colombe/MB/04 - 19 juillet au 18 août 2016/Wave/"/>
    <s v="ST-COLOM_0_20160720_013405_187.wav"/>
    <s v="ChiroSp"/>
    <s v="Principal"/>
    <s v="Pip35"/>
    <n v="4"/>
    <s v="Pipkuh"/>
    <n v="3"/>
    <s v="Pipistrelle de Kuhl"/>
    <n v="2016"/>
    <n v="7"/>
    <n v="20"/>
    <n v="1"/>
    <n v="34"/>
    <d v="2016-07-20T00:00:00"/>
    <x v="181"/>
  </r>
  <r>
    <x v="1"/>
    <s v="K:/Sainte Colombe/MB/04 - 19 juillet au 18 août 2016/Wave/"/>
    <s v="ST-COLOM_0_20160720_013410_188.wav"/>
    <s v="ChiroSp"/>
    <s v="Principal"/>
    <s v="PipMi"/>
    <n v="5"/>
    <s v="PippiT"/>
    <n v="4"/>
    <s v="Pipistrelle commune"/>
    <n v="2016"/>
    <n v="7"/>
    <n v="20"/>
    <n v="1"/>
    <n v="34"/>
    <d v="2016-07-20T00:00:00"/>
    <x v="181"/>
  </r>
  <r>
    <x v="1"/>
    <s v="K:/Sainte Colombe/MB/04 - 19 juillet au 18 août 2016/Wave/"/>
    <s v="ST-COLOM_0_20160720_013415_188.wav"/>
    <s v="PippiT"/>
    <s v="Principal"/>
    <s v="PipMi"/>
    <n v="6"/>
    <s v="PippiT"/>
    <n v="6"/>
    <s v="Pipistrelle commune"/>
    <n v="2016"/>
    <n v="7"/>
    <n v="20"/>
    <n v="1"/>
    <n v="34"/>
    <d v="2016-07-20T00:00:00"/>
    <x v="181"/>
  </r>
  <r>
    <x v="1"/>
    <s v="K:/Sainte Colombe/MB/04 - 19 juillet au 18 août 2016/Wave/"/>
    <s v="ST-COLOM_0_20160720_013420_189.wav"/>
    <s v="PipMi"/>
    <s v="Principal"/>
    <s v="PipMi"/>
    <n v="7"/>
    <s v="PippiT"/>
    <n v="3"/>
    <s v="Pipistrelle commune"/>
    <n v="2016"/>
    <n v="7"/>
    <n v="20"/>
    <n v="1"/>
    <n v="34"/>
    <d v="2016-07-20T00:00:00"/>
    <x v="181"/>
  </r>
  <r>
    <x v="1"/>
    <s v="K:/Sainte Colombe/MB/04 - 19 juillet au 18 août 2016/Wave/"/>
    <s v="ST-COLOM_0_20160720_013430_190.wav"/>
    <s v="PippiT"/>
    <s v="Principal"/>
    <s v="PipMi"/>
    <n v="8"/>
    <s v="PippiT"/>
    <n v="8"/>
    <s v="Pipistrelle commune"/>
    <n v="2016"/>
    <n v="7"/>
    <n v="20"/>
    <n v="1"/>
    <n v="34"/>
    <d v="2016-07-20T00:00:00"/>
    <x v="181"/>
  </r>
  <r>
    <x v="1"/>
    <s v="K:/Sainte Colombe/MB/04 - 19 juillet au 18 août 2016/Wave/"/>
    <s v="ST-COLOM_0_20160720_013435_191.wav"/>
    <s v="PippiT"/>
    <s v="Principal"/>
    <s v="PipMi"/>
    <n v="7"/>
    <s v="PippiT"/>
    <n v="7"/>
    <s v="Pipistrelle commune"/>
    <n v="2016"/>
    <n v="7"/>
    <n v="20"/>
    <n v="1"/>
    <n v="34"/>
    <d v="2016-07-20T00:00:00"/>
    <x v="181"/>
  </r>
  <r>
    <x v="1"/>
    <s v="K:/Sainte Colombe/MB/04 - 19 juillet au 18 août 2016/Wave/"/>
    <s v="ST-COLOM_0_20160720_013440_192.wav"/>
    <s v="PippiT"/>
    <s v="Principal"/>
    <s v="PipMi"/>
    <n v="8"/>
    <s v="PippiT"/>
    <n v="8"/>
    <s v="Pipistrelle commune"/>
    <n v="2016"/>
    <n v="7"/>
    <n v="20"/>
    <n v="1"/>
    <n v="34"/>
    <d v="2016-07-20T00:00:00"/>
    <x v="181"/>
  </r>
  <r>
    <x v="1"/>
    <s v="K:/Sainte Colombe/MB/04 - 19 juillet au 18 août 2016/Wave/"/>
    <s v="ST-COLOM_0_20160720_013445_192.wav"/>
    <s v="PippiT"/>
    <s v="Principal"/>
    <s v="PipMi"/>
    <n v="8"/>
    <s v="PippiT"/>
    <n v="8"/>
    <s v="Pipistrelle commune"/>
    <n v="2016"/>
    <n v="7"/>
    <n v="20"/>
    <n v="1"/>
    <n v="34"/>
    <d v="2016-07-20T00:00:00"/>
    <x v="181"/>
  </r>
  <r>
    <x v="1"/>
    <s v="K:/Sainte Colombe/MB/04 - 19 juillet au 18 août 2016/Wave/"/>
    <s v="ST-COLOM_0_20160720_013455_194.wav"/>
    <s v="parasi"/>
    <s v="Principal"/>
    <s v="parasi"/>
    <n v="3"/>
    <s v="parasi"/>
    <n v="3"/>
    <s v="PARASITE"/>
    <n v="2016"/>
    <n v="7"/>
    <n v="20"/>
    <n v="1"/>
    <n v="34"/>
    <d v="2016-07-20T00:00:00"/>
    <x v="181"/>
  </r>
  <r>
    <x v="1"/>
    <s v="K:/Sainte Colombe/MB/04 - 19 juillet au 18 août 2016/Wave/"/>
    <s v="ST-COLOM_0_20160720_013500_194.wav"/>
    <s v="parasi"/>
    <s v="Principal"/>
    <s v="parasi"/>
    <n v="0"/>
    <s v="parasi"/>
    <n v="0"/>
    <s v="PARASITE"/>
    <n v="2016"/>
    <n v="7"/>
    <n v="20"/>
    <n v="1"/>
    <n v="35"/>
    <d v="2016-07-20T00:00:00"/>
    <x v="273"/>
  </r>
  <r>
    <x v="1"/>
    <s v="K:/Sainte Colombe/MB/04 - 19 juillet au 18 août 2016/Wave/"/>
    <s v="ST-COLOM_0_20160720_013505_195.wav"/>
    <s v="ChiroSp"/>
    <s v="Principal"/>
    <s v="PipMi"/>
    <n v="2"/>
    <s v="PippiT"/>
    <n v="2"/>
    <s v="Pipistrelle commune"/>
    <n v="2016"/>
    <n v="7"/>
    <n v="20"/>
    <n v="1"/>
    <n v="35"/>
    <d v="2016-07-20T00:00:00"/>
    <x v="273"/>
  </r>
  <r>
    <x v="1"/>
    <s v="K:/Sainte Colombe/MB/04 - 19 juillet au 18 août 2016/Wave/"/>
    <s v="ST-COLOM_0_20160720_013540_200.wav"/>
    <s v="PippiT"/>
    <s v="Principal"/>
    <s v="PipMi"/>
    <n v="10"/>
    <s v="PippiT"/>
    <n v="10"/>
    <s v="Pipistrelle commune"/>
    <n v="2016"/>
    <n v="7"/>
    <n v="20"/>
    <n v="1"/>
    <n v="35"/>
    <d v="2016-07-20T00:00:00"/>
    <x v="273"/>
  </r>
  <r>
    <x v="1"/>
    <s v="K:/Sainte Colombe/MB/04 - 19 juillet au 18 août 2016/Wave/"/>
    <s v="ST-COLOM_0_20160720_013545_200.wav"/>
    <s v="PippiT"/>
    <s v="Principal"/>
    <s v="PipMi"/>
    <n v="7"/>
    <s v="PippiT"/>
    <n v="7"/>
    <s v="Pipistrelle commune"/>
    <n v="2016"/>
    <n v="7"/>
    <n v="20"/>
    <n v="1"/>
    <n v="35"/>
    <d v="2016-07-20T00:00:00"/>
    <x v="273"/>
  </r>
  <r>
    <x v="1"/>
    <s v="K:/Sainte Colombe/MB/04 - 19 juillet au 18 août 2016/Wave/"/>
    <s v="ST-COLOM_0_20160720_013550_201.wav"/>
    <s v="PippiT"/>
    <s v="Principal"/>
    <s v="PipMi"/>
    <n v="9"/>
    <s v="PippiT"/>
    <n v="9"/>
    <s v="Pipistrelle commune"/>
    <n v="2016"/>
    <n v="7"/>
    <n v="20"/>
    <n v="1"/>
    <n v="35"/>
    <d v="2016-07-20T00:00:00"/>
    <x v="273"/>
  </r>
  <r>
    <x v="1"/>
    <s v="K:/Sainte Colombe/MB/04 - 19 juillet au 18 août 2016/Wave/"/>
    <s v="ST-COLOM_0_20160720_013555_202.wav"/>
    <s v="parasi"/>
    <s v="Principal"/>
    <s v="parasi"/>
    <n v="0"/>
    <s v="parasi"/>
    <n v="0"/>
    <s v="PARASITE"/>
    <n v="2016"/>
    <n v="7"/>
    <n v="20"/>
    <n v="1"/>
    <n v="35"/>
    <d v="2016-07-20T00:00:00"/>
    <x v="273"/>
  </r>
  <r>
    <x v="1"/>
    <s v="K:/Sainte Colombe/MB/04 - 19 juillet au 18 août 2016/Wave/"/>
    <s v="ST-COLOM_0_20160720_013600_202.wav"/>
    <s v="PippiT"/>
    <s v="Principal"/>
    <s v="PipMi"/>
    <n v="7"/>
    <s v="PippiT"/>
    <n v="7"/>
    <s v="Pipistrelle commune"/>
    <n v="2016"/>
    <n v="7"/>
    <n v="20"/>
    <n v="1"/>
    <n v="36"/>
    <d v="2016-07-20T00:00:00"/>
    <x v="14"/>
  </r>
  <r>
    <x v="1"/>
    <s v="K:/Sainte Colombe/MB/04 - 19 juillet au 18 août 2016/Wave/"/>
    <s v="ST-COLOM_0_20160720_013605_203.wav"/>
    <s v="parasi"/>
    <s v="Principal"/>
    <s v="parasi"/>
    <n v="0"/>
    <s v="parasi"/>
    <n v="0"/>
    <s v="PARASITE"/>
    <n v="2016"/>
    <n v="7"/>
    <n v="20"/>
    <n v="1"/>
    <n v="36"/>
    <d v="2016-07-20T00:00:00"/>
    <x v="14"/>
  </r>
  <r>
    <x v="1"/>
    <s v="K:/Sainte Colombe/MB/04 - 19 juillet au 18 août 2016/Wave/"/>
    <s v="ST-COLOM_0_20160720_013610_204.wav"/>
    <s v="Pip35"/>
    <s v="Principal"/>
    <s v="Pip35"/>
    <n v="7"/>
    <s v="Pipkuh"/>
    <n v="5"/>
    <s v="Pipistrelle de Kuhl"/>
    <n v="2016"/>
    <n v="7"/>
    <n v="20"/>
    <n v="1"/>
    <n v="36"/>
    <d v="2016-07-20T00:00:00"/>
    <x v="14"/>
  </r>
  <r>
    <x v="1"/>
    <s v="K:/Sainte Colombe/MB/04 - 19 juillet au 18 août 2016/Wave/"/>
    <s v="ST-COLOM_0_20160720_013615_204.wav"/>
    <s v="Pip35"/>
    <s v="Principal"/>
    <s v="Pip35"/>
    <n v="6"/>
    <s v="Pipkuh"/>
    <n v="3"/>
    <s v="Pipistrelle de Kuhl"/>
    <n v="2016"/>
    <n v="7"/>
    <n v="20"/>
    <n v="1"/>
    <n v="36"/>
    <d v="2016-07-20T00:00:00"/>
    <x v="14"/>
  </r>
  <r>
    <x v="1"/>
    <s v="K:/Sainte Colombe/MB/04 - 19 juillet au 18 août 2016/Wave/"/>
    <s v="ST-COLOM_0_20160720_013640_208.wav"/>
    <s v="parasi"/>
    <s v="Principal"/>
    <s v="parasi"/>
    <n v="5"/>
    <s v="parasi"/>
    <n v="5"/>
    <s v="PARASITE"/>
    <n v="2016"/>
    <n v="7"/>
    <n v="20"/>
    <n v="1"/>
    <n v="36"/>
    <d v="2016-07-20T00:00:00"/>
    <x v="14"/>
  </r>
  <r>
    <x v="1"/>
    <s v="K:/Sainte Colombe/MB/04 - 19 juillet au 18 août 2016/Wave/"/>
    <s v="ST-COLOM_0_20160720_013645_208.wav"/>
    <s v="ChiroSp"/>
    <s v="Principal"/>
    <s v="Pip35"/>
    <n v="4"/>
    <s v="Pipkuh"/>
    <n v="2"/>
    <s v="Pipistrelle de Kuhl"/>
    <n v="2016"/>
    <n v="7"/>
    <n v="20"/>
    <n v="1"/>
    <n v="36"/>
    <d v="2016-07-20T00:00:00"/>
    <x v="14"/>
  </r>
  <r>
    <x v="1"/>
    <s v="K:/Sainte Colombe/MB/04 - 19 juillet au 18 août 2016/Wave/"/>
    <s v="ST-COLOM_0_20160720_013650_209.wav"/>
    <s v="PippiT"/>
    <s v="Principal"/>
    <s v="PipMi"/>
    <n v="7"/>
    <s v="PippiT"/>
    <n v="7"/>
    <s v="Pipistrelle commune"/>
    <n v="2016"/>
    <n v="7"/>
    <n v="20"/>
    <n v="1"/>
    <n v="36"/>
    <d v="2016-07-20T00:00:00"/>
    <x v="14"/>
  </r>
  <r>
    <x v="1"/>
    <s v="K:/Sainte Colombe/MB/04 - 19 juillet au 18 août 2016/Wave/"/>
    <s v="ST-COLOM_0_20160720_013655_210.wav"/>
    <s v="ChiroSp"/>
    <s v="Principal"/>
    <s v="Pip35"/>
    <n v="4"/>
    <s v="Pipkuh"/>
    <n v="4"/>
    <s v="Pipistrelle de Kuhl"/>
    <n v="2016"/>
    <n v="7"/>
    <n v="20"/>
    <n v="1"/>
    <n v="36"/>
    <d v="2016-07-20T00:00:00"/>
    <x v="14"/>
  </r>
  <r>
    <x v="1"/>
    <s v="K:/Sainte Colombe/MB/04 - 19 juillet au 18 août 2016/Wave/"/>
    <s v="ST-COLOM_0_20160720_013700_210.wav"/>
    <s v="ChiroSp"/>
    <s v="Principal"/>
    <s v="Pip35"/>
    <n v="3"/>
    <s v="Pipkuh"/>
    <n v="3"/>
    <s v="Pipistrelle de Kuhl"/>
    <n v="2016"/>
    <n v="7"/>
    <n v="20"/>
    <n v="1"/>
    <n v="37"/>
    <d v="2016-07-20T00:00:00"/>
    <x v="15"/>
  </r>
  <r>
    <x v="1"/>
    <s v="K:/Sainte Colombe/MB/04 - 19 juillet au 18 août 2016/Wave/"/>
    <s v="ST-COLOM_0_20160720_013705_211.wav"/>
    <s v="ChiroSp"/>
    <s v="Principal"/>
    <s v="Pip35"/>
    <n v="5"/>
    <s v="Pipkuh"/>
    <n v="2"/>
    <s v="Pipistrelle de Kuhl"/>
    <n v="2016"/>
    <n v="7"/>
    <n v="20"/>
    <n v="1"/>
    <n v="37"/>
    <d v="2016-07-20T00:00:00"/>
    <x v="15"/>
  </r>
  <r>
    <x v="1"/>
    <s v="K:/Sainte Colombe/MB/04 - 19 juillet au 18 août 2016/Wave/"/>
    <s v="ST-COLOM_0_20160720_013710_212.wav"/>
    <s v="PipMi"/>
    <s v="Principal"/>
    <s v="PipMi"/>
    <n v="8"/>
    <s v="PippiT"/>
    <n v="3"/>
    <s v="Pipistrelle commune"/>
    <n v="2016"/>
    <n v="7"/>
    <n v="20"/>
    <n v="1"/>
    <n v="37"/>
    <d v="2016-07-20T00:00:00"/>
    <x v="15"/>
  </r>
  <r>
    <x v="1"/>
    <s v="K:/Sainte Colombe/MB/04 - 19 juillet au 18 août 2016/Wave/"/>
    <s v="ST-COLOM_0_20160720_013715_212.wav"/>
    <s v="PippiT"/>
    <s v="Principal"/>
    <s v="PipMi"/>
    <n v="7"/>
    <s v="PippiT"/>
    <n v="7"/>
    <s v="Pipistrelle commune"/>
    <n v="2016"/>
    <n v="7"/>
    <n v="20"/>
    <n v="1"/>
    <n v="37"/>
    <d v="2016-07-20T00:00:00"/>
    <x v="15"/>
  </r>
  <r>
    <x v="1"/>
    <s v="K:/Sainte Colombe/MB/04 - 19 juillet au 18 août 2016/Wave/"/>
    <s v="ST-COLOM_0_20160720_013720_213.wav"/>
    <s v="parasi"/>
    <s v="Principal"/>
    <s v="parasi"/>
    <n v="0"/>
    <s v="parasi"/>
    <n v="0"/>
    <s v="PARASITE"/>
    <n v="2016"/>
    <n v="7"/>
    <n v="20"/>
    <n v="1"/>
    <n v="37"/>
    <d v="2016-07-20T00:00:00"/>
    <x v="15"/>
  </r>
  <r>
    <x v="1"/>
    <s v="K:/Sainte Colombe/MB/04 - 19 juillet au 18 août 2016/Wave/"/>
    <s v="ST-COLOM_0_20160720_013725_214.wav"/>
    <s v="parasi"/>
    <s v="Principal"/>
    <s v="parasi"/>
    <n v="0"/>
    <s v="parasi"/>
    <n v="0"/>
    <s v="PARASITE"/>
    <n v="2016"/>
    <n v="7"/>
    <n v="20"/>
    <n v="1"/>
    <n v="37"/>
    <d v="2016-07-20T00:00:00"/>
    <x v="15"/>
  </r>
  <r>
    <x v="1"/>
    <s v="K:/Sainte Colombe/MB/04 - 19 juillet au 18 août 2016/Wave/"/>
    <s v="ST-COLOM_0_20160720_013730_214.wav"/>
    <s v="Pip35"/>
    <s v="Principal"/>
    <s v="Pip35"/>
    <n v="6"/>
    <s v="Pipkuh"/>
    <n v="3"/>
    <s v="Pipistrelle de Kuhl"/>
    <n v="2016"/>
    <n v="7"/>
    <n v="20"/>
    <n v="1"/>
    <n v="37"/>
    <d v="2016-07-20T00:00:00"/>
    <x v="15"/>
  </r>
  <r>
    <x v="1"/>
    <s v="K:/Sainte Colombe/MB/04 - 19 juillet au 18 août 2016/Wave/"/>
    <s v="ST-COLOM_0_20160720_013735_215.wav"/>
    <s v="ChiroSp"/>
    <s v="Principal"/>
    <s v="Pip35"/>
    <n v="5"/>
    <s v="Pipkuh"/>
    <n v="5"/>
    <s v="Pipistrelle de Kuhl"/>
    <n v="2016"/>
    <n v="7"/>
    <n v="20"/>
    <n v="1"/>
    <n v="37"/>
    <d v="2016-07-20T00:00:00"/>
    <x v="15"/>
  </r>
  <r>
    <x v="1"/>
    <s v="K:/Sainte Colombe/MB/04 - 19 juillet au 18 août 2016/Wave/"/>
    <s v="ST-COLOM_0_20160720_013740_216.wav"/>
    <s v="parasi"/>
    <s v="Principal"/>
    <s v="parasi"/>
    <n v="1"/>
    <s v="parasi"/>
    <n v="1"/>
    <s v="PARASITE"/>
    <n v="2016"/>
    <n v="7"/>
    <n v="20"/>
    <n v="1"/>
    <n v="37"/>
    <d v="2016-07-20T00:00:00"/>
    <x v="15"/>
  </r>
  <r>
    <x v="1"/>
    <s v="K:/Sainte Colombe/MB/04 - 19 juillet au 18 août 2016/Wave/"/>
    <s v="ST-COLOM_0_20160720_013745_216.wav"/>
    <s v="PippiT"/>
    <s v="Principal"/>
    <s v="PipMi"/>
    <n v="7"/>
    <s v="PippiT"/>
    <n v="7"/>
    <s v="Pipistrelle commune"/>
    <n v="2016"/>
    <n v="7"/>
    <n v="20"/>
    <n v="1"/>
    <n v="37"/>
    <d v="2016-07-20T00:00:00"/>
    <x v="15"/>
  </r>
  <r>
    <x v="1"/>
    <s v="K:/Sainte Colombe/MB/04 - 19 juillet au 18 août 2016/Wave/"/>
    <s v="ST-COLOM_0_20160720_013750_217.wav"/>
    <s v="PippiT"/>
    <s v="Principal"/>
    <s v="PipMi"/>
    <n v="8"/>
    <s v="PippiT"/>
    <n v="6"/>
    <s v="Pipistrelle commune"/>
    <n v="2016"/>
    <n v="7"/>
    <n v="20"/>
    <n v="1"/>
    <n v="37"/>
    <d v="2016-07-20T00:00:00"/>
    <x v="15"/>
  </r>
  <r>
    <x v="1"/>
    <s v="K:/Sainte Colombe/MB/04 - 19 juillet au 18 août 2016/Wave/"/>
    <s v="ST-COLOM_0_20160720_013755_218.wav"/>
    <s v="PippiT"/>
    <s v="Principal"/>
    <s v="PipMi"/>
    <n v="10"/>
    <s v="PippiT"/>
    <n v="7"/>
    <s v="Pipistrelle commune"/>
    <n v="2016"/>
    <n v="7"/>
    <n v="20"/>
    <n v="1"/>
    <n v="37"/>
    <d v="2016-07-20T00:00:00"/>
    <x v="15"/>
  </r>
  <r>
    <x v="1"/>
    <s v="K:/Sainte Colombe/MB/04 - 19 juillet au 18 août 2016/Wave/"/>
    <s v="ST-COLOM_0_20160720_013800_218.wav"/>
    <s v="PippiT"/>
    <s v="Principal"/>
    <s v="PipMi"/>
    <n v="6"/>
    <s v="PippiT"/>
    <n v="6"/>
    <s v="Pipistrelle commune"/>
    <n v="2016"/>
    <n v="7"/>
    <n v="20"/>
    <n v="1"/>
    <n v="38"/>
    <d v="2016-07-20T00:00:00"/>
    <x v="289"/>
  </r>
  <r>
    <x v="1"/>
    <s v="K:/Sainte Colombe/MB/04 - 19 juillet au 18 août 2016/Wave/"/>
    <s v="ST-COLOM_0_20160720_013805_219.wav"/>
    <s v="ChiroSp"/>
    <s v="Principal"/>
    <s v="PipMi"/>
    <n v="5"/>
    <s v="PippiT"/>
    <n v="5"/>
    <s v="Pipistrelle commune"/>
    <n v="2016"/>
    <n v="7"/>
    <n v="20"/>
    <n v="1"/>
    <n v="38"/>
    <d v="2016-07-20T00:00:00"/>
    <x v="289"/>
  </r>
  <r>
    <x v="1"/>
    <s v="K:/Sainte Colombe/MB/04 - 19 juillet au 18 août 2016/Wave/"/>
    <s v="ST-COLOM_0_20160720_013810_220.wav"/>
    <s v="PippiT"/>
    <s v="Principal"/>
    <s v="PipMi"/>
    <n v="8"/>
    <s v="PippiT"/>
    <n v="8"/>
    <s v="Pipistrelle commune"/>
    <n v="2016"/>
    <n v="7"/>
    <n v="20"/>
    <n v="1"/>
    <n v="38"/>
    <d v="2016-07-20T00:00:00"/>
    <x v="289"/>
  </r>
  <r>
    <x v="1"/>
    <s v="K:/Sainte Colombe/MB/04 - 19 juillet au 18 août 2016/Wave/"/>
    <s v="ST-COLOM_0_20160720_013815_220.wav"/>
    <s v="parasi"/>
    <s v="Principal"/>
    <s v="parasi"/>
    <n v="0"/>
    <s v="parasi"/>
    <n v="0"/>
    <s v="PARASITE"/>
    <n v="2016"/>
    <n v="7"/>
    <n v="20"/>
    <n v="1"/>
    <n v="38"/>
    <d v="2016-07-20T00:00:00"/>
    <x v="289"/>
  </r>
  <r>
    <x v="1"/>
    <s v="K:/Sainte Colombe/MB/04 - 19 juillet au 18 août 2016/Wave/"/>
    <s v="ST-COLOM_0_20160720_013820_221.wav"/>
    <s v="Pip35"/>
    <s v="Principal"/>
    <s v="Pip35"/>
    <n v="8"/>
    <s v="Pipkuh"/>
    <n v="4"/>
    <s v="Pipistrelle de Kuhl"/>
    <n v="2016"/>
    <n v="7"/>
    <n v="20"/>
    <n v="1"/>
    <n v="38"/>
    <d v="2016-07-20T00:00:00"/>
    <x v="289"/>
  </r>
  <r>
    <x v="1"/>
    <s v="K:/Sainte Colombe/MB/04 - 19 juillet au 18 août 2016/Wave/"/>
    <s v="ST-COLOM_0_20160720_013825_222.wav"/>
    <s v="parasi"/>
    <s v="Principal"/>
    <s v="parasi"/>
    <n v="0"/>
    <s v="parasi"/>
    <n v="0"/>
    <s v="PARASITE"/>
    <n v="2016"/>
    <n v="7"/>
    <n v="20"/>
    <n v="1"/>
    <n v="38"/>
    <d v="2016-07-20T00:00:00"/>
    <x v="289"/>
  </r>
  <r>
    <x v="1"/>
    <s v="K:/Sainte Colombe/MB/04 - 19 juillet au 18 août 2016/Wave/"/>
    <s v="ST-COLOM_0_20160720_013830_222.wav"/>
    <s v="parasi"/>
    <s v="Principal"/>
    <s v="parasi"/>
    <n v="0"/>
    <s v="parasi"/>
    <n v="0"/>
    <s v="PARASITE"/>
    <n v="2016"/>
    <n v="7"/>
    <n v="20"/>
    <n v="1"/>
    <n v="38"/>
    <d v="2016-07-20T00:00:00"/>
    <x v="289"/>
  </r>
  <r>
    <x v="1"/>
    <s v="K:/Sainte Colombe/MB/04 - 19 juillet au 18 août 2016/Wave/"/>
    <s v="ST-COLOM_0_20160720_013835_223.wav"/>
    <s v="ChiroSp"/>
    <s v="Principal"/>
    <s v="Pip35"/>
    <n v="3"/>
    <s v="Pipkuh"/>
    <n v="3"/>
    <s v="Pipistrelle de Kuhl"/>
    <n v="2016"/>
    <n v="7"/>
    <n v="20"/>
    <n v="1"/>
    <n v="38"/>
    <d v="2016-07-20T00:00:00"/>
    <x v="289"/>
  </r>
  <r>
    <x v="1"/>
    <s v="K:/Sainte Colombe/MB/04 - 19 juillet au 18 août 2016/Wave/"/>
    <s v="ST-COLOM_0_20160720_013840_224.wav"/>
    <s v="parasi"/>
    <s v="Principal"/>
    <s v="parasi"/>
    <n v="0"/>
    <s v="parasi"/>
    <n v="0"/>
    <s v="PARASITE"/>
    <n v="2016"/>
    <n v="7"/>
    <n v="20"/>
    <n v="1"/>
    <n v="38"/>
    <d v="2016-07-20T00:00:00"/>
    <x v="289"/>
  </r>
  <r>
    <x v="1"/>
    <s v="K:/Sainte Colombe/MB/04 - 19 juillet au 18 août 2016/Wave/"/>
    <s v="ST-COLOM_0_20160720_013845_224.wav"/>
    <s v="ChiroSp"/>
    <s v="Principal"/>
    <s v="Pip35"/>
    <n v="3"/>
    <s v="Pipkuh"/>
    <n v="2"/>
    <s v="Pipistrelle de Kuhl"/>
    <n v="2016"/>
    <n v="7"/>
    <n v="20"/>
    <n v="1"/>
    <n v="38"/>
    <d v="2016-07-20T00:00:00"/>
    <x v="289"/>
  </r>
  <r>
    <x v="1"/>
    <s v="K:/Sainte Colombe/MB/04 - 19 juillet au 18 août 2016/Wave/"/>
    <s v="ST-COLOM_0_20160720_013850_225.wav"/>
    <s v="parasi"/>
    <s v="Principal"/>
    <s v="parasi"/>
    <n v="1"/>
    <s v="parasi"/>
    <n v="1"/>
    <s v="PARASITE"/>
    <n v="2016"/>
    <n v="7"/>
    <n v="20"/>
    <n v="1"/>
    <n v="38"/>
    <d v="2016-07-20T00:00:00"/>
    <x v="289"/>
  </r>
  <r>
    <x v="1"/>
    <s v="K:/Sainte Colombe/MB/04 - 19 juillet au 18 août 2016/Wave/"/>
    <s v="ST-COLOM_0_20160720_013855_226.wav"/>
    <s v="Pipkuh"/>
    <s v="Principal"/>
    <s v="Pip35"/>
    <n v="8"/>
    <s v="Pipkuh"/>
    <n v="6"/>
    <s v="Pipistrelle de Kuhl"/>
    <n v="2016"/>
    <n v="7"/>
    <n v="20"/>
    <n v="1"/>
    <n v="38"/>
    <d v="2016-07-20T00:00:00"/>
    <x v="289"/>
  </r>
  <r>
    <x v="1"/>
    <s v="K:/Sainte Colombe/MB/04 - 19 juillet au 18 août 2016/Wave/"/>
    <s v="ST-COLOM_0_20160720_013900_226.wav"/>
    <s v="Pip35"/>
    <s v="Principal"/>
    <s v="Pip35"/>
    <n v="7"/>
    <s v="Pipkuh"/>
    <n v="3"/>
    <s v="Pipistrelle de Kuhl"/>
    <n v="2016"/>
    <n v="7"/>
    <n v="20"/>
    <n v="1"/>
    <n v="39"/>
    <d v="2016-07-20T00:00:00"/>
    <x v="167"/>
  </r>
  <r>
    <x v="1"/>
    <s v="K:/Sainte Colombe/MB/04 - 19 juillet au 18 août 2016/Wave/"/>
    <s v="ST-COLOM_0_20160720_013905_227.wav"/>
    <s v="PipMi"/>
    <s v="Principal"/>
    <s v="PipMi"/>
    <n v="9"/>
    <s v="Minsch"/>
    <n v="3"/>
    <s v="Minioptère de Schreibers"/>
    <n v="2016"/>
    <n v="7"/>
    <n v="20"/>
    <n v="1"/>
    <n v="39"/>
    <d v="2016-07-20T00:00:00"/>
    <x v="167"/>
  </r>
  <r>
    <x v="1"/>
    <s v="K:/Sainte Colombe/MB/04 - 19 juillet au 18 août 2016/Wave/"/>
    <s v="ST-COLOM_0_20160720_013910_228.wav"/>
    <s v="ChiroSp"/>
    <s v="Principal"/>
    <s v="Pip35"/>
    <n v="4"/>
    <s v="Pipkuh"/>
    <n v="4"/>
    <s v="Pipistrelle de Kuhl"/>
    <n v="2016"/>
    <n v="7"/>
    <n v="20"/>
    <n v="1"/>
    <n v="39"/>
    <d v="2016-07-20T00:00:00"/>
    <x v="167"/>
  </r>
  <r>
    <x v="1"/>
    <s v="K:/Sainte Colombe/MB/04 - 19 juillet au 18 août 2016/Wave/"/>
    <s v="ST-COLOM_0_20160720_013915_228.wav"/>
    <s v="ChiroSp"/>
    <s v="Principal"/>
    <s v="Pip35"/>
    <n v="5"/>
    <s v="Pipkuh"/>
    <n v="3"/>
    <s v="Pipistrelle de Kuhl"/>
    <n v="2016"/>
    <n v="7"/>
    <n v="20"/>
    <n v="1"/>
    <n v="39"/>
    <d v="2016-07-20T00:00:00"/>
    <x v="167"/>
  </r>
  <r>
    <x v="1"/>
    <s v="K:/Sainte Colombe/MB/04 - 19 juillet au 18 août 2016/Wave/"/>
    <s v="ST-COLOM_0_20160720_013920_229.wav"/>
    <s v="parasi"/>
    <s v="Principal"/>
    <s v="parasi"/>
    <n v="0"/>
    <s v="parasi"/>
    <n v="0"/>
    <s v="PARASITE"/>
    <n v="2016"/>
    <n v="7"/>
    <n v="20"/>
    <n v="1"/>
    <n v="39"/>
    <d v="2016-07-20T00:00:00"/>
    <x v="167"/>
  </r>
  <r>
    <x v="1"/>
    <s v="K:/Sainte Colombe/MB/04 - 19 juillet au 18 août 2016/Wave/"/>
    <s v="ST-COLOM_0_20160720_013925_230.wav"/>
    <s v="ChiroSp"/>
    <s v="Principal"/>
    <s v="Pip35"/>
    <n v="4"/>
    <s v="Pipkuh"/>
    <n v="4"/>
    <s v="Pipistrelle de Kuhl"/>
    <n v="2016"/>
    <n v="7"/>
    <n v="20"/>
    <n v="1"/>
    <n v="39"/>
    <d v="2016-07-20T00:00:00"/>
    <x v="167"/>
  </r>
  <r>
    <x v="1"/>
    <s v="K:/Sainte Colombe/MB/04 - 19 juillet au 18 août 2016/Wave/"/>
    <s v="ST-COLOM_0_20160720_013930_230.wav"/>
    <s v="ChiroSp"/>
    <s v="Principal"/>
    <s v="Pip35"/>
    <n v="1"/>
    <s v="Pipkuh"/>
    <n v="0"/>
    <s v="Pipistrelle de Kuhl"/>
    <n v="2016"/>
    <n v="7"/>
    <n v="20"/>
    <n v="1"/>
    <n v="39"/>
    <d v="2016-07-20T00:00:00"/>
    <x v="167"/>
  </r>
  <r>
    <x v="1"/>
    <s v="K:/Sainte Colombe/MB/04 - 19 juillet au 18 août 2016/Wave/"/>
    <s v="ST-COLOM_0_20160720_013935_231.wav"/>
    <s v="ChiroSp"/>
    <s v="Principal"/>
    <s v="Pip35"/>
    <n v="4"/>
    <s v="Pipkuh"/>
    <n v="4"/>
    <s v="Pipistrelle de Kuhl"/>
    <n v="2016"/>
    <n v="7"/>
    <n v="20"/>
    <n v="1"/>
    <n v="39"/>
    <d v="2016-07-20T00:00:00"/>
    <x v="167"/>
  </r>
  <r>
    <x v="1"/>
    <s v="K:/Sainte Colombe/MB/04 - 19 juillet au 18 août 2016/Wave/"/>
    <s v="ST-COLOM_0_20160720_013940_232.wav"/>
    <s v="ChiroSp"/>
    <s v="Principal"/>
    <s v="Pip35"/>
    <n v="3"/>
    <s v="Pipkuh"/>
    <n v="3"/>
    <s v="Pipistrelle de Kuhl"/>
    <n v="2016"/>
    <n v="7"/>
    <n v="20"/>
    <n v="1"/>
    <n v="39"/>
    <d v="2016-07-20T00:00:00"/>
    <x v="167"/>
  </r>
  <r>
    <x v="1"/>
    <s v="K:/Sainte Colombe/MB/04 - 19 juillet au 18 août 2016/Wave/"/>
    <s v="ST-COLOM_0_20160720_013950_233.wav"/>
    <s v="parasi"/>
    <s v="Principal"/>
    <s v="parasi"/>
    <n v="2"/>
    <s v="parasi"/>
    <n v="2"/>
    <s v="PARASITE"/>
    <n v="2016"/>
    <n v="7"/>
    <n v="20"/>
    <n v="1"/>
    <n v="39"/>
    <d v="2016-07-20T00:00:00"/>
    <x v="167"/>
  </r>
  <r>
    <x v="1"/>
    <s v="K:/Sainte Colombe/MB/04 - 19 juillet au 18 août 2016/Wave/"/>
    <s v="ST-COLOM_0_20160720_013955_234.wav"/>
    <s v="PippiT"/>
    <s v="Principal"/>
    <s v="PipMi"/>
    <n v="8"/>
    <s v="PippiT"/>
    <n v="8"/>
    <s v="Pipistrelle commune"/>
    <n v="2016"/>
    <n v="7"/>
    <n v="20"/>
    <n v="1"/>
    <n v="39"/>
    <d v="2016-07-20T00:00:00"/>
    <x v="167"/>
  </r>
  <r>
    <x v="1"/>
    <s v="K:/Sainte Colombe/MB/04 - 19 juillet au 18 août 2016/Wave/"/>
    <s v="ST-COLOM_0_20160720_014000_234.wav"/>
    <s v="ChiroSp"/>
    <s v="Principal"/>
    <s v="Pip35"/>
    <n v="3"/>
    <s v="Pipkuh"/>
    <n v="3"/>
    <s v="Pipistrelle de Kuhl"/>
    <n v="2016"/>
    <n v="7"/>
    <n v="20"/>
    <n v="1"/>
    <n v="40"/>
    <d v="2016-07-20T00:00:00"/>
    <x v="390"/>
  </r>
  <r>
    <x v="1"/>
    <s v="K:/Sainte Colombe/MB/04 - 19 juillet au 18 août 2016/Wave/"/>
    <s v="ST-COLOM_0_20160720_014005_235.wav"/>
    <s v="parasi"/>
    <s v="Principal"/>
    <s v="parasi"/>
    <n v="1"/>
    <s v="parasi"/>
    <n v="1"/>
    <s v="PARASITE"/>
    <n v="2016"/>
    <n v="7"/>
    <n v="20"/>
    <n v="1"/>
    <n v="40"/>
    <d v="2016-07-20T00:00:00"/>
    <x v="390"/>
  </r>
  <r>
    <x v="1"/>
    <s v="K:/Sainte Colombe/MB/04 - 19 juillet au 18 août 2016/Wave/"/>
    <s v="ST-COLOM_0_20160720_014010_236.wav"/>
    <s v="ChiroSp"/>
    <s v="Principal"/>
    <s v="Pip35"/>
    <n v="2"/>
    <s v="Pipkuh"/>
    <n v="2"/>
    <s v="Pipistrelle de Kuhl"/>
    <n v="2016"/>
    <n v="7"/>
    <n v="20"/>
    <n v="1"/>
    <n v="40"/>
    <d v="2016-07-20T00:00:00"/>
    <x v="390"/>
  </r>
  <r>
    <x v="1"/>
    <s v="K:/Sainte Colombe/MB/04 - 19 juillet au 18 août 2016/Wave/"/>
    <s v="ST-COLOM_0_20160720_014015_236.wav"/>
    <s v="parasi"/>
    <s v="Principal"/>
    <s v="parasi"/>
    <n v="0"/>
    <s v="parasi"/>
    <n v="0"/>
    <s v="PARASITE"/>
    <n v="2016"/>
    <n v="7"/>
    <n v="20"/>
    <n v="1"/>
    <n v="40"/>
    <d v="2016-07-20T00:00:00"/>
    <x v="390"/>
  </r>
  <r>
    <x v="1"/>
    <s v="K:/Sainte Colombe/MB/04 - 19 juillet au 18 août 2016/Wave/"/>
    <s v="ST-COLOM_0_20160720_014020_237.wav"/>
    <s v="parasi"/>
    <s v="Principal"/>
    <s v="parasi"/>
    <n v="0"/>
    <s v="parasi"/>
    <n v="0"/>
    <s v="PARASITE"/>
    <n v="2016"/>
    <n v="7"/>
    <n v="20"/>
    <n v="1"/>
    <n v="40"/>
    <d v="2016-07-20T00:00:00"/>
    <x v="390"/>
  </r>
  <r>
    <x v="1"/>
    <s v="K:/Sainte Colombe/MB/04 - 19 juillet au 18 août 2016/Wave/"/>
    <s v="ST-COLOM_0_20160720_014025_238.wav"/>
    <s v="ChiroSp"/>
    <s v="Principal"/>
    <s v="PipMi"/>
    <n v="3"/>
    <s v="PippiT"/>
    <n v="3"/>
    <s v="Pipistrelle commune"/>
    <n v="2016"/>
    <n v="7"/>
    <n v="20"/>
    <n v="1"/>
    <n v="40"/>
    <d v="2016-07-20T00:00:00"/>
    <x v="390"/>
  </r>
  <r>
    <x v="1"/>
    <s v="K:/Sainte Colombe/MB/04 - 19 juillet au 18 août 2016/Wave/"/>
    <s v="ST-COLOM_0_20160720_014030_238.wav"/>
    <s v="parasi"/>
    <s v="Principal"/>
    <s v="parasi"/>
    <n v="1"/>
    <s v="parasi"/>
    <n v="1"/>
    <s v="PARASITE"/>
    <n v="2016"/>
    <n v="7"/>
    <n v="20"/>
    <n v="1"/>
    <n v="40"/>
    <d v="2016-07-20T00:00:00"/>
    <x v="390"/>
  </r>
  <r>
    <x v="1"/>
    <s v="K:/Sainte Colombe/MB/04 - 19 juillet au 18 août 2016/Wave/"/>
    <s v="ST-COLOM_0_20160720_014035_239.wav"/>
    <s v="ChiroSp"/>
    <s v="Principal"/>
    <s v="Pip35"/>
    <n v="3"/>
    <s v="Pipkuh"/>
    <n v="3"/>
    <s v="Pipistrelle de Kuhl"/>
    <n v="2016"/>
    <n v="7"/>
    <n v="20"/>
    <n v="1"/>
    <n v="40"/>
    <d v="2016-07-20T00:00:00"/>
    <x v="390"/>
  </r>
  <r>
    <x v="1"/>
    <s v="K:/Sainte Colombe/MB/04 - 19 juillet au 18 août 2016/Wave/"/>
    <s v="ST-COLOM_0_20160720_014040_240.wav"/>
    <s v="Pip35"/>
    <s v="Principal"/>
    <s v="Pip35"/>
    <n v="7"/>
    <s v="Pipkuh"/>
    <n v="4"/>
    <s v="Pipistrelle de Kuhl"/>
    <n v="2016"/>
    <n v="7"/>
    <n v="20"/>
    <n v="1"/>
    <n v="40"/>
    <d v="2016-07-20T00:00:00"/>
    <x v="390"/>
  </r>
  <r>
    <x v="1"/>
    <s v="K:/Sainte Colombe/MB/04 - 19 juillet au 18 août 2016/Wave/"/>
    <s v="ST-COLOM_0_20160720_014045_240.wav"/>
    <s v="Pip35"/>
    <s v="Principal"/>
    <s v="Pip35"/>
    <n v="7"/>
    <s v="Pipkuh"/>
    <n v="4"/>
    <s v="Pipistrelle de Kuhl"/>
    <n v="2016"/>
    <n v="7"/>
    <n v="20"/>
    <n v="1"/>
    <n v="40"/>
    <d v="2016-07-20T00:00:00"/>
    <x v="390"/>
  </r>
  <r>
    <x v="1"/>
    <s v="K:/Sainte Colombe/MB/04 - 19 juillet au 18 août 2016/Wave/"/>
    <s v="ST-COLOM_0_20160720_014050_241.wav"/>
    <s v="ChiroSp"/>
    <s v="Principal"/>
    <s v="Pip35"/>
    <n v="3"/>
    <s v="Pipkuh"/>
    <n v="3"/>
    <s v="Pipistrelle de Kuhl"/>
    <n v="2016"/>
    <n v="7"/>
    <n v="20"/>
    <n v="1"/>
    <n v="40"/>
    <d v="2016-07-20T00:00:00"/>
    <x v="390"/>
  </r>
  <r>
    <x v="1"/>
    <s v="K:/Sainte Colombe/MB/04 - 19 juillet au 18 août 2016/Wave/"/>
    <s v="ST-COLOM_0_20160720_014055_242.wav"/>
    <s v="ChiroSp"/>
    <s v="Principal"/>
    <s v="PipMi"/>
    <n v="5"/>
    <s v="PippiT"/>
    <n v="5"/>
    <s v="Pipistrelle commune"/>
    <n v="2016"/>
    <n v="7"/>
    <n v="20"/>
    <n v="1"/>
    <n v="40"/>
    <d v="2016-07-20T00:00:00"/>
    <x v="390"/>
  </r>
  <r>
    <x v="1"/>
    <s v="K:/Sainte Colombe/MB/04 - 19 juillet au 18 août 2016/Wave/"/>
    <s v="ST-COLOM_0_20160720_014100_242.wav"/>
    <s v="parasi"/>
    <s v="Principal"/>
    <s v="parasi"/>
    <n v="1"/>
    <s v="parasi"/>
    <n v="1"/>
    <s v="PARASITE"/>
    <n v="2016"/>
    <n v="7"/>
    <n v="20"/>
    <n v="1"/>
    <n v="41"/>
    <d v="2016-07-20T00:00:00"/>
    <x v="439"/>
  </r>
  <r>
    <x v="1"/>
    <s v="K:/Sainte Colombe/MB/04 - 19 juillet au 18 août 2016/Wave/"/>
    <s v="ST-COLOM_0_20160720_014105_243.wav"/>
    <s v="ChiroSp"/>
    <s v="Principal"/>
    <s v="Pip35"/>
    <n v="5"/>
    <s v="Pipkuh"/>
    <n v="3"/>
    <s v="Pipistrelle de Kuhl"/>
    <n v="2016"/>
    <n v="7"/>
    <n v="20"/>
    <n v="1"/>
    <n v="41"/>
    <d v="2016-07-20T00:00:00"/>
    <x v="439"/>
  </r>
  <r>
    <x v="1"/>
    <s v="K:/Sainte Colombe/MB/04 - 19 juillet au 18 août 2016/Wave/"/>
    <s v="ST-COLOM_0_20160720_014110_244.wav"/>
    <s v="ChiroSp"/>
    <s v="Principal"/>
    <s v="Pip35"/>
    <n v="3"/>
    <s v="Pipkuh"/>
    <n v="3"/>
    <s v="Pipistrelle de Kuhl"/>
    <n v="2016"/>
    <n v="7"/>
    <n v="20"/>
    <n v="1"/>
    <n v="41"/>
    <d v="2016-07-20T00:00:00"/>
    <x v="439"/>
  </r>
  <r>
    <x v="1"/>
    <s v="K:/Sainte Colombe/MB/04 - 19 juillet au 18 août 2016/Wave/"/>
    <s v="ST-COLOM_0_20160720_014115_244.wav"/>
    <s v="Pip35"/>
    <s v="Principal"/>
    <s v="Pip35"/>
    <n v="8"/>
    <s v="Pipkuh"/>
    <n v="4"/>
    <s v="Pipistrelle de Kuhl"/>
    <n v="2016"/>
    <n v="7"/>
    <n v="20"/>
    <n v="1"/>
    <n v="41"/>
    <d v="2016-07-20T00:00:00"/>
    <x v="439"/>
  </r>
  <r>
    <x v="1"/>
    <s v="K:/Sainte Colombe/MB/04 - 19 juillet au 18 août 2016/Wave/"/>
    <s v="ST-COLOM_0_20160720_014125_246.wav"/>
    <s v="ChiroSp"/>
    <s v="Principal"/>
    <s v="Pip35"/>
    <n v="5"/>
    <s v="Pipnat"/>
    <n v="4"/>
    <s v="Pipistrelle de Kuhl/Nathusius"/>
    <n v="2016"/>
    <n v="7"/>
    <n v="20"/>
    <n v="1"/>
    <n v="41"/>
    <d v="2016-07-20T00:00:00"/>
    <x v="439"/>
  </r>
  <r>
    <x v="1"/>
    <s v="K:/Sainte Colombe/MB/04 - 19 juillet au 18 août 2016/Wave/"/>
    <s v="ST-COLOM_0_20160720_014130_246.wav"/>
    <s v="ChiroSp"/>
    <s v="Principal"/>
    <s v="Pip35"/>
    <n v="3"/>
    <s v="Pipkuh"/>
    <n v="3"/>
    <s v="Pipistrelle de Kuhl"/>
    <n v="2016"/>
    <n v="7"/>
    <n v="20"/>
    <n v="1"/>
    <n v="41"/>
    <d v="2016-07-20T00:00:00"/>
    <x v="439"/>
  </r>
  <r>
    <x v="1"/>
    <s v="K:/Sainte Colombe/MB/04 - 19 juillet au 18 août 2016/Wave/"/>
    <s v="ST-COLOM_0_20160720_014135_247.wav"/>
    <s v="Pip35"/>
    <s v="Principal"/>
    <s v="Pip35"/>
    <n v="8"/>
    <s v="Pipkuh"/>
    <n v="0"/>
    <s v="Pipistrelle de Kuhl"/>
    <n v="2016"/>
    <n v="7"/>
    <n v="20"/>
    <n v="1"/>
    <n v="41"/>
    <d v="2016-07-20T00:00:00"/>
    <x v="439"/>
  </r>
  <r>
    <x v="1"/>
    <s v="K:/Sainte Colombe/MB/04 - 19 juillet au 18 août 2016/Wave/"/>
    <s v="ST-COLOM_0_20160720_014140_248.wav"/>
    <s v="parasi"/>
    <s v="Principal"/>
    <s v="parasi"/>
    <n v="0"/>
    <s v="parasi"/>
    <n v="0"/>
    <s v="PARASITE"/>
    <n v="2016"/>
    <n v="7"/>
    <n v="20"/>
    <n v="1"/>
    <n v="41"/>
    <d v="2016-07-20T00:00:00"/>
    <x v="439"/>
  </r>
  <r>
    <x v="1"/>
    <s v="K:/Sainte Colombe/MB/04 - 19 juillet au 18 août 2016/Wave/"/>
    <s v="ST-COLOM_0_20160720_014145_248.wav"/>
    <s v="parasi"/>
    <s v="Principal"/>
    <s v="parasi"/>
    <n v="1"/>
    <s v="parasi"/>
    <n v="1"/>
    <s v="PARASITE"/>
    <n v="2016"/>
    <n v="7"/>
    <n v="20"/>
    <n v="1"/>
    <n v="41"/>
    <d v="2016-07-20T00:00:00"/>
    <x v="439"/>
  </r>
  <r>
    <x v="1"/>
    <s v="K:/Sainte Colombe/MB/04 - 19 juillet au 18 août 2016/Wave/"/>
    <s v="ST-COLOM_0_20160720_014150_249.wav"/>
    <s v="ChiroSp"/>
    <s v="Principal"/>
    <s v="Pip35"/>
    <n v="5"/>
    <s v="Pipkuh"/>
    <n v="1"/>
    <s v="Pipistrelle de Kuhl"/>
    <n v="2016"/>
    <n v="7"/>
    <n v="20"/>
    <n v="1"/>
    <n v="41"/>
    <d v="2016-07-20T00:00:00"/>
    <x v="439"/>
  </r>
  <r>
    <x v="1"/>
    <s v="K:/Sainte Colombe/MB/04 - 19 juillet au 18 août 2016/Wave/"/>
    <s v="ST-COLOM_0_20160720_014155_250.wav"/>
    <s v="ChiroSp"/>
    <s v="Principal"/>
    <s v="Pip35"/>
    <n v="4"/>
    <s v="Pipkuh"/>
    <n v="2"/>
    <s v="Pipistrelle de Kuhl"/>
    <n v="2016"/>
    <n v="7"/>
    <n v="20"/>
    <n v="1"/>
    <n v="41"/>
    <d v="2016-07-20T00:00:00"/>
    <x v="439"/>
  </r>
  <r>
    <x v="1"/>
    <s v="K:/Sainte Colombe/MB/04 - 19 juillet au 18 août 2016/Wave/"/>
    <s v="ST-COLOM_0_20160720_014200_250.wav"/>
    <s v="parasi"/>
    <s v="Principal"/>
    <s v="parasi"/>
    <n v="1"/>
    <s v="parasi"/>
    <n v="1"/>
    <s v="PARASITE"/>
    <n v="2016"/>
    <n v="7"/>
    <n v="20"/>
    <n v="1"/>
    <n v="42"/>
    <d v="2016-07-20T00:00:00"/>
    <x v="238"/>
  </r>
  <r>
    <x v="1"/>
    <s v="K:/Sainte Colombe/MB/04 - 19 juillet au 18 août 2016/Wave/"/>
    <s v="ST-COLOM_0_20160720_014205_251.wav"/>
    <s v="Pip35"/>
    <s v="Principal"/>
    <s v="Pip35"/>
    <n v="8"/>
    <s v="Pipkuh"/>
    <n v="4"/>
    <s v="Pipistrelle de Kuhl"/>
    <n v="2016"/>
    <n v="7"/>
    <n v="20"/>
    <n v="1"/>
    <n v="42"/>
    <d v="2016-07-20T00:00:00"/>
    <x v="238"/>
  </r>
  <r>
    <x v="1"/>
    <s v="K:/Sainte Colombe/MB/04 - 19 juillet au 18 août 2016/Wave/"/>
    <s v="ST-COLOM_0_20160720_014210_252.wav"/>
    <s v="parasi"/>
    <s v="Principal"/>
    <s v="parasi"/>
    <n v="0"/>
    <s v="parasi"/>
    <n v="0"/>
    <s v="PARASITE"/>
    <n v="2016"/>
    <n v="7"/>
    <n v="20"/>
    <n v="1"/>
    <n v="42"/>
    <d v="2016-07-20T00:00:00"/>
    <x v="238"/>
  </r>
  <r>
    <x v="1"/>
    <s v="K:/Sainte Colombe/MB/04 - 19 juillet au 18 août 2016/Wave/"/>
    <s v="ST-COLOM_0_20160720_014215_252.wav"/>
    <s v="parasi"/>
    <s v="Principal"/>
    <s v="parasi"/>
    <n v="0"/>
    <s v="parasi"/>
    <n v="0"/>
    <s v="PARASITE"/>
    <n v="2016"/>
    <n v="7"/>
    <n v="20"/>
    <n v="1"/>
    <n v="42"/>
    <d v="2016-07-20T00:00:00"/>
    <x v="238"/>
  </r>
  <r>
    <x v="1"/>
    <s v="K:/Sainte Colombe/MB/04 - 19 juillet au 18 août 2016/Wave/"/>
    <s v="ST-COLOM_0_20160720_014220_253.wav"/>
    <s v="parasi"/>
    <s v="Principal"/>
    <s v="parasi"/>
    <n v="2"/>
    <s v="parasi"/>
    <n v="2"/>
    <s v="PARASITE"/>
    <n v="2016"/>
    <n v="7"/>
    <n v="20"/>
    <n v="1"/>
    <n v="42"/>
    <d v="2016-07-20T00:00:00"/>
    <x v="238"/>
  </r>
  <r>
    <x v="1"/>
    <s v="K:/Sainte Colombe/MB/04 - 19 juillet au 18 août 2016/Wave/"/>
    <s v="ST-COLOM_0_20160720_014225_254.wav"/>
    <s v="Pip35"/>
    <s v="Principal"/>
    <s v="Pip35"/>
    <n v="6"/>
    <s v="Pipkuh"/>
    <n v="3"/>
    <s v="Pipistrelle de Kuhl"/>
    <n v="2016"/>
    <n v="7"/>
    <n v="20"/>
    <n v="1"/>
    <n v="42"/>
    <d v="2016-07-20T00:00:00"/>
    <x v="238"/>
  </r>
  <r>
    <x v="1"/>
    <s v="K:/Sainte Colombe/MB/04 - 19 juillet au 18 août 2016/Wave/"/>
    <s v="ST-COLOM_0_20160720_014230_254.wav"/>
    <s v="ChiroSp"/>
    <s v="Principal"/>
    <s v="Pip35"/>
    <n v="3"/>
    <s v="Pipkuh"/>
    <n v="3"/>
    <s v="Pipistrelle de Kuhl"/>
    <n v="2016"/>
    <n v="7"/>
    <n v="20"/>
    <n v="1"/>
    <n v="42"/>
    <d v="2016-07-20T00:00:00"/>
    <x v="238"/>
  </r>
  <r>
    <x v="1"/>
    <s v="K:/Sainte Colombe/MB/04 - 19 juillet au 18 août 2016/Wave/"/>
    <s v="ST-COLOM_0_20160720_014235_255.wav"/>
    <s v="Pip35"/>
    <s v="Principal"/>
    <s v="Pip35"/>
    <n v="8"/>
    <s v="Pipkuh"/>
    <n v="4"/>
    <s v="Pipistrelle de Kuhl"/>
    <n v="2016"/>
    <n v="7"/>
    <n v="20"/>
    <n v="1"/>
    <n v="42"/>
    <d v="2016-07-20T00:00:00"/>
    <x v="238"/>
  </r>
  <r>
    <x v="1"/>
    <s v="K:/Sainte Colombe/MB/04 - 19 juillet au 18 août 2016/Wave/"/>
    <s v="ST-COLOM_0_20160720_014240_256.wav"/>
    <s v="ChiroSp"/>
    <s v="Principal"/>
    <s v="Pip35"/>
    <n v="2"/>
    <s v="Pipkuh"/>
    <n v="2"/>
    <s v="Pipistrelle de Kuhl"/>
    <n v="2016"/>
    <n v="7"/>
    <n v="20"/>
    <n v="1"/>
    <n v="42"/>
    <d v="2016-07-20T00:00:00"/>
    <x v="238"/>
  </r>
  <r>
    <x v="1"/>
    <s v="K:/Sainte Colombe/MB/04 - 19 juillet au 18 août 2016/Wave/"/>
    <s v="ST-COLOM_0_20160720_014245_256.wav"/>
    <s v="ChiroSp"/>
    <s v="Principal"/>
    <s v="Pip35"/>
    <n v="1"/>
    <s v="Pipkuh"/>
    <n v="1"/>
    <s v="Pipistrelle de Kuhl"/>
    <n v="2016"/>
    <n v="7"/>
    <n v="20"/>
    <n v="1"/>
    <n v="42"/>
    <d v="2016-07-20T00:00:00"/>
    <x v="238"/>
  </r>
  <r>
    <x v="1"/>
    <s v="K:/Sainte Colombe/MB/04 - 19 juillet au 18 août 2016/Wave/"/>
    <s v="ST-COLOM_0_20160720_014255_258.wav"/>
    <s v="ChiroSp"/>
    <s v="Principal"/>
    <s v="Pip35"/>
    <n v="5"/>
    <s v="Pipkuh"/>
    <n v="4"/>
    <s v="Pipistrelle de Kuhl"/>
    <n v="2016"/>
    <n v="7"/>
    <n v="20"/>
    <n v="1"/>
    <n v="42"/>
    <d v="2016-07-20T00:00:00"/>
    <x v="238"/>
  </r>
  <r>
    <x v="1"/>
    <s v="K:/Sainte Colombe/MB/04 - 19 juillet au 18 août 2016/Wave/"/>
    <s v="ST-COLOM_0_20160720_014300_258.wav"/>
    <s v="parasi"/>
    <s v="Principal"/>
    <s v="parasi"/>
    <n v="0"/>
    <s v="parasi"/>
    <n v="0"/>
    <s v="PARASITE"/>
    <n v="2016"/>
    <n v="7"/>
    <n v="20"/>
    <n v="1"/>
    <n v="43"/>
    <d v="2016-07-20T00:00:00"/>
    <x v="347"/>
  </r>
  <r>
    <x v="1"/>
    <s v="K:/Sainte Colombe/MB/04 - 19 juillet au 18 août 2016/Wave/"/>
    <s v="ST-COLOM_0_20160720_014305_259.wav"/>
    <s v="Pip35"/>
    <s v="Principal"/>
    <s v="Pip35"/>
    <n v="7"/>
    <s v="Pipkuh"/>
    <n v="2"/>
    <s v="Pipistrelle de Kuhl"/>
    <n v="2016"/>
    <n v="7"/>
    <n v="20"/>
    <n v="1"/>
    <n v="43"/>
    <d v="2016-07-20T00:00:00"/>
    <x v="347"/>
  </r>
  <r>
    <x v="1"/>
    <s v="K:/Sainte Colombe/MB/04 - 19 juillet au 18 août 2016/Wave/"/>
    <s v="ST-COLOM_0_20160720_014310_260.wav"/>
    <s v="ChiroSp"/>
    <s v="Principal"/>
    <s v="Pip35"/>
    <n v="4"/>
    <s v="Pipkuh"/>
    <n v="3"/>
    <s v="Pipistrelle de Kuhl"/>
    <n v="2016"/>
    <n v="7"/>
    <n v="20"/>
    <n v="1"/>
    <n v="43"/>
    <d v="2016-07-20T00:00:00"/>
    <x v="347"/>
  </r>
  <r>
    <x v="1"/>
    <s v="K:/Sainte Colombe/MB/04 - 19 juillet au 18 août 2016/Wave/"/>
    <s v="ST-COLOM_0_20160720_014315_260.wav"/>
    <s v="Pip35"/>
    <s v="Principal"/>
    <s v="Pip35"/>
    <n v="8"/>
    <s v="Pipkuh"/>
    <n v="3"/>
    <s v="Pipistrelle de Kuhl"/>
    <n v="2016"/>
    <n v="7"/>
    <n v="20"/>
    <n v="1"/>
    <n v="43"/>
    <d v="2016-07-20T00:00:00"/>
    <x v="347"/>
  </r>
  <r>
    <x v="1"/>
    <s v="K:/Sainte Colombe/MB/04 - 19 juillet au 18 août 2016/Wave/"/>
    <s v="ST-COLOM_0_20160720_014320_261.wav"/>
    <s v="Pip35"/>
    <s v="Principal"/>
    <s v="Pip35"/>
    <n v="6"/>
    <s v="Pipkuh"/>
    <n v="3"/>
    <s v="Pipistrelle de Kuhl"/>
    <n v="2016"/>
    <n v="7"/>
    <n v="20"/>
    <n v="1"/>
    <n v="43"/>
    <d v="2016-07-20T00:00:00"/>
    <x v="347"/>
  </r>
  <r>
    <x v="1"/>
    <s v="K:/Sainte Colombe/MB/04 - 19 juillet au 18 août 2016/Wave/"/>
    <s v="ST-COLOM_0_20160720_014325_262.wav"/>
    <s v="ChiroSp"/>
    <s v="Principal"/>
    <s v="Pip35"/>
    <n v="4"/>
    <s v="Pipkuh"/>
    <n v="4"/>
    <s v="Pipistrelle de Kuhl"/>
    <n v="2016"/>
    <n v="7"/>
    <n v="20"/>
    <n v="1"/>
    <n v="43"/>
    <d v="2016-07-20T00:00:00"/>
    <x v="347"/>
  </r>
  <r>
    <x v="1"/>
    <s v="K:/Sainte Colombe/MB/04 - 19 juillet au 18 août 2016/Wave/"/>
    <s v="ST-COLOM_0_20160720_014334_000.wav"/>
    <s v="ChiroSp"/>
    <s v="Principal"/>
    <s v="Pip35"/>
    <n v="1"/>
    <s v="Pipkuh"/>
    <n v="1"/>
    <s v="Pipistrelle de Kuhl"/>
    <n v="2016"/>
    <n v="7"/>
    <n v="20"/>
    <n v="1"/>
    <n v="43"/>
    <d v="2016-07-20T00:00:00"/>
    <x v="347"/>
  </r>
  <r>
    <x v="1"/>
    <s v="K:/Sainte Colombe/MB/04 - 19 juillet au 18 août 2016/Wave/"/>
    <s v="ST-COLOM_0_20160720_014339_000.wav"/>
    <s v="parasi"/>
    <s v="Principal"/>
    <s v="parasi"/>
    <n v="0"/>
    <s v="parasi"/>
    <n v="0"/>
    <s v="PARASITE"/>
    <n v="2016"/>
    <n v="7"/>
    <n v="20"/>
    <n v="1"/>
    <n v="43"/>
    <d v="2016-07-20T00:00:00"/>
    <x v="347"/>
  </r>
  <r>
    <x v="1"/>
    <s v="K:/Sainte Colombe/MB/04 - 19 juillet au 18 août 2016/Wave/"/>
    <s v="ST-COLOM_0_20160720_014344_001.wav"/>
    <s v="ChiroSp"/>
    <s v="Principal"/>
    <s v="Pip35"/>
    <n v="5"/>
    <s v="Pipkuh"/>
    <n v="2"/>
    <s v="Pipistrelle de Kuhl"/>
    <n v="2016"/>
    <n v="7"/>
    <n v="20"/>
    <n v="1"/>
    <n v="43"/>
    <d v="2016-07-20T00:00:00"/>
    <x v="347"/>
  </r>
  <r>
    <x v="1"/>
    <s v="K:/Sainte Colombe/MB/04 - 19 juillet au 18 août 2016/Wave/"/>
    <s v="ST-COLOM_0_20160720_014349_002.wav"/>
    <s v="ChiroSp"/>
    <s v="Principal"/>
    <s v="PipMi"/>
    <n v="4"/>
    <s v="PippiT"/>
    <n v="4"/>
    <s v="Pipistrelle commune"/>
    <n v="2016"/>
    <n v="7"/>
    <n v="20"/>
    <n v="1"/>
    <n v="43"/>
    <d v="2016-07-20T00:00:00"/>
    <x v="347"/>
  </r>
  <r>
    <x v="1"/>
    <s v="K:/Sainte Colombe/MB/04 - 19 juillet au 18 août 2016/Wave/"/>
    <s v="ST-COLOM_0_20160720_014354_002.wav"/>
    <s v="Pip35"/>
    <s v="Principal"/>
    <s v="Pip35"/>
    <n v="7"/>
    <s v="Pipkuh"/>
    <n v="4"/>
    <s v="Pipistrelle de Kuhl"/>
    <n v="2016"/>
    <n v="7"/>
    <n v="20"/>
    <n v="1"/>
    <n v="43"/>
    <d v="2016-07-20T00:00:00"/>
    <x v="347"/>
  </r>
  <r>
    <x v="1"/>
    <s v="K:/Sainte Colombe/MB/04 - 19 juillet au 18 août 2016/Wave/"/>
    <s v="ST-COLOM_0_20160720_014359_003.wav"/>
    <s v="ChiroSp"/>
    <s v="Principal"/>
    <s v="Pip35"/>
    <n v="5"/>
    <s v="Pipkuh"/>
    <n v="3"/>
    <s v="Pipistrelle de Kuhl"/>
    <n v="2016"/>
    <n v="7"/>
    <n v="20"/>
    <n v="1"/>
    <n v="43"/>
    <d v="2016-07-20T00:00:00"/>
    <x v="347"/>
  </r>
  <r>
    <x v="1"/>
    <s v="K:/Sainte Colombe/MB/04 - 19 juillet au 18 août 2016/Wave/"/>
    <s v="ST-COLOM_0_20160720_014404_004.wav"/>
    <s v="ChiroSp"/>
    <s v="Principal"/>
    <s v="Pip35"/>
    <n v="3"/>
    <s v="Pipkuh"/>
    <n v="3"/>
    <s v="Pipistrelle de Kuhl"/>
    <n v="2016"/>
    <n v="7"/>
    <n v="20"/>
    <n v="1"/>
    <n v="44"/>
    <d v="2016-07-20T00:00:00"/>
    <x v="451"/>
  </r>
  <r>
    <x v="1"/>
    <s v="K:/Sainte Colombe/MB/04 - 19 juillet au 18 août 2016/Wave/"/>
    <s v="ST-COLOM_0_20160720_014409_004.wav"/>
    <s v="ChiroSp"/>
    <s v="Principal"/>
    <s v="Pip35"/>
    <n v="4"/>
    <s v="Pipkuh"/>
    <n v="4"/>
    <s v="Pipistrelle de Kuhl"/>
    <n v="2016"/>
    <n v="7"/>
    <n v="20"/>
    <n v="1"/>
    <n v="44"/>
    <d v="2016-07-20T00:00:00"/>
    <x v="451"/>
  </r>
  <r>
    <x v="1"/>
    <s v="K:/Sainte Colombe/MB/04 - 19 juillet au 18 août 2016/Wave/"/>
    <s v="ST-COLOM_0_20160720_014414_005.wav"/>
    <s v="parasi"/>
    <s v="Principal"/>
    <s v="parasi"/>
    <n v="0"/>
    <s v="parasi"/>
    <n v="0"/>
    <s v="PARASITE"/>
    <n v="2016"/>
    <n v="7"/>
    <n v="20"/>
    <n v="1"/>
    <n v="44"/>
    <d v="2016-07-20T00:00:00"/>
    <x v="451"/>
  </r>
  <r>
    <x v="1"/>
    <s v="K:/Sainte Colombe/MB/04 - 19 juillet au 18 août 2016/Wave/"/>
    <s v="ST-COLOM_0_20160720_014419_006.wav"/>
    <s v="parasi"/>
    <s v="Principal"/>
    <s v="parasi"/>
    <n v="1"/>
    <s v="parasi"/>
    <n v="1"/>
    <s v="PARASITE"/>
    <n v="2016"/>
    <n v="7"/>
    <n v="20"/>
    <n v="1"/>
    <n v="44"/>
    <d v="2016-07-20T00:00:00"/>
    <x v="451"/>
  </r>
  <r>
    <x v="1"/>
    <s v="K:/Sainte Colombe/MB/04 - 19 juillet au 18 août 2016/Wave/"/>
    <s v="ST-COLOM_0_20160720_014424_006.wav"/>
    <s v="parasi"/>
    <s v="Principal"/>
    <s v="parasi"/>
    <n v="0"/>
    <s v="parasi"/>
    <n v="0"/>
    <s v="PARASITE"/>
    <n v="2016"/>
    <n v="7"/>
    <n v="20"/>
    <n v="1"/>
    <n v="44"/>
    <d v="2016-07-20T00:00:00"/>
    <x v="451"/>
  </r>
  <r>
    <x v="1"/>
    <s v="K:/Sainte Colombe/MB/04 - 19 juillet au 18 août 2016/Wave/"/>
    <s v="ST-COLOM_0_20160720_014429_007.wav"/>
    <s v="ChiroSp"/>
    <s v="Principal"/>
    <s v="PipMi"/>
    <n v="4"/>
    <s v="PippiT"/>
    <n v="4"/>
    <s v="Pipistrelle commune"/>
    <n v="2016"/>
    <n v="7"/>
    <n v="20"/>
    <n v="1"/>
    <n v="44"/>
    <d v="2016-07-20T00:00:00"/>
    <x v="451"/>
  </r>
  <r>
    <x v="1"/>
    <s v="K:/Sainte Colombe/MB/04 - 19 juillet au 18 août 2016/Wave/"/>
    <s v="ST-COLOM_0_20160720_014439_008.wav"/>
    <s v="PippiT"/>
    <s v="Principal"/>
    <s v="PipMi"/>
    <n v="6"/>
    <s v="PippiT"/>
    <n v="6"/>
    <s v="Pipistrelle commune"/>
    <n v="2016"/>
    <n v="7"/>
    <n v="20"/>
    <n v="1"/>
    <n v="44"/>
    <d v="2016-07-20T00:00:00"/>
    <x v="451"/>
  </r>
  <r>
    <x v="1"/>
    <s v="K:/Sainte Colombe/MB/04 - 19 juillet au 18 août 2016/Wave/"/>
    <s v="ST-COLOM_0_20160720_014444_009.wav"/>
    <s v="PippiT"/>
    <s v="Principal"/>
    <s v="PipMi"/>
    <n v="8"/>
    <s v="PippiT"/>
    <n v="8"/>
    <s v="Pipistrelle commune"/>
    <n v="2016"/>
    <n v="7"/>
    <n v="20"/>
    <n v="1"/>
    <n v="44"/>
    <d v="2016-07-20T00:00:00"/>
    <x v="451"/>
  </r>
  <r>
    <x v="1"/>
    <s v="K:/Sainte Colombe/MB/04 - 19 juillet au 18 août 2016/Wave/"/>
    <s v="ST-COLOM_0_20160720_014449_010.wav"/>
    <s v="ChiroSp"/>
    <s v="Principal"/>
    <s v="Pip35"/>
    <n v="3"/>
    <s v="Pipkuh"/>
    <n v="3"/>
    <s v="Pipistrelle de Kuhl"/>
    <n v="2016"/>
    <n v="7"/>
    <n v="20"/>
    <n v="1"/>
    <n v="44"/>
    <d v="2016-07-20T00:00:00"/>
    <x v="451"/>
  </r>
  <r>
    <x v="1"/>
    <s v="K:/Sainte Colombe/MB/04 - 19 juillet au 18 août 2016/Wave/"/>
    <s v="ST-COLOM_0_20160720_014454_010.wav"/>
    <s v="ChiroSp"/>
    <s v="Principal"/>
    <s v="PipMi"/>
    <n v="5"/>
    <s v="PippiT"/>
    <n v="1"/>
    <s v="Pipistrelle commune"/>
    <n v="2016"/>
    <n v="7"/>
    <n v="20"/>
    <n v="1"/>
    <n v="44"/>
    <d v="2016-07-20T00:00:00"/>
    <x v="451"/>
  </r>
  <r>
    <x v="1"/>
    <s v="K:/Sainte Colombe/MB/04 - 19 juillet au 18 août 2016/Wave/"/>
    <s v="ST-COLOM_0_20160720_014459_011.wav"/>
    <s v="parasi"/>
    <s v="Principal"/>
    <s v="parasi"/>
    <n v="0"/>
    <s v="parasi"/>
    <n v="0"/>
    <s v="PARASITE"/>
    <n v="2016"/>
    <n v="7"/>
    <n v="20"/>
    <n v="1"/>
    <n v="44"/>
    <d v="2016-07-20T00:00:00"/>
    <x v="451"/>
  </r>
  <r>
    <x v="1"/>
    <s v="K:/Sainte Colombe/MB/04 - 19 juillet au 18 août 2016/Wave/"/>
    <s v="ST-COLOM_0_20160720_014504_012.wav"/>
    <s v="parasi"/>
    <s v="Principal"/>
    <s v="parasi"/>
    <n v="2"/>
    <s v="parasi"/>
    <n v="2"/>
    <s v="PARASITE"/>
    <n v="2016"/>
    <n v="7"/>
    <n v="20"/>
    <n v="1"/>
    <n v="45"/>
    <d v="2016-07-20T00:00:00"/>
    <x v="348"/>
  </r>
  <r>
    <x v="1"/>
    <s v="K:/Sainte Colombe/MB/04 - 19 juillet au 18 août 2016/Wave/"/>
    <s v="ST-COLOM_0_20160720_014509_012.wav"/>
    <s v="parasi"/>
    <s v="Principal"/>
    <s v="parasi"/>
    <n v="1"/>
    <s v="parasi"/>
    <n v="1"/>
    <s v="PARASITE"/>
    <n v="2016"/>
    <n v="7"/>
    <n v="20"/>
    <n v="1"/>
    <n v="45"/>
    <d v="2016-07-20T00:00:00"/>
    <x v="348"/>
  </r>
  <r>
    <x v="1"/>
    <s v="K:/Sainte Colombe/MB/04 - 19 juillet au 18 août 2016/Wave/"/>
    <s v="ST-COLOM_0_20160720_014514_013.wav"/>
    <s v="PippiT"/>
    <s v="Principal"/>
    <s v="PipMi"/>
    <n v="6"/>
    <s v="PippiT"/>
    <n v="6"/>
    <s v="Pipistrelle commune"/>
    <n v="2016"/>
    <n v="7"/>
    <n v="20"/>
    <n v="1"/>
    <n v="45"/>
    <d v="2016-07-20T00:00:00"/>
    <x v="348"/>
  </r>
  <r>
    <x v="1"/>
    <s v="K:/Sainte Colombe/MB/04 - 19 juillet au 18 août 2016/Wave/"/>
    <s v="ST-COLOM_0_20160720_014519_014.wav"/>
    <s v="parasi"/>
    <s v="Principal"/>
    <s v="parasi"/>
    <n v="3"/>
    <s v="parasi"/>
    <n v="3"/>
    <s v="PARASITE"/>
    <n v="2016"/>
    <n v="7"/>
    <n v="20"/>
    <n v="1"/>
    <n v="45"/>
    <d v="2016-07-20T00:00:00"/>
    <x v="348"/>
  </r>
  <r>
    <x v="1"/>
    <s v="K:/Sainte Colombe/MB/04 - 19 juillet au 18 août 2016/Wave/"/>
    <s v="ST-COLOM_0_20160720_014524_014.wav"/>
    <s v="parasi"/>
    <s v="Principal"/>
    <s v="parasi"/>
    <n v="3"/>
    <s v="parasi"/>
    <n v="3"/>
    <s v="PARASITE"/>
    <n v="2016"/>
    <n v="7"/>
    <n v="20"/>
    <n v="1"/>
    <n v="45"/>
    <d v="2016-07-20T00:00:00"/>
    <x v="348"/>
  </r>
  <r>
    <x v="1"/>
    <s v="K:/Sainte Colombe/MB/04 - 19 juillet au 18 août 2016/Wave/"/>
    <s v="ST-COLOM_0_20160720_014529_015.wav"/>
    <s v="parasi"/>
    <s v="Principal"/>
    <s v="parasi"/>
    <n v="2"/>
    <s v="parasi"/>
    <n v="2"/>
    <s v="PARASITE"/>
    <n v="2016"/>
    <n v="7"/>
    <n v="20"/>
    <n v="1"/>
    <n v="45"/>
    <d v="2016-07-20T00:00:00"/>
    <x v="348"/>
  </r>
  <r>
    <x v="1"/>
    <s v="K:/Sainte Colombe/MB/04 - 19 juillet au 18 août 2016/Wave/"/>
    <s v="ST-COLOM_0_20160720_014534_016.wav"/>
    <s v="parasi"/>
    <s v="Principal"/>
    <s v="parasi"/>
    <n v="1"/>
    <s v="parasi"/>
    <n v="1"/>
    <s v="PARASITE"/>
    <n v="2016"/>
    <n v="7"/>
    <n v="20"/>
    <n v="1"/>
    <n v="45"/>
    <d v="2016-07-20T00:00:00"/>
    <x v="348"/>
  </r>
  <r>
    <x v="1"/>
    <s v="K:/Sainte Colombe/MB/04 - 19 juillet au 18 août 2016/Wave/"/>
    <s v="ST-COLOM_0_20160720_014539_016.wav"/>
    <s v="Pip35"/>
    <s v="Principal"/>
    <s v="Pip35"/>
    <n v="6"/>
    <s v="Pipkuh"/>
    <n v="3"/>
    <s v="Pipistrelle de Kuhl"/>
    <n v="2016"/>
    <n v="7"/>
    <n v="20"/>
    <n v="1"/>
    <n v="45"/>
    <d v="2016-07-20T00:00:00"/>
    <x v="348"/>
  </r>
  <r>
    <x v="1"/>
    <s v="K:/Sainte Colombe/MB/04 - 19 juillet au 18 août 2016/Wave/"/>
    <s v="ST-COLOM_0_20160720_014544_017.wav"/>
    <s v="PipMi"/>
    <s v="Principal"/>
    <s v="PipMi"/>
    <n v="7"/>
    <s v="PippiT"/>
    <n v="2"/>
    <s v="Pipistrelle commune"/>
    <n v="2016"/>
    <n v="7"/>
    <n v="20"/>
    <n v="1"/>
    <n v="45"/>
    <d v="2016-07-20T00:00:00"/>
    <x v="348"/>
  </r>
  <r>
    <x v="1"/>
    <s v="K:/Sainte Colombe/MB/04 - 19 juillet au 18 août 2016/Wave/"/>
    <s v="ST-COLOM_0_20160720_014549_018.wav"/>
    <s v="ChiroSp"/>
    <s v="Principal"/>
    <s v="Pip35"/>
    <n v="2"/>
    <s v="Pipkuh"/>
    <n v="2"/>
    <s v="Pipistrelle de Kuhl"/>
    <n v="2016"/>
    <n v="7"/>
    <n v="20"/>
    <n v="1"/>
    <n v="45"/>
    <d v="2016-07-20T00:00:00"/>
    <x v="348"/>
  </r>
  <r>
    <x v="1"/>
    <s v="K:/Sainte Colombe/MB/04 - 19 juillet au 18 août 2016/Wave/"/>
    <s v="ST-COLOM_0_20160720_014554_018.wav"/>
    <s v="parasi"/>
    <s v="Principal"/>
    <s v="parasi"/>
    <n v="0"/>
    <s v="parasi"/>
    <n v="0"/>
    <s v="PARASITE"/>
    <n v="2016"/>
    <n v="7"/>
    <n v="20"/>
    <n v="1"/>
    <n v="45"/>
    <d v="2016-07-20T00:00:00"/>
    <x v="348"/>
  </r>
  <r>
    <x v="1"/>
    <s v="K:/Sainte Colombe/MB/04 - 19 juillet au 18 août 2016/Wave/"/>
    <s v="ST-COLOM_0_20160720_014559_019.wav"/>
    <s v="parasi"/>
    <s v="Principal"/>
    <s v="parasi"/>
    <n v="0"/>
    <s v="parasi"/>
    <n v="0"/>
    <s v="PARASITE"/>
    <n v="2016"/>
    <n v="7"/>
    <n v="20"/>
    <n v="1"/>
    <n v="45"/>
    <d v="2016-07-20T00:00:00"/>
    <x v="348"/>
  </r>
  <r>
    <x v="1"/>
    <s v="K:/Sainte Colombe/MB/04 - 19 juillet au 18 août 2016/Wave/"/>
    <s v="ST-COLOM_0_20160720_014604_020.wav"/>
    <s v="parasi"/>
    <s v="Principal"/>
    <s v="parasi"/>
    <n v="1"/>
    <s v="parasi"/>
    <n v="1"/>
    <s v="PARASITE"/>
    <n v="2016"/>
    <n v="7"/>
    <n v="20"/>
    <n v="1"/>
    <n v="46"/>
    <d v="2016-07-20T00:00:00"/>
    <x v="4"/>
  </r>
  <r>
    <x v="1"/>
    <s v="K:/Sainte Colombe/MB/04 - 19 juillet au 18 août 2016/Wave/"/>
    <s v="ST-COLOM_0_20160720_014609_020.wav"/>
    <s v="parasi"/>
    <s v="Principal"/>
    <s v="parasi"/>
    <n v="0"/>
    <s v="parasi"/>
    <n v="0"/>
    <s v="PARASITE"/>
    <n v="2016"/>
    <n v="7"/>
    <n v="20"/>
    <n v="1"/>
    <n v="46"/>
    <d v="2016-07-20T00:00:00"/>
    <x v="4"/>
  </r>
  <r>
    <x v="1"/>
    <s v="K:/Sainte Colombe/MB/04 - 19 juillet au 18 août 2016/Wave/"/>
    <s v="ST-COLOM_0_20160720_014624_022.wav"/>
    <s v="parasi"/>
    <s v="Principal"/>
    <s v="parasi"/>
    <n v="3"/>
    <s v="parasi"/>
    <n v="3"/>
    <s v="PARASITE"/>
    <n v="2016"/>
    <n v="7"/>
    <n v="20"/>
    <n v="1"/>
    <n v="46"/>
    <d v="2016-07-20T00:00:00"/>
    <x v="4"/>
  </r>
  <r>
    <x v="1"/>
    <s v="K:/Sainte Colombe/MB/04 - 19 juillet au 18 août 2016/Wave/"/>
    <s v="ST-COLOM_0_20160720_014629_023.wav"/>
    <s v="parasi"/>
    <s v="Principal"/>
    <s v="parasi"/>
    <n v="0"/>
    <s v="parasi"/>
    <n v="0"/>
    <s v="PARASITE"/>
    <n v="2016"/>
    <n v="7"/>
    <n v="20"/>
    <n v="1"/>
    <n v="46"/>
    <d v="2016-07-20T00:00:00"/>
    <x v="4"/>
  </r>
  <r>
    <x v="1"/>
    <s v="K:/Sainte Colombe/MB/04 - 19 juillet au 18 août 2016/Wave/"/>
    <s v="ST-COLOM_0_20160720_014634_024.wav"/>
    <s v="parasi"/>
    <s v="Principal"/>
    <s v="parasi"/>
    <n v="1"/>
    <s v="parasi"/>
    <n v="1"/>
    <s v="PARASITE"/>
    <n v="2016"/>
    <n v="7"/>
    <n v="20"/>
    <n v="1"/>
    <n v="46"/>
    <d v="2016-07-20T00:00:00"/>
    <x v="4"/>
  </r>
  <r>
    <x v="1"/>
    <s v="K:/Sainte Colombe/MB/04 - 19 juillet au 18 août 2016/Wave/"/>
    <s v="ST-COLOM_0_20160720_014639_024.wav"/>
    <s v="parasi"/>
    <s v="Principal"/>
    <s v="parasi"/>
    <n v="0"/>
    <s v="parasi"/>
    <n v="0"/>
    <s v="PARASITE"/>
    <n v="2016"/>
    <n v="7"/>
    <n v="20"/>
    <n v="1"/>
    <n v="46"/>
    <d v="2016-07-20T00:00:00"/>
    <x v="4"/>
  </r>
  <r>
    <x v="1"/>
    <s v="K:/Sainte Colombe/MB/04 - 19 juillet au 18 août 2016/Wave/"/>
    <s v="ST-COLOM_0_20160720_014644_025.wav"/>
    <s v="parasi"/>
    <s v="Principal"/>
    <s v="parasi"/>
    <n v="1"/>
    <s v="parasi"/>
    <n v="1"/>
    <s v="PARASITE"/>
    <n v="2016"/>
    <n v="7"/>
    <n v="20"/>
    <n v="1"/>
    <n v="46"/>
    <d v="2016-07-20T00:00:00"/>
    <x v="4"/>
  </r>
  <r>
    <x v="1"/>
    <s v="K:/Sainte Colombe/MB/04 - 19 juillet au 18 août 2016/Wave/"/>
    <s v="ST-COLOM_0_20160720_014649_026.wav"/>
    <s v="parasi"/>
    <s v="Principal"/>
    <s v="parasi"/>
    <n v="1"/>
    <s v="parasi"/>
    <n v="1"/>
    <s v="PARASITE"/>
    <n v="2016"/>
    <n v="7"/>
    <n v="20"/>
    <n v="1"/>
    <n v="46"/>
    <d v="2016-07-20T00:00:00"/>
    <x v="4"/>
  </r>
  <r>
    <x v="1"/>
    <s v="K:/Sainte Colombe/MB/04 - 19 juillet au 18 août 2016/Wave/"/>
    <s v="ST-COLOM_0_20160720_014659_027.wav"/>
    <s v="parasi"/>
    <s v="Principal"/>
    <s v="parasi"/>
    <n v="2"/>
    <s v="parasi"/>
    <n v="2"/>
    <s v="PARASITE"/>
    <n v="2016"/>
    <n v="7"/>
    <n v="20"/>
    <n v="1"/>
    <n v="46"/>
    <d v="2016-07-20T00:00:00"/>
    <x v="4"/>
  </r>
  <r>
    <x v="1"/>
    <s v="K:/Sainte Colombe/MB/04 - 19 juillet au 18 août 2016/Wave/"/>
    <s v="ST-COLOM_0_20160720_014704_028.wav"/>
    <s v="parasi"/>
    <s v="Principal"/>
    <s v="parasi"/>
    <n v="2"/>
    <s v="parasi"/>
    <n v="2"/>
    <s v="PARASITE"/>
    <n v="2016"/>
    <n v="7"/>
    <n v="20"/>
    <n v="1"/>
    <n v="47"/>
    <d v="2016-07-20T00:00:00"/>
    <x v="511"/>
  </r>
  <r>
    <x v="1"/>
    <s v="K:/Sainte Colombe/MB/04 - 19 juillet au 18 août 2016/Wave/"/>
    <s v="ST-COLOM_0_20160720_014714_029.wav"/>
    <s v="parasi"/>
    <s v="Principal"/>
    <s v="parasi"/>
    <n v="3"/>
    <s v="parasi"/>
    <n v="3"/>
    <s v="PARASITE"/>
    <n v="2016"/>
    <n v="7"/>
    <n v="20"/>
    <n v="1"/>
    <n v="47"/>
    <d v="2016-07-20T00:00:00"/>
    <x v="511"/>
  </r>
  <r>
    <x v="1"/>
    <s v="K:/Sainte Colombe/MB/04 - 19 juillet au 18 août 2016/Wave/"/>
    <s v="ST-COLOM_0_20160720_014719_030.wav"/>
    <s v="parasi"/>
    <s v="Principal"/>
    <s v="parasi"/>
    <n v="0"/>
    <s v="parasi"/>
    <n v="0"/>
    <s v="PARASITE"/>
    <n v="2016"/>
    <n v="7"/>
    <n v="20"/>
    <n v="1"/>
    <n v="47"/>
    <d v="2016-07-20T00:00:00"/>
    <x v="511"/>
  </r>
  <r>
    <x v="1"/>
    <s v="K:/Sainte Colombe/MB/04 - 19 juillet au 18 août 2016/Wave/"/>
    <s v="ST-COLOM_0_20160720_014724_030.wav"/>
    <s v="parasi"/>
    <s v="Principal"/>
    <s v="parasi"/>
    <n v="1"/>
    <s v="parasi"/>
    <n v="1"/>
    <s v="PARASITE"/>
    <n v="2016"/>
    <n v="7"/>
    <n v="20"/>
    <n v="1"/>
    <n v="47"/>
    <d v="2016-07-20T00:00:00"/>
    <x v="511"/>
  </r>
  <r>
    <x v="1"/>
    <s v="K:/Sainte Colombe/MB/04 - 19 juillet au 18 août 2016/Wave/"/>
    <s v="ST-COLOM_0_20160720_014729_031.wav"/>
    <s v="ChiroSp"/>
    <s v="Principal"/>
    <s v="Pip35"/>
    <n v="5"/>
    <s v="Pipkuh"/>
    <n v="5"/>
    <s v="Pipistrelle de Kuhl"/>
    <n v="2016"/>
    <n v="7"/>
    <n v="20"/>
    <n v="1"/>
    <n v="47"/>
    <d v="2016-07-20T00:00:00"/>
    <x v="511"/>
  </r>
  <r>
    <x v="1"/>
    <s v="K:/Sainte Colombe/MB/04 - 19 juillet au 18 août 2016/Wave/"/>
    <s v="ST-COLOM_0_20160720_014734_032.wav"/>
    <s v="parasi"/>
    <s v="Principal"/>
    <s v="parasi"/>
    <n v="1"/>
    <s v="parasi"/>
    <n v="1"/>
    <s v="PARASITE"/>
    <n v="2016"/>
    <n v="7"/>
    <n v="20"/>
    <n v="1"/>
    <n v="47"/>
    <d v="2016-07-20T00:00:00"/>
    <x v="511"/>
  </r>
  <r>
    <x v="1"/>
    <s v="K:/Sainte Colombe/MB/04 - 19 juillet au 18 août 2016/Wave/"/>
    <s v="ST-COLOM_0_20160720_014739_032.wav"/>
    <s v="PippiT"/>
    <s v="Principal"/>
    <s v="PipMi"/>
    <n v="7"/>
    <s v="PippiT"/>
    <n v="7"/>
    <s v="Pipistrelle commune"/>
    <n v="2016"/>
    <n v="7"/>
    <n v="20"/>
    <n v="1"/>
    <n v="47"/>
    <d v="2016-07-20T00:00:00"/>
    <x v="511"/>
  </r>
  <r>
    <x v="1"/>
    <s v="K:/Sainte Colombe/MB/04 - 19 juillet au 18 août 2016/Wave/"/>
    <s v="ST-COLOM_0_20160720_014744_033.wav"/>
    <s v="PippiT"/>
    <s v="Principal"/>
    <s v="PipMi"/>
    <n v="8"/>
    <s v="PippiT"/>
    <n v="8"/>
    <s v="Pipistrelle commune"/>
    <n v="2016"/>
    <n v="7"/>
    <n v="20"/>
    <n v="1"/>
    <n v="47"/>
    <d v="2016-07-20T00:00:00"/>
    <x v="511"/>
  </r>
  <r>
    <x v="1"/>
    <s v="K:/Sainte Colombe/MB/04 - 19 juillet au 18 août 2016/Wave/"/>
    <s v="ST-COLOM_0_20160720_014749_034.wav"/>
    <s v="parasi"/>
    <s v="Principal"/>
    <s v="parasi"/>
    <n v="1"/>
    <s v="parasi"/>
    <n v="1"/>
    <s v="PARASITE"/>
    <n v="2016"/>
    <n v="7"/>
    <n v="20"/>
    <n v="1"/>
    <n v="47"/>
    <d v="2016-07-20T00:00:00"/>
    <x v="511"/>
  </r>
  <r>
    <x v="1"/>
    <s v="K:/Sainte Colombe/MB/04 - 19 juillet au 18 août 2016/Wave/"/>
    <s v="ST-COLOM_0_20160720_014754_034.wav"/>
    <s v="parasi"/>
    <s v="Principal"/>
    <s v="parasi"/>
    <n v="0"/>
    <s v="parasi"/>
    <n v="0"/>
    <s v="PARASITE"/>
    <n v="2016"/>
    <n v="7"/>
    <n v="20"/>
    <n v="1"/>
    <n v="47"/>
    <d v="2016-07-20T00:00:00"/>
    <x v="511"/>
  </r>
  <r>
    <x v="1"/>
    <s v="K:/Sainte Colombe/MB/04 - 19 juillet au 18 août 2016/Wave/"/>
    <s v="ST-COLOM_0_20160720_014759_035.wav"/>
    <s v="parasi"/>
    <s v="Principal"/>
    <s v="parasi"/>
    <n v="4"/>
    <s v="parasi"/>
    <n v="4"/>
    <s v="PARASITE"/>
    <n v="2016"/>
    <n v="7"/>
    <n v="20"/>
    <n v="1"/>
    <n v="47"/>
    <d v="2016-07-20T00:00:00"/>
    <x v="511"/>
  </r>
  <r>
    <x v="1"/>
    <s v="K:/Sainte Colombe/MB/04 - 19 juillet au 18 août 2016/Wave/"/>
    <s v="ST-COLOM_0_20160720_014814_037.wav"/>
    <s v="parasi"/>
    <s v="Principal"/>
    <s v="parasi"/>
    <n v="1"/>
    <s v="parasi"/>
    <n v="1"/>
    <s v="PARASITE"/>
    <n v="2016"/>
    <n v="7"/>
    <n v="20"/>
    <n v="1"/>
    <n v="48"/>
    <d v="2016-07-20T00:00:00"/>
    <x v="440"/>
  </r>
  <r>
    <x v="1"/>
    <s v="K:/Sainte Colombe/MB/04 - 19 juillet au 18 août 2016/Wave/"/>
    <s v="ST-COLOM_0_20160720_014819_038.wav"/>
    <s v="parasi"/>
    <s v="Principal"/>
    <s v="parasi"/>
    <n v="3"/>
    <s v="parasi"/>
    <n v="3"/>
    <s v="PARASITE"/>
    <n v="2016"/>
    <n v="7"/>
    <n v="20"/>
    <n v="1"/>
    <n v="48"/>
    <d v="2016-07-20T00:00:00"/>
    <x v="440"/>
  </r>
  <r>
    <x v="1"/>
    <s v="K:/Sainte Colombe/MB/04 - 19 juillet au 18 août 2016/Wave/"/>
    <s v="ST-COLOM_0_20160720_014824_038.wav"/>
    <s v="parasi"/>
    <s v="Principal"/>
    <s v="parasi"/>
    <n v="1"/>
    <s v="parasi"/>
    <n v="1"/>
    <s v="PARASITE"/>
    <n v="2016"/>
    <n v="7"/>
    <n v="20"/>
    <n v="1"/>
    <n v="48"/>
    <d v="2016-07-20T00:00:00"/>
    <x v="440"/>
  </r>
  <r>
    <x v="1"/>
    <s v="K:/Sainte Colombe/MB/04 - 19 juillet au 18 août 2016/Wave/"/>
    <s v="ST-COLOM_0_20160720_014829_039.wav"/>
    <s v="parasi"/>
    <s v="Principal"/>
    <s v="parasi"/>
    <n v="1"/>
    <s v="parasi"/>
    <n v="1"/>
    <s v="PARASITE"/>
    <n v="2016"/>
    <n v="7"/>
    <n v="20"/>
    <n v="1"/>
    <n v="48"/>
    <d v="2016-07-20T00:00:00"/>
    <x v="440"/>
  </r>
  <r>
    <x v="1"/>
    <s v="K:/Sainte Colombe/MB/04 - 19 juillet au 18 août 2016/Wave/"/>
    <s v="ST-COLOM_0_20160720_014834_040.wav"/>
    <s v="parasi"/>
    <s v="Principal"/>
    <s v="parasi"/>
    <n v="0"/>
    <s v="parasi"/>
    <n v="0"/>
    <s v="PARASITE"/>
    <n v="2016"/>
    <n v="7"/>
    <n v="20"/>
    <n v="1"/>
    <n v="48"/>
    <d v="2016-07-20T00:00:00"/>
    <x v="440"/>
  </r>
  <r>
    <x v="1"/>
    <s v="K:/Sainte Colombe/MB/04 - 19 juillet au 18 août 2016/Wave/"/>
    <s v="ST-COLOM_0_20160720_014839_040.wav"/>
    <s v="ChiroSp"/>
    <s v="Principal"/>
    <s v="PipMi"/>
    <n v="5"/>
    <s v="PippiT"/>
    <n v="5"/>
    <s v="Pipistrelle commune"/>
    <n v="2016"/>
    <n v="7"/>
    <n v="20"/>
    <n v="1"/>
    <n v="48"/>
    <d v="2016-07-20T00:00:00"/>
    <x v="440"/>
  </r>
  <r>
    <x v="1"/>
    <s v="K:/Sainte Colombe/MB/04 - 19 juillet au 18 août 2016/Wave/"/>
    <s v="ST-COLOM_0_20160720_014844_041.wav"/>
    <s v="PippiT"/>
    <s v="Principal"/>
    <s v="PipMi"/>
    <n v="6"/>
    <s v="PippiT"/>
    <n v="6"/>
    <s v="Pipistrelle commune"/>
    <n v="2016"/>
    <n v="7"/>
    <n v="20"/>
    <n v="1"/>
    <n v="48"/>
    <d v="2016-07-20T00:00:00"/>
    <x v="440"/>
  </r>
  <r>
    <x v="1"/>
    <s v="K:/Sainte Colombe/MB/04 - 19 juillet au 18 août 2016/Wave/"/>
    <s v="ST-COLOM_0_20160720_014849_042.wav"/>
    <s v="ChiroSp"/>
    <s v="Principal"/>
    <s v="PipMi"/>
    <n v="4"/>
    <s v="PippiT"/>
    <n v="4"/>
    <s v="Pipistrelle commune"/>
    <n v="2016"/>
    <n v="7"/>
    <n v="20"/>
    <n v="1"/>
    <n v="48"/>
    <d v="2016-07-20T00:00:00"/>
    <x v="440"/>
  </r>
  <r>
    <x v="1"/>
    <s v="K:/Sainte Colombe/MB/04 - 19 juillet au 18 août 2016/Wave/"/>
    <s v="ST-COLOM_0_20160720_014854_042.wav"/>
    <s v="parasi"/>
    <s v="Principal"/>
    <s v="parasi"/>
    <n v="0"/>
    <s v="parasi"/>
    <n v="0"/>
    <s v="PARASITE"/>
    <n v="2016"/>
    <n v="7"/>
    <n v="20"/>
    <n v="1"/>
    <n v="48"/>
    <d v="2016-07-20T00:00:00"/>
    <x v="440"/>
  </r>
  <r>
    <x v="1"/>
    <s v="K:/Sainte Colombe/MB/04 - 19 juillet au 18 août 2016/Wave/"/>
    <s v="ST-COLOM_0_20160720_014904_044.wav"/>
    <s v="parasi"/>
    <s v="Principal"/>
    <s v="parasi"/>
    <n v="2"/>
    <s v="parasi"/>
    <n v="2"/>
    <s v="PARASITE"/>
    <n v="2016"/>
    <n v="7"/>
    <n v="20"/>
    <n v="1"/>
    <n v="49"/>
    <d v="2016-07-20T00:00:00"/>
    <x v="391"/>
  </r>
  <r>
    <x v="1"/>
    <s v="K:/Sainte Colombe/MB/04 - 19 juillet au 18 août 2016/Wave/"/>
    <s v="ST-COLOM_0_20160720_014909_044.wav"/>
    <s v="parasi"/>
    <s v="Principal"/>
    <s v="parasi"/>
    <n v="0"/>
    <s v="parasi"/>
    <n v="0"/>
    <s v="PARASITE"/>
    <n v="2016"/>
    <n v="7"/>
    <n v="20"/>
    <n v="1"/>
    <n v="49"/>
    <d v="2016-07-20T00:00:00"/>
    <x v="391"/>
  </r>
  <r>
    <x v="1"/>
    <s v="K:/Sainte Colombe/MB/04 - 19 juillet au 18 août 2016/Wave/"/>
    <s v="ST-COLOM_0_20160720_014943_074.wav"/>
    <s v="PippiT"/>
    <s v="Principal"/>
    <s v="PipMi"/>
    <n v="10"/>
    <s v="PippiT"/>
    <n v="10"/>
    <s v="Pipistrelle commune"/>
    <n v="2016"/>
    <n v="7"/>
    <n v="20"/>
    <n v="1"/>
    <n v="49"/>
    <d v="2016-07-20T00:00:00"/>
    <x v="391"/>
  </r>
  <r>
    <x v="1"/>
    <s v="K:/Sainte Colombe/MB/04 - 19 juillet au 18 août 2016/Wave/"/>
    <s v="ST-COLOM_0_20160720_014948_075.wav"/>
    <s v="PippiT"/>
    <s v="Principal"/>
    <s v="PipMi"/>
    <n v="8"/>
    <s v="PippiT"/>
    <n v="7"/>
    <s v="Pipistrelle commune"/>
    <n v="2016"/>
    <n v="7"/>
    <n v="20"/>
    <n v="1"/>
    <n v="49"/>
    <d v="2016-07-20T00:00:00"/>
    <x v="391"/>
  </r>
  <r>
    <x v="1"/>
    <s v="K:/Sainte Colombe/MB/04 - 19 juillet au 18 août 2016/Wave/"/>
    <s v="ST-COLOM_0_20160720_014953_076.wav"/>
    <s v="PippiT"/>
    <s v="Principal"/>
    <s v="PipMi"/>
    <n v="10"/>
    <s v="PippiT"/>
    <n v="10"/>
    <s v="Pipistrelle commune"/>
    <n v="2016"/>
    <n v="7"/>
    <n v="20"/>
    <n v="1"/>
    <n v="49"/>
    <d v="2016-07-20T00:00:00"/>
    <x v="391"/>
  </r>
  <r>
    <x v="1"/>
    <s v="K:/Sainte Colombe/MB/04 - 19 juillet au 18 août 2016/Wave/"/>
    <s v="ST-COLOM_0_20160720_014958_076.wav"/>
    <s v="parasi"/>
    <s v="Principal"/>
    <s v="parasi"/>
    <n v="2"/>
    <s v="parasi"/>
    <n v="2"/>
    <s v="PARASITE"/>
    <n v="2016"/>
    <n v="7"/>
    <n v="20"/>
    <n v="1"/>
    <n v="49"/>
    <d v="2016-07-20T00:00:00"/>
    <x v="391"/>
  </r>
  <r>
    <x v="1"/>
    <s v="K:/Sainte Colombe/MB/04 - 19 juillet au 18 août 2016/Wave/"/>
    <s v="ST-COLOM_0_20160720_015003_077.wav"/>
    <s v="parasi"/>
    <s v="Principal"/>
    <s v="parasi"/>
    <n v="3"/>
    <s v="parasi"/>
    <n v="3"/>
    <s v="PARASITE"/>
    <n v="2016"/>
    <n v="7"/>
    <n v="20"/>
    <n v="1"/>
    <n v="50"/>
    <d v="2016-07-20T00:00:00"/>
    <x v="504"/>
  </r>
  <r>
    <x v="1"/>
    <s v="K:/Sainte Colombe/MB/04 - 19 juillet au 18 août 2016/Wave/"/>
    <s v="ST-COLOM_0_20160720_015008_078.wav"/>
    <s v="parasi"/>
    <s v="Principal"/>
    <s v="parasi"/>
    <n v="1"/>
    <s v="parasi"/>
    <n v="1"/>
    <s v="PARASITE"/>
    <n v="2016"/>
    <n v="7"/>
    <n v="20"/>
    <n v="1"/>
    <n v="50"/>
    <d v="2016-07-20T00:00:00"/>
    <x v="504"/>
  </r>
  <r>
    <x v="1"/>
    <s v="K:/Sainte Colombe/MB/04 - 19 juillet au 18 août 2016/Wave/"/>
    <s v="ST-COLOM_0_20160720_015013_078.wav"/>
    <s v="parasi"/>
    <s v="Principal"/>
    <s v="parasi"/>
    <n v="3"/>
    <s v="parasi"/>
    <n v="3"/>
    <s v="PARASITE"/>
    <n v="2016"/>
    <n v="7"/>
    <n v="20"/>
    <n v="1"/>
    <n v="50"/>
    <d v="2016-07-20T00:00:00"/>
    <x v="504"/>
  </r>
  <r>
    <x v="1"/>
    <s v="K:/Sainte Colombe/MB/04 - 19 juillet au 18 août 2016/Wave/"/>
    <s v="ST-COLOM_0_20160720_015018_079.wav"/>
    <s v="parasi"/>
    <s v="Principal"/>
    <s v="parasi"/>
    <n v="1"/>
    <s v="parasi"/>
    <n v="1"/>
    <s v="PARASITE"/>
    <n v="2016"/>
    <n v="7"/>
    <n v="20"/>
    <n v="1"/>
    <n v="50"/>
    <d v="2016-07-20T00:00:00"/>
    <x v="504"/>
  </r>
  <r>
    <x v="1"/>
    <s v="K:/Sainte Colombe/MB/04 - 19 juillet au 18 août 2016/Wave/"/>
    <s v="ST-COLOM_0_20160720_015023_080.wav"/>
    <s v="parasi"/>
    <s v="Principal"/>
    <s v="parasi"/>
    <n v="1"/>
    <s v="parasi"/>
    <n v="1"/>
    <s v="PARASITE"/>
    <n v="2016"/>
    <n v="7"/>
    <n v="20"/>
    <n v="1"/>
    <n v="50"/>
    <d v="2016-07-20T00:00:00"/>
    <x v="504"/>
  </r>
  <r>
    <x v="1"/>
    <s v="K:/Sainte Colombe/MB/04 - 19 juillet au 18 août 2016/Wave/"/>
    <s v="ST-COLOM_0_20160720_015028_080.wav"/>
    <s v="parasi"/>
    <s v="Principal"/>
    <s v="parasi"/>
    <n v="5"/>
    <s v="parasi"/>
    <n v="5"/>
    <s v="PARASITE"/>
    <n v="2016"/>
    <n v="7"/>
    <n v="20"/>
    <n v="1"/>
    <n v="50"/>
    <d v="2016-07-20T00:00:00"/>
    <x v="504"/>
  </r>
  <r>
    <x v="1"/>
    <s v="K:/Sainte Colombe/MB/04 - 19 juillet au 18 août 2016/Wave/"/>
    <s v="ST-COLOM_0_20160720_015033_081.wav"/>
    <s v="parasi"/>
    <s v="Principal"/>
    <s v="parasi"/>
    <n v="0"/>
    <s v="parasi"/>
    <n v="0"/>
    <s v="PARASITE"/>
    <n v="2016"/>
    <n v="7"/>
    <n v="20"/>
    <n v="1"/>
    <n v="50"/>
    <d v="2016-07-20T00:00:00"/>
    <x v="504"/>
  </r>
  <r>
    <x v="1"/>
    <s v="K:/Sainte Colombe/MB/04 - 19 juillet au 18 août 2016/Wave/"/>
    <s v="ST-COLOM_0_20160720_015038_082.wav"/>
    <s v="parasi"/>
    <s v="Principal"/>
    <s v="parasi"/>
    <n v="0"/>
    <s v="parasi"/>
    <n v="0"/>
    <s v="PARASITE"/>
    <n v="2016"/>
    <n v="7"/>
    <n v="20"/>
    <n v="1"/>
    <n v="50"/>
    <d v="2016-07-20T00:00:00"/>
    <x v="504"/>
  </r>
  <r>
    <x v="1"/>
    <s v="K:/Sainte Colombe/MB/04 - 19 juillet au 18 août 2016/Wave/"/>
    <s v="ST-COLOM_0_20160720_015043_082.wav"/>
    <s v="PippiT"/>
    <s v="Principal"/>
    <s v="PipMi"/>
    <n v="10"/>
    <s v="PippiT"/>
    <n v="10"/>
    <s v="Pipistrelle commune"/>
    <n v="2016"/>
    <n v="7"/>
    <n v="20"/>
    <n v="1"/>
    <n v="50"/>
    <d v="2016-07-20T00:00:00"/>
    <x v="504"/>
  </r>
  <r>
    <x v="1"/>
    <s v="K:/Sainte Colombe/MB/04 - 19 juillet au 18 août 2016/Wave/"/>
    <s v="ST-COLOM_0_20160720_015048_083.wav"/>
    <s v="ChiroSp"/>
    <s v="Principal"/>
    <s v="Pip35"/>
    <n v="4"/>
    <s v="Pipkuh"/>
    <n v="3"/>
    <s v="Pipistrelle de Kuhl"/>
    <n v="2016"/>
    <n v="7"/>
    <n v="20"/>
    <n v="1"/>
    <n v="50"/>
    <d v="2016-07-20T00:00:00"/>
    <x v="504"/>
  </r>
  <r>
    <x v="1"/>
    <s v="K:/Sainte Colombe/MB/04 - 19 juillet au 18 août 2016/Wave/"/>
    <s v="ST-COLOM_0_20160720_015053_084.wav"/>
    <s v="parasi"/>
    <s v="Principal"/>
    <s v="parasi"/>
    <n v="2"/>
    <s v="parasi"/>
    <n v="2"/>
    <s v="PARASITE"/>
    <n v="2016"/>
    <n v="7"/>
    <n v="20"/>
    <n v="1"/>
    <n v="50"/>
    <d v="2016-07-20T00:00:00"/>
    <x v="504"/>
  </r>
  <r>
    <x v="1"/>
    <s v="K:/Sainte Colombe/MB/04 - 19 juillet au 18 août 2016/Wave/"/>
    <s v="ST-COLOM_0_20160720_015103_085.wav"/>
    <s v="PippiT"/>
    <s v="Principal"/>
    <s v="PipMi"/>
    <n v="7"/>
    <s v="PippiT"/>
    <n v="7"/>
    <s v="Pipistrelle commune"/>
    <n v="2016"/>
    <n v="7"/>
    <n v="20"/>
    <n v="1"/>
    <n v="51"/>
    <d v="2016-07-20T00:00:00"/>
    <x v="392"/>
  </r>
  <r>
    <x v="1"/>
    <s v="K:/Sainte Colombe/MB/04 - 19 juillet au 18 août 2016/Wave/"/>
    <s v="ST-COLOM_0_20160720_015108_086.wav"/>
    <s v="ChiroSp"/>
    <s v="Principal"/>
    <s v="PipMi"/>
    <n v="0"/>
    <s v="PippiT"/>
    <n v="0"/>
    <s v="PARASITE"/>
    <n v="2016"/>
    <n v="7"/>
    <n v="20"/>
    <n v="1"/>
    <n v="51"/>
    <d v="2016-07-20T00:00:00"/>
    <x v="392"/>
  </r>
  <r>
    <x v="1"/>
    <s v="K:/Sainte Colombe/MB/04 - 19 juillet au 18 août 2016/Wave/"/>
    <s v="ST-COLOM_0_20160720_015113_086.wav"/>
    <s v="parasi"/>
    <s v="Principal"/>
    <s v="parasi"/>
    <n v="0"/>
    <s v="parasi"/>
    <n v="0"/>
    <s v="PARASITE"/>
    <n v="2016"/>
    <n v="7"/>
    <n v="20"/>
    <n v="1"/>
    <n v="51"/>
    <d v="2016-07-20T00:00:00"/>
    <x v="392"/>
  </r>
  <r>
    <x v="1"/>
    <s v="K:/Sainte Colombe/MB/04 - 19 juillet au 18 août 2016/Wave/"/>
    <s v="ST-COLOM_0_20160720_015130_709.wav"/>
    <s v="parasi"/>
    <s v="Principal"/>
    <s v="parasi"/>
    <n v="1"/>
    <s v="parasi"/>
    <n v="1"/>
    <s v="PARASITE"/>
    <n v="2016"/>
    <n v="7"/>
    <n v="20"/>
    <n v="1"/>
    <n v="51"/>
    <d v="2016-07-20T00:00:00"/>
    <x v="392"/>
  </r>
  <r>
    <x v="1"/>
    <s v="K:/Sainte Colombe/MB/04 - 19 juillet au 18 août 2016/Wave/"/>
    <s v="ST-COLOM_0_20160720_015135_710.wav"/>
    <s v="parasi"/>
    <s v="Principal"/>
    <s v="parasi"/>
    <n v="3"/>
    <s v="parasi"/>
    <n v="3"/>
    <s v="PARASITE"/>
    <n v="2016"/>
    <n v="7"/>
    <n v="20"/>
    <n v="1"/>
    <n v="51"/>
    <d v="2016-07-20T00:00:00"/>
    <x v="392"/>
  </r>
  <r>
    <x v="1"/>
    <s v="K:/Sainte Colombe/MB/04 - 19 juillet au 18 août 2016/Wave/"/>
    <s v="ST-COLOM_0_20160720_015140_710.wav"/>
    <s v="PippiT"/>
    <s v="Principal"/>
    <s v="PipMi"/>
    <n v="10"/>
    <s v="PippiT"/>
    <n v="10"/>
    <s v="Pipistrelle commune"/>
    <n v="2016"/>
    <n v="7"/>
    <n v="20"/>
    <n v="1"/>
    <n v="51"/>
    <d v="2016-07-20T00:00:00"/>
    <x v="392"/>
  </r>
  <r>
    <x v="1"/>
    <s v="K:/Sainte Colombe/MB/04 - 19 juillet au 18 août 2016/Wave/"/>
    <s v="ST-COLOM_0_20160720_015145_711.wav"/>
    <s v="PippiT"/>
    <s v="Principal"/>
    <s v="PipMi"/>
    <n v="8"/>
    <s v="PippiT"/>
    <n v="8"/>
    <s v="Pipistrelle commune"/>
    <n v="2016"/>
    <n v="7"/>
    <n v="20"/>
    <n v="1"/>
    <n v="51"/>
    <d v="2016-07-20T00:00:00"/>
    <x v="392"/>
  </r>
  <r>
    <x v="1"/>
    <s v="K:/Sainte Colombe/MB/04 - 19 juillet au 18 août 2016/Wave/"/>
    <s v="ST-COLOM_0_20160720_015150_712.wav"/>
    <s v="parasi"/>
    <s v="Principal"/>
    <s v="parasi"/>
    <n v="0"/>
    <s v="parasi"/>
    <n v="0"/>
    <s v="PARASITE"/>
    <n v="2016"/>
    <n v="7"/>
    <n v="20"/>
    <n v="1"/>
    <n v="51"/>
    <d v="2016-07-20T00:00:00"/>
    <x v="392"/>
  </r>
  <r>
    <x v="1"/>
    <s v="K:/Sainte Colombe/MB/04 - 19 juillet au 18 août 2016/Wave/"/>
    <s v="ST-COLOM_0_20160720_015155_712.wav"/>
    <s v="parasi"/>
    <s v="Principal"/>
    <s v="parasi"/>
    <n v="1"/>
    <s v="parasi"/>
    <n v="1"/>
    <s v="PARASITE"/>
    <n v="2016"/>
    <n v="7"/>
    <n v="20"/>
    <n v="1"/>
    <n v="51"/>
    <d v="2016-07-20T00:00:00"/>
    <x v="392"/>
  </r>
  <r>
    <x v="1"/>
    <s v="K:/Sainte Colombe/MB/04 - 19 juillet au 18 août 2016/Wave/"/>
    <s v="ST-COLOM_0_20160720_015200_713.wav"/>
    <s v="parasi"/>
    <s v="Principal"/>
    <s v="parasi"/>
    <n v="2"/>
    <s v="parasi"/>
    <n v="2"/>
    <s v="PARASITE"/>
    <n v="2016"/>
    <n v="7"/>
    <n v="20"/>
    <n v="1"/>
    <n v="52"/>
    <d v="2016-07-20T00:00:00"/>
    <x v="472"/>
  </r>
  <r>
    <x v="1"/>
    <s v="K:/Sainte Colombe/MB/04 - 19 juillet au 18 août 2016/Wave/"/>
    <s v="ST-COLOM_0_20160720_015205_714.wav"/>
    <s v="parasi"/>
    <s v="Principal"/>
    <s v="parasi"/>
    <n v="0"/>
    <s v="parasi"/>
    <n v="0"/>
    <s v="PARASITE"/>
    <n v="2016"/>
    <n v="7"/>
    <n v="20"/>
    <n v="1"/>
    <n v="52"/>
    <d v="2016-07-20T00:00:00"/>
    <x v="472"/>
  </r>
  <r>
    <x v="1"/>
    <s v="K:/Sainte Colombe/MB/04 - 19 juillet au 18 août 2016/Wave/"/>
    <s v="ST-COLOM_0_20160720_015210_714.wav"/>
    <s v="parasi"/>
    <s v="Principal"/>
    <s v="parasi"/>
    <n v="1"/>
    <s v="parasi"/>
    <n v="1"/>
    <s v="PARASITE"/>
    <n v="2016"/>
    <n v="7"/>
    <n v="20"/>
    <n v="1"/>
    <n v="52"/>
    <d v="2016-07-20T00:00:00"/>
    <x v="472"/>
  </r>
  <r>
    <x v="1"/>
    <s v="K:/Sainte Colombe/MB/04 - 19 juillet au 18 août 2016/Wave/"/>
    <s v="ST-COLOM_0_20160720_015215_715.wav"/>
    <s v="parasi"/>
    <s v="Principal"/>
    <s v="parasi"/>
    <n v="0"/>
    <s v="parasi"/>
    <n v="0"/>
    <s v="PARASITE"/>
    <n v="2016"/>
    <n v="7"/>
    <n v="20"/>
    <n v="1"/>
    <n v="52"/>
    <d v="2016-07-20T00:00:00"/>
    <x v="472"/>
  </r>
  <r>
    <x v="1"/>
    <s v="K:/Sainte Colombe/MB/04 - 19 juillet au 18 août 2016/Wave/"/>
    <s v="ST-COLOM_0_20160720_015220_716.wav"/>
    <s v="parasi"/>
    <s v="Principal"/>
    <s v="parasi"/>
    <n v="2"/>
    <s v="parasi"/>
    <n v="2"/>
    <s v="PARASITE"/>
    <n v="2016"/>
    <n v="7"/>
    <n v="20"/>
    <n v="1"/>
    <n v="52"/>
    <d v="2016-07-20T00:00:00"/>
    <x v="472"/>
  </r>
  <r>
    <x v="1"/>
    <s v="K:/Sainte Colombe/MB/04 - 19 juillet au 18 août 2016/Wave/"/>
    <s v="ST-COLOM_0_20160720_015225_716.wav"/>
    <s v="parasi"/>
    <s v="Principal"/>
    <s v="parasi"/>
    <n v="1"/>
    <s v="parasi"/>
    <n v="1"/>
    <s v="PARASITE"/>
    <n v="2016"/>
    <n v="7"/>
    <n v="20"/>
    <n v="1"/>
    <n v="52"/>
    <d v="2016-07-20T00:00:00"/>
    <x v="472"/>
  </r>
  <r>
    <x v="1"/>
    <s v="K:/Sainte Colombe/MB/04 - 19 juillet au 18 août 2016/Wave/"/>
    <s v="ST-COLOM_0_20160720_015230_717.wav"/>
    <s v="parasi"/>
    <s v="Principal"/>
    <s v="parasi"/>
    <n v="0"/>
    <s v="parasi"/>
    <n v="0"/>
    <s v="PARASITE"/>
    <n v="2016"/>
    <n v="7"/>
    <n v="20"/>
    <n v="1"/>
    <n v="52"/>
    <d v="2016-07-20T00:00:00"/>
    <x v="472"/>
  </r>
  <r>
    <x v="1"/>
    <s v="K:/Sainte Colombe/MB/04 - 19 juillet au 18 août 2016/Wave/"/>
    <s v="ST-COLOM_0_20160720_015235_718.wav"/>
    <s v="parasi"/>
    <s v="Principal"/>
    <s v="parasi"/>
    <n v="4"/>
    <s v="parasi"/>
    <n v="4"/>
    <s v="PARASITE"/>
    <n v="2016"/>
    <n v="7"/>
    <n v="20"/>
    <n v="1"/>
    <n v="52"/>
    <d v="2016-07-20T00:00:00"/>
    <x v="472"/>
  </r>
  <r>
    <x v="1"/>
    <s v="K:/Sainte Colombe/MB/04 - 19 juillet au 18 août 2016/Wave/"/>
    <s v="ST-COLOM_0_20160720_015240_718.wav"/>
    <s v="ChiroSp"/>
    <s v="Principal"/>
    <s v="PipMi"/>
    <n v="5"/>
    <s v="PippiT"/>
    <n v="3"/>
    <s v="Pipistrelle commune"/>
    <n v="2016"/>
    <n v="7"/>
    <n v="20"/>
    <n v="1"/>
    <n v="52"/>
    <d v="2016-07-20T00:00:00"/>
    <x v="472"/>
  </r>
  <r>
    <x v="1"/>
    <s v="K:/Sainte Colombe/MB/04 - 19 juillet au 18 août 2016/Wave/"/>
    <s v="ST-COLOM_0_20160720_015245_719.wav"/>
    <s v="PippiT"/>
    <s v="Principal"/>
    <s v="PipMi"/>
    <n v="10"/>
    <s v="PippiT"/>
    <n v="7"/>
    <s v="Pipistrelle commune"/>
    <n v="2016"/>
    <n v="7"/>
    <n v="20"/>
    <n v="1"/>
    <n v="52"/>
    <d v="2016-07-20T00:00:00"/>
    <x v="472"/>
  </r>
  <r>
    <x v="1"/>
    <s v="K:/Sainte Colombe/MB/04 - 19 juillet au 18 août 2016/Wave/"/>
    <s v="ST-COLOM_0_20160720_015313_014.wav"/>
    <s v="PippiT"/>
    <s v="Principal"/>
    <s v="PipMi"/>
    <n v="9"/>
    <s v="PippiT"/>
    <n v="9"/>
    <s v="Pipistrelle commune"/>
    <n v="2016"/>
    <n v="7"/>
    <n v="20"/>
    <n v="1"/>
    <n v="53"/>
    <d v="2016-07-20T00:00:00"/>
    <x v="441"/>
  </r>
  <r>
    <x v="1"/>
    <s v="K:/Sainte Colombe/MB/04 - 19 juillet au 18 août 2016/Wave/"/>
    <s v="ST-COLOM_0_20160720_015318_015.wav"/>
    <s v="ChiroSp"/>
    <s v="Principal"/>
    <s v="PipMi"/>
    <n v="5"/>
    <s v="PippiT"/>
    <n v="5"/>
    <s v="Pipistrelle commune"/>
    <n v="2016"/>
    <n v="7"/>
    <n v="20"/>
    <n v="1"/>
    <n v="53"/>
    <d v="2016-07-20T00:00:00"/>
    <x v="441"/>
  </r>
  <r>
    <x v="1"/>
    <s v="K:/Sainte Colombe/MB/04 - 19 juillet au 18 août 2016/Wave/"/>
    <s v="ST-COLOM_0_20160720_015323_016.wav"/>
    <s v="Pip35"/>
    <s v="Principal"/>
    <s v="Pip35"/>
    <n v="6"/>
    <s v="Pipkuh"/>
    <n v="4"/>
    <s v="Pipistrelle de Kuhl"/>
    <n v="2016"/>
    <n v="7"/>
    <n v="20"/>
    <n v="1"/>
    <n v="53"/>
    <d v="2016-07-20T00:00:00"/>
    <x v="441"/>
  </r>
  <r>
    <x v="1"/>
    <s v="K:/Sainte Colombe/MB/04 - 19 juillet au 18 août 2016/Wave/"/>
    <s v="ST-COLOM_0_20160720_015328_016.wav"/>
    <s v="ChiroSp"/>
    <s v="Principal"/>
    <s v="Pip35"/>
    <n v="2"/>
    <s v="Pipkuh"/>
    <n v="1"/>
    <s v="Pipistrelle de Kuhl"/>
    <n v="2016"/>
    <n v="7"/>
    <n v="20"/>
    <n v="1"/>
    <n v="53"/>
    <d v="2016-07-20T00:00:00"/>
    <x v="441"/>
  </r>
  <r>
    <x v="1"/>
    <s v="K:/Sainte Colombe/MB/04 - 19 juillet au 18 août 2016/Wave/"/>
    <s v="ST-COLOM_0_20160720_015334_788.wav"/>
    <s v="Pip35"/>
    <s v="Principal"/>
    <s v="Pip35"/>
    <n v="7"/>
    <s v="Pipkuh"/>
    <n v="3"/>
    <s v="Pipistrelle de Kuhl"/>
    <n v="2016"/>
    <n v="7"/>
    <n v="20"/>
    <n v="1"/>
    <n v="53"/>
    <d v="2016-07-20T00:00:00"/>
    <x v="441"/>
  </r>
  <r>
    <x v="1"/>
    <s v="K:/Sainte Colombe/MB/04 - 19 juillet au 18 août 2016/Wave/"/>
    <s v="ST-COLOM_0_20160720_015339_789.wav"/>
    <s v="Pip35"/>
    <s v="Principal"/>
    <s v="Pip35"/>
    <n v="7"/>
    <s v="Pipkuh"/>
    <n v="2"/>
    <s v="Pipistrelle de Kuhl"/>
    <n v="2016"/>
    <n v="7"/>
    <n v="20"/>
    <n v="1"/>
    <n v="53"/>
    <d v="2016-07-20T00:00:00"/>
    <x v="441"/>
  </r>
  <r>
    <x v="1"/>
    <s v="K:/Sainte Colombe/MB/04 - 19 juillet au 18 août 2016/Wave/"/>
    <s v="ST-COLOM_0_20160720_015344_790.wav"/>
    <s v="Pip35"/>
    <s v="Principal"/>
    <s v="Pip35"/>
    <n v="6"/>
    <s v="Pipkuh"/>
    <n v="3"/>
    <s v="Pipistrelle de Kuhl"/>
    <n v="2016"/>
    <n v="7"/>
    <n v="20"/>
    <n v="1"/>
    <n v="53"/>
    <d v="2016-07-20T00:00:00"/>
    <x v="441"/>
  </r>
  <r>
    <x v="1"/>
    <s v="K:/Sainte Colombe/MB/04 - 19 juillet au 18 août 2016/Wave/"/>
    <s v="ST-COLOM_0_20160720_015349_790.wav"/>
    <s v="Pip35"/>
    <s v="Principal"/>
    <s v="Pip35"/>
    <n v="8"/>
    <s v="Pipkuh"/>
    <n v="4"/>
    <s v="Pipistrelle de Kuhl"/>
    <n v="2016"/>
    <n v="7"/>
    <n v="20"/>
    <n v="1"/>
    <n v="53"/>
    <d v="2016-07-20T00:00:00"/>
    <x v="441"/>
  </r>
  <r>
    <x v="1"/>
    <s v="K:/Sainte Colombe/MB/04 - 19 juillet au 18 août 2016/Wave/"/>
    <s v="ST-COLOM_0_20160720_015354_791.wav"/>
    <s v="Pip35"/>
    <s v="Principal"/>
    <s v="Pip35"/>
    <n v="6"/>
    <s v="Pipkuh"/>
    <n v="3"/>
    <s v="Pipistrelle de Kuhl"/>
    <n v="2016"/>
    <n v="7"/>
    <n v="20"/>
    <n v="1"/>
    <n v="53"/>
    <d v="2016-07-20T00:00:00"/>
    <x v="441"/>
  </r>
  <r>
    <x v="1"/>
    <s v="K:/Sainte Colombe/MB/04 - 19 juillet au 18 août 2016/Wave/"/>
    <s v="ST-COLOM_0_20160720_015359_792.wav"/>
    <s v="ChiroSp"/>
    <s v="Principal"/>
    <s v="Pip35"/>
    <n v="4"/>
    <s v="Pipkuh"/>
    <n v="4"/>
    <s v="Pipistrelle de Kuhl"/>
    <n v="2016"/>
    <n v="7"/>
    <n v="20"/>
    <n v="1"/>
    <n v="53"/>
    <d v="2016-07-20T00:00:00"/>
    <x v="441"/>
  </r>
  <r>
    <x v="1"/>
    <s v="K:/Sainte Colombe/MB/04 - 19 juillet au 18 août 2016/Wave/"/>
    <s v="ST-COLOM_0_20160720_015404_792.wav"/>
    <s v="Pip35"/>
    <s v="Principal"/>
    <s v="Pip35"/>
    <n v="8"/>
    <s v="Pipkuh"/>
    <n v="4"/>
    <s v="Pipistrelle de Kuhl"/>
    <n v="2016"/>
    <n v="7"/>
    <n v="20"/>
    <n v="1"/>
    <n v="54"/>
    <d v="2016-07-20T00:00:00"/>
    <x v="490"/>
  </r>
  <r>
    <x v="1"/>
    <s v="K:/Sainte Colombe/MB/04 - 19 juillet au 18 août 2016/Wave/"/>
    <s v="ST-COLOM_0_20160720_015409_793.wav"/>
    <s v="Pip35"/>
    <s v="Principal"/>
    <s v="Pip35"/>
    <n v="9"/>
    <s v="Pipkuh"/>
    <n v="3"/>
    <s v="Pipistrelle de Kuhl"/>
    <n v="2016"/>
    <n v="7"/>
    <n v="20"/>
    <n v="1"/>
    <n v="54"/>
    <d v="2016-07-20T00:00:00"/>
    <x v="490"/>
  </r>
  <r>
    <x v="1"/>
    <s v="K:/Sainte Colombe/MB/04 - 19 juillet au 18 août 2016/Wave/"/>
    <s v="ST-COLOM_0_20160720_015414_794.wav"/>
    <s v="ChiroSp"/>
    <s v="Principal"/>
    <s v="Pip35"/>
    <n v="4"/>
    <s v="Pipkuh"/>
    <n v="1"/>
    <s v="Pipistrelle de Kuhl"/>
    <n v="2016"/>
    <n v="7"/>
    <n v="20"/>
    <n v="1"/>
    <n v="54"/>
    <d v="2016-07-20T00:00:00"/>
    <x v="490"/>
  </r>
  <r>
    <x v="1"/>
    <s v="K:/Sainte Colombe/MB/04 - 19 juillet au 18 août 2016/Wave/"/>
    <s v="ST-COLOM_0_20160720_015426_248.wav"/>
    <s v="Pipkuh"/>
    <s v="Principal"/>
    <s v="Pip35"/>
    <n v="8"/>
    <s v="Pipkuh"/>
    <n v="8"/>
    <s v="Pipistrelle de Kuhl"/>
    <n v="2016"/>
    <n v="7"/>
    <n v="20"/>
    <n v="1"/>
    <n v="54"/>
    <d v="2016-07-20T00:00:00"/>
    <x v="490"/>
  </r>
  <r>
    <x v="1"/>
    <s v="K:/Sainte Colombe/MB/04 - 19 juillet au 18 août 2016/Wave/"/>
    <s v="ST-COLOM_0_20160720_015432_305.wav"/>
    <s v="PippiT"/>
    <s v="Principal"/>
    <s v="PipMi"/>
    <n v="9"/>
    <s v="PippiT"/>
    <n v="9"/>
    <s v="Pipistrelle commune"/>
    <n v="2016"/>
    <n v="7"/>
    <n v="20"/>
    <n v="1"/>
    <n v="54"/>
    <d v="2016-07-20T00:00:00"/>
    <x v="490"/>
  </r>
  <r>
    <x v="1"/>
    <s v="K:/Sainte Colombe/MB/04 - 19 juillet au 18 août 2016/Wave/"/>
    <s v="ST-COLOM_0_20160720_015437_306.wav"/>
    <s v="PippiT"/>
    <s v="Principal"/>
    <s v="PipMi"/>
    <n v="7"/>
    <s v="PippiT"/>
    <n v="7"/>
    <s v="Pipistrelle commune"/>
    <n v="2016"/>
    <n v="7"/>
    <n v="20"/>
    <n v="1"/>
    <n v="54"/>
    <d v="2016-07-20T00:00:00"/>
    <x v="490"/>
  </r>
  <r>
    <x v="1"/>
    <s v="K:/Sainte Colombe/MB/04 - 19 juillet au 18 août 2016/Wave/"/>
    <s v="ST-COLOM_0_20160720_015442_306.wav"/>
    <s v="PippiT"/>
    <s v="Principal"/>
    <s v="PipMi"/>
    <n v="9"/>
    <s v="PippiT"/>
    <n v="9"/>
    <s v="Pipistrelle commune"/>
    <n v="2016"/>
    <n v="7"/>
    <n v="20"/>
    <n v="1"/>
    <n v="54"/>
    <d v="2016-07-20T00:00:00"/>
    <x v="490"/>
  </r>
  <r>
    <x v="1"/>
    <s v="K:/Sainte Colombe/MB/04 - 19 juillet au 18 août 2016/Wave/"/>
    <s v="ST-COLOM_0_20160720_015447_307.wav"/>
    <s v="PippiT"/>
    <s v="Principal"/>
    <s v="PipMi"/>
    <n v="6"/>
    <s v="PippiT"/>
    <n v="6"/>
    <s v="Pipistrelle commune"/>
    <n v="2016"/>
    <n v="7"/>
    <n v="20"/>
    <n v="1"/>
    <n v="54"/>
    <d v="2016-07-20T00:00:00"/>
    <x v="490"/>
  </r>
  <r>
    <x v="1"/>
    <s v="K:/Sainte Colombe/MB/04 - 19 juillet au 18 août 2016/Wave/"/>
    <s v="ST-COLOM_0_20160720_015452_308.wav"/>
    <s v="Pip35"/>
    <s v="Principal"/>
    <s v="Pip35"/>
    <n v="9"/>
    <s v="Pipkuh"/>
    <n v="2"/>
    <s v="Pipistrelle de Kuhl"/>
    <n v="2016"/>
    <n v="7"/>
    <n v="20"/>
    <n v="1"/>
    <n v="54"/>
    <d v="2016-07-20T00:00:00"/>
    <x v="490"/>
  </r>
  <r>
    <x v="1"/>
    <s v="K:/Sainte Colombe/MB/04 - 19 juillet au 18 août 2016/Wave/"/>
    <s v="ST-COLOM_0_20160720_015457_308.wav"/>
    <s v="Pip35"/>
    <s v="Principal"/>
    <s v="Pip35"/>
    <n v="6"/>
    <s v="Pipkuh"/>
    <n v="4"/>
    <s v="Pipistrelle de Kuhl"/>
    <n v="2016"/>
    <n v="7"/>
    <n v="20"/>
    <n v="1"/>
    <n v="54"/>
    <d v="2016-07-20T00:00:00"/>
    <x v="490"/>
  </r>
  <r>
    <x v="1"/>
    <s v="K:/Sainte Colombe/MB/04 - 19 juillet au 18 août 2016/Wave/"/>
    <s v="ST-COLOM_0_20160720_015502_309.wav"/>
    <s v="ChiroSp"/>
    <s v="Principal"/>
    <s v="Pip35"/>
    <n v="5"/>
    <s v="Pipkuh"/>
    <n v="2"/>
    <s v="Pipistrelle de Kuhl"/>
    <n v="2016"/>
    <n v="7"/>
    <n v="20"/>
    <n v="1"/>
    <n v="55"/>
    <d v="2016-07-20T00:00:00"/>
    <x v="512"/>
  </r>
  <r>
    <x v="1"/>
    <s v="K:/Sainte Colombe/MB/04 - 19 juillet au 18 août 2016/Wave/"/>
    <s v="ST-COLOM_0_20160720_015507_310.wav"/>
    <s v="Pip35"/>
    <s v="Principal"/>
    <s v="Pip35"/>
    <n v="6"/>
    <s v="Pipkuh"/>
    <n v="4"/>
    <s v="Pipistrelle de Kuhl"/>
    <n v="2016"/>
    <n v="7"/>
    <n v="20"/>
    <n v="1"/>
    <n v="55"/>
    <d v="2016-07-20T00:00:00"/>
    <x v="512"/>
  </r>
  <r>
    <x v="1"/>
    <s v="K:/Sainte Colombe/MB/04 - 19 juillet au 18 août 2016/Wave/"/>
    <s v="ST-COLOM_0_20160720_015512_310.wav"/>
    <s v="ChiroSp"/>
    <s v="Principal"/>
    <s v="Pip35"/>
    <n v="5"/>
    <s v="Pipkuh"/>
    <n v="3"/>
    <s v="Pipistrelle de Kuhl"/>
    <n v="2016"/>
    <n v="7"/>
    <n v="20"/>
    <n v="1"/>
    <n v="55"/>
    <d v="2016-07-20T00:00:00"/>
    <x v="512"/>
  </r>
  <r>
    <x v="1"/>
    <s v="K:/Sainte Colombe/MB/04 - 19 juillet au 18 août 2016/Wave/"/>
    <s v="ST-COLOM_0_20160720_015517_311.wav"/>
    <s v="PippiT"/>
    <s v="Principal"/>
    <s v="PipMi"/>
    <n v="9"/>
    <s v="PippiT"/>
    <n v="9"/>
    <s v="Pipistrelle commune"/>
    <n v="2016"/>
    <n v="7"/>
    <n v="20"/>
    <n v="1"/>
    <n v="55"/>
    <d v="2016-07-20T00:00:00"/>
    <x v="512"/>
  </r>
  <r>
    <x v="1"/>
    <s v="K:/Sainte Colombe/MB/04 - 19 juillet au 18 août 2016/Wave/"/>
    <s v="ST-COLOM_0_20160720_015522_312.wav"/>
    <s v="PippiT"/>
    <s v="Principal"/>
    <s v="PipMi"/>
    <n v="9"/>
    <s v="PippiT"/>
    <n v="9"/>
    <s v="Pipistrelle commune"/>
    <n v="2016"/>
    <n v="7"/>
    <n v="20"/>
    <n v="1"/>
    <n v="55"/>
    <d v="2016-07-20T00:00:00"/>
    <x v="512"/>
  </r>
  <r>
    <x v="1"/>
    <s v="K:/Sainte Colombe/MB/04 - 19 juillet au 18 août 2016/Wave/"/>
    <s v="ST-COLOM_0_20160720_015527_312.wav"/>
    <s v="PippiT"/>
    <s v="Principal"/>
    <s v="PipMi"/>
    <n v="9"/>
    <s v="PippiT"/>
    <n v="9"/>
    <s v="Pipistrelle commune"/>
    <n v="2016"/>
    <n v="7"/>
    <n v="20"/>
    <n v="1"/>
    <n v="55"/>
    <d v="2016-07-20T00:00:00"/>
    <x v="512"/>
  </r>
  <r>
    <x v="1"/>
    <s v="K:/Sainte Colombe/MB/04 - 19 juillet au 18 août 2016/Wave/"/>
    <s v="ST-COLOM_0_20160720_015532_313.wav"/>
    <s v="PippiT"/>
    <s v="Principal"/>
    <s v="PipMi"/>
    <n v="9"/>
    <s v="PippiT"/>
    <n v="9"/>
    <s v="Pipistrelle commune"/>
    <n v="2016"/>
    <n v="7"/>
    <n v="20"/>
    <n v="1"/>
    <n v="55"/>
    <d v="2016-07-20T00:00:00"/>
    <x v="512"/>
  </r>
  <r>
    <x v="1"/>
    <s v="K:/Sainte Colombe/MB/04 - 19 juillet au 18 août 2016/Wave/"/>
    <s v="ST-COLOM_0_20160720_015537_314.wav"/>
    <s v="PippiT"/>
    <s v="Principal"/>
    <s v="PipMi"/>
    <n v="7"/>
    <s v="PippiT"/>
    <n v="7"/>
    <s v="Pipistrelle commune"/>
    <n v="2016"/>
    <n v="7"/>
    <n v="20"/>
    <n v="1"/>
    <n v="55"/>
    <d v="2016-07-20T00:00:00"/>
    <x v="512"/>
  </r>
  <r>
    <x v="1"/>
    <s v="K:/Sainte Colombe/MB/04 - 19 juillet au 18 août 2016/Wave/"/>
    <s v="ST-COLOM_0_20160720_015557_314.wav"/>
    <s v="Pip35"/>
    <s v="Principal"/>
    <s v="Pip35"/>
    <n v="7"/>
    <s v="Pipkuh"/>
    <n v="2"/>
    <s v="Pipistrelle de Kuhl"/>
    <n v="2016"/>
    <n v="7"/>
    <n v="20"/>
    <n v="1"/>
    <n v="55"/>
    <d v="2016-07-20T00:00:00"/>
    <x v="512"/>
  </r>
  <r>
    <x v="1"/>
    <s v="K:/Sainte Colombe/MB/04 - 19 juillet au 18 août 2016/Wave/"/>
    <s v="ST-COLOM_0_20160720_015602_315.wav"/>
    <s v="ChiroSp"/>
    <s v="Principal"/>
    <s v="Pip35"/>
    <n v="3"/>
    <s v="Pipkuh"/>
    <n v="3"/>
    <s v="Pipistrelle de Kuhl"/>
    <n v="2016"/>
    <n v="7"/>
    <n v="20"/>
    <n v="1"/>
    <n v="56"/>
    <d v="2016-07-20T00:00:00"/>
    <x v="513"/>
  </r>
  <r>
    <x v="1"/>
    <s v="K:/Sainte Colombe/MB/04 - 19 juillet au 18 août 2016/Wave/"/>
    <s v="ST-COLOM_0_20160720_015607_316.wav"/>
    <s v="Pip35"/>
    <s v="Principal"/>
    <s v="Pip35"/>
    <n v="7"/>
    <s v="Pipkuh"/>
    <n v="4"/>
    <s v="Pipistrelle de Kuhl"/>
    <n v="2016"/>
    <n v="7"/>
    <n v="20"/>
    <n v="1"/>
    <n v="56"/>
    <d v="2016-07-20T00:00:00"/>
    <x v="513"/>
  </r>
  <r>
    <x v="1"/>
    <s v="K:/Sainte Colombe/MB/04 - 19 juillet au 18 août 2016/Wave/"/>
    <s v="ST-COLOM_0_20160720_015612_316.wav"/>
    <s v="Pip35"/>
    <s v="Principal"/>
    <s v="Pip35"/>
    <n v="7"/>
    <s v="Pipkuh"/>
    <n v="4"/>
    <s v="Pipistrelle de Kuhl"/>
    <n v="2016"/>
    <n v="7"/>
    <n v="20"/>
    <n v="1"/>
    <n v="56"/>
    <d v="2016-07-20T00:00:00"/>
    <x v="513"/>
  </r>
  <r>
    <x v="1"/>
    <s v="K:/Sainte Colombe/MB/04 - 19 juillet au 18 août 2016/Wave/"/>
    <s v="ST-COLOM_0_20160720_015631_526.wav"/>
    <s v="ChiroSp"/>
    <s v="Principal"/>
    <s v="PipMi"/>
    <n v="0"/>
    <s v="PippiT"/>
    <n v="0"/>
    <s v="PARASITE"/>
    <n v="2016"/>
    <n v="7"/>
    <n v="20"/>
    <n v="1"/>
    <n v="56"/>
    <d v="2016-07-20T00:00:00"/>
    <x v="513"/>
  </r>
  <r>
    <x v="1"/>
    <s v="K:/Sainte Colombe/MB/04 - 19 juillet au 18 août 2016/Wave/"/>
    <s v="ST-COLOM_0_20160720_015636_527.wav"/>
    <s v="Pip35"/>
    <s v="Principal"/>
    <s v="Pip35"/>
    <n v="6"/>
    <s v="Pipkuh"/>
    <n v="2"/>
    <s v="Pipistrelle de Kuhl"/>
    <n v="2016"/>
    <n v="7"/>
    <n v="20"/>
    <n v="1"/>
    <n v="56"/>
    <d v="2016-07-20T00:00:00"/>
    <x v="513"/>
  </r>
  <r>
    <x v="1"/>
    <s v="K:/Sainte Colombe/MB/04 - 19 juillet au 18 août 2016/Wave/"/>
    <s v="ST-COLOM_0_20160720_015641_528.wav"/>
    <s v="ChiroSp"/>
    <s v="Principal"/>
    <s v="Pip35"/>
    <n v="3"/>
    <s v="Pipkuh"/>
    <n v="2"/>
    <s v="Pipistrelle de Kuhl"/>
    <n v="2016"/>
    <n v="7"/>
    <n v="20"/>
    <n v="1"/>
    <n v="56"/>
    <d v="2016-07-20T00:00:00"/>
    <x v="513"/>
  </r>
  <r>
    <x v="1"/>
    <s v="K:/Sainte Colombe/MB/04 - 19 juillet au 18 août 2016/Wave/"/>
    <s v="ST-COLOM_0_20160720_015646_528.wav"/>
    <s v="Pip35"/>
    <s v="Principal"/>
    <s v="Pip35"/>
    <n v="7"/>
    <s v="Pipkuh"/>
    <n v="2"/>
    <s v="Pipistrelle de Kuhl"/>
    <n v="2016"/>
    <n v="7"/>
    <n v="20"/>
    <n v="1"/>
    <n v="56"/>
    <d v="2016-07-20T00:00:00"/>
    <x v="513"/>
  </r>
  <r>
    <x v="1"/>
    <s v="K:/Sainte Colombe/MB/04 - 19 juillet au 18 août 2016/Wave/"/>
    <s v="ST-COLOM_0_20160720_015651_529.wav"/>
    <s v="Pip35"/>
    <s v="Principal"/>
    <s v="Pip35"/>
    <n v="7"/>
    <s v="Pipkuh"/>
    <n v="4"/>
    <s v="Pipistrelle de Kuhl"/>
    <n v="2016"/>
    <n v="7"/>
    <n v="20"/>
    <n v="1"/>
    <n v="56"/>
    <d v="2016-07-20T00:00:00"/>
    <x v="513"/>
  </r>
  <r>
    <x v="1"/>
    <s v="K:/Sainte Colombe/MB/04 - 19 juillet au 18 août 2016/Wave/"/>
    <s v="ST-COLOM_0_20160720_015656_530.wav"/>
    <s v="Pip35"/>
    <s v="Principal"/>
    <s v="Pip35"/>
    <n v="7"/>
    <s v="Pipkuh"/>
    <n v="2"/>
    <s v="Pipistrelle de Kuhl"/>
    <n v="2016"/>
    <n v="7"/>
    <n v="20"/>
    <n v="1"/>
    <n v="56"/>
    <d v="2016-07-20T00:00:00"/>
    <x v="513"/>
  </r>
  <r>
    <x v="1"/>
    <s v="K:/Sainte Colombe/MB/04 - 19 juillet au 18 août 2016/Wave/"/>
    <s v="ST-COLOM_0_20160720_015701_530.wav"/>
    <s v="ChiroSp"/>
    <s v="Principal"/>
    <s v="Pip35"/>
    <n v="5"/>
    <s v="Pipkuh"/>
    <n v="3"/>
    <s v="Pipistrelle de Kuhl"/>
    <n v="2016"/>
    <n v="7"/>
    <n v="20"/>
    <n v="1"/>
    <n v="57"/>
    <d v="2016-07-20T00:00:00"/>
    <x v="473"/>
  </r>
  <r>
    <x v="1"/>
    <s v="K:/Sainte Colombe/MB/04 - 19 juillet au 18 août 2016/Wave/"/>
    <s v="ST-COLOM_0_20160720_015706_531.wav"/>
    <s v="Pip35"/>
    <s v="Principal"/>
    <s v="Pip35"/>
    <n v="9"/>
    <s v="Pipkuh"/>
    <n v="2"/>
    <s v="Pipistrelle de Kuhl"/>
    <n v="2016"/>
    <n v="7"/>
    <n v="20"/>
    <n v="1"/>
    <n v="57"/>
    <d v="2016-07-20T00:00:00"/>
    <x v="473"/>
  </r>
  <r>
    <x v="1"/>
    <s v="K:/Sainte Colombe/MB/04 - 19 juillet au 18 août 2016/Wave/"/>
    <s v="ST-COLOM_0_20160720_015732_062.wav"/>
    <s v="Pip35"/>
    <s v="Principal"/>
    <s v="Pip35"/>
    <n v="6"/>
    <s v="Pipkuh"/>
    <n v="4"/>
    <s v="Pipistrelle de Kuhl"/>
    <n v="2016"/>
    <n v="7"/>
    <n v="20"/>
    <n v="1"/>
    <n v="57"/>
    <d v="2016-07-20T00:00:00"/>
    <x v="473"/>
  </r>
  <r>
    <x v="1"/>
    <s v="K:/Sainte Colombe/MB/04 - 19 juillet au 18 août 2016/Wave/"/>
    <s v="ST-COLOM_0_20160720_015737_063.wav"/>
    <s v="Pip35"/>
    <s v="Principal"/>
    <s v="Pip35"/>
    <n v="6"/>
    <s v="Pipkuh"/>
    <n v="3"/>
    <s v="Pipistrelle de Kuhl"/>
    <n v="2016"/>
    <n v="7"/>
    <n v="20"/>
    <n v="1"/>
    <n v="57"/>
    <d v="2016-07-20T00:00:00"/>
    <x v="473"/>
  </r>
  <r>
    <x v="1"/>
    <s v="K:/Sainte Colombe/MB/04 - 19 juillet au 18 août 2016/Wave/"/>
    <s v="ST-COLOM_0_20160720_015742_064.wav"/>
    <s v="Pip35"/>
    <s v="Principal"/>
    <s v="Pip35"/>
    <n v="6"/>
    <s v="Pipkuh"/>
    <n v="4"/>
    <s v="Pipistrelle de Kuhl"/>
    <n v="2016"/>
    <n v="7"/>
    <n v="20"/>
    <n v="1"/>
    <n v="57"/>
    <d v="2016-07-20T00:00:00"/>
    <x v="473"/>
  </r>
  <r>
    <x v="1"/>
    <s v="K:/Sainte Colombe/MB/04 - 19 juillet au 18 août 2016/Wave/"/>
    <s v="ST-COLOM_0_20160720_015747_064.wav"/>
    <s v="Pip35"/>
    <s v="Principal"/>
    <s v="Pip35"/>
    <n v="8"/>
    <s v="Pipkuh"/>
    <n v="3"/>
    <s v="Pipistrelle de Kuhl"/>
    <n v="2016"/>
    <n v="7"/>
    <n v="20"/>
    <n v="1"/>
    <n v="57"/>
    <d v="2016-07-20T00:00:00"/>
    <x v="473"/>
  </r>
  <r>
    <x v="1"/>
    <s v="K:/Sainte Colombe/MB/04 - 19 juillet au 18 août 2016/Wave/"/>
    <s v="ST-COLOM_0_20160720_015753_938.wav"/>
    <s v="Pip35"/>
    <s v="Principal"/>
    <s v="Pip35"/>
    <n v="9"/>
    <s v="Pipkuh"/>
    <n v="4"/>
    <s v="Pipistrelle de Kuhl"/>
    <n v="2016"/>
    <n v="7"/>
    <n v="20"/>
    <n v="1"/>
    <n v="57"/>
    <d v="2016-07-20T00:00:00"/>
    <x v="473"/>
  </r>
  <r>
    <x v="1"/>
    <s v="K:/Sainte Colombe/MB/04 - 19 juillet au 18 août 2016/Wave/"/>
    <s v="ST-COLOM_0_20160720_015758_939.wav"/>
    <s v="ChiroSp"/>
    <s v="Principal"/>
    <s v="Pip35"/>
    <n v="4"/>
    <s v="Pipkuh"/>
    <n v="3"/>
    <s v="Pipistrelle de Kuhl"/>
    <n v="2016"/>
    <n v="7"/>
    <n v="20"/>
    <n v="1"/>
    <n v="57"/>
    <d v="2016-07-20T00:00:00"/>
    <x v="473"/>
  </r>
  <r>
    <x v="1"/>
    <s v="K:/Sainte Colombe/MB/04 - 19 juillet au 18 août 2016/Wave/"/>
    <s v="ST-COLOM_0_20160720_015803_940.wav"/>
    <s v="ChiroSp"/>
    <s v="Principal"/>
    <s v="Pip35"/>
    <n v="3"/>
    <s v="Pipkuh"/>
    <n v="3"/>
    <s v="Pipistrelle de Kuhl"/>
    <n v="2016"/>
    <n v="7"/>
    <n v="20"/>
    <n v="1"/>
    <n v="58"/>
    <d v="2016-07-20T00:00:00"/>
    <x v="459"/>
  </r>
  <r>
    <x v="1"/>
    <s v="K:/Sainte Colombe/MB/04 - 19 juillet au 18 août 2016/Wave/"/>
    <s v="ST-COLOM_0_20160720_015808_940.wav"/>
    <s v="ChiroSp"/>
    <s v="Principal"/>
    <s v="Pip35"/>
    <n v="5"/>
    <s v="Pipkuh"/>
    <n v="2"/>
    <s v="Pipistrelle de Kuhl"/>
    <n v="2016"/>
    <n v="7"/>
    <n v="20"/>
    <n v="1"/>
    <n v="58"/>
    <d v="2016-07-20T00:00:00"/>
    <x v="459"/>
  </r>
  <r>
    <x v="1"/>
    <s v="K:/Sainte Colombe/MB/04 - 19 juillet au 18 août 2016/Wave/"/>
    <s v="ST-COLOM_0_20160720_015813_941.wav"/>
    <s v="Pip35"/>
    <s v="Principal"/>
    <s v="Pip35"/>
    <n v="7"/>
    <s v="Pipkuh"/>
    <n v="2"/>
    <s v="Pipistrelle de Kuhl"/>
    <n v="2016"/>
    <n v="7"/>
    <n v="20"/>
    <n v="1"/>
    <n v="58"/>
    <d v="2016-07-20T00:00:00"/>
    <x v="459"/>
  </r>
  <r>
    <x v="1"/>
    <s v="K:/Sainte Colombe/MB/04 - 19 juillet au 18 août 2016/Wave/"/>
    <s v="ST-COLOM_0_20160720_015818_942.wav"/>
    <s v="ChiroSp"/>
    <s v="Principal"/>
    <s v="Pip35"/>
    <n v="0"/>
    <s v="Pipkuh"/>
    <n v="0"/>
    <s v="PARASITE"/>
    <n v="2016"/>
    <n v="7"/>
    <n v="20"/>
    <n v="1"/>
    <n v="58"/>
    <d v="2016-07-20T00:00:00"/>
    <x v="459"/>
  </r>
  <r>
    <x v="1"/>
    <s v="K:/Sainte Colombe/MB/04 - 19 juillet au 18 août 2016/Wave/"/>
    <s v="ST-COLOM_0_20160720_015823_942.wav"/>
    <s v="Pip35"/>
    <s v="Principal"/>
    <s v="Pip35"/>
    <n v="6"/>
    <s v="Pipkuh"/>
    <n v="3"/>
    <s v="Pipistrelle de Kuhl"/>
    <n v="2016"/>
    <n v="7"/>
    <n v="20"/>
    <n v="1"/>
    <n v="58"/>
    <d v="2016-07-20T00:00:00"/>
    <x v="459"/>
  </r>
  <r>
    <x v="1"/>
    <s v="K:/Sainte Colombe/MB/04 - 19 juillet au 18 août 2016/Wave/"/>
    <s v="ST-COLOM_0_20160720_015828_943.wav"/>
    <s v="ChiroSp"/>
    <s v="Principal"/>
    <s v="Pip35"/>
    <n v="3"/>
    <s v="Pipkuh"/>
    <n v="3"/>
    <s v="Pipistrelle de Kuhl"/>
    <n v="2016"/>
    <n v="7"/>
    <n v="20"/>
    <n v="1"/>
    <n v="58"/>
    <d v="2016-07-20T00:00:00"/>
    <x v="459"/>
  </r>
  <r>
    <x v="1"/>
    <s v="K:/Sainte Colombe/MB/04 - 19 juillet au 18 août 2016/Wave/"/>
    <s v="ST-COLOM_0_20160720_015833_944.wav"/>
    <s v="ChiroSp"/>
    <s v="Principal"/>
    <s v="Pip35"/>
    <n v="5"/>
    <s v="Pipkuh"/>
    <n v="3"/>
    <s v="Pipistrelle de Kuhl"/>
    <n v="2016"/>
    <n v="7"/>
    <n v="20"/>
    <n v="1"/>
    <n v="58"/>
    <d v="2016-07-20T00:00:00"/>
    <x v="459"/>
  </r>
  <r>
    <x v="1"/>
    <s v="K:/Sainte Colombe/MB/04 - 19 juillet au 18 août 2016/Wave/"/>
    <s v="ST-COLOM_0_20160720_015838_944.wav"/>
    <s v="Pip35"/>
    <s v="Principal"/>
    <s v="Pip35"/>
    <n v="7"/>
    <s v="Pipkuh"/>
    <n v="3"/>
    <s v="Pipistrelle de Kuhl"/>
    <n v="2016"/>
    <n v="7"/>
    <n v="20"/>
    <n v="1"/>
    <n v="58"/>
    <d v="2016-07-20T00:00:00"/>
    <x v="459"/>
  </r>
  <r>
    <x v="1"/>
    <s v="K:/Sainte Colombe/MB/04 - 19 juillet au 18 août 2016/Wave/"/>
    <s v="ST-COLOM_0_20160720_015843_945.wav"/>
    <s v="Pip35"/>
    <s v="Principal"/>
    <s v="Pip35"/>
    <n v="6"/>
    <s v="Pipkuh"/>
    <n v="3"/>
    <s v="Pipistrelle de Kuhl"/>
    <n v="2016"/>
    <n v="7"/>
    <n v="20"/>
    <n v="1"/>
    <n v="58"/>
    <d v="2016-07-20T00:00:00"/>
    <x v="459"/>
  </r>
  <r>
    <x v="1"/>
    <s v="K:/Sainte Colombe/MB/04 - 19 juillet au 18 août 2016/Wave/"/>
    <s v="ST-COLOM_0_20160720_015848_946.wav"/>
    <s v="Pip35"/>
    <s v="Principal"/>
    <s v="Pip35"/>
    <n v="6"/>
    <s v="Pipkuh"/>
    <n v="4"/>
    <s v="Pipistrelle de Kuhl"/>
    <n v="2016"/>
    <n v="7"/>
    <n v="20"/>
    <n v="1"/>
    <n v="58"/>
    <d v="2016-07-20T00:00:00"/>
    <x v="459"/>
  </r>
  <r>
    <x v="1"/>
    <s v="K:/Sainte Colombe/MB/04 - 19 juillet au 18 août 2016/Wave/"/>
    <s v="ST-COLOM_0_20160720_015853_946.wav"/>
    <s v="Pip35"/>
    <s v="Principal"/>
    <s v="Pip35"/>
    <n v="7"/>
    <s v="Pipkuh"/>
    <n v="2"/>
    <s v="Pipistrelle de Kuhl"/>
    <n v="2016"/>
    <n v="7"/>
    <n v="20"/>
    <n v="1"/>
    <n v="58"/>
    <d v="2016-07-20T00:00:00"/>
    <x v="459"/>
  </r>
  <r>
    <x v="1"/>
    <s v="K:/Sainte Colombe/MB/04 - 19 juillet au 18 août 2016/Wave/"/>
    <s v="ST-COLOM_0_20160720_015858_947.wav"/>
    <s v="ChiroSp"/>
    <s v="Principal"/>
    <s v="Pip35"/>
    <n v="5"/>
    <s v="Pipkuh"/>
    <n v="3"/>
    <s v="Pipistrelle de Kuhl"/>
    <n v="2016"/>
    <n v="7"/>
    <n v="20"/>
    <n v="1"/>
    <n v="58"/>
    <d v="2016-07-20T00:00:00"/>
    <x v="459"/>
  </r>
  <r>
    <x v="1"/>
    <s v="K:/Sainte Colombe/MB/04 - 19 juillet au 18 août 2016/Wave/"/>
    <s v="ST-COLOM_0_20160720_015903_948.wav"/>
    <s v="Pip35"/>
    <s v="Principal"/>
    <s v="Pip35"/>
    <n v="6"/>
    <s v="Pipkuh"/>
    <n v="2"/>
    <s v="Pipistrelle de Kuhl"/>
    <n v="2016"/>
    <n v="7"/>
    <n v="20"/>
    <n v="1"/>
    <n v="59"/>
    <d v="2016-07-20T00:00:00"/>
    <x v="24"/>
  </r>
  <r>
    <x v="1"/>
    <s v="K:/Sainte Colombe/MB/04 - 19 juillet au 18 août 2016/Wave/"/>
    <s v="ST-COLOM_0_20160720_015908_948.wav"/>
    <s v="Pip35"/>
    <s v="Principal"/>
    <s v="Pip35"/>
    <n v="7"/>
    <s v="Pipkuh"/>
    <n v="3"/>
    <s v="Pipistrelle de Kuhl"/>
    <n v="2016"/>
    <n v="7"/>
    <n v="20"/>
    <n v="1"/>
    <n v="59"/>
    <d v="2016-07-20T00:00:00"/>
    <x v="24"/>
  </r>
  <r>
    <x v="1"/>
    <s v="K:/Sainte Colombe/MB/04 - 19 juillet au 18 août 2016/Wave/"/>
    <s v="ST-COLOM_0_20160720_015913_949.wav"/>
    <s v="Pip35"/>
    <s v="Principal"/>
    <s v="Pip35"/>
    <n v="6"/>
    <s v="Pipkuh"/>
    <n v="1"/>
    <s v="Pipistrelle de Kuhl"/>
    <n v="2016"/>
    <n v="7"/>
    <n v="20"/>
    <n v="1"/>
    <n v="59"/>
    <d v="2016-07-20T00:00:00"/>
    <x v="24"/>
  </r>
  <r>
    <x v="1"/>
    <s v="K:/Sainte Colombe/MB/04 - 19 juillet au 18 août 2016/Wave/"/>
    <s v="ST-COLOM_0_20160720_015918_950.wav"/>
    <s v="ChiroSp"/>
    <s v="Principal"/>
    <s v="Pip35"/>
    <n v="4"/>
    <s v="Pipkuh"/>
    <n v="2"/>
    <s v="Pipistrelle de Kuhl"/>
    <n v="2016"/>
    <n v="7"/>
    <n v="20"/>
    <n v="1"/>
    <n v="59"/>
    <d v="2016-07-20T00:00:00"/>
    <x v="24"/>
  </r>
  <r>
    <x v="1"/>
    <s v="K:/Sainte Colombe/MB/04 - 19 juillet au 18 août 2016/Wave/"/>
    <s v="ST-COLOM_0_20160720_015954_656.wav"/>
    <s v="ChiroSp"/>
    <s v="Principal"/>
    <s v="Pip35"/>
    <n v="4"/>
    <s v="Pipkuh"/>
    <n v="0"/>
    <s v="Pipistrelle de Kuhl"/>
    <n v="2016"/>
    <n v="7"/>
    <n v="20"/>
    <n v="1"/>
    <n v="59"/>
    <d v="2016-07-20T00:00:00"/>
    <x v="24"/>
  </r>
  <r>
    <x v="1"/>
    <s v="K:/Sainte Colombe/MB/04 - 19 juillet au 18 août 2016/Wave/"/>
    <s v="ST-COLOM_0_20160720_015959_656.wav"/>
    <s v="ChiroSp"/>
    <s v="Principal"/>
    <s v="Pip35"/>
    <n v="3"/>
    <s v="Pipkuh"/>
    <n v="2"/>
    <s v="Pipistrelle de Kuhl"/>
    <n v="2016"/>
    <n v="7"/>
    <n v="20"/>
    <n v="1"/>
    <n v="59"/>
    <d v="2016-07-20T00:00:00"/>
    <x v="24"/>
  </r>
  <r>
    <x v="1"/>
    <s v="K:/Sainte Colombe/MB/04 - 19 juillet au 18 août 2016/Wave/"/>
    <s v="ST-COLOM_0_20160720_020004_657.wav"/>
    <s v="ChiroSp"/>
    <s v="Principal"/>
    <s v="Pip35"/>
    <n v="4"/>
    <s v="Pipkuh"/>
    <n v="2"/>
    <s v="Pipistrelle de Kuhl"/>
    <n v="2016"/>
    <n v="7"/>
    <n v="20"/>
    <n v="2"/>
    <n v="0"/>
    <d v="2016-07-20T00:00:00"/>
    <x v="474"/>
  </r>
  <r>
    <x v="1"/>
    <s v="K:/Sainte Colombe/MB/04 - 19 juillet au 18 août 2016/Wave/"/>
    <s v="ST-COLOM_0_20160720_020009_658.wav"/>
    <s v="ChiroSp"/>
    <s v="Principal"/>
    <s v="Pip35"/>
    <n v="5"/>
    <s v="Pipkuh"/>
    <n v="3"/>
    <s v="Pipistrelle de Kuhl"/>
    <n v="2016"/>
    <n v="7"/>
    <n v="20"/>
    <n v="2"/>
    <n v="0"/>
    <d v="2016-07-20T00:00:00"/>
    <x v="474"/>
  </r>
  <r>
    <x v="1"/>
    <s v="K:/Sainte Colombe/MB/04 - 19 juillet au 18 août 2016/Wave/"/>
    <s v="ST-COLOM_0_20160720_020014_658.wav"/>
    <s v="Pip35"/>
    <s v="Principal"/>
    <s v="Pip35"/>
    <n v="6"/>
    <s v="Pipkuh"/>
    <n v="3"/>
    <s v="Pipistrelle de Kuhl"/>
    <n v="2016"/>
    <n v="7"/>
    <n v="20"/>
    <n v="2"/>
    <n v="0"/>
    <d v="2016-07-20T00:00:00"/>
    <x v="474"/>
  </r>
  <r>
    <x v="1"/>
    <s v="K:/Sainte Colombe/MB/04 - 19 juillet au 18 août 2016/Wave/"/>
    <s v="ST-COLOM_0_20160720_020105_756.wav"/>
    <s v="ChiroSp"/>
    <s v="Principal"/>
    <s v="Pip35"/>
    <n v="2"/>
    <s v="Pipkuh"/>
    <n v="1"/>
    <s v="Pipistrelle de Kuhl"/>
    <n v="2016"/>
    <n v="7"/>
    <n v="20"/>
    <n v="2"/>
    <n v="1"/>
    <d v="2016-07-20T00:00:00"/>
    <x v="497"/>
  </r>
  <r>
    <x v="1"/>
    <s v="K:/Sainte Colombe/MB/04 - 19 juillet au 18 août 2016/Wave/"/>
    <s v="ST-COLOM_0_20160720_020110_756.wav"/>
    <s v="ChiroSp"/>
    <s v="Principal"/>
    <s v="Pip35"/>
    <n v="2"/>
    <s v="Pipkuh"/>
    <n v="1"/>
    <s v="Pipistrelle de Kuhl"/>
    <n v="2016"/>
    <n v="7"/>
    <n v="20"/>
    <n v="2"/>
    <n v="1"/>
    <d v="2016-07-20T00:00:00"/>
    <x v="497"/>
  </r>
  <r>
    <x v="1"/>
    <s v="K:/Sainte Colombe/MB/04 - 19 juillet au 18 août 2016/Wave/"/>
    <s v="ST-COLOM_0_20160720_020115_757.wav"/>
    <s v="ChiroSp"/>
    <s v="Principal"/>
    <s v="Pip35"/>
    <n v="4"/>
    <s v="Pipkuh"/>
    <n v="4"/>
    <s v="Pipistrelle de Kuhl"/>
    <n v="2016"/>
    <n v="7"/>
    <n v="20"/>
    <n v="2"/>
    <n v="1"/>
    <d v="2016-07-20T00:00:00"/>
    <x v="497"/>
  </r>
  <r>
    <x v="1"/>
    <s v="K:/Sainte Colombe/MB/04 - 19 juillet au 18 août 2016/Wave/"/>
    <s v="ST-COLOM_0_20160720_020126_712.wav"/>
    <s v="PippiT"/>
    <s v="Principal"/>
    <s v="PipMi"/>
    <n v="10"/>
    <s v="PippiT"/>
    <n v="10"/>
    <s v="Pipistrelle commune"/>
    <n v="2016"/>
    <n v="7"/>
    <n v="20"/>
    <n v="2"/>
    <n v="1"/>
    <d v="2016-07-20T00:00:00"/>
    <x v="497"/>
  </r>
  <r>
    <x v="1"/>
    <s v="K:/Sainte Colombe/MB/04 - 19 juillet au 18 août 2016/Wave/"/>
    <s v="ST-COLOM_0_20160720_020131_713.wav"/>
    <s v="PippiT"/>
    <s v="Principal"/>
    <s v="PipMi"/>
    <n v="9"/>
    <s v="PippiT"/>
    <n v="9"/>
    <s v="Pipistrelle commune"/>
    <n v="2016"/>
    <n v="7"/>
    <n v="20"/>
    <n v="2"/>
    <n v="1"/>
    <d v="2016-07-20T00:00:00"/>
    <x v="497"/>
  </r>
  <r>
    <x v="1"/>
    <s v="K:/Sainte Colombe/MB/04 - 19 juillet au 18 août 2016/Wave/"/>
    <s v="ST-COLOM_0_20160720_020136_714.wav"/>
    <s v="ChiroSp"/>
    <s v="Principal"/>
    <s v="PipMi"/>
    <n v="5"/>
    <s v="PippiT"/>
    <n v="5"/>
    <s v="Pipistrelle commune"/>
    <n v="2016"/>
    <n v="7"/>
    <n v="20"/>
    <n v="2"/>
    <n v="1"/>
    <d v="2016-07-20T00:00:00"/>
    <x v="497"/>
  </r>
  <r>
    <x v="1"/>
    <s v="K:/Sainte Colombe/MB/04 - 19 juillet au 18 août 2016/Wave/"/>
    <s v="ST-COLOM_0_20160720_020141_714.wav"/>
    <s v="PippiT"/>
    <s v="Principal"/>
    <s v="PipMi"/>
    <n v="10"/>
    <s v="PippiT"/>
    <n v="10"/>
    <s v="Pipistrelle commune"/>
    <n v="2016"/>
    <n v="7"/>
    <n v="20"/>
    <n v="2"/>
    <n v="1"/>
    <d v="2016-07-20T00:00:00"/>
    <x v="497"/>
  </r>
  <r>
    <x v="1"/>
    <s v="K:/Sainte Colombe/MB/04 - 19 juillet au 18 août 2016/Wave/"/>
    <s v="ST-COLOM_0_20160720_020156_032.wav"/>
    <s v="ChiroSp"/>
    <s v="Principal"/>
    <s v="Pip35"/>
    <n v="3"/>
    <s v="Pipkuh"/>
    <n v="3"/>
    <s v="Pipistrelle de Kuhl"/>
    <n v="2016"/>
    <n v="7"/>
    <n v="20"/>
    <n v="2"/>
    <n v="1"/>
    <d v="2016-07-20T00:00:00"/>
    <x v="497"/>
  </r>
  <r>
    <x v="1"/>
    <s v="K:/Sainte Colombe/MB/04 - 19 juillet au 18 août 2016/Wave/"/>
    <s v="ST-COLOM_0_20160720_020201_033.wav"/>
    <s v="ChiroSp"/>
    <s v="Principal"/>
    <s v="PipMi"/>
    <n v="0"/>
    <s v="PippiT"/>
    <n v="0"/>
    <s v="PARASITE"/>
    <n v="2016"/>
    <n v="7"/>
    <n v="20"/>
    <n v="2"/>
    <n v="2"/>
    <d v="2016-07-20T00:00:00"/>
    <x v="498"/>
  </r>
  <r>
    <x v="1"/>
    <s v="K:/Sainte Colombe/MB/04 - 19 juillet au 18 août 2016/Wave/"/>
    <s v="ST-COLOM_0_20160720_020214_139.wav"/>
    <s v="Pipkuh"/>
    <s v="Principal"/>
    <s v="Pip35"/>
    <n v="10"/>
    <s v="Pipkuh"/>
    <n v="6"/>
    <s v="Pipistrelle de Kuhl"/>
    <n v="2016"/>
    <n v="7"/>
    <n v="20"/>
    <n v="2"/>
    <n v="2"/>
    <d v="2016-07-20T00:00:00"/>
    <x v="498"/>
  </r>
  <r>
    <x v="1"/>
    <s v="K:/Sainte Colombe/MB/04 - 19 juillet au 18 août 2016/Wave/"/>
    <s v="ST-COLOM_0_20160720_020251_638.wav"/>
    <s v="PippiT"/>
    <s v="Principal"/>
    <s v="PipMi"/>
    <n v="10"/>
    <s v="PippiT"/>
    <n v="10"/>
    <s v="Pipistrelle commune"/>
    <n v="2016"/>
    <n v="7"/>
    <n v="20"/>
    <n v="2"/>
    <n v="2"/>
    <d v="2016-07-20T00:00:00"/>
    <x v="498"/>
  </r>
  <r>
    <x v="1"/>
    <s v="K:/Sainte Colombe/MB/04 - 19 juillet au 18 août 2016/Wave/"/>
    <s v="ST-COLOM_0_20160720_020256_638.wav"/>
    <s v="PippiT"/>
    <s v="Principal"/>
    <s v="PipMi"/>
    <n v="10"/>
    <s v="PippiT"/>
    <n v="10"/>
    <s v="Pipistrelle commune"/>
    <n v="2016"/>
    <n v="7"/>
    <n v="20"/>
    <n v="2"/>
    <n v="2"/>
    <d v="2016-07-20T00:00:00"/>
    <x v="498"/>
  </r>
  <r>
    <x v="1"/>
    <s v="K:/Sainte Colombe/MB/04 - 19 juillet au 18 août 2016/Wave/"/>
    <s v="ST-COLOM_0_20160720_020301_639.wav"/>
    <s v="ChiroSp"/>
    <s v="Principal"/>
    <s v="PipMi"/>
    <n v="5"/>
    <s v="PippiT"/>
    <n v="5"/>
    <s v="Pipistrelle commune"/>
    <n v="2016"/>
    <n v="7"/>
    <n v="20"/>
    <n v="2"/>
    <n v="3"/>
    <d v="2016-07-20T00:00:00"/>
    <x v="421"/>
  </r>
  <r>
    <x v="1"/>
    <s v="K:/Sainte Colombe/MB/04 - 19 juillet au 18 août 2016/Wave/"/>
    <s v="ST-COLOM_0_20160720_020319_012.wav"/>
    <s v="PippiT"/>
    <s v="Principal"/>
    <s v="PipMi"/>
    <n v="6"/>
    <s v="PippiT"/>
    <n v="6"/>
    <s v="Pipistrelle commune"/>
    <n v="2016"/>
    <n v="7"/>
    <n v="20"/>
    <n v="2"/>
    <n v="3"/>
    <d v="2016-07-20T00:00:00"/>
    <x v="421"/>
  </r>
  <r>
    <x v="1"/>
    <s v="K:/Sainte Colombe/MB/04 - 19 juillet au 18 août 2016/Wave/"/>
    <s v="ST-COLOM_0_20160720_020324_012.wav"/>
    <s v="PippiT"/>
    <s v="Principal"/>
    <s v="PipMi"/>
    <n v="10"/>
    <s v="PippiT"/>
    <n v="10"/>
    <s v="Pipistrelle commune"/>
    <n v="2016"/>
    <n v="7"/>
    <n v="20"/>
    <n v="2"/>
    <n v="3"/>
    <d v="2016-07-20T00:00:00"/>
    <x v="421"/>
  </r>
  <r>
    <x v="1"/>
    <s v="K:/Sainte Colombe/MB/04 - 19 juillet au 18 août 2016/Wave/"/>
    <s v="ST-COLOM_0_20160720_020329_013.wav"/>
    <s v="ChiroSp"/>
    <s v="Principal"/>
    <s v="Pip35"/>
    <n v="4"/>
    <s v="Pipkuh"/>
    <n v="4"/>
    <s v="Pipistrelle de Kuhl"/>
    <n v="2016"/>
    <n v="7"/>
    <n v="20"/>
    <n v="2"/>
    <n v="3"/>
    <d v="2016-07-20T00:00:00"/>
    <x v="421"/>
  </r>
  <r>
    <x v="1"/>
    <s v="K:/Sainte Colombe/MB/04 - 19 juillet au 18 août 2016/Wave/"/>
    <s v="ST-COLOM_0_20160720_020334_014.wav"/>
    <s v="PippiT"/>
    <s v="Principal"/>
    <s v="PipMi"/>
    <n v="10"/>
    <s v="PippiT"/>
    <n v="10"/>
    <s v="Pipistrelle commune"/>
    <n v="2016"/>
    <n v="7"/>
    <n v="20"/>
    <n v="2"/>
    <n v="3"/>
    <d v="2016-07-20T00:00:00"/>
    <x v="421"/>
  </r>
  <r>
    <x v="1"/>
    <s v="K:/Sainte Colombe/MB/04 - 19 juillet au 18 août 2016/Wave/"/>
    <s v="ST-COLOM_0_20160720_020339_014.wav"/>
    <s v="PipMi"/>
    <s v="Principal"/>
    <s v="PipMi"/>
    <n v="6"/>
    <s v="PippiT"/>
    <n v="3"/>
    <s v="Pipistrelle commune"/>
    <n v="2016"/>
    <n v="7"/>
    <n v="20"/>
    <n v="2"/>
    <n v="3"/>
    <d v="2016-07-20T00:00:00"/>
    <x v="421"/>
  </r>
  <r>
    <x v="1"/>
    <s v="K:/Sainte Colombe/MB/04 - 19 juillet au 18 août 2016/Wave/"/>
    <s v="ST-COLOM_0_20160720_020443_830.wav"/>
    <s v="Pip35"/>
    <s v="Principal"/>
    <s v="Pip35"/>
    <n v="10"/>
    <s v="Pipnat"/>
    <n v="3"/>
    <s v="Pipistrelle de Kuhl/Nathusius"/>
    <n v="2016"/>
    <n v="7"/>
    <n v="20"/>
    <n v="2"/>
    <n v="4"/>
    <d v="2016-07-20T00:00:00"/>
    <x v="505"/>
  </r>
  <r>
    <x v="1"/>
    <s v="K:/Sainte Colombe/MB/04 - 19 juillet au 18 août 2016/Wave/"/>
    <s v="ST-COLOM_0_20160720_020448_830.wav"/>
    <s v="PippiT"/>
    <s v="Principal"/>
    <s v="PipMi"/>
    <n v="10"/>
    <s v="PippiT"/>
    <n v="10"/>
    <s v="Pipistrelle commune"/>
    <n v="2016"/>
    <n v="7"/>
    <n v="20"/>
    <n v="2"/>
    <n v="4"/>
    <d v="2016-07-20T00:00:00"/>
    <x v="505"/>
  </r>
  <r>
    <x v="1"/>
    <s v="K:/Sainte Colombe/MB/04 - 19 juillet au 18 août 2016/Wave/"/>
    <s v="ST-COLOM_0_20160720_020453_831.wav"/>
    <s v="PippiT"/>
    <s v="Principal"/>
    <s v="PipMi"/>
    <n v="10"/>
    <s v="PippiT"/>
    <n v="10"/>
    <s v="Pipistrelle commune"/>
    <n v="2016"/>
    <n v="7"/>
    <n v="20"/>
    <n v="2"/>
    <n v="4"/>
    <d v="2016-07-20T00:00:00"/>
    <x v="505"/>
  </r>
  <r>
    <x v="1"/>
    <s v="K:/Sainte Colombe/MB/04 - 19 juillet au 18 août 2016/Wave/"/>
    <s v="ST-COLOM_0_20160720_020458_832.wav"/>
    <s v="PippiT"/>
    <s v="Principal"/>
    <s v="PipMi"/>
    <n v="9"/>
    <s v="PippiT"/>
    <n v="9"/>
    <s v="Pipistrelle commune"/>
    <n v="2016"/>
    <n v="7"/>
    <n v="20"/>
    <n v="2"/>
    <n v="4"/>
    <d v="2016-07-20T00:00:00"/>
    <x v="505"/>
  </r>
  <r>
    <x v="1"/>
    <s v="K:/Sainte Colombe/MB/04 - 19 juillet au 18 août 2016/Wave/"/>
    <s v="ST-COLOM_0_20160720_020503_832.wav"/>
    <s v="PippiT"/>
    <s v="Principal"/>
    <s v="PipMi"/>
    <n v="10"/>
    <s v="PippiT"/>
    <n v="10"/>
    <s v="Pipistrelle commune"/>
    <n v="2016"/>
    <n v="7"/>
    <n v="20"/>
    <n v="2"/>
    <n v="5"/>
    <d v="2016-07-20T00:00:00"/>
    <x v="239"/>
  </r>
  <r>
    <x v="1"/>
    <s v="K:/Sainte Colombe/MB/04 - 19 juillet au 18 août 2016/Wave/"/>
    <s v="ST-COLOM_0_20160720_020508_833.wav"/>
    <s v="PippiT"/>
    <s v="Principal"/>
    <s v="PipMi"/>
    <n v="10"/>
    <s v="PippiT"/>
    <n v="10"/>
    <s v="Pipistrelle commune"/>
    <n v="2016"/>
    <n v="7"/>
    <n v="20"/>
    <n v="2"/>
    <n v="5"/>
    <d v="2016-07-20T00:00:00"/>
    <x v="239"/>
  </r>
  <r>
    <x v="1"/>
    <s v="K:/Sainte Colombe/MB/04 - 19 juillet au 18 août 2016/Wave/"/>
    <s v="ST-COLOM_0_20160720_020544_706.wav"/>
    <s v="ChiroSp"/>
    <s v="Principal"/>
    <s v="PipMi"/>
    <n v="3"/>
    <s v="PippiT"/>
    <n v="3"/>
    <s v="Pipistrelle commune"/>
    <n v="2016"/>
    <n v="7"/>
    <n v="20"/>
    <n v="2"/>
    <n v="5"/>
    <d v="2016-07-20T00:00:00"/>
    <x v="239"/>
  </r>
  <r>
    <x v="1"/>
    <s v="K:/Sainte Colombe/MB/04 - 19 juillet au 18 août 2016/Wave/"/>
    <s v="ST-COLOM_0_20160720_020549_707.wav"/>
    <s v="PippiT"/>
    <s v="Principal"/>
    <s v="PipMi"/>
    <n v="9"/>
    <s v="PippiT"/>
    <n v="9"/>
    <s v="Pipistrelle commune"/>
    <n v="2016"/>
    <n v="7"/>
    <n v="20"/>
    <n v="2"/>
    <n v="5"/>
    <d v="2016-07-20T00:00:00"/>
    <x v="239"/>
  </r>
  <r>
    <x v="1"/>
    <s v="K:/Sainte Colombe/MB/04 - 19 juillet au 18 août 2016/Wave/"/>
    <s v="ST-COLOM_0_20160720_020554_708.wav"/>
    <s v="PippiT"/>
    <s v="Principal"/>
    <s v="PipMi"/>
    <n v="7"/>
    <s v="PippiT"/>
    <n v="7"/>
    <s v="Pipistrelle commune"/>
    <n v="2016"/>
    <n v="7"/>
    <n v="20"/>
    <n v="2"/>
    <n v="5"/>
    <d v="2016-07-20T00:00:00"/>
    <x v="239"/>
  </r>
  <r>
    <x v="1"/>
    <s v="K:/Sainte Colombe/MB/04 - 19 juillet au 18 août 2016/Wave/"/>
    <s v="ST-COLOM_0_20160720_020559_708.wav"/>
    <s v="ChiroSp"/>
    <s v="Principal"/>
    <s v="PipMi"/>
    <n v="5"/>
    <s v="PippiT"/>
    <n v="5"/>
    <s v="Pipistrelle commune"/>
    <n v="2016"/>
    <n v="7"/>
    <n v="20"/>
    <n v="2"/>
    <n v="5"/>
    <d v="2016-07-20T00:00:00"/>
    <x v="239"/>
  </r>
  <r>
    <x v="1"/>
    <s v="K:/Sainte Colombe/MB/04 - 19 juillet au 18 août 2016/Wave/"/>
    <s v="ST-COLOM_0_20160720_020606_109.wav"/>
    <s v="PippiT"/>
    <s v="Principal"/>
    <s v="PipMi"/>
    <n v="10"/>
    <s v="PippiT"/>
    <n v="10"/>
    <s v="Pipistrelle commune"/>
    <n v="2016"/>
    <n v="7"/>
    <n v="20"/>
    <n v="2"/>
    <n v="6"/>
    <d v="2016-07-20T00:00:00"/>
    <x v="452"/>
  </r>
  <r>
    <x v="1"/>
    <s v="K:/Sainte Colombe/MB/04 - 19 juillet au 18 août 2016/Wave/"/>
    <s v="ST-COLOM_0_20160720_020611_110.wav"/>
    <s v="PippiT"/>
    <s v="Principal"/>
    <s v="PipMi"/>
    <n v="9"/>
    <s v="PippiT"/>
    <n v="9"/>
    <s v="Pipistrelle commune"/>
    <n v="2016"/>
    <n v="7"/>
    <n v="20"/>
    <n v="2"/>
    <n v="6"/>
    <d v="2016-07-20T00:00:00"/>
    <x v="452"/>
  </r>
  <r>
    <x v="1"/>
    <s v="K:/Sainte Colombe/MB/04 - 19 juillet au 18 août 2016/Wave/"/>
    <s v="ST-COLOM_0_20160720_020616_110.wav"/>
    <s v="PipMi"/>
    <s v="Principal"/>
    <s v="PipMi"/>
    <n v="10"/>
    <s v="PippiT"/>
    <n v="2"/>
    <s v="Pipistrelle commune"/>
    <n v="2016"/>
    <n v="7"/>
    <n v="20"/>
    <n v="2"/>
    <n v="6"/>
    <d v="2016-07-20T00:00:00"/>
    <x v="452"/>
  </r>
  <r>
    <x v="1"/>
    <s v="K:/Sainte Colombe/MB/04 - 19 juillet au 18 août 2016/Wave/"/>
    <s v="ST-COLOM_0_20160720_020621_111.wav"/>
    <s v="PipMi"/>
    <s v="Principal"/>
    <s v="PipMi"/>
    <n v="10"/>
    <s v="PippiT"/>
    <n v="5"/>
    <s v="Pipistrelle commune"/>
    <n v="2016"/>
    <n v="7"/>
    <n v="20"/>
    <n v="2"/>
    <n v="6"/>
    <d v="2016-07-20T00:00:00"/>
    <x v="452"/>
  </r>
  <r>
    <x v="1"/>
    <s v="K:/Sainte Colombe/MB/04 - 19 juillet au 18 août 2016/Wave/"/>
    <s v="ST-COLOM_0_20160720_020626_112.wav"/>
    <s v="PippiT"/>
    <s v="Principal"/>
    <s v="PipMi"/>
    <n v="10"/>
    <s v="PippiT"/>
    <n v="10"/>
    <s v="Pipistrelle commune"/>
    <n v="2016"/>
    <n v="7"/>
    <n v="20"/>
    <n v="2"/>
    <n v="6"/>
    <d v="2016-07-20T00:00:00"/>
    <x v="452"/>
  </r>
  <r>
    <x v="1"/>
    <s v="K:/Sainte Colombe/MB/04 - 19 juillet au 18 août 2016/Wave/"/>
    <s v="ST-COLOM_0_20160720_020641_099.wav"/>
    <s v="PippiT"/>
    <s v="Principal"/>
    <s v="PipMi"/>
    <n v="9"/>
    <s v="PippiT"/>
    <n v="9"/>
    <s v="Pipistrelle commune"/>
    <n v="2016"/>
    <n v="7"/>
    <n v="20"/>
    <n v="2"/>
    <n v="6"/>
    <d v="2016-07-20T00:00:00"/>
    <x v="452"/>
  </r>
  <r>
    <x v="1"/>
    <s v="K:/Sainte Colombe/MB/04 - 19 juillet au 18 août 2016/Wave/"/>
    <s v="ST-COLOM_0_20160720_020646_100.wav"/>
    <s v="PippiT"/>
    <s v="Principal"/>
    <s v="PipMi"/>
    <n v="9"/>
    <s v="PippiT"/>
    <n v="9"/>
    <s v="Pipistrelle commune"/>
    <n v="2016"/>
    <n v="7"/>
    <n v="20"/>
    <n v="2"/>
    <n v="6"/>
    <d v="2016-07-20T00:00:00"/>
    <x v="452"/>
  </r>
  <r>
    <x v="1"/>
    <s v="K:/Sainte Colombe/MB/04 - 19 juillet au 18 août 2016/Wave/"/>
    <s v="ST-COLOM_0_20160720_020651_100.wav"/>
    <s v="PippiT"/>
    <s v="Principal"/>
    <s v="PipMi"/>
    <n v="10"/>
    <s v="PippiT"/>
    <n v="10"/>
    <s v="Pipistrelle commune"/>
    <n v="2016"/>
    <n v="7"/>
    <n v="20"/>
    <n v="2"/>
    <n v="6"/>
    <d v="2016-07-20T00:00:00"/>
    <x v="452"/>
  </r>
  <r>
    <x v="1"/>
    <s v="K:/Sainte Colombe/MB/04 - 19 juillet au 18 août 2016/Wave/"/>
    <s v="ST-COLOM_0_20160720_020656_101.wav"/>
    <s v="PippiT"/>
    <s v="Principal"/>
    <s v="PipMi"/>
    <n v="10"/>
    <s v="PippiT"/>
    <n v="10"/>
    <s v="Pipistrelle commune"/>
    <n v="2016"/>
    <n v="7"/>
    <n v="20"/>
    <n v="2"/>
    <n v="6"/>
    <d v="2016-07-20T00:00:00"/>
    <x v="452"/>
  </r>
  <r>
    <x v="1"/>
    <s v="K:/Sainte Colombe/MB/04 - 19 juillet au 18 août 2016/Wave/"/>
    <s v="ST-COLOM_0_20160720_020701_102.wav"/>
    <s v="PippiT"/>
    <s v="Principal"/>
    <s v="PipMi"/>
    <n v="8"/>
    <s v="PippiT"/>
    <n v="8"/>
    <s v="Pipistrelle commune"/>
    <n v="2016"/>
    <n v="7"/>
    <n v="20"/>
    <n v="2"/>
    <n v="7"/>
    <d v="2016-07-20T00:00:00"/>
    <x v="514"/>
  </r>
  <r>
    <x v="1"/>
    <s v="K:/Sainte Colombe/MB/04 - 19 juillet au 18 août 2016/Wave/"/>
    <s v="ST-COLOM_0_20160720_020708_874.wav"/>
    <s v="Pleaus"/>
    <s v="Principal"/>
    <s v="Plesp"/>
    <n v="10"/>
    <s v="Pleaus"/>
    <n v="8"/>
    <s v="Oreillard gris"/>
    <n v="2016"/>
    <n v="7"/>
    <n v="20"/>
    <n v="2"/>
    <n v="7"/>
    <d v="2016-07-20T00:00:00"/>
    <x v="514"/>
  </r>
  <r>
    <x v="1"/>
    <s v="K:/Sainte Colombe/MB/04 - 19 juillet au 18 août 2016/Wave/"/>
    <s v="ST-COLOM_0_20160720_020713_874.wav"/>
    <s v="Plesp"/>
    <s v="Principal"/>
    <s v="Plesp"/>
    <n v="6"/>
    <s v="Pleaus"/>
    <n v="4"/>
    <s v="Oreillard gris"/>
    <n v="2016"/>
    <n v="7"/>
    <n v="20"/>
    <n v="2"/>
    <n v="7"/>
    <d v="2016-07-20T00:00:00"/>
    <x v="514"/>
  </r>
  <r>
    <x v="1"/>
    <s v="K:/Sainte Colombe/MB/04 - 19 juillet au 18 août 2016/Wave/"/>
    <s v="ST-COLOM_0_20160720_020748_836.wav"/>
    <s v="ChiroSp"/>
    <s v="Principal"/>
    <s v="Pip35"/>
    <n v="5"/>
    <s v="Pipkuh"/>
    <n v="0"/>
    <s v="Pipistrelle de Kuhl"/>
    <n v="2016"/>
    <n v="7"/>
    <n v="20"/>
    <n v="2"/>
    <n v="7"/>
    <d v="2016-07-20T00:00:00"/>
    <x v="514"/>
  </r>
  <r>
    <x v="1"/>
    <s v="K:/Sainte Colombe/MB/04 - 19 juillet au 18 août 2016/Wave/"/>
    <s v="ST-COLOM_0_20160720_020833_870.wav"/>
    <s v="PippiT"/>
    <s v="Principal"/>
    <s v="PipMi"/>
    <n v="9"/>
    <s v="PippiT"/>
    <n v="9"/>
    <s v="Pipistrelle commune"/>
    <n v="2016"/>
    <n v="7"/>
    <n v="20"/>
    <n v="2"/>
    <n v="8"/>
    <d v="2016-07-20T00:00:00"/>
    <x v="12"/>
  </r>
  <r>
    <x v="1"/>
    <s v="K:/Sainte Colombe/MB/04 - 19 juillet au 18 août 2016/Wave/"/>
    <s v="ST-COLOM_0_20160720_020838_870.wav"/>
    <s v="PippiT"/>
    <s v="Principal"/>
    <s v="PipMi"/>
    <n v="9"/>
    <s v="PippiT"/>
    <n v="9"/>
    <s v="Pipistrelle commune"/>
    <n v="2016"/>
    <n v="7"/>
    <n v="20"/>
    <n v="2"/>
    <n v="8"/>
    <d v="2016-07-20T00:00:00"/>
    <x v="12"/>
  </r>
  <r>
    <x v="1"/>
    <s v="K:/Sainte Colombe/MB/04 - 19 juillet au 18 août 2016/Wave/"/>
    <s v="ST-COLOM_0_20160720_020903_102.wav"/>
    <s v="PippiT"/>
    <s v="Principal"/>
    <s v="PipMi"/>
    <n v="10"/>
    <s v="PippiT"/>
    <n v="10"/>
    <s v="Pipistrelle commune"/>
    <n v="2016"/>
    <n v="7"/>
    <n v="20"/>
    <n v="2"/>
    <n v="9"/>
    <d v="2016-07-20T00:00:00"/>
    <x v="112"/>
  </r>
  <r>
    <x v="1"/>
    <s v="K:/Sainte Colombe/MB/04 - 19 juillet au 18 août 2016/Wave/"/>
    <s v="ST-COLOM_0_20160720_021015_651.wav"/>
    <s v="ChiroSp"/>
    <s v="Principal"/>
    <s v="PipMi"/>
    <n v="4"/>
    <s v="PippiT"/>
    <n v="4"/>
    <s v="Pipistrelle commune"/>
    <n v="2016"/>
    <n v="7"/>
    <n v="20"/>
    <n v="2"/>
    <n v="10"/>
    <d v="2016-07-20T00:00:00"/>
    <x v="196"/>
  </r>
  <r>
    <x v="1"/>
    <s v="K:/Sainte Colombe/MB/04 - 19 juillet au 18 août 2016/Wave/"/>
    <s v="ST-COLOM_0_20160720_021103_441.wav"/>
    <s v="PippiT"/>
    <s v="Principal"/>
    <s v="PipMi"/>
    <n v="6"/>
    <s v="PippiT"/>
    <n v="6"/>
    <s v="Pipistrelle commune"/>
    <n v="2016"/>
    <n v="7"/>
    <n v="20"/>
    <n v="2"/>
    <n v="11"/>
    <d v="2016-07-20T00:00:00"/>
    <x v="475"/>
  </r>
  <r>
    <x v="1"/>
    <s v="K:/Sainte Colombe/MB/04 - 19 juillet au 18 août 2016/Wave/"/>
    <s v="ST-COLOM_0_20160720_021108_442.wav"/>
    <s v="PippiT"/>
    <s v="Principal"/>
    <s v="PipMi"/>
    <n v="9"/>
    <s v="PippiT"/>
    <n v="9"/>
    <s v="Pipistrelle commune"/>
    <n v="2016"/>
    <n v="7"/>
    <n v="20"/>
    <n v="2"/>
    <n v="11"/>
    <d v="2016-07-20T00:00:00"/>
    <x v="475"/>
  </r>
  <r>
    <x v="1"/>
    <s v="K:/Sainte Colombe/MB/04 - 19 juillet au 18 août 2016/Wave/"/>
    <s v="ST-COLOM_0_20160720_021128_194.wav"/>
    <s v="PippiT"/>
    <s v="Principal"/>
    <s v="PipMi"/>
    <n v="10"/>
    <s v="PippiT"/>
    <n v="10"/>
    <s v="Pipistrelle commune"/>
    <n v="2016"/>
    <n v="7"/>
    <n v="20"/>
    <n v="2"/>
    <n v="11"/>
    <d v="2016-07-20T00:00:00"/>
    <x v="475"/>
  </r>
  <r>
    <x v="1"/>
    <s v="K:/Sainte Colombe/MB/04 - 19 juillet au 18 août 2016/Wave/"/>
    <s v="ST-COLOM_0_20160720_021133_195.wav"/>
    <s v="PippiT"/>
    <s v="Principal"/>
    <s v="PipMi"/>
    <n v="10"/>
    <s v="PippiT"/>
    <n v="10"/>
    <s v="Pipistrelle commune"/>
    <n v="2016"/>
    <n v="7"/>
    <n v="20"/>
    <n v="2"/>
    <n v="11"/>
    <d v="2016-07-20T00:00:00"/>
    <x v="475"/>
  </r>
  <r>
    <x v="1"/>
    <s v="K:/Sainte Colombe/MB/04 - 19 juillet au 18 août 2016/Wave/"/>
    <s v="ST-COLOM_0_20160720_021223_597.wav"/>
    <s v="ChiroSp"/>
    <s v="Principal"/>
    <s v="MyoHF"/>
    <n v="3"/>
    <s v="Myobec"/>
    <n v="0"/>
    <s v="Murin sp"/>
    <n v="2016"/>
    <n v="7"/>
    <n v="20"/>
    <n v="2"/>
    <n v="12"/>
    <d v="2016-07-20T00:00:00"/>
    <x v="515"/>
  </r>
  <r>
    <x v="1"/>
    <s v="K:/Sainte Colombe/MB/04 - 19 juillet au 18 août 2016/Wave/"/>
    <s v="ST-COLOM_0_20160720_021248_251.wav"/>
    <s v="ChiroSp"/>
    <s v="Principal"/>
    <s v="PipMi"/>
    <n v="5"/>
    <s v="PippiT"/>
    <n v="5"/>
    <s v="Pipistrelle commune"/>
    <n v="2016"/>
    <n v="7"/>
    <n v="20"/>
    <n v="2"/>
    <n v="12"/>
    <d v="2016-07-20T00:00:00"/>
    <x v="515"/>
  </r>
  <r>
    <x v="1"/>
    <s v="K:/Sainte Colombe/MB/04 - 19 juillet au 18 août 2016/Wave/"/>
    <s v="ST-COLOM_0_20160720_021253_252.wav"/>
    <s v="ChiroSp"/>
    <s v="Principal"/>
    <s v="PipMi"/>
    <n v="5"/>
    <s v="PippiT"/>
    <n v="5"/>
    <s v="Pipistrelle commune"/>
    <n v="2016"/>
    <n v="7"/>
    <n v="20"/>
    <n v="2"/>
    <n v="12"/>
    <d v="2016-07-20T00:00:00"/>
    <x v="515"/>
  </r>
  <r>
    <x v="1"/>
    <s v="K:/Sainte Colombe/MB/04 - 19 juillet au 18 août 2016/Wave/"/>
    <s v="ST-COLOM_0_20160720_021339_114.wav"/>
    <s v="ChiroSp"/>
    <s v="Principal"/>
    <s v="PipMi"/>
    <n v="5"/>
    <s v="PippiT"/>
    <n v="5"/>
    <s v="Pipistrelle commune"/>
    <n v="2016"/>
    <n v="7"/>
    <n v="20"/>
    <n v="2"/>
    <n v="13"/>
    <d v="2016-07-20T00:00:00"/>
    <x v="58"/>
  </r>
  <r>
    <x v="1"/>
    <s v="K:/Sainte Colombe/MB/04 - 19 juillet au 18 août 2016/Wave/"/>
    <s v="ST-COLOM_0_20160720_021344_115.wav"/>
    <s v="PippiT"/>
    <s v="Principal"/>
    <s v="PipMi"/>
    <n v="10"/>
    <s v="PippiT"/>
    <n v="10"/>
    <s v="Pipistrelle commune"/>
    <n v="2016"/>
    <n v="7"/>
    <n v="20"/>
    <n v="2"/>
    <n v="13"/>
    <d v="2016-07-20T00:00:00"/>
    <x v="58"/>
  </r>
  <r>
    <x v="1"/>
    <s v="K:/Sainte Colombe/MB/04 - 19 juillet au 18 août 2016/Wave/"/>
    <s v="ST-COLOM_0_20160720_021705_100.wav"/>
    <s v="Pip35"/>
    <s v="Principal"/>
    <s v="Pip35"/>
    <n v="10"/>
    <s v="Pipkuh"/>
    <n v="5"/>
    <s v="Pipistrelle de Kuhl"/>
    <n v="2016"/>
    <n v="7"/>
    <n v="20"/>
    <n v="2"/>
    <n v="17"/>
    <d v="2016-07-20T00:00:00"/>
    <x v="393"/>
  </r>
  <r>
    <x v="1"/>
    <s v="K:/Sainte Colombe/MB/04 - 19 juillet au 18 août 2016/Wave/"/>
    <s v="ST-COLOM_0_20160720_021710_100.wav"/>
    <s v="Pip35"/>
    <s v="Principal"/>
    <s v="Pip35"/>
    <n v="10"/>
    <s v="Pipkuh"/>
    <n v="4"/>
    <s v="Pipistrelle de Kuhl"/>
    <n v="2016"/>
    <n v="7"/>
    <n v="20"/>
    <n v="2"/>
    <n v="17"/>
    <d v="2016-07-20T00:00:00"/>
    <x v="393"/>
  </r>
  <r>
    <x v="1"/>
    <s v="K:/Sainte Colombe/MB/04 - 19 juillet au 18 août 2016/Wave/"/>
    <s v="ST-COLOM_0_20160720_021715_101.wav"/>
    <s v="ChiroSp"/>
    <s v="Principal"/>
    <s v="Pip35"/>
    <n v="2"/>
    <s v="Pipkuh"/>
    <n v="2"/>
    <s v="Pipistrelle de Kuhl"/>
    <n v="2016"/>
    <n v="7"/>
    <n v="20"/>
    <n v="2"/>
    <n v="17"/>
    <d v="2016-07-20T00:00:00"/>
    <x v="393"/>
  </r>
  <r>
    <x v="1"/>
    <s v="K:/Sainte Colombe/MB/04 - 19 juillet au 18 août 2016/Wave/"/>
    <s v="ST-COLOM_0_20160720_021842_430.wav"/>
    <s v="PippiT"/>
    <s v="Principal"/>
    <s v="PipMi"/>
    <n v="10"/>
    <s v="PippiT"/>
    <n v="10"/>
    <s v="Pipistrelle commune"/>
    <n v="2016"/>
    <n v="7"/>
    <n v="20"/>
    <n v="2"/>
    <n v="18"/>
    <d v="2016-07-20T00:00:00"/>
    <x v="516"/>
  </r>
  <r>
    <x v="1"/>
    <s v="K:/Sainte Colombe/MB/04 - 19 juillet au 18 août 2016/Wave/"/>
    <s v="ST-COLOM_0_20160720_021847_431.wav"/>
    <s v="PippiT"/>
    <s v="Principal"/>
    <s v="PipMi"/>
    <n v="10"/>
    <s v="PippiT"/>
    <n v="10"/>
    <s v="Pipistrelle commune"/>
    <n v="2016"/>
    <n v="7"/>
    <n v="20"/>
    <n v="2"/>
    <n v="18"/>
    <d v="2016-07-20T00:00:00"/>
    <x v="516"/>
  </r>
  <r>
    <x v="1"/>
    <s v="K:/Sainte Colombe/MB/04 - 19 juillet au 18 août 2016/Wave/"/>
    <s v="ST-COLOM_0_20160720_022021_648.wav"/>
    <s v="PippiT"/>
    <s v="Principal"/>
    <s v="PipMi"/>
    <n v="6"/>
    <s v="PippiT"/>
    <n v="6"/>
    <s v="Pipistrelle commune"/>
    <n v="2016"/>
    <n v="7"/>
    <n v="20"/>
    <n v="2"/>
    <n v="20"/>
    <d v="2016-07-20T00:00:00"/>
    <x v="477"/>
  </r>
  <r>
    <x v="1"/>
    <s v="K:/Sainte Colombe/MB/04 - 19 juillet au 18 août 2016/Wave/"/>
    <s v="ST-COLOM_0_20160720_022031_556.wav"/>
    <s v="ChiroSp"/>
    <s v="Principal"/>
    <s v="Pip35"/>
    <n v="5"/>
    <s v="Pipkuh"/>
    <n v="4"/>
    <s v="Pipistrelle de Kuhl"/>
    <n v="2016"/>
    <n v="7"/>
    <n v="20"/>
    <n v="2"/>
    <n v="20"/>
    <d v="2016-07-20T00:00:00"/>
    <x v="477"/>
  </r>
  <r>
    <x v="1"/>
    <s v="K:/Sainte Colombe/MB/04 - 19 juillet au 18 août 2016/Wave/"/>
    <s v="ST-COLOM_0_20160720_022036_556.wav"/>
    <s v="Pip35"/>
    <s v="Principal"/>
    <s v="Pip35"/>
    <n v="7"/>
    <s v="Pipkuh"/>
    <n v="3"/>
    <s v="Pipistrelle de Kuhl"/>
    <n v="2016"/>
    <n v="7"/>
    <n v="20"/>
    <n v="2"/>
    <n v="20"/>
    <d v="2016-07-20T00:00:00"/>
    <x v="477"/>
  </r>
  <r>
    <x v="1"/>
    <s v="K:/Sainte Colombe/MB/04 - 19 juillet au 18 août 2016/Wave/"/>
    <s v="ST-COLOM_0_20160720_022052_204.wav"/>
    <s v="PippiT"/>
    <s v="Principal"/>
    <s v="PipMi"/>
    <n v="10"/>
    <s v="PippiT"/>
    <n v="10"/>
    <s v="Pipistrelle commune"/>
    <n v="2016"/>
    <n v="7"/>
    <n v="20"/>
    <n v="2"/>
    <n v="20"/>
    <d v="2016-07-20T00:00:00"/>
    <x v="477"/>
  </r>
  <r>
    <x v="1"/>
    <s v="K:/Sainte Colombe/MB/04 - 19 juillet au 18 août 2016/Wave/"/>
    <s v="ST-COLOM_0_20160720_022057_204.wav"/>
    <s v="PipMi"/>
    <s v="Principal"/>
    <s v="PipMi"/>
    <n v="7"/>
    <s v="PippiT"/>
    <n v="5"/>
    <s v="Pipistrelle commune"/>
    <n v="2016"/>
    <n v="7"/>
    <n v="20"/>
    <n v="2"/>
    <n v="20"/>
    <d v="2016-07-20T00:00:00"/>
    <x v="477"/>
  </r>
  <r>
    <x v="1"/>
    <s v="K:/Sainte Colombe/MB/04 - 19 juillet au 18 août 2016/Wave/"/>
    <s v="ST-COLOM_0_20160720_022154_210.wav"/>
    <s v="ChiroSp"/>
    <s v="Principal"/>
    <s v="Pip35"/>
    <n v="5"/>
    <s v="Pipkuh"/>
    <n v="0"/>
    <s v="Pipistrelle de Kuhl"/>
    <n v="2016"/>
    <n v="7"/>
    <n v="20"/>
    <n v="2"/>
    <n v="21"/>
    <d v="2016-07-20T00:00:00"/>
    <x v="517"/>
  </r>
  <r>
    <x v="1"/>
    <s v="K:/Sainte Colombe/MB/04 - 19 juillet au 18 août 2016/Wave/"/>
    <s v="ST-COLOM_0_20160720_022256_438.wav"/>
    <s v="PippiT"/>
    <s v="Principal"/>
    <s v="PipMi"/>
    <n v="7"/>
    <s v="PippiT"/>
    <n v="7"/>
    <s v="Pipistrelle commune"/>
    <n v="2016"/>
    <n v="7"/>
    <n v="20"/>
    <n v="2"/>
    <n v="22"/>
    <d v="2016-07-20T00:00:00"/>
    <x v="218"/>
  </r>
  <r>
    <x v="1"/>
    <s v="K:/Sainte Colombe/MB/04 - 19 juillet au 18 août 2016/Wave/"/>
    <s v="ST-COLOM_0_20160720_022318_912.wav"/>
    <s v="PippiT"/>
    <s v="Principal"/>
    <s v="PipMi"/>
    <n v="10"/>
    <s v="PippiT"/>
    <n v="10"/>
    <s v="Pipistrelle commune"/>
    <n v="2016"/>
    <n v="7"/>
    <n v="20"/>
    <n v="2"/>
    <n v="23"/>
    <d v="2016-07-20T00:00:00"/>
    <x v="499"/>
  </r>
  <r>
    <x v="1"/>
    <s v="K:/Sainte Colombe/MB/04 - 19 juillet au 18 août 2016/Wave/"/>
    <s v="ST-COLOM_0_20160720_022619_787.wav"/>
    <s v="PippiT"/>
    <s v="Principal"/>
    <s v="PipMi"/>
    <n v="10"/>
    <s v="PippiT"/>
    <n v="10"/>
    <s v="Pipistrelle commune"/>
    <n v="2016"/>
    <n v="7"/>
    <n v="20"/>
    <n v="2"/>
    <n v="26"/>
    <d v="2016-07-20T00:00:00"/>
    <x v="478"/>
  </r>
  <r>
    <x v="1"/>
    <s v="K:/Sainte Colombe/MB/04 - 19 juillet au 18 août 2016/Wave/"/>
    <s v="ST-COLOM_0_20160720_022704_428.wav"/>
    <s v="PippiT"/>
    <s v="Principal"/>
    <s v="PipMi"/>
    <n v="9"/>
    <s v="PippiT"/>
    <n v="9"/>
    <s v="Pipistrelle commune"/>
    <n v="2016"/>
    <n v="7"/>
    <n v="20"/>
    <n v="2"/>
    <n v="27"/>
    <d v="2016-07-20T00:00:00"/>
    <x v="25"/>
  </r>
  <r>
    <x v="1"/>
    <s v="K:/Sainte Colombe/MB/04 - 19 juillet au 18 août 2016/Wave/"/>
    <s v="ST-COLOM_0_20160720_022709_428.wav"/>
    <s v="PippiT"/>
    <s v="Principal"/>
    <s v="PipMi"/>
    <n v="7"/>
    <s v="PippiT"/>
    <n v="7"/>
    <s v="Pipistrelle commune"/>
    <n v="2016"/>
    <n v="7"/>
    <n v="20"/>
    <n v="2"/>
    <n v="27"/>
    <d v="2016-07-20T00:00:00"/>
    <x v="25"/>
  </r>
  <r>
    <x v="1"/>
    <s v="K:/Sainte Colombe/MB/04 - 19 juillet au 18 août 2016/Wave/"/>
    <s v="ST-COLOM_0_20160720_022714_429.wav"/>
    <s v="PippiT"/>
    <s v="Principal"/>
    <s v="PipMi"/>
    <n v="8"/>
    <s v="PippiT"/>
    <n v="8"/>
    <s v="Pipistrelle commune"/>
    <n v="2016"/>
    <n v="7"/>
    <n v="20"/>
    <n v="2"/>
    <n v="27"/>
    <d v="2016-07-20T00:00:00"/>
    <x v="25"/>
  </r>
  <r>
    <x v="1"/>
    <s v="K:/Sainte Colombe/MB/04 - 19 juillet au 18 août 2016/Wave/"/>
    <s v="ST-COLOM_0_20160720_022719_430.wav"/>
    <s v="PippiT"/>
    <s v="Principal"/>
    <s v="PipMi"/>
    <n v="10"/>
    <s v="PippiT"/>
    <n v="10"/>
    <s v="Pipistrelle commune"/>
    <n v="2016"/>
    <n v="7"/>
    <n v="20"/>
    <n v="2"/>
    <n v="27"/>
    <d v="2016-07-20T00:00:00"/>
    <x v="25"/>
  </r>
  <r>
    <x v="1"/>
    <s v="K:/Sainte Colombe/MB/04 - 19 juillet au 18 août 2016/Wave/"/>
    <s v="ST-COLOM_0_20160720_022724_430.wav"/>
    <s v="ChiroSp"/>
    <s v="Principal"/>
    <s v="Pip35"/>
    <n v="1"/>
    <s v="Pipkuh"/>
    <n v="1"/>
    <s v="Pipistrelle de Kuhl"/>
    <n v="2016"/>
    <n v="7"/>
    <n v="20"/>
    <n v="2"/>
    <n v="27"/>
    <d v="2016-07-20T00:00:00"/>
    <x v="25"/>
  </r>
  <r>
    <x v="1"/>
    <s v="K:/Sainte Colombe/MB/04 - 19 juillet au 18 août 2016/Wave/"/>
    <s v="ST-COLOM_0_20160720_022729_431.wav"/>
    <s v="ChiroSp"/>
    <s v="Principal"/>
    <s v="PipMi"/>
    <n v="5"/>
    <s v="PippiT"/>
    <n v="5"/>
    <s v="Pipistrelle commune"/>
    <n v="2016"/>
    <n v="7"/>
    <n v="20"/>
    <n v="2"/>
    <n v="27"/>
    <d v="2016-07-20T00:00:00"/>
    <x v="25"/>
  </r>
  <r>
    <x v="1"/>
    <s v="K:/Sainte Colombe/MB/04 - 19 juillet au 18 août 2016/Wave/"/>
    <s v="ST-COLOM_0_20160720_022734_432.wav"/>
    <s v="PippiT"/>
    <s v="Principal"/>
    <s v="PipMi"/>
    <n v="6"/>
    <s v="PippiT"/>
    <n v="6"/>
    <s v="Pipistrelle commune"/>
    <n v="2016"/>
    <n v="7"/>
    <n v="20"/>
    <n v="2"/>
    <n v="27"/>
    <d v="2016-07-20T00:00:00"/>
    <x v="25"/>
  </r>
  <r>
    <x v="1"/>
    <s v="K:/Sainte Colombe/MB/04 - 19 juillet au 18 août 2016/Wave/"/>
    <s v="ST-COLOM_0_20160720_022739_432.wav"/>
    <s v="PippiT"/>
    <s v="Principal"/>
    <s v="PipMi"/>
    <n v="9"/>
    <s v="PippiT"/>
    <n v="9"/>
    <s v="Pipistrelle commune"/>
    <n v="2016"/>
    <n v="7"/>
    <n v="20"/>
    <n v="2"/>
    <n v="27"/>
    <d v="2016-07-20T00:00:00"/>
    <x v="25"/>
  </r>
  <r>
    <x v="1"/>
    <s v="K:/Sainte Colombe/MB/04 - 19 juillet au 18 août 2016/Wave/"/>
    <s v="ST-COLOM_0_20160720_022838_224.wav"/>
    <s v="PippiT"/>
    <s v="Principal"/>
    <s v="PipMi"/>
    <n v="8"/>
    <s v="PippiT"/>
    <n v="8"/>
    <s v="Pipistrelle commune"/>
    <n v="2016"/>
    <n v="7"/>
    <n v="20"/>
    <n v="2"/>
    <n v="28"/>
    <d v="2016-07-20T00:00:00"/>
    <x v="61"/>
  </r>
  <r>
    <x v="1"/>
    <s v="K:/Sainte Colombe/MB/04 - 19 juillet au 18 août 2016/Wave/"/>
    <s v="ST-COLOM_0_20160720_022928_267.wav"/>
    <s v="PippiT"/>
    <s v="Principal"/>
    <s v="PipMi"/>
    <n v="10"/>
    <s v="PippiT"/>
    <n v="10"/>
    <s v="Pipistrelle commune"/>
    <n v="2016"/>
    <n v="7"/>
    <n v="20"/>
    <n v="2"/>
    <n v="29"/>
    <d v="2016-07-20T00:00:00"/>
    <x v="443"/>
  </r>
  <r>
    <x v="1"/>
    <s v="K:/Sainte Colombe/MB/04 - 19 juillet au 18 août 2016/Wave/"/>
    <s v="ST-COLOM_0_20160720_022948_062.wav"/>
    <s v="ChiroSp"/>
    <s v="Principal"/>
    <s v="Pip35"/>
    <n v="4"/>
    <s v="Pipkuh"/>
    <n v="2"/>
    <s v="Pipistrelle de Kuhl"/>
    <n v="2016"/>
    <n v="7"/>
    <n v="20"/>
    <n v="2"/>
    <n v="29"/>
    <d v="2016-07-20T00:00:00"/>
    <x v="443"/>
  </r>
  <r>
    <x v="1"/>
    <s v="K:/Sainte Colombe/MB/04 - 19 juillet au 18 août 2016/Wave/"/>
    <s v="ST-COLOM_0_20160720_022953_062.wav"/>
    <s v="PippiT"/>
    <s v="Principal"/>
    <s v="PipMi"/>
    <n v="10"/>
    <s v="PippiT"/>
    <n v="10"/>
    <s v="Pipistrelle commune"/>
    <n v="2016"/>
    <n v="7"/>
    <n v="20"/>
    <n v="2"/>
    <n v="29"/>
    <d v="2016-07-20T00:00:00"/>
    <x v="443"/>
  </r>
  <r>
    <x v="1"/>
    <s v="K:/Sainte Colombe/MB/04 - 19 juillet au 18 août 2016/Wave/"/>
    <s v="ST-COLOM_0_20160720_022958_063.wav"/>
    <s v="PippiT"/>
    <s v="Principal"/>
    <s v="PipMi"/>
    <n v="9"/>
    <s v="PippiT"/>
    <n v="9"/>
    <s v="Pipistrelle commune"/>
    <n v="2016"/>
    <n v="7"/>
    <n v="20"/>
    <n v="2"/>
    <n v="29"/>
    <d v="2016-07-20T00:00:00"/>
    <x v="443"/>
  </r>
  <r>
    <x v="1"/>
    <s v="K:/Sainte Colombe/MB/04 - 19 juillet au 18 août 2016/Wave/"/>
    <s v="ST-COLOM_0_20160720_023003_064.wav"/>
    <s v="PippiT"/>
    <s v="Principal"/>
    <s v="PipMi"/>
    <n v="10"/>
    <s v="PippiT"/>
    <n v="10"/>
    <s v="Pipistrelle commune"/>
    <n v="2016"/>
    <n v="7"/>
    <n v="20"/>
    <n v="2"/>
    <n v="30"/>
    <d v="2016-07-20T00:00:00"/>
    <x v="336"/>
  </r>
  <r>
    <x v="1"/>
    <s v="K:/Sainte Colombe/MB/04 - 19 juillet au 18 août 2016/Wave/"/>
    <s v="ST-COLOM_0_20160720_023008_064.wav"/>
    <s v="PippiT"/>
    <s v="Principal"/>
    <s v="PipMi"/>
    <n v="9"/>
    <s v="PippiT"/>
    <n v="9"/>
    <s v="Pipistrelle commune"/>
    <n v="2016"/>
    <n v="7"/>
    <n v="20"/>
    <n v="2"/>
    <n v="30"/>
    <d v="2016-07-20T00:00:00"/>
    <x v="336"/>
  </r>
  <r>
    <x v="1"/>
    <s v="K:/Sainte Colombe/MB/04 - 19 juillet au 18 août 2016/Wave/"/>
    <s v="ST-COLOM_0_20160720_023138_879.wav"/>
    <s v="PippiT"/>
    <s v="Principal"/>
    <s v="PipMi"/>
    <n v="9"/>
    <s v="PippiT"/>
    <n v="9"/>
    <s v="Pipistrelle commune"/>
    <n v="2016"/>
    <n v="7"/>
    <n v="20"/>
    <n v="2"/>
    <n v="31"/>
    <d v="2016-07-20T00:00:00"/>
    <x v="349"/>
  </r>
  <r>
    <x v="1"/>
    <s v="K:/Sainte Colombe/MB/04 - 19 juillet au 18 août 2016/Wave/"/>
    <s v="ST-COLOM_0_20160720_023156_678.wav"/>
    <s v="PipMi"/>
    <s v="Principal"/>
    <s v="PipMi"/>
    <n v="7"/>
    <s v="PippiT"/>
    <n v="4"/>
    <s v="Pipistrelle commune"/>
    <n v="2016"/>
    <n v="7"/>
    <n v="20"/>
    <n v="2"/>
    <n v="31"/>
    <d v="2016-07-20T00:00:00"/>
    <x v="349"/>
  </r>
  <r>
    <x v="1"/>
    <s v="K:/Sainte Colombe/MB/04 - 19 juillet au 18 août 2016/Wave/"/>
    <s v="ST-COLOM_0_20160720_023201_679.wav"/>
    <s v="ChiroSp"/>
    <s v="Principal"/>
    <s v="PipMi"/>
    <n v="4"/>
    <s v="PippiT"/>
    <n v="0"/>
    <s v="Pipistrelle commune"/>
    <n v="2016"/>
    <n v="7"/>
    <n v="20"/>
    <n v="2"/>
    <n v="32"/>
    <d v="2016-07-20T00:00:00"/>
    <x v="325"/>
  </r>
  <r>
    <x v="1"/>
    <s v="K:/Sainte Colombe/MB/04 - 19 juillet au 18 août 2016/Wave/"/>
    <s v="ST-COLOM_0_20160720_023206_680.wav"/>
    <s v="PippiT"/>
    <s v="Principal"/>
    <s v="PipMi"/>
    <n v="10"/>
    <s v="PippiT"/>
    <n v="10"/>
    <s v="Pipistrelle commune"/>
    <n v="2016"/>
    <n v="7"/>
    <n v="20"/>
    <n v="2"/>
    <n v="32"/>
    <d v="2016-07-20T00:00:00"/>
    <x v="325"/>
  </r>
  <r>
    <x v="1"/>
    <s v="K:/Sainte Colombe/MB/04 - 19 juillet au 18 août 2016/Wave/"/>
    <s v="ST-COLOM_0_20160720_023211_680.wav"/>
    <s v="PippiT"/>
    <s v="Principal"/>
    <s v="PipMi"/>
    <n v="6"/>
    <s v="PippiT"/>
    <n v="6"/>
    <s v="Pipistrelle commune"/>
    <n v="2016"/>
    <n v="7"/>
    <n v="20"/>
    <n v="2"/>
    <n v="32"/>
    <d v="2016-07-20T00:00:00"/>
    <x v="325"/>
  </r>
  <r>
    <x v="1"/>
    <s v="K:/Sainte Colombe/MB/04 - 19 juillet au 18 août 2016/Wave/"/>
    <s v="ST-COLOM_0_20160720_023348_987.wav"/>
    <s v="Pip35"/>
    <s v="Principal"/>
    <s v="Pip35"/>
    <n v="10"/>
    <s v="Pipkuh"/>
    <n v="5"/>
    <s v="Pipistrelle de Kuhl"/>
    <n v="2016"/>
    <n v="7"/>
    <n v="20"/>
    <n v="2"/>
    <n v="33"/>
    <d v="2016-07-20T00:00:00"/>
    <x v="350"/>
  </r>
  <r>
    <x v="1"/>
    <s v="K:/Sainte Colombe/MB/04 - 19 juillet au 18 août 2016/Wave/"/>
    <s v="ST-COLOM_0_20160720_023353_988.wav"/>
    <s v="Pip35"/>
    <s v="Principal"/>
    <s v="Pip35"/>
    <n v="8"/>
    <s v="Pipkuh"/>
    <n v="3"/>
    <s v="Pipistrelle de Kuhl"/>
    <n v="2016"/>
    <n v="7"/>
    <n v="20"/>
    <n v="2"/>
    <n v="33"/>
    <d v="2016-07-20T00:00:00"/>
    <x v="350"/>
  </r>
  <r>
    <x v="1"/>
    <s v="K:/Sainte Colombe/MB/04 - 19 juillet au 18 août 2016/Wave/"/>
    <s v="ST-COLOM_0_20160720_023405_219.wav"/>
    <s v="PippiT"/>
    <s v="Principal"/>
    <s v="PipMi"/>
    <n v="10"/>
    <s v="PippiT"/>
    <n v="10"/>
    <s v="Pipistrelle commune"/>
    <n v="2016"/>
    <n v="7"/>
    <n v="20"/>
    <n v="2"/>
    <n v="34"/>
    <d v="2016-07-20T00:00:00"/>
    <x v="62"/>
  </r>
  <r>
    <x v="1"/>
    <s v="K:/Sainte Colombe/MB/04 - 19 juillet au 18 août 2016/Wave/"/>
    <s v="ST-COLOM_0_20160720_023417_792.wav"/>
    <s v="PippiT"/>
    <s v="Principal"/>
    <s v="PipMi"/>
    <n v="9"/>
    <s v="PippiT"/>
    <n v="9"/>
    <s v="Pipistrelle commune"/>
    <n v="2016"/>
    <n v="7"/>
    <n v="20"/>
    <n v="2"/>
    <n v="34"/>
    <d v="2016-07-20T00:00:00"/>
    <x v="62"/>
  </r>
  <r>
    <x v="1"/>
    <s v="K:/Sainte Colombe/MB/04 - 19 juillet au 18 août 2016/Wave/"/>
    <s v="ST-COLOM_0_20160720_023438_018.wav"/>
    <s v="Pleaus"/>
    <s v="Principal"/>
    <s v="Plesp"/>
    <n v="10"/>
    <s v="Pleaus"/>
    <n v="6"/>
    <s v="Oreillard gris"/>
    <n v="2016"/>
    <n v="7"/>
    <n v="20"/>
    <n v="2"/>
    <n v="34"/>
    <d v="2016-07-20T00:00:00"/>
    <x v="62"/>
  </r>
  <r>
    <x v="1"/>
    <s v="K:/Sainte Colombe/MB/04 - 19 juillet au 18 août 2016/Wave/"/>
    <s v="ST-COLOM_0_20160720_023443_019.wav"/>
    <s v="PippiT"/>
    <s v="Principal"/>
    <s v="PipMi"/>
    <n v="8"/>
    <s v="PippiT"/>
    <n v="8"/>
    <s v="Pipistrelle commune"/>
    <n v="2016"/>
    <n v="7"/>
    <n v="20"/>
    <n v="2"/>
    <n v="34"/>
    <d v="2016-07-20T00:00:00"/>
    <x v="62"/>
  </r>
  <r>
    <x v="1"/>
    <s v="K:/Sainte Colombe/MB/04 - 19 juillet au 18 août 2016/Wave/"/>
    <s v="ST-COLOM_0_20160720_023448_020.wav"/>
    <s v="ChiroSp"/>
    <s v="Principal"/>
    <s v="PipMi"/>
    <n v="5"/>
    <s v="PippiT"/>
    <n v="5"/>
    <s v="Pipistrelle commune"/>
    <n v="2016"/>
    <n v="7"/>
    <n v="20"/>
    <n v="2"/>
    <n v="34"/>
    <d v="2016-07-20T00:00:00"/>
    <x v="62"/>
  </r>
  <r>
    <x v="1"/>
    <s v="K:/Sainte Colombe/MB/04 - 19 juillet au 18 août 2016/Wave/"/>
    <s v="ST-COLOM_0_20160720_023530_730.wav"/>
    <s v="PippiT"/>
    <s v="Principal"/>
    <s v="PipMi"/>
    <n v="9"/>
    <s v="PippiT"/>
    <n v="9"/>
    <s v="Pipistrelle commune"/>
    <n v="2016"/>
    <n v="7"/>
    <n v="20"/>
    <n v="2"/>
    <n v="35"/>
    <d v="2016-07-20T00:00:00"/>
    <x v="518"/>
  </r>
  <r>
    <x v="1"/>
    <s v="K:/Sainte Colombe/MB/04 - 19 juillet au 18 août 2016/Wave/"/>
    <s v="ST-COLOM_0_20160720_023535_730.wav"/>
    <s v="PippiT"/>
    <s v="Principal"/>
    <s v="PipMi"/>
    <n v="10"/>
    <s v="PippiT"/>
    <n v="10"/>
    <s v="Pipistrelle commune"/>
    <n v="2016"/>
    <n v="7"/>
    <n v="20"/>
    <n v="2"/>
    <n v="35"/>
    <d v="2016-07-20T00:00:00"/>
    <x v="518"/>
  </r>
  <r>
    <x v="1"/>
    <s v="K:/Sainte Colombe/MB/04 - 19 juillet au 18 août 2016/Wave/"/>
    <s v="ST-COLOM_0_20160720_023743_058.wav"/>
    <s v="PippiT"/>
    <s v="Principal"/>
    <s v="PipMi"/>
    <n v="7"/>
    <s v="PippiT"/>
    <n v="7"/>
    <s v="Pipistrelle commune"/>
    <n v="2016"/>
    <n v="7"/>
    <n v="20"/>
    <n v="2"/>
    <n v="37"/>
    <d v="2016-07-20T00:00:00"/>
    <x v="129"/>
  </r>
  <r>
    <x v="1"/>
    <s v="K:/Sainte Colombe/MB/04 - 19 juillet au 18 août 2016/Wave/"/>
    <s v="ST-COLOM_0_20160720_023748_059.wav"/>
    <s v="ChiroSp"/>
    <s v="Principal"/>
    <s v="PipMi"/>
    <n v="4"/>
    <s v="PippiT"/>
    <n v="4"/>
    <s v="Pipistrelle commune"/>
    <n v="2016"/>
    <n v="7"/>
    <n v="20"/>
    <n v="2"/>
    <n v="37"/>
    <d v="2016-07-20T00:00:00"/>
    <x v="129"/>
  </r>
  <r>
    <x v="1"/>
    <s v="K:/Sainte Colombe/MB/04 - 19 juillet au 18 août 2016/Wave/"/>
    <s v="ST-COLOM_0_20160720_023815_546.wav"/>
    <s v="ChiroSp"/>
    <s v="Principal"/>
    <s v="Pip35"/>
    <n v="5"/>
    <s v="Pipkuh"/>
    <n v="3"/>
    <s v="Pipistrelle de Kuhl"/>
    <n v="2016"/>
    <n v="7"/>
    <n v="20"/>
    <n v="2"/>
    <n v="38"/>
    <d v="2016-07-20T00:00:00"/>
    <x v="520"/>
  </r>
  <r>
    <x v="1"/>
    <s v="K:/Sainte Colombe/MB/04 - 19 juillet au 18 août 2016/Wave/"/>
    <s v="ST-COLOM_0_20160720_023908_391.wav"/>
    <s v="PippiT"/>
    <s v="Principal"/>
    <s v="PipMi"/>
    <n v="10"/>
    <s v="PippiT"/>
    <n v="10"/>
    <s v="Pipistrelle commune"/>
    <n v="2016"/>
    <n v="7"/>
    <n v="20"/>
    <n v="2"/>
    <n v="39"/>
    <d v="2016-07-20T00:00:00"/>
    <x v="521"/>
  </r>
  <r>
    <x v="1"/>
    <s v="K:/Sainte Colombe/MB/04 - 19 juillet au 18 août 2016/Wave/"/>
    <s v="ST-COLOM_0_20160720_024127_784.wav"/>
    <s v="Pipkuh"/>
    <s v="Principal"/>
    <s v="Pip35"/>
    <n v="9"/>
    <s v="Pipkuh"/>
    <n v="6"/>
    <s v="Pipistrelle de Kuhl"/>
    <n v="2016"/>
    <n v="7"/>
    <n v="20"/>
    <n v="2"/>
    <n v="41"/>
    <d v="2016-07-20T00:00:00"/>
    <x v="522"/>
  </r>
  <r>
    <x v="1"/>
    <s v="K:/Sainte Colombe/MB/04 - 19 juillet au 18 août 2016/Wave/"/>
    <s v="ST-COLOM_0_20160720_024132_784.wav"/>
    <s v="ChiroSp"/>
    <s v="Principal"/>
    <s v="Pip35"/>
    <n v="5"/>
    <s v="Pipkuh"/>
    <n v="4"/>
    <s v="Pipistrelle de Kuhl"/>
    <n v="2016"/>
    <n v="7"/>
    <n v="20"/>
    <n v="2"/>
    <n v="41"/>
    <d v="2016-07-20T00:00:00"/>
    <x v="522"/>
  </r>
  <r>
    <x v="1"/>
    <s v="K:/Sainte Colombe/MB/04 - 19 juillet au 18 août 2016/Wave/"/>
    <s v="ST-COLOM_0_20160720_024409_767.wav"/>
    <s v="Pip35"/>
    <s v="Principal"/>
    <s v="Pip35"/>
    <n v="10"/>
    <s v="Pipkuh"/>
    <n v="4"/>
    <s v="Pipistrelle de Kuhl"/>
    <n v="2016"/>
    <n v="7"/>
    <n v="20"/>
    <n v="2"/>
    <n v="44"/>
    <d v="2016-07-20T00:00:00"/>
    <x v="26"/>
  </r>
  <r>
    <x v="1"/>
    <s v="K:/Sainte Colombe/MB/04 - 19 juillet au 18 août 2016/Wave/"/>
    <s v="ST-COLOM_0_20160720_024446_386.wav"/>
    <s v="PippiT"/>
    <s v="Principal"/>
    <s v="PipMi"/>
    <n v="10"/>
    <s v="PippiT"/>
    <n v="10"/>
    <s v="Pipistrelle commune"/>
    <n v="2016"/>
    <n v="7"/>
    <n v="20"/>
    <n v="2"/>
    <n v="44"/>
    <d v="2016-07-20T00:00:00"/>
    <x v="26"/>
  </r>
  <r>
    <x v="1"/>
    <s v="K:/Sainte Colombe/MB/04 - 19 juillet au 18 août 2016/Wave/"/>
    <s v="ST-COLOM_0_20160720_024451_386.wav"/>
    <s v="PippiT"/>
    <s v="Principal"/>
    <s v="PipMi"/>
    <n v="7"/>
    <s v="PippiT"/>
    <n v="7"/>
    <s v="Pipistrelle commune"/>
    <n v="2016"/>
    <n v="7"/>
    <n v="20"/>
    <n v="2"/>
    <n v="44"/>
    <d v="2016-07-20T00:00:00"/>
    <x v="26"/>
  </r>
  <r>
    <x v="1"/>
    <s v="K:/Sainte Colombe/MB/04 - 19 juillet au 18 août 2016/Wave/"/>
    <s v="ST-COLOM_0_20160720_024456_387.wav"/>
    <s v="ChiroSp"/>
    <s v="Principal"/>
    <s v="PipMi"/>
    <n v="5"/>
    <s v="PippiT"/>
    <n v="5"/>
    <s v="Pipistrelle commune"/>
    <n v="2016"/>
    <n v="7"/>
    <n v="20"/>
    <n v="2"/>
    <n v="44"/>
    <d v="2016-07-20T00:00:00"/>
    <x v="26"/>
  </r>
  <r>
    <x v="1"/>
    <s v="K:/Sainte Colombe/MB/04 - 19 juillet au 18 août 2016/Wave/"/>
    <s v="ST-COLOM_0_20160720_024501_388.wav"/>
    <s v="PippiT"/>
    <s v="Principal"/>
    <s v="PipMi"/>
    <n v="8"/>
    <s v="PippiT"/>
    <n v="8"/>
    <s v="Pipistrelle commune"/>
    <n v="2016"/>
    <n v="7"/>
    <n v="20"/>
    <n v="2"/>
    <n v="45"/>
    <d v="2016-07-20T00:00:00"/>
    <x v="507"/>
  </r>
  <r>
    <x v="1"/>
    <s v="K:/Sainte Colombe/MB/04 - 19 juillet au 18 août 2016/Wave/"/>
    <s v="ST-COLOM_0_20160720_024506_388.wav"/>
    <s v="ChiroSp"/>
    <s v="Principal"/>
    <s v="PipMi"/>
    <n v="5"/>
    <s v="PippiT"/>
    <n v="5"/>
    <s v="Pipistrelle commune"/>
    <n v="2016"/>
    <n v="7"/>
    <n v="20"/>
    <n v="2"/>
    <n v="45"/>
    <d v="2016-07-20T00:00:00"/>
    <x v="507"/>
  </r>
  <r>
    <x v="1"/>
    <s v="K:/Sainte Colombe/MB/04 - 19 juillet au 18 août 2016/Wave/"/>
    <s v="ST-COLOM_0_20160720_024646_641.wav"/>
    <s v="PippiT"/>
    <s v="Principal"/>
    <s v="PipMi"/>
    <n v="10"/>
    <s v="PippiT"/>
    <n v="10"/>
    <s v="Pipistrelle commune"/>
    <n v="2016"/>
    <n v="7"/>
    <n v="20"/>
    <n v="2"/>
    <n v="46"/>
    <d v="2016-07-20T00:00:00"/>
    <x v="524"/>
  </r>
  <r>
    <x v="1"/>
    <s v="K:/Sainte Colombe/MB/04 - 19 juillet au 18 août 2016/Wave/"/>
    <s v="ST-COLOM_0_20160720_024702_432.wav"/>
    <s v="PippiT"/>
    <s v="Principal"/>
    <s v="PipMi"/>
    <n v="6"/>
    <s v="PippiT"/>
    <n v="6"/>
    <s v="Pipistrelle commune"/>
    <n v="2016"/>
    <n v="7"/>
    <n v="20"/>
    <n v="2"/>
    <n v="47"/>
    <d v="2016-07-20T00:00:00"/>
    <x v="525"/>
  </r>
  <r>
    <x v="1"/>
    <s v="K:/Sainte Colombe/MB/04 - 19 juillet au 18 août 2016/Wave/"/>
    <s v="ST-COLOM_0_20160720_024708_382.wav"/>
    <s v="PippiT"/>
    <s v="Principal"/>
    <s v="PipMi"/>
    <n v="10"/>
    <s v="PippiT"/>
    <n v="10"/>
    <s v="Pipistrelle commune"/>
    <n v="2016"/>
    <n v="7"/>
    <n v="20"/>
    <n v="2"/>
    <n v="47"/>
    <d v="2016-07-20T00:00:00"/>
    <x v="525"/>
  </r>
  <r>
    <x v="1"/>
    <s v="K:/Sainte Colombe/MB/04 - 19 juillet au 18 août 2016/Wave/"/>
    <s v="ST-COLOM_0_20160720_024713_382.wav"/>
    <s v="ChiroSp"/>
    <s v="Principal"/>
    <s v="PipMi"/>
    <n v="3"/>
    <s v="PippiT"/>
    <n v="3"/>
    <s v="Pipistrelle commune"/>
    <n v="2016"/>
    <n v="7"/>
    <n v="20"/>
    <n v="2"/>
    <n v="47"/>
    <d v="2016-07-20T00:00:00"/>
    <x v="525"/>
  </r>
  <r>
    <x v="1"/>
    <s v="K:/Sainte Colombe/MB/04 - 19 juillet au 18 août 2016/Wave/"/>
    <s v="ST-COLOM_0_20160720_024718_383.wav"/>
    <s v="ChiroSp"/>
    <s v="Principal"/>
    <s v="PipMi"/>
    <n v="4"/>
    <s v="PippiT"/>
    <n v="1"/>
    <s v="Pipistrelle commune"/>
    <n v="2016"/>
    <n v="7"/>
    <n v="20"/>
    <n v="2"/>
    <n v="47"/>
    <d v="2016-07-20T00:00:00"/>
    <x v="525"/>
  </r>
  <r>
    <x v="1"/>
    <s v="K:/Sainte Colombe/MB/04 - 19 juillet au 18 août 2016/Wave/"/>
    <s v="ST-COLOM_0_20160720_024723_384.wav"/>
    <s v="ChiroSp"/>
    <s v="Principal"/>
    <s v="PipMi"/>
    <n v="4"/>
    <s v="PippiT"/>
    <n v="4"/>
    <s v="Pipistrelle commune"/>
    <n v="2016"/>
    <n v="7"/>
    <n v="20"/>
    <n v="2"/>
    <n v="47"/>
    <d v="2016-07-20T00:00:00"/>
    <x v="525"/>
  </r>
  <r>
    <x v="1"/>
    <s v="K:/Sainte Colombe/MB/04 - 19 juillet au 18 août 2016/Wave/"/>
    <s v="ST-COLOM_0_20160720_024728_384.wav"/>
    <s v="PippiT"/>
    <s v="Principal"/>
    <s v="PipMi"/>
    <n v="8"/>
    <s v="PippiT"/>
    <n v="8"/>
    <s v="Pipistrelle commune"/>
    <n v="2016"/>
    <n v="7"/>
    <n v="20"/>
    <n v="2"/>
    <n v="47"/>
    <d v="2016-07-20T00:00:00"/>
    <x v="525"/>
  </r>
  <r>
    <x v="1"/>
    <s v="K:/Sainte Colombe/MB/04 - 19 juillet au 18 août 2016/Wave/"/>
    <s v="ST-COLOM_0_20160720_024733_385.wav"/>
    <s v="PippiT"/>
    <s v="Principal"/>
    <s v="PipMi"/>
    <n v="10"/>
    <s v="PippiT"/>
    <n v="10"/>
    <s v="Pipistrelle commune"/>
    <n v="2016"/>
    <n v="7"/>
    <n v="20"/>
    <n v="2"/>
    <n v="47"/>
    <d v="2016-07-20T00:00:00"/>
    <x v="525"/>
  </r>
  <r>
    <x v="1"/>
    <s v="K:/Sainte Colombe/MB/04 - 19 juillet au 18 août 2016/Wave/"/>
    <s v="ST-COLOM_0_20160720_024738_386.wav"/>
    <s v="PippiT"/>
    <s v="Principal"/>
    <s v="PipMi"/>
    <n v="10"/>
    <s v="PippiT"/>
    <n v="10"/>
    <s v="Pipistrelle commune"/>
    <n v="2016"/>
    <n v="7"/>
    <n v="20"/>
    <n v="2"/>
    <n v="47"/>
    <d v="2016-07-20T00:00:00"/>
    <x v="525"/>
  </r>
  <r>
    <x v="1"/>
    <s v="K:/Sainte Colombe/MB/04 - 19 juillet au 18 août 2016/Wave/"/>
    <s v="ST-COLOM_0_20160720_024743_386.wav"/>
    <s v="PippiT"/>
    <s v="Principal"/>
    <s v="PipMi"/>
    <n v="9"/>
    <s v="PippiT"/>
    <n v="9"/>
    <s v="Pipistrelle commune"/>
    <n v="2016"/>
    <n v="7"/>
    <n v="20"/>
    <n v="2"/>
    <n v="47"/>
    <d v="2016-07-20T00:00:00"/>
    <x v="525"/>
  </r>
  <r>
    <x v="1"/>
    <s v="K:/Sainte Colombe/MB/04 - 19 juillet au 18 août 2016/Wave/"/>
    <s v="ST-COLOM_0_20160720_024751_444.wav"/>
    <s v="PippiT"/>
    <s v="Principal"/>
    <s v="PipMi"/>
    <n v="10"/>
    <s v="PippiT"/>
    <n v="10"/>
    <s v="Pipistrelle commune"/>
    <n v="2016"/>
    <n v="7"/>
    <n v="20"/>
    <n v="2"/>
    <n v="47"/>
    <d v="2016-07-20T00:00:00"/>
    <x v="525"/>
  </r>
  <r>
    <x v="1"/>
    <s v="K:/Sainte Colombe/MB/04 - 19 juillet au 18 août 2016/Wave/"/>
    <s v="ST-COLOM_0_20160720_024756_445.wav"/>
    <s v="PippiT"/>
    <s v="Principal"/>
    <s v="PipMi"/>
    <n v="9"/>
    <s v="PippiT"/>
    <n v="9"/>
    <s v="Pipistrelle commune"/>
    <n v="2016"/>
    <n v="7"/>
    <n v="20"/>
    <n v="2"/>
    <n v="47"/>
    <d v="2016-07-20T00:00:00"/>
    <x v="525"/>
  </r>
  <r>
    <x v="1"/>
    <s v="K:/Sainte Colombe/MB/04 - 19 juillet au 18 août 2016/Wave/"/>
    <s v="ST-COLOM_0_20160720_024801_446.wav"/>
    <s v="PippiT"/>
    <s v="Principal"/>
    <s v="PipMi"/>
    <n v="10"/>
    <s v="PippiT"/>
    <n v="10"/>
    <s v="Pipistrelle commune"/>
    <n v="2016"/>
    <n v="7"/>
    <n v="20"/>
    <n v="2"/>
    <n v="48"/>
    <d v="2016-07-20T00:00:00"/>
    <x v="541"/>
  </r>
  <r>
    <x v="1"/>
    <s v="K:/Sainte Colombe/MB/04 - 19 juillet au 18 août 2016/Wave/"/>
    <s v="ST-COLOM_0_20160720_024806_446.wav"/>
    <s v="PippiT"/>
    <s v="Principal"/>
    <s v="PipMi"/>
    <n v="9"/>
    <s v="PippiT"/>
    <n v="9"/>
    <s v="Pipistrelle commune"/>
    <n v="2016"/>
    <n v="7"/>
    <n v="20"/>
    <n v="2"/>
    <n v="48"/>
    <d v="2016-07-20T00:00:00"/>
    <x v="541"/>
  </r>
  <r>
    <x v="1"/>
    <s v="K:/Sainte Colombe/MB/04 - 19 juillet au 18 août 2016/Wave/"/>
    <s v="ST-COLOM_0_20160720_024811_447.wav"/>
    <s v="PippiT"/>
    <s v="Principal"/>
    <s v="PipMi"/>
    <n v="9"/>
    <s v="PippiT"/>
    <n v="9"/>
    <s v="Pipistrelle commune"/>
    <n v="2016"/>
    <n v="7"/>
    <n v="20"/>
    <n v="2"/>
    <n v="48"/>
    <d v="2016-07-20T00:00:00"/>
    <x v="541"/>
  </r>
  <r>
    <x v="1"/>
    <s v="K:/Sainte Colombe/MB/04 - 19 juillet au 18 août 2016/Wave/"/>
    <s v="ST-COLOM_0_20160720_024816_448.wav"/>
    <s v="PippiT"/>
    <s v="Principal"/>
    <s v="PipMi"/>
    <n v="8"/>
    <s v="PippiT"/>
    <n v="8"/>
    <s v="Pipistrelle commune"/>
    <n v="2016"/>
    <n v="7"/>
    <n v="20"/>
    <n v="2"/>
    <n v="48"/>
    <d v="2016-07-20T00:00:00"/>
    <x v="541"/>
  </r>
  <r>
    <x v="1"/>
    <s v="K:/Sainte Colombe/MB/04 - 19 juillet au 18 août 2016/Wave/"/>
    <s v="ST-COLOM_0_20160720_024821_448.wav"/>
    <s v="PippiT"/>
    <s v="Principal"/>
    <s v="PipMi"/>
    <n v="10"/>
    <s v="PippiT"/>
    <n v="10"/>
    <s v="Pipistrelle commune"/>
    <n v="2016"/>
    <n v="7"/>
    <n v="20"/>
    <n v="2"/>
    <n v="48"/>
    <d v="2016-07-20T00:00:00"/>
    <x v="541"/>
  </r>
  <r>
    <x v="1"/>
    <s v="K:/Sainte Colombe/MB/04 - 19 juillet au 18 août 2016/Wave/"/>
    <s v="ST-COLOM_0_20160720_024826_449.wav"/>
    <s v="PippiT"/>
    <s v="Principal"/>
    <s v="PipMi"/>
    <n v="7"/>
    <s v="PippiT"/>
    <n v="7"/>
    <s v="Pipistrelle commune"/>
    <n v="2016"/>
    <n v="7"/>
    <n v="20"/>
    <n v="2"/>
    <n v="48"/>
    <d v="2016-07-20T00:00:00"/>
    <x v="541"/>
  </r>
  <r>
    <x v="1"/>
    <s v="K:/Sainte Colombe/MB/04 - 19 juillet au 18 août 2016/Wave/"/>
    <s v="ST-COLOM_0_20160720_024831_450.wav"/>
    <s v="PippiT"/>
    <s v="Principal"/>
    <s v="PipMi"/>
    <n v="10"/>
    <s v="PippiT"/>
    <n v="10"/>
    <s v="Pipistrelle commune"/>
    <n v="2016"/>
    <n v="7"/>
    <n v="20"/>
    <n v="2"/>
    <n v="48"/>
    <d v="2016-07-20T00:00:00"/>
    <x v="541"/>
  </r>
  <r>
    <x v="1"/>
    <s v="K:/Sainte Colombe/MB/04 - 19 juillet au 18 août 2016/Wave/"/>
    <s v="ST-COLOM_0_20160720_024836_450.wav"/>
    <s v="PippiT"/>
    <s v="Principal"/>
    <s v="PipMi"/>
    <n v="8"/>
    <s v="PippiT"/>
    <n v="8"/>
    <s v="Pipistrelle commune"/>
    <n v="2016"/>
    <n v="7"/>
    <n v="20"/>
    <n v="2"/>
    <n v="48"/>
    <d v="2016-07-20T00:00:00"/>
    <x v="541"/>
  </r>
  <r>
    <x v="1"/>
    <s v="K:/Sainte Colombe/MB/04 - 19 juillet au 18 août 2016/Wave/"/>
    <s v="ST-COLOM_0_20160720_024841_451.wav"/>
    <s v="PippiT"/>
    <s v="Principal"/>
    <s v="PipMi"/>
    <n v="10"/>
    <s v="PippiT"/>
    <n v="10"/>
    <s v="Pipistrelle commune"/>
    <n v="2016"/>
    <n v="7"/>
    <n v="20"/>
    <n v="2"/>
    <n v="48"/>
    <d v="2016-07-20T00:00:00"/>
    <x v="541"/>
  </r>
  <r>
    <x v="1"/>
    <s v="K:/Sainte Colombe/MB/04 - 19 juillet au 18 août 2016/Wave/"/>
    <s v="ST-COLOM_0_20160720_024850_686.wav"/>
    <s v="PippiT"/>
    <s v="Principal"/>
    <s v="PipMi"/>
    <n v="10"/>
    <s v="PippiT"/>
    <n v="10"/>
    <s v="Pipistrelle commune"/>
    <n v="2016"/>
    <n v="7"/>
    <n v="20"/>
    <n v="2"/>
    <n v="48"/>
    <d v="2016-07-20T00:00:00"/>
    <x v="541"/>
  </r>
  <r>
    <x v="1"/>
    <s v="K:/Sainte Colombe/MB/04 - 19 juillet au 18 août 2016/Wave/"/>
    <s v="ST-COLOM_0_20160720_024855_687.wav"/>
    <s v="PippiT"/>
    <s v="Principal"/>
    <s v="PipMi"/>
    <n v="8"/>
    <s v="PippiT"/>
    <n v="8"/>
    <s v="Pipistrelle commune"/>
    <n v="2016"/>
    <n v="7"/>
    <n v="20"/>
    <n v="2"/>
    <n v="48"/>
    <d v="2016-07-20T00:00:00"/>
    <x v="541"/>
  </r>
  <r>
    <x v="1"/>
    <s v="K:/Sainte Colombe/MB/04 - 19 juillet au 18 août 2016/Wave/"/>
    <s v="ST-COLOM_0_20160720_024900_688.wav"/>
    <s v="PippiT"/>
    <s v="Principal"/>
    <s v="PipMi"/>
    <n v="9"/>
    <s v="PippiT"/>
    <n v="9"/>
    <s v="Pipistrelle commune"/>
    <n v="2016"/>
    <n v="7"/>
    <n v="20"/>
    <n v="2"/>
    <n v="49"/>
    <d v="2016-07-20T00:00:00"/>
    <x v="280"/>
  </r>
  <r>
    <x v="1"/>
    <s v="K:/Sainte Colombe/MB/04 - 19 juillet au 18 août 2016/Wave/"/>
    <s v="ST-COLOM_0_20160720_024916_130.wav"/>
    <s v="PippiT"/>
    <s v="Principal"/>
    <s v="PipMi"/>
    <n v="8"/>
    <s v="PippiT"/>
    <n v="8"/>
    <s v="Pipistrelle commune"/>
    <n v="2016"/>
    <n v="7"/>
    <n v="20"/>
    <n v="2"/>
    <n v="49"/>
    <d v="2016-07-20T00:00:00"/>
    <x v="280"/>
  </r>
  <r>
    <x v="1"/>
    <s v="K:/Sainte Colombe/MB/04 - 19 juillet au 18 août 2016/Wave/"/>
    <s v="ST-COLOM_0_20160720_024921_130.wav"/>
    <s v="PippiT"/>
    <s v="Principal"/>
    <s v="PipMi"/>
    <n v="8"/>
    <s v="PippiT"/>
    <n v="8"/>
    <s v="Pipistrelle commune"/>
    <n v="2016"/>
    <n v="7"/>
    <n v="20"/>
    <n v="2"/>
    <n v="49"/>
    <d v="2016-07-20T00:00:00"/>
    <x v="280"/>
  </r>
  <r>
    <x v="1"/>
    <s v="K:/Sainte Colombe/MB/04 - 19 juillet au 18 août 2016/Wave/"/>
    <s v="ST-COLOM_0_20160720_024926_131.wav"/>
    <s v="PippiT"/>
    <s v="Principal"/>
    <s v="PipMi"/>
    <n v="9"/>
    <s v="PippiT"/>
    <n v="9"/>
    <s v="Pipistrelle commune"/>
    <n v="2016"/>
    <n v="7"/>
    <n v="20"/>
    <n v="2"/>
    <n v="49"/>
    <d v="2016-07-20T00:00:00"/>
    <x v="280"/>
  </r>
  <r>
    <x v="1"/>
    <s v="K:/Sainte Colombe/MB/04 - 19 juillet au 18 août 2016/Wave/"/>
    <s v="ST-COLOM_0_20160720_024931_132.wav"/>
    <s v="PippiT"/>
    <s v="Principal"/>
    <s v="PipMi"/>
    <n v="10"/>
    <s v="PippiT"/>
    <n v="10"/>
    <s v="Pipistrelle commune"/>
    <n v="2016"/>
    <n v="7"/>
    <n v="20"/>
    <n v="2"/>
    <n v="49"/>
    <d v="2016-07-20T00:00:00"/>
    <x v="280"/>
  </r>
  <r>
    <x v="1"/>
    <s v="K:/Sainte Colombe/MB/04 - 19 juillet au 18 août 2016/Wave/"/>
    <s v="ST-COLOM_0_20160720_024944_126.wav"/>
    <s v="PippiT"/>
    <s v="Principal"/>
    <s v="PipMi"/>
    <n v="9"/>
    <s v="PippiT"/>
    <n v="9"/>
    <s v="Pipistrelle commune"/>
    <n v="2016"/>
    <n v="7"/>
    <n v="20"/>
    <n v="2"/>
    <n v="49"/>
    <d v="2016-07-20T00:00:00"/>
    <x v="280"/>
  </r>
  <r>
    <x v="1"/>
    <s v="K:/Sainte Colombe/MB/04 - 19 juillet au 18 août 2016/Wave/"/>
    <s v="ST-COLOM_0_20160720_024949_127.wav"/>
    <s v="PippiT"/>
    <s v="Principal"/>
    <s v="PipMi"/>
    <n v="9"/>
    <s v="PippiT"/>
    <n v="9"/>
    <s v="Pipistrelle commune"/>
    <n v="2016"/>
    <n v="7"/>
    <n v="20"/>
    <n v="2"/>
    <n v="49"/>
    <d v="2016-07-20T00:00:00"/>
    <x v="280"/>
  </r>
  <r>
    <x v="1"/>
    <s v="K:/Sainte Colombe/MB/04 - 19 juillet au 18 août 2016/Wave/"/>
    <s v="ST-COLOM_0_20160720_024954_128.wav"/>
    <s v="PippiT"/>
    <s v="Principal"/>
    <s v="PipMi"/>
    <n v="10"/>
    <s v="PippiT"/>
    <n v="10"/>
    <s v="Pipistrelle commune"/>
    <n v="2016"/>
    <n v="7"/>
    <n v="20"/>
    <n v="2"/>
    <n v="49"/>
    <d v="2016-07-20T00:00:00"/>
    <x v="280"/>
  </r>
  <r>
    <x v="1"/>
    <s v="K:/Sainte Colombe/MB/04 - 19 juillet au 18 août 2016/Wave/"/>
    <s v="ST-COLOM_0_20160720_024959_128.wav"/>
    <s v="PippiT"/>
    <s v="Principal"/>
    <s v="PipMi"/>
    <n v="9"/>
    <s v="PippiT"/>
    <n v="9"/>
    <s v="Pipistrelle commune"/>
    <n v="2016"/>
    <n v="7"/>
    <n v="20"/>
    <n v="2"/>
    <n v="49"/>
    <d v="2016-07-20T00:00:00"/>
    <x v="280"/>
  </r>
  <r>
    <x v="1"/>
    <s v="K:/Sainte Colombe/MB/04 - 19 juillet au 18 août 2016/Wave/"/>
    <s v="ST-COLOM_0_20160720_025004_129.wav"/>
    <s v="PippiT"/>
    <s v="Principal"/>
    <s v="PipMi"/>
    <n v="9"/>
    <s v="PippiT"/>
    <n v="9"/>
    <s v="Pipistrelle commune"/>
    <n v="2016"/>
    <n v="7"/>
    <n v="20"/>
    <n v="2"/>
    <n v="50"/>
    <d v="2016-07-20T00:00:00"/>
    <x v="422"/>
  </r>
  <r>
    <x v="1"/>
    <s v="K:/Sainte Colombe/MB/04 - 19 juillet au 18 août 2016/Wave/"/>
    <s v="ST-COLOM_0_20160720_025021_069.wav"/>
    <s v="PippiT"/>
    <s v="Principal"/>
    <s v="PipMi"/>
    <n v="9"/>
    <s v="PippiT"/>
    <n v="8"/>
    <s v="Pipistrelle commune"/>
    <n v="2016"/>
    <n v="7"/>
    <n v="20"/>
    <n v="2"/>
    <n v="50"/>
    <d v="2016-07-20T00:00:00"/>
    <x v="422"/>
  </r>
  <r>
    <x v="1"/>
    <s v="K:/Sainte Colombe/MB/04 - 19 juillet au 18 août 2016/Wave/"/>
    <s v="ST-COLOM_0_20160720_025026_070.wav"/>
    <s v="ChiroSp"/>
    <s v="Principal"/>
    <s v="PipMi"/>
    <n v="5"/>
    <s v="PippiT"/>
    <n v="5"/>
    <s v="Pipistrelle commune"/>
    <n v="2016"/>
    <n v="7"/>
    <n v="20"/>
    <n v="2"/>
    <n v="50"/>
    <d v="2016-07-20T00:00:00"/>
    <x v="422"/>
  </r>
  <r>
    <x v="1"/>
    <s v="K:/Sainte Colombe/MB/04 - 19 juillet au 18 août 2016/Wave/"/>
    <s v="ST-COLOM_0_20160720_025031_070.wav"/>
    <s v="PippiT"/>
    <s v="Principal"/>
    <s v="PipMi"/>
    <n v="9"/>
    <s v="PippiT"/>
    <n v="9"/>
    <s v="Pipistrelle commune"/>
    <n v="2016"/>
    <n v="7"/>
    <n v="20"/>
    <n v="2"/>
    <n v="50"/>
    <d v="2016-07-20T00:00:00"/>
    <x v="422"/>
  </r>
  <r>
    <x v="1"/>
    <s v="K:/Sainte Colombe/MB/04 - 19 juillet au 18 août 2016/Wave/"/>
    <s v="ST-COLOM_0_20160720_025036_071.wav"/>
    <s v="PippiT"/>
    <s v="Principal"/>
    <s v="PipMi"/>
    <n v="8"/>
    <s v="PippiT"/>
    <n v="8"/>
    <s v="Pipistrelle commune"/>
    <n v="2016"/>
    <n v="7"/>
    <n v="20"/>
    <n v="2"/>
    <n v="50"/>
    <d v="2016-07-20T00:00:00"/>
    <x v="422"/>
  </r>
  <r>
    <x v="1"/>
    <s v="K:/Sainte Colombe/MB/04 - 19 juillet au 18 août 2016/Wave/"/>
    <s v="ST-COLOM_0_20160720_025041_072.wav"/>
    <s v="PippiT"/>
    <s v="Principal"/>
    <s v="PipMi"/>
    <n v="9"/>
    <s v="PippiT"/>
    <n v="9"/>
    <s v="Pipistrelle commune"/>
    <n v="2016"/>
    <n v="7"/>
    <n v="20"/>
    <n v="2"/>
    <n v="50"/>
    <d v="2016-07-20T00:00:00"/>
    <x v="422"/>
  </r>
  <r>
    <x v="1"/>
    <s v="K:/Sainte Colombe/MB/04 - 19 juillet au 18 août 2016/Wave/"/>
    <s v="ST-COLOM_0_20160720_025046_072.wav"/>
    <s v="PippiT"/>
    <s v="Principal"/>
    <s v="PipMi"/>
    <n v="9"/>
    <s v="PippiT"/>
    <n v="9"/>
    <s v="Pipistrelle commune"/>
    <n v="2016"/>
    <n v="7"/>
    <n v="20"/>
    <n v="2"/>
    <n v="50"/>
    <d v="2016-07-20T00:00:00"/>
    <x v="422"/>
  </r>
  <r>
    <x v="1"/>
    <s v="K:/Sainte Colombe/MB/04 - 19 juillet au 18 août 2016/Wave/"/>
    <s v="ST-COLOM_0_20160720_025051_073.wav"/>
    <s v="PippiT"/>
    <s v="Principal"/>
    <s v="PipMi"/>
    <n v="10"/>
    <s v="PippiT"/>
    <n v="10"/>
    <s v="Pipistrelle commune"/>
    <n v="2016"/>
    <n v="7"/>
    <n v="20"/>
    <n v="2"/>
    <n v="50"/>
    <d v="2016-07-20T00:00:00"/>
    <x v="422"/>
  </r>
  <r>
    <x v="1"/>
    <s v="K:/Sainte Colombe/MB/04 - 19 juillet au 18 août 2016/Wave/"/>
    <s v="ST-COLOM_0_20160720_025101_074.wav"/>
    <s v="PippiT"/>
    <s v="Principal"/>
    <s v="PipMi"/>
    <n v="9"/>
    <s v="PippiT"/>
    <n v="9"/>
    <s v="Pipistrelle commune"/>
    <n v="2016"/>
    <n v="7"/>
    <n v="20"/>
    <n v="2"/>
    <n v="51"/>
    <d v="2016-07-20T00:00:00"/>
    <x v="526"/>
  </r>
  <r>
    <x v="1"/>
    <s v="K:/Sainte Colombe/MB/04 - 19 juillet au 18 août 2016/Wave/"/>
    <s v="ST-COLOM_0_20160720_025106_075.wav"/>
    <s v="PipMi"/>
    <s v="Principal"/>
    <s v="PipMi"/>
    <n v="6"/>
    <s v="PippiT"/>
    <n v="5"/>
    <s v="Pipistrelle commune"/>
    <n v="2016"/>
    <n v="7"/>
    <n v="20"/>
    <n v="2"/>
    <n v="51"/>
    <d v="2016-07-20T00:00:00"/>
    <x v="526"/>
  </r>
  <r>
    <x v="1"/>
    <s v="K:/Sainte Colombe/MB/04 - 19 juillet au 18 août 2016/Wave/"/>
    <s v="ST-COLOM_0_20160720_025117_272.wav"/>
    <s v="PippiT"/>
    <s v="Principal"/>
    <s v="PipMi"/>
    <n v="9"/>
    <s v="PippiT"/>
    <n v="9"/>
    <s v="Pipistrelle commune"/>
    <n v="2016"/>
    <n v="7"/>
    <n v="20"/>
    <n v="2"/>
    <n v="51"/>
    <d v="2016-07-20T00:00:00"/>
    <x v="526"/>
  </r>
  <r>
    <x v="1"/>
    <s v="K:/Sainte Colombe/MB/04 - 19 juillet au 18 août 2016/Wave/"/>
    <s v="ST-COLOM_0_20160720_025122_272.wav"/>
    <s v="PippiT"/>
    <s v="Principal"/>
    <s v="PipMi"/>
    <n v="8"/>
    <s v="PippiT"/>
    <n v="7"/>
    <s v="Pipistrelle commune"/>
    <n v="2016"/>
    <n v="7"/>
    <n v="20"/>
    <n v="2"/>
    <n v="51"/>
    <d v="2016-07-20T00:00:00"/>
    <x v="526"/>
  </r>
  <r>
    <x v="1"/>
    <s v="K:/Sainte Colombe/MB/04 - 19 juillet au 18 août 2016/Wave/"/>
    <s v="ST-COLOM_0_20160720_025132_274.wav"/>
    <s v="PippiT"/>
    <s v="Principal"/>
    <s v="PipMi"/>
    <n v="9"/>
    <s v="PippiT"/>
    <n v="9"/>
    <s v="Pipistrelle commune"/>
    <n v="2016"/>
    <n v="7"/>
    <n v="20"/>
    <n v="2"/>
    <n v="51"/>
    <d v="2016-07-20T00:00:00"/>
    <x v="526"/>
  </r>
  <r>
    <x v="1"/>
    <s v="K:/Sainte Colombe/MB/04 - 19 juillet au 18 août 2016/Wave/"/>
    <s v="ST-COLOM_0_20160720_025137_274.wav"/>
    <s v="PippiT"/>
    <s v="Principal"/>
    <s v="PipMi"/>
    <n v="9"/>
    <s v="PippiT"/>
    <n v="9"/>
    <s v="Pipistrelle commune"/>
    <n v="2016"/>
    <n v="7"/>
    <n v="20"/>
    <n v="2"/>
    <n v="51"/>
    <d v="2016-07-20T00:00:00"/>
    <x v="526"/>
  </r>
  <r>
    <x v="1"/>
    <s v="K:/Sainte Colombe/MB/04 - 19 juillet au 18 août 2016/Wave/"/>
    <s v="ST-COLOM_0_20160720_025142_275.wav"/>
    <s v="PippiT"/>
    <s v="Principal"/>
    <s v="PipMi"/>
    <n v="8"/>
    <s v="PippiT"/>
    <n v="8"/>
    <s v="Pipistrelle commune"/>
    <n v="2016"/>
    <n v="7"/>
    <n v="20"/>
    <n v="2"/>
    <n v="51"/>
    <d v="2016-07-20T00:00:00"/>
    <x v="526"/>
  </r>
  <r>
    <x v="1"/>
    <s v="K:/Sainte Colombe/MB/04 - 19 juillet au 18 août 2016/Wave/"/>
    <s v="ST-COLOM_0_20160720_025147_276.wav"/>
    <s v="PippiT"/>
    <s v="Principal"/>
    <s v="PipMi"/>
    <n v="10"/>
    <s v="PippiT"/>
    <n v="10"/>
    <s v="Pipistrelle commune"/>
    <n v="2016"/>
    <n v="7"/>
    <n v="20"/>
    <n v="2"/>
    <n v="51"/>
    <d v="2016-07-20T00:00:00"/>
    <x v="526"/>
  </r>
  <r>
    <x v="1"/>
    <s v="K:/Sainte Colombe/MB/04 - 19 juillet au 18 août 2016/Wave/"/>
    <s v="ST-COLOM_0_20160720_025152_276.wav"/>
    <s v="PippiT"/>
    <s v="Principal"/>
    <s v="PipMi"/>
    <n v="10"/>
    <s v="PippiT"/>
    <n v="10"/>
    <s v="Pipistrelle commune"/>
    <n v="2016"/>
    <n v="7"/>
    <n v="20"/>
    <n v="2"/>
    <n v="51"/>
    <d v="2016-07-20T00:00:00"/>
    <x v="526"/>
  </r>
  <r>
    <x v="1"/>
    <s v="K:/Sainte Colombe/MB/04 - 19 juillet au 18 août 2016/Wave/"/>
    <s v="ST-COLOM_0_20160720_025157_277.wav"/>
    <s v="PippiT"/>
    <s v="Principal"/>
    <s v="PipMi"/>
    <n v="9"/>
    <s v="PippiT"/>
    <n v="9"/>
    <s v="Pipistrelle commune"/>
    <n v="2016"/>
    <n v="7"/>
    <n v="20"/>
    <n v="2"/>
    <n v="51"/>
    <d v="2016-07-20T00:00:00"/>
    <x v="526"/>
  </r>
  <r>
    <x v="1"/>
    <s v="K:/Sainte Colombe/MB/04 - 19 juillet au 18 août 2016/Wave/"/>
    <s v="ST-COLOM_0_20160720_025211_352.wav"/>
    <s v="PippiT"/>
    <s v="Principal"/>
    <s v="PipMi"/>
    <n v="9"/>
    <s v="PippiT"/>
    <n v="8"/>
    <s v="Pipistrelle commune"/>
    <n v="2016"/>
    <n v="7"/>
    <n v="20"/>
    <n v="2"/>
    <n v="52"/>
    <d v="2016-07-20T00:00:00"/>
    <x v="423"/>
  </r>
  <r>
    <x v="1"/>
    <s v="K:/Sainte Colombe/MB/04 - 19 juillet au 18 août 2016/Wave/"/>
    <s v="ST-COLOM_0_20160720_025216_352.wav"/>
    <s v="PippiT"/>
    <s v="Principal"/>
    <s v="PipMi"/>
    <n v="10"/>
    <s v="PippiT"/>
    <n v="10"/>
    <s v="Pipistrelle commune"/>
    <n v="2016"/>
    <n v="7"/>
    <n v="20"/>
    <n v="2"/>
    <n v="52"/>
    <d v="2016-07-20T00:00:00"/>
    <x v="423"/>
  </r>
  <r>
    <x v="1"/>
    <s v="K:/Sainte Colombe/MB/04 - 19 juillet au 18 août 2016/Wave/"/>
    <s v="ST-COLOM_0_20160720_025221_353.wav"/>
    <s v="ChiroSp"/>
    <s v="Principal"/>
    <s v="PipMi"/>
    <n v="5"/>
    <s v="PippiT"/>
    <n v="5"/>
    <s v="Pipistrelle commune"/>
    <n v="2016"/>
    <n v="7"/>
    <n v="20"/>
    <n v="2"/>
    <n v="52"/>
    <d v="2016-07-20T00:00:00"/>
    <x v="423"/>
  </r>
  <r>
    <x v="1"/>
    <s v="K:/Sainte Colombe/MB/04 - 19 juillet au 18 août 2016/Wave/"/>
    <s v="ST-COLOM_0_20160720_025251_668.wav"/>
    <s v="PippiT"/>
    <s v="Principal"/>
    <s v="PipMi"/>
    <n v="10"/>
    <s v="PippiT"/>
    <n v="10"/>
    <s v="Pipistrelle commune"/>
    <n v="2016"/>
    <n v="7"/>
    <n v="20"/>
    <n v="2"/>
    <n v="52"/>
    <d v="2016-07-20T00:00:00"/>
    <x v="423"/>
  </r>
  <r>
    <x v="1"/>
    <s v="K:/Sainte Colombe/MB/04 - 19 juillet au 18 août 2016/Wave/"/>
    <s v="ST-COLOM_0_20160720_025313_318.wav"/>
    <s v="PippiT"/>
    <s v="Principal"/>
    <s v="PipMi"/>
    <n v="9"/>
    <s v="PippiT"/>
    <n v="9"/>
    <s v="Pipistrelle commune"/>
    <n v="2016"/>
    <n v="7"/>
    <n v="20"/>
    <n v="2"/>
    <n v="53"/>
    <d v="2016-07-20T00:00:00"/>
    <x v="424"/>
  </r>
  <r>
    <x v="1"/>
    <s v="K:/Sainte Colombe/MB/04 - 19 juillet au 18 août 2016/Wave/"/>
    <s v="ST-COLOM_0_20160720_025318_319.wav"/>
    <s v="PippiT"/>
    <s v="Principal"/>
    <s v="PipMi"/>
    <n v="7"/>
    <s v="PippiT"/>
    <n v="7"/>
    <s v="Pipistrelle commune"/>
    <n v="2016"/>
    <n v="7"/>
    <n v="20"/>
    <n v="2"/>
    <n v="53"/>
    <d v="2016-07-20T00:00:00"/>
    <x v="424"/>
  </r>
  <r>
    <x v="1"/>
    <s v="K:/Sainte Colombe/MB/04 - 19 juillet au 18 août 2016/Wave/"/>
    <s v="ST-COLOM_0_20160720_025323_320.wav"/>
    <s v="PippiT"/>
    <s v="Principal"/>
    <s v="PipMi"/>
    <n v="8"/>
    <s v="PippiT"/>
    <n v="8"/>
    <s v="Pipistrelle commune"/>
    <n v="2016"/>
    <n v="7"/>
    <n v="20"/>
    <n v="2"/>
    <n v="53"/>
    <d v="2016-07-20T00:00:00"/>
    <x v="424"/>
  </r>
  <r>
    <x v="1"/>
    <s v="K:/Sainte Colombe/MB/04 - 19 juillet au 18 août 2016/Wave/"/>
    <s v="ST-COLOM_0_20160720_025349_086.wav"/>
    <s v="PippiT"/>
    <s v="Principal"/>
    <s v="PipMi"/>
    <n v="9"/>
    <s v="PippiT"/>
    <n v="9"/>
    <s v="Pipistrelle commune"/>
    <n v="2016"/>
    <n v="7"/>
    <n v="20"/>
    <n v="2"/>
    <n v="53"/>
    <d v="2016-07-20T00:00:00"/>
    <x v="424"/>
  </r>
  <r>
    <x v="1"/>
    <s v="K:/Sainte Colombe/MB/04 - 19 juillet au 18 août 2016/Wave/"/>
    <s v="ST-COLOM_0_20160720_025354_087.wav"/>
    <s v="PippiT"/>
    <s v="Principal"/>
    <s v="PipMi"/>
    <n v="7"/>
    <s v="PippiT"/>
    <n v="7"/>
    <s v="Pipistrelle commune"/>
    <n v="2016"/>
    <n v="7"/>
    <n v="20"/>
    <n v="2"/>
    <n v="53"/>
    <d v="2016-07-20T00:00:00"/>
    <x v="424"/>
  </r>
  <r>
    <x v="1"/>
    <s v="K:/Sainte Colombe/MB/04 - 19 juillet au 18 août 2016/Wave/"/>
    <s v="ST-COLOM_0_20160720_025426_314.wav"/>
    <s v="PipMi"/>
    <s v="Principal"/>
    <s v="PipMi"/>
    <n v="7"/>
    <s v="PippiT"/>
    <n v="4"/>
    <s v="Pipistrelle commune"/>
    <n v="2016"/>
    <n v="7"/>
    <n v="20"/>
    <n v="2"/>
    <n v="54"/>
    <d v="2016-07-20T00:00:00"/>
    <x v="290"/>
  </r>
  <r>
    <x v="1"/>
    <s v="K:/Sainte Colombe/MB/04 - 19 juillet au 18 août 2016/Wave/"/>
    <s v="ST-COLOM_0_20160720_025436_316.wav"/>
    <s v="PipMi"/>
    <s v="Principal"/>
    <s v="PipMi"/>
    <n v="6"/>
    <s v="Minsch"/>
    <n v="2"/>
    <s v="Minioptère de Schreibers"/>
    <n v="2016"/>
    <n v="7"/>
    <n v="20"/>
    <n v="2"/>
    <n v="54"/>
    <d v="2016-07-20T00:00:00"/>
    <x v="290"/>
  </r>
  <r>
    <x v="1"/>
    <s v="K:/Sainte Colombe/MB/04 - 19 juillet au 18 août 2016/Wave/"/>
    <s v="ST-COLOM_0_20160720_025451_459.wav"/>
    <s v="PippiT"/>
    <s v="Principal"/>
    <s v="PipMi"/>
    <n v="9"/>
    <s v="PippiT"/>
    <n v="9"/>
    <s v="Pipistrelle commune"/>
    <n v="2016"/>
    <n v="7"/>
    <n v="20"/>
    <n v="2"/>
    <n v="54"/>
    <d v="2016-07-20T00:00:00"/>
    <x v="290"/>
  </r>
  <r>
    <x v="1"/>
    <s v="K:/Sainte Colombe/MB/04 - 19 juillet au 18 août 2016/Wave/"/>
    <s v="ST-COLOM_0_20160720_025456_460.wav"/>
    <s v="ChiroSp"/>
    <s v="Principal"/>
    <s v="PipMi"/>
    <n v="0"/>
    <s v="Minsch"/>
    <n v="0"/>
    <s v="PARASITE"/>
    <n v="2016"/>
    <n v="7"/>
    <n v="20"/>
    <n v="2"/>
    <n v="54"/>
    <d v="2016-07-20T00:00:00"/>
    <x v="290"/>
  </r>
  <r>
    <x v="1"/>
    <s v="K:/Sainte Colombe/MB/04 - 19 juillet au 18 août 2016/Wave/"/>
    <s v="ST-COLOM_0_20160720_025501_460.wav"/>
    <s v="PipMi"/>
    <s v="Principal"/>
    <s v="PipMi"/>
    <n v="8"/>
    <s v="PippiT"/>
    <n v="1"/>
    <s v="Pipistrelle commune"/>
    <n v="2016"/>
    <n v="7"/>
    <n v="20"/>
    <n v="2"/>
    <n v="55"/>
    <d v="2016-07-20T00:00:00"/>
    <x v="527"/>
  </r>
  <r>
    <x v="1"/>
    <s v="K:/Sainte Colombe/MB/04 - 19 juillet au 18 août 2016/Wave/"/>
    <s v="ST-COLOM_0_20160720_025506_461.wav"/>
    <s v="ChiroSp"/>
    <s v="Principal"/>
    <s v="PipMi"/>
    <n v="4"/>
    <s v="PippiT"/>
    <n v="0"/>
    <s v="Pipistrelle commune"/>
    <n v="2016"/>
    <n v="7"/>
    <n v="20"/>
    <n v="2"/>
    <n v="55"/>
    <d v="2016-07-20T00:00:00"/>
    <x v="527"/>
  </r>
  <r>
    <x v="1"/>
    <s v="K:/Sainte Colombe/MB/04 - 19 juillet au 18 août 2016/Wave/"/>
    <s v="ST-COLOM_0_20160720_025511_462.wav"/>
    <s v="PipMi"/>
    <s v="Principal"/>
    <s v="PipMi"/>
    <n v="7"/>
    <s v="Minsch"/>
    <n v="4"/>
    <s v="Minioptère de Schreibers/Pipistrelle pygmée"/>
    <n v="2016"/>
    <n v="7"/>
    <n v="20"/>
    <n v="2"/>
    <n v="55"/>
    <d v="2016-07-20T00:00:00"/>
    <x v="527"/>
  </r>
  <r>
    <x v="1"/>
    <s v="K:/Sainte Colombe/MB/04 - 19 juillet au 18 août 2016/Wave/"/>
    <s v="ST-COLOM_0_20160720_025516_462.wav"/>
    <s v="ChiroSp"/>
    <s v="Principal"/>
    <s v="PipMi"/>
    <n v="5"/>
    <s v="Minsch"/>
    <n v="2"/>
    <s v="Minioptère de Schreibers"/>
    <n v="2016"/>
    <n v="7"/>
    <n v="20"/>
    <n v="2"/>
    <n v="55"/>
    <d v="2016-07-20T00:00:00"/>
    <x v="527"/>
  </r>
  <r>
    <x v="1"/>
    <s v="K:/Sainte Colombe/MB/04 - 19 juillet au 18 août 2016/Wave/"/>
    <s v="ST-COLOM_0_20160720_025526_458.wav"/>
    <s v="PipMi"/>
    <s v="Principal"/>
    <s v="PipMi"/>
    <n v="8"/>
    <s v="PippiT"/>
    <n v="2"/>
    <s v="Pipistrelle commune"/>
    <n v="2016"/>
    <n v="7"/>
    <n v="20"/>
    <n v="2"/>
    <n v="55"/>
    <d v="2016-07-20T00:00:00"/>
    <x v="527"/>
  </r>
  <r>
    <x v="1"/>
    <s v="K:/Sainte Colombe/MB/04 - 19 juillet au 18 août 2016/Wave/"/>
    <s v="ST-COLOM_0_20160720_025531_459.wav"/>
    <s v="PipMi"/>
    <s v="Principal"/>
    <s v="PipMi"/>
    <n v="6"/>
    <s v="Minsch"/>
    <n v="2"/>
    <s v="Minioptère de Schreibers"/>
    <n v="2016"/>
    <n v="7"/>
    <n v="20"/>
    <n v="2"/>
    <n v="55"/>
    <d v="2016-07-20T00:00:00"/>
    <x v="527"/>
  </r>
  <r>
    <x v="1"/>
    <s v="K:/Sainte Colombe/MB/04 - 19 juillet au 18 août 2016/Wave/"/>
    <s v="ST-COLOM_0_20160720_025536_460.wav"/>
    <s v="PipMi"/>
    <s v="Principal"/>
    <s v="PipMi"/>
    <n v="10"/>
    <s v="Minsch"/>
    <n v="2"/>
    <s v="Minioptère de Schreibers"/>
    <n v="2016"/>
    <n v="7"/>
    <n v="20"/>
    <n v="2"/>
    <n v="55"/>
    <d v="2016-07-20T00:00:00"/>
    <x v="527"/>
  </r>
  <r>
    <x v="1"/>
    <s v="K:/Sainte Colombe/MB/04 - 19 juillet au 18 août 2016/Wave/"/>
    <s v="ST-COLOM_0_20160720_025541_460.wav"/>
    <s v="ChiroSp"/>
    <s v="Principal"/>
    <s v="PipMi"/>
    <n v="4"/>
    <s v="Minsch"/>
    <n v="4"/>
    <s v="Minioptère de Schreibers/Pipistrelle pygmée"/>
    <n v="2016"/>
    <n v="7"/>
    <n v="20"/>
    <n v="2"/>
    <n v="55"/>
    <d v="2016-07-20T00:00:00"/>
    <x v="527"/>
  </r>
  <r>
    <x v="1"/>
    <s v="K:/Sainte Colombe/MB/04 - 19 juillet au 18 août 2016/Wave/"/>
    <s v="ST-COLOM_0_20160720_025546_461.wav"/>
    <s v="PipMi"/>
    <s v="Principal"/>
    <s v="PipMi"/>
    <n v="7"/>
    <s v="PippiT"/>
    <n v="2"/>
    <s v="Pipistrelle commune"/>
    <n v="2016"/>
    <n v="7"/>
    <n v="20"/>
    <n v="2"/>
    <n v="55"/>
    <d v="2016-07-20T00:00:00"/>
    <x v="527"/>
  </r>
  <r>
    <x v="1"/>
    <s v="K:/Sainte Colombe/MB/04 - 19 juillet au 18 août 2016/Wave/"/>
    <s v="ST-COLOM_0_20160720_025551_462.wav"/>
    <s v="PippiT"/>
    <s v="Principal"/>
    <s v="PipMi"/>
    <n v="10"/>
    <s v="PippiT"/>
    <n v="10"/>
    <s v="Pipistrelle commune"/>
    <n v="2016"/>
    <n v="7"/>
    <n v="20"/>
    <n v="2"/>
    <n v="55"/>
    <d v="2016-07-20T00:00:00"/>
    <x v="527"/>
  </r>
  <r>
    <x v="1"/>
    <s v="K:/Sainte Colombe/MB/04 - 19 juillet au 18 août 2016/Wave/"/>
    <s v="ST-COLOM_0_20160720_025556_462.wav"/>
    <s v="PippiT"/>
    <s v="Principal"/>
    <s v="PipMi"/>
    <n v="9"/>
    <s v="PippiT"/>
    <n v="9"/>
    <s v="Pipistrelle commune"/>
    <n v="2016"/>
    <n v="7"/>
    <n v="20"/>
    <n v="2"/>
    <n v="55"/>
    <d v="2016-07-20T00:00:00"/>
    <x v="527"/>
  </r>
  <r>
    <x v="1"/>
    <s v="K:/Sainte Colombe/MB/04 - 19 juillet au 18 août 2016/Wave/"/>
    <s v="ST-COLOM_0_20160720_025601_463.wav"/>
    <s v="PippiT"/>
    <s v="Principal"/>
    <s v="PipMi"/>
    <n v="10"/>
    <s v="PippiT"/>
    <n v="10"/>
    <s v="Pipistrelle commune"/>
    <n v="2016"/>
    <n v="7"/>
    <n v="20"/>
    <n v="2"/>
    <n v="56"/>
    <d v="2016-07-20T00:00:00"/>
    <x v="396"/>
  </r>
  <r>
    <x v="1"/>
    <s v="K:/Sainte Colombe/MB/04 - 19 juillet au 18 août 2016/Wave/"/>
    <s v="ST-COLOM_0_20160720_025606_464.wav"/>
    <s v="PippiT"/>
    <s v="Principal"/>
    <s v="PipMi"/>
    <n v="9"/>
    <s v="PippiT"/>
    <n v="9"/>
    <s v="Pipistrelle commune"/>
    <n v="2016"/>
    <n v="7"/>
    <n v="20"/>
    <n v="2"/>
    <n v="56"/>
    <d v="2016-07-20T00:00:00"/>
    <x v="396"/>
  </r>
  <r>
    <x v="1"/>
    <s v="K:/Sainte Colombe/MB/04 - 19 juillet au 18 août 2016/Wave/"/>
    <s v="ST-COLOM_0_20160720_025612_324.wav"/>
    <s v="ChiroSp"/>
    <s v="Principal"/>
    <s v="PipMi"/>
    <n v="3"/>
    <s v="PippiT"/>
    <n v="3"/>
    <s v="Pipistrelle commune"/>
    <n v="2016"/>
    <n v="7"/>
    <n v="20"/>
    <n v="2"/>
    <n v="56"/>
    <d v="2016-07-20T00:00:00"/>
    <x v="396"/>
  </r>
  <r>
    <x v="1"/>
    <s v="K:/Sainte Colombe/MB/04 - 19 juillet au 18 août 2016/Wave/"/>
    <s v="ST-COLOM_0_20160720_025617_325.wav"/>
    <s v="PipMi"/>
    <s v="Principal"/>
    <s v="PipMi"/>
    <n v="8"/>
    <s v="PippiT"/>
    <n v="3"/>
    <s v="Pipistrelle commune"/>
    <n v="2016"/>
    <n v="7"/>
    <n v="20"/>
    <n v="2"/>
    <n v="56"/>
    <d v="2016-07-20T00:00:00"/>
    <x v="396"/>
  </r>
  <r>
    <x v="1"/>
    <s v="K:/Sainte Colombe/MB/04 - 19 juillet au 18 août 2016/Wave/"/>
    <s v="ST-COLOM_0_20160720_025622_326.wav"/>
    <s v="PippiT"/>
    <s v="Principal"/>
    <s v="PipMi"/>
    <n v="7"/>
    <s v="PippiT"/>
    <n v="7"/>
    <s v="Pipistrelle commune"/>
    <n v="2016"/>
    <n v="7"/>
    <n v="20"/>
    <n v="2"/>
    <n v="56"/>
    <d v="2016-07-20T00:00:00"/>
    <x v="396"/>
  </r>
  <r>
    <x v="1"/>
    <s v="K:/Sainte Colombe/MB/04 - 19 juillet au 18 août 2016/Wave/"/>
    <s v="ST-COLOM_0_20160720_025627_326.wav"/>
    <s v="PippiT"/>
    <s v="Principal"/>
    <s v="PipMi"/>
    <n v="6"/>
    <s v="PippiT"/>
    <n v="6"/>
    <s v="Pipistrelle commune"/>
    <n v="2016"/>
    <n v="7"/>
    <n v="20"/>
    <n v="2"/>
    <n v="56"/>
    <d v="2016-07-20T00:00:00"/>
    <x v="396"/>
  </r>
  <r>
    <x v="1"/>
    <s v="K:/Sainte Colombe/MB/04 - 19 juillet au 18 août 2016/Wave/"/>
    <s v="ST-COLOM_0_20160720_025649_545.wav"/>
    <s v="PippiT"/>
    <s v="Principal"/>
    <s v="PipMi"/>
    <n v="10"/>
    <s v="PippiT"/>
    <n v="10"/>
    <s v="Pipistrelle commune"/>
    <n v="2016"/>
    <n v="7"/>
    <n v="20"/>
    <n v="2"/>
    <n v="56"/>
    <d v="2016-07-20T00:00:00"/>
    <x v="396"/>
  </r>
  <r>
    <x v="1"/>
    <s v="K:/Sainte Colombe/MB/04 - 19 juillet au 18 août 2016/Wave/"/>
    <s v="ST-COLOM_0_20160720_025654_546.wav"/>
    <s v="PippiT"/>
    <s v="Principal"/>
    <s v="PipMi"/>
    <n v="8"/>
    <s v="PippiT"/>
    <n v="8"/>
    <s v="Pipistrelle commune"/>
    <n v="2016"/>
    <n v="7"/>
    <n v="20"/>
    <n v="2"/>
    <n v="56"/>
    <d v="2016-07-20T00:00:00"/>
    <x v="396"/>
  </r>
  <r>
    <x v="1"/>
    <s v="K:/Sainte Colombe/MB/04 - 19 juillet au 18 août 2016/Wave/"/>
    <s v="ST-COLOM_0_20160720_025659_546.wav"/>
    <s v="PippiT"/>
    <s v="Principal"/>
    <s v="PipMi"/>
    <n v="9"/>
    <s v="PippiT"/>
    <n v="9"/>
    <s v="Pipistrelle commune"/>
    <n v="2016"/>
    <n v="7"/>
    <n v="20"/>
    <n v="2"/>
    <n v="56"/>
    <d v="2016-07-20T00:00:00"/>
    <x v="396"/>
  </r>
  <r>
    <x v="1"/>
    <s v="K:/Sainte Colombe/MB/04 - 19 juillet au 18 août 2016/Wave/"/>
    <s v="ST-COLOM_0_20160720_025704_547.wav"/>
    <s v="PippiT"/>
    <s v="Principal"/>
    <s v="PipMi"/>
    <n v="9"/>
    <s v="PippiT"/>
    <n v="9"/>
    <s v="Pipistrelle commune"/>
    <n v="2016"/>
    <n v="7"/>
    <n v="20"/>
    <n v="2"/>
    <n v="57"/>
    <d v="2016-07-20T00:00:00"/>
    <x v="528"/>
  </r>
  <r>
    <x v="1"/>
    <s v="K:/Sainte Colombe/MB/04 - 19 juillet au 18 août 2016/Wave/"/>
    <s v="ST-COLOM_0_20160720_025709_548.wav"/>
    <s v="ChiroSp"/>
    <s v="Principal"/>
    <s v="PipMi"/>
    <n v="5"/>
    <s v="PippiT"/>
    <n v="5"/>
    <s v="Pipistrelle commune"/>
    <n v="2016"/>
    <n v="7"/>
    <n v="20"/>
    <n v="2"/>
    <n v="57"/>
    <d v="2016-07-20T00:00:00"/>
    <x v="528"/>
  </r>
  <r>
    <x v="1"/>
    <s v="K:/Sainte Colombe/MB/04 - 19 juillet au 18 août 2016/Wave/"/>
    <s v="ST-COLOM_0_20160720_025719_674.wav"/>
    <s v="ChiroSp"/>
    <s v="Principal"/>
    <s v="PipMi"/>
    <n v="5"/>
    <s v="PippiT"/>
    <n v="1"/>
    <s v="Pipistrelle commune"/>
    <n v="2016"/>
    <n v="7"/>
    <n v="20"/>
    <n v="2"/>
    <n v="57"/>
    <d v="2016-07-20T00:00:00"/>
    <x v="528"/>
  </r>
  <r>
    <x v="1"/>
    <s v="K:/Sainte Colombe/MB/04 - 19 juillet au 18 août 2016/Wave/"/>
    <s v="ST-COLOM_0_20160720_025724_674.wav"/>
    <s v="PippiT"/>
    <s v="Principal"/>
    <s v="PipMi"/>
    <n v="10"/>
    <s v="PippiT"/>
    <n v="10"/>
    <s v="Pipistrelle commune"/>
    <n v="2016"/>
    <n v="7"/>
    <n v="20"/>
    <n v="2"/>
    <n v="57"/>
    <d v="2016-07-20T00:00:00"/>
    <x v="528"/>
  </r>
  <r>
    <x v="1"/>
    <s v="K:/Sainte Colombe/MB/04 - 19 juillet au 18 août 2016/Wave/"/>
    <s v="ST-COLOM_0_20160720_025729_675.wav"/>
    <s v="ChiroSp"/>
    <s v="Principal"/>
    <s v="Pip35"/>
    <n v="0"/>
    <s v="Pipkuh"/>
    <n v="0"/>
    <s v="PARASITE"/>
    <n v="2016"/>
    <n v="7"/>
    <n v="20"/>
    <n v="2"/>
    <n v="57"/>
    <d v="2016-07-20T00:00:00"/>
    <x v="528"/>
  </r>
  <r>
    <x v="1"/>
    <s v="K:/Sainte Colombe/MB/04 - 19 juillet au 18 août 2016/Wave/"/>
    <s v="ST-COLOM_0_20160720_025734_676.wav"/>
    <s v="ChiroSp"/>
    <s v="Principal"/>
    <s v="Pip35"/>
    <n v="5"/>
    <s v="Pipkuh"/>
    <n v="3"/>
    <s v="Pipistrelle de Kuhl"/>
    <n v="2016"/>
    <n v="7"/>
    <n v="20"/>
    <n v="2"/>
    <n v="57"/>
    <d v="2016-07-20T00:00:00"/>
    <x v="528"/>
  </r>
  <r>
    <x v="1"/>
    <s v="K:/Sainte Colombe/MB/04 - 19 juillet au 18 août 2016/Wave/"/>
    <s v="ST-COLOM_0_20160720_025749_988.wav"/>
    <s v="PippiT"/>
    <s v="Principal"/>
    <s v="PipMi"/>
    <n v="9"/>
    <s v="PippiT"/>
    <n v="9"/>
    <s v="Pipistrelle commune"/>
    <n v="2016"/>
    <n v="7"/>
    <n v="20"/>
    <n v="2"/>
    <n v="57"/>
    <d v="2016-07-20T00:00:00"/>
    <x v="528"/>
  </r>
  <r>
    <x v="1"/>
    <s v="K:/Sainte Colombe/MB/04 - 19 juillet au 18 août 2016/Wave/"/>
    <s v="ST-COLOM_0_20160720_025754_989.wav"/>
    <s v="PippiT"/>
    <s v="Principal"/>
    <s v="PipMi"/>
    <n v="10"/>
    <s v="PippiT"/>
    <n v="10"/>
    <s v="Pipistrelle commune"/>
    <n v="2016"/>
    <n v="7"/>
    <n v="20"/>
    <n v="2"/>
    <n v="57"/>
    <d v="2016-07-20T00:00:00"/>
    <x v="528"/>
  </r>
  <r>
    <x v="1"/>
    <s v="K:/Sainte Colombe/MB/04 - 19 juillet au 18 août 2016/Wave/"/>
    <s v="ST-COLOM_0_20160720_025759_990.wav"/>
    <s v="ChiroSp"/>
    <s v="Principal"/>
    <s v="PipMi"/>
    <n v="2"/>
    <s v="PippiT"/>
    <n v="2"/>
    <s v="Pipistrelle commune"/>
    <n v="2016"/>
    <n v="7"/>
    <n v="20"/>
    <n v="2"/>
    <n v="57"/>
    <d v="2016-07-20T00:00:00"/>
    <x v="528"/>
  </r>
  <r>
    <x v="1"/>
    <s v="K:/Sainte Colombe/MB/04 - 19 juillet au 18 août 2016/Wave/"/>
    <s v="ST-COLOM_0_20160720_025839_893.wav"/>
    <s v="PippiT"/>
    <s v="Principal"/>
    <s v="PipMi"/>
    <n v="10"/>
    <s v="PippiT"/>
    <n v="10"/>
    <s v="Pipistrelle commune"/>
    <n v="2016"/>
    <n v="7"/>
    <n v="20"/>
    <n v="2"/>
    <n v="58"/>
    <d v="2016-07-20T00:00:00"/>
    <x v="240"/>
  </r>
  <r>
    <x v="1"/>
    <s v="K:/Sainte Colombe/MB/04 - 19 juillet au 18 août 2016/Wave/"/>
    <s v="ST-COLOM_0_20160720_025844_894.wav"/>
    <s v="PippiT"/>
    <s v="Principal"/>
    <s v="PipMi"/>
    <n v="10"/>
    <s v="PippiT"/>
    <n v="10"/>
    <s v="Pipistrelle commune"/>
    <n v="2016"/>
    <n v="7"/>
    <n v="20"/>
    <n v="2"/>
    <n v="58"/>
    <d v="2016-07-20T00:00:00"/>
    <x v="240"/>
  </r>
  <r>
    <x v="1"/>
    <s v="K:/Sainte Colombe/MB/04 - 19 juillet au 18 août 2016/Wave/"/>
    <s v="ST-COLOM_0_20160720_025854_895.wav"/>
    <s v="PippiT"/>
    <s v="Principal"/>
    <s v="PipMi"/>
    <n v="10"/>
    <s v="PippiT"/>
    <n v="10"/>
    <s v="Pipistrelle commune"/>
    <n v="2016"/>
    <n v="7"/>
    <n v="20"/>
    <n v="2"/>
    <n v="58"/>
    <d v="2016-07-20T00:00:00"/>
    <x v="240"/>
  </r>
  <r>
    <x v="1"/>
    <s v="K:/Sainte Colombe/MB/04 - 19 juillet au 18 août 2016/Wave/"/>
    <s v="ST-COLOM_0_20160720_025859_896.wav"/>
    <s v="PippiT"/>
    <s v="Principal"/>
    <s v="PipMi"/>
    <n v="9"/>
    <s v="PippiT"/>
    <n v="9"/>
    <s v="Pipistrelle commune"/>
    <n v="2016"/>
    <n v="7"/>
    <n v="20"/>
    <n v="2"/>
    <n v="58"/>
    <d v="2016-07-20T00:00:00"/>
    <x v="240"/>
  </r>
  <r>
    <x v="1"/>
    <s v="K:/Sainte Colombe/MB/04 - 19 juillet au 18 août 2016/Wave/"/>
    <s v="ST-COLOM_0_20160720_025922_715.wav"/>
    <s v="PippiT"/>
    <s v="Principal"/>
    <s v="PipMi"/>
    <n v="10"/>
    <s v="PippiT"/>
    <n v="10"/>
    <s v="Pipistrelle commune"/>
    <n v="2016"/>
    <n v="7"/>
    <n v="20"/>
    <n v="2"/>
    <n v="59"/>
    <d v="2016-07-20T00:00:00"/>
    <x v="397"/>
  </r>
  <r>
    <x v="1"/>
    <s v="K:/Sainte Colombe/MB/04 - 19 juillet au 18 août 2016/Wave/"/>
    <s v="ST-COLOM_0_20160720_025927_716.wav"/>
    <s v="PippiT"/>
    <s v="Principal"/>
    <s v="PipMi"/>
    <n v="10"/>
    <s v="PippiT"/>
    <n v="10"/>
    <s v="Pipistrelle commune"/>
    <n v="2016"/>
    <n v="7"/>
    <n v="20"/>
    <n v="2"/>
    <n v="59"/>
    <d v="2016-07-20T00:00:00"/>
    <x v="397"/>
  </r>
  <r>
    <x v="1"/>
    <s v="K:/Sainte Colombe/MB/04 - 19 juillet au 18 août 2016/Wave/"/>
    <s v="ST-COLOM_0_20160720_025932_716.wav"/>
    <s v="PippiT"/>
    <s v="Principal"/>
    <s v="PipMi"/>
    <n v="9"/>
    <s v="PippiT"/>
    <n v="9"/>
    <s v="Pipistrelle commune"/>
    <n v="2016"/>
    <n v="7"/>
    <n v="20"/>
    <n v="2"/>
    <n v="59"/>
    <d v="2016-07-20T00:00:00"/>
    <x v="397"/>
  </r>
  <r>
    <x v="1"/>
    <s v="K:/Sainte Colombe/MB/04 - 19 juillet au 18 août 2016/Wave/"/>
    <s v="ST-COLOM_0_20160720_025937_717.wav"/>
    <s v="PippiT"/>
    <s v="Principal"/>
    <s v="PipMi"/>
    <n v="10"/>
    <s v="PippiT"/>
    <n v="10"/>
    <s v="Pipistrelle commune"/>
    <n v="2016"/>
    <n v="7"/>
    <n v="20"/>
    <n v="2"/>
    <n v="59"/>
    <d v="2016-07-20T00:00:00"/>
    <x v="397"/>
  </r>
  <r>
    <x v="1"/>
    <s v="K:/Sainte Colombe/MB/04 - 19 juillet au 18 août 2016/Wave/"/>
    <s v="ST-COLOM_0_20160720_025949_052.wav"/>
    <s v="PippiT"/>
    <s v="Principal"/>
    <s v="PipMi"/>
    <n v="10"/>
    <s v="PippiT"/>
    <n v="10"/>
    <s v="Pipistrelle commune"/>
    <n v="2016"/>
    <n v="7"/>
    <n v="20"/>
    <n v="2"/>
    <n v="59"/>
    <d v="2016-07-20T00:00:00"/>
    <x v="397"/>
  </r>
  <r>
    <x v="1"/>
    <s v="K:/Sainte Colombe/MB/04 - 19 juillet au 18 août 2016/Wave/"/>
    <s v="ST-COLOM_0_20160720_025954_053.wav"/>
    <s v="PippiT"/>
    <s v="Principal"/>
    <s v="PipMi"/>
    <n v="8"/>
    <s v="PippiT"/>
    <n v="8"/>
    <s v="Pipistrelle commune"/>
    <n v="2016"/>
    <n v="7"/>
    <n v="20"/>
    <n v="2"/>
    <n v="59"/>
    <d v="2016-07-20T00:00:00"/>
    <x v="397"/>
  </r>
  <r>
    <x v="1"/>
    <s v="K:/Sainte Colombe/MB/04 - 19 juillet au 18 août 2016/Wave/"/>
    <s v="ST-COLOM_0_20160720_025959_054.wav"/>
    <s v="PippiT"/>
    <s v="Principal"/>
    <s v="PipMi"/>
    <n v="9"/>
    <s v="PippiT"/>
    <n v="9"/>
    <s v="Pipistrelle commune"/>
    <n v="2016"/>
    <n v="7"/>
    <n v="20"/>
    <n v="2"/>
    <n v="59"/>
    <d v="2016-07-20T00:00:00"/>
    <x v="397"/>
  </r>
  <r>
    <x v="1"/>
    <s v="K:/Sainte Colombe/MB/04 - 19 juillet au 18 août 2016/Wave/"/>
    <s v="ST-COLOM_0_20160720_030004_054.wav"/>
    <s v="PippiT"/>
    <s v="Principal"/>
    <s v="PipMi"/>
    <n v="10"/>
    <s v="PippiT"/>
    <n v="10"/>
    <s v="Pipistrelle commune"/>
    <n v="2016"/>
    <n v="7"/>
    <n v="20"/>
    <n v="3"/>
    <n v="0"/>
    <d v="2016-07-20T00:00:00"/>
    <x v="552"/>
  </r>
  <r>
    <x v="1"/>
    <s v="K:/Sainte Colombe/MB/04 - 19 juillet au 18 août 2016/Wave/"/>
    <s v="ST-COLOM_0_20160720_030009_055.wav"/>
    <s v="PippiT"/>
    <s v="Principal"/>
    <s v="PipMi"/>
    <n v="10"/>
    <s v="PippiT"/>
    <n v="10"/>
    <s v="Pipistrelle commune"/>
    <n v="2016"/>
    <n v="7"/>
    <n v="20"/>
    <n v="3"/>
    <n v="0"/>
    <d v="2016-07-20T00:00:00"/>
    <x v="552"/>
  </r>
  <r>
    <x v="1"/>
    <s v="K:/Sainte Colombe/MB/04 - 19 juillet au 18 août 2016/Wave/"/>
    <s v="ST-COLOM_0_20160720_030014_056.wav"/>
    <s v="ChiroSp"/>
    <s v="Principal"/>
    <s v="MyoHF"/>
    <n v="3"/>
    <s v="Myoema"/>
    <n v="2"/>
    <s v="Murin sp"/>
    <n v="2016"/>
    <n v="7"/>
    <n v="20"/>
    <n v="3"/>
    <n v="0"/>
    <d v="2016-07-20T00:00:00"/>
    <x v="552"/>
  </r>
  <r>
    <x v="1"/>
    <s v="K:/Sainte Colombe/MB/04 - 19 juillet au 18 août 2016/Wave/"/>
    <s v="ST-COLOM_0_20160720_030019_056.wav"/>
    <s v="ChiroSp"/>
    <s v="Principal"/>
    <s v="MyoHF"/>
    <n v="3"/>
    <s v="Myodau"/>
    <n v="0"/>
    <s v="Murin sp"/>
    <n v="2016"/>
    <n v="7"/>
    <n v="20"/>
    <n v="3"/>
    <n v="0"/>
    <d v="2016-07-20T00:00:00"/>
    <x v="552"/>
  </r>
  <r>
    <x v="1"/>
    <s v="K:/Sainte Colombe/MB/04 - 19 juillet au 18 août 2016/Wave/"/>
    <s v="ST-COLOM_0_20160720_030024_057.wav"/>
    <s v="PippiT"/>
    <s v="Principal"/>
    <s v="PipMi"/>
    <n v="10"/>
    <s v="PippiT"/>
    <n v="10"/>
    <s v="Pipistrelle commune"/>
    <n v="2016"/>
    <n v="7"/>
    <n v="20"/>
    <n v="3"/>
    <n v="0"/>
    <d v="2016-07-20T00:00:00"/>
    <x v="552"/>
  </r>
  <r>
    <x v="1"/>
    <s v="K:/Sainte Colombe/MB/04 - 19 juillet au 18 août 2016/Wave/"/>
    <s v="ST-COLOM_0_20160720_030029_058.wav"/>
    <s v="PippiT"/>
    <s v="Principal"/>
    <s v="PipMi"/>
    <n v="9"/>
    <s v="PippiT"/>
    <n v="9"/>
    <s v="Pipistrelle commune"/>
    <n v="2016"/>
    <n v="7"/>
    <n v="20"/>
    <n v="3"/>
    <n v="0"/>
    <d v="2016-07-20T00:00:00"/>
    <x v="552"/>
  </r>
  <r>
    <x v="1"/>
    <s v="K:/Sainte Colombe/MB/04 - 19 juillet au 18 août 2016/Wave/"/>
    <s v="ST-COLOM_0_20160720_030034_058.wav"/>
    <s v="PippiT"/>
    <s v="Principal"/>
    <s v="PipMi"/>
    <n v="10"/>
    <s v="PippiT"/>
    <n v="9"/>
    <s v="Pipistrelle commune"/>
    <n v="2016"/>
    <n v="7"/>
    <n v="20"/>
    <n v="3"/>
    <n v="0"/>
    <d v="2016-07-20T00:00:00"/>
    <x v="552"/>
  </r>
  <r>
    <x v="1"/>
    <s v="K:/Sainte Colombe/MB/04 - 19 juillet au 18 août 2016/Wave/"/>
    <s v="ST-COLOM_0_20160720_030044_060.wav"/>
    <s v="PippiT"/>
    <s v="Principal"/>
    <s v="PipMi"/>
    <n v="9"/>
    <s v="PippiT"/>
    <n v="9"/>
    <s v="Pipistrelle commune"/>
    <n v="2016"/>
    <n v="7"/>
    <n v="20"/>
    <n v="3"/>
    <n v="0"/>
    <d v="2016-07-20T00:00:00"/>
    <x v="552"/>
  </r>
  <r>
    <x v="1"/>
    <s v="K:/Sainte Colombe/MB/04 - 19 juillet au 18 août 2016/Wave/"/>
    <s v="ST-COLOM_0_20160720_030049_060.wav"/>
    <s v="PippiT"/>
    <s v="Principal"/>
    <s v="PipMi"/>
    <n v="8"/>
    <s v="PippiT"/>
    <n v="8"/>
    <s v="Pipistrelle commune"/>
    <n v="2016"/>
    <n v="7"/>
    <n v="20"/>
    <n v="3"/>
    <n v="0"/>
    <d v="2016-07-20T00:00:00"/>
    <x v="552"/>
  </r>
  <r>
    <x v="1"/>
    <s v="K:/Sainte Colombe/MB/04 - 19 juillet au 18 août 2016/Wave/"/>
    <s v="ST-COLOM_0_20160720_030054_061.wav"/>
    <s v="PippiT"/>
    <s v="Principal"/>
    <s v="PipMi"/>
    <n v="10"/>
    <s v="PippiT"/>
    <n v="10"/>
    <s v="Pipistrelle commune"/>
    <n v="2016"/>
    <n v="7"/>
    <n v="20"/>
    <n v="3"/>
    <n v="0"/>
    <d v="2016-07-20T00:00:00"/>
    <x v="552"/>
  </r>
  <r>
    <x v="1"/>
    <s v="K:/Sainte Colombe/MB/04 - 19 juillet au 18 août 2016/Wave/"/>
    <s v="ST-COLOM_0_20160720_030059_062.wav"/>
    <s v="PippiT"/>
    <s v="Principal"/>
    <s v="PipMi"/>
    <n v="9"/>
    <s v="PippiT"/>
    <n v="9"/>
    <s v="Pipistrelle commune"/>
    <n v="2016"/>
    <n v="7"/>
    <n v="20"/>
    <n v="3"/>
    <n v="0"/>
    <d v="2016-07-20T00:00:00"/>
    <x v="552"/>
  </r>
  <r>
    <x v="1"/>
    <s v="K:/Sainte Colombe/MB/04 - 19 juillet au 18 août 2016/Wave/"/>
    <s v="ST-COLOM_0_20160720_030111_728.wav"/>
    <s v="PipMi"/>
    <s v="Principal"/>
    <s v="PipMi"/>
    <n v="9"/>
    <s v="PippiT"/>
    <n v="3"/>
    <s v="Pipistrelle commune"/>
    <n v="2016"/>
    <n v="7"/>
    <n v="20"/>
    <n v="3"/>
    <n v="1"/>
    <d v="2016-07-20T00:00:00"/>
    <x v="398"/>
  </r>
  <r>
    <x v="1"/>
    <s v="K:/Sainte Colombe/MB/04 - 19 juillet au 18 août 2016/Wave/"/>
    <s v="ST-COLOM_0_20160720_030116_728.wav"/>
    <s v="PipMi"/>
    <s v="Principal"/>
    <s v="PipMi"/>
    <n v="10"/>
    <s v="Minsch"/>
    <n v="3"/>
    <s v="Minioptère de Schreibers"/>
    <n v="2016"/>
    <n v="7"/>
    <n v="20"/>
    <n v="3"/>
    <n v="1"/>
    <d v="2016-07-20T00:00:00"/>
    <x v="398"/>
  </r>
  <r>
    <x v="1"/>
    <s v="K:/Sainte Colombe/MB/04 - 19 juillet au 18 août 2016/Wave/"/>
    <s v="ST-COLOM_0_20160720_030154_015.wav"/>
    <s v="PipMi"/>
    <s v="Principal"/>
    <s v="PipMi"/>
    <n v="10"/>
    <s v="Minsch"/>
    <n v="5"/>
    <s v="Pipistrelle pygmée"/>
    <n v="2016"/>
    <n v="7"/>
    <n v="20"/>
    <n v="3"/>
    <n v="1"/>
    <d v="2016-07-20T00:00:00"/>
    <x v="398"/>
  </r>
  <r>
    <x v="1"/>
    <s v="K:/Sainte Colombe/MB/04 - 19 juillet au 18 août 2016/Wave/"/>
    <s v="ST-COLOM_0_20160720_030210_413.wav"/>
    <s v="PippiT"/>
    <s v="Principal"/>
    <s v="PipMi"/>
    <n v="9"/>
    <s v="PippiT"/>
    <n v="9"/>
    <s v="Pipistrelle commune"/>
    <n v="2016"/>
    <n v="7"/>
    <n v="20"/>
    <n v="3"/>
    <n v="2"/>
    <d v="2016-07-20T00:00:00"/>
    <x v="63"/>
  </r>
  <r>
    <x v="1"/>
    <s v="K:/Sainte Colombe/MB/04 - 19 juillet au 18 août 2016/Wave/"/>
    <s v="ST-COLOM_0_20160720_030215_414.wav"/>
    <s v="PippiT"/>
    <s v="Principal"/>
    <s v="PipMi"/>
    <n v="10"/>
    <s v="PippiT"/>
    <n v="10"/>
    <s v="Pipistrelle commune"/>
    <n v="2016"/>
    <n v="7"/>
    <n v="20"/>
    <n v="3"/>
    <n v="2"/>
    <d v="2016-07-20T00:00:00"/>
    <x v="63"/>
  </r>
  <r>
    <x v="1"/>
    <s v="K:/Sainte Colombe/MB/04 - 19 juillet au 18 août 2016/Wave/"/>
    <s v="ST-COLOM_0_20160720_030225_415.wav"/>
    <s v="PippiT"/>
    <s v="Principal"/>
    <s v="PipMi"/>
    <n v="8"/>
    <s v="PippiT"/>
    <n v="8"/>
    <s v="Pipistrelle commune"/>
    <n v="2016"/>
    <n v="7"/>
    <n v="20"/>
    <n v="3"/>
    <n v="2"/>
    <d v="2016-07-20T00:00:00"/>
    <x v="63"/>
  </r>
  <r>
    <x v="1"/>
    <s v="K:/Sainte Colombe/MB/04 - 19 juillet au 18 août 2016/Wave/"/>
    <s v="ST-COLOM_0_20160720_030230_416.wav"/>
    <s v="PippiT"/>
    <s v="Principal"/>
    <s v="PipMi"/>
    <n v="9"/>
    <s v="PippiT"/>
    <n v="9"/>
    <s v="Pipistrelle commune"/>
    <n v="2016"/>
    <n v="7"/>
    <n v="20"/>
    <n v="3"/>
    <n v="2"/>
    <d v="2016-07-20T00:00:00"/>
    <x v="63"/>
  </r>
  <r>
    <x v="1"/>
    <s v="K:/Sainte Colombe/MB/04 - 19 juillet au 18 août 2016/Wave/"/>
    <s v="ST-COLOM_0_20160720_030240_417.wav"/>
    <s v="PippiT"/>
    <s v="Principal"/>
    <s v="PipMi"/>
    <n v="8"/>
    <s v="PippiT"/>
    <n v="8"/>
    <s v="Pipistrelle commune"/>
    <n v="2016"/>
    <n v="7"/>
    <n v="20"/>
    <n v="3"/>
    <n v="2"/>
    <d v="2016-07-20T00:00:00"/>
    <x v="63"/>
  </r>
  <r>
    <x v="1"/>
    <s v="K:/Sainte Colombe/MB/04 - 19 juillet au 18 août 2016/Wave/"/>
    <s v="ST-COLOM_0_20160720_030245_418.wav"/>
    <s v="PippiT"/>
    <s v="Principal"/>
    <s v="PipMi"/>
    <n v="10"/>
    <s v="PippiT"/>
    <n v="10"/>
    <s v="Pipistrelle commune"/>
    <n v="2016"/>
    <n v="7"/>
    <n v="20"/>
    <n v="3"/>
    <n v="2"/>
    <d v="2016-07-20T00:00:00"/>
    <x v="63"/>
  </r>
  <r>
    <x v="1"/>
    <s v="K:/Sainte Colombe/MB/04 - 19 juillet au 18 août 2016/Wave/"/>
    <s v="ST-COLOM_0_20160720_030255_419.wav"/>
    <s v="PippiT"/>
    <s v="Principal"/>
    <s v="PipMi"/>
    <n v="9"/>
    <s v="PippiT"/>
    <n v="9"/>
    <s v="Pipistrelle commune"/>
    <n v="2016"/>
    <n v="7"/>
    <n v="20"/>
    <n v="3"/>
    <n v="2"/>
    <d v="2016-07-20T00:00:00"/>
    <x v="63"/>
  </r>
  <r>
    <x v="1"/>
    <s v="K:/Sainte Colombe/MB/04 - 19 juillet au 18 août 2016/Wave/"/>
    <s v="ST-COLOM_0_20160720_030300_420.wav"/>
    <s v="PippiT"/>
    <s v="Principal"/>
    <s v="PipMi"/>
    <n v="9"/>
    <s v="PippiT"/>
    <n v="9"/>
    <s v="Pipistrelle commune"/>
    <n v="2016"/>
    <n v="7"/>
    <n v="20"/>
    <n v="3"/>
    <n v="3"/>
    <d v="2016-07-20T00:00:00"/>
    <x v="266"/>
  </r>
  <r>
    <x v="1"/>
    <s v="K:/Sainte Colombe/MB/04 - 19 juillet au 18 août 2016/Wave/"/>
    <s v="ST-COLOM_0_20160720_030305_420.wav"/>
    <s v="PippiT"/>
    <s v="Principal"/>
    <s v="PipMi"/>
    <n v="7"/>
    <s v="PippiT"/>
    <n v="7"/>
    <s v="Pipistrelle commune"/>
    <n v="2016"/>
    <n v="7"/>
    <n v="20"/>
    <n v="3"/>
    <n v="3"/>
    <d v="2016-07-20T00:00:00"/>
    <x v="266"/>
  </r>
  <r>
    <x v="1"/>
    <s v="K:/Sainte Colombe/MB/04 - 19 juillet au 18 août 2016/Wave/"/>
    <s v="ST-COLOM_0_20160720_030322_382.wav"/>
    <s v="PippiT"/>
    <s v="Principal"/>
    <s v="PipMi"/>
    <n v="8"/>
    <s v="PippiT"/>
    <n v="8"/>
    <s v="Pipistrelle commune"/>
    <n v="2016"/>
    <n v="7"/>
    <n v="20"/>
    <n v="3"/>
    <n v="3"/>
    <d v="2016-07-20T00:00:00"/>
    <x v="266"/>
  </r>
  <r>
    <x v="1"/>
    <s v="K:/Sainte Colombe/MB/04 - 19 juillet au 18 août 2016/Wave/"/>
    <s v="ST-COLOM_0_20160720_030332_383.wav"/>
    <s v="PipMi"/>
    <s v="Principal"/>
    <s v="PipMi"/>
    <n v="10"/>
    <s v="Minsch"/>
    <n v="2"/>
    <s v="Minioptère de Schreibers"/>
    <n v="2016"/>
    <n v="7"/>
    <n v="20"/>
    <n v="3"/>
    <n v="3"/>
    <d v="2016-07-20T00:00:00"/>
    <x v="266"/>
  </r>
  <r>
    <x v="1"/>
    <s v="K:/Sainte Colombe/MB/04 - 19 juillet au 18 août 2016/Wave/"/>
    <s v="ST-COLOM_0_20160720_030337_384.wav"/>
    <s v="PippiT"/>
    <s v="Principal"/>
    <s v="PipMi"/>
    <n v="10"/>
    <s v="PippiT"/>
    <n v="6"/>
    <s v="Pipistrelle commune"/>
    <n v="2016"/>
    <n v="7"/>
    <n v="20"/>
    <n v="3"/>
    <n v="3"/>
    <d v="2016-07-20T00:00:00"/>
    <x v="266"/>
  </r>
  <r>
    <x v="1"/>
    <s v="K:/Sainte Colombe/MB/04 - 19 juillet au 18 août 2016/Wave/"/>
    <s v="ST-COLOM_0_20160720_030342_384.wav"/>
    <s v="PippiT"/>
    <s v="Principal"/>
    <s v="PipMi"/>
    <n v="9"/>
    <s v="PippiT"/>
    <n v="7"/>
    <s v="Pipistrelle commune"/>
    <n v="2016"/>
    <n v="7"/>
    <n v="20"/>
    <n v="3"/>
    <n v="3"/>
    <d v="2016-07-20T00:00:00"/>
    <x v="266"/>
  </r>
  <r>
    <x v="1"/>
    <s v="K:/Sainte Colombe/MB/04 - 19 juillet au 18 août 2016/Wave/"/>
    <s v="ST-COLOM_0_20160720_030347_385.wav"/>
    <s v="PippiT"/>
    <s v="Principal"/>
    <s v="PipMi"/>
    <n v="10"/>
    <s v="PippiT"/>
    <n v="9"/>
    <s v="Pipistrelle commune"/>
    <n v="2016"/>
    <n v="7"/>
    <n v="20"/>
    <n v="3"/>
    <n v="3"/>
    <d v="2016-07-20T00:00:00"/>
    <x v="266"/>
  </r>
  <r>
    <x v="1"/>
    <s v="K:/Sainte Colombe/MB/04 - 19 juillet au 18 août 2016/Wave/"/>
    <s v="ST-COLOM_0_20160720_030352_386.wav"/>
    <s v="PippiT"/>
    <s v="Principal"/>
    <s v="PipMi"/>
    <n v="10"/>
    <s v="PippiT"/>
    <n v="10"/>
    <s v="Pipistrelle commune"/>
    <n v="2016"/>
    <n v="7"/>
    <n v="20"/>
    <n v="3"/>
    <n v="3"/>
    <d v="2016-07-20T00:00:00"/>
    <x v="266"/>
  </r>
  <r>
    <x v="1"/>
    <s v="K:/Sainte Colombe/MB/04 - 19 juillet au 18 août 2016/Wave/"/>
    <s v="ST-COLOM_0_20160720_030357_386.wav"/>
    <s v="PipMi"/>
    <s v="Principal"/>
    <s v="PipMi"/>
    <n v="6"/>
    <s v="PippiT"/>
    <n v="5"/>
    <s v="Pipistrelle commune"/>
    <n v="2016"/>
    <n v="7"/>
    <n v="20"/>
    <n v="3"/>
    <n v="3"/>
    <d v="2016-07-20T00:00:00"/>
    <x v="266"/>
  </r>
  <r>
    <x v="1"/>
    <s v="K:/Sainte Colombe/MB/04 - 19 juillet au 18 août 2016/Wave/"/>
    <s v="ST-COLOM_0_20160720_030402_387.wav"/>
    <s v="PippiT"/>
    <s v="Principal"/>
    <s v="PipMi"/>
    <n v="7"/>
    <s v="PippiT"/>
    <n v="7"/>
    <s v="Pipistrelle commune"/>
    <n v="2016"/>
    <n v="7"/>
    <n v="20"/>
    <n v="3"/>
    <n v="4"/>
    <d v="2016-07-20T00:00:00"/>
    <x v="399"/>
  </r>
  <r>
    <x v="1"/>
    <s v="K:/Sainte Colombe/MB/04 - 19 juillet au 18 août 2016/Wave/"/>
    <s v="ST-COLOM_0_20160720_030407_388.wav"/>
    <s v="PippiT"/>
    <s v="Principal"/>
    <s v="PipMi"/>
    <n v="10"/>
    <s v="PippiT"/>
    <n v="10"/>
    <s v="Pipistrelle commune"/>
    <n v="2016"/>
    <n v="7"/>
    <n v="20"/>
    <n v="3"/>
    <n v="4"/>
    <d v="2016-07-20T00:00:00"/>
    <x v="399"/>
  </r>
  <r>
    <x v="1"/>
    <s v="K:/Sainte Colombe/MB/04 - 19 juillet au 18 août 2016/Wave/"/>
    <s v="ST-COLOM_0_20160720_030412_388.wav"/>
    <s v="PippiT"/>
    <s v="Principal"/>
    <s v="PipMi"/>
    <n v="9"/>
    <s v="PippiT"/>
    <n v="9"/>
    <s v="Pipistrelle commune"/>
    <n v="2016"/>
    <n v="7"/>
    <n v="20"/>
    <n v="3"/>
    <n v="4"/>
    <d v="2016-07-20T00:00:00"/>
    <x v="399"/>
  </r>
  <r>
    <x v="1"/>
    <s v="K:/Sainte Colombe/MB/04 - 19 juillet au 18 août 2016/Wave/"/>
    <s v="ST-COLOM_0_20160720_030417_389.wav"/>
    <s v="PippiT"/>
    <s v="Principal"/>
    <s v="PipMi"/>
    <n v="10"/>
    <s v="PippiT"/>
    <n v="10"/>
    <s v="Pipistrelle commune"/>
    <n v="2016"/>
    <n v="7"/>
    <n v="20"/>
    <n v="3"/>
    <n v="4"/>
    <d v="2016-07-20T00:00:00"/>
    <x v="399"/>
  </r>
  <r>
    <x v="1"/>
    <s v="K:/Sainte Colombe/MB/04 - 19 juillet au 18 août 2016/Wave/"/>
    <s v="ST-COLOM_0_20160720_030447_393.wav"/>
    <s v="PippiT"/>
    <s v="Principal"/>
    <s v="PipMi"/>
    <n v="9"/>
    <s v="PippiT"/>
    <n v="9"/>
    <s v="Pipistrelle commune"/>
    <n v="2016"/>
    <n v="7"/>
    <n v="20"/>
    <n v="3"/>
    <n v="4"/>
    <d v="2016-07-20T00:00:00"/>
    <x v="399"/>
  </r>
  <r>
    <x v="1"/>
    <s v="K:/Sainte Colombe/MB/04 - 19 juillet au 18 août 2016/Wave/"/>
    <s v="ST-COLOM_0_20160720_030452_394.wav"/>
    <s v="PippiT"/>
    <s v="Principal"/>
    <s v="PipMi"/>
    <n v="10"/>
    <s v="PippiT"/>
    <n v="10"/>
    <s v="Pipistrelle commune"/>
    <n v="2016"/>
    <n v="7"/>
    <n v="20"/>
    <n v="3"/>
    <n v="4"/>
    <d v="2016-07-20T00:00:00"/>
    <x v="399"/>
  </r>
  <r>
    <x v="1"/>
    <s v="K:/Sainte Colombe/MB/04 - 19 juillet au 18 août 2016/Wave/"/>
    <s v="ST-COLOM_0_20160720_030457_394.wav"/>
    <s v="PippiT"/>
    <s v="Principal"/>
    <s v="PipMi"/>
    <n v="8"/>
    <s v="PippiT"/>
    <n v="8"/>
    <s v="Pipistrelle commune"/>
    <n v="2016"/>
    <n v="7"/>
    <n v="20"/>
    <n v="3"/>
    <n v="4"/>
    <d v="2016-07-20T00:00:00"/>
    <x v="399"/>
  </r>
  <r>
    <x v="1"/>
    <s v="K:/Sainte Colombe/MB/04 - 19 juillet au 18 août 2016/Wave/"/>
    <s v="ST-COLOM_0_20160720_030502_395.wav"/>
    <s v="PippiT"/>
    <s v="Principal"/>
    <s v="PipMi"/>
    <n v="7"/>
    <s v="PippiT"/>
    <n v="7"/>
    <s v="Pipistrelle commune"/>
    <n v="2016"/>
    <n v="7"/>
    <n v="20"/>
    <n v="3"/>
    <n v="5"/>
    <d v="2016-07-20T00:00:00"/>
    <x v="326"/>
  </r>
  <r>
    <x v="1"/>
    <s v="K:/Sainte Colombe/MB/04 - 19 juillet au 18 août 2016/Wave/"/>
    <s v="ST-COLOM_0_20160720_030507_396.wav"/>
    <s v="ChiroSp"/>
    <s v="Principal"/>
    <s v="PipMi"/>
    <n v="3"/>
    <s v="Minsch"/>
    <n v="2"/>
    <s v="Minioptère de Schreibers"/>
    <n v="2016"/>
    <n v="7"/>
    <n v="20"/>
    <n v="3"/>
    <n v="5"/>
    <d v="2016-07-20T00:00:00"/>
    <x v="326"/>
  </r>
  <r>
    <x v="1"/>
    <s v="K:/Sainte Colombe/MB/04 - 19 juillet au 18 août 2016/Wave/"/>
    <s v="ST-COLOM_0_20160720_030512_396.wav"/>
    <s v="PipMi"/>
    <s v="Principal"/>
    <s v="PipMi"/>
    <n v="8"/>
    <s v="Minsch"/>
    <n v="1"/>
    <s v="Minioptère de Schreibers"/>
    <n v="2016"/>
    <n v="7"/>
    <n v="20"/>
    <n v="3"/>
    <n v="5"/>
    <d v="2016-07-20T00:00:00"/>
    <x v="326"/>
  </r>
  <r>
    <x v="1"/>
    <s v="K:/Sainte Colombe/MB/04 - 19 juillet au 18 août 2016/Wave/"/>
    <s v="ST-COLOM_0_20160720_030517_397.wav"/>
    <s v="PipMi"/>
    <s v="Principal"/>
    <s v="PipMi"/>
    <n v="10"/>
    <s v="PippiT"/>
    <n v="5"/>
    <s v="Pipistrelle commune"/>
    <n v="2016"/>
    <n v="7"/>
    <n v="20"/>
    <n v="3"/>
    <n v="5"/>
    <d v="2016-07-20T00:00:00"/>
    <x v="326"/>
  </r>
  <r>
    <x v="1"/>
    <s v="K:/Sainte Colombe/MB/04 - 19 juillet au 18 août 2016/Wave/"/>
    <s v="ST-COLOM_0_20160720_030522_398.wav"/>
    <s v="PipMi"/>
    <s v="Principal"/>
    <s v="PipMi"/>
    <n v="7"/>
    <s v="Minsch"/>
    <n v="3"/>
    <s v="Minioptère de Schreibers"/>
    <n v="2016"/>
    <n v="7"/>
    <n v="20"/>
    <n v="3"/>
    <n v="5"/>
    <d v="2016-07-20T00:00:00"/>
    <x v="326"/>
  </r>
  <r>
    <x v="1"/>
    <s v="K:/Sainte Colombe/MB/04 - 19 juillet au 18 août 2016/Wave/"/>
    <s v="ST-COLOM_0_20160720_030527_398.wav"/>
    <s v="PipMi"/>
    <s v="Principal"/>
    <s v="PipMi"/>
    <n v="8"/>
    <s v="PippiT"/>
    <n v="4"/>
    <s v="Pipistrelle commune"/>
    <n v="2016"/>
    <n v="7"/>
    <n v="20"/>
    <n v="3"/>
    <n v="5"/>
    <d v="2016-07-20T00:00:00"/>
    <x v="326"/>
  </r>
  <r>
    <x v="1"/>
    <s v="K:/Sainte Colombe/MB/04 - 19 juillet au 18 août 2016/Wave/"/>
    <s v="ST-COLOM_0_20160720_030619_266.wav"/>
    <s v="ChiroSp"/>
    <s v="Principal"/>
    <s v="PipMi"/>
    <n v="5"/>
    <s v="PippiT"/>
    <n v="5"/>
    <s v="Pipistrelle commune"/>
    <n v="2016"/>
    <n v="7"/>
    <n v="20"/>
    <n v="3"/>
    <n v="6"/>
    <d v="2016-07-20T00:00:00"/>
    <x v="479"/>
  </r>
  <r>
    <x v="1"/>
    <s v="K:/Sainte Colombe/MB/04 - 19 juillet au 18 août 2016/Wave/"/>
    <s v="ST-COLOM_0_20160720_030624_266.wav"/>
    <s v="PippiT"/>
    <s v="Principal"/>
    <s v="PipMi"/>
    <n v="6"/>
    <s v="PippiT"/>
    <n v="6"/>
    <s v="Pipistrelle commune"/>
    <n v="2016"/>
    <n v="7"/>
    <n v="20"/>
    <n v="3"/>
    <n v="6"/>
    <d v="2016-07-20T00:00:00"/>
    <x v="479"/>
  </r>
  <r>
    <x v="1"/>
    <s v="K:/Sainte Colombe/MB/04 - 19 juillet au 18 août 2016/Wave/"/>
    <s v="ST-COLOM_0_20160720_030659_904.wav"/>
    <s v="PippiT"/>
    <s v="Principal"/>
    <s v="PipMi"/>
    <n v="6"/>
    <s v="PippiT"/>
    <n v="6"/>
    <s v="Pipistrelle commune"/>
    <n v="2016"/>
    <n v="7"/>
    <n v="20"/>
    <n v="3"/>
    <n v="6"/>
    <d v="2016-07-20T00:00:00"/>
    <x v="479"/>
  </r>
  <r>
    <x v="1"/>
    <s v="K:/Sainte Colombe/MB/04 - 19 juillet au 18 août 2016/Wave/"/>
    <s v="ST-COLOM_0_20160720_030704_904.wav"/>
    <s v="PippiT"/>
    <s v="Principal"/>
    <s v="PipMi"/>
    <n v="6"/>
    <s v="PippiT"/>
    <n v="6"/>
    <s v="Pipistrelle commune"/>
    <n v="2016"/>
    <n v="7"/>
    <n v="20"/>
    <n v="3"/>
    <n v="7"/>
    <d v="2016-07-20T00:00:00"/>
    <x v="529"/>
  </r>
  <r>
    <x v="1"/>
    <s v="K:/Sainte Colombe/MB/04 - 19 juillet au 18 août 2016/Wave/"/>
    <s v="ST-COLOM_0_20160720_030720_099.wav"/>
    <s v="PippiT"/>
    <s v="Principal"/>
    <s v="PipMi"/>
    <n v="6"/>
    <s v="PippiT"/>
    <n v="6"/>
    <s v="Pipistrelle commune"/>
    <n v="2016"/>
    <n v="7"/>
    <n v="20"/>
    <n v="3"/>
    <n v="7"/>
    <d v="2016-07-20T00:00:00"/>
    <x v="529"/>
  </r>
  <r>
    <x v="1"/>
    <s v="K:/Sainte Colombe/MB/04 - 19 juillet au 18 août 2016/Wave/"/>
    <s v="ST-COLOM_0_20160720_030725_100.wav"/>
    <s v="PipMi"/>
    <s v="Principal"/>
    <s v="PipMi"/>
    <n v="6"/>
    <s v="PippiT"/>
    <n v="5"/>
    <s v="Pipistrelle commune"/>
    <n v="2016"/>
    <n v="7"/>
    <n v="20"/>
    <n v="3"/>
    <n v="7"/>
    <d v="2016-07-20T00:00:00"/>
    <x v="529"/>
  </r>
  <r>
    <x v="1"/>
    <s v="K:/Sainte Colombe/MB/04 - 19 juillet au 18 août 2016/Wave/"/>
    <s v="ST-COLOM_0_20160720_030730_100.wav"/>
    <s v="PippiT"/>
    <s v="Principal"/>
    <s v="PipMi"/>
    <n v="9"/>
    <s v="PippiT"/>
    <n v="7"/>
    <s v="Pipistrelle commune"/>
    <n v="2016"/>
    <n v="7"/>
    <n v="20"/>
    <n v="3"/>
    <n v="7"/>
    <d v="2016-07-20T00:00:00"/>
    <x v="529"/>
  </r>
  <r>
    <x v="1"/>
    <s v="K:/Sainte Colombe/MB/04 - 19 juillet au 18 août 2016/Wave/"/>
    <s v="ST-COLOM_0_20160720_030735_101.wav"/>
    <s v="PippiT"/>
    <s v="Principal"/>
    <s v="PipMi"/>
    <n v="8"/>
    <s v="PippiT"/>
    <n v="8"/>
    <s v="Pipistrelle commune"/>
    <n v="2016"/>
    <n v="7"/>
    <n v="20"/>
    <n v="3"/>
    <n v="7"/>
    <d v="2016-07-20T00:00:00"/>
    <x v="529"/>
  </r>
  <r>
    <x v="1"/>
    <s v="K:/Sainte Colombe/MB/04 - 19 juillet au 18 août 2016/Wave/"/>
    <s v="ST-COLOM_0_20160720_030755_104.wav"/>
    <s v="ChiroSp"/>
    <s v="Principal"/>
    <s v="PipMi"/>
    <n v="4"/>
    <s v="PippiT"/>
    <n v="4"/>
    <s v="Pipistrelle commune"/>
    <n v="2016"/>
    <n v="7"/>
    <n v="20"/>
    <n v="3"/>
    <n v="7"/>
    <d v="2016-07-20T00:00:00"/>
    <x v="529"/>
  </r>
  <r>
    <x v="1"/>
    <s v="K:/Sainte Colombe/MB/04 - 19 juillet au 18 août 2016/Wave/"/>
    <s v="ST-COLOM_0_20160720_030800_104.wav"/>
    <s v="PipMi"/>
    <s v="Principal"/>
    <s v="PipMi"/>
    <n v="7"/>
    <s v="PippiT"/>
    <n v="5"/>
    <s v="Pipistrelle commune"/>
    <n v="2016"/>
    <n v="7"/>
    <n v="20"/>
    <n v="3"/>
    <n v="8"/>
    <d v="2016-07-20T00:00:00"/>
    <x v="494"/>
  </r>
  <r>
    <x v="1"/>
    <s v="K:/Sainte Colombe/MB/04 - 19 juillet au 18 août 2016/Wave/"/>
    <s v="ST-COLOM_0_20160720_030805_105.wav"/>
    <s v="PippiT"/>
    <s v="Principal"/>
    <s v="PipMi"/>
    <n v="8"/>
    <s v="PippiT"/>
    <n v="8"/>
    <s v="Pipistrelle commune"/>
    <n v="2016"/>
    <n v="7"/>
    <n v="20"/>
    <n v="3"/>
    <n v="8"/>
    <d v="2016-07-20T00:00:00"/>
    <x v="494"/>
  </r>
  <r>
    <x v="1"/>
    <s v="K:/Sainte Colombe/MB/04 - 19 juillet au 18 août 2016/Wave/"/>
    <s v="ST-COLOM_0_20160720_030810_106.wav"/>
    <s v="MyoHF"/>
    <s v="Principal"/>
    <s v="MyoHF"/>
    <n v="7"/>
    <s v="Myoema"/>
    <n v="0"/>
    <s v="Murin sp"/>
    <n v="2016"/>
    <n v="7"/>
    <n v="20"/>
    <n v="3"/>
    <n v="8"/>
    <d v="2016-07-20T00:00:00"/>
    <x v="494"/>
  </r>
  <r>
    <x v="1"/>
    <s v="K:/Sainte Colombe/MB/04 - 19 juillet au 18 août 2016/Wave/"/>
    <s v="ST-COLOM_0_20160720_030815_106.wav"/>
    <s v="ChiroSp"/>
    <s v="Principal"/>
    <s v="MyoHF"/>
    <n v="1"/>
    <s v="Myobra"/>
    <n v="1"/>
    <s v="Murin sp"/>
    <n v="2016"/>
    <n v="7"/>
    <n v="20"/>
    <n v="3"/>
    <n v="8"/>
    <d v="2016-07-20T00:00:00"/>
    <x v="494"/>
  </r>
  <r>
    <x v="1"/>
    <s v="K:/Sainte Colombe/MB/04 - 19 juillet au 18 août 2016/Wave/"/>
    <s v="ST-COLOM_0_20160720_030828_286.wav"/>
    <s v="PippiT"/>
    <s v="Principal"/>
    <s v="PipMi"/>
    <n v="7"/>
    <s v="PippiT"/>
    <n v="6"/>
    <s v="Pipistrelle commune"/>
    <n v="2016"/>
    <n v="7"/>
    <n v="20"/>
    <n v="3"/>
    <n v="8"/>
    <d v="2016-07-20T00:00:00"/>
    <x v="494"/>
  </r>
  <r>
    <x v="1"/>
    <s v="K:/Sainte Colombe/MB/04 - 19 juillet au 18 août 2016/Wave/"/>
    <s v="ST-COLOM_0_20160720_030833_286.wav"/>
    <s v="PippiT"/>
    <s v="Principal"/>
    <s v="PipMi"/>
    <n v="7"/>
    <s v="PippiT"/>
    <n v="7"/>
    <s v="Pipistrelle commune"/>
    <n v="2016"/>
    <n v="7"/>
    <n v="20"/>
    <n v="3"/>
    <n v="8"/>
    <d v="2016-07-20T00:00:00"/>
    <x v="494"/>
  </r>
  <r>
    <x v="1"/>
    <s v="K:/Sainte Colombe/MB/04 - 19 juillet au 18 août 2016/Wave/"/>
    <s v="ST-COLOM_0_20160720_030838_287.wav"/>
    <s v="PippiT"/>
    <s v="Principal"/>
    <s v="PipMi"/>
    <n v="9"/>
    <s v="PippiT"/>
    <n v="9"/>
    <s v="Pipistrelle commune"/>
    <n v="2016"/>
    <n v="7"/>
    <n v="20"/>
    <n v="3"/>
    <n v="8"/>
    <d v="2016-07-20T00:00:00"/>
    <x v="494"/>
  </r>
  <r>
    <x v="1"/>
    <s v="K:/Sainte Colombe/MB/04 - 19 juillet au 18 août 2016/Wave/"/>
    <s v="ST-COLOM_0_20160720_030910_665.wav"/>
    <s v="PippiT"/>
    <s v="Principal"/>
    <s v="PipMi"/>
    <n v="10"/>
    <s v="PippiT"/>
    <n v="10"/>
    <s v="Pipistrelle commune"/>
    <n v="2016"/>
    <n v="7"/>
    <n v="20"/>
    <n v="3"/>
    <n v="9"/>
    <d v="2016-07-20T00:00:00"/>
    <x v="453"/>
  </r>
  <r>
    <x v="1"/>
    <s v="K:/Sainte Colombe/MB/04 - 19 juillet au 18 août 2016/Wave/"/>
    <s v="ST-COLOM_0_20160720_030921_578.wav"/>
    <s v="PippiT"/>
    <s v="Principal"/>
    <s v="PipMi"/>
    <n v="10"/>
    <s v="PippiT"/>
    <n v="10"/>
    <s v="Pipistrelle commune"/>
    <n v="2016"/>
    <n v="7"/>
    <n v="20"/>
    <n v="3"/>
    <n v="9"/>
    <d v="2016-07-20T00:00:00"/>
    <x v="453"/>
  </r>
  <r>
    <x v="1"/>
    <s v="K:/Sainte Colombe/MB/04 - 19 juillet au 18 août 2016/Wave/"/>
    <s v="ST-COLOM_0_20160720_030931_580.wav"/>
    <s v="PippiT"/>
    <s v="Principal"/>
    <s v="PipMi"/>
    <n v="7"/>
    <s v="PippiT"/>
    <n v="6"/>
    <s v="Pipistrelle commune"/>
    <n v="2016"/>
    <n v="7"/>
    <n v="20"/>
    <n v="3"/>
    <n v="9"/>
    <d v="2016-07-20T00:00:00"/>
    <x v="453"/>
  </r>
  <r>
    <x v="1"/>
    <s v="K:/Sainte Colombe/MB/04 - 19 juillet au 18 août 2016/Wave/"/>
    <s v="ST-COLOM_0_20160720_030941_581.wav"/>
    <s v="ChiroSp"/>
    <s v="Principal"/>
    <s v="PipMi"/>
    <n v="2"/>
    <s v="PippiT"/>
    <n v="2"/>
    <s v="Pipistrelle commune"/>
    <n v="2016"/>
    <n v="7"/>
    <n v="20"/>
    <n v="3"/>
    <n v="9"/>
    <d v="2016-07-20T00:00:00"/>
    <x v="453"/>
  </r>
  <r>
    <x v="1"/>
    <s v="K:/Sainte Colombe/MB/04 - 19 juillet au 18 août 2016/Wave/"/>
    <s v="ST-COLOM_0_20160720_030946_582.wav"/>
    <s v="PippiT"/>
    <s v="Principal"/>
    <s v="PipMi"/>
    <n v="6"/>
    <s v="PippiT"/>
    <n v="6"/>
    <s v="Pipistrelle commune"/>
    <n v="2016"/>
    <n v="7"/>
    <n v="20"/>
    <n v="3"/>
    <n v="9"/>
    <d v="2016-07-20T00:00:00"/>
    <x v="453"/>
  </r>
  <r>
    <x v="1"/>
    <s v="K:/Sainte Colombe/MB/04 - 19 juillet au 18 août 2016/Wave/"/>
    <s v="ST-COLOM_0_20160720_030951_582.wav"/>
    <s v="PippiT"/>
    <s v="Principal"/>
    <s v="PipMi"/>
    <n v="9"/>
    <s v="PippiT"/>
    <n v="9"/>
    <s v="Pipistrelle commune"/>
    <n v="2016"/>
    <n v="7"/>
    <n v="20"/>
    <n v="3"/>
    <n v="9"/>
    <d v="2016-07-20T00:00:00"/>
    <x v="453"/>
  </r>
  <r>
    <x v="1"/>
    <s v="K:/Sainte Colombe/MB/04 - 19 juillet au 18 août 2016/Wave/"/>
    <s v="ST-COLOM_0_20160720_030956_583.wav"/>
    <s v="PippiT"/>
    <s v="Principal"/>
    <s v="PipMi"/>
    <n v="9"/>
    <s v="PippiT"/>
    <n v="6"/>
    <s v="Pipistrelle commune"/>
    <n v="2016"/>
    <n v="7"/>
    <n v="20"/>
    <n v="3"/>
    <n v="9"/>
    <d v="2016-07-20T00:00:00"/>
    <x v="453"/>
  </r>
  <r>
    <x v="1"/>
    <s v="K:/Sainte Colombe/MB/04 - 19 juillet au 18 août 2016/Wave/"/>
    <s v="ST-COLOM_0_20160720_031001_584.wav"/>
    <s v="ChiroSp"/>
    <s v="Principal"/>
    <s v="PipMi"/>
    <n v="5"/>
    <s v="PippiT"/>
    <n v="4"/>
    <s v="Pipistrelle commune"/>
    <n v="2016"/>
    <n v="7"/>
    <n v="20"/>
    <n v="3"/>
    <n v="10"/>
    <d v="2016-07-20T00:00:00"/>
    <x v="291"/>
  </r>
  <r>
    <x v="1"/>
    <s v="K:/Sainte Colombe/MB/04 - 19 juillet au 18 août 2016/Wave/"/>
    <s v="ST-COLOM_0_20160720_031006_584.wav"/>
    <s v="PipMi"/>
    <s v="Principal"/>
    <s v="PipMi"/>
    <n v="6"/>
    <s v="PippiT"/>
    <n v="3"/>
    <s v="Pipistrelle commune"/>
    <n v="2016"/>
    <n v="7"/>
    <n v="20"/>
    <n v="3"/>
    <n v="10"/>
    <d v="2016-07-20T00:00:00"/>
    <x v="291"/>
  </r>
  <r>
    <x v="1"/>
    <s v="K:/Sainte Colombe/MB/04 - 19 juillet au 18 août 2016/Wave/"/>
    <s v="ST-COLOM_0_20160720_031011_585.wav"/>
    <s v="PippiT"/>
    <s v="Principal"/>
    <s v="PipMi"/>
    <n v="8"/>
    <s v="PippiT"/>
    <n v="8"/>
    <s v="Pipistrelle commune"/>
    <n v="2016"/>
    <n v="7"/>
    <n v="20"/>
    <n v="3"/>
    <n v="10"/>
    <d v="2016-07-20T00:00:00"/>
    <x v="291"/>
  </r>
  <r>
    <x v="1"/>
    <s v="K:/Sainte Colombe/MB/04 - 19 juillet au 18 août 2016/Wave/"/>
    <s v="ST-COLOM_0_20160720_031016_586.wav"/>
    <s v="PipMi"/>
    <s v="Principal"/>
    <s v="PipMi"/>
    <n v="6"/>
    <s v="PippiT"/>
    <n v="5"/>
    <s v="Pipistrelle commune"/>
    <n v="2016"/>
    <n v="7"/>
    <n v="20"/>
    <n v="3"/>
    <n v="10"/>
    <d v="2016-07-20T00:00:00"/>
    <x v="291"/>
  </r>
  <r>
    <x v="1"/>
    <s v="K:/Sainte Colombe/MB/04 - 19 juillet au 18 août 2016/Wave/"/>
    <s v="ST-COLOM_0_20160720_031036_588.wav"/>
    <s v="PippiT"/>
    <s v="Principal"/>
    <s v="PipMi"/>
    <n v="7"/>
    <s v="PippiT"/>
    <n v="7"/>
    <s v="Pipistrelle commune"/>
    <n v="2016"/>
    <n v="7"/>
    <n v="20"/>
    <n v="3"/>
    <n v="10"/>
    <d v="2016-07-20T00:00:00"/>
    <x v="291"/>
  </r>
  <r>
    <x v="1"/>
    <s v="K:/Sainte Colombe/MB/04 - 19 juillet au 18 août 2016/Wave/"/>
    <s v="ST-COLOM_0_20160720_031041_589.wav"/>
    <s v="ChiroSp"/>
    <s v="Principal"/>
    <s v="PipMi"/>
    <n v="4"/>
    <s v="PippiT"/>
    <n v="4"/>
    <s v="Pipistrelle commune"/>
    <n v="2016"/>
    <n v="7"/>
    <n v="20"/>
    <n v="3"/>
    <n v="10"/>
    <d v="2016-07-20T00:00:00"/>
    <x v="291"/>
  </r>
  <r>
    <x v="1"/>
    <s v="K:/Sainte Colombe/MB/04 - 19 juillet au 18 août 2016/Wave/"/>
    <s v="ST-COLOM_0_20160720_031046_590.wav"/>
    <s v="PippiT"/>
    <s v="Principal"/>
    <s v="PipMi"/>
    <n v="10"/>
    <s v="PippiT"/>
    <n v="9"/>
    <s v="Pipistrelle commune"/>
    <n v="2016"/>
    <n v="7"/>
    <n v="20"/>
    <n v="3"/>
    <n v="10"/>
    <d v="2016-07-20T00:00:00"/>
    <x v="291"/>
  </r>
  <r>
    <x v="1"/>
    <s v="K:/Sainte Colombe/MB/04 - 19 juillet au 18 août 2016/Wave/"/>
    <s v="ST-COLOM_0_20160720_031051_590.wav"/>
    <s v="PippiT"/>
    <s v="Principal"/>
    <s v="PipMi"/>
    <n v="10"/>
    <s v="PippiT"/>
    <n v="10"/>
    <s v="Pipistrelle commune"/>
    <n v="2016"/>
    <n v="7"/>
    <n v="20"/>
    <n v="3"/>
    <n v="10"/>
    <d v="2016-07-20T00:00:00"/>
    <x v="291"/>
  </r>
  <r>
    <x v="1"/>
    <s v="K:/Sainte Colombe/MB/04 - 19 juillet au 18 août 2016/Wave/"/>
    <s v="ST-COLOM_0_20160720_031056_591.wav"/>
    <s v="ChiroSp"/>
    <s v="Principal"/>
    <s v="PipMi"/>
    <n v="5"/>
    <s v="PippiT"/>
    <n v="4"/>
    <s v="Pipistrelle commune"/>
    <n v="2016"/>
    <n v="7"/>
    <n v="20"/>
    <n v="3"/>
    <n v="10"/>
    <d v="2016-07-20T00:00:00"/>
    <x v="291"/>
  </r>
  <r>
    <x v="1"/>
    <s v="K:/Sainte Colombe/MB/04 - 19 juillet au 18 août 2016/Wave/"/>
    <s v="ST-COLOM_0_20160720_031101_592.wav"/>
    <s v="ChiroSp"/>
    <s v="Principal"/>
    <s v="PipMi"/>
    <n v="5"/>
    <s v="PippiT"/>
    <n v="5"/>
    <s v="Pipistrelle commune"/>
    <n v="2016"/>
    <n v="7"/>
    <n v="20"/>
    <n v="3"/>
    <n v="11"/>
    <d v="2016-07-20T00:00:00"/>
    <x v="351"/>
  </r>
  <r>
    <x v="1"/>
    <s v="K:/Sainte Colombe/MB/04 - 19 juillet au 18 août 2016/Wave/"/>
    <s v="ST-COLOM_0_20160720_031106_592.wav"/>
    <s v="PippiT"/>
    <s v="Principal"/>
    <s v="PipMi"/>
    <n v="10"/>
    <s v="PippiT"/>
    <n v="10"/>
    <s v="Pipistrelle commune"/>
    <n v="2016"/>
    <n v="7"/>
    <n v="20"/>
    <n v="3"/>
    <n v="11"/>
    <d v="2016-07-20T00:00:00"/>
    <x v="351"/>
  </r>
  <r>
    <x v="1"/>
    <s v="K:/Sainte Colombe/MB/04 - 19 juillet au 18 août 2016/Wave/"/>
    <s v="ST-COLOM_0_20160720_031111_593.wav"/>
    <s v="ChiroSp"/>
    <s v="Principal"/>
    <s v="PipMi"/>
    <n v="5"/>
    <s v="PippiT"/>
    <n v="5"/>
    <s v="Pipistrelle commune"/>
    <n v="2016"/>
    <n v="7"/>
    <n v="20"/>
    <n v="3"/>
    <n v="11"/>
    <d v="2016-07-20T00:00:00"/>
    <x v="351"/>
  </r>
  <r>
    <x v="1"/>
    <s v="K:/Sainte Colombe/MB/04 - 19 juillet au 18 août 2016/Wave/"/>
    <s v="ST-COLOM_0_20160720_031116_594.wav"/>
    <s v="PippiT"/>
    <s v="Principal"/>
    <s v="PipMi"/>
    <n v="10"/>
    <s v="PippiT"/>
    <n v="10"/>
    <s v="Pipistrelle commune"/>
    <n v="2016"/>
    <n v="7"/>
    <n v="20"/>
    <n v="3"/>
    <n v="11"/>
    <d v="2016-07-20T00:00:00"/>
    <x v="351"/>
  </r>
  <r>
    <x v="1"/>
    <s v="K:/Sainte Colombe/MB/04 - 19 juillet au 18 août 2016/Wave/"/>
    <s v="ST-COLOM_0_20160720_031121_594.wav"/>
    <s v="PippiT"/>
    <s v="Principal"/>
    <s v="PipMi"/>
    <n v="10"/>
    <s v="PippiT"/>
    <n v="10"/>
    <s v="Pipistrelle commune"/>
    <n v="2016"/>
    <n v="7"/>
    <n v="20"/>
    <n v="3"/>
    <n v="11"/>
    <d v="2016-07-20T00:00:00"/>
    <x v="351"/>
  </r>
  <r>
    <x v="1"/>
    <s v="K:/Sainte Colombe/MB/04 - 19 juillet au 18 août 2016/Wave/"/>
    <s v="ST-COLOM_0_20160720_031141_597.wav"/>
    <s v="ChiroSp"/>
    <s v="Principal"/>
    <s v="PipMi"/>
    <n v="2"/>
    <s v="PippiT"/>
    <n v="2"/>
    <s v="Pipistrelle commune"/>
    <n v="2016"/>
    <n v="7"/>
    <n v="20"/>
    <n v="3"/>
    <n v="11"/>
    <d v="2016-07-20T00:00:00"/>
    <x v="351"/>
  </r>
  <r>
    <x v="1"/>
    <s v="K:/Sainte Colombe/MB/04 - 19 juillet au 18 août 2016/Wave/"/>
    <s v="ST-COLOM_0_20160720_031151_598.wav"/>
    <s v="PippiT"/>
    <s v="Principal"/>
    <s v="PipMi"/>
    <n v="10"/>
    <s v="PippiT"/>
    <n v="10"/>
    <s v="Pipistrelle commune"/>
    <n v="2016"/>
    <n v="7"/>
    <n v="20"/>
    <n v="3"/>
    <n v="11"/>
    <d v="2016-07-20T00:00:00"/>
    <x v="351"/>
  </r>
  <r>
    <x v="1"/>
    <s v="K:/Sainte Colombe/MB/04 - 19 juillet au 18 août 2016/Wave/"/>
    <s v="ST-COLOM_0_20160720_031156_599.wav"/>
    <s v="PippiT"/>
    <s v="Principal"/>
    <s v="PipMi"/>
    <n v="9"/>
    <s v="PippiT"/>
    <n v="9"/>
    <s v="Pipistrelle commune"/>
    <n v="2016"/>
    <n v="7"/>
    <n v="20"/>
    <n v="3"/>
    <n v="11"/>
    <d v="2016-07-20T00:00:00"/>
    <x v="351"/>
  </r>
  <r>
    <x v="1"/>
    <s v="K:/Sainte Colombe/MB/04 - 19 juillet au 18 août 2016/Wave/"/>
    <s v="ST-COLOM_0_20160720_031201_600.wav"/>
    <s v="PipMi"/>
    <s v="Principal"/>
    <s v="PipMi"/>
    <n v="7"/>
    <s v="PippiT"/>
    <n v="5"/>
    <s v="Pipistrelle commune"/>
    <n v="2016"/>
    <n v="7"/>
    <n v="20"/>
    <n v="3"/>
    <n v="12"/>
    <d v="2016-07-20T00:00:00"/>
    <x v="400"/>
  </r>
  <r>
    <x v="1"/>
    <s v="K:/Sainte Colombe/MB/04 - 19 juillet au 18 août 2016/Wave/"/>
    <s v="ST-COLOM_0_20160720_031206_600.wav"/>
    <s v="ChiroSp"/>
    <s v="Principal"/>
    <s v="PipMi"/>
    <n v="4"/>
    <s v="PippiT"/>
    <n v="4"/>
    <s v="Pipistrelle commune"/>
    <n v="2016"/>
    <n v="7"/>
    <n v="20"/>
    <n v="3"/>
    <n v="12"/>
    <d v="2016-07-20T00:00:00"/>
    <x v="400"/>
  </r>
  <r>
    <x v="1"/>
    <s v="K:/Sainte Colombe/MB/04 - 19 juillet au 18 août 2016/Wave/"/>
    <s v="ST-COLOM_0_20160720_031211_601.wav"/>
    <s v="PippiT"/>
    <s v="Principal"/>
    <s v="PipMi"/>
    <n v="8"/>
    <s v="PippiT"/>
    <n v="8"/>
    <s v="Pipistrelle commune"/>
    <n v="2016"/>
    <n v="7"/>
    <n v="20"/>
    <n v="3"/>
    <n v="12"/>
    <d v="2016-07-20T00:00:00"/>
    <x v="400"/>
  </r>
  <r>
    <x v="1"/>
    <s v="K:/Sainte Colombe/MB/04 - 19 juillet au 18 août 2016/Wave/"/>
    <s v="ST-COLOM_0_20160720_031231_914.wav"/>
    <s v="PippiT"/>
    <s v="Principal"/>
    <s v="PipMi"/>
    <n v="10"/>
    <s v="PippiT"/>
    <n v="10"/>
    <s v="Pipistrelle commune"/>
    <n v="2016"/>
    <n v="7"/>
    <n v="20"/>
    <n v="3"/>
    <n v="12"/>
    <d v="2016-07-20T00:00:00"/>
    <x v="400"/>
  </r>
  <r>
    <x v="1"/>
    <s v="K:/Sainte Colombe/MB/04 - 19 juillet au 18 août 2016/Wave/"/>
    <s v="ST-COLOM_0_20160720_031236_915.wav"/>
    <s v="PippiT"/>
    <s v="Principal"/>
    <s v="PipMi"/>
    <n v="9"/>
    <s v="PippiT"/>
    <n v="9"/>
    <s v="Pipistrelle commune"/>
    <n v="2016"/>
    <n v="7"/>
    <n v="20"/>
    <n v="3"/>
    <n v="12"/>
    <d v="2016-07-20T00:00:00"/>
    <x v="400"/>
  </r>
  <r>
    <x v="1"/>
    <s v="K:/Sainte Colombe/MB/04 - 19 juillet au 18 août 2016/Wave/"/>
    <s v="ST-COLOM_0_20160720_031241_916.wav"/>
    <s v="PippiT"/>
    <s v="Principal"/>
    <s v="PipMi"/>
    <n v="9"/>
    <s v="PippiT"/>
    <n v="9"/>
    <s v="Pipistrelle commune"/>
    <n v="2016"/>
    <n v="7"/>
    <n v="20"/>
    <n v="3"/>
    <n v="12"/>
    <d v="2016-07-20T00:00:00"/>
    <x v="400"/>
  </r>
  <r>
    <x v="1"/>
    <s v="K:/Sainte Colombe/MB/04 - 19 juillet au 18 août 2016/Wave/"/>
    <s v="ST-COLOM_0_20160720_031246_916.wav"/>
    <s v="ChiroSp"/>
    <s v="Principal"/>
    <s v="PipMi"/>
    <n v="5"/>
    <s v="PippiT"/>
    <n v="5"/>
    <s v="Pipistrelle commune"/>
    <n v="2016"/>
    <n v="7"/>
    <n v="20"/>
    <n v="3"/>
    <n v="12"/>
    <d v="2016-07-20T00:00:00"/>
    <x v="400"/>
  </r>
  <r>
    <x v="1"/>
    <s v="K:/Sainte Colombe/MB/04 - 19 juillet au 18 août 2016/Wave/"/>
    <s v="ST-COLOM_0_20160720_031251_917.wav"/>
    <s v="ChiroSp"/>
    <s v="Principal"/>
    <s v="Pip35"/>
    <n v="0"/>
    <s v="Pipkuh"/>
    <n v="0"/>
    <s v="PARASITE"/>
    <n v="2016"/>
    <n v="7"/>
    <n v="20"/>
    <n v="3"/>
    <n v="12"/>
    <d v="2016-07-20T00:00:00"/>
    <x v="400"/>
  </r>
  <r>
    <x v="1"/>
    <s v="K:/Sainte Colombe/MB/04 - 19 juillet au 18 août 2016/Wave/"/>
    <s v="ST-COLOM_0_20160720_031306_919.wav"/>
    <s v="PippiT"/>
    <s v="Principal"/>
    <s v="PipMi"/>
    <n v="8"/>
    <s v="PippiT"/>
    <n v="6"/>
    <s v="Pipistrelle commune"/>
    <n v="2016"/>
    <n v="7"/>
    <n v="20"/>
    <n v="3"/>
    <n v="13"/>
    <d v="2016-07-20T00:00:00"/>
    <x v="530"/>
  </r>
  <r>
    <x v="1"/>
    <s v="K:/Sainte Colombe/MB/04 - 19 juillet au 18 août 2016/Wave/"/>
    <s v="ST-COLOM_0_20160720_031311_920.wav"/>
    <s v="ChiroSp"/>
    <s v="Principal"/>
    <s v="Pip35"/>
    <n v="3"/>
    <s v="Pipkuh"/>
    <n v="3"/>
    <s v="Pipistrelle de Kuhl"/>
    <n v="2016"/>
    <n v="7"/>
    <n v="20"/>
    <n v="3"/>
    <n v="13"/>
    <d v="2016-07-20T00:00:00"/>
    <x v="530"/>
  </r>
  <r>
    <x v="1"/>
    <s v="K:/Sainte Colombe/MB/04 - 19 juillet au 18 août 2016/Wave/"/>
    <s v="ST-COLOM_0_20160720_031316_920.wav"/>
    <s v="ChiroSp"/>
    <s v="Principal"/>
    <s v="Pip35"/>
    <n v="3"/>
    <s v="Pipkuh"/>
    <n v="3"/>
    <s v="Pipistrelle de Kuhl"/>
    <n v="2016"/>
    <n v="7"/>
    <n v="20"/>
    <n v="3"/>
    <n v="13"/>
    <d v="2016-07-20T00:00:00"/>
    <x v="530"/>
  </r>
  <r>
    <x v="1"/>
    <s v="K:/Sainte Colombe/MB/04 - 19 juillet au 18 août 2016/Wave/"/>
    <s v="ST-COLOM_0_20160720_031321_921.wav"/>
    <s v="ChiroSp"/>
    <s v="Principal"/>
    <s v="Pip35"/>
    <n v="4"/>
    <s v="Pipkuh"/>
    <n v="3"/>
    <s v="Pipistrelle de Kuhl"/>
    <n v="2016"/>
    <n v="7"/>
    <n v="20"/>
    <n v="3"/>
    <n v="13"/>
    <d v="2016-07-20T00:00:00"/>
    <x v="530"/>
  </r>
  <r>
    <x v="1"/>
    <s v="K:/Sainte Colombe/MB/04 - 19 juillet au 18 août 2016/Wave/"/>
    <s v="ST-COLOM_0_20160720_031326_922.wav"/>
    <s v="ChiroSp"/>
    <s v="Principal"/>
    <s v="Pip35"/>
    <n v="3"/>
    <s v="Pipkuh"/>
    <n v="2"/>
    <s v="Pipistrelle de Kuhl"/>
    <n v="2016"/>
    <n v="7"/>
    <n v="20"/>
    <n v="3"/>
    <n v="13"/>
    <d v="2016-07-20T00:00:00"/>
    <x v="530"/>
  </r>
  <r>
    <x v="1"/>
    <s v="K:/Sainte Colombe/MB/04 - 19 juillet au 18 août 2016/Wave/"/>
    <s v="ST-COLOM_0_20160720_031341_924.wav"/>
    <s v="ChiroSp"/>
    <s v="Principal"/>
    <s v="Pip35"/>
    <n v="4"/>
    <s v="Pipkuh"/>
    <n v="4"/>
    <s v="Pipistrelle de Kuhl"/>
    <n v="2016"/>
    <n v="7"/>
    <n v="20"/>
    <n v="3"/>
    <n v="13"/>
    <d v="2016-07-20T00:00:00"/>
    <x v="530"/>
  </r>
  <r>
    <x v="1"/>
    <s v="K:/Sainte Colombe/MB/04 - 19 juillet au 18 août 2016/Wave/"/>
    <s v="ST-COLOM_0_20160720_031346_924.wav"/>
    <s v="PippiT"/>
    <s v="Principal"/>
    <s v="PipMi"/>
    <n v="10"/>
    <s v="PippiT"/>
    <n v="10"/>
    <s v="Pipistrelle commune"/>
    <n v="2016"/>
    <n v="7"/>
    <n v="20"/>
    <n v="3"/>
    <n v="13"/>
    <d v="2016-07-20T00:00:00"/>
    <x v="530"/>
  </r>
  <r>
    <x v="1"/>
    <s v="K:/Sainte Colombe/MB/04 - 19 juillet au 18 août 2016/Wave/"/>
    <s v="ST-COLOM_0_20160720_031351_925.wav"/>
    <s v="PippiT"/>
    <s v="Principal"/>
    <s v="PipMi"/>
    <n v="10"/>
    <s v="PippiT"/>
    <n v="10"/>
    <s v="Pipistrelle commune"/>
    <n v="2016"/>
    <n v="7"/>
    <n v="20"/>
    <n v="3"/>
    <n v="13"/>
    <d v="2016-07-20T00:00:00"/>
    <x v="530"/>
  </r>
  <r>
    <x v="1"/>
    <s v="K:/Sainte Colombe/MB/04 - 19 juillet au 18 août 2016/Wave/"/>
    <s v="ST-COLOM_0_20160720_031356_926.wav"/>
    <s v="PippiT"/>
    <s v="Principal"/>
    <s v="PipMi"/>
    <n v="10"/>
    <s v="PippiT"/>
    <n v="10"/>
    <s v="Pipistrelle commune"/>
    <n v="2016"/>
    <n v="7"/>
    <n v="20"/>
    <n v="3"/>
    <n v="13"/>
    <d v="2016-07-20T00:00:00"/>
    <x v="530"/>
  </r>
  <r>
    <x v="1"/>
    <s v="K:/Sainte Colombe/MB/04 - 19 juillet au 18 août 2016/Wave/"/>
    <s v="ST-COLOM_0_20160720_031421_929.wav"/>
    <s v="ChiroSp"/>
    <s v="Principal"/>
    <s v="Pip35"/>
    <n v="3"/>
    <s v="Pipkuh"/>
    <n v="3"/>
    <s v="Pipistrelle de Kuhl"/>
    <n v="2016"/>
    <n v="7"/>
    <n v="20"/>
    <n v="3"/>
    <n v="14"/>
    <d v="2016-07-20T00:00:00"/>
    <x v="224"/>
  </r>
  <r>
    <x v="1"/>
    <s v="K:/Sainte Colombe/MB/04 - 19 juillet au 18 août 2016/Wave/"/>
    <s v="ST-COLOM_0_20160720_031426_930.wav"/>
    <s v="PippiT"/>
    <s v="Principal"/>
    <s v="PipMi"/>
    <n v="10"/>
    <s v="PippiT"/>
    <n v="10"/>
    <s v="Pipistrelle commune"/>
    <n v="2016"/>
    <n v="7"/>
    <n v="20"/>
    <n v="3"/>
    <n v="14"/>
    <d v="2016-07-20T00:00:00"/>
    <x v="224"/>
  </r>
  <r>
    <x v="1"/>
    <s v="K:/Sainte Colombe/MB/04 - 19 juillet au 18 août 2016/Wave/"/>
    <s v="ST-COLOM_0_20160720_031431_930.wav"/>
    <s v="PippiT"/>
    <s v="Principal"/>
    <s v="PipMi"/>
    <n v="8"/>
    <s v="PippiT"/>
    <n v="8"/>
    <s v="Pipistrelle commune"/>
    <n v="2016"/>
    <n v="7"/>
    <n v="20"/>
    <n v="3"/>
    <n v="14"/>
    <d v="2016-07-20T00:00:00"/>
    <x v="224"/>
  </r>
  <r>
    <x v="1"/>
    <s v="K:/Sainte Colombe/MB/04 - 19 juillet au 18 août 2016/Wave/"/>
    <s v="ST-COLOM_0_20160720_031441_932.wav"/>
    <s v="PippiT"/>
    <s v="Principal"/>
    <s v="PipMi"/>
    <n v="10"/>
    <s v="PippiT"/>
    <n v="10"/>
    <s v="Pipistrelle commune"/>
    <n v="2016"/>
    <n v="7"/>
    <n v="20"/>
    <n v="3"/>
    <n v="14"/>
    <d v="2016-07-20T00:00:00"/>
    <x v="224"/>
  </r>
  <r>
    <x v="1"/>
    <s v="K:/Sainte Colombe/MB/04 - 19 juillet au 18 août 2016/Wave/"/>
    <s v="ST-COLOM_0_20160720_031446_932.wav"/>
    <s v="ChiroSp"/>
    <s v="Principal"/>
    <s v="PipMi"/>
    <n v="4"/>
    <s v="PippiT"/>
    <n v="4"/>
    <s v="Pipistrelle commune"/>
    <n v="2016"/>
    <n v="7"/>
    <n v="20"/>
    <n v="3"/>
    <n v="14"/>
    <d v="2016-07-20T00:00:00"/>
    <x v="224"/>
  </r>
  <r>
    <x v="1"/>
    <s v="K:/Sainte Colombe/MB/04 - 19 juillet au 18 août 2016/Wave/"/>
    <s v="ST-COLOM_0_20160720_031451_933.wav"/>
    <s v="PippiT"/>
    <s v="Principal"/>
    <s v="PipMi"/>
    <n v="9"/>
    <s v="PippiT"/>
    <n v="9"/>
    <s v="Pipistrelle commune"/>
    <n v="2016"/>
    <n v="7"/>
    <n v="20"/>
    <n v="3"/>
    <n v="14"/>
    <d v="2016-07-20T00:00:00"/>
    <x v="224"/>
  </r>
  <r>
    <x v="1"/>
    <s v="K:/Sainte Colombe/MB/04 - 19 juillet au 18 août 2016/Wave/"/>
    <s v="ST-COLOM_0_20160720_031456_934.wav"/>
    <s v="PipMi"/>
    <s v="Principal"/>
    <s v="PipMi"/>
    <n v="8"/>
    <s v="PippiT"/>
    <n v="2"/>
    <s v="Pipistrelle commune"/>
    <n v="2016"/>
    <n v="7"/>
    <n v="20"/>
    <n v="3"/>
    <n v="14"/>
    <d v="2016-07-20T00:00:00"/>
    <x v="224"/>
  </r>
  <r>
    <x v="1"/>
    <s v="K:/Sainte Colombe/MB/04 - 19 juillet au 18 août 2016/Wave/"/>
    <s v="ST-COLOM_0_20160720_031506_935.wav"/>
    <s v="ChiroSp"/>
    <s v="Principal"/>
    <s v="PipMi"/>
    <n v="5"/>
    <s v="PippiT"/>
    <n v="3"/>
    <s v="Pipistrelle commune"/>
    <n v="2016"/>
    <n v="7"/>
    <n v="20"/>
    <n v="3"/>
    <n v="15"/>
    <d v="2016-07-20T00:00:00"/>
    <x v="508"/>
  </r>
  <r>
    <x v="1"/>
    <s v="K:/Sainte Colombe/MB/04 - 19 juillet au 18 août 2016/Wave/"/>
    <s v="ST-COLOM_0_20160720_031511_936.wav"/>
    <s v="PippiT"/>
    <s v="Principal"/>
    <s v="PipMi"/>
    <n v="9"/>
    <s v="PippiT"/>
    <n v="9"/>
    <s v="Pipistrelle commune"/>
    <n v="2016"/>
    <n v="7"/>
    <n v="20"/>
    <n v="3"/>
    <n v="15"/>
    <d v="2016-07-20T00:00:00"/>
    <x v="508"/>
  </r>
  <r>
    <x v="1"/>
    <s v="K:/Sainte Colombe/MB/04 - 19 juillet au 18 août 2016/Wave/"/>
    <s v="ST-COLOM_0_20160720_031516_936.wav"/>
    <s v="PippiT"/>
    <s v="Principal"/>
    <s v="PipMi"/>
    <n v="9"/>
    <s v="PippiT"/>
    <n v="9"/>
    <s v="Pipistrelle commune"/>
    <n v="2016"/>
    <n v="7"/>
    <n v="20"/>
    <n v="3"/>
    <n v="15"/>
    <d v="2016-07-20T00:00:00"/>
    <x v="508"/>
  </r>
  <r>
    <x v="1"/>
    <s v="K:/Sainte Colombe/MB/04 - 19 juillet au 18 août 2016/Wave/"/>
    <s v="ST-COLOM_0_20160720_031526_938.wav"/>
    <s v="Pip35"/>
    <s v="Principal"/>
    <s v="Pip35"/>
    <n v="6"/>
    <s v="Pipkuh"/>
    <n v="3"/>
    <s v="Pipistrelle de Kuhl"/>
    <n v="2016"/>
    <n v="7"/>
    <n v="20"/>
    <n v="3"/>
    <n v="15"/>
    <d v="2016-07-20T00:00:00"/>
    <x v="508"/>
  </r>
  <r>
    <x v="1"/>
    <s v="K:/Sainte Colombe/MB/04 - 19 juillet au 18 août 2016/Wave/"/>
    <s v="ST-COLOM_0_20160720_031536_939.wav"/>
    <s v="PippiT"/>
    <s v="Principal"/>
    <s v="PipMi"/>
    <n v="8"/>
    <s v="PippiT"/>
    <n v="8"/>
    <s v="Pipistrelle commune"/>
    <n v="2016"/>
    <n v="7"/>
    <n v="20"/>
    <n v="3"/>
    <n v="15"/>
    <d v="2016-07-20T00:00:00"/>
    <x v="508"/>
  </r>
  <r>
    <x v="1"/>
    <s v="K:/Sainte Colombe/MB/04 - 19 juillet au 18 août 2016/Wave/"/>
    <s v="ST-COLOM_0_20160720_031541_940.wav"/>
    <s v="ChiroSp"/>
    <s v="Principal"/>
    <s v="PipMi"/>
    <n v="5"/>
    <s v="PippiT"/>
    <n v="5"/>
    <s v="Pipistrelle commune"/>
    <n v="2016"/>
    <n v="7"/>
    <n v="20"/>
    <n v="3"/>
    <n v="15"/>
    <d v="2016-07-20T00:00:00"/>
    <x v="508"/>
  </r>
  <r>
    <x v="1"/>
    <s v="K:/Sainte Colombe/MB/04 - 19 juillet au 18 août 2016/Wave/"/>
    <s v="ST-COLOM_0_20160720_031556_942.wav"/>
    <s v="PippiT"/>
    <s v="Principal"/>
    <s v="PipMi"/>
    <n v="10"/>
    <s v="PippiT"/>
    <n v="10"/>
    <s v="Pipistrelle commune"/>
    <n v="2016"/>
    <n v="7"/>
    <n v="20"/>
    <n v="3"/>
    <n v="15"/>
    <d v="2016-07-20T00:00:00"/>
    <x v="508"/>
  </r>
  <r>
    <x v="1"/>
    <s v="K:/Sainte Colombe/MB/04 - 19 juillet au 18 août 2016/Wave/"/>
    <s v="ST-COLOM_0_20160720_031611_944.wav"/>
    <s v="PippiT"/>
    <s v="Principal"/>
    <s v="PipMi"/>
    <n v="10"/>
    <s v="PippiT"/>
    <n v="10"/>
    <s v="Pipistrelle commune"/>
    <n v="2016"/>
    <n v="7"/>
    <n v="20"/>
    <n v="3"/>
    <n v="16"/>
    <d v="2016-07-20T00:00:00"/>
    <x v="182"/>
  </r>
  <r>
    <x v="1"/>
    <s v="K:/Sainte Colombe/MB/04 - 19 juillet au 18 août 2016/Wave/"/>
    <s v="ST-COLOM_0_20160720_031616_944.wav"/>
    <s v="PippiT"/>
    <s v="Principal"/>
    <s v="PipMi"/>
    <n v="10"/>
    <s v="PippiT"/>
    <n v="10"/>
    <s v="Pipistrelle commune"/>
    <n v="2016"/>
    <n v="7"/>
    <n v="20"/>
    <n v="3"/>
    <n v="16"/>
    <d v="2016-07-20T00:00:00"/>
    <x v="182"/>
  </r>
  <r>
    <x v="1"/>
    <s v="K:/Sainte Colombe/MB/04 - 19 juillet au 18 août 2016/Wave/"/>
    <s v="ST-COLOM_0_20160720_031631_946.wav"/>
    <s v="PippiT"/>
    <s v="Principal"/>
    <s v="PipMi"/>
    <n v="10"/>
    <s v="PippiT"/>
    <n v="10"/>
    <s v="Pipistrelle commune"/>
    <n v="2016"/>
    <n v="7"/>
    <n v="20"/>
    <n v="3"/>
    <n v="16"/>
    <d v="2016-07-20T00:00:00"/>
    <x v="182"/>
  </r>
  <r>
    <x v="1"/>
    <s v="K:/Sainte Colombe/MB/04 - 19 juillet au 18 août 2016/Wave/"/>
    <s v="ST-COLOM_0_20160720_031636_947.wav"/>
    <s v="PippiT"/>
    <s v="Principal"/>
    <s v="PipMi"/>
    <n v="8"/>
    <s v="PippiT"/>
    <n v="8"/>
    <s v="Pipistrelle commune"/>
    <n v="2016"/>
    <n v="7"/>
    <n v="20"/>
    <n v="3"/>
    <n v="16"/>
    <d v="2016-07-20T00:00:00"/>
    <x v="182"/>
  </r>
  <r>
    <x v="1"/>
    <s v="K:/Sainte Colombe/MB/04 - 19 juillet au 18 août 2016/Wave/"/>
    <s v="ST-COLOM_0_20160720_031641_948.wav"/>
    <s v="PippiT"/>
    <s v="Principal"/>
    <s v="PipMi"/>
    <n v="8"/>
    <s v="PippiT"/>
    <n v="8"/>
    <s v="Pipistrelle commune"/>
    <n v="2016"/>
    <n v="7"/>
    <n v="20"/>
    <n v="3"/>
    <n v="16"/>
    <d v="2016-07-20T00:00:00"/>
    <x v="182"/>
  </r>
  <r>
    <x v="1"/>
    <s v="K:/Sainte Colombe/MB/04 - 19 juillet au 18 août 2016/Wave/"/>
    <s v="ST-COLOM_0_20160720_031646_948.wav"/>
    <s v="PippiT"/>
    <s v="Principal"/>
    <s v="PipMi"/>
    <n v="8"/>
    <s v="PippiT"/>
    <n v="8"/>
    <s v="Pipistrelle commune"/>
    <n v="2016"/>
    <n v="7"/>
    <n v="20"/>
    <n v="3"/>
    <n v="16"/>
    <d v="2016-07-20T00:00:00"/>
    <x v="182"/>
  </r>
  <r>
    <x v="1"/>
    <s v="K:/Sainte Colombe/MB/04 - 19 juillet au 18 août 2016/Wave/"/>
    <s v="ST-COLOM_0_20160720_031651_949.wav"/>
    <s v="PippiT"/>
    <s v="Principal"/>
    <s v="PipMi"/>
    <n v="10"/>
    <s v="PippiT"/>
    <n v="10"/>
    <s v="Pipistrelle commune"/>
    <n v="2016"/>
    <n v="7"/>
    <n v="20"/>
    <n v="3"/>
    <n v="16"/>
    <d v="2016-07-20T00:00:00"/>
    <x v="182"/>
  </r>
  <r>
    <x v="1"/>
    <s v="K:/Sainte Colombe/MB/04 - 19 juillet au 18 août 2016/Wave/"/>
    <s v="ST-COLOM_0_20160720_031659_000.wav"/>
    <s v="PippiT"/>
    <s v="Principal"/>
    <s v="PipMi"/>
    <n v="10"/>
    <s v="PippiT"/>
    <n v="10"/>
    <s v="Pipistrelle commune"/>
    <n v="2016"/>
    <n v="7"/>
    <n v="20"/>
    <n v="3"/>
    <n v="16"/>
    <d v="2016-07-20T00:00:00"/>
    <x v="182"/>
  </r>
  <r>
    <x v="1"/>
    <s v="K:/Sainte Colombe/MB/04 - 19 juillet au 18 août 2016/Wave/"/>
    <s v="ST-COLOM_0_20160720_031704_000.wav"/>
    <s v="PippiT"/>
    <s v="Principal"/>
    <s v="PipMi"/>
    <n v="10"/>
    <s v="PippiT"/>
    <n v="10"/>
    <s v="Pipistrelle commune"/>
    <n v="2016"/>
    <n v="7"/>
    <n v="20"/>
    <n v="3"/>
    <n v="17"/>
    <d v="2016-07-20T00:00:00"/>
    <x v="491"/>
  </r>
  <r>
    <x v="1"/>
    <s v="K:/Sainte Colombe/MB/04 - 19 juillet au 18 août 2016/Wave/"/>
    <s v="ST-COLOM_0_20160720_031709_001.wav"/>
    <s v="PippiT"/>
    <s v="Principal"/>
    <s v="PipMi"/>
    <n v="10"/>
    <s v="PippiT"/>
    <n v="10"/>
    <s v="Pipistrelle commune"/>
    <n v="2016"/>
    <n v="7"/>
    <n v="20"/>
    <n v="3"/>
    <n v="17"/>
    <d v="2016-07-20T00:00:00"/>
    <x v="491"/>
  </r>
  <r>
    <x v="1"/>
    <s v="K:/Sainte Colombe/MB/04 - 19 juillet au 18 août 2016/Wave/"/>
    <s v="ST-COLOM_0_20160720_031740_142.wav"/>
    <s v="PipMi"/>
    <s v="Principal"/>
    <s v="PipMi"/>
    <n v="9"/>
    <s v="PippiT"/>
    <n v="3"/>
    <s v="Pipistrelle commune"/>
    <n v="2016"/>
    <n v="7"/>
    <n v="20"/>
    <n v="3"/>
    <n v="17"/>
    <d v="2016-07-20T00:00:00"/>
    <x v="491"/>
  </r>
  <r>
    <x v="1"/>
    <s v="K:/Sainte Colombe/MB/04 - 19 juillet au 18 août 2016/Wave/"/>
    <s v="ST-COLOM_0_20160720_031745_142.wav"/>
    <s v="PippiT"/>
    <s v="Principal"/>
    <s v="PipMi"/>
    <n v="8"/>
    <s v="PippiT"/>
    <n v="8"/>
    <s v="Pipistrelle commune"/>
    <n v="2016"/>
    <n v="7"/>
    <n v="20"/>
    <n v="3"/>
    <n v="17"/>
    <d v="2016-07-20T00:00:00"/>
    <x v="491"/>
  </r>
  <r>
    <x v="1"/>
    <s v="K:/Sainte Colombe/MB/04 - 19 juillet au 18 août 2016/Wave/"/>
    <s v="ST-COLOM_0_20160720_031750_143.wav"/>
    <s v="PippiT"/>
    <s v="Principal"/>
    <s v="PipMi"/>
    <n v="8"/>
    <s v="PippiT"/>
    <n v="8"/>
    <s v="Pipistrelle commune"/>
    <n v="2016"/>
    <n v="7"/>
    <n v="20"/>
    <n v="3"/>
    <n v="17"/>
    <d v="2016-07-20T00:00:00"/>
    <x v="491"/>
  </r>
  <r>
    <x v="1"/>
    <s v="K:/Sainte Colombe/MB/04 - 19 juillet au 18 août 2016/Wave/"/>
    <s v="ST-COLOM_0_20160720_031805_145.wav"/>
    <s v="PippiT"/>
    <s v="Principal"/>
    <s v="PipMi"/>
    <n v="8"/>
    <s v="PippiT"/>
    <n v="8"/>
    <s v="Pipistrelle commune"/>
    <n v="2016"/>
    <n v="7"/>
    <n v="20"/>
    <n v="3"/>
    <n v="18"/>
    <d v="2016-07-20T00:00:00"/>
    <x v="292"/>
  </r>
  <r>
    <x v="1"/>
    <s v="K:/Sainte Colombe/MB/04 - 19 juillet au 18 août 2016/Wave/"/>
    <s v="ST-COLOM_0_20160720_031810_146.wav"/>
    <s v="PippiT"/>
    <s v="Principal"/>
    <s v="PipMi"/>
    <n v="10"/>
    <s v="PippiT"/>
    <n v="10"/>
    <s v="Pipistrelle commune"/>
    <n v="2016"/>
    <n v="7"/>
    <n v="20"/>
    <n v="3"/>
    <n v="18"/>
    <d v="2016-07-20T00:00:00"/>
    <x v="292"/>
  </r>
  <r>
    <x v="1"/>
    <s v="K:/Sainte Colombe/MB/04 - 19 juillet au 18 août 2016/Wave/"/>
    <s v="ST-COLOM_0_20160720_031815_146.wav"/>
    <s v="PippiT"/>
    <s v="Principal"/>
    <s v="PipMi"/>
    <n v="10"/>
    <s v="PippiT"/>
    <n v="10"/>
    <s v="Pipistrelle commune"/>
    <n v="2016"/>
    <n v="7"/>
    <n v="20"/>
    <n v="3"/>
    <n v="18"/>
    <d v="2016-07-20T00:00:00"/>
    <x v="292"/>
  </r>
  <r>
    <x v="1"/>
    <s v="K:/Sainte Colombe/MB/04 - 19 juillet au 18 août 2016/Wave/"/>
    <s v="ST-COLOM_0_20160720_031820_147.wav"/>
    <s v="PippiT"/>
    <s v="Principal"/>
    <s v="PipMi"/>
    <n v="8"/>
    <s v="PippiT"/>
    <n v="8"/>
    <s v="Pipistrelle commune"/>
    <n v="2016"/>
    <n v="7"/>
    <n v="20"/>
    <n v="3"/>
    <n v="18"/>
    <d v="2016-07-20T00:00:00"/>
    <x v="292"/>
  </r>
  <r>
    <x v="1"/>
    <s v="K:/Sainte Colombe/MB/04 - 19 juillet au 18 août 2016/Wave/"/>
    <s v="ST-COLOM_0_20160720_031845_150.wav"/>
    <s v="PippiT"/>
    <s v="Principal"/>
    <s v="PipMi"/>
    <n v="10"/>
    <s v="PippiT"/>
    <n v="9"/>
    <s v="Pipistrelle commune"/>
    <n v="2016"/>
    <n v="7"/>
    <n v="20"/>
    <n v="3"/>
    <n v="18"/>
    <d v="2016-07-20T00:00:00"/>
    <x v="292"/>
  </r>
  <r>
    <x v="1"/>
    <s v="K:/Sainte Colombe/MB/04 - 19 juillet au 18 août 2016/Wave/"/>
    <s v="ST-COLOM_0_20160720_031850_151.wav"/>
    <s v="PippiT"/>
    <s v="Principal"/>
    <s v="PipMi"/>
    <n v="7"/>
    <s v="PippiT"/>
    <n v="6"/>
    <s v="Pipistrelle commune"/>
    <n v="2016"/>
    <n v="7"/>
    <n v="20"/>
    <n v="3"/>
    <n v="18"/>
    <d v="2016-07-20T00:00:00"/>
    <x v="292"/>
  </r>
  <r>
    <x v="1"/>
    <s v="K:/Sainte Colombe/MB/04 - 19 juillet au 18 août 2016/Wave/"/>
    <s v="ST-COLOM_0_20160720_031855_152.wav"/>
    <s v="PippiT"/>
    <s v="Principal"/>
    <s v="PipMi"/>
    <n v="8"/>
    <s v="PippiT"/>
    <n v="8"/>
    <s v="Pipistrelle commune"/>
    <n v="2016"/>
    <n v="7"/>
    <n v="20"/>
    <n v="3"/>
    <n v="18"/>
    <d v="2016-07-20T00:00:00"/>
    <x v="292"/>
  </r>
  <r>
    <x v="1"/>
    <s v="K:/Sainte Colombe/MB/04 - 19 juillet au 18 août 2016/Wave/"/>
    <s v="ST-COLOM_0_20160720_031905_153.wav"/>
    <s v="PippiT"/>
    <s v="Principal"/>
    <s v="PipMi"/>
    <n v="8"/>
    <s v="PippiT"/>
    <n v="8"/>
    <s v="Pipistrelle commune"/>
    <n v="2016"/>
    <n v="7"/>
    <n v="20"/>
    <n v="3"/>
    <n v="19"/>
    <d v="2016-07-20T00:00:00"/>
    <x v="509"/>
  </r>
  <r>
    <x v="1"/>
    <s v="K:/Sainte Colombe/MB/04 - 19 juillet au 18 août 2016/Wave/"/>
    <s v="ST-COLOM_0_20160720_031910_154.wav"/>
    <s v="PippiT"/>
    <s v="Principal"/>
    <s v="PipMi"/>
    <n v="8"/>
    <s v="PippiT"/>
    <n v="8"/>
    <s v="Pipistrelle commune"/>
    <n v="2016"/>
    <n v="7"/>
    <n v="20"/>
    <n v="3"/>
    <n v="19"/>
    <d v="2016-07-20T00:00:00"/>
    <x v="509"/>
  </r>
  <r>
    <x v="1"/>
    <s v="K:/Sainte Colombe/MB/04 - 19 juillet au 18 août 2016/Wave/"/>
    <s v="ST-COLOM_0_20160720_031940_158.wav"/>
    <s v="PippiT"/>
    <s v="Principal"/>
    <s v="PipMi"/>
    <n v="8"/>
    <s v="PippiT"/>
    <n v="8"/>
    <s v="Pipistrelle commune"/>
    <n v="2016"/>
    <n v="7"/>
    <n v="20"/>
    <n v="3"/>
    <n v="19"/>
    <d v="2016-07-20T00:00:00"/>
    <x v="509"/>
  </r>
  <r>
    <x v="1"/>
    <s v="K:/Sainte Colombe/MB/04 - 19 juillet au 18 août 2016/Wave/"/>
    <s v="ST-COLOM_0_20160720_031945_158.wav"/>
    <s v="PippiT"/>
    <s v="Principal"/>
    <s v="PipMi"/>
    <n v="10"/>
    <s v="PippiT"/>
    <n v="7"/>
    <s v="Pipistrelle commune"/>
    <n v="2016"/>
    <n v="7"/>
    <n v="20"/>
    <n v="3"/>
    <n v="19"/>
    <d v="2016-07-20T00:00:00"/>
    <x v="509"/>
  </r>
  <r>
    <x v="1"/>
    <s v="K:/Sainte Colombe/MB/04 - 19 juillet au 18 août 2016/Wave/"/>
    <s v="ST-COLOM_0_20160720_031950_159.wav"/>
    <s v="PippiT"/>
    <s v="Principal"/>
    <s v="PipMi"/>
    <n v="9"/>
    <s v="PippiT"/>
    <n v="9"/>
    <s v="Pipistrelle commune"/>
    <n v="2016"/>
    <n v="7"/>
    <n v="20"/>
    <n v="3"/>
    <n v="19"/>
    <d v="2016-07-20T00:00:00"/>
    <x v="509"/>
  </r>
  <r>
    <x v="1"/>
    <s v="K:/Sainte Colombe/MB/04 - 19 juillet au 18 août 2016/Wave/"/>
    <s v="ST-COLOM_0_20160720_031955_160.wav"/>
    <s v="PippiT"/>
    <s v="Principal"/>
    <s v="PipMi"/>
    <n v="9"/>
    <s v="PippiT"/>
    <n v="9"/>
    <s v="Pipistrelle commune"/>
    <n v="2016"/>
    <n v="7"/>
    <n v="20"/>
    <n v="3"/>
    <n v="19"/>
    <d v="2016-07-20T00:00:00"/>
    <x v="509"/>
  </r>
  <r>
    <x v="1"/>
    <s v="K:/Sainte Colombe/MB/04 - 19 juillet au 18 août 2016/Wave/"/>
    <s v="ST-COLOM_0_20160720_032030_164.wav"/>
    <s v="PippiT"/>
    <s v="Principal"/>
    <s v="PipMi"/>
    <n v="7"/>
    <s v="PippiT"/>
    <n v="7"/>
    <s v="Pipistrelle commune"/>
    <n v="2016"/>
    <n v="7"/>
    <n v="20"/>
    <n v="3"/>
    <n v="20"/>
    <d v="2016-07-20T00:00:00"/>
    <x v="183"/>
  </r>
  <r>
    <x v="1"/>
    <s v="K:/Sainte Colombe/MB/04 - 19 juillet au 18 août 2016/Wave/"/>
    <s v="ST-COLOM_0_20160720_032035_165.wav"/>
    <s v="PippiT"/>
    <s v="Principal"/>
    <s v="PipMi"/>
    <n v="9"/>
    <s v="PippiT"/>
    <n v="9"/>
    <s v="Pipistrelle commune"/>
    <n v="2016"/>
    <n v="7"/>
    <n v="20"/>
    <n v="3"/>
    <n v="20"/>
    <d v="2016-07-20T00:00:00"/>
    <x v="183"/>
  </r>
  <r>
    <x v="1"/>
    <s v="K:/Sainte Colombe/MB/04 - 19 juillet au 18 août 2016/Wave/"/>
    <s v="ST-COLOM_0_20160720_032110_632.wav"/>
    <s v="PippiT"/>
    <s v="Principal"/>
    <s v="PipMi"/>
    <n v="10"/>
    <s v="PippiT"/>
    <n v="10"/>
    <s v="Pipistrelle commune"/>
    <n v="2016"/>
    <n v="7"/>
    <n v="20"/>
    <n v="3"/>
    <n v="21"/>
    <d v="2016-07-20T00:00:00"/>
    <x v="293"/>
  </r>
  <r>
    <x v="1"/>
    <s v="K:/Sainte Colombe/MB/04 - 19 juillet au 18 août 2016/Wave/"/>
    <s v="ST-COLOM_0_20160720_032145_936.wav"/>
    <s v="PippiT"/>
    <s v="Principal"/>
    <s v="PipMi"/>
    <n v="10"/>
    <s v="PippiT"/>
    <n v="10"/>
    <s v="Pipistrelle commune"/>
    <n v="2016"/>
    <n v="7"/>
    <n v="20"/>
    <n v="3"/>
    <n v="21"/>
    <d v="2016-07-20T00:00:00"/>
    <x v="293"/>
  </r>
  <r>
    <x v="1"/>
    <s v="K:/Sainte Colombe/MB/04 - 19 juillet au 18 août 2016/Wave/"/>
    <s v="ST-COLOM_0_20160720_032150_937.wav"/>
    <s v="PippiT"/>
    <s v="Principal"/>
    <s v="PipMi"/>
    <n v="7"/>
    <s v="PippiT"/>
    <n v="7"/>
    <s v="Pipistrelle commune"/>
    <n v="2016"/>
    <n v="7"/>
    <n v="20"/>
    <n v="3"/>
    <n v="21"/>
    <d v="2016-07-20T00:00:00"/>
    <x v="293"/>
  </r>
  <r>
    <x v="1"/>
    <s v="K:/Sainte Colombe/MB/04 - 19 juillet au 18 août 2016/Wave/"/>
    <s v="ST-COLOM_0_20160720_032230_942.wav"/>
    <s v="PippiT"/>
    <s v="Principal"/>
    <s v="PipMi"/>
    <n v="8"/>
    <s v="PippiT"/>
    <n v="8"/>
    <s v="Pipistrelle commune"/>
    <n v="2016"/>
    <n v="7"/>
    <n v="20"/>
    <n v="3"/>
    <n v="22"/>
    <d v="2016-07-20T00:00:00"/>
    <x v="27"/>
  </r>
  <r>
    <x v="1"/>
    <s v="K:/Sainte Colombe/MB/04 - 19 juillet au 18 août 2016/Wave/"/>
    <s v="ST-COLOM_0_20160720_032235_943.wav"/>
    <s v="PippiT"/>
    <s v="Principal"/>
    <s v="PipMi"/>
    <n v="9"/>
    <s v="PippiT"/>
    <n v="9"/>
    <s v="Pipistrelle commune"/>
    <n v="2016"/>
    <n v="7"/>
    <n v="20"/>
    <n v="3"/>
    <n v="22"/>
    <d v="2016-07-20T00:00:00"/>
    <x v="27"/>
  </r>
  <r>
    <x v="1"/>
    <s v="K:/Sainte Colombe/MB/04 - 19 juillet au 18 août 2016/Wave/"/>
    <s v="ST-COLOM_0_20160720_032240_944.wav"/>
    <s v="PippiT"/>
    <s v="Principal"/>
    <s v="PipMi"/>
    <n v="7"/>
    <s v="PippiT"/>
    <n v="7"/>
    <s v="Pipistrelle commune"/>
    <n v="2016"/>
    <n v="7"/>
    <n v="20"/>
    <n v="3"/>
    <n v="22"/>
    <d v="2016-07-20T00:00:00"/>
    <x v="27"/>
  </r>
  <r>
    <x v="1"/>
    <s v="K:/Sainte Colombe/MB/04 - 19 juillet au 18 août 2016/Wave/"/>
    <s v="ST-COLOM_0_20160720_032245_944.wav"/>
    <s v="PippiT"/>
    <s v="Principal"/>
    <s v="PipMi"/>
    <n v="7"/>
    <s v="PippiT"/>
    <n v="7"/>
    <s v="Pipistrelle commune"/>
    <n v="2016"/>
    <n v="7"/>
    <n v="20"/>
    <n v="3"/>
    <n v="22"/>
    <d v="2016-07-20T00:00:00"/>
    <x v="27"/>
  </r>
  <r>
    <x v="1"/>
    <s v="K:/Sainte Colombe/MB/04 - 19 juillet au 18 août 2016/Wave/"/>
    <s v="ST-COLOM_0_20160720_032250_945.wav"/>
    <s v="PippiT"/>
    <s v="Principal"/>
    <s v="PipMi"/>
    <n v="9"/>
    <s v="PippiT"/>
    <n v="9"/>
    <s v="Pipistrelle commune"/>
    <n v="2016"/>
    <n v="7"/>
    <n v="20"/>
    <n v="3"/>
    <n v="22"/>
    <d v="2016-07-20T00:00:00"/>
    <x v="27"/>
  </r>
  <r>
    <x v="1"/>
    <s v="K:/Sainte Colombe/MB/04 - 19 juillet au 18 août 2016/Wave/"/>
    <s v="ST-COLOM_0_20160720_032255_946.wav"/>
    <s v="PippiT"/>
    <s v="Principal"/>
    <s v="PipMi"/>
    <n v="10"/>
    <s v="PippiT"/>
    <n v="10"/>
    <s v="Pipistrelle commune"/>
    <n v="2016"/>
    <n v="7"/>
    <n v="20"/>
    <n v="3"/>
    <n v="22"/>
    <d v="2016-07-20T00:00:00"/>
    <x v="27"/>
  </r>
  <r>
    <x v="1"/>
    <s v="K:/Sainte Colombe/MB/04 - 19 juillet au 18 août 2016/Wave/"/>
    <s v="ST-COLOM_0_20160720_032305_947.wav"/>
    <s v="Pip35"/>
    <s v="Principal"/>
    <s v="Pip35"/>
    <n v="7"/>
    <s v="Pipkuh"/>
    <n v="3"/>
    <s v="Pipistrelle de Kuhl"/>
    <n v="2016"/>
    <n v="7"/>
    <n v="20"/>
    <n v="3"/>
    <n v="23"/>
    <d v="2016-07-20T00:00:00"/>
    <x v="531"/>
  </r>
  <r>
    <x v="1"/>
    <s v="K:/Sainte Colombe/MB/04 - 19 juillet au 18 août 2016/Wave/"/>
    <s v="ST-COLOM_0_20160720_032325_950.wav"/>
    <s v="Pip35"/>
    <s v="Principal"/>
    <s v="Pip35"/>
    <n v="6"/>
    <s v="Pipkuh"/>
    <n v="5"/>
    <s v="Pipistrelle de Kuhl"/>
    <n v="2016"/>
    <n v="7"/>
    <n v="20"/>
    <n v="3"/>
    <n v="23"/>
    <d v="2016-07-20T00:00:00"/>
    <x v="531"/>
  </r>
  <r>
    <x v="1"/>
    <s v="K:/Sainte Colombe/MB/04 - 19 juillet au 18 août 2016/Wave/"/>
    <s v="ST-COLOM_0_20160720_032330_950.wav"/>
    <s v="Pip35"/>
    <s v="Principal"/>
    <s v="Pip35"/>
    <n v="6"/>
    <s v="Pipkuh"/>
    <n v="3"/>
    <s v="Pipistrelle de Kuhl"/>
    <n v="2016"/>
    <n v="7"/>
    <n v="20"/>
    <n v="3"/>
    <n v="23"/>
    <d v="2016-07-20T00:00:00"/>
    <x v="531"/>
  </r>
  <r>
    <x v="1"/>
    <s v="K:/Sainte Colombe/MB/04 - 19 juillet au 18 août 2016/Wave/"/>
    <s v="ST-COLOM_0_20160720_032335_951.wav"/>
    <s v="ChiroSp"/>
    <s v="Principal"/>
    <s v="PipMi"/>
    <n v="2"/>
    <s v="PippiT"/>
    <n v="2"/>
    <s v="Pipistrelle commune"/>
    <n v="2016"/>
    <n v="7"/>
    <n v="20"/>
    <n v="3"/>
    <n v="23"/>
    <d v="2016-07-20T00:00:00"/>
    <x v="531"/>
  </r>
  <r>
    <x v="1"/>
    <s v="K:/Sainte Colombe/MB/04 - 19 juillet au 18 août 2016/Wave/"/>
    <s v="ST-COLOM_0_20160720_032340_952.wav"/>
    <s v="PipMi"/>
    <s v="Principal"/>
    <s v="PipMi"/>
    <n v="6"/>
    <s v="PippiT"/>
    <n v="2"/>
    <s v="Pipistrelle commune"/>
    <n v="2016"/>
    <n v="7"/>
    <n v="20"/>
    <n v="3"/>
    <n v="23"/>
    <d v="2016-07-20T00:00:00"/>
    <x v="531"/>
  </r>
  <r>
    <x v="1"/>
    <s v="K:/Sainte Colombe/MB/04 - 19 juillet au 18 août 2016/Wave/"/>
    <s v="ST-COLOM_0_20160720_032345_952.wav"/>
    <s v="PippiT"/>
    <s v="Principal"/>
    <s v="PipMi"/>
    <n v="6"/>
    <s v="PippiT"/>
    <n v="6"/>
    <s v="Pipistrelle commune"/>
    <n v="2016"/>
    <n v="7"/>
    <n v="20"/>
    <n v="3"/>
    <n v="23"/>
    <d v="2016-07-20T00:00:00"/>
    <x v="531"/>
  </r>
  <r>
    <x v="1"/>
    <s v="K:/Sainte Colombe/MB/04 - 19 juillet au 18 août 2016/Wave/"/>
    <s v="ST-COLOM_0_20160720_032350_953.wav"/>
    <s v="ChiroSp"/>
    <s v="Principal"/>
    <s v="PipMi"/>
    <n v="3"/>
    <s v="PippiT"/>
    <n v="3"/>
    <s v="Pipistrelle commune"/>
    <n v="2016"/>
    <n v="7"/>
    <n v="20"/>
    <n v="3"/>
    <n v="23"/>
    <d v="2016-07-20T00:00:00"/>
    <x v="531"/>
  </r>
  <r>
    <x v="1"/>
    <s v="K:/Sainte Colombe/MB/04 - 19 juillet au 18 août 2016/Wave/"/>
    <s v="ST-COLOM_0_20160720_032407_605.wav"/>
    <s v="PipMi"/>
    <s v="Principal"/>
    <s v="PipMi"/>
    <n v="7"/>
    <s v="PippiT"/>
    <n v="5"/>
    <s v="Pipistrelle commune"/>
    <n v="2016"/>
    <n v="7"/>
    <n v="20"/>
    <n v="3"/>
    <n v="24"/>
    <d v="2016-07-20T00:00:00"/>
    <x v="184"/>
  </r>
  <r>
    <x v="1"/>
    <s v="K:/Sainte Colombe/MB/04 - 19 juillet au 18 août 2016/Wave/"/>
    <s v="ST-COLOM_0_20160720_032412_606.wav"/>
    <s v="PippiT"/>
    <s v="Principal"/>
    <s v="PipMi"/>
    <n v="10"/>
    <s v="PippiT"/>
    <n v="10"/>
    <s v="Pipistrelle commune"/>
    <n v="2016"/>
    <n v="7"/>
    <n v="20"/>
    <n v="3"/>
    <n v="24"/>
    <d v="2016-07-20T00:00:00"/>
    <x v="184"/>
  </r>
  <r>
    <x v="1"/>
    <s v="K:/Sainte Colombe/MB/04 - 19 juillet au 18 août 2016/Wave/"/>
    <s v="ST-COLOM_0_20160720_032417_606.wav"/>
    <s v="PippiT"/>
    <s v="Principal"/>
    <s v="PipMi"/>
    <n v="10"/>
    <s v="PippiT"/>
    <n v="10"/>
    <s v="Pipistrelle commune"/>
    <n v="2016"/>
    <n v="7"/>
    <n v="20"/>
    <n v="3"/>
    <n v="24"/>
    <d v="2016-07-20T00:00:00"/>
    <x v="184"/>
  </r>
  <r>
    <x v="1"/>
    <s v="K:/Sainte Colombe/MB/04 - 19 juillet au 18 août 2016/Wave/"/>
    <s v="ST-COLOM_0_20160720_032422_607.wav"/>
    <s v="PippiT"/>
    <s v="Principal"/>
    <s v="PipMi"/>
    <n v="9"/>
    <s v="PippiT"/>
    <n v="9"/>
    <s v="Pipistrelle commune"/>
    <n v="2016"/>
    <n v="7"/>
    <n v="20"/>
    <n v="3"/>
    <n v="24"/>
    <d v="2016-07-20T00:00:00"/>
    <x v="184"/>
  </r>
  <r>
    <x v="1"/>
    <s v="K:/Sainte Colombe/MB/04 - 19 juillet au 18 août 2016/Wave/"/>
    <s v="ST-COLOM_0_20160720_032431_477.wav"/>
    <s v="PippiT"/>
    <s v="Principal"/>
    <s v="PipMi"/>
    <n v="9"/>
    <s v="PippiT"/>
    <n v="7"/>
    <s v="Pipistrelle commune"/>
    <n v="2016"/>
    <n v="7"/>
    <n v="20"/>
    <n v="3"/>
    <n v="24"/>
    <d v="2016-07-20T00:00:00"/>
    <x v="184"/>
  </r>
  <r>
    <x v="1"/>
    <s v="K:/Sainte Colombe/MB/04 - 19 juillet au 18 août 2016/Wave/"/>
    <s v="ST-COLOM_0_20160720_032436_478.wav"/>
    <s v="PippiT"/>
    <s v="Principal"/>
    <s v="PipMi"/>
    <n v="10"/>
    <s v="PippiT"/>
    <n v="10"/>
    <s v="Pipistrelle commune"/>
    <n v="2016"/>
    <n v="7"/>
    <n v="20"/>
    <n v="3"/>
    <n v="24"/>
    <d v="2016-07-20T00:00:00"/>
    <x v="184"/>
  </r>
  <r>
    <x v="1"/>
    <s v="K:/Sainte Colombe/MB/04 - 19 juillet au 18 août 2016/Wave/"/>
    <s v="ST-COLOM_0_20160720_032441_478.wav"/>
    <s v="PippiT"/>
    <s v="Principal"/>
    <s v="PipMi"/>
    <n v="7"/>
    <s v="PippiT"/>
    <n v="7"/>
    <s v="Pipistrelle commune"/>
    <n v="2016"/>
    <n v="7"/>
    <n v="20"/>
    <n v="3"/>
    <n v="24"/>
    <d v="2016-07-20T00:00:00"/>
    <x v="184"/>
  </r>
  <r>
    <x v="1"/>
    <s v="K:/Sainte Colombe/MB/04 - 19 juillet au 18 août 2016/Wave/"/>
    <s v="ST-COLOM_0_20160720_032446_479.wav"/>
    <s v="ChiroSp"/>
    <s v="Principal"/>
    <s v="Pip35"/>
    <n v="0"/>
    <s v="Pipkuh"/>
    <n v="0"/>
    <s v="PARASITE"/>
    <n v="2016"/>
    <n v="7"/>
    <n v="20"/>
    <n v="3"/>
    <n v="24"/>
    <d v="2016-07-20T00:00:00"/>
    <x v="184"/>
  </r>
  <r>
    <x v="1"/>
    <s v="K:/Sainte Colombe/MB/04 - 19 juillet au 18 août 2016/Wave/"/>
    <s v="ST-COLOM_0_20160720_032451_480.wav"/>
    <s v="parasi"/>
    <s v="Principal"/>
    <s v="parasi"/>
    <n v="0"/>
    <s v="parasi"/>
    <n v="0"/>
    <s v="PARASITE"/>
    <n v="2016"/>
    <n v="7"/>
    <n v="20"/>
    <n v="3"/>
    <n v="24"/>
    <d v="2016-07-20T00:00:00"/>
    <x v="184"/>
  </r>
  <r>
    <x v="1"/>
    <s v="K:/Sainte Colombe/MB/04 - 19 juillet au 18 août 2016/Wave/"/>
    <s v="ST-COLOM_0_20160720_032456_480.wav"/>
    <s v="PippiT"/>
    <s v="Principal"/>
    <s v="PipMi"/>
    <n v="9"/>
    <s v="PippiT"/>
    <n v="8"/>
    <s v="Pipistrelle commune"/>
    <n v="2016"/>
    <n v="7"/>
    <n v="20"/>
    <n v="3"/>
    <n v="24"/>
    <d v="2016-07-20T00:00:00"/>
    <x v="184"/>
  </r>
  <r>
    <x v="1"/>
    <s v="K:/Sainte Colombe/MB/04 - 19 juillet au 18 août 2016/Wave/"/>
    <s v="ST-COLOM_0_20160720_032501_481.wav"/>
    <s v="PippiT"/>
    <s v="Principal"/>
    <s v="PipMi"/>
    <n v="8"/>
    <s v="PippiT"/>
    <n v="7"/>
    <s v="Pipistrelle commune"/>
    <n v="2016"/>
    <n v="7"/>
    <n v="20"/>
    <n v="3"/>
    <n v="25"/>
    <d v="2016-07-20T00:00:00"/>
    <x v="28"/>
  </r>
  <r>
    <x v="1"/>
    <s v="K:/Sainte Colombe/MB/04 - 19 juillet au 18 août 2016/Wave/"/>
    <s v="ST-COLOM_0_20160720_032506_482.wav"/>
    <s v="ChiroSp"/>
    <s v="Principal"/>
    <s v="PipMi"/>
    <n v="4"/>
    <s v="PippiT"/>
    <n v="4"/>
    <s v="Pipistrelle commune"/>
    <n v="2016"/>
    <n v="7"/>
    <n v="20"/>
    <n v="3"/>
    <n v="25"/>
    <d v="2016-07-20T00:00:00"/>
    <x v="28"/>
  </r>
  <r>
    <x v="1"/>
    <s v="K:/Sainte Colombe/MB/04 - 19 juillet au 18 août 2016/Wave/"/>
    <s v="ST-COLOM_0_20160720_032514_106.wav"/>
    <s v="PippiT"/>
    <s v="Principal"/>
    <s v="PipMi"/>
    <n v="9"/>
    <s v="PippiT"/>
    <n v="9"/>
    <s v="Pipistrelle commune"/>
    <n v="2016"/>
    <n v="7"/>
    <n v="20"/>
    <n v="3"/>
    <n v="25"/>
    <d v="2016-07-20T00:00:00"/>
    <x v="28"/>
  </r>
  <r>
    <x v="1"/>
    <s v="K:/Sainte Colombe/MB/04 - 19 juillet au 18 août 2016/Wave/"/>
    <s v="ST-COLOM_0_20160720_032519_106.wav"/>
    <s v="PippiT"/>
    <s v="Principal"/>
    <s v="PipMi"/>
    <n v="8"/>
    <s v="PippiT"/>
    <n v="8"/>
    <s v="Pipistrelle commune"/>
    <n v="2016"/>
    <n v="7"/>
    <n v="20"/>
    <n v="3"/>
    <n v="25"/>
    <d v="2016-07-20T00:00:00"/>
    <x v="28"/>
  </r>
  <r>
    <x v="1"/>
    <s v="K:/Sainte Colombe/MB/04 - 19 juillet au 18 août 2016/Wave/"/>
    <s v="ST-COLOM_0_20160720_032702_157.wav"/>
    <s v="PippiT"/>
    <s v="Principal"/>
    <s v="PipMi"/>
    <n v="7"/>
    <s v="PippiT"/>
    <n v="7"/>
    <s v="Pipistrelle commune"/>
    <n v="2016"/>
    <n v="7"/>
    <n v="20"/>
    <n v="3"/>
    <n v="27"/>
    <d v="2016-07-20T00:00:00"/>
    <x v="549"/>
  </r>
  <r>
    <x v="1"/>
    <s v="K:/Sainte Colombe/MB/04 - 19 juillet au 18 août 2016/Wave/"/>
    <s v="ST-COLOM_0_20160720_032707_158.wav"/>
    <s v="PippiT"/>
    <s v="Principal"/>
    <s v="PipMi"/>
    <n v="10"/>
    <s v="PippiT"/>
    <n v="10"/>
    <s v="Pipistrelle commune"/>
    <n v="2016"/>
    <n v="7"/>
    <n v="20"/>
    <n v="3"/>
    <n v="27"/>
    <d v="2016-07-20T00:00:00"/>
    <x v="549"/>
  </r>
  <r>
    <x v="1"/>
    <s v="K:/Sainte Colombe/MB/04 - 19 juillet au 18 août 2016/Wave/"/>
    <s v="ST-COLOM_0_20160720_032712_158.wav"/>
    <s v="PippiT"/>
    <s v="Principal"/>
    <s v="PipMi"/>
    <n v="10"/>
    <s v="PippiT"/>
    <n v="10"/>
    <s v="Pipistrelle commune"/>
    <n v="2016"/>
    <n v="7"/>
    <n v="20"/>
    <n v="3"/>
    <n v="27"/>
    <d v="2016-07-20T00:00:00"/>
    <x v="549"/>
  </r>
  <r>
    <x v="1"/>
    <s v="K:/Sainte Colombe/MB/04 - 19 juillet au 18 août 2016/Wave/"/>
    <s v="ST-COLOM_0_20160720_032717_159.wav"/>
    <s v="PippiT"/>
    <s v="Principal"/>
    <s v="PipMi"/>
    <n v="10"/>
    <s v="PippiT"/>
    <n v="10"/>
    <s v="Pipistrelle commune"/>
    <n v="2016"/>
    <n v="7"/>
    <n v="20"/>
    <n v="3"/>
    <n v="27"/>
    <d v="2016-07-20T00:00:00"/>
    <x v="549"/>
  </r>
  <r>
    <x v="1"/>
    <s v="K:/Sainte Colombe/MB/04 - 19 juillet au 18 août 2016/Wave/"/>
    <s v="ST-COLOM_0_20160720_032722_160.wav"/>
    <s v="PippiT"/>
    <s v="Principal"/>
    <s v="PipMi"/>
    <n v="8"/>
    <s v="PippiT"/>
    <n v="8"/>
    <s v="Pipistrelle commune"/>
    <n v="2016"/>
    <n v="7"/>
    <n v="20"/>
    <n v="3"/>
    <n v="27"/>
    <d v="2016-07-20T00:00:00"/>
    <x v="549"/>
  </r>
  <r>
    <x v="1"/>
    <s v="K:/Sainte Colombe/MB/04 - 19 juillet au 18 août 2016/Wave/"/>
    <s v="ST-COLOM_0_20160720_032727_160.wav"/>
    <s v="PippiT"/>
    <s v="Principal"/>
    <s v="PipMi"/>
    <n v="7"/>
    <s v="PippiT"/>
    <n v="7"/>
    <s v="Pipistrelle commune"/>
    <n v="2016"/>
    <n v="7"/>
    <n v="20"/>
    <n v="3"/>
    <n v="27"/>
    <d v="2016-07-20T00:00:00"/>
    <x v="549"/>
  </r>
  <r>
    <x v="1"/>
    <s v="K:/Sainte Colombe/MB/04 - 19 juillet au 18 août 2016/Wave/"/>
    <s v="ST-COLOM_0_20160720_032732_161.wav"/>
    <s v="PippiT"/>
    <s v="Principal"/>
    <s v="PipMi"/>
    <n v="10"/>
    <s v="PippiT"/>
    <n v="10"/>
    <s v="Pipistrelle commune"/>
    <n v="2016"/>
    <n v="7"/>
    <n v="20"/>
    <n v="3"/>
    <n v="27"/>
    <d v="2016-07-20T00:00:00"/>
    <x v="549"/>
  </r>
  <r>
    <x v="1"/>
    <s v="K:/Sainte Colombe/MB/04 - 19 juillet au 18 août 2016/Wave/"/>
    <s v="ST-COLOM_0_20160720_032737_162.wav"/>
    <s v="ChiroSp"/>
    <s v="Principal"/>
    <s v="PipMi"/>
    <n v="5"/>
    <s v="PippiT"/>
    <n v="5"/>
    <s v="Pipistrelle commune"/>
    <n v="2016"/>
    <n v="7"/>
    <n v="20"/>
    <n v="3"/>
    <n v="27"/>
    <d v="2016-07-20T00:00:00"/>
    <x v="549"/>
  </r>
  <r>
    <x v="1"/>
    <s v="K:/Sainte Colombe/MB/04 - 19 juillet au 18 août 2016/Wave/"/>
    <s v="ST-COLOM_0_20160720_032742_162.wav"/>
    <s v="PippiT"/>
    <s v="Principal"/>
    <s v="PipMi"/>
    <n v="10"/>
    <s v="PippiT"/>
    <n v="10"/>
    <s v="Pipistrelle commune"/>
    <n v="2016"/>
    <n v="7"/>
    <n v="20"/>
    <n v="3"/>
    <n v="27"/>
    <d v="2016-07-20T00:00:00"/>
    <x v="549"/>
  </r>
  <r>
    <x v="1"/>
    <s v="K:/Sainte Colombe/MB/04 - 19 juillet au 18 août 2016/Wave/"/>
    <s v="ST-COLOM_0_20160720_032757_164.wav"/>
    <s v="PippiT"/>
    <s v="Principal"/>
    <s v="PipMi"/>
    <n v="10"/>
    <s v="PippiT"/>
    <n v="10"/>
    <s v="Pipistrelle commune"/>
    <n v="2016"/>
    <n v="7"/>
    <n v="20"/>
    <n v="3"/>
    <n v="27"/>
    <d v="2016-07-20T00:00:00"/>
    <x v="549"/>
  </r>
  <r>
    <x v="1"/>
    <s v="K:/Sainte Colombe/MB/04 - 19 juillet au 18 août 2016/Wave/"/>
    <s v="ST-COLOM_0_20160720_032802_165.wav"/>
    <s v="PippiT"/>
    <s v="Principal"/>
    <s v="PipMi"/>
    <n v="10"/>
    <s v="PippiT"/>
    <n v="10"/>
    <s v="Pipistrelle commune"/>
    <n v="2016"/>
    <n v="7"/>
    <n v="20"/>
    <n v="3"/>
    <n v="28"/>
    <d v="2016-07-20T00:00:00"/>
    <x v="533"/>
  </r>
  <r>
    <x v="1"/>
    <s v="K:/Sainte Colombe/MB/04 - 19 juillet au 18 août 2016/Wave/"/>
    <s v="ST-COLOM_0_20160720_032813_905.wav"/>
    <s v="PipMi"/>
    <s v="Principal"/>
    <s v="PipMi"/>
    <n v="6"/>
    <s v="PippiT"/>
    <n v="5"/>
    <s v="Pipistrelle commune"/>
    <n v="2016"/>
    <n v="7"/>
    <n v="20"/>
    <n v="3"/>
    <n v="28"/>
    <d v="2016-07-20T00:00:00"/>
    <x v="533"/>
  </r>
  <r>
    <x v="1"/>
    <s v="K:/Sainte Colombe/MB/04 - 19 juillet au 18 août 2016/Wave/"/>
    <s v="ST-COLOM_0_20160720_032833_847.wav"/>
    <s v="PippiT"/>
    <s v="Principal"/>
    <s v="PipMi"/>
    <n v="10"/>
    <s v="PippiT"/>
    <n v="10"/>
    <s v="Pipistrelle commune"/>
    <n v="2016"/>
    <n v="7"/>
    <n v="20"/>
    <n v="3"/>
    <n v="28"/>
    <d v="2016-07-20T00:00:00"/>
    <x v="533"/>
  </r>
  <r>
    <x v="1"/>
    <s v="K:/Sainte Colombe/MB/04 - 19 juillet au 18 août 2016/Wave/"/>
    <s v="ST-COLOM_0_20160720_032858_603.wav"/>
    <s v="PippiT"/>
    <s v="Principal"/>
    <s v="PipMi"/>
    <n v="10"/>
    <s v="PippiT"/>
    <n v="10"/>
    <s v="Pipistrelle commune"/>
    <n v="2016"/>
    <n v="7"/>
    <n v="20"/>
    <n v="3"/>
    <n v="28"/>
    <d v="2016-07-20T00:00:00"/>
    <x v="533"/>
  </r>
  <r>
    <x v="1"/>
    <s v="K:/Sainte Colombe/MB/04 - 19 juillet au 18 août 2016/Wave/"/>
    <s v="ST-COLOM_0_20160720_032903_604.wav"/>
    <s v="PippiT"/>
    <s v="Principal"/>
    <s v="PipMi"/>
    <n v="9"/>
    <s v="PippiT"/>
    <n v="9"/>
    <s v="Pipistrelle commune"/>
    <n v="2016"/>
    <n v="7"/>
    <n v="20"/>
    <n v="3"/>
    <n v="29"/>
    <d v="2016-07-20T00:00:00"/>
    <x v="294"/>
  </r>
  <r>
    <x v="1"/>
    <s v="K:/Sainte Colombe/MB/04 - 19 juillet au 18 août 2016/Wave/"/>
    <s v="ST-COLOM_0_20160720_032914_346.wav"/>
    <s v="PippiT"/>
    <s v="Principal"/>
    <s v="PipMi"/>
    <n v="10"/>
    <s v="PippiT"/>
    <n v="10"/>
    <s v="Pipistrelle commune"/>
    <n v="2016"/>
    <n v="7"/>
    <n v="20"/>
    <n v="3"/>
    <n v="29"/>
    <d v="2016-07-20T00:00:00"/>
    <x v="294"/>
  </r>
  <r>
    <x v="1"/>
    <s v="K:/Sainte Colombe/MB/04 - 19 juillet au 18 août 2016/Wave/"/>
    <s v="ST-COLOM_0_20160720_032919_346.wav"/>
    <s v="PippiT"/>
    <s v="Principal"/>
    <s v="PipMi"/>
    <n v="9"/>
    <s v="PippiT"/>
    <n v="9"/>
    <s v="Pipistrelle commune"/>
    <n v="2016"/>
    <n v="7"/>
    <n v="20"/>
    <n v="3"/>
    <n v="29"/>
    <d v="2016-07-20T00:00:00"/>
    <x v="294"/>
  </r>
  <r>
    <x v="1"/>
    <s v="K:/Sainte Colombe/MB/04 - 19 juillet au 18 août 2016/Wave/"/>
    <s v="ST-COLOM_0_20160720_032939_349.wav"/>
    <s v="PippiT"/>
    <s v="Principal"/>
    <s v="PipMi"/>
    <n v="10"/>
    <s v="PippiT"/>
    <n v="10"/>
    <s v="Pipistrelle commune"/>
    <n v="2016"/>
    <n v="7"/>
    <n v="20"/>
    <n v="3"/>
    <n v="29"/>
    <d v="2016-07-20T00:00:00"/>
    <x v="294"/>
  </r>
  <r>
    <x v="1"/>
    <s v="K:/Sainte Colombe/MB/04 - 19 juillet au 18 août 2016/Wave/"/>
    <s v="ST-COLOM_0_20160720_032944_350.wav"/>
    <s v="PippiT"/>
    <s v="Principal"/>
    <s v="PipMi"/>
    <n v="6"/>
    <s v="PippiT"/>
    <n v="6"/>
    <s v="Pipistrelle commune"/>
    <n v="2016"/>
    <n v="7"/>
    <n v="20"/>
    <n v="3"/>
    <n v="29"/>
    <d v="2016-07-20T00:00:00"/>
    <x v="294"/>
  </r>
  <r>
    <x v="1"/>
    <s v="K:/Sainte Colombe/MB/04 - 19 juillet au 18 août 2016/Wave/"/>
    <s v="ST-COLOM_0_20160720_033004_352.wav"/>
    <s v="PippiT"/>
    <s v="Principal"/>
    <s v="PipMi"/>
    <n v="7"/>
    <s v="PippiT"/>
    <n v="7"/>
    <s v="Pipistrelle commune"/>
    <n v="2016"/>
    <n v="7"/>
    <n v="20"/>
    <n v="3"/>
    <n v="30"/>
    <d v="2016-07-20T00:00:00"/>
    <x v="401"/>
  </r>
  <r>
    <x v="1"/>
    <s v="K:/Sainte Colombe/MB/04 - 19 juillet au 18 août 2016/Wave/"/>
    <s v="ST-COLOM_0_20160720_033009_353.wav"/>
    <s v="PippiT"/>
    <s v="Principal"/>
    <s v="PipMi"/>
    <n v="9"/>
    <s v="PippiT"/>
    <n v="9"/>
    <s v="Pipistrelle commune"/>
    <n v="2016"/>
    <n v="7"/>
    <n v="20"/>
    <n v="3"/>
    <n v="30"/>
    <d v="2016-07-20T00:00:00"/>
    <x v="401"/>
  </r>
  <r>
    <x v="1"/>
    <s v="K:/Sainte Colombe/MB/04 - 19 juillet au 18 août 2016/Wave/"/>
    <s v="ST-COLOM_0_20160720_033014_354.wav"/>
    <s v="PippiT"/>
    <s v="Principal"/>
    <s v="PipMi"/>
    <n v="6"/>
    <s v="PippiT"/>
    <n v="6"/>
    <s v="Pipistrelle commune"/>
    <n v="2016"/>
    <n v="7"/>
    <n v="20"/>
    <n v="3"/>
    <n v="30"/>
    <d v="2016-07-20T00:00:00"/>
    <x v="401"/>
  </r>
  <r>
    <x v="1"/>
    <s v="K:/Sainte Colombe/MB/04 - 19 juillet au 18 août 2016/Wave/"/>
    <s v="ST-COLOM_0_20160720_033019_354.wav"/>
    <s v="PipMi"/>
    <s v="Principal"/>
    <s v="PipMi"/>
    <n v="8"/>
    <s v="PippiT"/>
    <n v="4"/>
    <s v="Pipistrelle commune"/>
    <n v="2016"/>
    <n v="7"/>
    <n v="20"/>
    <n v="3"/>
    <n v="30"/>
    <d v="2016-07-20T00:00:00"/>
    <x v="401"/>
  </r>
  <r>
    <x v="1"/>
    <s v="K:/Sainte Colombe/MB/04 - 19 juillet au 18 août 2016/Wave/"/>
    <s v="ST-COLOM_0_20160720_033024_355.wav"/>
    <s v="PippiT"/>
    <s v="Principal"/>
    <s v="PipMi"/>
    <n v="9"/>
    <s v="PippiT"/>
    <n v="9"/>
    <s v="Pipistrelle commune"/>
    <n v="2016"/>
    <n v="7"/>
    <n v="20"/>
    <n v="3"/>
    <n v="30"/>
    <d v="2016-07-20T00:00:00"/>
    <x v="401"/>
  </r>
  <r>
    <x v="1"/>
    <s v="K:/Sainte Colombe/MB/04 - 19 juillet au 18 août 2016/Wave/"/>
    <s v="ST-COLOM_0_20160720_033029_356.wav"/>
    <s v="PippiT"/>
    <s v="Principal"/>
    <s v="PipMi"/>
    <n v="7"/>
    <s v="PippiT"/>
    <n v="7"/>
    <s v="Pipistrelle commune"/>
    <n v="2016"/>
    <n v="7"/>
    <n v="20"/>
    <n v="3"/>
    <n v="30"/>
    <d v="2016-07-20T00:00:00"/>
    <x v="401"/>
  </r>
  <r>
    <x v="1"/>
    <s v="K:/Sainte Colombe/MB/04 - 19 juillet au 18 août 2016/Wave/"/>
    <s v="ST-COLOM_0_20160720_033034_356.wav"/>
    <s v="PippiT"/>
    <s v="Principal"/>
    <s v="PipMi"/>
    <n v="7"/>
    <s v="PippiT"/>
    <n v="7"/>
    <s v="Pipistrelle commune"/>
    <n v="2016"/>
    <n v="7"/>
    <n v="20"/>
    <n v="3"/>
    <n v="30"/>
    <d v="2016-07-20T00:00:00"/>
    <x v="401"/>
  </r>
  <r>
    <x v="1"/>
    <s v="K:/Sainte Colombe/MB/04 - 19 juillet au 18 août 2016/Wave/"/>
    <s v="ST-COLOM_0_20160720_033039_357.wav"/>
    <s v="ChiroSp"/>
    <s v="Principal"/>
    <s v="PipMi"/>
    <n v="5"/>
    <s v="PippiT"/>
    <n v="4"/>
    <s v="Pipistrelle commune"/>
    <n v="2016"/>
    <n v="7"/>
    <n v="20"/>
    <n v="3"/>
    <n v="30"/>
    <d v="2016-07-20T00:00:00"/>
    <x v="401"/>
  </r>
  <r>
    <x v="1"/>
    <s v="K:/Sainte Colombe/MB/04 - 19 juillet au 18 août 2016/Wave/"/>
    <s v="ST-COLOM_0_20160720_033044_358.wav"/>
    <s v="PippiT"/>
    <s v="Principal"/>
    <s v="PipMi"/>
    <n v="8"/>
    <s v="PippiT"/>
    <n v="8"/>
    <s v="Pipistrelle commune"/>
    <n v="2016"/>
    <n v="7"/>
    <n v="20"/>
    <n v="3"/>
    <n v="30"/>
    <d v="2016-07-20T00:00:00"/>
    <x v="401"/>
  </r>
  <r>
    <x v="1"/>
    <s v="K:/Sainte Colombe/MB/04 - 19 juillet au 18 août 2016/Wave/"/>
    <s v="ST-COLOM_0_20160720_033049_358.wav"/>
    <s v="PippiT"/>
    <s v="Principal"/>
    <s v="PipMi"/>
    <n v="8"/>
    <s v="PippiT"/>
    <n v="8"/>
    <s v="Pipistrelle commune"/>
    <n v="2016"/>
    <n v="7"/>
    <n v="20"/>
    <n v="3"/>
    <n v="30"/>
    <d v="2016-07-20T00:00:00"/>
    <x v="401"/>
  </r>
  <r>
    <x v="1"/>
    <s v="K:/Sainte Colombe/MB/04 - 19 juillet au 18 août 2016/Wave/"/>
    <s v="ST-COLOM_0_20160720_033109_361.wav"/>
    <s v="PippiT"/>
    <s v="Principal"/>
    <s v="PipMi"/>
    <n v="10"/>
    <s v="PippiT"/>
    <n v="10"/>
    <s v="Pipistrelle commune"/>
    <n v="2016"/>
    <n v="7"/>
    <n v="20"/>
    <n v="3"/>
    <n v="31"/>
    <d v="2016-07-20T00:00:00"/>
    <x v="29"/>
  </r>
  <r>
    <x v="1"/>
    <s v="K:/Sainte Colombe/MB/04 - 19 juillet au 18 août 2016/Wave/"/>
    <s v="ST-COLOM_0_20160720_033114_362.wav"/>
    <s v="PippiT"/>
    <s v="Principal"/>
    <s v="PipMi"/>
    <n v="8"/>
    <s v="PippiT"/>
    <n v="8"/>
    <s v="Pipistrelle commune"/>
    <n v="2016"/>
    <n v="7"/>
    <n v="20"/>
    <n v="3"/>
    <n v="31"/>
    <d v="2016-07-20T00:00:00"/>
    <x v="29"/>
  </r>
  <r>
    <x v="1"/>
    <s v="K:/Sainte Colombe/MB/04 - 19 juillet au 18 août 2016/Wave/"/>
    <s v="ST-COLOM_0_20160720_033127_592.wav"/>
    <s v="PippiT"/>
    <s v="Principal"/>
    <s v="PipMi"/>
    <n v="9"/>
    <s v="PippiT"/>
    <n v="9"/>
    <s v="Pipistrelle commune"/>
    <n v="2016"/>
    <n v="7"/>
    <n v="20"/>
    <n v="3"/>
    <n v="31"/>
    <d v="2016-07-20T00:00:00"/>
    <x v="29"/>
  </r>
  <r>
    <x v="1"/>
    <s v="K:/Sainte Colombe/MB/04 - 19 juillet au 18 août 2016/Wave/"/>
    <s v="ST-COLOM_0_20160720_033132_593.wav"/>
    <s v="PippiT"/>
    <s v="Principal"/>
    <s v="PipMi"/>
    <n v="8"/>
    <s v="PippiT"/>
    <n v="8"/>
    <s v="Pipistrelle commune"/>
    <n v="2016"/>
    <n v="7"/>
    <n v="20"/>
    <n v="3"/>
    <n v="31"/>
    <d v="2016-07-20T00:00:00"/>
    <x v="29"/>
  </r>
  <r>
    <x v="1"/>
    <s v="K:/Sainte Colombe/MB/04 - 19 juillet au 18 août 2016/Wave/"/>
    <s v="ST-COLOM_0_20160720_033137_594.wav"/>
    <s v="PippiT"/>
    <s v="Principal"/>
    <s v="PipMi"/>
    <n v="10"/>
    <s v="PippiT"/>
    <n v="10"/>
    <s v="Pipistrelle commune"/>
    <n v="2016"/>
    <n v="7"/>
    <n v="20"/>
    <n v="3"/>
    <n v="31"/>
    <d v="2016-07-20T00:00:00"/>
    <x v="29"/>
  </r>
  <r>
    <x v="1"/>
    <s v="K:/Sainte Colombe/MB/04 - 19 juillet au 18 août 2016/Wave/"/>
    <s v="ST-COLOM_0_20160720_033142_594.wav"/>
    <s v="PippiT"/>
    <s v="Principal"/>
    <s v="PipMi"/>
    <n v="10"/>
    <s v="PippiT"/>
    <n v="10"/>
    <s v="Pipistrelle commune"/>
    <n v="2016"/>
    <n v="7"/>
    <n v="20"/>
    <n v="3"/>
    <n v="31"/>
    <d v="2016-07-20T00:00:00"/>
    <x v="29"/>
  </r>
  <r>
    <x v="1"/>
    <s v="K:/Sainte Colombe/MB/04 - 19 juillet au 18 août 2016/Wave/"/>
    <s v="ST-COLOM_0_20160720_033158_084.wav"/>
    <s v="PippiT"/>
    <s v="Principal"/>
    <s v="PipMi"/>
    <n v="10"/>
    <s v="PippiT"/>
    <n v="10"/>
    <s v="Pipistrelle commune"/>
    <n v="2016"/>
    <n v="7"/>
    <n v="20"/>
    <n v="3"/>
    <n v="31"/>
    <d v="2016-07-20T00:00:00"/>
    <x v="29"/>
  </r>
  <r>
    <x v="1"/>
    <s v="K:/Sainte Colombe/MB/04 - 19 juillet au 18 août 2016/Wave/"/>
    <s v="ST-COLOM_0_20160720_033203_085.wav"/>
    <s v="PippiT"/>
    <s v="Principal"/>
    <s v="PipMi"/>
    <n v="8"/>
    <s v="PippiT"/>
    <n v="8"/>
    <s v="Pipistrelle commune"/>
    <n v="2016"/>
    <n v="7"/>
    <n v="20"/>
    <n v="3"/>
    <n v="32"/>
    <d v="2016-07-20T00:00:00"/>
    <x v="185"/>
  </r>
  <r>
    <x v="1"/>
    <s v="K:/Sainte Colombe/MB/04 - 19 juillet au 18 août 2016/Wave/"/>
    <s v="ST-COLOM_0_20160720_033208_086.wav"/>
    <s v="PippiT"/>
    <s v="Principal"/>
    <s v="PipMi"/>
    <n v="10"/>
    <s v="PippiT"/>
    <n v="10"/>
    <s v="Pipistrelle commune"/>
    <n v="2016"/>
    <n v="7"/>
    <n v="20"/>
    <n v="3"/>
    <n v="32"/>
    <d v="2016-07-20T00:00:00"/>
    <x v="185"/>
  </r>
  <r>
    <x v="1"/>
    <s v="K:/Sainte Colombe/MB/04 - 19 juillet au 18 août 2016/Wave/"/>
    <s v="ST-COLOM_0_20160720_033213_086.wav"/>
    <s v="PippiT"/>
    <s v="Principal"/>
    <s v="PipMi"/>
    <n v="6"/>
    <s v="PippiT"/>
    <n v="6"/>
    <s v="Pipistrelle commune"/>
    <n v="2016"/>
    <n v="7"/>
    <n v="20"/>
    <n v="3"/>
    <n v="32"/>
    <d v="2016-07-20T00:00:00"/>
    <x v="185"/>
  </r>
  <r>
    <x v="1"/>
    <s v="K:/Sainte Colombe/MB/04 - 19 juillet au 18 août 2016/Wave/"/>
    <s v="ST-COLOM_0_20160720_033229_414.wav"/>
    <s v="PippiT"/>
    <s v="Principal"/>
    <s v="PipMi"/>
    <n v="9"/>
    <s v="PippiT"/>
    <n v="9"/>
    <s v="Pipistrelle commune"/>
    <n v="2016"/>
    <n v="7"/>
    <n v="20"/>
    <n v="3"/>
    <n v="32"/>
    <d v="2016-07-20T00:00:00"/>
    <x v="185"/>
  </r>
  <r>
    <x v="1"/>
    <s v="K:/Sainte Colombe/MB/04 - 19 juillet au 18 août 2016/Wave/"/>
    <s v="ST-COLOM_0_20160720_033239_416.wav"/>
    <s v="PippiT"/>
    <s v="Principal"/>
    <s v="PipMi"/>
    <n v="9"/>
    <s v="PippiT"/>
    <n v="9"/>
    <s v="Pipistrelle commune"/>
    <n v="2016"/>
    <n v="7"/>
    <n v="20"/>
    <n v="3"/>
    <n v="32"/>
    <d v="2016-07-20T00:00:00"/>
    <x v="185"/>
  </r>
  <r>
    <x v="1"/>
    <s v="K:/Sainte Colombe/MB/04 - 19 juillet au 18 août 2016/Wave/"/>
    <s v="ST-COLOM_0_20160720_033244_416.wav"/>
    <s v="PippiT"/>
    <s v="Principal"/>
    <s v="PipMi"/>
    <n v="10"/>
    <s v="PippiT"/>
    <n v="10"/>
    <s v="Pipistrelle commune"/>
    <n v="2016"/>
    <n v="7"/>
    <n v="20"/>
    <n v="3"/>
    <n v="32"/>
    <d v="2016-07-20T00:00:00"/>
    <x v="185"/>
  </r>
  <r>
    <x v="1"/>
    <s v="K:/Sainte Colombe/MB/04 - 19 juillet au 18 août 2016/Wave/"/>
    <s v="ST-COLOM_0_20160720_033305_545.wav"/>
    <s v="PippiT"/>
    <s v="Principal"/>
    <s v="PipMi"/>
    <n v="8"/>
    <s v="PippiT"/>
    <n v="8"/>
    <s v="Pipistrelle commune"/>
    <n v="2016"/>
    <n v="7"/>
    <n v="20"/>
    <n v="3"/>
    <n v="33"/>
    <d v="2016-07-20T00:00:00"/>
    <x v="485"/>
  </r>
  <r>
    <x v="1"/>
    <s v="K:/Sainte Colombe/MB/04 - 19 juillet au 18 août 2016/Wave/"/>
    <s v="ST-COLOM_0_20160720_033310_546.wav"/>
    <s v="ChiroSp"/>
    <s v="Principal"/>
    <s v="PipMi"/>
    <n v="5"/>
    <s v="PippiT"/>
    <n v="5"/>
    <s v="Pipistrelle commune"/>
    <n v="2016"/>
    <n v="7"/>
    <n v="20"/>
    <n v="3"/>
    <n v="33"/>
    <d v="2016-07-20T00:00:00"/>
    <x v="485"/>
  </r>
  <r>
    <x v="1"/>
    <s v="K:/Sainte Colombe/MB/04 - 19 juillet au 18 août 2016/Wave/"/>
    <s v="ST-COLOM_0_20160720_033440_558.wav"/>
    <s v="ChiroSp"/>
    <s v="Principal"/>
    <s v="PipMi"/>
    <n v="4"/>
    <s v="PippiT"/>
    <n v="4"/>
    <s v="Pipistrelle commune"/>
    <n v="2016"/>
    <n v="7"/>
    <n v="20"/>
    <n v="3"/>
    <n v="34"/>
    <d v="2016-07-20T00:00:00"/>
    <x v="30"/>
  </r>
  <r>
    <x v="1"/>
    <s v="K:/Sainte Colombe/MB/04 - 19 juillet au 18 août 2016/Wave/"/>
    <s v="ST-COLOM_0_20160720_033455_560.wav"/>
    <s v="PippiT"/>
    <s v="Principal"/>
    <s v="PipMi"/>
    <n v="10"/>
    <s v="PippiT"/>
    <n v="10"/>
    <s v="Pipistrelle commune"/>
    <n v="2016"/>
    <n v="7"/>
    <n v="20"/>
    <n v="3"/>
    <n v="34"/>
    <d v="2016-07-20T00:00:00"/>
    <x v="30"/>
  </r>
  <r>
    <x v="1"/>
    <s v="K:/Sainte Colombe/MB/04 - 19 juillet au 18 août 2016/Wave/"/>
    <s v="ST-COLOM_0_20160720_033500_560.wav"/>
    <s v="PippiT"/>
    <s v="Principal"/>
    <s v="PipMi"/>
    <n v="9"/>
    <s v="PippiT"/>
    <n v="9"/>
    <s v="Pipistrelle commune"/>
    <n v="2016"/>
    <n v="7"/>
    <n v="20"/>
    <n v="3"/>
    <n v="35"/>
    <d v="2016-07-20T00:00:00"/>
    <x v="402"/>
  </r>
  <r>
    <x v="1"/>
    <s v="K:/Sainte Colombe/MB/04 - 19 juillet au 18 août 2016/Wave/"/>
    <s v="ST-COLOM_0_20160720_033715_978.wav"/>
    <s v="PippiT"/>
    <s v="Principal"/>
    <s v="PipMi"/>
    <n v="10"/>
    <s v="PippiT"/>
    <n v="10"/>
    <s v="Pipistrelle commune"/>
    <n v="2016"/>
    <n v="7"/>
    <n v="20"/>
    <n v="3"/>
    <n v="37"/>
    <d v="2016-07-20T00:00:00"/>
    <x v="295"/>
  </r>
  <r>
    <x v="1"/>
    <s v="K:/Sainte Colombe/MB/04 - 19 juillet au 18 août 2016/Wave/"/>
    <s v="ST-COLOM_0_20160720_033720_978.wav"/>
    <s v="PippiT"/>
    <s v="Principal"/>
    <s v="PipMi"/>
    <n v="10"/>
    <s v="PippiT"/>
    <n v="10"/>
    <s v="Pipistrelle commune"/>
    <n v="2016"/>
    <n v="7"/>
    <n v="20"/>
    <n v="3"/>
    <n v="37"/>
    <d v="2016-07-20T00:00:00"/>
    <x v="295"/>
  </r>
  <r>
    <x v="1"/>
    <s v="K:/Sainte Colombe/MB/04 - 19 juillet au 18 août 2016/Wave/"/>
    <s v="ST-COLOM_0_20160720_033744_978.wav"/>
    <s v="PippiT"/>
    <s v="Principal"/>
    <s v="PipMi"/>
    <n v="10"/>
    <s v="PippiT"/>
    <n v="10"/>
    <s v="Pipistrelle commune"/>
    <n v="2016"/>
    <n v="7"/>
    <n v="20"/>
    <n v="3"/>
    <n v="37"/>
    <d v="2016-07-20T00:00:00"/>
    <x v="295"/>
  </r>
  <r>
    <x v="1"/>
    <s v="K:/Sainte Colombe/MB/04 - 19 juillet au 18 août 2016/Wave/"/>
    <s v="ST-COLOM_0_20160720_033749_978.wav"/>
    <s v="PippiT"/>
    <s v="Principal"/>
    <s v="PipMi"/>
    <n v="8"/>
    <s v="PippiT"/>
    <n v="8"/>
    <s v="Pipistrelle commune"/>
    <n v="2016"/>
    <n v="7"/>
    <n v="20"/>
    <n v="3"/>
    <n v="37"/>
    <d v="2016-07-20T00:00:00"/>
    <x v="295"/>
  </r>
  <r>
    <x v="1"/>
    <s v="K:/Sainte Colombe/MB/04 - 19 juillet au 18 août 2016/Wave/"/>
    <s v="ST-COLOM_0_20160720_033808_871.wav"/>
    <s v="ChiroSp"/>
    <s v="Principal"/>
    <s v="PipMi"/>
    <n v="2"/>
    <s v="PippiT"/>
    <n v="2"/>
    <s v="Pipistrelle commune"/>
    <n v="2016"/>
    <n v="7"/>
    <n v="20"/>
    <n v="3"/>
    <n v="38"/>
    <d v="2016-07-20T00:00:00"/>
    <x v="186"/>
  </r>
  <r>
    <x v="1"/>
    <s v="K:/Sainte Colombe/MB/04 - 19 juillet au 18 août 2016/Wave/"/>
    <s v="ST-COLOM_0_20160720_033813_872.wav"/>
    <s v="ChiroSp"/>
    <s v="Principal"/>
    <s v="Pip35"/>
    <n v="0"/>
    <s v="Pipkuh"/>
    <n v="0"/>
    <s v="PARASITE"/>
    <n v="2016"/>
    <n v="7"/>
    <n v="20"/>
    <n v="3"/>
    <n v="38"/>
    <d v="2016-07-20T00:00:00"/>
    <x v="186"/>
  </r>
  <r>
    <x v="1"/>
    <s v="K:/Sainte Colombe/MB/04 - 19 juillet au 18 août 2016/Wave/"/>
    <s v="ST-COLOM_0_20160720_033828_874.wav"/>
    <s v="PippiT"/>
    <s v="Principal"/>
    <s v="PipMi"/>
    <n v="9"/>
    <s v="PippiT"/>
    <n v="9"/>
    <s v="Pipistrelle commune"/>
    <n v="2016"/>
    <n v="7"/>
    <n v="20"/>
    <n v="3"/>
    <n v="38"/>
    <d v="2016-07-20T00:00:00"/>
    <x v="186"/>
  </r>
  <r>
    <x v="1"/>
    <s v="K:/Sainte Colombe/MB/04 - 19 juillet au 18 août 2016/Wave/"/>
    <s v="ST-COLOM_0_20160720_033833_874.wav"/>
    <s v="PippiT"/>
    <s v="Principal"/>
    <s v="PipMi"/>
    <n v="10"/>
    <s v="PippiT"/>
    <n v="10"/>
    <s v="Pipistrelle commune"/>
    <n v="2016"/>
    <n v="7"/>
    <n v="20"/>
    <n v="3"/>
    <n v="38"/>
    <d v="2016-07-20T00:00:00"/>
    <x v="186"/>
  </r>
  <r>
    <x v="1"/>
    <s v="K:/Sainte Colombe/MB/04 - 19 juillet au 18 août 2016/Wave/"/>
    <s v="ST-COLOM_0_20160720_033911_360.wav"/>
    <s v="PippiT"/>
    <s v="Principal"/>
    <s v="PipMi"/>
    <n v="7"/>
    <s v="PippiT"/>
    <n v="7"/>
    <s v="Pipistrelle commune"/>
    <n v="2016"/>
    <n v="7"/>
    <n v="20"/>
    <n v="3"/>
    <n v="39"/>
    <d v="2016-07-20T00:00:00"/>
    <x v="353"/>
  </r>
  <r>
    <x v="1"/>
    <s v="K:/Sainte Colombe/MB/04 - 19 juillet au 18 août 2016/Wave/"/>
    <s v="ST-COLOM_0_20160720_033924_668.wav"/>
    <s v="PippiT"/>
    <s v="Principal"/>
    <s v="PipMi"/>
    <n v="10"/>
    <s v="PippiT"/>
    <n v="10"/>
    <s v="Pipistrelle commune"/>
    <n v="2016"/>
    <n v="7"/>
    <n v="20"/>
    <n v="3"/>
    <n v="39"/>
    <d v="2016-07-20T00:00:00"/>
    <x v="353"/>
  </r>
  <r>
    <x v="1"/>
    <s v="K:/Sainte Colombe/MB/04 - 19 juillet au 18 août 2016/Wave/"/>
    <s v="ST-COLOM_0_20160720_033929_669.wav"/>
    <s v="ChiroSp"/>
    <s v="Principal"/>
    <s v="PipMi"/>
    <n v="5"/>
    <s v="PippiT"/>
    <n v="5"/>
    <s v="Pipistrelle commune"/>
    <n v="2016"/>
    <n v="7"/>
    <n v="20"/>
    <n v="3"/>
    <n v="39"/>
    <d v="2016-07-20T00:00:00"/>
    <x v="353"/>
  </r>
  <r>
    <x v="1"/>
    <s v="K:/Sainte Colombe/MB/04 - 19 juillet au 18 août 2016/Wave/"/>
    <s v="ST-COLOM_0_20160720_033934_670.wav"/>
    <s v="ChiroSp"/>
    <s v="Principal"/>
    <s v="PipMi"/>
    <n v="5"/>
    <s v="PippiT"/>
    <n v="5"/>
    <s v="Pipistrelle commune"/>
    <n v="2016"/>
    <n v="7"/>
    <n v="20"/>
    <n v="3"/>
    <n v="39"/>
    <d v="2016-07-20T00:00:00"/>
    <x v="353"/>
  </r>
  <r>
    <x v="1"/>
    <s v="K:/Sainte Colombe/MB/04 - 19 juillet au 18 août 2016/Wave/"/>
    <s v="ST-COLOM_0_20160720_034013_435.wav"/>
    <s v="Pip35"/>
    <s v="Principal"/>
    <s v="Pip35"/>
    <n v="6"/>
    <s v="Pipkuh"/>
    <n v="5"/>
    <s v="Pipistrelle de Kuhl"/>
    <n v="2016"/>
    <n v="7"/>
    <n v="20"/>
    <n v="3"/>
    <n v="40"/>
    <d v="2016-07-20T00:00:00"/>
    <x v="327"/>
  </r>
  <r>
    <x v="1"/>
    <s v="K:/Sainte Colombe/MB/04 - 19 juillet au 18 août 2016/Wave/"/>
    <s v="ST-COLOM_0_20160720_034027_206.wav"/>
    <s v="PippiT"/>
    <s v="Principal"/>
    <s v="PipMi"/>
    <n v="9"/>
    <s v="PippiT"/>
    <n v="9"/>
    <s v="Pipistrelle commune"/>
    <n v="2016"/>
    <n v="7"/>
    <n v="20"/>
    <n v="3"/>
    <n v="40"/>
    <d v="2016-07-20T00:00:00"/>
    <x v="327"/>
  </r>
  <r>
    <x v="1"/>
    <s v="K:/Sainte Colombe/MB/04 - 19 juillet au 18 août 2016/Wave/"/>
    <s v="ST-COLOM_0_20160720_034032_206.wav"/>
    <s v="PippiT"/>
    <s v="Principal"/>
    <s v="PipMi"/>
    <n v="8"/>
    <s v="PippiT"/>
    <n v="8"/>
    <s v="Pipistrelle commune"/>
    <n v="2016"/>
    <n v="7"/>
    <n v="20"/>
    <n v="3"/>
    <n v="40"/>
    <d v="2016-07-20T00:00:00"/>
    <x v="327"/>
  </r>
  <r>
    <x v="1"/>
    <s v="K:/Sainte Colombe/MB/04 - 19 juillet au 18 août 2016/Wave/"/>
    <s v="ST-COLOM_0_20160720_034037_207.wav"/>
    <s v="ChiroSp"/>
    <s v="Principal"/>
    <s v="PipMi"/>
    <n v="4"/>
    <s v="PippiT"/>
    <n v="4"/>
    <s v="Pipistrelle commune"/>
    <n v="2016"/>
    <n v="7"/>
    <n v="20"/>
    <n v="3"/>
    <n v="40"/>
    <d v="2016-07-20T00:00:00"/>
    <x v="327"/>
  </r>
  <r>
    <x v="1"/>
    <s v="K:/Sainte Colombe/MB/04 - 19 juillet au 18 août 2016/Wave/"/>
    <s v="ST-COLOM_0_20160720_034042_208.wav"/>
    <s v="Plesp"/>
    <s v="Principal"/>
    <s v="Plesp"/>
    <n v="8"/>
    <s v="Pleaus"/>
    <n v="4"/>
    <s v="Oreillard gris"/>
    <n v="2016"/>
    <n v="7"/>
    <n v="20"/>
    <n v="3"/>
    <n v="40"/>
    <d v="2016-07-20T00:00:00"/>
    <x v="327"/>
  </r>
  <r>
    <x v="1"/>
    <s v="K:/Sainte Colombe/MB/04 - 19 juillet au 18 août 2016/Wave/"/>
    <s v="ST-COLOM_0_20160720_034047_208.wav"/>
    <s v="PippiT"/>
    <s v="Principal"/>
    <s v="PipMi"/>
    <n v="8"/>
    <s v="PippiT"/>
    <n v="8"/>
    <s v="Pipistrelle commune"/>
    <n v="2016"/>
    <n v="7"/>
    <n v="20"/>
    <n v="3"/>
    <n v="40"/>
    <d v="2016-07-20T00:00:00"/>
    <x v="327"/>
  </r>
  <r>
    <x v="1"/>
    <s v="K:/Sainte Colombe/MB/04 - 19 juillet au 18 août 2016/Wave/"/>
    <s v="ST-COLOM_0_20160720_034052_209.wav"/>
    <s v="ChiroSp"/>
    <s v="Principal"/>
    <s v="Plesp"/>
    <n v="4"/>
    <s v="Pleaus"/>
    <n v="2"/>
    <s v="Oreillard gris"/>
    <n v="2016"/>
    <n v="7"/>
    <n v="20"/>
    <n v="3"/>
    <n v="40"/>
    <d v="2016-07-20T00:00:00"/>
    <x v="327"/>
  </r>
  <r>
    <x v="1"/>
    <s v="K:/Sainte Colombe/MB/04 - 19 juillet au 18 août 2016/Wave/"/>
    <s v="ST-COLOM_0_20160720_034108_252.wav"/>
    <s v="PippiT"/>
    <s v="Principal"/>
    <s v="PipMi"/>
    <n v="9"/>
    <s v="PippiT"/>
    <n v="9"/>
    <s v="Pipistrelle commune"/>
    <n v="2016"/>
    <n v="7"/>
    <n v="20"/>
    <n v="3"/>
    <n v="41"/>
    <d v="2016-07-20T00:00:00"/>
    <x v="480"/>
  </r>
  <r>
    <x v="1"/>
    <s v="K:/Sainte Colombe/MB/04 - 19 juillet au 18 août 2016/Wave/"/>
    <s v="ST-COLOM_0_20160720_034113_253.wav"/>
    <s v="PippiT"/>
    <s v="Principal"/>
    <s v="PipMi"/>
    <n v="9"/>
    <s v="PippiT"/>
    <n v="9"/>
    <s v="Pipistrelle commune"/>
    <n v="2016"/>
    <n v="7"/>
    <n v="20"/>
    <n v="3"/>
    <n v="41"/>
    <d v="2016-07-20T00:00:00"/>
    <x v="480"/>
  </r>
  <r>
    <x v="1"/>
    <s v="K:/Sainte Colombe/MB/04 - 19 juillet au 18 août 2016/Wave/"/>
    <s v="ST-COLOM_0_20160720_034118_254.wav"/>
    <s v="PippiT"/>
    <s v="Principal"/>
    <s v="PipMi"/>
    <n v="8"/>
    <s v="PippiT"/>
    <n v="8"/>
    <s v="Pipistrelle commune"/>
    <n v="2016"/>
    <n v="7"/>
    <n v="20"/>
    <n v="3"/>
    <n v="41"/>
    <d v="2016-07-20T00:00:00"/>
    <x v="480"/>
  </r>
  <r>
    <x v="1"/>
    <s v="K:/Sainte Colombe/MB/04 - 19 juillet au 18 août 2016/Wave/"/>
    <s v="ST-COLOM_0_20160720_034145_624.wav"/>
    <s v="PipMi"/>
    <s v="Principal"/>
    <s v="PipMi"/>
    <n v="7"/>
    <s v="PippiT"/>
    <n v="3"/>
    <s v="Pipistrelle commune"/>
    <n v="2016"/>
    <n v="7"/>
    <n v="20"/>
    <n v="3"/>
    <n v="41"/>
    <d v="2016-07-20T00:00:00"/>
    <x v="480"/>
  </r>
  <r>
    <x v="1"/>
    <s v="K:/Sainte Colombe/MB/04 - 19 juillet au 18 août 2016/Wave/"/>
    <s v="ST-COLOM_0_20160720_034150_625.wav"/>
    <s v="ChiroSp"/>
    <s v="Principal"/>
    <s v="PipMi"/>
    <n v="1"/>
    <s v="PippiT"/>
    <n v="1"/>
    <s v="Pipistrelle commune"/>
    <n v="2016"/>
    <n v="7"/>
    <n v="20"/>
    <n v="3"/>
    <n v="41"/>
    <d v="2016-07-20T00:00:00"/>
    <x v="480"/>
  </r>
  <r>
    <x v="1"/>
    <s v="K:/Sainte Colombe/MB/04 - 19 juillet au 18 août 2016/Wave/"/>
    <s v="ST-COLOM_0_20160720_034205_894.wav"/>
    <s v="PippiT"/>
    <s v="Principal"/>
    <s v="PipMi"/>
    <n v="6"/>
    <s v="PippiT"/>
    <n v="6"/>
    <s v="Pipistrelle commune"/>
    <n v="2016"/>
    <n v="7"/>
    <n v="20"/>
    <n v="3"/>
    <n v="42"/>
    <d v="2016-07-20T00:00:00"/>
    <x v="551"/>
  </r>
  <r>
    <x v="1"/>
    <s v="K:/Sainte Colombe/MB/04 - 19 juillet au 18 août 2016/Wave/"/>
    <s v="ST-COLOM_0_20160720_034210_895.wav"/>
    <s v="PippiT"/>
    <s v="Principal"/>
    <s v="PipMi"/>
    <n v="10"/>
    <s v="PippiT"/>
    <n v="10"/>
    <s v="Pipistrelle commune"/>
    <n v="2016"/>
    <n v="7"/>
    <n v="20"/>
    <n v="3"/>
    <n v="42"/>
    <d v="2016-07-20T00:00:00"/>
    <x v="551"/>
  </r>
  <r>
    <x v="1"/>
    <s v="K:/Sainte Colombe/MB/04 - 19 juillet au 18 août 2016/Wave/"/>
    <s v="ST-COLOM_0_20160720_034244_865.wav"/>
    <s v="ChiroSp"/>
    <s v="Principal"/>
    <s v="PipMi"/>
    <n v="5"/>
    <s v="PippiT"/>
    <n v="5"/>
    <s v="Pipistrelle commune"/>
    <n v="2016"/>
    <n v="7"/>
    <n v="20"/>
    <n v="3"/>
    <n v="42"/>
    <d v="2016-07-20T00:00:00"/>
    <x v="551"/>
  </r>
  <r>
    <x v="1"/>
    <s v="K:/Sainte Colombe/MB/04 - 19 juillet au 18 août 2016/Wave/"/>
    <s v="ST-COLOM_0_20160720_034249_866.wav"/>
    <s v="ChiroSp"/>
    <s v="Principal"/>
    <s v="PipMi"/>
    <n v="3"/>
    <s v="PippiT"/>
    <n v="3"/>
    <s v="Pipistrelle commune"/>
    <n v="2016"/>
    <n v="7"/>
    <n v="20"/>
    <n v="3"/>
    <n v="42"/>
    <d v="2016-07-20T00:00:00"/>
    <x v="551"/>
  </r>
  <r>
    <x v="1"/>
    <s v="K:/Sainte Colombe/MB/04 - 19 juillet au 18 août 2016/Wave/"/>
    <s v="ST-COLOM_0_20160720_034341_478.wav"/>
    <s v="Pip35"/>
    <s v="Principal"/>
    <s v="Pip35"/>
    <n v="9"/>
    <s v="Pipkuh"/>
    <n v="4"/>
    <s v="Pipistrelle de Kuhl"/>
    <n v="2016"/>
    <n v="7"/>
    <n v="20"/>
    <n v="3"/>
    <n v="43"/>
    <d v="2016-07-20T00:00:00"/>
    <x v="534"/>
  </r>
  <r>
    <x v="1"/>
    <s v="K:/Sainte Colombe/MB/04 - 19 juillet au 18 août 2016/Wave/"/>
    <s v="ST-COLOM_0_20160720_034346_479.wav"/>
    <s v="Pip35"/>
    <s v="Principal"/>
    <s v="Pip35"/>
    <n v="9"/>
    <s v="Pipkuh"/>
    <n v="4"/>
    <s v="Pipistrelle de Kuhl"/>
    <n v="2016"/>
    <n v="7"/>
    <n v="20"/>
    <n v="3"/>
    <n v="43"/>
    <d v="2016-07-20T00:00:00"/>
    <x v="534"/>
  </r>
  <r>
    <x v="1"/>
    <s v="K:/Sainte Colombe/MB/04 - 19 juillet au 18 août 2016/Wave/"/>
    <s v="ST-COLOM_0_20160720_034425_766.wav"/>
    <s v="ChiroSp"/>
    <s v="Principal"/>
    <s v="PipMi"/>
    <n v="4"/>
    <s v="PippiT"/>
    <n v="4"/>
    <s v="Pipistrelle commune"/>
    <n v="2016"/>
    <n v="7"/>
    <n v="20"/>
    <n v="3"/>
    <n v="44"/>
    <d v="2016-07-20T00:00:00"/>
    <x v="500"/>
  </r>
  <r>
    <x v="1"/>
    <s v="K:/Sainte Colombe/MB/04 - 19 juillet au 18 août 2016/Wave/"/>
    <s v="ST-COLOM_0_20160720_034454_168.wav"/>
    <s v="PippiT"/>
    <s v="Principal"/>
    <s v="PipMi"/>
    <n v="10"/>
    <s v="PippiT"/>
    <n v="10"/>
    <s v="Pipistrelle commune"/>
    <n v="2016"/>
    <n v="7"/>
    <n v="20"/>
    <n v="3"/>
    <n v="44"/>
    <d v="2016-07-20T00:00:00"/>
    <x v="500"/>
  </r>
  <r>
    <x v="1"/>
    <s v="K:/Sainte Colombe/MB/04 - 19 juillet au 18 août 2016/Wave/"/>
    <s v="ST-COLOM_0_20160720_034553_120.wav"/>
    <s v="PippiT"/>
    <s v="Principal"/>
    <s v="PipMi"/>
    <n v="9"/>
    <s v="PippiT"/>
    <n v="9"/>
    <s v="Pipistrelle commune"/>
    <n v="2016"/>
    <n v="7"/>
    <n v="20"/>
    <n v="3"/>
    <n v="45"/>
    <d v="2016-07-20T00:00:00"/>
    <x v="492"/>
  </r>
  <r>
    <x v="1"/>
    <s v="K:/Sainte Colombe/MB/04 - 19 juillet au 18 août 2016/Wave/"/>
    <s v="ST-COLOM_0_20160720_034558_121.wav"/>
    <s v="ChiroSp"/>
    <s v="Principal"/>
    <s v="PipMi"/>
    <n v="5"/>
    <s v="PippiT"/>
    <n v="5"/>
    <s v="Pipistrelle commune"/>
    <n v="2016"/>
    <n v="7"/>
    <n v="20"/>
    <n v="3"/>
    <n v="45"/>
    <d v="2016-07-20T00:00:00"/>
    <x v="492"/>
  </r>
  <r>
    <x v="1"/>
    <s v="K:/Sainte Colombe/MB/04 - 19 juillet au 18 août 2016/Wave/"/>
    <s v="ST-COLOM_0_20160720_034623_991.wav"/>
    <s v="PipMi"/>
    <s v="Principal"/>
    <s v="PipMi"/>
    <n v="10"/>
    <s v="PippiT"/>
    <n v="5"/>
    <s v="Pipistrelle commune"/>
    <n v="2016"/>
    <n v="7"/>
    <n v="20"/>
    <n v="3"/>
    <n v="46"/>
    <d v="2016-07-20T00:00:00"/>
    <x v="425"/>
  </r>
  <r>
    <x v="1"/>
    <s v="K:/Sainte Colombe/MB/04 - 19 juillet au 18 août 2016/Wave/"/>
    <s v="ST-COLOM_0_20160720_034628_992.wav"/>
    <s v="PippiT"/>
    <s v="Principal"/>
    <s v="PipMi"/>
    <n v="10"/>
    <s v="PippiT"/>
    <n v="10"/>
    <s v="Pipistrelle commune"/>
    <n v="2016"/>
    <n v="7"/>
    <n v="20"/>
    <n v="3"/>
    <n v="46"/>
    <d v="2016-07-20T00:00:00"/>
    <x v="425"/>
  </r>
  <r>
    <x v="1"/>
    <s v="K:/Sainte Colombe/MB/04 - 19 juillet au 18 août 2016/Wave/"/>
    <s v="ST-COLOM_0_20160720_034726_899.wav"/>
    <s v="PippiT"/>
    <s v="Principal"/>
    <s v="PipMi"/>
    <n v="10"/>
    <s v="PippiT"/>
    <n v="9"/>
    <s v="Pipistrelle commune"/>
    <n v="2016"/>
    <n v="7"/>
    <n v="20"/>
    <n v="3"/>
    <n v="47"/>
    <d v="2016-07-20T00:00:00"/>
    <x v="403"/>
  </r>
  <r>
    <x v="1"/>
    <s v="K:/Sainte Colombe/MB/04 - 19 juillet au 18 août 2016/Wave/"/>
    <s v="ST-COLOM_0_20160720_034749_970.wav"/>
    <s v="ChiroSp"/>
    <s v="Principal"/>
    <s v="PipMi"/>
    <n v="4"/>
    <s v="PippiT"/>
    <n v="4"/>
    <s v="Pipistrelle commune"/>
    <n v="2016"/>
    <n v="7"/>
    <n v="20"/>
    <n v="3"/>
    <n v="47"/>
    <d v="2016-07-20T00:00:00"/>
    <x v="403"/>
  </r>
  <r>
    <x v="1"/>
    <s v="K:/Sainte Colombe/MB/04 - 19 juillet au 18 août 2016/Wave/"/>
    <s v="ST-COLOM_0_20160720_034829_590.wav"/>
    <s v="PippiT"/>
    <s v="Principal"/>
    <s v="PipMi"/>
    <n v="10"/>
    <s v="PippiT"/>
    <n v="6"/>
    <s v="Pipistrelle commune"/>
    <n v="2016"/>
    <n v="7"/>
    <n v="20"/>
    <n v="3"/>
    <n v="48"/>
    <d v="2016-07-20T00:00:00"/>
    <x v="296"/>
  </r>
  <r>
    <x v="1"/>
    <s v="K:/Sainte Colombe/MB/04 - 19 juillet au 18 août 2016/Wave/"/>
    <s v="ST-COLOM_0_20160720_034839_193.wav"/>
    <s v="PippiT"/>
    <s v="Principal"/>
    <s v="PipMi"/>
    <n v="6"/>
    <s v="PippiT"/>
    <n v="6"/>
    <s v="Pipistrelle commune"/>
    <n v="2016"/>
    <n v="7"/>
    <n v="20"/>
    <n v="3"/>
    <n v="48"/>
    <d v="2016-07-20T00:00:00"/>
    <x v="296"/>
  </r>
  <r>
    <x v="1"/>
    <s v="K:/Sainte Colombe/MB/04 - 19 juillet au 18 août 2016/Wave/"/>
    <s v="ST-COLOM_0_20160720_034844_194.wav"/>
    <s v="ChiroSp"/>
    <s v="Principal"/>
    <s v="MyoHF"/>
    <n v="4"/>
    <s v="Myobra"/>
    <n v="4"/>
    <s v="Murin sp"/>
    <n v="2016"/>
    <n v="7"/>
    <n v="20"/>
    <n v="3"/>
    <n v="48"/>
    <d v="2016-07-20T00:00:00"/>
    <x v="296"/>
  </r>
  <r>
    <x v="1"/>
    <s v="K:/Sainte Colombe/MB/04 - 19 juillet au 18 août 2016/Wave/"/>
    <s v="ST-COLOM_0_20160720_034846_689.wav"/>
    <s v="ChiroSp"/>
    <s v="Principal"/>
    <s v="ENVsp"/>
    <n v="5"/>
    <s v="Nyclei"/>
    <n v="0"/>
    <s v="Noctule de Leisler"/>
    <n v="2016"/>
    <n v="7"/>
    <n v="20"/>
    <n v="3"/>
    <n v="48"/>
    <d v="2016-07-20T00:00:00"/>
    <x v="296"/>
  </r>
  <r>
    <x v="1"/>
    <s v="K:/Sainte Colombe/MB/04 - 19 juillet au 18 août 2016/Wave/"/>
    <s v="ST-COLOM_0_20160720_034856_098.wav"/>
    <s v="ChiroSp"/>
    <s v="Principal"/>
    <s v="Pip35"/>
    <n v="3"/>
    <s v="Pipkuh"/>
    <n v="3"/>
    <s v="Pipistrelle de Kuhl"/>
    <n v="2016"/>
    <n v="7"/>
    <n v="20"/>
    <n v="3"/>
    <n v="48"/>
    <d v="2016-07-20T00:00:00"/>
    <x v="296"/>
  </r>
  <r>
    <x v="1"/>
    <s v="K:/Sainte Colombe/MB/04 - 19 juillet au 18 août 2016/Wave/"/>
    <s v="ST-COLOM_0_20160720_034901_099.wav"/>
    <s v="PipMi"/>
    <s v="Principal"/>
    <s v="PipMi"/>
    <n v="9"/>
    <s v="PippiT"/>
    <n v="3"/>
    <s v="Pipistrelle commune"/>
    <n v="2016"/>
    <n v="7"/>
    <n v="20"/>
    <n v="3"/>
    <n v="49"/>
    <d v="2016-07-20T00:00:00"/>
    <x v="481"/>
  </r>
  <r>
    <x v="1"/>
    <s v="K:/Sainte Colombe/MB/04 - 19 juillet au 18 août 2016/Wave/"/>
    <s v="ST-COLOM_0_20160720_034906_100.wav"/>
    <s v="ChiroSp"/>
    <s v="Principal"/>
    <s v="PipMi"/>
    <n v="5"/>
    <s v="PippiT"/>
    <n v="4"/>
    <s v="Pipistrelle commune"/>
    <n v="2016"/>
    <n v="7"/>
    <n v="20"/>
    <n v="3"/>
    <n v="49"/>
    <d v="2016-07-20T00:00:00"/>
    <x v="481"/>
  </r>
  <r>
    <x v="1"/>
    <s v="K:/Sainte Colombe/MB/04 - 19 juillet au 18 août 2016/Wave/"/>
    <s v="ST-COLOM_0_20160720_034911_100.wav"/>
    <s v="PipMi"/>
    <s v="Principal"/>
    <s v="PipMi"/>
    <n v="7"/>
    <s v="PippiT"/>
    <n v="2"/>
    <s v="Pipistrelle commune"/>
    <n v="2016"/>
    <n v="7"/>
    <n v="20"/>
    <n v="3"/>
    <n v="49"/>
    <d v="2016-07-20T00:00:00"/>
    <x v="481"/>
  </r>
  <r>
    <x v="1"/>
    <s v="K:/Sainte Colombe/MB/04 - 19 juillet au 18 août 2016/Wave/"/>
    <s v="ST-COLOM_0_20160720_035009_642.wav"/>
    <s v="PippiT"/>
    <s v="Principal"/>
    <s v="PipMi"/>
    <n v="8"/>
    <s v="PippiT"/>
    <n v="8"/>
    <s v="Pipistrelle commune"/>
    <n v="2016"/>
    <n v="7"/>
    <n v="20"/>
    <n v="3"/>
    <n v="50"/>
    <d v="2016-07-20T00:00:00"/>
    <x v="553"/>
  </r>
  <r>
    <x v="1"/>
    <s v="K:/Sainte Colombe/MB/04 - 19 juillet au 18 août 2016/Wave/"/>
    <s v="ST-COLOM_0_20160720_035014_642.wav"/>
    <s v="PippiT"/>
    <s v="Principal"/>
    <s v="PipMi"/>
    <n v="6"/>
    <s v="PippiT"/>
    <n v="6"/>
    <s v="Pipistrelle commune"/>
    <n v="2016"/>
    <n v="7"/>
    <n v="20"/>
    <n v="3"/>
    <n v="50"/>
    <d v="2016-07-20T00:00:00"/>
    <x v="553"/>
  </r>
  <r>
    <x v="1"/>
    <s v="K:/Sainte Colombe/MB/04 - 19 juillet au 18 août 2016/Wave/"/>
    <s v="ST-COLOM_0_20160720_035033_513.wav"/>
    <s v="ChiroSp"/>
    <s v="Principal"/>
    <s v="Pip35"/>
    <n v="1"/>
    <s v="Pipkuh"/>
    <n v="1"/>
    <s v="Pipistrelle de Kuhl"/>
    <n v="2016"/>
    <n v="7"/>
    <n v="20"/>
    <n v="3"/>
    <n v="50"/>
    <d v="2016-07-20T00:00:00"/>
    <x v="553"/>
  </r>
  <r>
    <x v="1"/>
    <s v="K:/Sainte Colombe/MB/04 - 19 juillet au 18 août 2016/Wave/"/>
    <s v="ST-COLOM_0_20160720_035038_514.wav"/>
    <s v="ChiroSp"/>
    <s v="Principal"/>
    <s v="MyoHF"/>
    <n v="0"/>
    <s v="Myobra"/>
    <n v="0"/>
    <s v="PARASITE"/>
    <n v="2016"/>
    <n v="7"/>
    <n v="20"/>
    <n v="3"/>
    <n v="50"/>
    <d v="2016-07-20T00:00:00"/>
    <x v="553"/>
  </r>
  <r>
    <x v="1"/>
    <s v="K:/Sainte Colombe/MB/04 - 19 juillet au 18 août 2016/Wave/"/>
    <s v="ST-COLOM_0_20160720_035125_047.wav"/>
    <s v="PippiT"/>
    <s v="Principal"/>
    <s v="PipMi"/>
    <n v="6"/>
    <s v="PippiT"/>
    <n v="6"/>
    <s v="Pipistrelle commune"/>
    <n v="2016"/>
    <n v="7"/>
    <n v="20"/>
    <n v="3"/>
    <n v="51"/>
    <d v="2016-07-20T00:00:00"/>
    <x v="404"/>
  </r>
  <r>
    <x v="1"/>
    <s v="K:/Sainte Colombe/MB/04 - 19 juillet au 18 août 2016/Wave/"/>
    <s v="ST-COLOM_0_20160720_035306_528.wav"/>
    <s v="PippiT"/>
    <s v="Principal"/>
    <s v="PipMi"/>
    <n v="10"/>
    <s v="PippiT"/>
    <n v="10"/>
    <s v="Pipistrelle commune"/>
    <n v="2016"/>
    <n v="7"/>
    <n v="20"/>
    <n v="3"/>
    <n v="53"/>
    <d v="2016-07-20T00:00:00"/>
    <x v="297"/>
  </r>
  <r>
    <x v="1"/>
    <s v="K:/Sainte Colombe/MB/04 - 19 juillet au 18 août 2016/Wave/"/>
    <s v="ST-COLOM_0_20160720_035311_529.wav"/>
    <s v="PippiT"/>
    <s v="Principal"/>
    <s v="PipMi"/>
    <n v="10"/>
    <s v="PippiT"/>
    <n v="10"/>
    <s v="Pipistrelle commune"/>
    <n v="2016"/>
    <n v="7"/>
    <n v="20"/>
    <n v="3"/>
    <n v="53"/>
    <d v="2016-07-20T00:00:00"/>
    <x v="297"/>
  </r>
  <r>
    <x v="1"/>
    <s v="K:/Sainte Colombe/MB/04 - 19 juillet au 18 août 2016/Wave/"/>
    <s v="ST-COLOM_0_20160720_035411_979.wav"/>
    <s v="PippiT"/>
    <s v="Principal"/>
    <s v="PipMi"/>
    <n v="9"/>
    <s v="PippiT"/>
    <n v="9"/>
    <s v="Pipistrelle commune"/>
    <n v="2016"/>
    <n v="7"/>
    <n v="20"/>
    <n v="3"/>
    <n v="54"/>
    <d v="2016-07-20T00:00:00"/>
    <x v="298"/>
  </r>
  <r>
    <x v="1"/>
    <s v="K:/Sainte Colombe/MB/04 - 19 juillet au 18 août 2016/Wave/"/>
    <s v="ST-COLOM_0_20160720_035425_459.wav"/>
    <s v="PippiT"/>
    <s v="Principal"/>
    <s v="PipMi"/>
    <n v="10"/>
    <s v="PippiT"/>
    <n v="10"/>
    <s v="Pipistrelle commune"/>
    <n v="2016"/>
    <n v="7"/>
    <n v="20"/>
    <n v="3"/>
    <n v="54"/>
    <d v="2016-07-20T00:00:00"/>
    <x v="298"/>
  </r>
  <r>
    <x v="1"/>
    <s v="K:/Sainte Colombe/MB/04 - 19 juillet au 18 août 2016/Wave/"/>
    <s v="ST-COLOM_0_20160720_035430_460.wav"/>
    <s v="ChiroSp"/>
    <s v="Principal"/>
    <s v="PipMi"/>
    <n v="5"/>
    <s v="PippiT"/>
    <n v="5"/>
    <s v="Pipistrelle commune"/>
    <n v="2016"/>
    <n v="7"/>
    <n v="20"/>
    <n v="3"/>
    <n v="54"/>
    <d v="2016-07-20T00:00:00"/>
    <x v="298"/>
  </r>
  <r>
    <x v="1"/>
    <s v="K:/Sainte Colombe/MB/04 - 19 juillet au 18 août 2016/Wave/"/>
    <s v="ST-COLOM_0_20160720_035554_064.wav"/>
    <s v="PippiT"/>
    <s v="Principal"/>
    <s v="PipMi"/>
    <n v="10"/>
    <s v="PippiT"/>
    <n v="10"/>
    <s v="Pipistrelle commune"/>
    <n v="2016"/>
    <n v="7"/>
    <n v="20"/>
    <n v="3"/>
    <n v="55"/>
    <d v="2016-07-20T00:00:00"/>
    <x v="299"/>
  </r>
  <r>
    <x v="1"/>
    <s v="K:/Sainte Colombe/MB/04 - 19 juillet au 18 août 2016/Wave/"/>
    <s v="ST-COLOM_0_20160720_035654_691.wav"/>
    <s v="PippiT"/>
    <s v="Principal"/>
    <s v="PipMi"/>
    <n v="7"/>
    <s v="PippiT"/>
    <n v="7"/>
    <s v="Pipistrelle commune"/>
    <n v="2016"/>
    <n v="7"/>
    <n v="20"/>
    <n v="3"/>
    <n v="56"/>
    <d v="2016-07-20T00:00:00"/>
    <x v="535"/>
  </r>
  <r>
    <x v="1"/>
    <s v="K:/Sainte Colombe/MB/04 - 19 juillet au 18 août 2016/Wave/"/>
    <s v="ST-COLOM_0_20160720_035659_692.wav"/>
    <s v="ChiroSp"/>
    <s v="Principal"/>
    <s v="PipMi"/>
    <n v="4"/>
    <s v="PippiT"/>
    <n v="4"/>
    <s v="Pipistrelle commune"/>
    <n v="2016"/>
    <n v="7"/>
    <n v="20"/>
    <n v="3"/>
    <n v="56"/>
    <d v="2016-07-20T00:00:00"/>
    <x v="535"/>
  </r>
  <r>
    <x v="1"/>
    <s v="K:/Sainte Colombe/MB/04 - 19 juillet au 18 août 2016/Wave/"/>
    <s v="ST-COLOM_0_20160720_035821_110.wav"/>
    <s v="Pipkuh"/>
    <s v="Principal"/>
    <s v="Pip35"/>
    <n v="10"/>
    <s v="Pipkuh"/>
    <n v="6"/>
    <s v="Pipistrelle de Kuhl/Nathusius"/>
    <n v="2016"/>
    <n v="7"/>
    <n v="20"/>
    <n v="3"/>
    <n v="58"/>
    <d v="2016-07-20T00:00:00"/>
    <x v="501"/>
  </r>
  <r>
    <x v="1"/>
    <s v="K:/Sainte Colombe/MB/04 - 19 juillet au 18 août 2016/Wave/"/>
    <s v="ST-COLOM_0_20160720_035826_111.wav"/>
    <s v="Pip35"/>
    <s v="Principal"/>
    <s v="Pip35"/>
    <n v="10"/>
    <s v="Pipkuh"/>
    <n v="5"/>
    <s v="Pipistrelle de Kuhl/Nathusius"/>
    <n v="2016"/>
    <n v="7"/>
    <n v="20"/>
    <n v="3"/>
    <n v="58"/>
    <d v="2016-07-20T00:00:00"/>
    <x v="501"/>
  </r>
  <r>
    <x v="1"/>
    <s v="K:/Sainte Colombe/MB/04 - 19 juillet au 18 août 2016/Wave/"/>
    <s v="ST-COLOM_0_20160720_035831_112.wav"/>
    <s v="ChiroSp"/>
    <s v="Principal"/>
    <s v="Pip35"/>
    <n v="2"/>
    <s v="Pipkuh"/>
    <n v="2"/>
    <s v="Pipistrelle de Kuhl"/>
    <n v="2016"/>
    <n v="7"/>
    <n v="20"/>
    <n v="3"/>
    <n v="58"/>
    <d v="2016-07-20T00:00:00"/>
    <x v="501"/>
  </r>
  <r>
    <x v="1"/>
    <s v="K:/Sainte Colombe/MB/04 - 19 juillet au 18 août 2016/Wave/"/>
    <s v="ST-COLOM_0_20160720_035836_112.wav"/>
    <s v="PippiT"/>
    <s v="Principal"/>
    <s v="PipMi"/>
    <n v="9"/>
    <s v="PippiT"/>
    <n v="9"/>
    <s v="Pipistrelle commune"/>
    <n v="2016"/>
    <n v="7"/>
    <n v="20"/>
    <n v="3"/>
    <n v="58"/>
    <d v="2016-07-20T00:00:00"/>
    <x v="501"/>
  </r>
  <r>
    <x v="1"/>
    <s v="K:/Sainte Colombe/MB/04 - 19 juillet au 18 août 2016/Wave/"/>
    <s v="ST-COLOM_0_20160720_035841_113.wav"/>
    <s v="ChiroSp"/>
    <s v="Principal"/>
    <s v="PipMi"/>
    <n v="4"/>
    <s v="PippiT"/>
    <n v="4"/>
    <s v="Pipistrelle commune"/>
    <n v="2016"/>
    <n v="7"/>
    <n v="20"/>
    <n v="3"/>
    <n v="58"/>
    <d v="2016-07-20T00:00:00"/>
    <x v="501"/>
  </r>
  <r>
    <x v="1"/>
    <s v="K:/Sainte Colombe/MB/04 - 19 juillet au 18 août 2016/Wave/"/>
    <s v="ST-COLOM_0_20160720_035941_154.wav"/>
    <s v="ChiroSp"/>
    <s v="Principal"/>
    <s v="PipMi"/>
    <n v="3"/>
    <s v="PippiT"/>
    <n v="3"/>
    <s v="Pipistrelle commune"/>
    <n v="2016"/>
    <n v="7"/>
    <n v="20"/>
    <n v="3"/>
    <n v="59"/>
    <d v="2016-07-20T00:00:00"/>
    <x v="550"/>
  </r>
  <r>
    <x v="1"/>
    <s v="K:/Sainte Colombe/MB/04 - 19 juillet au 18 août 2016/Wave/"/>
    <s v="ST-COLOM_0_20160720_035946_155.wav"/>
    <s v="PipMi"/>
    <s v="Principal"/>
    <s v="PipMi"/>
    <n v="6"/>
    <s v="PippiT"/>
    <n v="4"/>
    <s v="Pipistrelle commune"/>
    <n v="2016"/>
    <n v="7"/>
    <n v="20"/>
    <n v="3"/>
    <n v="59"/>
    <d v="2016-07-20T00:00:00"/>
    <x v="550"/>
  </r>
  <r>
    <x v="1"/>
    <s v="K:/Sainte Colombe/MB/04 - 19 juillet au 18 août 2016/Wave/"/>
    <s v="ST-COLOM_0_20160720_035951_156.wav"/>
    <s v="PippiT"/>
    <s v="Principal"/>
    <s v="PipMi"/>
    <n v="10"/>
    <s v="PippiT"/>
    <n v="10"/>
    <s v="Pipistrelle commune"/>
    <n v="2016"/>
    <n v="7"/>
    <n v="20"/>
    <n v="3"/>
    <n v="59"/>
    <d v="2016-07-20T00:00:00"/>
    <x v="550"/>
  </r>
  <r>
    <x v="1"/>
    <s v="K:/Sainte Colombe/MB/04 - 19 juillet au 18 août 2016/Wave/"/>
    <s v="ST-COLOM_0_20160720_040043_664.wav"/>
    <s v="ChiroSp"/>
    <s v="Principal"/>
    <s v="MyoHF"/>
    <n v="1"/>
    <s v="Myoalc"/>
    <n v="1"/>
    <s v="Murin sp"/>
    <n v="2016"/>
    <n v="7"/>
    <n v="20"/>
    <n v="4"/>
    <n v="0"/>
    <d v="2016-07-20T00:00:00"/>
    <x v="31"/>
  </r>
  <r>
    <x v="1"/>
    <s v="K:/Sainte Colombe/MB/04 - 19 juillet au 18 août 2016/Wave/"/>
    <s v="ST-COLOM_0_20160720_040333_010.wav"/>
    <s v="PippiT"/>
    <s v="Principal"/>
    <s v="PipMi"/>
    <n v="6"/>
    <s v="PippiT"/>
    <n v="6"/>
    <s v="Pipistrelle commune"/>
    <n v="2016"/>
    <n v="7"/>
    <n v="20"/>
    <n v="4"/>
    <n v="3"/>
    <d v="2016-07-20T00:00:00"/>
    <x v="187"/>
  </r>
  <r>
    <x v="1"/>
    <s v="K:/Sainte Colombe/MB/04 - 19 juillet au 18 août 2016/Wave/"/>
    <s v="ST-COLOM_0_20160720_040346_596.wav"/>
    <s v="ChiroSp"/>
    <s v="Principal"/>
    <s v="Pip35"/>
    <n v="4"/>
    <s v="Pipkuh"/>
    <n v="4"/>
    <s v="Pipistrelle de Kuhl"/>
    <n v="2016"/>
    <n v="7"/>
    <n v="20"/>
    <n v="4"/>
    <n v="3"/>
    <d v="2016-07-20T00:00:00"/>
    <x v="187"/>
  </r>
  <r>
    <x v="1"/>
    <s v="K:/Sainte Colombe/MB/04 - 19 juillet au 18 août 2016/Wave/"/>
    <s v="ST-COLOM_0_20160720_040425_537.wav"/>
    <s v="ChiroSp"/>
    <s v="Principal"/>
    <s v="Pip35"/>
    <n v="4"/>
    <s v="Pipkuh"/>
    <n v="2"/>
    <s v="Pipistrelle de Kuhl"/>
    <n v="2016"/>
    <n v="7"/>
    <n v="20"/>
    <n v="4"/>
    <n v="4"/>
    <d v="2016-07-20T00:00:00"/>
    <x v="302"/>
  </r>
  <r>
    <x v="1"/>
    <s v="K:/Sainte Colombe/MB/04 - 19 juillet au 18 août 2016/Wave/"/>
    <s v="ST-COLOM_0_20160720_040430_538.wav"/>
    <s v="ChiroSp"/>
    <s v="Principal"/>
    <s v="Pip35"/>
    <n v="5"/>
    <s v="Pipkuh"/>
    <n v="1"/>
    <s v="Pipistrelle de Kuhl"/>
    <n v="2016"/>
    <n v="7"/>
    <n v="20"/>
    <n v="4"/>
    <n v="4"/>
    <d v="2016-07-20T00:00:00"/>
    <x v="302"/>
  </r>
  <r>
    <x v="1"/>
    <s v="K:/Sainte Colombe/MB/04 - 19 juillet au 18 août 2016/Wave/"/>
    <s v="ST-COLOM_0_20160720_040654_918.wav"/>
    <s v="PipMi"/>
    <s v="Principal"/>
    <s v="PipMi"/>
    <n v="10"/>
    <s v="PippiT"/>
    <n v="4"/>
    <s v="Pipistrelle commune"/>
    <n v="2016"/>
    <n v="7"/>
    <n v="20"/>
    <n v="4"/>
    <n v="6"/>
    <d v="2016-07-20T00:00:00"/>
    <x v="303"/>
  </r>
  <r>
    <x v="1"/>
    <s v="K:/Sainte Colombe/MB/04 - 19 juillet au 18 août 2016/Wave/"/>
    <s v="ST-COLOM_0_20160720_040659_918.wav"/>
    <s v="PippiT"/>
    <s v="Principal"/>
    <s v="PipMi"/>
    <n v="10"/>
    <s v="PippiT"/>
    <n v="9"/>
    <s v="Pipistrelle commune"/>
    <n v="2016"/>
    <n v="7"/>
    <n v="20"/>
    <n v="4"/>
    <n v="6"/>
    <d v="2016-07-20T00:00:00"/>
    <x v="303"/>
  </r>
  <r>
    <x v="1"/>
    <s v="K:/Sainte Colombe/MB/04 - 19 juillet au 18 août 2016/Wave/"/>
    <s v="ST-COLOM_0_20160720_040730_073.wav"/>
    <s v="PippiT"/>
    <s v="Principal"/>
    <s v="PipMi"/>
    <n v="10"/>
    <s v="PippiT"/>
    <n v="10"/>
    <s v="Pipistrelle commune"/>
    <n v="2016"/>
    <n v="7"/>
    <n v="20"/>
    <n v="4"/>
    <n v="7"/>
    <d v="2016-07-20T00:00:00"/>
    <x v="304"/>
  </r>
  <r>
    <x v="1"/>
    <s v="K:/Sainte Colombe/MB/04 - 19 juillet au 18 août 2016/Wave/"/>
    <s v="ST-COLOM_0_20160720_040735_074.wav"/>
    <s v="PippiT"/>
    <s v="Principal"/>
    <s v="PipMi"/>
    <n v="9"/>
    <s v="PippiT"/>
    <n v="9"/>
    <s v="Pipistrelle commune"/>
    <n v="2016"/>
    <n v="7"/>
    <n v="20"/>
    <n v="4"/>
    <n v="7"/>
    <d v="2016-07-20T00:00:00"/>
    <x v="304"/>
  </r>
  <r>
    <x v="1"/>
    <s v="K:/Sainte Colombe/MB/04 - 19 juillet au 18 août 2016/Wave/"/>
    <s v="ST-COLOM_0_20160720_040809_761.wav"/>
    <s v="PippiT"/>
    <s v="Principal"/>
    <s v="PipMi"/>
    <n v="10"/>
    <s v="PippiT"/>
    <n v="10"/>
    <s v="Pipistrelle commune"/>
    <n v="2016"/>
    <n v="7"/>
    <n v="20"/>
    <n v="4"/>
    <n v="8"/>
    <d v="2016-07-20T00:00:00"/>
    <x v="427"/>
  </r>
  <r>
    <x v="1"/>
    <s v="K:/Sainte Colombe/MB/04 - 19 juillet au 18 août 2016/Wave/"/>
    <s v="ST-COLOM_0_20160720_040814_762.wav"/>
    <s v="PippiT"/>
    <s v="Principal"/>
    <s v="PipMi"/>
    <n v="10"/>
    <s v="PippiT"/>
    <n v="10"/>
    <s v="Pipistrelle commune"/>
    <n v="2016"/>
    <n v="7"/>
    <n v="20"/>
    <n v="4"/>
    <n v="8"/>
    <d v="2016-07-20T00:00:00"/>
    <x v="427"/>
  </r>
  <r>
    <x v="1"/>
    <s v="K:/Sainte Colombe/MB/04 - 19 juillet au 18 août 2016/Wave/"/>
    <s v="ST-COLOM_0_20160720_040819_762.wav"/>
    <s v="PippiT"/>
    <s v="Principal"/>
    <s v="PipMi"/>
    <n v="10"/>
    <s v="PippiT"/>
    <n v="10"/>
    <s v="Pipistrelle commune"/>
    <n v="2016"/>
    <n v="7"/>
    <n v="20"/>
    <n v="4"/>
    <n v="8"/>
    <d v="2016-07-20T00:00:00"/>
    <x v="427"/>
  </r>
  <r>
    <x v="1"/>
    <s v="K:/Sainte Colombe/MB/04 - 19 juillet au 18 août 2016/Wave/"/>
    <s v="ST-COLOM_0_20160720_040841_335.wav"/>
    <s v="PippiT"/>
    <s v="Principal"/>
    <s v="PipMi"/>
    <n v="8"/>
    <s v="PippiT"/>
    <n v="8"/>
    <s v="Pipistrelle commune"/>
    <n v="2016"/>
    <n v="7"/>
    <n v="20"/>
    <n v="4"/>
    <n v="8"/>
    <d v="2016-07-20T00:00:00"/>
    <x v="427"/>
  </r>
  <r>
    <x v="1"/>
    <s v="K:/Sainte Colombe/MB/04 - 19 juillet au 18 août 2016/Wave/"/>
    <s v="ST-COLOM_0_20160720_040846_336.wav"/>
    <s v="PippiT"/>
    <s v="Principal"/>
    <s v="PipMi"/>
    <n v="10"/>
    <s v="PippiT"/>
    <n v="10"/>
    <s v="Pipistrelle commune"/>
    <n v="2016"/>
    <n v="7"/>
    <n v="20"/>
    <n v="4"/>
    <n v="8"/>
    <d v="2016-07-20T00:00:00"/>
    <x v="427"/>
  </r>
  <r>
    <x v="1"/>
    <s v="K:/Sainte Colombe/MB/04 - 19 juillet au 18 août 2016/Wave/"/>
    <s v="ST-COLOM_0_20160720_040851_336.wav"/>
    <s v="ChiroSp"/>
    <s v="Principal"/>
    <s v="PipMi"/>
    <n v="5"/>
    <s v="PippiT"/>
    <n v="5"/>
    <s v="Pipistrelle commune"/>
    <n v="2016"/>
    <n v="7"/>
    <n v="20"/>
    <n v="4"/>
    <n v="8"/>
    <d v="2016-07-20T00:00:00"/>
    <x v="427"/>
  </r>
  <r>
    <x v="1"/>
    <s v="K:/Sainte Colombe/MB/04 - 19 juillet au 18 août 2016/Wave/"/>
    <s v="ST-COLOM_0_20160720_040914_223.wav"/>
    <s v="PippiT"/>
    <s v="Principal"/>
    <s v="PipMi"/>
    <n v="6"/>
    <s v="PippiT"/>
    <n v="6"/>
    <s v="Pipistrelle commune"/>
    <n v="2016"/>
    <n v="7"/>
    <n v="20"/>
    <n v="4"/>
    <n v="9"/>
    <d v="2016-07-20T00:00:00"/>
    <x v="305"/>
  </r>
  <r>
    <x v="1"/>
    <s v="K:/Sainte Colombe/MB/04 - 19 juillet au 18 août 2016/Wave/"/>
    <s v="ST-COLOM_0_20160720_041038_688.wav"/>
    <s v="PippiT"/>
    <s v="Principal"/>
    <s v="PipMi"/>
    <n v="10"/>
    <s v="PippiT"/>
    <n v="10"/>
    <s v="Pipistrelle commune"/>
    <n v="2016"/>
    <n v="7"/>
    <n v="20"/>
    <n v="4"/>
    <n v="10"/>
    <d v="2016-07-20T00:00:00"/>
    <x v="406"/>
  </r>
  <r>
    <x v="1"/>
    <s v="K:/Sainte Colombe/MB/04 - 19 juillet au 18 août 2016/Wave/"/>
    <s v="ST-COLOM_0_20160720_041043_689.wav"/>
    <s v="PippiT"/>
    <s v="Principal"/>
    <s v="PipMi"/>
    <n v="9"/>
    <s v="PippiT"/>
    <n v="9"/>
    <s v="Pipistrelle commune"/>
    <n v="2016"/>
    <n v="7"/>
    <n v="20"/>
    <n v="4"/>
    <n v="10"/>
    <d v="2016-07-20T00:00:00"/>
    <x v="406"/>
  </r>
  <r>
    <x v="1"/>
    <s v="K:/Sainte Colombe/MB/04 - 19 juillet au 18 août 2016/Wave/"/>
    <s v="ST-COLOM_0_20160720_041102_048.wav"/>
    <s v="PippiT"/>
    <s v="Principal"/>
    <s v="PipMi"/>
    <n v="6"/>
    <s v="PippiT"/>
    <n v="6"/>
    <s v="Pipistrelle commune"/>
    <n v="2016"/>
    <n v="7"/>
    <n v="20"/>
    <n v="4"/>
    <n v="11"/>
    <d v="2016-07-20T00:00:00"/>
    <x v="407"/>
  </r>
  <r>
    <x v="1"/>
    <s v="K:/Sainte Colombe/MB/04 - 19 juillet au 18 août 2016/Wave/"/>
    <s v="ST-COLOM_0_20160720_041146_282.wav"/>
    <s v="PippiT"/>
    <s v="Principal"/>
    <s v="PipMi"/>
    <n v="10"/>
    <s v="PippiT"/>
    <n v="10"/>
    <s v="Pipistrelle commune"/>
    <n v="2016"/>
    <n v="7"/>
    <n v="20"/>
    <n v="4"/>
    <n v="11"/>
    <d v="2016-07-20T00:00:00"/>
    <x v="407"/>
  </r>
  <r>
    <x v="1"/>
    <s v="K:/Sainte Colombe/MB/04 - 19 juillet au 18 août 2016/Wave/"/>
    <s v="ST-COLOM_0_20160720_041151_283.wav"/>
    <s v="PippiT"/>
    <s v="Principal"/>
    <s v="PipMi"/>
    <n v="10"/>
    <s v="PippiT"/>
    <n v="10"/>
    <s v="Pipistrelle commune"/>
    <n v="2016"/>
    <n v="7"/>
    <n v="20"/>
    <n v="4"/>
    <n v="11"/>
    <d v="2016-07-20T00:00:00"/>
    <x v="407"/>
  </r>
  <r>
    <x v="1"/>
    <s v="K:/Sainte Colombe/MB/04 - 19 juillet au 18 août 2016/Wave/"/>
    <s v="ST-COLOM_0_20160720_041156_284.wav"/>
    <s v="PippiT"/>
    <s v="Principal"/>
    <s v="PipMi"/>
    <n v="10"/>
    <s v="PippiT"/>
    <n v="10"/>
    <s v="Pipistrelle commune"/>
    <n v="2016"/>
    <n v="7"/>
    <n v="20"/>
    <n v="4"/>
    <n v="11"/>
    <d v="2016-07-20T00:00:00"/>
    <x v="407"/>
  </r>
  <r>
    <x v="1"/>
    <s v="K:/Sainte Colombe/MB/04 - 19 juillet au 18 août 2016/Wave/"/>
    <s v="ST-COLOM_0_20160720_041201_284.wav"/>
    <s v="PippiT"/>
    <s v="Principal"/>
    <s v="PipMi"/>
    <n v="10"/>
    <s v="PippiT"/>
    <n v="10"/>
    <s v="Pipistrelle commune"/>
    <n v="2016"/>
    <n v="7"/>
    <n v="20"/>
    <n v="4"/>
    <n v="12"/>
    <d v="2016-07-20T00:00:00"/>
    <x v="188"/>
  </r>
  <r>
    <x v="1"/>
    <s v="K:/Sainte Colombe/MB/04 - 19 juillet au 18 août 2016/Wave/"/>
    <s v="ST-COLOM_0_20160720_041211_784.wav"/>
    <s v="PippiT"/>
    <s v="Principal"/>
    <s v="PipMi"/>
    <n v="10"/>
    <s v="PippiT"/>
    <n v="10"/>
    <s v="Pipistrelle commune"/>
    <n v="2016"/>
    <n v="7"/>
    <n v="20"/>
    <n v="4"/>
    <n v="12"/>
    <d v="2016-07-20T00:00:00"/>
    <x v="188"/>
  </r>
  <r>
    <x v="1"/>
    <s v="K:/Sainte Colombe/MB/04 - 19 juillet au 18 août 2016/Wave/"/>
    <s v="ST-COLOM_0_20160720_041216_785.wav"/>
    <s v="PippiT"/>
    <s v="Principal"/>
    <s v="PipMi"/>
    <n v="6"/>
    <s v="PippiT"/>
    <n v="6"/>
    <s v="Pipistrelle commune"/>
    <n v="2016"/>
    <n v="7"/>
    <n v="20"/>
    <n v="4"/>
    <n v="12"/>
    <d v="2016-07-20T00:00:00"/>
    <x v="188"/>
  </r>
  <r>
    <x v="1"/>
    <s v="K:/Sainte Colombe/MB/04 - 19 juillet au 18 août 2016/Wave/"/>
    <s v="ST-COLOM_0_20160720_041245_806.wav"/>
    <s v="PippiT"/>
    <s v="Principal"/>
    <s v="PipMi"/>
    <n v="10"/>
    <s v="PippiT"/>
    <n v="9"/>
    <s v="Pipistrelle commune"/>
    <n v="2016"/>
    <n v="7"/>
    <n v="20"/>
    <n v="4"/>
    <n v="12"/>
    <d v="2016-07-20T00:00:00"/>
    <x v="188"/>
  </r>
  <r>
    <x v="1"/>
    <s v="K:/Sainte Colombe/MB/04 - 19 juillet au 18 août 2016/Wave/"/>
    <s v="ST-COLOM_0_20160720_041250_806.wav"/>
    <s v="PipMi"/>
    <s v="Principal"/>
    <s v="PipMi"/>
    <n v="10"/>
    <s v="PippiT"/>
    <n v="4"/>
    <s v="Pipistrelle commune"/>
    <n v="2016"/>
    <n v="7"/>
    <n v="20"/>
    <n v="4"/>
    <n v="12"/>
    <d v="2016-07-20T00:00:00"/>
    <x v="188"/>
  </r>
  <r>
    <x v="1"/>
    <s v="K:/Sainte Colombe/MB/04 - 19 juillet au 18 août 2016/Wave/"/>
    <s v="ST-COLOM_0_20160720_041255_807.wav"/>
    <s v="PippiT"/>
    <s v="Principal"/>
    <s v="PipMi"/>
    <n v="10"/>
    <s v="PippiT"/>
    <n v="10"/>
    <s v="Pipistrelle commune"/>
    <n v="2016"/>
    <n v="7"/>
    <n v="20"/>
    <n v="4"/>
    <n v="12"/>
    <d v="2016-07-20T00:00:00"/>
    <x v="188"/>
  </r>
  <r>
    <x v="1"/>
    <s v="K:/Sainte Colombe/MB/04 - 19 juillet au 18 août 2016/Wave/"/>
    <s v="ST-COLOM_0_20160720_041431_647.wav"/>
    <s v="PippiT"/>
    <s v="Principal"/>
    <s v="PipMi"/>
    <n v="10"/>
    <s v="PippiT"/>
    <n v="10"/>
    <s v="Pipistrelle commune"/>
    <n v="2016"/>
    <n v="7"/>
    <n v="20"/>
    <n v="4"/>
    <n v="14"/>
    <d v="2016-07-20T00:00:00"/>
    <x v="461"/>
  </r>
  <r>
    <x v="1"/>
    <s v="K:/Sainte Colombe/MB/04 - 19 juillet au 18 août 2016/Wave/"/>
    <s v="ST-COLOM_0_20160720_041655_388.wav"/>
    <s v="PippiT"/>
    <s v="Principal"/>
    <s v="PipMi"/>
    <n v="7"/>
    <s v="PippiT"/>
    <n v="7"/>
    <s v="Pipistrelle commune"/>
    <n v="2016"/>
    <n v="7"/>
    <n v="20"/>
    <n v="4"/>
    <n v="16"/>
    <d v="2016-07-20T00:00:00"/>
    <x v="281"/>
  </r>
  <r>
    <x v="1"/>
    <s v="K:/Sainte Colombe/MB/04 - 19 juillet au 18 août 2016/Wave/"/>
    <s v="ST-COLOM_0_20160720_041700_389.wav"/>
    <s v="ChiroSp"/>
    <s v="Principal"/>
    <s v="PipMi"/>
    <n v="3"/>
    <s v="PippiT"/>
    <n v="3"/>
    <s v="Pipistrelle commune"/>
    <n v="2016"/>
    <n v="7"/>
    <n v="20"/>
    <n v="4"/>
    <n v="17"/>
    <d v="2016-07-20T00:00:00"/>
    <x v="444"/>
  </r>
  <r>
    <x v="1"/>
    <s v="K:/Sainte Colombe/MB/04 - 19 juillet au 18 août 2016/Wave/"/>
    <s v="ST-COLOM_0_20160720_041747_200.wav"/>
    <s v="PippiT"/>
    <s v="Principal"/>
    <s v="PipMi"/>
    <n v="8"/>
    <s v="PippiT"/>
    <n v="8"/>
    <s v="Pipistrelle commune"/>
    <n v="2016"/>
    <n v="7"/>
    <n v="20"/>
    <n v="4"/>
    <n v="17"/>
    <d v="2016-07-20T00:00:00"/>
    <x v="444"/>
  </r>
  <r>
    <x v="1"/>
    <s v="K:/Sainte Colombe/MB/04 - 19 juillet au 18 août 2016/Wave/"/>
    <s v="ST-COLOM_0_20160720_041752_201.wav"/>
    <s v="PippiT"/>
    <s v="Principal"/>
    <s v="PipMi"/>
    <n v="10"/>
    <s v="PippiT"/>
    <n v="10"/>
    <s v="Pipistrelle commune"/>
    <n v="2016"/>
    <n v="7"/>
    <n v="20"/>
    <n v="4"/>
    <n v="17"/>
    <d v="2016-07-20T00:00:00"/>
    <x v="444"/>
  </r>
  <r>
    <x v="1"/>
    <s v="K:/Sainte Colombe/MB/04 - 19 juillet au 18 août 2016/Wave/"/>
    <s v="ST-COLOM_0_20160720_041757_202.wav"/>
    <s v="PippiT"/>
    <s v="Principal"/>
    <s v="PipMi"/>
    <n v="6"/>
    <s v="PippiT"/>
    <n v="6"/>
    <s v="Pipistrelle commune"/>
    <n v="2016"/>
    <n v="7"/>
    <n v="20"/>
    <n v="4"/>
    <n v="17"/>
    <d v="2016-07-20T00:00:00"/>
    <x v="444"/>
  </r>
  <r>
    <x v="1"/>
    <s v="K:/Sainte Colombe/MB/04 - 19 juillet au 18 août 2016/Wave/"/>
    <s v="ST-COLOM_0_20160720_041922_468.wav"/>
    <s v="PippiT"/>
    <s v="Principal"/>
    <s v="PipMi"/>
    <n v="10"/>
    <s v="PippiT"/>
    <n v="10"/>
    <s v="Pipistrelle commune"/>
    <n v="2016"/>
    <n v="7"/>
    <n v="20"/>
    <n v="4"/>
    <n v="19"/>
    <d v="2016-07-20T00:00:00"/>
    <x v="546"/>
  </r>
  <r>
    <x v="1"/>
    <s v="K:/Sainte Colombe/MB/04 - 19 juillet au 18 août 2016/Wave/"/>
    <s v="ST-COLOM_0_20160720_041927_469.wav"/>
    <s v="PippiT"/>
    <s v="Principal"/>
    <s v="PipMi"/>
    <n v="10"/>
    <s v="PippiT"/>
    <n v="10"/>
    <s v="Pipistrelle commune"/>
    <n v="2016"/>
    <n v="7"/>
    <n v="20"/>
    <n v="4"/>
    <n v="19"/>
    <d v="2016-07-20T00:00:00"/>
    <x v="546"/>
  </r>
  <r>
    <x v="1"/>
    <s v="K:/Sainte Colombe/MB/04 - 19 juillet au 18 août 2016/Wave/"/>
    <s v="ST-COLOM_0_20160720_041932_470.wav"/>
    <s v="PippiT"/>
    <s v="Principal"/>
    <s v="PipMi"/>
    <n v="10"/>
    <s v="PippiT"/>
    <n v="10"/>
    <s v="Pipistrelle commune"/>
    <n v="2016"/>
    <n v="7"/>
    <n v="20"/>
    <n v="4"/>
    <n v="19"/>
    <d v="2016-07-20T00:00:00"/>
    <x v="546"/>
  </r>
  <r>
    <x v="1"/>
    <s v="K:/Sainte Colombe/MB/04 - 19 juillet au 18 août 2016/Wave/"/>
    <s v="ST-COLOM_0_20160720_042002_196.wav"/>
    <s v="Pip35"/>
    <s v="Principal"/>
    <s v="Pip35"/>
    <n v="10"/>
    <s v="Pipkuh"/>
    <n v="3"/>
    <s v="Pipistrelle de Kuhl"/>
    <n v="2016"/>
    <n v="7"/>
    <n v="20"/>
    <n v="4"/>
    <n v="20"/>
    <d v="2016-07-20T00:00:00"/>
    <x v="486"/>
  </r>
  <r>
    <x v="1"/>
    <s v="K:/Sainte Colombe/MB/04 - 19 juillet au 18 août 2016/Wave/"/>
    <s v="ST-COLOM_0_20160720_042007_196.wav"/>
    <s v="ChiroSp"/>
    <s v="Principal"/>
    <s v="Pip35"/>
    <n v="5"/>
    <s v="Pipkuh"/>
    <n v="1"/>
    <s v="Pipistrelle de Kuhl"/>
    <n v="2016"/>
    <n v="7"/>
    <n v="20"/>
    <n v="4"/>
    <n v="20"/>
    <d v="2016-07-20T00:00:00"/>
    <x v="486"/>
  </r>
  <r>
    <x v="1"/>
    <s v="K:/Sainte Colombe/MB/04 - 19 juillet au 18 août 2016/Wave/"/>
    <s v="ST-COLOM_0_20160720_042012_197.wav"/>
    <s v="Pip35"/>
    <s v="Principal"/>
    <s v="Pip35"/>
    <n v="8"/>
    <s v="Pipkuh"/>
    <n v="2"/>
    <s v="Pipistrelle de Kuhl"/>
    <n v="2016"/>
    <n v="7"/>
    <n v="20"/>
    <n v="4"/>
    <n v="20"/>
    <d v="2016-07-20T00:00:00"/>
    <x v="486"/>
  </r>
  <r>
    <x v="1"/>
    <s v="K:/Sainte Colombe/MB/04 - 19 juillet au 18 août 2016/Wave/"/>
    <s v="ST-COLOM_0_20160720_042017_198.wav"/>
    <s v="Pip35"/>
    <s v="Principal"/>
    <s v="Pip35"/>
    <n v="8"/>
    <s v="Pipkuh"/>
    <n v="5"/>
    <s v="Pipistrelle de Kuhl"/>
    <n v="2016"/>
    <n v="7"/>
    <n v="20"/>
    <n v="4"/>
    <n v="20"/>
    <d v="2016-07-20T00:00:00"/>
    <x v="486"/>
  </r>
  <r>
    <x v="1"/>
    <s v="K:/Sainte Colombe/MB/04 - 19 juillet au 18 août 2016/Wave/"/>
    <s v="ST-COLOM_0_20160720_042026_190.wav"/>
    <s v="PippiT"/>
    <s v="Principal"/>
    <s v="PipMi"/>
    <n v="8"/>
    <s v="PippiT"/>
    <n v="6"/>
    <s v="Pipistrelle commune"/>
    <n v="2016"/>
    <n v="7"/>
    <n v="20"/>
    <n v="4"/>
    <n v="20"/>
    <d v="2016-07-20T00:00:00"/>
    <x v="486"/>
  </r>
  <r>
    <x v="1"/>
    <s v="K:/Sainte Colombe/MB/04 - 19 juillet au 18 août 2016/Wave/"/>
    <s v="ST-COLOM_0_20160720_042304_870.wav"/>
    <s v="PippiT"/>
    <s v="Principal"/>
    <s v="PipMi"/>
    <n v="10"/>
    <s v="PippiT"/>
    <n v="10"/>
    <s v="Pipistrelle commune"/>
    <n v="2016"/>
    <n v="7"/>
    <n v="20"/>
    <n v="4"/>
    <n v="23"/>
    <d v="2016-07-20T00:00:00"/>
    <x v="428"/>
  </r>
  <r>
    <x v="1"/>
    <s v="K:/Sainte Colombe/MB/04 - 19 juillet au 18 août 2016/Wave/"/>
    <s v="ST-COLOM_0_20160720_042309_870.wav"/>
    <s v="PippiT"/>
    <s v="Principal"/>
    <s v="PipMi"/>
    <n v="10"/>
    <s v="PippiT"/>
    <n v="10"/>
    <s v="Pipistrelle commune"/>
    <n v="2016"/>
    <n v="7"/>
    <n v="20"/>
    <n v="4"/>
    <n v="23"/>
    <d v="2016-07-20T00:00:00"/>
    <x v="428"/>
  </r>
  <r>
    <x v="1"/>
    <s v="K:/Sainte Colombe/MB/04 - 19 juillet au 18 août 2016/Wave/"/>
    <s v="ST-COLOM_0_20160720_042314_871.wav"/>
    <s v="PippiT"/>
    <s v="Principal"/>
    <s v="PipMi"/>
    <n v="7"/>
    <s v="PippiT"/>
    <n v="7"/>
    <s v="Pipistrelle commune"/>
    <n v="2016"/>
    <n v="7"/>
    <n v="20"/>
    <n v="4"/>
    <n v="23"/>
    <d v="2016-07-20T00:00:00"/>
    <x v="428"/>
  </r>
  <r>
    <x v="1"/>
    <s v="K:/Sainte Colombe/MB/04 - 19 juillet au 18 août 2016/Wave/"/>
    <s v="ST-COLOM_0_20160720_042342_332.wav"/>
    <s v="Pipnat"/>
    <s v="Principal"/>
    <s v="Pip35"/>
    <n v="10"/>
    <s v="Pipnat"/>
    <n v="6"/>
    <s v="Pipistrelle de Nathusius"/>
    <n v="2016"/>
    <n v="7"/>
    <n v="20"/>
    <n v="4"/>
    <n v="23"/>
    <d v="2016-07-20T00:00:00"/>
    <x v="428"/>
  </r>
  <r>
    <x v="1"/>
    <s v="K:/Sainte Colombe/MB/04 - 19 juillet au 18 août 2016/Wave/"/>
    <s v="ST-COLOM_0_20160720_042347_332.wav"/>
    <s v="Pip35"/>
    <s v="Principal"/>
    <s v="Pip35"/>
    <n v="10"/>
    <s v="Pipkuh"/>
    <n v="3"/>
    <s v="Pipistrelle de Kuhl"/>
    <n v="2016"/>
    <n v="7"/>
    <n v="20"/>
    <n v="4"/>
    <n v="23"/>
    <d v="2016-07-20T00:00:00"/>
    <x v="428"/>
  </r>
  <r>
    <x v="1"/>
    <s v="K:/Sainte Colombe/MB/04 - 19 juillet au 18 août 2016/Wave/"/>
    <s v="ST-COLOM_0_20160720_042352_333.wav"/>
    <s v="Pip35"/>
    <s v="Principal"/>
    <s v="Pip35"/>
    <n v="10"/>
    <s v="Pipkuh"/>
    <n v="4"/>
    <s v="Pipistrelle de Kuhl"/>
    <n v="2016"/>
    <n v="7"/>
    <n v="20"/>
    <n v="4"/>
    <n v="23"/>
    <d v="2016-07-20T00:00:00"/>
    <x v="428"/>
  </r>
  <r>
    <x v="1"/>
    <s v="K:/Sainte Colombe/MB/04 - 19 juillet au 18 août 2016/Wave/"/>
    <s v="ST-COLOM_0_20160720_042429_097.wav"/>
    <s v="Pip35"/>
    <s v="Principal"/>
    <s v="Pip35"/>
    <n v="8"/>
    <s v="Pipkuh"/>
    <n v="1"/>
    <s v="Pipistrelle de Kuhl"/>
    <n v="2016"/>
    <n v="7"/>
    <n v="20"/>
    <n v="4"/>
    <n v="24"/>
    <d v="2016-07-20T00:00:00"/>
    <x v="462"/>
  </r>
  <r>
    <x v="1"/>
    <s v="K:/Sainte Colombe/MB/04 - 19 juillet au 18 août 2016/Wave/"/>
    <s v="ST-COLOM_0_20160720_042434_098.wav"/>
    <s v="Pip35"/>
    <s v="Principal"/>
    <s v="Pip35"/>
    <n v="8"/>
    <s v="Pipkuh"/>
    <n v="5"/>
    <s v="Pipistrelle de Kuhl"/>
    <n v="2016"/>
    <n v="7"/>
    <n v="20"/>
    <n v="4"/>
    <n v="24"/>
    <d v="2016-07-20T00:00:00"/>
    <x v="462"/>
  </r>
  <r>
    <x v="1"/>
    <s v="K:/Sainte Colombe/MB/04 - 19 juillet au 18 août 2016/Wave/"/>
    <s v="ST-COLOM_0_20160720_042451_594.wav"/>
    <s v="Pipkuh"/>
    <s v="Principal"/>
    <s v="Pip35"/>
    <n v="10"/>
    <s v="Pipkuh"/>
    <n v="6"/>
    <s v="Pipistrelle de Kuhl"/>
    <n v="2016"/>
    <n v="7"/>
    <n v="20"/>
    <n v="4"/>
    <n v="24"/>
    <d v="2016-07-20T00:00:00"/>
    <x v="462"/>
  </r>
  <r>
    <x v="1"/>
    <s v="K:/Sainte Colombe/MB/04 - 19 juillet au 18 août 2016/Wave/"/>
    <s v="ST-COLOM_0_20160720_042456_595.wav"/>
    <s v="Pip35"/>
    <s v="Principal"/>
    <s v="Pip35"/>
    <n v="10"/>
    <s v="Pipkuh"/>
    <n v="1"/>
    <s v="Pipistrelle de Kuhl"/>
    <n v="2016"/>
    <n v="7"/>
    <n v="20"/>
    <n v="4"/>
    <n v="24"/>
    <d v="2016-07-20T00:00:00"/>
    <x v="462"/>
  </r>
  <r>
    <x v="1"/>
    <s v="K:/Sainte Colombe/MB/04 - 19 juillet au 18 août 2016/Wave/"/>
    <s v="ST-COLOM_0_20160720_042501_596.wav"/>
    <s v="Pip35"/>
    <s v="Principal"/>
    <s v="Pip35"/>
    <n v="10"/>
    <s v="Pipkuh"/>
    <n v="4"/>
    <s v="Pipistrelle de Kuhl"/>
    <n v="2016"/>
    <n v="7"/>
    <n v="20"/>
    <n v="4"/>
    <n v="25"/>
    <d v="2016-07-20T00:00:00"/>
    <x v="545"/>
  </r>
  <r>
    <x v="1"/>
    <s v="K:/Sainte Colombe/MB/04 - 19 juillet au 18 août 2016/Wave/"/>
    <s v="ST-COLOM_0_20160720_042509_860.wav"/>
    <s v="PipMi"/>
    <s v="Principal"/>
    <s v="PipMi"/>
    <n v="6"/>
    <s v="PippiT"/>
    <n v="5"/>
    <s v="Pipistrelle commune"/>
    <n v="2016"/>
    <n v="7"/>
    <n v="20"/>
    <n v="4"/>
    <n v="25"/>
    <d v="2016-07-20T00:00:00"/>
    <x v="545"/>
  </r>
  <r>
    <x v="1"/>
    <s v="K:/Sainte Colombe/MB/04 - 19 juillet au 18 août 2016/Wave/"/>
    <s v="ST-COLOM_0_20160720_042514_860.wav"/>
    <s v="PippiT"/>
    <s v="Principal"/>
    <s v="PipMi"/>
    <n v="10"/>
    <s v="PippiT"/>
    <n v="10"/>
    <s v="Pipistrelle commune"/>
    <n v="2016"/>
    <n v="7"/>
    <n v="20"/>
    <n v="4"/>
    <n v="25"/>
    <d v="2016-07-20T00:00:00"/>
    <x v="545"/>
  </r>
  <r>
    <x v="1"/>
    <s v="K:/Sainte Colombe/MB/04 - 19 juillet au 18 août 2016/Wave/"/>
    <s v="ST-COLOM_0_20160720_042519_861.wav"/>
    <s v="PippiT"/>
    <s v="Principal"/>
    <s v="PipMi"/>
    <n v="9"/>
    <s v="PippiT"/>
    <n v="9"/>
    <s v="Pipistrelle commune"/>
    <n v="2016"/>
    <n v="7"/>
    <n v="20"/>
    <n v="4"/>
    <n v="25"/>
    <d v="2016-07-20T00:00:00"/>
    <x v="545"/>
  </r>
  <r>
    <x v="1"/>
    <s v="K:/Sainte Colombe/MB/04 - 19 juillet au 18 août 2016/Wave/"/>
    <s v="ST-COLOM_0_20160720_042539_296.wav"/>
    <s v="Pip35"/>
    <s v="Principal"/>
    <s v="Pip35"/>
    <n v="8"/>
    <s v="Pipkuh"/>
    <n v="1"/>
    <s v="Pipistrelle de Kuhl"/>
    <n v="2016"/>
    <n v="7"/>
    <n v="20"/>
    <n v="4"/>
    <n v="25"/>
    <d v="2016-07-20T00:00:00"/>
    <x v="545"/>
  </r>
  <r>
    <x v="1"/>
    <s v="K:/Sainte Colombe/MB/04 - 19 juillet au 18 août 2016/Wave/"/>
    <s v="ST-COLOM_0_20160720_042544_296.wav"/>
    <s v="Pip35"/>
    <s v="Principal"/>
    <s v="Pip35"/>
    <n v="9"/>
    <s v="Pipkuh"/>
    <n v="2"/>
    <s v="Pipistrelle de Kuhl"/>
    <n v="2016"/>
    <n v="7"/>
    <n v="20"/>
    <n v="4"/>
    <n v="25"/>
    <d v="2016-07-20T00:00:00"/>
    <x v="545"/>
  </r>
  <r>
    <x v="1"/>
    <s v="K:/Sainte Colombe/MB/04 - 19 juillet au 18 août 2016/Wave/"/>
    <s v="ST-COLOM_0_20160720_042549_297.wav"/>
    <s v="Pip35"/>
    <s v="Principal"/>
    <s v="Pip35"/>
    <n v="10"/>
    <s v="Pipkuh"/>
    <n v="4"/>
    <s v="Pipistrelle de Kuhl"/>
    <n v="2016"/>
    <n v="7"/>
    <n v="20"/>
    <n v="4"/>
    <n v="25"/>
    <d v="2016-07-20T00:00:00"/>
    <x v="545"/>
  </r>
  <r>
    <x v="1"/>
    <s v="K:/Sainte Colombe/MB/04 - 19 juillet au 18 août 2016/Wave/"/>
    <s v="ST-COLOM_0_20160720_042632_397.wav"/>
    <s v="PippiT"/>
    <s v="Principal"/>
    <s v="PipMi"/>
    <n v="10"/>
    <s v="PippiT"/>
    <n v="10"/>
    <s v="Pipistrelle commune"/>
    <n v="2016"/>
    <n v="7"/>
    <n v="20"/>
    <n v="4"/>
    <n v="26"/>
    <d v="2016-07-20T00:00:00"/>
    <x v="309"/>
  </r>
  <r>
    <x v="1"/>
    <s v="K:/Sainte Colombe/MB/04 - 19 juillet au 18 août 2016/Wave/"/>
    <s v="ST-COLOM_0_20160720_042637_398.wav"/>
    <s v="PippiT"/>
    <s v="Principal"/>
    <s v="PipMi"/>
    <n v="10"/>
    <s v="PippiT"/>
    <n v="10"/>
    <s v="Pipistrelle commune"/>
    <n v="2016"/>
    <n v="7"/>
    <n v="20"/>
    <n v="4"/>
    <n v="26"/>
    <d v="2016-07-20T00:00:00"/>
    <x v="309"/>
  </r>
  <r>
    <x v="1"/>
    <s v="K:/Sainte Colombe/MB/04 - 19 juillet au 18 août 2016/Wave/"/>
    <s v="ST-COLOM_0_20160720_042756_384.wav"/>
    <s v="Pip35"/>
    <s v="Principal"/>
    <s v="Pip35"/>
    <n v="8"/>
    <s v="Pipnat"/>
    <n v="4"/>
    <s v="Pipistrelle de Kuhl/Nathusius"/>
    <n v="2016"/>
    <n v="7"/>
    <n v="20"/>
    <n v="4"/>
    <n v="27"/>
    <d v="2016-07-20T00:00:00"/>
    <x v="409"/>
  </r>
  <r>
    <x v="1"/>
    <s v="K:/Sainte Colombe/MB/04 - 19 juillet au 18 août 2016/Wave/"/>
    <s v="ST-COLOM_0_20160720_042910_586.wav"/>
    <s v="PippiT"/>
    <s v="Principal"/>
    <s v="PipMi"/>
    <n v="10"/>
    <s v="PippiT"/>
    <n v="7"/>
    <s v="Pipistrelle commune"/>
    <n v="2016"/>
    <n v="7"/>
    <n v="20"/>
    <n v="4"/>
    <n v="29"/>
    <d v="2016-07-20T00:00:00"/>
    <x v="493"/>
  </r>
  <r>
    <x v="1"/>
    <s v="K:/Sainte Colombe/MB/04 - 19 juillet au 18 août 2016/Wave/"/>
    <s v="ST-COLOM_0_20160720_042915_586.wav"/>
    <s v="PippiT"/>
    <s v="Principal"/>
    <s v="PipMi"/>
    <n v="10"/>
    <s v="PippiT"/>
    <n v="6"/>
    <s v="Pipistrelle commune"/>
    <n v="2016"/>
    <n v="7"/>
    <n v="20"/>
    <n v="4"/>
    <n v="29"/>
    <d v="2016-07-20T00:00:00"/>
    <x v="493"/>
  </r>
  <r>
    <x v="1"/>
    <s v="K:/Sainte Colombe/MB/04 - 19 juillet au 18 août 2016/Wave/"/>
    <s v="ST-COLOM_0_20160720_042920_587.wav"/>
    <s v="PippiT"/>
    <s v="Principal"/>
    <s v="PipMi"/>
    <n v="10"/>
    <s v="PippiT"/>
    <n v="8"/>
    <s v="Pipistrelle commune"/>
    <n v="2016"/>
    <n v="7"/>
    <n v="20"/>
    <n v="4"/>
    <n v="29"/>
    <d v="2016-07-20T00:00:00"/>
    <x v="493"/>
  </r>
  <r>
    <x v="1"/>
    <s v="K:/Sainte Colombe/MB/04 - 19 juillet au 18 août 2016/Wave/"/>
    <s v="ST-COLOM_0_20160720_042925_588.wav"/>
    <s v="PippiT"/>
    <s v="Principal"/>
    <s v="PipMi"/>
    <n v="10"/>
    <s v="PippiT"/>
    <n v="10"/>
    <s v="Pipistrelle commune"/>
    <n v="2016"/>
    <n v="7"/>
    <n v="20"/>
    <n v="4"/>
    <n v="29"/>
    <d v="2016-07-20T00:00:00"/>
    <x v="493"/>
  </r>
  <r>
    <x v="1"/>
    <s v="K:/Sainte Colombe/MB/04 - 19 juillet au 18 août 2016/Wave/"/>
    <s v="ST-COLOM_0_20160720_042930_588.wav"/>
    <s v="PippiT"/>
    <s v="Principal"/>
    <s v="PipMi"/>
    <n v="10"/>
    <s v="PippiT"/>
    <n v="10"/>
    <s v="Pipistrelle commune"/>
    <n v="2016"/>
    <n v="7"/>
    <n v="20"/>
    <n v="4"/>
    <n v="29"/>
    <d v="2016-07-20T00:00:00"/>
    <x v="493"/>
  </r>
  <r>
    <x v="1"/>
    <s v="K:/Sainte Colombe/MB/04 - 19 juillet au 18 août 2016/Wave/"/>
    <s v="ST-COLOM_0_20160720_042935_589.wav"/>
    <s v="PippiT"/>
    <s v="Principal"/>
    <s v="PipMi"/>
    <n v="10"/>
    <s v="PippiT"/>
    <n v="10"/>
    <s v="Pipistrelle commune"/>
    <n v="2016"/>
    <n v="7"/>
    <n v="20"/>
    <n v="4"/>
    <n v="29"/>
    <d v="2016-07-20T00:00:00"/>
    <x v="493"/>
  </r>
  <r>
    <x v="1"/>
    <s v="K:/Sainte Colombe/MB/04 - 19 juillet au 18 août 2016/Wave/"/>
    <s v="ST-COLOM_0_20160720_042956_810.wav"/>
    <s v="PippiT"/>
    <s v="Principal"/>
    <s v="PipMi"/>
    <n v="10"/>
    <s v="PippiT"/>
    <n v="9"/>
    <s v="Pipistrelle commune"/>
    <n v="2016"/>
    <n v="7"/>
    <n v="20"/>
    <n v="4"/>
    <n v="29"/>
    <d v="2016-07-20T00:00:00"/>
    <x v="493"/>
  </r>
  <r>
    <x v="1"/>
    <s v="K:/Sainte Colombe/MB/04 - 19 juillet au 18 août 2016/Wave/"/>
    <s v="ST-COLOM_0_20160720_043001_811.wav"/>
    <s v="PippiT"/>
    <s v="Principal"/>
    <s v="PipMi"/>
    <n v="10"/>
    <s v="PippiT"/>
    <n v="10"/>
    <s v="Pipistrelle commune"/>
    <n v="2016"/>
    <n v="7"/>
    <n v="20"/>
    <n v="4"/>
    <n v="30"/>
    <d v="2016-07-20T00:00:00"/>
    <x v="429"/>
  </r>
  <r>
    <x v="1"/>
    <s v="K:/Sainte Colombe/MB/04 - 19 juillet au 18 août 2016/Wave/"/>
    <s v="ST-COLOM_0_20160720_043018_613.wav"/>
    <s v="PippiT"/>
    <s v="Principal"/>
    <s v="PipMi"/>
    <n v="9"/>
    <s v="PippiT"/>
    <n v="9"/>
    <s v="Pipistrelle commune"/>
    <n v="2016"/>
    <n v="7"/>
    <n v="20"/>
    <n v="4"/>
    <n v="30"/>
    <d v="2016-07-20T00:00:00"/>
    <x v="429"/>
  </r>
  <r>
    <x v="1"/>
    <s v="K:/Sainte Colombe/MB/04 - 19 juillet au 18 août 2016/Wave/"/>
    <s v="ST-COLOM_0_20160720_043023_614.wav"/>
    <s v="ChiroSp"/>
    <s v="Principal"/>
    <s v="PipMi"/>
    <n v="3"/>
    <s v="PippiT"/>
    <n v="3"/>
    <s v="Pipistrelle commune"/>
    <n v="2016"/>
    <n v="7"/>
    <n v="20"/>
    <n v="4"/>
    <n v="30"/>
    <d v="2016-07-20T00:00:00"/>
    <x v="429"/>
  </r>
  <r>
    <x v="1"/>
    <s v="K:/Sainte Colombe/MB/04 - 19 juillet au 18 août 2016/Wave/"/>
    <s v="ST-COLOM_0_20160720_043358_487.wav"/>
    <s v="PippiT"/>
    <s v="Principal"/>
    <s v="PipMi"/>
    <n v="7"/>
    <s v="PippiT"/>
    <n v="7"/>
    <s v="Pipistrelle commune"/>
    <n v="2016"/>
    <n v="7"/>
    <n v="20"/>
    <n v="4"/>
    <n v="33"/>
    <d v="2016-07-20T00:00:00"/>
    <x v="158"/>
  </r>
  <r>
    <x v="1"/>
    <s v="K:/Sainte Colombe/MB/04 - 19 juillet au 18 août 2016/Wave/"/>
    <s v="ST-COLOM_0_20160720_043403_488.wav"/>
    <s v="PippiT"/>
    <s v="Principal"/>
    <s v="PipMi"/>
    <n v="9"/>
    <s v="PippiT"/>
    <n v="9"/>
    <s v="Pipistrelle commune"/>
    <n v="2016"/>
    <n v="7"/>
    <n v="20"/>
    <n v="4"/>
    <n v="34"/>
    <d v="2016-07-20T00:00:00"/>
    <x v="283"/>
  </r>
  <r>
    <x v="1"/>
    <s v="K:/Sainte Colombe/MB/04 - 19 juillet au 18 août 2016/Wave/"/>
    <s v="ST-COLOM_0_20160720_043541_652.wav"/>
    <s v="ChiroSp"/>
    <s v="Principal"/>
    <s v="Pip35"/>
    <n v="5"/>
    <s v="Pipkuh"/>
    <n v="4"/>
    <s v="Pipistrelle de Kuhl"/>
    <n v="2016"/>
    <n v="7"/>
    <n v="20"/>
    <n v="4"/>
    <n v="35"/>
    <d v="2016-07-20T00:00:00"/>
    <x v="284"/>
  </r>
  <r>
    <x v="1"/>
    <s v="K:/Sainte Colombe/MB/04 - 19 juillet au 18 août 2016/Wave/"/>
    <s v="ST-COLOM_0_20160720_043546_652.wav"/>
    <s v="Pip35"/>
    <s v="Principal"/>
    <s v="Pip35"/>
    <n v="8"/>
    <s v="Pipkuh"/>
    <n v="5"/>
    <s v="Pipistrelle de Kuhl"/>
    <n v="2016"/>
    <n v="7"/>
    <n v="20"/>
    <n v="4"/>
    <n v="35"/>
    <d v="2016-07-20T00:00:00"/>
    <x v="284"/>
  </r>
  <r>
    <x v="1"/>
    <s v="K:/Sainte Colombe/MB/04 - 19 juillet au 18 août 2016/Wave/"/>
    <s v="ST-COLOM_0_20160720_043551_653.wav"/>
    <s v="Pip35"/>
    <s v="Principal"/>
    <s v="Pip35"/>
    <n v="10"/>
    <s v="Pipkuh"/>
    <n v="3"/>
    <s v="Pipistrelle de Kuhl"/>
    <n v="2016"/>
    <n v="7"/>
    <n v="20"/>
    <n v="4"/>
    <n v="35"/>
    <d v="2016-07-20T00:00:00"/>
    <x v="284"/>
  </r>
  <r>
    <x v="1"/>
    <s v="K:/Sainte Colombe/MB/04 - 19 juillet au 18 août 2016/Wave/"/>
    <s v="ST-COLOM_0_20160720_043556_654.wav"/>
    <s v="Pip35"/>
    <s v="Principal"/>
    <s v="Pip35"/>
    <n v="10"/>
    <s v="Pipkuh"/>
    <n v="5"/>
    <s v="Pipistrelle de Kuhl"/>
    <n v="2016"/>
    <n v="7"/>
    <n v="20"/>
    <n v="4"/>
    <n v="35"/>
    <d v="2016-07-20T00:00:00"/>
    <x v="284"/>
  </r>
  <r>
    <x v="1"/>
    <s v="K:/Sainte Colombe/MB/04 - 19 juillet au 18 août 2016/Wave/"/>
    <s v="ST-COLOM_0_20160720_043601_654.wav"/>
    <s v="Pip35"/>
    <s v="Principal"/>
    <s v="Pip35"/>
    <n v="8"/>
    <s v="Pipkuh"/>
    <n v="4"/>
    <s v="Pipistrelle de Kuhl"/>
    <n v="2016"/>
    <n v="7"/>
    <n v="20"/>
    <n v="4"/>
    <n v="36"/>
    <d v="2016-07-20T00:00:00"/>
    <x v="354"/>
  </r>
  <r>
    <x v="1"/>
    <s v="K:/Sainte Colombe/MB/04 - 19 juillet au 18 août 2016/Wave/"/>
    <s v="ST-COLOM_0_20160720_043616_540.wav"/>
    <s v="Pip35"/>
    <s v="Principal"/>
    <s v="Pip35"/>
    <n v="9"/>
    <s v="Pipkuh"/>
    <n v="3"/>
    <s v="Pipistrelle de Kuhl"/>
    <n v="2016"/>
    <n v="7"/>
    <n v="20"/>
    <n v="4"/>
    <n v="36"/>
    <d v="2016-07-20T00:00:00"/>
    <x v="354"/>
  </r>
  <r>
    <x v="1"/>
    <s v="K:/Sainte Colombe/MB/04 - 19 juillet au 18 août 2016/Wave/"/>
    <s v="ST-COLOM_0_20160720_043621_540.wav"/>
    <s v="Pip35"/>
    <s v="Principal"/>
    <s v="Pip35"/>
    <n v="10"/>
    <s v="Pipkuh"/>
    <n v="2"/>
    <s v="Pipistrelle de Kuhl"/>
    <n v="2016"/>
    <n v="7"/>
    <n v="20"/>
    <n v="4"/>
    <n v="36"/>
    <d v="2016-07-20T00:00:00"/>
    <x v="354"/>
  </r>
  <r>
    <x v="1"/>
    <s v="K:/Sainte Colombe/MB/04 - 19 juillet au 18 août 2016/Wave/"/>
    <s v="ST-COLOM_0_20160720_043626_541.wav"/>
    <s v="Pip35"/>
    <s v="Principal"/>
    <s v="Pip35"/>
    <n v="9"/>
    <s v="Pipkuh"/>
    <n v="3"/>
    <s v="Pipistrelle de Kuhl"/>
    <n v="2016"/>
    <n v="7"/>
    <n v="20"/>
    <n v="4"/>
    <n v="36"/>
    <d v="2016-07-20T00:00:00"/>
    <x v="354"/>
  </r>
  <r>
    <x v="1"/>
    <s v="K:/Sainte Colombe/MB/04 - 19 juillet au 18 août 2016/Wave/"/>
    <s v="ST-COLOM_0_20160720_043631_542.wav"/>
    <s v="Pip35"/>
    <s v="Principal"/>
    <s v="Pip35"/>
    <n v="7"/>
    <s v="Pipkuh"/>
    <n v="4"/>
    <s v="Pipistrelle de Kuhl"/>
    <n v="2016"/>
    <n v="7"/>
    <n v="20"/>
    <n v="4"/>
    <n v="36"/>
    <d v="2016-07-20T00:00:00"/>
    <x v="354"/>
  </r>
  <r>
    <x v="1"/>
    <s v="K:/Sainte Colombe/MB/04 - 19 juillet au 18 août 2016/Wave/"/>
    <s v="ST-COLOM_0_20160720_043850_438.wav"/>
    <s v="PippiT"/>
    <s v="Principal"/>
    <s v="PipMi"/>
    <n v="7"/>
    <s v="PippiT"/>
    <n v="7"/>
    <s v="Pipistrelle commune"/>
    <n v="2016"/>
    <n v="7"/>
    <n v="20"/>
    <n v="4"/>
    <n v="38"/>
    <d v="2016-07-20T00:00:00"/>
    <x v="189"/>
  </r>
  <r>
    <x v="1"/>
    <s v="K:/Sainte Colombe/MB/04 - 19 juillet au 18 août 2016/Wave/"/>
    <s v="ST-COLOM_0_20160720_043855_439.wav"/>
    <s v="PippiT"/>
    <s v="Principal"/>
    <s v="PipMi"/>
    <n v="9"/>
    <s v="PippiT"/>
    <n v="9"/>
    <s v="Pipistrelle commune"/>
    <n v="2016"/>
    <n v="7"/>
    <n v="20"/>
    <n v="4"/>
    <n v="38"/>
    <d v="2016-07-20T00:00:00"/>
    <x v="189"/>
  </r>
  <r>
    <x v="1"/>
    <s v="K:/Sainte Colombe/MB/04 - 19 juillet au 18 août 2016/Wave/"/>
    <s v="ST-COLOM_0_20160720_043900_440.wav"/>
    <s v="PippiT"/>
    <s v="Principal"/>
    <s v="PipMi"/>
    <n v="9"/>
    <s v="PippiT"/>
    <n v="9"/>
    <s v="Pipistrelle commune"/>
    <n v="2016"/>
    <n v="7"/>
    <n v="20"/>
    <n v="4"/>
    <n v="39"/>
    <d v="2016-07-20T00:00:00"/>
    <x v="312"/>
  </r>
  <r>
    <x v="1"/>
    <s v="K:/Sainte Colombe/MB/04 - 19 juillet au 18 août 2016/Wave/"/>
    <s v="ST-COLOM_0_20160720_043905_440.wav"/>
    <s v="ChiroSp"/>
    <s v="Principal"/>
    <s v="PipMi"/>
    <n v="3"/>
    <s v="PippiT"/>
    <n v="2"/>
    <s v="Pipistrelle commune"/>
    <n v="2016"/>
    <n v="7"/>
    <n v="20"/>
    <n v="4"/>
    <n v="39"/>
    <d v="2016-07-20T00:00:00"/>
    <x v="312"/>
  </r>
  <r>
    <x v="1"/>
    <s v="K:/Sainte Colombe/MB/04 - 19 juillet au 18 août 2016/Wave/"/>
    <s v="ST-COLOM_0_20160720_043935_687.wav"/>
    <s v="PippiT"/>
    <s v="Principal"/>
    <s v="PipMi"/>
    <n v="8"/>
    <s v="PippiT"/>
    <n v="8"/>
    <s v="Pipistrelle commune"/>
    <n v="2016"/>
    <n v="7"/>
    <n v="20"/>
    <n v="4"/>
    <n v="39"/>
    <d v="2016-07-20T00:00:00"/>
    <x v="312"/>
  </r>
  <r>
    <x v="1"/>
    <s v="K:/Sainte Colombe/MB/04 - 19 juillet au 18 août 2016/Wave/"/>
    <s v="ST-COLOM_0_20160720_043940_688.wav"/>
    <s v="PippiT"/>
    <s v="Principal"/>
    <s v="PipMi"/>
    <n v="8"/>
    <s v="PippiT"/>
    <n v="8"/>
    <s v="Pipistrelle commune"/>
    <n v="2016"/>
    <n v="7"/>
    <n v="20"/>
    <n v="4"/>
    <n v="39"/>
    <d v="2016-07-20T00:00:00"/>
    <x v="312"/>
  </r>
  <r>
    <x v="1"/>
    <s v="K:/Sainte Colombe/MB/04 - 19 juillet au 18 août 2016/Wave/"/>
    <s v="ST-COLOM_0_20160720_043945_688.wav"/>
    <s v="ChiroSp"/>
    <s v="Principal"/>
    <s v="PipMi"/>
    <n v="3"/>
    <s v="PippiT"/>
    <n v="3"/>
    <s v="Pipistrelle commune"/>
    <n v="2016"/>
    <n v="7"/>
    <n v="20"/>
    <n v="4"/>
    <n v="39"/>
    <d v="2016-07-20T00:00:00"/>
    <x v="312"/>
  </r>
  <r>
    <x v="1"/>
    <s v="K:/Sainte Colombe/MB/04 - 19 juillet au 18 août 2016/Wave/"/>
    <s v="ST-COLOM_0_20160720_044018_030.wav"/>
    <s v="Pip35"/>
    <s v="Principal"/>
    <s v="Pip35"/>
    <n v="8"/>
    <s v="Pipnat"/>
    <n v="5"/>
    <s v="Pipistrelle de Nathusius"/>
    <n v="2016"/>
    <n v="7"/>
    <n v="20"/>
    <n v="4"/>
    <n v="40"/>
    <d v="2016-07-20T00:00:00"/>
    <x v="313"/>
  </r>
  <r>
    <x v="1"/>
    <s v="K:/Sainte Colombe/MB/04 - 19 juillet au 18 août 2016/Wave/"/>
    <s v="ST-COLOM_0_20160720_044023_031.wav"/>
    <s v="ChiroSp"/>
    <s v="Principal"/>
    <s v="Pip35"/>
    <n v="0"/>
    <s v="Pipkuh"/>
    <n v="0"/>
    <s v="PARASITE"/>
    <n v="2016"/>
    <n v="7"/>
    <n v="20"/>
    <n v="4"/>
    <n v="40"/>
    <d v="2016-07-20T00:00:00"/>
    <x v="313"/>
  </r>
  <r>
    <x v="1"/>
    <s v="K:/Sainte Colombe/MB/04 - 19 juillet au 18 août 2016/Wave/"/>
    <s v="ST-COLOM_0_20160720_044046_038.wav"/>
    <s v="PipMi"/>
    <s v="Principal"/>
    <s v="PipMi"/>
    <n v="7"/>
    <s v="PippiT"/>
    <n v="5"/>
    <s v="Pipistrelle commune"/>
    <n v="2016"/>
    <n v="7"/>
    <n v="20"/>
    <n v="4"/>
    <n v="40"/>
    <d v="2016-07-20T00:00:00"/>
    <x v="313"/>
  </r>
  <r>
    <x v="1"/>
    <s v="K:/Sainte Colombe/MB/04 - 19 juillet au 18 août 2016/Wave/"/>
    <s v="ST-COLOM_0_20160720_044051_038.wav"/>
    <s v="PippiT"/>
    <s v="Principal"/>
    <s v="PipMi"/>
    <n v="9"/>
    <s v="PippiT"/>
    <n v="7"/>
    <s v="Pipistrelle commune"/>
    <n v="2016"/>
    <n v="7"/>
    <n v="20"/>
    <n v="4"/>
    <n v="40"/>
    <d v="2016-07-20T00:00:00"/>
    <x v="313"/>
  </r>
  <r>
    <x v="1"/>
    <s v="K:/Sainte Colombe/MB/04 - 19 juillet au 18 août 2016/Wave/"/>
    <s v="ST-COLOM_0_20160720_044056_039.wav"/>
    <s v="PippiT"/>
    <s v="Principal"/>
    <s v="PipMi"/>
    <n v="10"/>
    <s v="PippiT"/>
    <n v="10"/>
    <s v="Pipistrelle commune"/>
    <n v="2016"/>
    <n v="7"/>
    <n v="20"/>
    <n v="4"/>
    <n v="40"/>
    <d v="2016-07-20T00:00:00"/>
    <x v="313"/>
  </r>
  <r>
    <x v="1"/>
    <s v="K:/Sainte Colombe/MB/04 - 19 juillet au 18 août 2016/Wave/"/>
    <s v="ST-COLOM_0_20160720_044101_040.wav"/>
    <s v="PippiT"/>
    <s v="Principal"/>
    <s v="PipMi"/>
    <n v="10"/>
    <s v="PippiT"/>
    <n v="10"/>
    <s v="Pipistrelle commune"/>
    <n v="2016"/>
    <n v="7"/>
    <n v="20"/>
    <n v="4"/>
    <n v="41"/>
    <d v="2016-07-20T00:00:00"/>
    <x v="314"/>
  </r>
  <r>
    <x v="1"/>
    <s v="K:/Sainte Colombe/MB/04 - 19 juillet au 18 août 2016/Wave/"/>
    <s v="ST-COLOM_0_20160720_044213_480.wav"/>
    <s v="PipMi"/>
    <s v="Principal"/>
    <s v="PipMi"/>
    <n v="10"/>
    <s v="PippiT"/>
    <n v="5"/>
    <s v="Pipistrelle commune"/>
    <n v="2016"/>
    <n v="7"/>
    <n v="20"/>
    <n v="4"/>
    <n v="42"/>
    <d v="2016-07-20T00:00:00"/>
    <x v="430"/>
  </r>
  <r>
    <x v="1"/>
    <s v="K:/Sainte Colombe/MB/04 - 19 juillet au 18 août 2016/Wave/"/>
    <s v="ST-COLOM_0_20160720_044218_480.wav"/>
    <s v="PippiT"/>
    <s v="Principal"/>
    <s v="PipMi"/>
    <n v="7"/>
    <s v="PippiT"/>
    <n v="7"/>
    <s v="Pipistrelle commune"/>
    <n v="2016"/>
    <n v="7"/>
    <n v="20"/>
    <n v="4"/>
    <n v="42"/>
    <d v="2016-07-20T00:00:00"/>
    <x v="430"/>
  </r>
  <r>
    <x v="1"/>
    <s v="K:/Sainte Colombe/MB/04 - 19 juillet au 18 août 2016/Wave/"/>
    <s v="ST-COLOM_0_20160720_044223_481.wav"/>
    <s v="PippiT"/>
    <s v="Principal"/>
    <s v="PipMi"/>
    <n v="10"/>
    <s v="PippiT"/>
    <n v="10"/>
    <s v="Pipistrelle commune"/>
    <n v="2016"/>
    <n v="7"/>
    <n v="20"/>
    <n v="4"/>
    <n v="42"/>
    <d v="2016-07-20T00:00:00"/>
    <x v="430"/>
  </r>
  <r>
    <x v="1"/>
    <s v="K:/Sainte Colombe/MB/04 - 19 juillet au 18 août 2016/Wave/"/>
    <s v="ST-COLOM_0_20160720_044234_782.wav"/>
    <s v="ChiroSp"/>
    <s v="Principal"/>
    <s v="Pip35"/>
    <n v="4"/>
    <s v="Pipkuh"/>
    <n v="2"/>
    <s v="Pipistrelle de Kuhl"/>
    <n v="2016"/>
    <n v="7"/>
    <n v="20"/>
    <n v="4"/>
    <n v="42"/>
    <d v="2016-07-20T00:00:00"/>
    <x v="430"/>
  </r>
  <r>
    <x v="1"/>
    <s v="K:/Sainte Colombe/MB/04 - 19 juillet au 18 août 2016/Wave/"/>
    <s v="ST-COLOM_0_20160720_044314_333.wav"/>
    <s v="PippiT"/>
    <s v="Principal"/>
    <s v="PipMi"/>
    <n v="10"/>
    <s v="PippiT"/>
    <n v="10"/>
    <s v="Pipistrelle commune"/>
    <n v="2016"/>
    <n v="7"/>
    <n v="20"/>
    <n v="4"/>
    <n v="43"/>
    <d v="2016-07-20T00:00:00"/>
    <x v="431"/>
  </r>
  <r>
    <x v="1"/>
    <s v="K:/Sainte Colombe/MB/04 - 19 juillet au 18 août 2016/Wave/"/>
    <s v="ST-COLOM_0_20160720_044341_694.wav"/>
    <s v="PippiT"/>
    <s v="Principal"/>
    <s v="PipMi"/>
    <n v="8"/>
    <s v="PippiT"/>
    <n v="8"/>
    <s v="Pipistrelle commune"/>
    <n v="2016"/>
    <n v="7"/>
    <n v="20"/>
    <n v="4"/>
    <n v="43"/>
    <d v="2016-07-20T00:00:00"/>
    <x v="431"/>
  </r>
  <r>
    <x v="1"/>
    <s v="K:/Sainte Colombe/MB/04 - 19 juillet au 18 août 2016/Wave/"/>
    <s v="ST-COLOM_0_20160720_044517_993.wav"/>
    <s v="PipMi"/>
    <s v="Principal"/>
    <s v="PipMi"/>
    <n v="10"/>
    <s v="PippiT"/>
    <n v="5"/>
    <s v="Pipistrelle commune"/>
    <n v="2016"/>
    <n v="7"/>
    <n v="20"/>
    <n v="4"/>
    <n v="45"/>
    <d v="2016-07-20T00:00:00"/>
    <x v="502"/>
  </r>
  <r>
    <x v="1"/>
    <s v="K:/Sainte Colombe/MB/04 - 19 juillet au 18 août 2016/Wave/"/>
    <s v="ST-COLOM_0_20160720_044522_994.wav"/>
    <s v="PippiT"/>
    <s v="Principal"/>
    <s v="PipMi"/>
    <n v="10"/>
    <s v="PippiT"/>
    <n v="9"/>
    <s v="Pipistrelle commune"/>
    <n v="2016"/>
    <n v="7"/>
    <n v="20"/>
    <n v="4"/>
    <n v="45"/>
    <d v="2016-07-20T00:00:00"/>
    <x v="502"/>
  </r>
  <r>
    <x v="1"/>
    <s v="K:/Sainte Colombe/MB/04 - 19 juillet au 18 août 2016/Wave/"/>
    <s v="ST-COLOM_0_20160720_044535_537.wav"/>
    <s v="PippiT"/>
    <s v="Principal"/>
    <s v="PipMi"/>
    <n v="9"/>
    <s v="PippiT"/>
    <n v="9"/>
    <s v="Pipistrelle commune"/>
    <n v="2016"/>
    <n v="7"/>
    <n v="20"/>
    <n v="4"/>
    <n v="45"/>
    <d v="2016-07-20T00:00:00"/>
    <x v="502"/>
  </r>
  <r>
    <x v="1"/>
    <s v="K:/Sainte Colombe/MB/04 - 19 juillet au 18 août 2016/Wave/"/>
    <s v="ST-COLOM_0_20160720_044624_746.wav"/>
    <s v="PippiT"/>
    <s v="Principal"/>
    <s v="PipMi"/>
    <n v="10"/>
    <s v="PippiT"/>
    <n v="10"/>
    <s v="Pipistrelle commune"/>
    <n v="2016"/>
    <n v="7"/>
    <n v="20"/>
    <n v="4"/>
    <n v="46"/>
    <d v="2016-07-20T00:00:00"/>
    <x v="411"/>
  </r>
  <r>
    <x v="1"/>
    <s v="K:/Sainte Colombe/MB/04 - 19 juillet au 18 août 2016/Wave/"/>
    <s v="ST-COLOM_0_20160720_044629_747.wav"/>
    <s v="PippiT"/>
    <s v="Principal"/>
    <s v="PipMi"/>
    <n v="10"/>
    <s v="PippiT"/>
    <n v="9"/>
    <s v="Pipistrelle commune"/>
    <n v="2016"/>
    <n v="7"/>
    <n v="20"/>
    <n v="4"/>
    <n v="46"/>
    <d v="2016-07-20T00:00:00"/>
    <x v="411"/>
  </r>
  <r>
    <x v="1"/>
    <s v="K:/Sainte Colombe/MB/04 - 19 juillet au 18 août 2016/Wave/"/>
    <s v="ST-COLOM_0_20160720_044807_068.wav"/>
    <s v="Pip35"/>
    <s v="Principal"/>
    <s v="Pip35"/>
    <n v="7"/>
    <s v="Pipkuh"/>
    <n v="1"/>
    <s v="Pipistrelle de Kuhl"/>
    <n v="2016"/>
    <n v="7"/>
    <n v="20"/>
    <n v="4"/>
    <n v="48"/>
    <d v="2016-07-20T00:00:00"/>
    <x v="537"/>
  </r>
  <r>
    <x v="1"/>
    <s v="K:/Sainte Colombe/MB/04 - 19 juillet au 18 août 2016/Wave/"/>
    <s v="ST-COLOM_0_20160720_044812_068.wav"/>
    <s v="ChiroSp"/>
    <s v="Principal"/>
    <s v="Pip35"/>
    <n v="5"/>
    <s v="Pipkuh"/>
    <n v="1"/>
    <s v="Pipistrelle de Kuhl"/>
    <n v="2016"/>
    <n v="7"/>
    <n v="20"/>
    <n v="4"/>
    <n v="48"/>
    <d v="2016-07-20T00:00:00"/>
    <x v="537"/>
  </r>
  <r>
    <x v="1"/>
    <s v="K:/Sainte Colombe/MB/04 - 19 juillet au 18 août 2016/Wave/"/>
    <s v="ST-COLOM_0_20160720_044830_682.wav"/>
    <s v="PippiT"/>
    <s v="Principal"/>
    <s v="PipMi"/>
    <n v="10"/>
    <s v="PippiT"/>
    <n v="10"/>
    <s v="Pipistrelle commune"/>
    <n v="2016"/>
    <n v="7"/>
    <n v="20"/>
    <n v="4"/>
    <n v="48"/>
    <d v="2016-07-20T00:00:00"/>
    <x v="537"/>
  </r>
  <r>
    <x v="1"/>
    <s v="K:/Sainte Colombe/MB/04 - 19 juillet au 18 août 2016/Wave/"/>
    <s v="ST-COLOM_0_20160720_044835_682.wav"/>
    <s v="PippiT"/>
    <s v="Principal"/>
    <s v="PipMi"/>
    <n v="10"/>
    <s v="PippiT"/>
    <n v="10"/>
    <s v="Pipistrelle commune"/>
    <n v="2016"/>
    <n v="7"/>
    <n v="20"/>
    <n v="4"/>
    <n v="48"/>
    <d v="2016-07-20T00:00:00"/>
    <x v="537"/>
  </r>
  <r>
    <x v="1"/>
    <s v="K:/Sainte Colombe/MB/04 - 19 juillet au 18 août 2016/Wave/"/>
    <s v="ST-COLOM_0_20160720_044939_526.wav"/>
    <s v="PipMi"/>
    <s v="Principal"/>
    <s v="PipMi"/>
    <n v="8"/>
    <s v="PippiT"/>
    <n v="4"/>
    <s v="Pipistrelle commune"/>
    <n v="2016"/>
    <n v="7"/>
    <n v="20"/>
    <n v="4"/>
    <n v="49"/>
    <d v="2016-07-20T00:00:00"/>
    <x v="412"/>
  </r>
  <r>
    <x v="1"/>
    <s v="K:/Sainte Colombe/MB/04 - 19 juillet au 18 août 2016/Wave/"/>
    <s v="ST-COLOM_0_20160720_045031_774.wav"/>
    <s v="PippiT"/>
    <s v="Principal"/>
    <s v="PipMi"/>
    <n v="10"/>
    <s v="PippiT"/>
    <n v="10"/>
    <s v="Pipistrelle commune"/>
    <n v="2016"/>
    <n v="7"/>
    <n v="20"/>
    <n v="4"/>
    <n v="50"/>
    <d v="2016-07-20T00:00:00"/>
    <x v="356"/>
  </r>
  <r>
    <x v="1"/>
    <s v="K:/Sainte Colombe/MB/04 - 19 juillet au 18 août 2016/Wave/"/>
    <s v="ST-COLOM_0_20160720_045036_774.wav"/>
    <s v="PippiT"/>
    <s v="Principal"/>
    <s v="PipMi"/>
    <n v="10"/>
    <s v="PippiT"/>
    <n v="10"/>
    <s v="Pipistrelle commune"/>
    <n v="2016"/>
    <n v="7"/>
    <n v="20"/>
    <n v="4"/>
    <n v="50"/>
    <d v="2016-07-20T00:00:00"/>
    <x v="356"/>
  </r>
  <r>
    <x v="1"/>
    <s v="K:/Sainte Colombe/MB/04 - 19 juillet au 18 août 2016/Wave/"/>
    <s v="ST-COLOM_0_20160720_045041_775.wav"/>
    <s v="PippiT"/>
    <s v="Principal"/>
    <s v="PipMi"/>
    <n v="10"/>
    <s v="PippiT"/>
    <n v="10"/>
    <s v="Pipistrelle commune"/>
    <n v="2016"/>
    <n v="7"/>
    <n v="20"/>
    <n v="4"/>
    <n v="50"/>
    <d v="2016-07-20T00:00:00"/>
    <x v="356"/>
  </r>
  <r>
    <x v="1"/>
    <s v="K:/Sainte Colombe/MB/04 - 19 juillet au 18 août 2016/Wave/"/>
    <s v="ST-COLOM_0_20160720_045323_604.wav"/>
    <s v="PippiT"/>
    <s v="Principal"/>
    <s v="PipMi"/>
    <n v="9"/>
    <s v="PippiT"/>
    <n v="9"/>
    <s v="Pipistrelle commune"/>
    <n v="2016"/>
    <n v="7"/>
    <n v="20"/>
    <n v="4"/>
    <n v="53"/>
    <d v="2016-07-20T00:00:00"/>
    <x v="316"/>
  </r>
  <r>
    <x v="1"/>
    <s v="K:/Sainte Colombe/MB/04 - 19 juillet au 18 août 2016/Wave/"/>
    <s v="ST-COLOM_0_20160720_045328_604.wav"/>
    <s v="PippiT"/>
    <s v="Principal"/>
    <s v="PipMi"/>
    <n v="6"/>
    <s v="PippiT"/>
    <n v="6"/>
    <s v="Pipistrelle commune"/>
    <n v="2016"/>
    <n v="7"/>
    <n v="20"/>
    <n v="4"/>
    <n v="53"/>
    <d v="2016-07-20T00:00:00"/>
    <x v="316"/>
  </r>
  <r>
    <x v="1"/>
    <s v="K:/Sainte Colombe/MB/04 - 19 juillet au 18 août 2016/Wave/"/>
    <s v="ST-COLOM_0_20160720_045335_124.wav"/>
    <s v="PippiT"/>
    <s v="Principal"/>
    <s v="PipMi"/>
    <n v="10"/>
    <s v="PippiT"/>
    <n v="10"/>
    <s v="Pipistrelle commune"/>
    <n v="2016"/>
    <n v="7"/>
    <n v="20"/>
    <n v="4"/>
    <n v="53"/>
    <d v="2016-07-20T00:00:00"/>
    <x v="316"/>
  </r>
  <r>
    <x v="1"/>
    <s v="K:/Sainte Colombe/MB/04 - 19 juillet au 18 août 2016/Wave/"/>
    <s v="ST-COLOM_0_20160720_045419_078.wav"/>
    <s v="PippiT"/>
    <s v="Principal"/>
    <s v="PipMi"/>
    <n v="10"/>
    <s v="PippiT"/>
    <n v="10"/>
    <s v="Pipistrelle commune"/>
    <n v="2016"/>
    <n v="7"/>
    <n v="20"/>
    <n v="4"/>
    <n v="54"/>
    <d v="2016-07-20T00:00:00"/>
    <x v="445"/>
  </r>
  <r>
    <x v="1"/>
    <s v="K:/Sainte Colombe/MB/04 - 19 juillet au 18 août 2016/Wave/"/>
    <s v="ST-COLOM_0_20160720_045424_079.wav"/>
    <s v="PippiT"/>
    <s v="Principal"/>
    <s v="PipMi"/>
    <n v="10"/>
    <s v="PippiT"/>
    <n v="10"/>
    <s v="Pipistrelle commune"/>
    <n v="2016"/>
    <n v="7"/>
    <n v="20"/>
    <n v="4"/>
    <n v="54"/>
    <d v="2016-07-20T00:00:00"/>
    <x v="445"/>
  </r>
  <r>
    <x v="1"/>
    <s v="K:/Sainte Colombe/MB/04 - 19 juillet au 18 août 2016/Wave/"/>
    <s v="ST-COLOM_0_20160720_045710_939.wav"/>
    <s v="PippiT"/>
    <s v="Principal"/>
    <s v="PipMi"/>
    <n v="10"/>
    <s v="PippiT"/>
    <n v="10"/>
    <s v="Pipistrelle commune"/>
    <n v="2016"/>
    <n v="7"/>
    <n v="20"/>
    <n v="4"/>
    <n v="57"/>
    <d v="2016-07-20T00:00:00"/>
    <x v="191"/>
  </r>
  <r>
    <x v="1"/>
    <s v="K:/Sainte Colombe/MB/04 - 19 juillet au 18 août 2016/Wave/"/>
    <s v="ST-COLOM_0_20160720_045729_128.wav"/>
    <s v="ChiroSp"/>
    <s v="Principal"/>
    <s v="PipMi"/>
    <n v="0"/>
    <s v="PippiT"/>
    <n v="0"/>
    <s v="PARASITE"/>
    <n v="2016"/>
    <n v="7"/>
    <n v="20"/>
    <n v="4"/>
    <n v="57"/>
    <d v="2016-07-20T00:00:00"/>
    <x v="191"/>
  </r>
  <r>
    <x v="1"/>
    <s v="K:/Sainte Colombe/MB/04 - 19 juillet au 18 août 2016/Wave/"/>
    <s v="ST-COLOM_0_20160720_045742_970.wav"/>
    <s v="PippiT"/>
    <s v="Principal"/>
    <s v="PipMi"/>
    <n v="10"/>
    <s v="PippiT"/>
    <n v="7"/>
    <s v="Pipistrelle commune"/>
    <n v="2016"/>
    <n v="7"/>
    <n v="20"/>
    <n v="4"/>
    <n v="57"/>
    <d v="2016-07-20T00:00:00"/>
    <x v="191"/>
  </r>
  <r>
    <x v="1"/>
    <s v="K:/Sainte Colombe/MB/04 - 19 juillet au 18 août 2016/Wave/"/>
    <s v="ST-COLOM_0_20160720_045805_570.wav"/>
    <s v="PipMi"/>
    <s v="Principal"/>
    <s v="PipMi"/>
    <n v="7"/>
    <s v="PippiT"/>
    <n v="4"/>
    <s v="Pipistrelle commune"/>
    <n v="2016"/>
    <n v="7"/>
    <n v="20"/>
    <n v="4"/>
    <n v="58"/>
    <d v="2016-07-20T00:00:00"/>
    <x v="432"/>
  </r>
  <r>
    <x v="1"/>
    <s v="K:/Sainte Colombe/MB/04 - 19 juillet au 18 août 2016/Wave/"/>
    <s v="ST-COLOM_0_20160720_045826_649.wav"/>
    <s v="PippiT"/>
    <s v="Principal"/>
    <s v="PipMi"/>
    <n v="9"/>
    <s v="PippiT"/>
    <n v="9"/>
    <s v="Pipistrelle commune"/>
    <n v="2016"/>
    <n v="7"/>
    <n v="20"/>
    <n v="4"/>
    <n v="58"/>
    <d v="2016-07-20T00:00:00"/>
    <x v="432"/>
  </r>
  <r>
    <x v="1"/>
    <s v="K:/Sainte Colombe/MB/04 - 19 juillet au 18 août 2016/Wave/"/>
    <s v="ST-COLOM_0_20160720_045903_036.wav"/>
    <s v="PippiT"/>
    <s v="Principal"/>
    <s v="PipMi"/>
    <n v="10"/>
    <s v="PippiT"/>
    <n v="10"/>
    <s v="Pipistrelle commune"/>
    <n v="2016"/>
    <n v="7"/>
    <n v="20"/>
    <n v="4"/>
    <n v="59"/>
    <d v="2016-07-20T00:00:00"/>
    <x v="357"/>
  </r>
  <r>
    <x v="1"/>
    <s v="K:/Sainte Colombe/MB/04 - 19 juillet au 18 août 2016/Wave/"/>
    <s v="ST-COLOM_0_20160720_045908_036.wav"/>
    <s v="PippiT"/>
    <s v="Principal"/>
    <s v="PipMi"/>
    <n v="10"/>
    <s v="PippiT"/>
    <n v="10"/>
    <s v="Pipistrelle commune"/>
    <n v="2016"/>
    <n v="7"/>
    <n v="20"/>
    <n v="4"/>
    <n v="59"/>
    <d v="2016-07-20T00:00:00"/>
    <x v="357"/>
  </r>
  <r>
    <x v="1"/>
    <s v="K:/Sainte Colombe/MB/04 - 19 juillet au 18 août 2016/Wave/"/>
    <s v="ST-COLOM_0_20160720_045920_996.wav"/>
    <s v="PippiT"/>
    <s v="Principal"/>
    <s v="PipMi"/>
    <n v="6"/>
    <s v="PippiT"/>
    <n v="6"/>
    <s v="Pipistrelle commune"/>
    <n v="2016"/>
    <n v="7"/>
    <n v="20"/>
    <n v="4"/>
    <n v="59"/>
    <d v="2016-07-20T00:00:00"/>
    <x v="357"/>
  </r>
  <r>
    <x v="1"/>
    <s v="K:/Sainte Colombe/MB/04 - 19 juillet au 18 août 2016/Wave/"/>
    <s v="ST-COLOM_0_20160720_050008_985.wav"/>
    <s v="Pipnat"/>
    <s v="Principal"/>
    <s v="Pip35"/>
    <n v="10"/>
    <s v="Pipnat"/>
    <n v="9"/>
    <s v="Pipistrelle de Nathusius"/>
    <n v="2016"/>
    <n v="7"/>
    <n v="20"/>
    <n v="5"/>
    <n v="0"/>
    <d v="2016-07-20T00:00:00"/>
    <x v="173"/>
  </r>
  <r>
    <x v="1"/>
    <s v="K:/Sainte Colombe/MB/04 - 19 juillet au 18 août 2016/Wave/"/>
    <s v="ST-COLOM_0_20160720_050013_986.wav"/>
    <s v="Pip35"/>
    <s v="Principal"/>
    <s v="Pip35"/>
    <n v="8"/>
    <s v="Pipkuh"/>
    <n v="3"/>
    <s v="Pipistrelle de Kuhl"/>
    <n v="2016"/>
    <n v="7"/>
    <n v="20"/>
    <n v="5"/>
    <n v="0"/>
    <d v="2016-07-20T00:00:00"/>
    <x v="173"/>
  </r>
  <r>
    <x v="1"/>
    <s v="K:/Sainte Colombe/MB/04 - 19 juillet au 18 août 2016/Wave/"/>
    <s v="ST-COLOM_0_20160720_050018_986.wav"/>
    <s v="PippiT"/>
    <s v="Principal"/>
    <s v="PipMi"/>
    <n v="10"/>
    <s v="PippiT"/>
    <n v="10"/>
    <s v="Pipistrelle commune"/>
    <n v="2016"/>
    <n v="7"/>
    <n v="20"/>
    <n v="5"/>
    <n v="0"/>
    <d v="2016-07-20T00:00:00"/>
    <x v="173"/>
  </r>
  <r>
    <x v="1"/>
    <s v="K:/Sainte Colombe/MB/04 - 19 juillet au 18 août 2016/Wave/"/>
    <s v="ST-COLOM_0_20160720_050102_297.wav"/>
    <s v="Pip35"/>
    <s v="Principal"/>
    <s v="Pip35"/>
    <n v="9"/>
    <s v="Pipkuh"/>
    <n v="5"/>
    <s v="Pipistrelle de Kuhl"/>
    <n v="2016"/>
    <n v="7"/>
    <n v="20"/>
    <n v="5"/>
    <n v="1"/>
    <d v="2016-07-20T00:00:00"/>
    <x v="317"/>
  </r>
  <r>
    <x v="1"/>
    <s v="K:/Sainte Colombe/MB/04 - 19 juillet au 18 août 2016/Wave/"/>
    <s v="ST-COLOM_0_20160720_050107_298.wav"/>
    <s v="ChiroSp"/>
    <s v="Principal"/>
    <s v="Pip35"/>
    <n v="3"/>
    <s v="Pipkuh"/>
    <n v="0"/>
    <s v="Pipistrelle de Kuhl"/>
    <n v="2016"/>
    <n v="7"/>
    <n v="20"/>
    <n v="5"/>
    <n v="1"/>
    <d v="2016-07-20T00:00:00"/>
    <x v="317"/>
  </r>
  <r>
    <x v="1"/>
    <s v="K:/Sainte Colombe/MB/04 - 19 juillet au 18 août 2016/Wave/"/>
    <s v="ST-COLOM_0_20160720_050119_982.wav"/>
    <s v="PippiT"/>
    <s v="Principal"/>
    <s v="PipMi"/>
    <n v="10"/>
    <s v="PippiT"/>
    <n v="10"/>
    <s v="Pipistrelle commune"/>
    <n v="2016"/>
    <n v="7"/>
    <n v="20"/>
    <n v="5"/>
    <n v="1"/>
    <d v="2016-07-20T00:00:00"/>
    <x v="317"/>
  </r>
  <r>
    <x v="1"/>
    <s v="K:/Sainte Colombe/MB/04 - 19 juillet au 18 août 2016/Wave/"/>
    <s v="ST-COLOM_0_20160720_050124_983.wav"/>
    <s v="PippiT"/>
    <s v="Principal"/>
    <s v="PipMi"/>
    <n v="10"/>
    <s v="PippiT"/>
    <n v="10"/>
    <s v="Pipistrelle commune"/>
    <n v="2016"/>
    <n v="7"/>
    <n v="20"/>
    <n v="5"/>
    <n v="1"/>
    <d v="2016-07-20T00:00:00"/>
    <x v="317"/>
  </r>
  <r>
    <x v="1"/>
    <s v="K:/Sainte Colombe/MB/04 - 19 juillet au 18 août 2016/Wave/"/>
    <s v="ST-COLOM_0_20160720_050208_725.wav"/>
    <s v="PippiT"/>
    <s v="Principal"/>
    <s v="PipMi"/>
    <n v="8"/>
    <s v="PippiT"/>
    <n v="8"/>
    <s v="Pipistrelle commune"/>
    <n v="2016"/>
    <n v="7"/>
    <n v="20"/>
    <n v="5"/>
    <n v="2"/>
    <d v="2016-07-20T00:00:00"/>
    <x v="192"/>
  </r>
  <r>
    <x v="1"/>
    <s v="K:/Sainte Colombe/MB/04 - 19 juillet au 18 août 2016/Wave/"/>
    <s v="ST-COLOM_0_20160720_050213_726.wav"/>
    <s v="PippiT"/>
    <s v="Principal"/>
    <s v="PipMi"/>
    <n v="6"/>
    <s v="PippiT"/>
    <n v="6"/>
    <s v="Pipistrelle commune"/>
    <n v="2016"/>
    <n v="7"/>
    <n v="20"/>
    <n v="5"/>
    <n v="2"/>
    <d v="2016-07-20T00:00:00"/>
    <x v="192"/>
  </r>
  <r>
    <x v="1"/>
    <s v="K:/Sainte Colombe/MB/04 - 19 juillet au 18 août 2016/Wave/"/>
    <s v="ST-COLOM_0_20160720_050306_912.wav"/>
    <s v="Pip35"/>
    <s v="Principal"/>
    <s v="Pip35"/>
    <n v="7"/>
    <s v="Pipnat"/>
    <n v="5"/>
    <s v="Pipistrelle de Nathusius"/>
    <n v="2016"/>
    <n v="7"/>
    <n v="20"/>
    <n v="5"/>
    <n v="3"/>
    <d v="2016-07-20T00:00:00"/>
    <x v="106"/>
  </r>
  <r>
    <x v="1"/>
    <s v="K:/Sainte Colombe/MB/04 - 19 juillet au 18 août 2016/Wave/"/>
    <s v="ST-COLOM_0_20160720_050311_912.wav"/>
    <s v="ChiroSp"/>
    <s v="Principal"/>
    <s v="PipMi"/>
    <n v="4"/>
    <s v="PippiT"/>
    <n v="3"/>
    <s v="Pipistrelle commune"/>
    <n v="2016"/>
    <n v="7"/>
    <n v="20"/>
    <n v="5"/>
    <n v="3"/>
    <d v="2016-07-20T00:00:00"/>
    <x v="106"/>
  </r>
  <r>
    <x v="1"/>
    <s v="K:/Sainte Colombe/MB/04 - 19 juillet au 18 août 2016/Wave/"/>
    <s v="ST-COLOM_0_20160720_050316_913.wav"/>
    <s v="PippiT"/>
    <s v="Principal"/>
    <s v="PipMi"/>
    <n v="10"/>
    <s v="PippiT"/>
    <n v="10"/>
    <s v="Pipistrelle commune"/>
    <n v="2016"/>
    <n v="7"/>
    <n v="20"/>
    <n v="5"/>
    <n v="3"/>
    <d v="2016-07-20T00:00:00"/>
    <x v="106"/>
  </r>
  <r>
    <x v="1"/>
    <s v="K:/Sainte Colombe/MB/04 - 19 juillet au 18 août 2016/Wave/"/>
    <s v="ST-COLOM_0_20160720_050321_914.wav"/>
    <s v="PippiT"/>
    <s v="Principal"/>
    <s v="PipMi"/>
    <n v="9"/>
    <s v="PippiT"/>
    <n v="9"/>
    <s v="Pipistrelle commune"/>
    <n v="2016"/>
    <n v="7"/>
    <n v="20"/>
    <n v="5"/>
    <n v="3"/>
    <d v="2016-07-20T00:00:00"/>
    <x v="106"/>
  </r>
  <r>
    <x v="1"/>
    <s v="K:/Sainte Colombe/MB/04 - 19 juillet au 18 août 2016/Wave/"/>
    <s v="ST-COLOM_0_20160720_050326_914.wav"/>
    <s v="PippiT"/>
    <s v="Principal"/>
    <s v="PipMi"/>
    <n v="9"/>
    <s v="PippiT"/>
    <n v="9"/>
    <s v="Pipistrelle commune"/>
    <n v="2016"/>
    <n v="7"/>
    <n v="20"/>
    <n v="5"/>
    <n v="3"/>
    <d v="2016-07-20T00:00:00"/>
    <x v="106"/>
  </r>
  <r>
    <x v="1"/>
    <s v="K:/Sainte Colombe/MB/04 - 19 juillet au 18 août 2016/Wave/"/>
    <s v="ST-COLOM_0_20160720_050414_470.wav"/>
    <s v="PippiT"/>
    <s v="Principal"/>
    <s v="PipMi"/>
    <n v="10"/>
    <s v="PippiT"/>
    <n v="9"/>
    <s v="Pipistrelle commune"/>
    <n v="2016"/>
    <n v="7"/>
    <n v="20"/>
    <n v="5"/>
    <n v="4"/>
    <d v="2016-07-20T00:00:00"/>
    <x v="358"/>
  </r>
  <r>
    <x v="1"/>
    <s v="K:/Sainte Colombe/MB/04 - 19 juillet au 18 août 2016/Wave/"/>
    <s v="ST-COLOM_0_20160720_050419_470.wav"/>
    <s v="PippiT"/>
    <s v="Principal"/>
    <s v="PipMi"/>
    <n v="9"/>
    <s v="PippiT"/>
    <n v="7"/>
    <s v="Pipistrelle commune"/>
    <n v="2016"/>
    <n v="7"/>
    <n v="20"/>
    <n v="5"/>
    <n v="4"/>
    <d v="2016-07-20T00:00:00"/>
    <x v="358"/>
  </r>
  <r>
    <x v="1"/>
    <s v="K:/Sainte Colombe/MB/04 - 19 juillet au 18 août 2016/Wave/"/>
    <s v="ST-COLOM_0_20160720_050424_471.wav"/>
    <s v="ChiroSp"/>
    <s v="Principal"/>
    <s v="PipMi"/>
    <n v="2"/>
    <s v="PippiT"/>
    <n v="2"/>
    <s v="Pipistrelle commune"/>
    <n v="2016"/>
    <n v="7"/>
    <n v="20"/>
    <n v="5"/>
    <n v="4"/>
    <d v="2016-07-20T00:00:00"/>
    <x v="358"/>
  </r>
  <r>
    <x v="1"/>
    <s v="K:/Sainte Colombe/MB/04 - 19 juillet au 18 août 2016/Wave/"/>
    <s v="ST-COLOM_0_20160720_050503_656.wav"/>
    <s v="Pip35"/>
    <s v="Principal"/>
    <s v="Pip35"/>
    <n v="7"/>
    <s v="Pipkuh"/>
    <n v="4"/>
    <s v="Pipistrelle de Kuhl"/>
    <n v="2016"/>
    <n v="7"/>
    <n v="20"/>
    <n v="5"/>
    <n v="5"/>
    <d v="2016-07-20T00:00:00"/>
    <x v="359"/>
  </r>
  <r>
    <x v="1"/>
    <s v="K:/Sainte Colombe/MB/04 - 19 juillet au 18 août 2016/Wave/"/>
    <s v="ST-COLOM_0_20160720_050508_657.wav"/>
    <s v="Pip35"/>
    <s v="Principal"/>
    <s v="Pip35"/>
    <n v="10"/>
    <s v="Pipkuh"/>
    <n v="2"/>
    <s v="Pipistrelle de Kuhl"/>
    <n v="2016"/>
    <n v="7"/>
    <n v="20"/>
    <n v="5"/>
    <n v="5"/>
    <d v="2016-07-20T00:00:00"/>
    <x v="359"/>
  </r>
  <r>
    <x v="1"/>
    <s v="K:/Sainte Colombe/MB/04 - 19 juillet au 18 août 2016/Wave/"/>
    <s v="ST-COLOM_0_20160720_050521_296.wav"/>
    <s v="Pip35"/>
    <s v="Principal"/>
    <s v="Pip35"/>
    <n v="8"/>
    <s v="Pipnat"/>
    <n v="5"/>
    <s v="Pipistrelle de Nathusius"/>
    <n v="2016"/>
    <n v="7"/>
    <n v="20"/>
    <n v="5"/>
    <n v="5"/>
    <d v="2016-07-20T00:00:00"/>
    <x v="359"/>
  </r>
  <r>
    <x v="1"/>
    <s v="K:/Sainte Colombe/MB/04 - 19 juillet au 18 août 2016/Wave/"/>
    <s v="ST-COLOM_0_20160720_050526_296.wav"/>
    <s v="Pip35"/>
    <s v="Principal"/>
    <s v="Pip35"/>
    <n v="8"/>
    <s v="Pipnat"/>
    <n v="3"/>
    <s v="Pipistrelle de Kuhl/Nathusius"/>
    <n v="2016"/>
    <n v="7"/>
    <n v="20"/>
    <n v="5"/>
    <n v="5"/>
    <d v="2016-07-20T00:00:00"/>
    <x v="359"/>
  </r>
  <r>
    <x v="1"/>
    <s v="K:/Sainte Colombe/MB/04 - 19 juillet au 18 août 2016/Wave/"/>
    <s v="ST-COLOM_0_20160720_050531_297.wav"/>
    <s v="Pip35"/>
    <s v="Principal"/>
    <s v="Pip35"/>
    <n v="8"/>
    <s v="Pipnat"/>
    <n v="5"/>
    <s v="Pipistrelle de Nathusius"/>
    <n v="2016"/>
    <n v="7"/>
    <n v="20"/>
    <n v="5"/>
    <n v="5"/>
    <d v="2016-07-20T00:00:00"/>
    <x v="359"/>
  </r>
  <r>
    <x v="1"/>
    <s v="K:/Sainte Colombe/MB/04 - 19 juillet au 18 août 2016/Wave/"/>
    <s v="ST-COLOM_0_20160720_050536_298.wav"/>
    <s v="Pip35"/>
    <s v="Principal"/>
    <s v="Pip35"/>
    <n v="10"/>
    <s v="Pipkuh"/>
    <n v="1"/>
    <s v="Pipistrelle de Kuhl"/>
    <n v="2016"/>
    <n v="7"/>
    <n v="20"/>
    <n v="5"/>
    <n v="5"/>
    <d v="2016-07-20T00:00:00"/>
    <x v="359"/>
  </r>
  <r>
    <x v="1"/>
    <s v="K:/Sainte Colombe/MB/04 - 19 juillet au 18 août 2016/Wave/"/>
    <s v="ST-COLOM_0_20160720_050541_298.wav"/>
    <s v="Pip35"/>
    <s v="Principal"/>
    <s v="Pip35"/>
    <n v="8"/>
    <s v="Pipkuh"/>
    <n v="4"/>
    <s v="Pipistrelle de Kuhl"/>
    <n v="2016"/>
    <n v="7"/>
    <n v="20"/>
    <n v="5"/>
    <n v="5"/>
    <d v="2016-07-20T00:00:00"/>
    <x v="359"/>
  </r>
  <r>
    <x v="1"/>
    <s v="K:/Sainte Colombe/MB/04 - 19 juillet au 18 août 2016/Wave/"/>
    <s v="ST-COLOM_0_20160720_050552_627.wav"/>
    <s v="Pip35"/>
    <s v="Principal"/>
    <s v="Pip35"/>
    <n v="10"/>
    <s v="Pipkuh"/>
    <n v="5"/>
    <s v="Pipistrelle de Kuhl"/>
    <n v="2016"/>
    <n v="7"/>
    <n v="20"/>
    <n v="5"/>
    <n v="5"/>
    <d v="2016-07-20T00:00:00"/>
    <x v="359"/>
  </r>
  <r>
    <x v="1"/>
    <s v="K:/Sainte Colombe/MB/04 - 19 juillet au 18 août 2016/Wave/"/>
    <s v="ST-COLOM_0_20160720_050557_628.wav"/>
    <s v="Pip35"/>
    <s v="Principal"/>
    <s v="Pip35"/>
    <n v="8"/>
    <s v="Pipkuh"/>
    <n v="4"/>
    <s v="Pipistrelle de Kuhl"/>
    <n v="2016"/>
    <n v="7"/>
    <n v="20"/>
    <n v="5"/>
    <n v="5"/>
    <d v="2016-07-20T00:00:00"/>
    <x v="359"/>
  </r>
  <r>
    <x v="1"/>
    <s v="K:/Sainte Colombe/MB/04 - 19 juillet au 18 août 2016/Wave/"/>
    <s v="ST-COLOM_0_20160720_050602_628.wav"/>
    <s v="Pip35"/>
    <s v="Principal"/>
    <s v="Pip35"/>
    <n v="8"/>
    <s v="Pipkuh"/>
    <n v="4"/>
    <s v="Pipistrelle de Kuhl"/>
    <n v="2016"/>
    <n v="7"/>
    <n v="20"/>
    <n v="5"/>
    <n v="6"/>
    <d v="2016-07-20T00:00:00"/>
    <x v="241"/>
  </r>
  <r>
    <x v="1"/>
    <s v="K:/Sainte Colombe/MB/04 - 19 juillet au 18 août 2016/Wave/"/>
    <s v="ST-COLOM_0_20160720_050607_629.wav"/>
    <s v="ChiroSp"/>
    <s v="Principal"/>
    <s v="Pip35"/>
    <n v="2"/>
    <s v="Pipkuh"/>
    <n v="2"/>
    <s v="Pipistrelle de Kuhl"/>
    <n v="2016"/>
    <n v="7"/>
    <n v="20"/>
    <n v="5"/>
    <n v="6"/>
    <d v="2016-07-20T00:00:00"/>
    <x v="241"/>
  </r>
  <r>
    <x v="1"/>
    <s v="K:/Sainte Colombe/MB/04 - 19 juillet au 18 août 2016/Wave/"/>
    <s v="ST-COLOM_0_20160720_050632_686.wav"/>
    <s v="Pip35"/>
    <s v="Principal"/>
    <s v="Pip35"/>
    <n v="7"/>
    <s v="Pipkuh"/>
    <n v="0"/>
    <s v="Pipistrelle de Kuhl"/>
    <n v="2016"/>
    <n v="7"/>
    <n v="20"/>
    <n v="5"/>
    <n v="6"/>
    <d v="2016-07-20T00:00:00"/>
    <x v="241"/>
  </r>
  <r>
    <x v="1"/>
    <s v="K:/Sainte Colombe/MB/04 - 19 juillet au 18 août 2016/Wave/"/>
    <s v="ST-COLOM_0_20160720_050801_474.wav"/>
    <s v="PippiT"/>
    <s v="Principal"/>
    <s v="PipMi"/>
    <n v="10"/>
    <s v="PippiT"/>
    <n v="7"/>
    <s v="Pipistrelle commune"/>
    <n v="2016"/>
    <n v="7"/>
    <n v="20"/>
    <n v="5"/>
    <n v="8"/>
    <d v="2016-07-20T00:00:00"/>
    <x v="318"/>
  </r>
  <r>
    <x v="1"/>
    <s v="K:/Sainte Colombe/MB/04 - 19 juillet au 18 août 2016/Wave/"/>
    <s v="ST-COLOM_0_20160720_050806_475.wav"/>
    <s v="PippiT"/>
    <s v="Principal"/>
    <s v="PipMi"/>
    <n v="9"/>
    <s v="PippiT"/>
    <n v="7"/>
    <s v="Pipistrelle commune"/>
    <n v="2016"/>
    <n v="7"/>
    <n v="20"/>
    <n v="5"/>
    <n v="8"/>
    <d v="2016-07-20T00:00:00"/>
    <x v="318"/>
  </r>
  <r>
    <x v="1"/>
    <s v="K:/Sainte Colombe/MB/04 - 19 juillet au 18 août 2016/Wave/"/>
    <s v="ST-COLOM_0_20160720_050839_992.wav"/>
    <s v="Pip35"/>
    <s v="Principal"/>
    <s v="Pip35"/>
    <n v="9"/>
    <s v="Pipkuh"/>
    <n v="1"/>
    <s v="Pipistrelle de Kuhl"/>
    <n v="2016"/>
    <n v="7"/>
    <n v="20"/>
    <n v="5"/>
    <n v="8"/>
    <d v="2016-07-20T00:00:00"/>
    <x v="318"/>
  </r>
  <r>
    <x v="1"/>
    <s v="K:/Sainte Colombe/MB/04 - 19 juillet au 18 août 2016/Wave/"/>
    <s v="ST-COLOM_0_20160720_050844_993.wav"/>
    <s v="ChiroSp"/>
    <s v="Principal"/>
    <s v="Pip35"/>
    <n v="3"/>
    <s v="Pipkuh"/>
    <n v="3"/>
    <s v="Pipistrelle de Kuhl"/>
    <n v="2016"/>
    <n v="7"/>
    <n v="20"/>
    <n v="5"/>
    <n v="8"/>
    <d v="2016-07-20T00:00:00"/>
    <x v="318"/>
  </r>
  <r>
    <x v="1"/>
    <s v="K:/Sainte Colombe/MB/04 - 19 juillet au 18 août 2016/Wave/"/>
    <s v="ST-COLOM_0_20160720_050939_946.wav"/>
    <s v="PippiT"/>
    <s v="Principal"/>
    <s v="PipMi"/>
    <n v="10"/>
    <s v="PippiT"/>
    <n v="7"/>
    <s v="Pipistrelle commune"/>
    <n v="2016"/>
    <n v="7"/>
    <n v="20"/>
    <n v="5"/>
    <n v="9"/>
    <d v="2016-07-20T00:00:00"/>
    <x v="319"/>
  </r>
  <r>
    <x v="1"/>
    <s v="K:/Sainte Colombe/MB/04 - 19 juillet au 18 août 2016/Wave/"/>
    <s v="ST-COLOM_0_20160720_050944_946.wav"/>
    <s v="PippiT"/>
    <s v="Principal"/>
    <s v="PipMi"/>
    <n v="10"/>
    <s v="PippiT"/>
    <n v="9"/>
    <s v="Pipistrelle commune"/>
    <n v="2016"/>
    <n v="7"/>
    <n v="20"/>
    <n v="5"/>
    <n v="9"/>
    <d v="2016-07-20T00:00:00"/>
    <x v="319"/>
  </r>
  <r>
    <x v="1"/>
    <s v="K:/Sainte Colombe/MB/04 - 19 juillet au 18 août 2016/Wave/"/>
    <s v="ST-COLOM_0_20160720_050949_947.wav"/>
    <s v="PippiT"/>
    <s v="Principal"/>
    <s v="PipMi"/>
    <n v="10"/>
    <s v="PippiT"/>
    <n v="10"/>
    <s v="Pipistrelle commune"/>
    <n v="2016"/>
    <n v="7"/>
    <n v="20"/>
    <n v="5"/>
    <n v="9"/>
    <d v="2016-07-20T00:00:00"/>
    <x v="319"/>
  </r>
  <r>
    <x v="1"/>
    <s v="K:/Sainte Colombe/MB/04 - 19 juillet au 18 août 2016/Wave/"/>
    <s v="ST-COLOM_0_20160720_050956_357.wav"/>
    <s v="PipMi"/>
    <s v="Principal"/>
    <s v="PipMi"/>
    <n v="6"/>
    <s v="PippiT"/>
    <n v="5"/>
    <s v="Pipistrelle commune"/>
    <n v="2016"/>
    <n v="7"/>
    <n v="20"/>
    <n v="5"/>
    <n v="9"/>
    <d v="2016-07-20T00:00:00"/>
    <x v="319"/>
  </r>
  <r>
    <x v="1"/>
    <s v="K:/Sainte Colombe/MB/04 - 19 juillet au 18 août 2016/Wave/"/>
    <s v="ST-COLOM_0_20160720_051050_454.wav"/>
    <s v="Pip35"/>
    <s v="Principal"/>
    <s v="Pip35"/>
    <n v="6"/>
    <s v="Pipnat"/>
    <n v="1"/>
    <s v="Pipistrelle de Kuhl/Nathusius"/>
    <n v="2016"/>
    <n v="7"/>
    <n v="20"/>
    <n v="5"/>
    <n v="10"/>
    <d v="2016-07-20T00:00:00"/>
    <x v="360"/>
  </r>
  <r>
    <x v="1"/>
    <s v="K:/Sainte Colombe/MB/04 - 19 juillet au 18 août 2016/Wave/"/>
    <s v="ST-COLOM_0_20160720_051055_455.wav"/>
    <s v="Pip35"/>
    <s v="Principal"/>
    <s v="Pip35"/>
    <n v="8"/>
    <s v="Pipkuh"/>
    <n v="3"/>
    <s v="Pipistrelle de Kuhl"/>
    <n v="2016"/>
    <n v="7"/>
    <n v="20"/>
    <n v="5"/>
    <n v="10"/>
    <d v="2016-07-20T00:00:00"/>
    <x v="360"/>
  </r>
  <r>
    <x v="1"/>
    <s v="K:/Sainte Colombe/MB/04 - 19 juillet au 18 août 2016/Wave/"/>
    <s v="ST-COLOM_0_20160720_051100_456.wav"/>
    <s v="Pip35"/>
    <s v="Principal"/>
    <s v="Pip35"/>
    <n v="10"/>
    <s v="Pipkuh"/>
    <n v="5"/>
    <s v="Pipistrelle de Kuhl"/>
    <n v="2016"/>
    <n v="7"/>
    <n v="20"/>
    <n v="5"/>
    <n v="11"/>
    <d v="2016-07-20T00:00:00"/>
    <x v="361"/>
  </r>
  <r>
    <x v="1"/>
    <s v="K:/Sainte Colombe/MB/04 - 19 juillet au 18 août 2016/Wave/"/>
    <s v="ST-COLOM_0_20160720_051105_456.wav"/>
    <s v="Pip35"/>
    <s v="Principal"/>
    <s v="Pip35"/>
    <n v="8"/>
    <s v="Pipkuh"/>
    <n v="4"/>
    <s v="Pipistrelle de Kuhl"/>
    <n v="2016"/>
    <n v="7"/>
    <n v="20"/>
    <n v="5"/>
    <n v="11"/>
    <d v="2016-07-20T00:00:00"/>
    <x v="361"/>
  </r>
  <r>
    <x v="1"/>
    <s v="K:/Sainte Colombe/MB/04 - 19 juillet au 18 août 2016/Wave/"/>
    <s v="ST-COLOM_0_20160720_051110_457.wav"/>
    <s v="ChiroSp"/>
    <s v="Principal"/>
    <s v="Pip35"/>
    <n v="4"/>
    <s v="Pipkuh"/>
    <n v="1"/>
    <s v="Pipistrelle de Kuhl"/>
    <n v="2016"/>
    <n v="7"/>
    <n v="20"/>
    <n v="5"/>
    <n v="11"/>
    <d v="2016-07-20T00:00:00"/>
    <x v="361"/>
  </r>
  <r>
    <x v="1"/>
    <s v="K:/Sainte Colombe/MB/04 - 19 juillet au 18 août 2016/Wave/"/>
    <s v="ST-COLOM_0_20160720_051154_776.wav"/>
    <s v="PipMi"/>
    <s v="Principal"/>
    <s v="PipMi"/>
    <n v="8"/>
    <s v="PippiT"/>
    <n v="2"/>
    <s v="Pipistrelle commune"/>
    <n v="2016"/>
    <n v="7"/>
    <n v="20"/>
    <n v="5"/>
    <n v="11"/>
    <d v="2016-07-20T00:00:00"/>
    <x v="361"/>
  </r>
  <r>
    <x v="1"/>
    <s v="K:/Sainte Colombe/MB/04 - 19 juillet au 18 août 2016/Wave/"/>
    <s v="ST-COLOM_0_20160720_051206_724.wav"/>
    <s v="PippiT"/>
    <s v="Principal"/>
    <s v="PipMi"/>
    <n v="10"/>
    <s v="PippiT"/>
    <n v="10"/>
    <s v="Pipistrelle commune"/>
    <n v="2016"/>
    <n v="7"/>
    <n v="20"/>
    <n v="5"/>
    <n v="12"/>
    <d v="2016-07-20T00:00:00"/>
    <x v="33"/>
  </r>
  <r>
    <x v="1"/>
    <s v="K:/Sainte Colombe/MB/04 - 19 juillet au 18 août 2016/Wave/"/>
    <s v="ST-COLOM_0_20160720_051211_724.wav"/>
    <s v="PippiT"/>
    <s v="Principal"/>
    <s v="PipMi"/>
    <n v="9"/>
    <s v="PippiT"/>
    <n v="9"/>
    <s v="Pipistrelle commune"/>
    <n v="2016"/>
    <n v="7"/>
    <n v="20"/>
    <n v="5"/>
    <n v="12"/>
    <d v="2016-07-20T00:00:00"/>
    <x v="33"/>
  </r>
  <r>
    <x v="1"/>
    <s v="K:/Sainte Colombe/MB/04 - 19 juillet au 18 août 2016/Wave/"/>
    <s v="ST-COLOM_0_20160720_051216_725.wav"/>
    <s v="PippiT"/>
    <s v="Principal"/>
    <s v="PipMi"/>
    <n v="10"/>
    <s v="PippiT"/>
    <n v="7"/>
    <s v="Pipistrelle commune"/>
    <n v="2016"/>
    <n v="7"/>
    <n v="20"/>
    <n v="5"/>
    <n v="12"/>
    <d v="2016-07-20T00:00:00"/>
    <x v="33"/>
  </r>
  <r>
    <x v="1"/>
    <s v="K:/Sainte Colombe/MB/04 - 19 juillet au 18 août 2016/Wave/"/>
    <s v="ST-COLOM_0_20160720_051221_726.wav"/>
    <s v="PippiT"/>
    <s v="Principal"/>
    <s v="PipMi"/>
    <n v="10"/>
    <s v="PippiT"/>
    <n v="8"/>
    <s v="Pipistrelle commune"/>
    <n v="2016"/>
    <n v="7"/>
    <n v="20"/>
    <n v="5"/>
    <n v="12"/>
    <d v="2016-07-20T00:00:00"/>
    <x v="33"/>
  </r>
  <r>
    <x v="1"/>
    <s v="K:/Sainte Colombe/MB/04 - 19 juillet au 18 août 2016/Wave/"/>
    <s v="ST-COLOM_0_20160720_051238_848.wav"/>
    <s v="ChiroSp"/>
    <s v="Principal"/>
    <s v="Pip35"/>
    <n v="4"/>
    <s v="Pipkuh"/>
    <n v="4"/>
    <s v="Pipistrelle de Kuhl"/>
    <n v="2016"/>
    <n v="7"/>
    <n v="20"/>
    <n v="5"/>
    <n v="12"/>
    <d v="2016-07-20T00:00:00"/>
    <x v="33"/>
  </r>
  <r>
    <x v="1"/>
    <s v="K:/Sainte Colombe/MB/04 - 19 juillet au 18 août 2016/Wave/"/>
    <s v="ST-COLOM_0_20160720_051428_564.wav"/>
    <s v="PippiT"/>
    <s v="Principal"/>
    <s v="PipMi"/>
    <n v="9"/>
    <s v="PippiT"/>
    <n v="7"/>
    <s v="Pipistrelle commune"/>
    <n v="2016"/>
    <n v="7"/>
    <n v="20"/>
    <n v="5"/>
    <n v="14"/>
    <d v="2016-07-20T00:00:00"/>
    <x v="487"/>
  </r>
  <r>
    <x v="1"/>
    <s v="K:/Sainte Colombe/MB/04 - 19 juillet au 18 août 2016/Wave/"/>
    <s v="ST-COLOM_0_20160720_051433_564.wav"/>
    <s v="PippiT"/>
    <s v="Principal"/>
    <s v="PipMi"/>
    <n v="10"/>
    <s v="PippiT"/>
    <n v="10"/>
    <s v="Pipistrelle commune"/>
    <n v="2016"/>
    <n v="7"/>
    <n v="20"/>
    <n v="5"/>
    <n v="14"/>
    <d v="2016-07-20T00:00:00"/>
    <x v="487"/>
  </r>
  <r>
    <x v="1"/>
    <s v="K:/Sainte Colombe/MB/04 - 19 juillet au 18 août 2016/Wave/"/>
    <s v="ST-COLOM_0_20160720_051438_565.wav"/>
    <s v="PippiT"/>
    <s v="Principal"/>
    <s v="PipMi"/>
    <n v="10"/>
    <s v="PippiT"/>
    <n v="8"/>
    <s v="Pipistrelle commune"/>
    <n v="2016"/>
    <n v="7"/>
    <n v="20"/>
    <n v="5"/>
    <n v="14"/>
    <d v="2016-07-20T00:00:00"/>
    <x v="487"/>
  </r>
  <r>
    <x v="1"/>
    <s v="K:/Sainte Colombe/MB/04 - 19 juillet au 18 août 2016/Wave/"/>
    <s v="ST-COLOM_0_20160720_051443_566.wav"/>
    <s v="ChiroSp"/>
    <s v="Principal"/>
    <s v="MyoHF"/>
    <n v="1"/>
    <s v="Myoalc"/>
    <n v="1"/>
    <s v="Murin sp"/>
    <n v="2016"/>
    <n v="7"/>
    <n v="20"/>
    <n v="5"/>
    <n v="14"/>
    <d v="2016-07-20T00:00:00"/>
    <x v="487"/>
  </r>
  <r>
    <x v="1"/>
    <s v="K:/Sainte Colombe/MB/04 - 19 juillet au 18 août 2016/Wave/"/>
    <s v="ST-COLOM_0_20160720_051448_636.wav"/>
    <s v="Pip35"/>
    <s v="Principal"/>
    <s v="Pip35"/>
    <n v="10"/>
    <s v="Pipkuh"/>
    <n v="5"/>
    <s v="Pipistrelle de Kuhl"/>
    <n v="2016"/>
    <n v="7"/>
    <n v="20"/>
    <n v="5"/>
    <n v="14"/>
    <d v="2016-07-20T00:00:00"/>
    <x v="487"/>
  </r>
  <r>
    <x v="1"/>
    <s v="K:/Sainte Colombe/MB/04 - 19 juillet au 18 août 2016/Wave/"/>
    <s v="ST-COLOM_0_20160720_051453_637.wav"/>
    <s v="Pipkuh"/>
    <s v="Principal"/>
    <s v="Pip35"/>
    <n v="10"/>
    <s v="Pipkuh"/>
    <n v="7"/>
    <s v="Pipistrelle de Kuhl"/>
    <n v="2016"/>
    <n v="7"/>
    <n v="20"/>
    <n v="5"/>
    <n v="14"/>
    <d v="2016-07-20T00:00:00"/>
    <x v="487"/>
  </r>
  <r>
    <x v="1"/>
    <s v="K:/Sainte Colombe/MB/04 - 19 juillet au 18 août 2016/Wave/"/>
    <s v="ST-COLOM_0_20160720_051458_638.wav"/>
    <s v="Pip35"/>
    <s v="Principal"/>
    <s v="Pip35"/>
    <n v="7"/>
    <s v="Pipkuh"/>
    <n v="4"/>
    <s v="Pipistrelle de Kuhl"/>
    <n v="2016"/>
    <n v="7"/>
    <n v="20"/>
    <n v="5"/>
    <n v="14"/>
    <d v="2016-07-20T00:00:00"/>
    <x v="487"/>
  </r>
  <r>
    <x v="1"/>
    <s v="K:/Sainte Colombe/MB/04 - 19 juillet au 18 août 2016/Wave/"/>
    <s v="ST-COLOM_0_20160720_051512_310.wav"/>
    <s v="Pip35"/>
    <s v="Principal"/>
    <s v="Pip35"/>
    <n v="7"/>
    <s v="Pipkuh"/>
    <n v="3"/>
    <s v="Pipistrelle de Kuhl"/>
    <n v="2016"/>
    <n v="7"/>
    <n v="20"/>
    <n v="5"/>
    <n v="15"/>
    <d v="2016-07-20T00:00:00"/>
    <x v="320"/>
  </r>
  <r>
    <x v="1"/>
    <s v="K:/Sainte Colombe/MB/04 - 19 juillet au 18 août 2016/Wave/"/>
    <s v="ST-COLOM_0_20160720_051517_310.wav"/>
    <s v="ChiroSp"/>
    <s v="Principal"/>
    <s v="Pip35"/>
    <n v="5"/>
    <s v="Pipkuh"/>
    <n v="0"/>
    <s v="Pipistrelle de Kuhl"/>
    <n v="2016"/>
    <n v="7"/>
    <n v="20"/>
    <n v="5"/>
    <n v="15"/>
    <d v="2016-07-20T00:00:00"/>
    <x v="320"/>
  </r>
  <r>
    <x v="1"/>
    <s v="K:/Sainte Colombe/MB/04 - 19 juillet au 18 août 2016/Wave/"/>
    <s v="ST-COLOM_0_20160720_051529_296.wav"/>
    <s v="ChiroSp"/>
    <s v="Principal"/>
    <s v="Pip35"/>
    <n v="5"/>
    <s v="Pipkuh"/>
    <n v="3"/>
    <s v="Pipistrelle de Kuhl"/>
    <n v="2016"/>
    <n v="7"/>
    <n v="20"/>
    <n v="5"/>
    <n v="15"/>
    <d v="2016-07-20T00:00:00"/>
    <x v="320"/>
  </r>
  <r>
    <x v="1"/>
    <s v="K:/Sainte Colombe/MB/04 - 19 juillet au 18 août 2016/Wave/"/>
    <s v="ST-COLOM_0_20160720_051637_770.wav"/>
    <s v="ChiroSp"/>
    <s v="Principal"/>
    <s v="Pip35"/>
    <n v="3"/>
    <s v="Pipkuh"/>
    <n v="3"/>
    <s v="Pipistrelle de Kuhl"/>
    <n v="2016"/>
    <n v="7"/>
    <n v="20"/>
    <n v="5"/>
    <n v="16"/>
    <d v="2016-07-20T00:00:00"/>
    <x v="447"/>
  </r>
  <r>
    <x v="1"/>
    <s v="K:/Sainte Colombe/MB/04 - 19 juillet au 18 août 2016/Wave/"/>
    <s v="ST-COLOM_0_20160720_051709_891.wav"/>
    <s v="Pip35"/>
    <s v="Principal"/>
    <s v="Pip35"/>
    <n v="7"/>
    <s v="Pipnat"/>
    <n v="2"/>
    <s v="Pipistrelle de Kuhl/Nathusius"/>
    <n v="2016"/>
    <n v="7"/>
    <n v="20"/>
    <n v="5"/>
    <n v="17"/>
    <d v="2016-07-20T00:00:00"/>
    <x v="321"/>
  </r>
  <r>
    <x v="1"/>
    <s v="K:/Sainte Colombe/MB/04 - 19 juillet au 18 août 2016/Wave/"/>
    <s v="ST-COLOM_0_20160720_051753_508.wav"/>
    <s v="PippiT"/>
    <s v="Principal"/>
    <s v="PipMi"/>
    <n v="10"/>
    <s v="PippiT"/>
    <n v="10"/>
    <s v="Pipistrelle commune"/>
    <n v="2016"/>
    <n v="7"/>
    <n v="20"/>
    <n v="5"/>
    <n v="17"/>
    <d v="2016-07-20T00:00:00"/>
    <x v="321"/>
  </r>
  <r>
    <x v="1"/>
    <s v="K:/Sainte Colombe/MB/04 - 19 juillet au 18 août 2016/Wave/"/>
    <s v="ST-COLOM_0_20160720_051758_509.wav"/>
    <s v="PippiT"/>
    <s v="Principal"/>
    <s v="PipMi"/>
    <n v="10"/>
    <s v="PippiT"/>
    <n v="10"/>
    <s v="Pipistrelle commune"/>
    <n v="2016"/>
    <n v="7"/>
    <n v="20"/>
    <n v="5"/>
    <n v="17"/>
    <d v="2016-07-20T00:00:00"/>
    <x v="321"/>
  </r>
  <r>
    <x v="1"/>
    <s v="K:/Sainte Colombe/MB/04 - 19 juillet au 18 août 2016/Wave/"/>
    <s v="ST-COLOM_0_20160720_051814_806.wav"/>
    <s v="PippiT"/>
    <s v="Principal"/>
    <s v="PipMi"/>
    <n v="10"/>
    <s v="PippiT"/>
    <n v="9"/>
    <s v="Pipistrelle commune"/>
    <n v="2016"/>
    <n v="7"/>
    <n v="20"/>
    <n v="5"/>
    <n v="18"/>
    <d v="2016-07-20T00:00:00"/>
    <x v="448"/>
  </r>
  <r>
    <x v="1"/>
    <s v="K:/Sainte Colombe/MB/04 - 19 juillet au 18 août 2016/Wave/"/>
    <s v="ST-COLOM_0_20160720_051819_807.wav"/>
    <s v="PippiT"/>
    <s v="Principal"/>
    <s v="PipMi"/>
    <n v="10"/>
    <s v="PippiT"/>
    <n v="10"/>
    <s v="Pipistrelle commune"/>
    <n v="2016"/>
    <n v="7"/>
    <n v="20"/>
    <n v="5"/>
    <n v="18"/>
    <d v="2016-07-20T00:00:00"/>
    <x v="448"/>
  </r>
  <r>
    <x v="1"/>
    <s v="K:/Sainte Colombe/MB/04 - 19 juillet au 18 août 2016/Wave/"/>
    <s v="ST-COLOM_0_20160720_051824_808.wav"/>
    <s v="PippiT"/>
    <s v="Principal"/>
    <s v="PipMi"/>
    <n v="7"/>
    <s v="PippiT"/>
    <n v="7"/>
    <s v="Pipistrelle commune"/>
    <n v="2016"/>
    <n v="7"/>
    <n v="20"/>
    <n v="5"/>
    <n v="18"/>
    <d v="2016-07-20T00:00:00"/>
    <x v="448"/>
  </r>
  <r>
    <x v="1"/>
    <s v="K:/Sainte Colombe/MB/04 - 19 juillet au 18 août 2016/Wave/"/>
    <s v="ST-COLOM_0_20160720_051829_808.wav"/>
    <s v="Pip35"/>
    <s v="Principal"/>
    <s v="Pip35"/>
    <n v="7"/>
    <s v="Pipkuh"/>
    <n v="5"/>
    <s v="Pipistrelle de Kuhl"/>
    <n v="2016"/>
    <n v="7"/>
    <n v="20"/>
    <n v="5"/>
    <n v="18"/>
    <d v="2016-07-20T00:00:00"/>
    <x v="448"/>
  </r>
  <r>
    <x v="1"/>
    <s v="K:/Sainte Colombe/MB/04 - 19 juillet au 18 août 2016/Wave/"/>
    <s v="ST-COLOM_0_20160720_051834_809.wav"/>
    <s v="Pip35"/>
    <s v="Principal"/>
    <s v="Pip35"/>
    <n v="10"/>
    <s v="Pipkuh"/>
    <n v="4"/>
    <s v="Pipistrelle de Kuhl"/>
    <n v="2016"/>
    <n v="7"/>
    <n v="20"/>
    <n v="5"/>
    <n v="18"/>
    <d v="2016-07-20T00:00:00"/>
    <x v="448"/>
  </r>
  <r>
    <x v="1"/>
    <s v="K:/Sainte Colombe/MB/04 - 19 juillet au 18 août 2016/Wave/"/>
    <s v="ST-COLOM_0_20160720_051909_634.wav"/>
    <s v="Pip35"/>
    <s v="Principal"/>
    <s v="Pip35"/>
    <n v="8"/>
    <s v="Pipkuh"/>
    <n v="3"/>
    <s v="Pipistrelle de Kuhl"/>
    <n v="2016"/>
    <n v="7"/>
    <n v="20"/>
    <n v="5"/>
    <n v="19"/>
    <d v="2016-07-20T00:00:00"/>
    <x v="543"/>
  </r>
  <r>
    <x v="1"/>
    <s v="K:/Sainte Colombe/MB/04 - 19 juillet au 18 août 2016/Wave/"/>
    <s v="ST-COLOM_0_20160720_051914_635.wav"/>
    <s v="PipMi"/>
    <s v="Principal"/>
    <s v="PipMi"/>
    <n v="9"/>
    <s v="PippiT"/>
    <n v="3"/>
    <s v="Pipistrelle commune"/>
    <n v="2016"/>
    <n v="7"/>
    <n v="20"/>
    <n v="5"/>
    <n v="19"/>
    <d v="2016-07-20T00:00:00"/>
    <x v="543"/>
  </r>
  <r>
    <x v="1"/>
    <s v="K:/Sainte Colombe/MB/04 - 19 juillet au 18 août 2016/Wave/"/>
    <s v="ST-COLOM_0_20160720_052023_384.wav"/>
    <s v="Pip35"/>
    <s v="Principal"/>
    <s v="Pip35"/>
    <n v="6"/>
    <s v="Pipkuh"/>
    <n v="3"/>
    <s v="Pipistrelle de Kuhl"/>
    <n v="2016"/>
    <n v="7"/>
    <n v="20"/>
    <n v="5"/>
    <n v="20"/>
    <d v="2016-07-20T00:00:00"/>
    <x v="363"/>
  </r>
  <r>
    <x v="1"/>
    <s v="K:/Sainte Colombe/MB/04 - 19 juillet au 18 août 2016/Wave/"/>
    <s v="ST-COLOM_0_20160720_052028_384.wav"/>
    <s v="Pip35"/>
    <s v="Principal"/>
    <s v="Pip35"/>
    <n v="9"/>
    <s v="Pipkuh"/>
    <n v="3"/>
    <s v="Pipistrelle de Kuhl"/>
    <n v="2016"/>
    <n v="7"/>
    <n v="20"/>
    <n v="5"/>
    <n v="20"/>
    <d v="2016-07-20T00:00:00"/>
    <x v="363"/>
  </r>
  <r>
    <x v="1"/>
    <s v="K:/Sainte Colombe/MB/04 - 19 juillet au 18 août 2016/Wave/"/>
    <s v="ST-COLOM_0_20160720_052044_108.wav"/>
    <s v="PippiT"/>
    <s v="Principal"/>
    <s v="PipMi"/>
    <n v="10"/>
    <s v="PippiT"/>
    <n v="10"/>
    <s v="Pipistrelle commune"/>
    <n v="2016"/>
    <n v="7"/>
    <n v="20"/>
    <n v="5"/>
    <n v="20"/>
    <d v="2016-07-20T00:00:00"/>
    <x v="363"/>
  </r>
  <r>
    <x v="1"/>
    <s v="K:/Sainte Colombe/MB/04 - 19 juillet au 18 août 2016/Wave/"/>
    <s v="ST-COLOM_0_20160720_052049_108.wav"/>
    <s v="PippiT"/>
    <s v="Principal"/>
    <s v="PipMi"/>
    <n v="9"/>
    <s v="PippiT"/>
    <n v="9"/>
    <s v="Pipistrelle commune"/>
    <n v="2016"/>
    <n v="7"/>
    <n v="20"/>
    <n v="5"/>
    <n v="20"/>
    <d v="2016-07-20T00:00:00"/>
    <x v="363"/>
  </r>
  <r>
    <x v="1"/>
    <s v="K:/Sainte Colombe/MB/04 - 19 juillet au 18 août 2016/Wave/"/>
    <s v="ST-COLOM_0_20160720_052105_207.wav"/>
    <s v="ChiroSp"/>
    <s v="Principal"/>
    <s v="Pip35"/>
    <n v="2"/>
    <s v="Pipkuh"/>
    <n v="2"/>
    <s v="Pipistrelle de Kuhl"/>
    <n v="2016"/>
    <n v="7"/>
    <n v="20"/>
    <n v="5"/>
    <n v="21"/>
    <d v="2016-07-20T00:00:00"/>
    <x v="322"/>
  </r>
  <r>
    <x v="1"/>
    <s v="K:/Sainte Colombe/MB/04 - 19 juillet au 18 août 2016/Wave/"/>
    <s v="ST-COLOM_0_20160720_052110_208.wav"/>
    <s v="PippiT"/>
    <s v="Principal"/>
    <s v="PipMi"/>
    <n v="10"/>
    <s v="PippiT"/>
    <n v="10"/>
    <s v="Pipistrelle commune"/>
    <n v="2016"/>
    <n v="7"/>
    <n v="20"/>
    <n v="5"/>
    <n v="21"/>
    <d v="2016-07-20T00:00:00"/>
    <x v="322"/>
  </r>
  <r>
    <x v="1"/>
    <s v="K:/Sainte Colombe/MB/04 - 19 juillet au 18 août 2016/Wave/"/>
    <s v="ST-COLOM_0_20160720_052213_922.wav"/>
    <s v="Pip35"/>
    <s v="Principal"/>
    <s v="Pip35"/>
    <n v="6"/>
    <s v="Pipkuh"/>
    <n v="2"/>
    <s v="Pipistrelle de Kuhl"/>
    <n v="2016"/>
    <n v="7"/>
    <n v="20"/>
    <n v="5"/>
    <n v="22"/>
    <d v="2016-07-20T00:00:00"/>
    <x v="107"/>
  </r>
  <r>
    <x v="1"/>
    <s v="K:/Sainte Colombe/MB/04 - 19 juillet au 18 août 2016/Wave/"/>
    <s v="ST-COLOM_0_20160720_052218_923.wav"/>
    <s v="ChiroSp"/>
    <s v="Principal"/>
    <s v="Pip35"/>
    <n v="3"/>
    <s v="Pipkuh"/>
    <n v="0"/>
    <s v="Pipistrelle de Kuhl"/>
    <n v="2016"/>
    <n v="7"/>
    <n v="20"/>
    <n v="5"/>
    <n v="22"/>
    <d v="2016-07-20T00:00:00"/>
    <x v="107"/>
  </r>
  <r>
    <x v="1"/>
    <s v="K:/Sainte Colombe/MB/04 - 19 juillet au 18 août 2016/Wave/"/>
    <s v="ST-COLOM_0_20160720_052226_136.wav"/>
    <s v="ChiroSp"/>
    <s v="Principal"/>
    <s v="Pip35"/>
    <n v="3"/>
    <s v="Pipkuh"/>
    <n v="2"/>
    <s v="Pipistrelle de Kuhl"/>
    <n v="2016"/>
    <n v="7"/>
    <n v="20"/>
    <n v="5"/>
    <n v="22"/>
    <d v="2016-07-20T00:00:00"/>
    <x v="107"/>
  </r>
  <r>
    <x v="1"/>
    <s v="K:/Sainte Colombe/MB/04 - 19 juillet au 18 août 2016/Wave/"/>
    <s v="ST-COLOM_0_20160720_052454_858.wav"/>
    <s v="PippiT"/>
    <s v="Principal"/>
    <s v="PipMi"/>
    <n v="10"/>
    <s v="PippiT"/>
    <n v="10"/>
    <s v="Pipistrelle commune"/>
    <n v="2016"/>
    <n v="7"/>
    <n v="20"/>
    <n v="5"/>
    <n v="24"/>
    <d v="2016-07-20T00:00:00"/>
    <x v="34"/>
  </r>
  <r>
    <x v="1"/>
    <s v="K:/Sainte Colombe/MB/04 - 19 juillet au 18 août 2016/Wave/"/>
    <s v="ST-COLOM_0_20160720_052459_859.wav"/>
    <s v="PippiT"/>
    <s v="Principal"/>
    <s v="PipMi"/>
    <n v="10"/>
    <s v="PippiT"/>
    <n v="10"/>
    <s v="Pipistrelle commune"/>
    <n v="2016"/>
    <n v="7"/>
    <n v="20"/>
    <n v="5"/>
    <n v="24"/>
    <d v="2016-07-20T00:00:00"/>
    <x v="34"/>
  </r>
  <r>
    <x v="1"/>
    <s v="K:/Sainte Colombe/MB/04 - 19 juillet au 18 août 2016/Wave/"/>
    <s v="ST-COLOM_0_20160720_052529_408.wav"/>
    <s v="PippiT"/>
    <s v="Principal"/>
    <s v="PipMi"/>
    <n v="10"/>
    <s v="PippiT"/>
    <n v="10"/>
    <s v="Pipistrelle commune"/>
    <n v="2016"/>
    <n v="7"/>
    <n v="20"/>
    <n v="5"/>
    <n v="25"/>
    <d v="2016-07-20T00:00:00"/>
    <x v="267"/>
  </r>
  <r>
    <x v="1"/>
    <s v="K:/Sainte Colombe/MB/04 - 19 juillet au 18 août 2016/Wave/"/>
    <s v="ST-COLOM_0_20160720_052534_409.wav"/>
    <s v="PippiT"/>
    <s v="Principal"/>
    <s v="PipMi"/>
    <n v="6"/>
    <s v="PippiT"/>
    <n v="6"/>
    <s v="Pipistrelle commune"/>
    <n v="2016"/>
    <n v="7"/>
    <n v="20"/>
    <n v="5"/>
    <n v="25"/>
    <d v="2016-07-20T00:00:00"/>
    <x v="267"/>
  </r>
  <r>
    <x v="1"/>
    <s v="K:/Sainte Colombe/MB/04 - 19 juillet au 18 août 2016/Wave/"/>
    <s v="ST-COLOM_0_20160720_052549_977.wav"/>
    <s v="PippiT"/>
    <s v="Principal"/>
    <s v="PipMi"/>
    <n v="9"/>
    <s v="PippiT"/>
    <n v="8"/>
    <s v="Pipistrelle commune"/>
    <n v="2016"/>
    <n v="7"/>
    <n v="20"/>
    <n v="5"/>
    <n v="25"/>
    <d v="2016-07-20T00:00:00"/>
    <x v="267"/>
  </r>
  <r>
    <x v="1"/>
    <s v="K:/Sainte Colombe/MB/04 - 19 juillet au 18 août 2016/Wave/"/>
    <s v="ST-COLOM_0_20160720_052554_978.wav"/>
    <s v="ChiroSp"/>
    <s v="Principal"/>
    <s v="PipMi"/>
    <n v="5"/>
    <s v="PippiT"/>
    <n v="5"/>
    <s v="Pipistrelle commune"/>
    <n v="2016"/>
    <n v="7"/>
    <n v="20"/>
    <n v="5"/>
    <n v="25"/>
    <d v="2016-07-20T00:00:00"/>
    <x v="267"/>
  </r>
  <r>
    <x v="1"/>
    <s v="K:/Sainte Colombe/MB/04 - 19 juillet au 18 août 2016/Wave/"/>
    <s v="ST-COLOM_0_20160720_053024_905.wav"/>
    <s v="PippiT"/>
    <s v="Principal"/>
    <s v="PipMi"/>
    <n v="10"/>
    <s v="PippiT"/>
    <n v="10"/>
    <s v="Pipistrelle commune"/>
    <n v="2016"/>
    <n v="7"/>
    <n v="20"/>
    <n v="5"/>
    <n v="30"/>
    <d v="2016-07-20T00:00:00"/>
    <x v="286"/>
  </r>
  <r>
    <x v="1"/>
    <s v="K:/Sainte Colombe/MB/04 - 19 juillet au 18 août 2016/Wave/"/>
    <s v="ST-COLOM_0_20160720_053043_448.wav"/>
    <s v="PippiT"/>
    <s v="Principal"/>
    <s v="PipMi"/>
    <n v="10"/>
    <s v="PippiT"/>
    <n v="10"/>
    <s v="Pipistrelle commune"/>
    <n v="2016"/>
    <n v="7"/>
    <n v="20"/>
    <n v="5"/>
    <n v="30"/>
    <d v="2016-07-20T00:00:00"/>
    <x v="286"/>
  </r>
  <r>
    <x v="1"/>
    <s v="K:/Sainte Colombe/MB/04 - 19 juillet au 18 août 2016/Wave/"/>
    <s v="ST-COLOM_0_20160720_053142_011.wav"/>
    <s v="Pip35"/>
    <s v="Principal"/>
    <s v="Pip35"/>
    <n v="7"/>
    <s v="Pipkuh"/>
    <n v="4"/>
    <s v="Pipistrelle de Kuhl"/>
    <n v="2016"/>
    <n v="7"/>
    <n v="20"/>
    <n v="5"/>
    <n v="31"/>
    <d v="2016-07-20T00:00:00"/>
    <x v="488"/>
  </r>
  <r>
    <x v="1"/>
    <s v="K:/Sainte Colombe/MB/04 - 19 juillet au 18 août 2016/Wave/"/>
    <s v="ST-COLOM_0_20160720_053238_871.wav"/>
    <s v="PippiT"/>
    <s v="Principal"/>
    <s v="PipMi"/>
    <n v="7"/>
    <s v="PippiT"/>
    <n v="7"/>
    <s v="Pipistrelle commune"/>
    <n v="2016"/>
    <n v="7"/>
    <n v="20"/>
    <n v="5"/>
    <n v="32"/>
    <d v="2016-07-20T00:00:00"/>
    <x v="433"/>
  </r>
  <r>
    <x v="1"/>
    <s v="K:/Sainte Colombe/MB/04 - 19 juillet au 18 août 2016/Wave/"/>
    <s v="ST-COLOM_0_20160720_053259_006.wav"/>
    <s v="PippiT"/>
    <s v="Principal"/>
    <s v="PipMi"/>
    <n v="10"/>
    <s v="PippiT"/>
    <n v="10"/>
    <s v="Pipistrelle commune"/>
    <n v="2016"/>
    <n v="7"/>
    <n v="20"/>
    <n v="5"/>
    <n v="32"/>
    <d v="2016-07-20T00:00:00"/>
    <x v="433"/>
  </r>
  <r>
    <x v="1"/>
    <s v="K:/Sainte Colombe/MB/04 - 19 juillet au 18 août 2016/Wave/"/>
    <s v="ST-COLOM_0_20160720_053438_511.wav"/>
    <s v="Pip35"/>
    <s v="Principal"/>
    <s v="Pip35"/>
    <n v="6"/>
    <s v="Pipkuh"/>
    <n v="2"/>
    <s v="Pipistrelle de Kuhl"/>
    <n v="2016"/>
    <n v="7"/>
    <n v="20"/>
    <n v="5"/>
    <n v="34"/>
    <d v="2016-07-20T00:00:00"/>
    <x v="199"/>
  </r>
  <r>
    <x v="1"/>
    <s v="K:/Sainte Colombe/MB/04 - 19 juillet au 18 août 2016/Wave/"/>
    <s v="ST-COLOM_0_20160720_053527_230.wav"/>
    <s v="PippiT"/>
    <s v="Principal"/>
    <s v="PipMi"/>
    <n v="10"/>
    <s v="PippiT"/>
    <n v="10"/>
    <s v="Pipistrelle commune"/>
    <n v="2016"/>
    <n v="7"/>
    <n v="20"/>
    <n v="5"/>
    <n v="35"/>
    <d v="2016-07-20T00:00:00"/>
    <x v="414"/>
  </r>
  <r>
    <x v="1"/>
    <s v="K:/Sainte Colombe/MB/04 - 19 juillet au 18 août 2016/Wave/"/>
    <s v="ST-COLOM_0_20160720_215008_000.wav"/>
    <s v="parasi"/>
    <s v="Principal"/>
    <s v="parasi"/>
    <n v="1"/>
    <s v="parasi"/>
    <n v="1"/>
    <s v="PARASITE"/>
    <n v="2016"/>
    <n v="7"/>
    <n v="20"/>
    <n v="21"/>
    <n v="50"/>
    <d v="2016-07-20T00:00:00"/>
    <x v="148"/>
  </r>
  <r>
    <x v="1"/>
    <s v="K:/Sainte Colombe/MB/04 - 19 juillet au 18 août 2016/Wave/"/>
    <s v="ST-COLOM_0_20160720_215013_001.wav"/>
    <s v="parasi"/>
    <s v="Principal"/>
    <s v="parasi"/>
    <n v="3"/>
    <s v="parasi"/>
    <n v="3"/>
    <s v="PARASITE"/>
    <n v="2016"/>
    <n v="7"/>
    <n v="20"/>
    <n v="21"/>
    <n v="50"/>
    <d v="2016-07-20T00:00:00"/>
    <x v="148"/>
  </r>
  <r>
    <x v="1"/>
    <s v="K:/Sainte Colombe/MB/04 - 19 juillet au 18 août 2016/Wave/"/>
    <s v="ST-COLOM_0_20160720_215208_016.wav"/>
    <s v="parasi"/>
    <s v="Principal"/>
    <s v="parasi"/>
    <n v="4"/>
    <s v="parasi"/>
    <n v="4"/>
    <s v="PARASITE"/>
    <n v="2016"/>
    <n v="7"/>
    <n v="20"/>
    <n v="21"/>
    <n v="52"/>
    <d v="2016-07-20T00:00:00"/>
    <x v="169"/>
  </r>
  <r>
    <x v="1"/>
    <s v="K:/Sainte Colombe/MB/04 - 19 juillet au 18 août 2016/Wave/"/>
    <s v="ST-COLOM_0_20160720_215521_653.wav"/>
    <s v="parasi"/>
    <s v="Principal"/>
    <s v="parasi"/>
    <n v="4"/>
    <s v="parasi"/>
    <n v="4"/>
    <s v="PARASITE"/>
    <n v="2016"/>
    <n v="7"/>
    <n v="20"/>
    <n v="21"/>
    <n v="55"/>
    <d v="2016-07-20T00:00:00"/>
    <x v="75"/>
  </r>
  <r>
    <x v="1"/>
    <s v="K:/Sainte Colombe/MB/04 - 19 juillet au 18 août 2016/Wave/"/>
    <s v="ST-COLOM_0_20160720_215725_356.wav"/>
    <s v="parasi"/>
    <s v="Principal"/>
    <s v="parasi"/>
    <n v="4"/>
    <s v="parasi"/>
    <n v="4"/>
    <s v="PARASITE"/>
    <n v="2016"/>
    <n v="7"/>
    <n v="20"/>
    <n v="21"/>
    <n v="57"/>
    <d v="2016-07-20T00:00:00"/>
    <x v="162"/>
  </r>
  <r>
    <x v="1"/>
    <s v="K:/Sainte Colombe/MB/04 - 19 juillet au 18 août 2016/Wave/"/>
    <s v="ST-COLOM_0_20160720_215845_366.wav"/>
    <s v="ChiroSp"/>
    <s v="Principal"/>
    <s v="ENVsp"/>
    <n v="2"/>
    <s v="Nyclei"/>
    <n v="0"/>
    <s v="Noctule de Leisler"/>
    <n v="2016"/>
    <n v="7"/>
    <n v="20"/>
    <n v="21"/>
    <n v="58"/>
    <d v="2016-07-20T00:00:00"/>
    <x v="1"/>
  </r>
  <r>
    <x v="1"/>
    <s v="K:/Sainte Colombe/MB/04 - 19 juillet au 18 août 2016/Wave/"/>
    <s v="ST-COLOM_0_20160720_215856_043.wav"/>
    <s v="Pip35"/>
    <s v="Principal"/>
    <s v="Pip35"/>
    <n v="10"/>
    <s v="Pipkuh"/>
    <n v="4"/>
    <s v="Pipistrelle de Kuhl"/>
    <n v="2016"/>
    <n v="7"/>
    <n v="20"/>
    <n v="21"/>
    <n v="58"/>
    <d v="2016-07-20T00:00:00"/>
    <x v="1"/>
  </r>
  <r>
    <x v="1"/>
    <s v="K:/Sainte Colombe/MB/04 - 19 juillet au 18 août 2016/Wave/"/>
    <s v="ST-COLOM_0_20160720_215925_939.wav"/>
    <s v="parasi"/>
    <s v="Principal"/>
    <s v="parasi"/>
    <n v="1"/>
    <s v="parasi"/>
    <n v="1"/>
    <s v="PARASITE"/>
    <n v="2016"/>
    <n v="7"/>
    <n v="20"/>
    <n v="21"/>
    <n v="59"/>
    <d v="2016-07-20T00:00:00"/>
    <x v="245"/>
  </r>
  <r>
    <x v="1"/>
    <s v="K:/Sainte Colombe/MB/04 - 19 juillet au 18 août 2016/Wave/"/>
    <s v="ST-COLOM_0_20160720_215943_016.wav"/>
    <s v="parasi"/>
    <s v="Principal"/>
    <s v="parasi"/>
    <n v="2"/>
    <s v="parasi"/>
    <n v="2"/>
    <s v="PARASITE"/>
    <n v="2016"/>
    <n v="7"/>
    <n v="20"/>
    <n v="21"/>
    <n v="59"/>
    <d v="2016-07-20T00:00:00"/>
    <x v="245"/>
  </r>
  <r>
    <x v="1"/>
    <s v="K:/Sainte Colombe/MB/04 - 19 juillet au 18 août 2016/Wave/"/>
    <s v="ST-COLOM_0_20160720_220145_100.wav"/>
    <s v="parasi"/>
    <s v="Principal"/>
    <s v="parasi"/>
    <n v="3"/>
    <s v="parasi"/>
    <n v="3"/>
    <s v="PARASITE"/>
    <n v="2016"/>
    <n v="7"/>
    <n v="20"/>
    <n v="22"/>
    <n v="1"/>
    <d v="2016-07-20T00:00:00"/>
    <x v="94"/>
  </r>
  <r>
    <x v="1"/>
    <s v="K:/Sainte Colombe/MB/04 - 19 juillet au 18 août 2016/Wave/"/>
    <s v="ST-COLOM_0_20160720_220150_101.wav"/>
    <s v="parasi"/>
    <s v="Principal"/>
    <s v="parasi"/>
    <n v="3"/>
    <s v="parasi"/>
    <n v="3"/>
    <s v="PARASITE"/>
    <n v="2016"/>
    <n v="7"/>
    <n v="20"/>
    <n v="22"/>
    <n v="1"/>
    <d v="2016-07-20T00:00:00"/>
    <x v="94"/>
  </r>
  <r>
    <x v="1"/>
    <s v="K:/Sainte Colombe/MB/04 - 19 juillet au 18 août 2016/Wave/"/>
    <s v="ST-COLOM_0_20160720_220259_656.wav"/>
    <s v="parasi"/>
    <s v="Principal"/>
    <s v="parasi"/>
    <n v="4"/>
    <s v="parasi"/>
    <n v="4"/>
    <s v="PARASITE"/>
    <n v="2016"/>
    <n v="7"/>
    <n v="20"/>
    <n v="22"/>
    <n v="2"/>
    <d v="2016-07-20T00:00:00"/>
    <x v="274"/>
  </r>
  <r>
    <x v="1"/>
    <s v="K:/Sainte Colombe/MB/04 - 19 juillet au 18 août 2016/Wave/"/>
    <s v="ST-COLOM_0_20160720_220345_344.wav"/>
    <s v="parasi"/>
    <s v="Principal"/>
    <s v="parasi"/>
    <n v="3"/>
    <s v="parasi"/>
    <n v="3"/>
    <s v="PARASITE"/>
    <n v="2016"/>
    <n v="7"/>
    <n v="20"/>
    <n v="22"/>
    <n v="3"/>
    <d v="2016-07-20T00:00:00"/>
    <x v="95"/>
  </r>
  <r>
    <x v="1"/>
    <s v="K:/Sainte Colombe/MB/04 - 19 juillet au 18 août 2016/Wave/"/>
    <s v="ST-COLOM_0_20160720_220415_348.wav"/>
    <s v="Pip35"/>
    <s v="Principal"/>
    <s v="Pip35"/>
    <n v="7"/>
    <s v="Pipkuh"/>
    <n v="3"/>
    <s v="Pipistrelle de Kuhl"/>
    <n v="2016"/>
    <n v="7"/>
    <n v="20"/>
    <n v="22"/>
    <n v="4"/>
    <d v="2016-07-20T00:00:00"/>
    <x v="114"/>
  </r>
  <r>
    <x v="1"/>
    <s v="K:/Sainte Colombe/MB/04 - 19 juillet au 18 août 2016/Wave/"/>
    <s v="ST-COLOM_0_20160720_220430_350.wav"/>
    <s v="parasi"/>
    <s v="Principal"/>
    <s v="parasi"/>
    <n v="3"/>
    <s v="parasi"/>
    <n v="3"/>
    <s v="PARASITE"/>
    <n v="2016"/>
    <n v="7"/>
    <n v="20"/>
    <n v="22"/>
    <n v="4"/>
    <d v="2016-07-20T00:00:00"/>
    <x v="114"/>
  </r>
  <r>
    <x v="1"/>
    <s v="K:/Sainte Colombe/MB/04 - 19 juillet au 18 août 2016/Wave/"/>
    <s v="ST-COLOM_0_20160720_220435_351.wav"/>
    <s v="parasi"/>
    <s v="Principal"/>
    <s v="parasi"/>
    <n v="3"/>
    <s v="parasi"/>
    <n v="3"/>
    <s v="PARASITE"/>
    <n v="2016"/>
    <n v="7"/>
    <n v="20"/>
    <n v="22"/>
    <n v="4"/>
    <d v="2016-07-20T00:00:00"/>
    <x v="114"/>
  </r>
  <r>
    <x v="1"/>
    <s v="K:/Sainte Colombe/MB/04 - 19 juillet au 18 août 2016/Wave/"/>
    <s v="ST-COLOM_0_20160720_220440_352.wav"/>
    <s v="parasi"/>
    <s v="Principal"/>
    <s v="parasi"/>
    <n v="4"/>
    <s v="parasi"/>
    <n v="4"/>
    <s v="PARASITE"/>
    <n v="2016"/>
    <n v="7"/>
    <n v="20"/>
    <n v="22"/>
    <n v="4"/>
    <d v="2016-07-20T00:00:00"/>
    <x v="114"/>
  </r>
  <r>
    <x v="1"/>
    <s v="K:/Sainte Colombe/MB/04 - 19 juillet au 18 août 2016/Wave/"/>
    <s v="ST-COLOM_0_20160720_220555_362.wav"/>
    <s v="parasi"/>
    <s v="Principal"/>
    <s v="parasi"/>
    <n v="2"/>
    <s v="parasi"/>
    <n v="2"/>
    <s v="PARASITE"/>
    <n v="2016"/>
    <n v="7"/>
    <n v="20"/>
    <n v="22"/>
    <n v="5"/>
    <d v="2016-07-20T00:00:00"/>
    <x v="115"/>
  </r>
  <r>
    <x v="1"/>
    <s v="K:/Sainte Colombe/MB/04 - 19 juillet au 18 août 2016/Wave/"/>
    <s v="ST-COLOM_0_20160720_220640_368.wav"/>
    <s v="parasi"/>
    <s v="Principal"/>
    <s v="parasi"/>
    <n v="3"/>
    <s v="parasi"/>
    <n v="3"/>
    <s v="PARASITE"/>
    <n v="2016"/>
    <n v="7"/>
    <n v="20"/>
    <n v="22"/>
    <n v="6"/>
    <d v="2016-07-20T00:00:00"/>
    <x v="76"/>
  </r>
  <r>
    <x v="1"/>
    <s v="K:/Sainte Colombe/MB/04 - 19 juillet au 18 août 2016/Wave/"/>
    <s v="ST-COLOM_0_20160720_220655_370.wav"/>
    <s v="parasi"/>
    <s v="Principal"/>
    <s v="parasi"/>
    <n v="0"/>
    <s v="parasi"/>
    <n v="0"/>
    <s v="PARASITE"/>
    <n v="2016"/>
    <n v="7"/>
    <n v="20"/>
    <n v="22"/>
    <n v="6"/>
    <d v="2016-07-20T00:00:00"/>
    <x v="76"/>
  </r>
  <r>
    <x v="1"/>
    <s v="K:/Sainte Colombe/MB/04 - 19 juillet au 18 août 2016/Wave/"/>
    <s v="ST-COLOM_0_20160720_220700_370.wav"/>
    <s v="parasi"/>
    <s v="Principal"/>
    <s v="parasi"/>
    <n v="4"/>
    <s v="parasi"/>
    <n v="4"/>
    <s v="PARASITE"/>
    <n v="2016"/>
    <n v="7"/>
    <n v="20"/>
    <n v="22"/>
    <n v="7"/>
    <d v="2016-07-20T00:00:00"/>
    <x v="47"/>
  </r>
  <r>
    <x v="1"/>
    <s v="K:/Sainte Colombe/MB/04 - 19 juillet au 18 août 2016/Wave/"/>
    <s v="ST-COLOM_0_20160720_220725_374.wav"/>
    <s v="Pip35"/>
    <s v="Principal"/>
    <s v="Pip35"/>
    <n v="8"/>
    <s v="Pipkuh"/>
    <n v="2"/>
    <s v="Pipistrelle de Kuhl"/>
    <n v="2016"/>
    <n v="7"/>
    <n v="20"/>
    <n v="22"/>
    <n v="7"/>
    <d v="2016-07-20T00:00:00"/>
    <x v="47"/>
  </r>
  <r>
    <x v="1"/>
    <s v="K:/Sainte Colombe/MB/04 - 19 juillet au 18 août 2016/Wave/"/>
    <s v="ST-COLOM_0_20160720_220730_374.wav"/>
    <s v="ChiroSp"/>
    <s v="Principal"/>
    <s v="Pip35"/>
    <n v="5"/>
    <s v="Pipkuh"/>
    <n v="2"/>
    <s v="Pipistrelle de Kuhl"/>
    <n v="2016"/>
    <n v="7"/>
    <n v="20"/>
    <n v="22"/>
    <n v="7"/>
    <d v="2016-07-20T00:00:00"/>
    <x v="47"/>
  </r>
  <r>
    <x v="1"/>
    <s v="K:/Sainte Colombe/MB/04 - 19 juillet au 18 août 2016/Wave/"/>
    <s v="ST-COLOM_0_20160720_220747_192.wav"/>
    <s v="PipMi"/>
    <s v="Principal"/>
    <s v="PipMi"/>
    <n v="6"/>
    <s v="PippiT"/>
    <n v="4"/>
    <s v="Pipistrelle commune"/>
    <n v="2016"/>
    <n v="7"/>
    <n v="20"/>
    <n v="22"/>
    <n v="7"/>
    <d v="2016-07-20T00:00:00"/>
    <x v="47"/>
  </r>
  <r>
    <x v="1"/>
    <s v="K:/Sainte Colombe/MB/04 - 19 juillet au 18 août 2016/Wave/"/>
    <s v="ST-COLOM_0_20160720_220758_147.wav"/>
    <s v="parasi"/>
    <s v="Principal"/>
    <s v="parasi"/>
    <n v="3"/>
    <s v="parasi"/>
    <n v="3"/>
    <s v="PARASITE"/>
    <n v="2016"/>
    <n v="7"/>
    <n v="20"/>
    <n v="22"/>
    <n v="7"/>
    <d v="2016-07-20T00:00:00"/>
    <x v="47"/>
  </r>
  <r>
    <x v="1"/>
    <s v="K:/Sainte Colombe/MB/04 - 19 juillet au 18 août 2016/Wave/"/>
    <s v="ST-COLOM_0_20160720_221203_150.wav"/>
    <s v="parasi"/>
    <s v="Principal"/>
    <s v="parasi"/>
    <n v="3"/>
    <s v="parasi"/>
    <n v="3"/>
    <s v="PARASITE"/>
    <n v="2016"/>
    <n v="7"/>
    <n v="20"/>
    <n v="22"/>
    <n v="12"/>
    <d v="2016-07-20T00:00:00"/>
    <x v="139"/>
  </r>
  <r>
    <x v="1"/>
    <s v="K:/Sainte Colombe/MB/04 - 19 juillet au 18 août 2016/Wave/"/>
    <s v="ST-COLOM_0_20160720_221324_539.wav"/>
    <s v="parasi"/>
    <s v="Principal"/>
    <s v="parasi"/>
    <n v="2"/>
    <s v="parasi"/>
    <n v="2"/>
    <s v="PARASITE"/>
    <n v="2016"/>
    <n v="7"/>
    <n v="20"/>
    <n v="22"/>
    <n v="13"/>
    <d v="2016-07-20T00:00:00"/>
    <x v="246"/>
  </r>
  <r>
    <x v="1"/>
    <s v="K:/Sainte Colombe/MB/04 - 19 juillet au 18 août 2016/Wave/"/>
    <s v="ST-COLOM_0_20160720_221436_682.wav"/>
    <s v="parasi"/>
    <s v="Principal"/>
    <s v="parasi"/>
    <n v="3"/>
    <s v="parasi"/>
    <n v="3"/>
    <s v="PARASITE"/>
    <n v="2016"/>
    <n v="7"/>
    <n v="20"/>
    <n v="22"/>
    <n v="14"/>
    <d v="2016-07-20T00:00:00"/>
    <x v="48"/>
  </r>
  <r>
    <x v="1"/>
    <s v="K:/Sainte Colombe/MB/04 - 19 juillet au 18 août 2016/Wave/"/>
    <s v="ST-COLOM_0_20160720_221701_384.wav"/>
    <s v="parasi"/>
    <s v="Principal"/>
    <s v="parasi"/>
    <n v="1"/>
    <s v="parasi"/>
    <n v="1"/>
    <s v="PARASITE"/>
    <n v="2016"/>
    <n v="7"/>
    <n v="20"/>
    <n v="22"/>
    <n v="17"/>
    <d v="2016-07-20T00:00:00"/>
    <x v="332"/>
  </r>
  <r>
    <x v="1"/>
    <s v="K:/Sainte Colombe/MB/04 - 19 juillet au 18 août 2016/Wave/"/>
    <s v="ST-COLOM_0_20160720_221706_385.wav"/>
    <s v="parasi"/>
    <s v="Principal"/>
    <s v="parasi"/>
    <n v="3"/>
    <s v="parasi"/>
    <n v="3"/>
    <s v="PARASITE"/>
    <n v="2016"/>
    <n v="7"/>
    <n v="20"/>
    <n v="22"/>
    <n v="17"/>
    <d v="2016-07-20T00:00:00"/>
    <x v="332"/>
  </r>
  <r>
    <x v="1"/>
    <s v="K:/Sainte Colombe/MB/04 - 19 juillet au 18 août 2016/Wave/"/>
    <s v="ST-COLOM_0_20160720_221806_393.wav"/>
    <s v="parasi"/>
    <s v="Principal"/>
    <s v="parasi"/>
    <n v="3"/>
    <s v="parasi"/>
    <n v="3"/>
    <s v="PARASITE"/>
    <n v="2016"/>
    <n v="7"/>
    <n v="20"/>
    <n v="22"/>
    <n v="18"/>
    <d v="2016-07-20T00:00:00"/>
    <x v="134"/>
  </r>
  <r>
    <x v="1"/>
    <s v="K:/Sainte Colombe/MB/04 - 19 juillet au 18 août 2016/Wave/"/>
    <s v="ST-COLOM_0_20160720_221816_394.wav"/>
    <s v="parasi"/>
    <s v="Principal"/>
    <s v="parasi"/>
    <n v="3"/>
    <s v="parasi"/>
    <n v="3"/>
    <s v="PARASITE"/>
    <n v="2016"/>
    <n v="7"/>
    <n v="20"/>
    <n v="22"/>
    <n v="18"/>
    <d v="2016-07-20T00:00:00"/>
    <x v="134"/>
  </r>
  <r>
    <x v="1"/>
    <s v="K:/Sainte Colombe/MB/04 - 19 juillet au 18 août 2016/Wave/"/>
    <s v="ST-COLOM_0_20160720_221826_396.wav"/>
    <s v="PippiT"/>
    <s v="Principal"/>
    <s v="PipMi"/>
    <n v="10"/>
    <s v="PippiT"/>
    <n v="10"/>
    <s v="Pipistrelle commune"/>
    <n v="2016"/>
    <n v="7"/>
    <n v="20"/>
    <n v="22"/>
    <n v="18"/>
    <d v="2016-07-20T00:00:00"/>
    <x v="134"/>
  </r>
  <r>
    <x v="1"/>
    <s v="K:/Sainte Colombe/MB/04 - 19 juillet au 18 août 2016/Wave/"/>
    <s v="ST-COLOM_0_20160720_221831_396.wav"/>
    <s v="ChiroSp"/>
    <s v="Principal"/>
    <s v="PipMi"/>
    <n v="5"/>
    <s v="PippiT"/>
    <n v="5"/>
    <s v="Pipistrelle commune"/>
    <n v="2016"/>
    <n v="7"/>
    <n v="20"/>
    <n v="22"/>
    <n v="18"/>
    <d v="2016-07-20T00:00:00"/>
    <x v="134"/>
  </r>
  <r>
    <x v="1"/>
    <s v="K:/Sainte Colombe/MB/04 - 19 juillet au 18 août 2016/Wave/"/>
    <s v="ST-COLOM_0_20160720_221840_522.wav"/>
    <s v="ChiroSp"/>
    <s v="Principal"/>
    <s v="PipMi"/>
    <n v="4"/>
    <s v="PippiT"/>
    <n v="4"/>
    <s v="Pipistrelle commune"/>
    <n v="2016"/>
    <n v="7"/>
    <n v="20"/>
    <n v="22"/>
    <n v="18"/>
    <d v="2016-07-20T00:00:00"/>
    <x v="134"/>
  </r>
  <r>
    <x v="1"/>
    <s v="K:/Sainte Colombe/MB/04 - 19 juillet au 18 août 2016/Wave/"/>
    <s v="ST-COLOM_0_20160720_221933_738.wav"/>
    <s v="parasi"/>
    <s v="Principal"/>
    <s v="parasi"/>
    <n v="1"/>
    <s v="parasi"/>
    <n v="1"/>
    <s v="PARASITE"/>
    <n v="2016"/>
    <n v="7"/>
    <n v="20"/>
    <n v="22"/>
    <n v="19"/>
    <d v="2016-07-20T00:00:00"/>
    <x v="136"/>
  </r>
  <r>
    <x v="1"/>
    <s v="K:/Sainte Colombe/MB/04 - 19 juillet au 18 août 2016/Wave/"/>
    <s v="ST-COLOM_0_20160720_221938_738.wav"/>
    <s v="parasi"/>
    <s v="Principal"/>
    <s v="parasi"/>
    <n v="1"/>
    <s v="parasi"/>
    <n v="1"/>
    <s v="PARASITE"/>
    <n v="2016"/>
    <n v="7"/>
    <n v="20"/>
    <n v="22"/>
    <n v="19"/>
    <d v="2016-07-20T00:00:00"/>
    <x v="136"/>
  </r>
  <r>
    <x v="1"/>
    <s v="K:/Sainte Colombe/MB/04 - 19 juillet au 18 août 2016/Wave/"/>
    <s v="ST-COLOM_0_20160720_221958_741.wav"/>
    <s v="parasi"/>
    <s v="Principal"/>
    <s v="parasi"/>
    <n v="3"/>
    <s v="parasi"/>
    <n v="3"/>
    <s v="PARASITE"/>
    <n v="2016"/>
    <n v="7"/>
    <n v="20"/>
    <n v="22"/>
    <n v="19"/>
    <d v="2016-07-20T00:00:00"/>
    <x v="136"/>
  </r>
  <r>
    <x v="1"/>
    <s v="K:/Sainte Colombe/MB/04 - 19 juillet au 18 août 2016/Wave/"/>
    <s v="ST-COLOM_0_20160720_222217_615.wav"/>
    <s v="parasi"/>
    <s v="Principal"/>
    <s v="parasi"/>
    <n v="3"/>
    <s v="parasi"/>
    <n v="3"/>
    <s v="PARASITE"/>
    <n v="2016"/>
    <n v="7"/>
    <n v="20"/>
    <n v="22"/>
    <n v="22"/>
    <d v="2016-07-20T00:00:00"/>
    <x v="209"/>
  </r>
  <r>
    <x v="1"/>
    <s v="K:/Sainte Colombe/MB/04 - 19 juillet au 18 août 2016/Wave/"/>
    <s v="ST-COLOM_0_20160720_222322_623.wav"/>
    <s v="parasi"/>
    <s v="Principal"/>
    <s v="parasi"/>
    <n v="0"/>
    <s v="parasi"/>
    <n v="0"/>
    <s v="PARASITE"/>
    <n v="2016"/>
    <n v="7"/>
    <n v="20"/>
    <n v="22"/>
    <n v="23"/>
    <d v="2016-07-20T00:00:00"/>
    <x v="50"/>
  </r>
  <r>
    <x v="1"/>
    <s v="K:/Sainte Colombe/MB/04 - 19 juillet au 18 août 2016/Wave/"/>
    <s v="ST-COLOM_0_20160720_222607_818.wav"/>
    <s v="parasi"/>
    <s v="Principal"/>
    <s v="parasi"/>
    <n v="3"/>
    <s v="parasi"/>
    <n v="3"/>
    <s v="PARASITE"/>
    <n v="2016"/>
    <n v="7"/>
    <n v="20"/>
    <n v="22"/>
    <n v="26"/>
    <d v="2016-07-20T00:00:00"/>
    <x v="97"/>
  </r>
  <r>
    <x v="1"/>
    <s v="K:/Sainte Colombe/MB/04 - 19 juillet au 18 août 2016/Wave/"/>
    <s v="ST-COLOM_0_20160720_222644_534.wav"/>
    <s v="parasi"/>
    <s v="Principal"/>
    <s v="parasi"/>
    <n v="2"/>
    <s v="parasi"/>
    <n v="2"/>
    <s v="PARASITE"/>
    <n v="2016"/>
    <n v="7"/>
    <n v="20"/>
    <n v="22"/>
    <n v="26"/>
    <d v="2016-07-20T00:00:00"/>
    <x v="97"/>
  </r>
  <r>
    <x v="1"/>
    <s v="K:/Sainte Colombe/MB/04 - 19 juillet au 18 août 2016/Wave/"/>
    <s v="ST-COLOM_0_20160720_222659_536.wav"/>
    <s v="parasi"/>
    <s v="Principal"/>
    <s v="parasi"/>
    <n v="0"/>
    <s v="parasi"/>
    <n v="0"/>
    <s v="PARASITE"/>
    <n v="2016"/>
    <n v="7"/>
    <n v="20"/>
    <n v="22"/>
    <n v="26"/>
    <d v="2016-07-20T00:00:00"/>
    <x v="97"/>
  </r>
  <r>
    <x v="1"/>
    <s v="K:/Sainte Colombe/MB/04 - 19 juillet au 18 août 2016/Wave/"/>
    <s v="ST-COLOM_0_20160720_222731_460.wav"/>
    <s v="parasi"/>
    <s v="Principal"/>
    <s v="parasi"/>
    <n v="3"/>
    <s v="parasi"/>
    <n v="3"/>
    <s v="PARASITE"/>
    <n v="2016"/>
    <n v="7"/>
    <n v="20"/>
    <n v="22"/>
    <n v="27"/>
    <d v="2016-07-20T00:00:00"/>
    <x v="150"/>
  </r>
  <r>
    <x v="1"/>
    <s v="K:/Sainte Colombe/MB/04 - 19 juillet au 18 août 2016/Wave/"/>
    <s v="ST-COLOM_0_20160720_222928_118.wav"/>
    <s v="Pip35"/>
    <s v="Principal"/>
    <s v="Pip35"/>
    <n v="10"/>
    <s v="Pipkuh"/>
    <n v="4"/>
    <s v="Pipistrelle de Kuhl"/>
    <n v="2016"/>
    <n v="7"/>
    <n v="20"/>
    <n v="22"/>
    <n v="29"/>
    <d v="2016-07-20T00:00:00"/>
    <x v="51"/>
  </r>
  <r>
    <x v="1"/>
    <s v="K:/Sainte Colombe/MB/04 - 19 juillet au 18 août 2016/Wave/"/>
    <s v="ST-COLOM_0_20160720_222933_119.wav"/>
    <s v="Pip35"/>
    <s v="Principal"/>
    <s v="Pip35"/>
    <n v="10"/>
    <s v="Pipkuh"/>
    <n v="3"/>
    <s v="Pipistrelle de Kuhl"/>
    <n v="2016"/>
    <n v="7"/>
    <n v="20"/>
    <n v="22"/>
    <n v="29"/>
    <d v="2016-07-20T00:00:00"/>
    <x v="51"/>
  </r>
  <r>
    <x v="1"/>
    <s v="K:/Sainte Colombe/MB/04 - 19 juillet au 18 août 2016/Wave/"/>
    <s v="ST-COLOM_0_20160720_223121_081.wav"/>
    <s v="parasi"/>
    <s v="Principal"/>
    <s v="parasi"/>
    <n v="2"/>
    <s v="parasi"/>
    <n v="2"/>
    <s v="PARASITE"/>
    <n v="2016"/>
    <n v="7"/>
    <n v="20"/>
    <n v="22"/>
    <n v="31"/>
    <d v="2016-07-20T00:00:00"/>
    <x v="334"/>
  </r>
  <r>
    <x v="1"/>
    <s v="K:/Sainte Colombe/MB/04 - 19 juillet au 18 août 2016/Wave/"/>
    <s v="ST-COLOM_0_20160720_223126_082.wav"/>
    <s v="parasi"/>
    <s v="Principal"/>
    <s v="parasi"/>
    <n v="0"/>
    <s v="parasi"/>
    <n v="0"/>
    <s v="PARASITE"/>
    <n v="2016"/>
    <n v="7"/>
    <n v="20"/>
    <n v="22"/>
    <n v="31"/>
    <d v="2016-07-20T00:00:00"/>
    <x v="334"/>
  </r>
  <r>
    <x v="1"/>
    <s v="K:/Sainte Colombe/MB/04 - 19 juillet au 18 août 2016/Wave/"/>
    <s v="ST-COLOM_0_20160720_223141_084.wav"/>
    <s v="parasi"/>
    <s v="Principal"/>
    <s v="parasi"/>
    <n v="0"/>
    <s v="parasi"/>
    <n v="0"/>
    <s v="PARASITE"/>
    <n v="2016"/>
    <n v="7"/>
    <n v="20"/>
    <n v="22"/>
    <n v="31"/>
    <d v="2016-07-20T00:00:00"/>
    <x v="334"/>
  </r>
  <r>
    <x v="1"/>
    <s v="K:/Sainte Colombe/MB/04 - 19 juillet au 18 août 2016/Wave/"/>
    <s v="ST-COLOM_0_20160720_223146_084.wav"/>
    <s v="parasi"/>
    <s v="Principal"/>
    <s v="parasi"/>
    <n v="2"/>
    <s v="parasi"/>
    <n v="2"/>
    <s v="PARASITE"/>
    <n v="2016"/>
    <n v="7"/>
    <n v="20"/>
    <n v="22"/>
    <n v="31"/>
    <d v="2016-07-20T00:00:00"/>
    <x v="334"/>
  </r>
  <r>
    <x v="1"/>
    <s v="K:/Sainte Colombe/MB/04 - 19 juillet au 18 août 2016/Wave/"/>
    <s v="ST-COLOM_0_20160720_223206_087.wav"/>
    <s v="parasi"/>
    <s v="Principal"/>
    <s v="parasi"/>
    <n v="2"/>
    <s v="parasi"/>
    <n v="2"/>
    <s v="PARASITE"/>
    <n v="2016"/>
    <n v="7"/>
    <n v="20"/>
    <n v="22"/>
    <n v="32"/>
    <d v="2016-07-20T00:00:00"/>
    <x v="449"/>
  </r>
  <r>
    <x v="1"/>
    <s v="K:/Sainte Colombe/MB/04 - 19 juillet au 18 août 2016/Wave/"/>
    <s v="ST-COLOM_0_20160720_223211_088.wav"/>
    <s v="parasi"/>
    <s v="Principal"/>
    <s v="parasi"/>
    <n v="2"/>
    <s v="parasi"/>
    <n v="2"/>
    <s v="PARASITE"/>
    <n v="2016"/>
    <n v="7"/>
    <n v="20"/>
    <n v="22"/>
    <n v="32"/>
    <d v="2016-07-20T00:00:00"/>
    <x v="449"/>
  </r>
  <r>
    <x v="1"/>
    <s v="K:/Sainte Colombe/MB/04 - 19 juillet au 18 août 2016/Wave/"/>
    <s v="ST-COLOM_0_20160720_223236_091.wav"/>
    <s v="parasi"/>
    <s v="Principal"/>
    <s v="parasi"/>
    <n v="2"/>
    <s v="parasi"/>
    <n v="2"/>
    <s v="PARASITE"/>
    <n v="2016"/>
    <n v="7"/>
    <n v="20"/>
    <n v="22"/>
    <n v="32"/>
    <d v="2016-07-20T00:00:00"/>
    <x v="449"/>
  </r>
  <r>
    <x v="1"/>
    <s v="K:/Sainte Colombe/MB/04 - 19 juillet au 18 août 2016/Wave/"/>
    <s v="ST-COLOM_0_20160720_223256_094.wav"/>
    <s v="parasi"/>
    <s v="Principal"/>
    <s v="parasi"/>
    <n v="2"/>
    <s v="parasi"/>
    <n v="2"/>
    <s v="PARASITE"/>
    <n v="2016"/>
    <n v="7"/>
    <n v="20"/>
    <n v="22"/>
    <n v="32"/>
    <d v="2016-07-20T00:00:00"/>
    <x v="449"/>
  </r>
  <r>
    <x v="1"/>
    <s v="K:/Sainte Colombe/MB/04 - 19 juillet au 18 août 2016/Wave/"/>
    <s v="ST-COLOM_0_20160720_223316_096.wav"/>
    <s v="parasi"/>
    <s v="Principal"/>
    <s v="parasi"/>
    <n v="2"/>
    <s v="parasi"/>
    <n v="2"/>
    <s v="PARASITE"/>
    <n v="2016"/>
    <n v="7"/>
    <n v="20"/>
    <n v="22"/>
    <n v="33"/>
    <d v="2016-07-20T00:00:00"/>
    <x v="153"/>
  </r>
  <r>
    <x v="1"/>
    <s v="K:/Sainte Colombe/MB/04 - 19 juillet au 18 août 2016/Wave/"/>
    <s v="ST-COLOM_0_20160720_223321_097.wav"/>
    <s v="parasi"/>
    <s v="Principal"/>
    <s v="parasi"/>
    <n v="0"/>
    <s v="parasi"/>
    <n v="0"/>
    <s v="PARASITE"/>
    <n v="2016"/>
    <n v="7"/>
    <n v="20"/>
    <n v="22"/>
    <n v="33"/>
    <d v="2016-07-20T00:00:00"/>
    <x v="153"/>
  </r>
  <r>
    <x v="1"/>
    <s v="K:/Sainte Colombe/MB/04 - 19 juillet au 18 août 2016/Wave/"/>
    <s v="ST-COLOM_0_20160720_223429_620.wav"/>
    <s v="parasi"/>
    <s v="Principal"/>
    <s v="parasi"/>
    <n v="2"/>
    <s v="parasi"/>
    <n v="2"/>
    <s v="PARASITE"/>
    <n v="2016"/>
    <n v="7"/>
    <n v="20"/>
    <n v="22"/>
    <n v="34"/>
    <d v="2016-07-20T00:00:00"/>
    <x v="247"/>
  </r>
  <r>
    <x v="1"/>
    <s v="K:/Sainte Colombe/MB/04 - 19 juillet au 18 août 2016/Wave/"/>
    <s v="ST-COLOM_0_20160720_223511_940.wav"/>
    <s v="parasi"/>
    <s v="Principal"/>
    <s v="parasi"/>
    <n v="2"/>
    <s v="parasi"/>
    <n v="2"/>
    <s v="PARASITE"/>
    <n v="2016"/>
    <n v="7"/>
    <n v="20"/>
    <n v="22"/>
    <n v="35"/>
    <d v="2016-07-20T00:00:00"/>
    <x v="154"/>
  </r>
  <r>
    <x v="1"/>
    <s v="K:/Sainte Colombe/MB/04 - 19 juillet au 18 août 2016/Wave/"/>
    <s v="ST-COLOM_0_20160720_223526_942.wav"/>
    <s v="parasi"/>
    <s v="Principal"/>
    <s v="parasi"/>
    <n v="2"/>
    <s v="parasi"/>
    <n v="2"/>
    <s v="PARASITE"/>
    <n v="2016"/>
    <n v="7"/>
    <n v="20"/>
    <n v="22"/>
    <n v="35"/>
    <d v="2016-07-20T00:00:00"/>
    <x v="154"/>
  </r>
  <r>
    <x v="1"/>
    <s v="K:/Sainte Colombe/MB/04 - 19 juillet au 18 août 2016/Wave/"/>
    <s v="ST-COLOM_0_20160720_223545_671.wav"/>
    <s v="parasi"/>
    <s v="Principal"/>
    <s v="parasi"/>
    <n v="1"/>
    <s v="parasi"/>
    <n v="1"/>
    <s v="PARASITE"/>
    <n v="2016"/>
    <n v="7"/>
    <n v="20"/>
    <n v="22"/>
    <n v="35"/>
    <d v="2016-07-20T00:00:00"/>
    <x v="154"/>
  </r>
  <r>
    <x v="1"/>
    <s v="K:/Sainte Colombe/MB/04 - 19 juillet au 18 août 2016/Wave/"/>
    <s v="ST-COLOM_0_20160720_223555_672.wav"/>
    <s v="parasi"/>
    <s v="Principal"/>
    <s v="parasi"/>
    <n v="0"/>
    <s v="parasi"/>
    <n v="0"/>
    <s v="PARASITE"/>
    <n v="2016"/>
    <n v="7"/>
    <n v="20"/>
    <n v="22"/>
    <n v="35"/>
    <d v="2016-07-20T00:00:00"/>
    <x v="154"/>
  </r>
  <r>
    <x v="1"/>
    <s v="K:/Sainte Colombe/MB/04 - 19 juillet au 18 août 2016/Wave/"/>
    <s v="ST-COLOM_0_20160720_223600_673.wav"/>
    <s v="parasi"/>
    <s v="Principal"/>
    <s v="parasi"/>
    <n v="0"/>
    <s v="parasi"/>
    <n v="0"/>
    <s v="PARASITE"/>
    <n v="2016"/>
    <n v="7"/>
    <n v="20"/>
    <n v="22"/>
    <n v="36"/>
    <d v="2016-07-20T00:00:00"/>
    <x v="256"/>
  </r>
  <r>
    <x v="1"/>
    <s v="K:/Sainte Colombe/MB/04 - 19 juillet au 18 août 2016/Wave/"/>
    <s v="ST-COLOM_0_20160720_223610_674.wav"/>
    <s v="parasi"/>
    <s v="Principal"/>
    <s v="parasi"/>
    <n v="0"/>
    <s v="parasi"/>
    <n v="0"/>
    <s v="PARASITE"/>
    <n v="2016"/>
    <n v="7"/>
    <n v="20"/>
    <n v="22"/>
    <n v="36"/>
    <d v="2016-07-20T00:00:00"/>
    <x v="256"/>
  </r>
  <r>
    <x v="1"/>
    <s v="K:/Sainte Colombe/MB/04 - 19 juillet au 18 août 2016/Wave/"/>
    <s v="ST-COLOM_0_20160720_223615_675.wav"/>
    <s v="parasi"/>
    <s v="Principal"/>
    <s v="parasi"/>
    <n v="0"/>
    <s v="parasi"/>
    <n v="0"/>
    <s v="PARASITE"/>
    <n v="2016"/>
    <n v="7"/>
    <n v="20"/>
    <n v="22"/>
    <n v="36"/>
    <d v="2016-07-20T00:00:00"/>
    <x v="256"/>
  </r>
  <r>
    <x v="1"/>
    <s v="K:/Sainte Colombe/MB/04 - 19 juillet au 18 août 2016/Wave/"/>
    <s v="ST-COLOM_0_20160720_223630_677.wav"/>
    <s v="parasi"/>
    <s v="Principal"/>
    <s v="parasi"/>
    <n v="0"/>
    <s v="parasi"/>
    <n v="0"/>
    <s v="PARASITE"/>
    <n v="2016"/>
    <n v="7"/>
    <n v="20"/>
    <n v="22"/>
    <n v="36"/>
    <d v="2016-07-20T00:00:00"/>
    <x v="256"/>
  </r>
  <r>
    <x v="1"/>
    <s v="K:/Sainte Colombe/MB/04 - 19 juillet au 18 août 2016/Wave/"/>
    <s v="ST-COLOM_0_20160720_223647_000.wav"/>
    <s v="parasi"/>
    <s v="Principal"/>
    <s v="parasi"/>
    <n v="2"/>
    <s v="parasi"/>
    <n v="2"/>
    <s v="PARASITE"/>
    <n v="2016"/>
    <n v="7"/>
    <n v="20"/>
    <n v="22"/>
    <n v="36"/>
    <d v="2016-07-20T00:00:00"/>
    <x v="256"/>
  </r>
  <r>
    <x v="1"/>
    <s v="K:/Sainte Colombe/MB/04 - 19 juillet au 18 août 2016/Wave/"/>
    <s v="ST-COLOM_0_20160720_223709_844.wav"/>
    <s v="parasi"/>
    <s v="Principal"/>
    <s v="parasi"/>
    <n v="0"/>
    <s v="parasi"/>
    <n v="0"/>
    <s v="PARASITE"/>
    <n v="2016"/>
    <n v="7"/>
    <n v="20"/>
    <n v="22"/>
    <n v="37"/>
    <d v="2016-07-20T00:00:00"/>
    <x v="248"/>
  </r>
  <r>
    <x v="1"/>
    <s v="K:/Sainte Colombe/MB/04 - 19 juillet au 18 août 2016/Wave/"/>
    <s v="ST-COLOM_0_20160720_223714_845.wav"/>
    <s v="parasi"/>
    <s v="Principal"/>
    <s v="parasi"/>
    <n v="2"/>
    <s v="parasi"/>
    <n v="2"/>
    <s v="PARASITE"/>
    <n v="2016"/>
    <n v="7"/>
    <n v="20"/>
    <n v="22"/>
    <n v="37"/>
    <d v="2016-07-20T00:00:00"/>
    <x v="248"/>
  </r>
  <r>
    <x v="1"/>
    <s v="K:/Sainte Colombe/MB/04 - 19 juillet au 18 août 2016/Wave/"/>
    <s v="ST-COLOM_0_20160720_223719_846.wav"/>
    <s v="ChiroSp"/>
    <s v="Principal"/>
    <s v="ENVsp"/>
    <n v="0"/>
    <s v="Nycnoc"/>
    <n v="0"/>
    <s v="PARASITE"/>
    <n v="2016"/>
    <n v="7"/>
    <n v="20"/>
    <n v="22"/>
    <n v="37"/>
    <d v="2016-07-20T00:00:00"/>
    <x v="248"/>
  </r>
  <r>
    <x v="1"/>
    <s v="K:/Sainte Colombe/MB/04 - 19 juillet au 18 août 2016/Wave/"/>
    <s v="ST-COLOM_0_20160720_223734_848.wav"/>
    <s v="parasi"/>
    <s v="Principal"/>
    <s v="parasi"/>
    <n v="0"/>
    <s v="parasi"/>
    <n v="0"/>
    <s v="PARASITE"/>
    <n v="2016"/>
    <n v="7"/>
    <n v="20"/>
    <n v="22"/>
    <n v="37"/>
    <d v="2016-07-20T00:00:00"/>
    <x v="248"/>
  </r>
  <r>
    <x v="1"/>
    <s v="K:/Sainte Colombe/MB/04 - 19 juillet au 18 août 2016/Wave/"/>
    <s v="ST-COLOM_0_20160720_223739_848.wav"/>
    <s v="ChiroSp"/>
    <s v="Principal"/>
    <s v="ENVsp"/>
    <n v="2"/>
    <s v="Nycnoc"/>
    <n v="2"/>
    <s v="Sérotine commune"/>
    <n v="2016"/>
    <n v="7"/>
    <n v="20"/>
    <n v="22"/>
    <n v="37"/>
    <d v="2016-07-20T00:00:00"/>
    <x v="248"/>
  </r>
  <r>
    <x v="1"/>
    <s v="K:/Sainte Colombe/MB/04 - 19 juillet au 18 août 2016/Wave/"/>
    <s v="ST-COLOM_0_20160720_223804_852.wav"/>
    <s v="ChiroSp"/>
    <s v="Principal"/>
    <s v="ENVsp"/>
    <n v="0"/>
    <s v="Nycnoc"/>
    <n v="0"/>
    <s v="PARASITE"/>
    <n v="2016"/>
    <n v="7"/>
    <n v="20"/>
    <n v="22"/>
    <n v="38"/>
    <d v="2016-07-20T00:00:00"/>
    <x v="547"/>
  </r>
  <r>
    <x v="1"/>
    <s v="K:/Sainte Colombe/MB/04 - 19 juillet au 18 août 2016/Wave/"/>
    <s v="ST-COLOM_0_20160720_223814_853.wav"/>
    <s v="parasi"/>
    <s v="Principal"/>
    <s v="parasi"/>
    <n v="2"/>
    <s v="parasi"/>
    <n v="2"/>
    <s v="PARASITE"/>
    <n v="2016"/>
    <n v="7"/>
    <n v="20"/>
    <n v="22"/>
    <n v="38"/>
    <d v="2016-07-20T00:00:00"/>
    <x v="547"/>
  </r>
  <r>
    <x v="1"/>
    <s v="K:/Sainte Colombe/MB/04 - 19 juillet au 18 août 2016/Wave/"/>
    <s v="ST-COLOM_0_20160720_223819_854.wav"/>
    <s v="parasi"/>
    <s v="Principal"/>
    <s v="parasi"/>
    <n v="2"/>
    <s v="parasi"/>
    <n v="2"/>
    <s v="PARASITE"/>
    <n v="2016"/>
    <n v="7"/>
    <n v="20"/>
    <n v="22"/>
    <n v="38"/>
    <d v="2016-07-20T00:00:00"/>
    <x v="547"/>
  </r>
  <r>
    <x v="1"/>
    <s v="K:/Sainte Colombe/MB/04 - 19 juillet au 18 août 2016/Wave/"/>
    <s v="ST-COLOM_0_20160720_223824_854.wav"/>
    <s v="ChiroSp"/>
    <s v="Principal"/>
    <s v="ENVsp"/>
    <n v="0"/>
    <s v="Nycnoc"/>
    <n v="0"/>
    <s v="PARASITE"/>
    <n v="2016"/>
    <n v="7"/>
    <n v="20"/>
    <n v="22"/>
    <n v="38"/>
    <d v="2016-07-20T00:00:00"/>
    <x v="547"/>
  </r>
  <r>
    <x v="1"/>
    <s v="K:/Sainte Colombe/MB/04 - 19 juillet au 18 août 2016/Wave/"/>
    <s v="ST-COLOM_0_20160720_223834_856.wav"/>
    <s v="parasi"/>
    <s v="Principal"/>
    <s v="parasi"/>
    <n v="0"/>
    <s v="parasi"/>
    <n v="0"/>
    <s v="PARASITE"/>
    <n v="2016"/>
    <n v="7"/>
    <n v="20"/>
    <n v="22"/>
    <n v="38"/>
    <d v="2016-07-20T00:00:00"/>
    <x v="547"/>
  </r>
  <r>
    <x v="1"/>
    <s v="K:/Sainte Colombe/MB/04 - 19 juillet au 18 août 2016/Wave/"/>
    <s v="ST-COLOM_0_20160720_223852_075.wav"/>
    <s v="parasi"/>
    <s v="Principal"/>
    <s v="parasi"/>
    <n v="2"/>
    <s v="parasi"/>
    <n v="2"/>
    <s v="PARASITE"/>
    <n v="2016"/>
    <n v="7"/>
    <n v="20"/>
    <n v="22"/>
    <n v="38"/>
    <d v="2016-07-20T00:00:00"/>
    <x v="547"/>
  </r>
  <r>
    <x v="1"/>
    <s v="K:/Sainte Colombe/MB/04 - 19 juillet au 18 août 2016/Wave/"/>
    <s v="ST-COLOM_0_20160720_223857_076.wav"/>
    <s v="parasi"/>
    <s v="Principal"/>
    <s v="parasi"/>
    <n v="2"/>
    <s v="parasi"/>
    <n v="2"/>
    <s v="PARASITE"/>
    <n v="2016"/>
    <n v="7"/>
    <n v="20"/>
    <n v="22"/>
    <n v="38"/>
    <d v="2016-07-20T00:00:00"/>
    <x v="547"/>
  </r>
  <r>
    <x v="1"/>
    <s v="K:/Sainte Colombe/MB/04 - 19 juillet au 18 août 2016/Wave/"/>
    <s v="ST-COLOM_0_20160720_223907_077.wav"/>
    <s v="parasi"/>
    <s v="Principal"/>
    <s v="parasi"/>
    <n v="0"/>
    <s v="parasi"/>
    <n v="0"/>
    <s v="PARASITE"/>
    <n v="2016"/>
    <n v="7"/>
    <n v="20"/>
    <n v="22"/>
    <n v="39"/>
    <d v="2016-07-20T00:00:00"/>
    <x v="155"/>
  </r>
  <r>
    <x v="1"/>
    <s v="K:/Sainte Colombe/MB/04 - 19 juillet au 18 août 2016/Wave/"/>
    <s v="ST-COLOM_0_20160720_223917_078.wav"/>
    <s v="ChiroSp"/>
    <s v="Principal"/>
    <s v="ENVsp"/>
    <n v="2"/>
    <s v="Nycnoc"/>
    <n v="2"/>
    <s v="Sérotine commune"/>
    <n v="2016"/>
    <n v="7"/>
    <n v="20"/>
    <n v="22"/>
    <n v="39"/>
    <d v="2016-07-20T00:00:00"/>
    <x v="155"/>
  </r>
  <r>
    <x v="1"/>
    <s v="K:/Sainte Colombe/MB/04 - 19 juillet au 18 août 2016/Wave/"/>
    <s v="ST-COLOM_0_20160720_223932_080.wav"/>
    <s v="parasi"/>
    <s v="Principal"/>
    <s v="parasi"/>
    <n v="2"/>
    <s v="parasi"/>
    <n v="2"/>
    <s v="PARASITE"/>
    <n v="2016"/>
    <n v="7"/>
    <n v="20"/>
    <n v="22"/>
    <n v="39"/>
    <d v="2016-07-20T00:00:00"/>
    <x v="155"/>
  </r>
  <r>
    <x v="1"/>
    <s v="K:/Sainte Colombe/MB/04 - 19 juillet au 18 août 2016/Wave/"/>
    <s v="ST-COLOM_0_20160720_223937_081.wav"/>
    <s v="parasi"/>
    <s v="Principal"/>
    <s v="parasi"/>
    <n v="0"/>
    <s v="parasi"/>
    <n v="0"/>
    <s v="PARASITE"/>
    <n v="2016"/>
    <n v="7"/>
    <n v="20"/>
    <n v="22"/>
    <n v="39"/>
    <d v="2016-07-20T00:00:00"/>
    <x v="155"/>
  </r>
  <r>
    <x v="1"/>
    <s v="K:/Sainte Colombe/MB/04 - 19 juillet au 18 août 2016/Wave/"/>
    <s v="ST-COLOM_0_20160720_223947_082.wav"/>
    <s v="parasi"/>
    <s v="Principal"/>
    <s v="parasi"/>
    <n v="2"/>
    <s v="parasi"/>
    <n v="2"/>
    <s v="PARASITE"/>
    <n v="2016"/>
    <n v="7"/>
    <n v="20"/>
    <n v="22"/>
    <n v="39"/>
    <d v="2016-07-20T00:00:00"/>
    <x v="155"/>
  </r>
  <r>
    <x v="1"/>
    <s v="K:/Sainte Colombe/MB/04 - 19 juillet au 18 août 2016/Wave/"/>
    <s v="ST-COLOM_0_20160720_224031_946.wav"/>
    <s v="ChiroSp"/>
    <s v="Principal"/>
    <s v="ENVsp"/>
    <n v="0"/>
    <s v="Nycnoc"/>
    <n v="0"/>
    <s v="PARASITE"/>
    <n v="2016"/>
    <n v="7"/>
    <n v="20"/>
    <n v="22"/>
    <n v="40"/>
    <d v="2016-07-20T00:00:00"/>
    <x v="339"/>
  </r>
  <r>
    <x v="1"/>
    <s v="K:/Sainte Colombe/MB/04 - 19 juillet au 18 août 2016/Wave/"/>
    <s v="ST-COLOM_0_20160720_224041_947.wav"/>
    <s v="parasi"/>
    <s v="Principal"/>
    <s v="parasi"/>
    <n v="2"/>
    <s v="parasi"/>
    <n v="2"/>
    <s v="PARASITE"/>
    <n v="2016"/>
    <n v="7"/>
    <n v="20"/>
    <n v="22"/>
    <n v="40"/>
    <d v="2016-07-20T00:00:00"/>
    <x v="339"/>
  </r>
  <r>
    <x v="1"/>
    <s v="K:/Sainte Colombe/MB/04 - 19 juillet au 18 août 2016/Wave/"/>
    <s v="ST-COLOM_0_20160720_224056_949.wav"/>
    <s v="parasi"/>
    <s v="Principal"/>
    <s v="parasi"/>
    <n v="2"/>
    <s v="parasi"/>
    <n v="2"/>
    <s v="PARASITE"/>
    <n v="2016"/>
    <n v="7"/>
    <n v="20"/>
    <n v="22"/>
    <n v="40"/>
    <d v="2016-07-20T00:00:00"/>
    <x v="339"/>
  </r>
  <r>
    <x v="1"/>
    <s v="K:/Sainte Colombe/MB/04 - 19 juillet au 18 août 2016/Wave/"/>
    <s v="ST-COLOM_0_20160720_224116_952.wav"/>
    <s v="parasi"/>
    <s v="Principal"/>
    <s v="parasi"/>
    <n v="0"/>
    <s v="parasi"/>
    <n v="0"/>
    <s v="PARASITE"/>
    <n v="2016"/>
    <n v="7"/>
    <n v="20"/>
    <n v="22"/>
    <n v="41"/>
    <d v="2016-07-20T00:00:00"/>
    <x v="102"/>
  </r>
  <r>
    <x v="1"/>
    <s v="K:/Sainte Colombe/MB/04 - 19 juillet au 18 août 2016/Wave/"/>
    <s v="ST-COLOM_0_20160720_224136_954.wav"/>
    <s v="parasi"/>
    <s v="Principal"/>
    <s v="parasi"/>
    <n v="0"/>
    <s v="parasi"/>
    <n v="0"/>
    <s v="PARASITE"/>
    <n v="2016"/>
    <n v="7"/>
    <n v="20"/>
    <n v="22"/>
    <n v="41"/>
    <d v="2016-07-20T00:00:00"/>
    <x v="102"/>
  </r>
  <r>
    <x v="1"/>
    <s v="K:/Sainte Colombe/MB/04 - 19 juillet au 18 août 2016/Wave/"/>
    <s v="ST-COLOM_0_20160720_224141_955.wav"/>
    <s v="parasi"/>
    <s v="Principal"/>
    <s v="parasi"/>
    <n v="2"/>
    <s v="parasi"/>
    <n v="2"/>
    <s v="PARASITE"/>
    <n v="2016"/>
    <n v="7"/>
    <n v="20"/>
    <n v="22"/>
    <n v="41"/>
    <d v="2016-07-20T00:00:00"/>
    <x v="102"/>
  </r>
  <r>
    <x v="1"/>
    <s v="K:/Sainte Colombe/MB/04 - 19 juillet au 18 août 2016/Wave/"/>
    <s v="ST-COLOM_0_20160720_224151_956.wav"/>
    <s v="parasi"/>
    <s v="Principal"/>
    <s v="parasi"/>
    <n v="2"/>
    <s v="parasi"/>
    <n v="2"/>
    <s v="PARASITE"/>
    <n v="2016"/>
    <n v="7"/>
    <n v="20"/>
    <n v="22"/>
    <n v="41"/>
    <d v="2016-07-20T00:00:00"/>
    <x v="102"/>
  </r>
  <r>
    <x v="1"/>
    <s v="K:/Sainte Colombe/MB/04 - 19 juillet au 18 août 2016/Wave/"/>
    <s v="ST-COLOM_0_20160720_224156_957.wav"/>
    <s v="parasi"/>
    <s v="Principal"/>
    <s v="parasi"/>
    <n v="2"/>
    <s v="parasi"/>
    <n v="2"/>
    <s v="PARASITE"/>
    <n v="2016"/>
    <n v="7"/>
    <n v="20"/>
    <n v="22"/>
    <n v="41"/>
    <d v="2016-07-20T00:00:00"/>
    <x v="102"/>
  </r>
  <r>
    <x v="1"/>
    <s v="K:/Sainte Colombe/MB/04 - 19 juillet au 18 août 2016/Wave/"/>
    <s v="ST-COLOM_0_20160720_224206_958.wav"/>
    <s v="parasi"/>
    <s v="Principal"/>
    <s v="parasi"/>
    <n v="0"/>
    <s v="parasi"/>
    <n v="0"/>
    <s v="PARASITE"/>
    <n v="2016"/>
    <n v="7"/>
    <n v="20"/>
    <n v="22"/>
    <n v="42"/>
    <d v="2016-07-20T00:00:00"/>
    <x v="78"/>
  </r>
  <r>
    <x v="1"/>
    <s v="K:/Sainte Colombe/MB/04 - 19 juillet au 18 août 2016/Wave/"/>
    <s v="ST-COLOM_0_20160720_224211_959.wav"/>
    <s v="parasi"/>
    <s v="Principal"/>
    <s v="parasi"/>
    <n v="2"/>
    <s v="parasi"/>
    <n v="2"/>
    <s v="PARASITE"/>
    <n v="2016"/>
    <n v="7"/>
    <n v="20"/>
    <n v="22"/>
    <n v="42"/>
    <d v="2016-07-20T00:00:00"/>
    <x v="78"/>
  </r>
  <r>
    <x v="1"/>
    <s v="K:/Sainte Colombe/MB/04 - 19 juillet au 18 août 2016/Wave/"/>
    <s v="ST-COLOM_0_20160720_224216_960.wav"/>
    <s v="parasi"/>
    <s v="Principal"/>
    <s v="parasi"/>
    <n v="2"/>
    <s v="parasi"/>
    <n v="2"/>
    <s v="PARASITE"/>
    <n v="2016"/>
    <n v="7"/>
    <n v="20"/>
    <n v="22"/>
    <n v="42"/>
    <d v="2016-07-20T00:00:00"/>
    <x v="78"/>
  </r>
  <r>
    <x v="1"/>
    <s v="K:/Sainte Colombe/MB/04 - 19 juillet au 18 août 2016/Wave/"/>
    <s v="ST-COLOM_0_20160720_224221_960.wav"/>
    <s v="parasi"/>
    <s v="Principal"/>
    <s v="parasi"/>
    <n v="0"/>
    <s v="parasi"/>
    <n v="0"/>
    <s v="PARASITE"/>
    <n v="2016"/>
    <n v="7"/>
    <n v="20"/>
    <n v="22"/>
    <n v="42"/>
    <d v="2016-07-20T00:00:00"/>
    <x v="78"/>
  </r>
  <r>
    <x v="1"/>
    <s v="K:/Sainte Colombe/MB/04 - 19 juillet au 18 août 2016/Wave/"/>
    <s v="ST-COLOM_0_20160720_224236_962.wav"/>
    <s v="parasi"/>
    <s v="Principal"/>
    <s v="parasi"/>
    <n v="0"/>
    <s v="parasi"/>
    <n v="0"/>
    <s v="PARASITE"/>
    <n v="2016"/>
    <n v="7"/>
    <n v="20"/>
    <n v="22"/>
    <n v="42"/>
    <d v="2016-07-20T00:00:00"/>
    <x v="78"/>
  </r>
  <r>
    <x v="1"/>
    <s v="K:/Sainte Colombe/MB/04 - 19 juillet au 18 août 2016/Wave/"/>
    <s v="ST-COLOM_0_20160720_224241_963.wav"/>
    <s v="parasi"/>
    <s v="Principal"/>
    <s v="parasi"/>
    <n v="2"/>
    <s v="parasi"/>
    <n v="2"/>
    <s v="PARASITE"/>
    <n v="2016"/>
    <n v="7"/>
    <n v="20"/>
    <n v="22"/>
    <n v="42"/>
    <d v="2016-07-20T00:00:00"/>
    <x v="78"/>
  </r>
  <r>
    <x v="1"/>
    <s v="K:/Sainte Colombe/MB/04 - 19 juillet au 18 août 2016/Wave/"/>
    <s v="ST-COLOM_0_20160720_224246_964.wav"/>
    <s v="parasi"/>
    <s v="Principal"/>
    <s v="parasi"/>
    <n v="2"/>
    <s v="parasi"/>
    <n v="2"/>
    <s v="PARASITE"/>
    <n v="2016"/>
    <n v="7"/>
    <n v="20"/>
    <n v="22"/>
    <n v="42"/>
    <d v="2016-07-20T00:00:00"/>
    <x v="78"/>
  </r>
  <r>
    <x v="1"/>
    <s v="K:/Sainte Colombe/MB/04 - 19 juillet au 18 août 2016/Wave/"/>
    <s v="ST-COLOM_0_20160720_224352_526.wav"/>
    <s v="ChiroSp"/>
    <s v="Principal"/>
    <s v="ENVsp"/>
    <n v="1"/>
    <s v="Nycnoc"/>
    <n v="1"/>
    <s v="Sérotine commune"/>
    <n v="2016"/>
    <n v="7"/>
    <n v="20"/>
    <n v="22"/>
    <n v="43"/>
    <d v="2016-07-20T00:00:00"/>
    <x v="340"/>
  </r>
  <r>
    <x v="1"/>
    <s v="K:/Sainte Colombe/MB/04 - 19 juillet au 18 août 2016/Wave/"/>
    <s v="ST-COLOM_0_20160720_224407_528.wav"/>
    <s v="parasi"/>
    <s v="Principal"/>
    <s v="parasi"/>
    <n v="2"/>
    <s v="parasi"/>
    <n v="2"/>
    <s v="PARASITE"/>
    <n v="2016"/>
    <n v="7"/>
    <n v="20"/>
    <n v="22"/>
    <n v="44"/>
    <d v="2016-07-20T00:00:00"/>
    <x v="341"/>
  </r>
  <r>
    <x v="1"/>
    <s v="K:/Sainte Colombe/MB/04 - 19 juillet au 18 août 2016/Wave/"/>
    <s v="ST-COLOM_0_20160720_224422_530.wav"/>
    <s v="parasi"/>
    <s v="Principal"/>
    <s v="parasi"/>
    <n v="2"/>
    <s v="parasi"/>
    <n v="2"/>
    <s v="PARASITE"/>
    <n v="2016"/>
    <n v="7"/>
    <n v="20"/>
    <n v="22"/>
    <n v="44"/>
    <d v="2016-07-20T00:00:00"/>
    <x v="341"/>
  </r>
  <r>
    <x v="1"/>
    <s v="K:/Sainte Colombe/MB/04 - 19 juillet au 18 août 2016/Wave/"/>
    <s v="ST-COLOM_0_20160720_224453_289.wav"/>
    <s v="parasi"/>
    <s v="Principal"/>
    <s v="parasi"/>
    <n v="1"/>
    <s v="parasi"/>
    <n v="1"/>
    <s v="PARASITE"/>
    <n v="2016"/>
    <n v="7"/>
    <n v="20"/>
    <n v="22"/>
    <n v="44"/>
    <d v="2016-07-20T00:00:00"/>
    <x v="341"/>
  </r>
  <r>
    <x v="1"/>
    <s v="K:/Sainte Colombe/MB/04 - 19 juillet au 18 août 2016/Wave/"/>
    <s v="ST-COLOM_0_20160720_224503_290.wav"/>
    <s v="parasi"/>
    <s v="Principal"/>
    <s v="parasi"/>
    <n v="2"/>
    <s v="parasi"/>
    <n v="2"/>
    <s v="PARASITE"/>
    <n v="2016"/>
    <n v="7"/>
    <n v="20"/>
    <n v="22"/>
    <n v="45"/>
    <d v="2016-07-20T00:00:00"/>
    <x v="98"/>
  </r>
  <r>
    <x v="1"/>
    <s v="K:/Sainte Colombe/MB/04 - 19 juillet au 18 août 2016/Wave/"/>
    <s v="ST-COLOM_0_20160720_224508_291.wav"/>
    <s v="parasi"/>
    <s v="Principal"/>
    <s v="parasi"/>
    <n v="0"/>
    <s v="parasi"/>
    <n v="0"/>
    <s v="PARASITE"/>
    <n v="2016"/>
    <n v="7"/>
    <n v="20"/>
    <n v="22"/>
    <n v="45"/>
    <d v="2016-07-20T00:00:00"/>
    <x v="98"/>
  </r>
  <r>
    <x v="1"/>
    <s v="K:/Sainte Colombe/MB/04 - 19 juillet au 18 août 2016/Wave/"/>
    <s v="ST-COLOM_0_20160720_224513_292.wav"/>
    <s v="parasi"/>
    <s v="Principal"/>
    <s v="parasi"/>
    <n v="0"/>
    <s v="parasi"/>
    <n v="0"/>
    <s v="PARASITE"/>
    <n v="2016"/>
    <n v="7"/>
    <n v="20"/>
    <n v="22"/>
    <n v="45"/>
    <d v="2016-07-20T00:00:00"/>
    <x v="98"/>
  </r>
  <r>
    <x v="1"/>
    <s v="K:/Sainte Colombe/MB/04 - 19 juillet au 18 août 2016/Wave/"/>
    <s v="ST-COLOM_0_20160720_224523_293.wav"/>
    <s v="parasi"/>
    <s v="Principal"/>
    <s v="parasi"/>
    <n v="2"/>
    <s v="parasi"/>
    <n v="2"/>
    <s v="PARASITE"/>
    <n v="2016"/>
    <n v="7"/>
    <n v="20"/>
    <n v="22"/>
    <n v="45"/>
    <d v="2016-07-20T00:00:00"/>
    <x v="98"/>
  </r>
  <r>
    <x v="1"/>
    <s v="K:/Sainte Colombe/MB/04 - 19 juillet au 18 août 2016/Wave/"/>
    <s v="ST-COLOM_0_20160720_224533_294.wav"/>
    <s v="parasi"/>
    <s v="Principal"/>
    <s v="parasi"/>
    <n v="2"/>
    <s v="parasi"/>
    <n v="2"/>
    <s v="PARASITE"/>
    <n v="2016"/>
    <n v="7"/>
    <n v="20"/>
    <n v="22"/>
    <n v="45"/>
    <d v="2016-07-20T00:00:00"/>
    <x v="98"/>
  </r>
  <r>
    <x v="1"/>
    <s v="K:/Sainte Colombe/MB/04 - 19 juillet au 18 août 2016/Wave/"/>
    <s v="ST-COLOM_0_20160720_224553_297.wav"/>
    <s v="ChiroSp"/>
    <s v="Principal"/>
    <s v="ENVsp"/>
    <n v="0"/>
    <s v="Nycnoc"/>
    <n v="0"/>
    <s v="PARASITE"/>
    <n v="2016"/>
    <n v="7"/>
    <n v="20"/>
    <n v="22"/>
    <n v="45"/>
    <d v="2016-07-20T00:00:00"/>
    <x v="98"/>
  </r>
  <r>
    <x v="1"/>
    <s v="K:/Sainte Colombe/MB/04 - 19 juillet au 18 août 2016/Wave/"/>
    <s v="ST-COLOM_0_20160720_224613_300.wav"/>
    <s v="Pip35"/>
    <s v="Principal"/>
    <s v="Pip35"/>
    <n v="9"/>
    <s v="Pipnat"/>
    <n v="5"/>
    <s v="Pipistrelle de Nathusius"/>
    <n v="2016"/>
    <n v="7"/>
    <n v="20"/>
    <n v="22"/>
    <n v="46"/>
    <d v="2016-07-20T00:00:00"/>
    <x v="52"/>
  </r>
  <r>
    <x v="1"/>
    <s v="K:/Sainte Colombe/MB/04 - 19 juillet au 18 août 2016/Wave/"/>
    <s v="ST-COLOM_0_20160720_224638_365.wav"/>
    <s v="parasi"/>
    <s v="Principal"/>
    <s v="parasi"/>
    <n v="0"/>
    <s v="parasi"/>
    <n v="0"/>
    <s v="PARASITE"/>
    <n v="2016"/>
    <n v="7"/>
    <n v="20"/>
    <n v="22"/>
    <n v="46"/>
    <d v="2016-07-20T00:00:00"/>
    <x v="52"/>
  </r>
  <r>
    <x v="1"/>
    <s v="K:/Sainte Colombe/MB/04 - 19 juillet au 18 août 2016/Wave/"/>
    <s v="ST-COLOM_0_20160720_224653_367.wav"/>
    <s v="parasi"/>
    <s v="Principal"/>
    <s v="parasi"/>
    <n v="0"/>
    <s v="parasi"/>
    <n v="0"/>
    <s v="PARASITE"/>
    <n v="2016"/>
    <n v="7"/>
    <n v="20"/>
    <n v="22"/>
    <n v="46"/>
    <d v="2016-07-20T00:00:00"/>
    <x v="52"/>
  </r>
  <r>
    <x v="1"/>
    <s v="K:/Sainte Colombe/MB/04 - 19 juillet au 18 août 2016/Wave/"/>
    <s v="ST-COLOM_0_20160720_224658_368.wav"/>
    <s v="parasi"/>
    <s v="Principal"/>
    <s v="parasi"/>
    <n v="3"/>
    <s v="parasi"/>
    <n v="3"/>
    <s v="PARASITE"/>
    <n v="2016"/>
    <n v="7"/>
    <n v="20"/>
    <n v="22"/>
    <n v="46"/>
    <d v="2016-07-20T00:00:00"/>
    <x v="52"/>
  </r>
  <r>
    <x v="1"/>
    <s v="K:/Sainte Colombe/MB/04 - 19 juillet au 18 août 2016/Wave/"/>
    <s v="ST-COLOM_0_20160720_224703_368.wav"/>
    <s v="parasi"/>
    <s v="Principal"/>
    <s v="parasi"/>
    <n v="2"/>
    <s v="parasi"/>
    <n v="2"/>
    <s v="PARASITE"/>
    <n v="2016"/>
    <n v="7"/>
    <n v="20"/>
    <n v="22"/>
    <n v="47"/>
    <d v="2016-07-20T00:00:00"/>
    <x v="415"/>
  </r>
  <r>
    <x v="1"/>
    <s v="K:/Sainte Colombe/MB/04 - 19 juillet au 18 août 2016/Wave/"/>
    <s v="ST-COLOM_0_20160720_224713_370.wav"/>
    <s v="parasi"/>
    <s v="Principal"/>
    <s v="parasi"/>
    <n v="2"/>
    <s v="parasi"/>
    <n v="2"/>
    <s v="PARASITE"/>
    <n v="2016"/>
    <n v="7"/>
    <n v="20"/>
    <n v="22"/>
    <n v="47"/>
    <d v="2016-07-20T00:00:00"/>
    <x v="415"/>
  </r>
  <r>
    <x v="1"/>
    <s v="K:/Sainte Colombe/MB/04 - 19 juillet au 18 août 2016/Wave/"/>
    <s v="ST-COLOM_0_20160720_224840_293.wav"/>
    <s v="parasi"/>
    <s v="Principal"/>
    <s v="parasi"/>
    <n v="0"/>
    <s v="parasi"/>
    <n v="0"/>
    <s v="PARASITE"/>
    <n v="2016"/>
    <n v="7"/>
    <n v="20"/>
    <n v="22"/>
    <n v="48"/>
    <d v="2016-07-20T00:00:00"/>
    <x v="53"/>
  </r>
  <r>
    <x v="1"/>
    <s v="K:/Sainte Colombe/MB/04 - 19 juillet au 18 août 2016/Wave/"/>
    <s v="ST-COLOM_0_20160720_224910_297.wav"/>
    <s v="parasi"/>
    <s v="Principal"/>
    <s v="parasi"/>
    <n v="3"/>
    <s v="parasi"/>
    <n v="3"/>
    <s v="PARASITE"/>
    <n v="2016"/>
    <n v="7"/>
    <n v="20"/>
    <n v="22"/>
    <n v="49"/>
    <d v="2016-07-20T00:00:00"/>
    <x v="103"/>
  </r>
  <r>
    <x v="1"/>
    <s v="K:/Sainte Colombe/MB/04 - 19 juillet au 18 août 2016/Wave/"/>
    <s v="ST-COLOM_0_20160720_225125_315.wav"/>
    <s v="parasi"/>
    <s v="Principal"/>
    <s v="parasi"/>
    <n v="0"/>
    <s v="parasi"/>
    <n v="0"/>
    <s v="PARASITE"/>
    <n v="2016"/>
    <n v="7"/>
    <n v="20"/>
    <n v="22"/>
    <n v="51"/>
    <d v="2016-07-20T00:00:00"/>
    <x v="116"/>
  </r>
  <r>
    <x v="1"/>
    <s v="K:/Sainte Colombe/MB/04 - 19 juillet au 18 août 2016/Wave/"/>
    <s v="ST-COLOM_0_20160720_225130_316.wav"/>
    <s v="parasi"/>
    <s v="Principal"/>
    <s v="parasi"/>
    <n v="3"/>
    <s v="parasi"/>
    <n v="3"/>
    <s v="PARASITE"/>
    <n v="2016"/>
    <n v="7"/>
    <n v="20"/>
    <n v="22"/>
    <n v="51"/>
    <d v="2016-07-20T00:00:00"/>
    <x v="116"/>
  </r>
  <r>
    <x v="1"/>
    <s v="K:/Sainte Colombe/MB/04 - 19 juillet au 18 août 2016/Wave/"/>
    <s v="ST-COLOM_0_20160720_225135_316.wav"/>
    <s v="parasi"/>
    <s v="Principal"/>
    <s v="parasi"/>
    <n v="2"/>
    <s v="parasi"/>
    <n v="2"/>
    <s v="PARASITE"/>
    <n v="2016"/>
    <n v="7"/>
    <n v="20"/>
    <n v="22"/>
    <n v="51"/>
    <d v="2016-07-20T00:00:00"/>
    <x v="116"/>
  </r>
  <r>
    <x v="1"/>
    <s v="K:/Sainte Colombe/MB/04 - 19 juillet au 18 août 2016/Wave/"/>
    <s v="ST-COLOM_0_20160720_225140_317.wav"/>
    <s v="parasi"/>
    <s v="Principal"/>
    <s v="parasi"/>
    <n v="0"/>
    <s v="parasi"/>
    <n v="0"/>
    <s v="PARASITE"/>
    <n v="2016"/>
    <n v="7"/>
    <n v="20"/>
    <n v="22"/>
    <n v="51"/>
    <d v="2016-07-20T00:00:00"/>
    <x v="116"/>
  </r>
  <r>
    <x v="1"/>
    <s v="K:/Sainte Colombe/MB/04 - 19 juillet au 18 août 2016/Wave/"/>
    <s v="ST-COLOM_0_20160720_225145_318.wav"/>
    <s v="parasi"/>
    <s v="Principal"/>
    <s v="parasi"/>
    <n v="1"/>
    <s v="parasi"/>
    <n v="1"/>
    <s v="PARASITE"/>
    <n v="2016"/>
    <n v="7"/>
    <n v="20"/>
    <n v="22"/>
    <n v="51"/>
    <d v="2016-07-20T00:00:00"/>
    <x v="116"/>
  </r>
  <r>
    <x v="1"/>
    <s v="K:/Sainte Colombe/MB/04 - 19 juillet au 18 août 2016/Wave/"/>
    <s v="ST-COLOM_0_20160720_225150_318.wav"/>
    <s v="parasi"/>
    <s v="Principal"/>
    <s v="parasi"/>
    <n v="1"/>
    <s v="parasi"/>
    <n v="1"/>
    <s v="PARASITE"/>
    <n v="2016"/>
    <n v="7"/>
    <n v="20"/>
    <n v="22"/>
    <n v="51"/>
    <d v="2016-07-20T00:00:00"/>
    <x v="116"/>
  </r>
  <r>
    <x v="1"/>
    <s v="K:/Sainte Colombe/MB/04 - 19 juillet au 18 août 2016/Wave/"/>
    <s v="ST-COLOM_0_20160720_225200_320.wav"/>
    <s v="parasi"/>
    <s v="Principal"/>
    <s v="parasi"/>
    <n v="2"/>
    <s v="parasi"/>
    <n v="2"/>
    <s v="PARASITE"/>
    <n v="2016"/>
    <n v="7"/>
    <n v="20"/>
    <n v="22"/>
    <n v="52"/>
    <d v="2016-07-20T00:00:00"/>
    <x v="454"/>
  </r>
  <r>
    <x v="1"/>
    <s v="K:/Sainte Colombe/MB/04 - 19 juillet au 18 août 2016/Wave/"/>
    <s v="ST-COLOM_0_20160720_225220_322.wav"/>
    <s v="parasi"/>
    <s v="Principal"/>
    <s v="parasi"/>
    <n v="2"/>
    <s v="parasi"/>
    <n v="2"/>
    <s v="PARASITE"/>
    <n v="2016"/>
    <n v="7"/>
    <n v="20"/>
    <n v="22"/>
    <n v="52"/>
    <d v="2016-07-20T00:00:00"/>
    <x v="454"/>
  </r>
  <r>
    <x v="1"/>
    <s v="K:/Sainte Colombe/MB/04 - 19 juillet au 18 août 2016/Wave/"/>
    <s v="ST-COLOM_0_20160720_225540_633.wav"/>
    <s v="parasi"/>
    <s v="Principal"/>
    <s v="parasi"/>
    <n v="2"/>
    <s v="parasi"/>
    <n v="2"/>
    <s v="PARASITE"/>
    <n v="2016"/>
    <n v="7"/>
    <n v="20"/>
    <n v="22"/>
    <n v="55"/>
    <d v="2016-07-20T00:00:00"/>
    <x v="249"/>
  </r>
  <r>
    <x v="1"/>
    <s v="K:/Sainte Colombe/MB/04 - 19 juillet au 18 août 2016/Wave/"/>
    <s v="ST-COLOM_0_20160720_225643_985.wav"/>
    <s v="parasi"/>
    <s v="Principal"/>
    <s v="parasi"/>
    <n v="3"/>
    <s v="parasi"/>
    <n v="3"/>
    <s v="PARASITE"/>
    <n v="2016"/>
    <n v="7"/>
    <n v="20"/>
    <n v="22"/>
    <n v="56"/>
    <d v="2016-07-20T00:00:00"/>
    <x v="54"/>
  </r>
  <r>
    <x v="1"/>
    <s v="K:/Sainte Colombe/MB/04 - 19 juillet au 18 août 2016/Wave/"/>
    <s v="ST-COLOM_0_20160720_225905_155.wav"/>
    <s v="ChiroSp"/>
    <s v="Principal"/>
    <s v="MyoLF"/>
    <n v="1"/>
    <s v="Myomyo"/>
    <n v="1"/>
    <s v="Murin sp"/>
    <n v="2016"/>
    <n v="7"/>
    <n v="20"/>
    <n v="22"/>
    <n v="59"/>
    <d v="2016-07-20T00:00:00"/>
    <x v="257"/>
  </r>
  <r>
    <x v="1"/>
    <s v="K:/Sainte Colombe/MB/04 - 19 juillet au 18 août 2016/Wave/"/>
    <s v="ST-COLOM_0_20160720_225929_428.wav"/>
    <s v="ChiroSp"/>
    <s v="Principal"/>
    <s v="MyoHF"/>
    <n v="5"/>
    <s v="Myobra"/>
    <n v="0"/>
    <s v="Murin sp"/>
    <n v="2016"/>
    <n v="7"/>
    <n v="20"/>
    <n v="22"/>
    <n v="59"/>
    <d v="2016-07-20T00:00:00"/>
    <x v="257"/>
  </r>
  <r>
    <x v="1"/>
    <s v="K:/Sainte Colombe/MB/04 - 19 juillet au 18 août 2016/Wave/"/>
    <s v="ST-COLOM_0_20160720_225942_178.wav"/>
    <s v="ChiroSp"/>
    <s v="Principal"/>
    <s v="Pip35"/>
    <n v="2"/>
    <s v="Pipkuh"/>
    <n v="2"/>
    <s v="Pipistrelle de Kuhl"/>
    <n v="2016"/>
    <n v="7"/>
    <n v="20"/>
    <n v="22"/>
    <n v="59"/>
    <d v="2016-07-20T00:00:00"/>
    <x v="257"/>
  </r>
  <r>
    <x v="1"/>
    <s v="K:/Sainte Colombe/MB/04 - 19 juillet au 18 août 2016/Wave/"/>
    <s v="ST-COLOM_0_20160720_230010_005.wav"/>
    <s v="ChiroSp"/>
    <s v="Principal"/>
    <s v="PipMi"/>
    <n v="4"/>
    <s v="PippiT"/>
    <n v="4"/>
    <s v="Pipistrelle commune"/>
    <n v="2016"/>
    <n v="7"/>
    <n v="20"/>
    <n v="23"/>
    <n v="0"/>
    <d v="2016-07-20T00:00:00"/>
    <x v="250"/>
  </r>
  <r>
    <x v="1"/>
    <s v="K:/Sainte Colombe/MB/04 - 19 juillet au 18 août 2016/Wave/"/>
    <s v="ST-COLOM_0_20160720_230041_180.wav"/>
    <s v="ChiroSp"/>
    <s v="Principal"/>
    <s v="Pip35"/>
    <n v="3"/>
    <s v="Pipkuh"/>
    <n v="3"/>
    <s v="Pipistrelle de Kuhl"/>
    <n v="2016"/>
    <n v="7"/>
    <n v="20"/>
    <n v="23"/>
    <n v="0"/>
    <d v="2016-07-20T00:00:00"/>
    <x v="250"/>
  </r>
  <r>
    <x v="1"/>
    <s v="K:/Sainte Colombe/MB/04 - 19 juillet au 18 août 2016/Wave/"/>
    <s v="ST-COLOM_0_20160720_230046_180.wav"/>
    <s v="Pip35"/>
    <s v="Principal"/>
    <s v="Pip35"/>
    <n v="9"/>
    <s v="Pipkuh"/>
    <n v="5"/>
    <s v="Pipistrelle de Kuhl"/>
    <n v="2016"/>
    <n v="7"/>
    <n v="20"/>
    <n v="23"/>
    <n v="0"/>
    <d v="2016-07-20T00:00:00"/>
    <x v="250"/>
  </r>
  <r>
    <x v="1"/>
    <s v="K:/Sainte Colombe/MB/04 - 19 juillet au 18 août 2016/Wave/"/>
    <s v="ST-COLOM_0_20160720_230051_181.wav"/>
    <s v="Pip35"/>
    <s v="Principal"/>
    <s v="Pip35"/>
    <n v="8"/>
    <s v="Pipkuh"/>
    <n v="3"/>
    <s v="Pipistrelle de Kuhl"/>
    <n v="2016"/>
    <n v="7"/>
    <n v="20"/>
    <n v="23"/>
    <n v="0"/>
    <d v="2016-07-20T00:00:00"/>
    <x v="250"/>
  </r>
  <r>
    <x v="1"/>
    <s v="K:/Sainte Colombe/MB/04 - 19 juillet au 18 août 2016/Wave/"/>
    <s v="ST-COLOM_0_20160720_231357_858.wav"/>
    <s v="PippiT"/>
    <s v="Principal"/>
    <s v="PipMi"/>
    <n v="6"/>
    <s v="PippiT"/>
    <n v="6"/>
    <s v="Pipistrelle commune"/>
    <n v="2016"/>
    <n v="7"/>
    <n v="20"/>
    <n v="23"/>
    <n v="13"/>
    <d v="2016-07-20T00:00:00"/>
    <x v="119"/>
  </r>
  <r>
    <x v="1"/>
    <s v="K:/Sainte Colombe/MB/04 - 19 juillet au 18 août 2016/Wave/"/>
    <s v="ST-COLOM_0_20160720_231448_948.wav"/>
    <s v="PippiT"/>
    <s v="Principal"/>
    <s v="PipMi"/>
    <n v="6"/>
    <s v="PippiT"/>
    <n v="6"/>
    <s v="Pipistrelle commune"/>
    <n v="2016"/>
    <n v="7"/>
    <n v="20"/>
    <n v="23"/>
    <n v="14"/>
    <d v="2016-07-20T00:00:00"/>
    <x v="495"/>
  </r>
  <r>
    <x v="1"/>
    <s v="K:/Sainte Colombe/MB/04 - 19 juillet au 18 août 2016/Wave/"/>
    <s v="ST-COLOM_0_20160720_231713_502.wav"/>
    <s v="PippiT"/>
    <s v="Principal"/>
    <s v="PipMi"/>
    <n v="9"/>
    <s v="PippiT"/>
    <n v="9"/>
    <s v="Pipistrelle commune"/>
    <n v="2016"/>
    <n v="7"/>
    <n v="20"/>
    <n v="23"/>
    <n v="17"/>
    <d v="2016-07-20T00:00:00"/>
    <x v="120"/>
  </r>
  <r>
    <x v="1"/>
    <s v="K:/Sainte Colombe/MB/04 - 19 juillet au 18 août 2016/Wave/"/>
    <s v="ST-COLOM_0_20160720_231958_671.wav"/>
    <s v="PippiT"/>
    <s v="Principal"/>
    <s v="PipMi"/>
    <n v="10"/>
    <s v="PippiT"/>
    <n v="10"/>
    <s v="Pipistrelle commune"/>
    <n v="2016"/>
    <n v="7"/>
    <n v="20"/>
    <n v="23"/>
    <n v="19"/>
    <d v="2016-07-20T00:00:00"/>
    <x v="55"/>
  </r>
  <r>
    <x v="1"/>
    <s v="K:/Sainte Colombe/MB/04 - 19 juillet au 18 août 2016/Wave/"/>
    <s v="ST-COLOM_0_20160720_232003_672.wav"/>
    <s v="ChiroSp"/>
    <s v="Principal"/>
    <s v="PipMi"/>
    <n v="5"/>
    <s v="PippiT"/>
    <n v="5"/>
    <s v="Pipistrelle commune"/>
    <n v="2016"/>
    <n v="7"/>
    <n v="20"/>
    <n v="23"/>
    <n v="20"/>
    <d v="2016-07-20T00:00:00"/>
    <x v="121"/>
  </r>
  <r>
    <x v="1"/>
    <s v="K:/Sainte Colombe/MB/04 - 19 juillet au 18 août 2016/Wave/"/>
    <s v="ST-COLOM_0_20160720_232114_821.wav"/>
    <s v="PippiT"/>
    <s v="Principal"/>
    <s v="PipMi"/>
    <n v="8"/>
    <s v="PippiT"/>
    <n v="8"/>
    <s v="Pipistrelle commune"/>
    <n v="2016"/>
    <n v="7"/>
    <n v="20"/>
    <n v="23"/>
    <n v="21"/>
    <d v="2016-07-20T00:00:00"/>
    <x v="122"/>
  </r>
  <r>
    <x v="1"/>
    <s v="K:/Sainte Colombe/MB/04 - 19 juillet au 18 août 2016/Wave/"/>
    <s v="ST-COLOM_0_20160720_232119_822.wav"/>
    <s v="PippiT"/>
    <s v="Principal"/>
    <s v="PipMi"/>
    <n v="8"/>
    <s v="PippiT"/>
    <n v="8"/>
    <s v="Pipistrelle commune"/>
    <n v="2016"/>
    <n v="7"/>
    <n v="20"/>
    <n v="23"/>
    <n v="21"/>
    <d v="2016-07-20T00:00:00"/>
    <x v="122"/>
  </r>
  <r>
    <x v="1"/>
    <s v="K:/Sainte Colombe/MB/04 - 19 juillet au 18 août 2016/Wave/"/>
    <s v="ST-COLOM_0_20160720_232250_458.wav"/>
    <s v="PippiT"/>
    <s v="Principal"/>
    <s v="PipMi"/>
    <n v="8"/>
    <s v="PippiT"/>
    <n v="8"/>
    <s v="Pipistrelle commune"/>
    <n v="2016"/>
    <n v="7"/>
    <n v="20"/>
    <n v="23"/>
    <n v="22"/>
    <d v="2016-07-20T00:00:00"/>
    <x v="170"/>
  </r>
  <r>
    <x v="1"/>
    <s v="K:/Sainte Colombe/MB/04 - 19 juillet au 18 août 2016/Wave/"/>
    <s v="ST-COLOM_0_20160720_232255_459.wav"/>
    <s v="PippiT"/>
    <s v="Principal"/>
    <s v="PipMi"/>
    <n v="6"/>
    <s v="PippiT"/>
    <n v="6"/>
    <s v="Pipistrelle commune"/>
    <n v="2016"/>
    <n v="7"/>
    <n v="20"/>
    <n v="23"/>
    <n v="22"/>
    <d v="2016-07-20T00:00:00"/>
    <x v="170"/>
  </r>
  <r>
    <x v="1"/>
    <s v="K:/Sainte Colombe/MB/04 - 19 juillet au 18 août 2016/Wave/"/>
    <s v="ST-COLOM_0_20160720_232345_515.wav"/>
    <s v="PippiT"/>
    <s v="Principal"/>
    <s v="PipMi"/>
    <n v="6"/>
    <s v="PippiT"/>
    <n v="6"/>
    <s v="Pipistrelle commune"/>
    <n v="2016"/>
    <n v="7"/>
    <n v="20"/>
    <n v="23"/>
    <n v="23"/>
    <d v="2016-07-20T00:00:00"/>
    <x v="269"/>
  </r>
  <r>
    <x v="1"/>
    <s v="K:/Sainte Colombe/MB/04 - 19 juillet au 18 août 2016/Wave/"/>
    <s v="ST-COLOM_0_20160720_232350_516.wav"/>
    <s v="PippiT"/>
    <s v="Principal"/>
    <s v="PipMi"/>
    <n v="6"/>
    <s v="PippiT"/>
    <n v="6"/>
    <s v="Pipistrelle commune"/>
    <n v="2016"/>
    <n v="7"/>
    <n v="20"/>
    <n v="23"/>
    <n v="23"/>
    <d v="2016-07-20T00:00:00"/>
    <x v="269"/>
  </r>
  <r>
    <x v="1"/>
    <s v="K:/Sainte Colombe/MB/04 - 19 juillet au 18 août 2016/Wave/"/>
    <s v="ST-COLOM_0_20160720_232357_521.wav"/>
    <s v="PipMi"/>
    <s v="Principal"/>
    <s v="PipMi"/>
    <n v="6"/>
    <s v="PippiT"/>
    <n v="5"/>
    <s v="Pipistrelle commune"/>
    <n v="2016"/>
    <n v="7"/>
    <n v="20"/>
    <n v="23"/>
    <n v="23"/>
    <d v="2016-07-20T00:00:00"/>
    <x v="269"/>
  </r>
  <r>
    <x v="1"/>
    <s v="K:/Sainte Colombe/MB/04 - 19 juillet au 18 août 2016/Wave/"/>
    <s v="ST-COLOM_0_20160720_232411_697.wav"/>
    <s v="ChiroSp"/>
    <s v="Principal"/>
    <s v="Pip35"/>
    <n v="1"/>
    <s v="Pipkuh"/>
    <n v="1"/>
    <s v="Pipistrelle de Kuhl"/>
    <n v="2016"/>
    <n v="7"/>
    <n v="20"/>
    <n v="23"/>
    <n v="24"/>
    <d v="2016-07-20T00:00:00"/>
    <x v="163"/>
  </r>
  <r>
    <x v="1"/>
    <s v="K:/Sainte Colombe/MB/04 - 19 juillet au 18 août 2016/Wave/"/>
    <s v="ST-COLOM_0_20160720_232437_831.wav"/>
    <s v="ChiroSp"/>
    <s v="Principal"/>
    <s v="PipMi"/>
    <n v="5"/>
    <s v="PippiT"/>
    <n v="5"/>
    <s v="Pipistrelle commune"/>
    <n v="2016"/>
    <n v="7"/>
    <n v="20"/>
    <n v="23"/>
    <n v="24"/>
    <d v="2016-07-20T00:00:00"/>
    <x v="163"/>
  </r>
  <r>
    <x v="1"/>
    <s v="K:/Sainte Colombe/MB/04 - 19 juillet au 18 août 2016/Wave/"/>
    <s v="ST-COLOM_0_20160720_232447_832.wav"/>
    <s v="PipMi"/>
    <s v="Principal"/>
    <s v="PipMi"/>
    <n v="8"/>
    <s v="PippiT"/>
    <n v="5"/>
    <s v="Pipistrelle commune"/>
    <n v="2016"/>
    <n v="7"/>
    <n v="20"/>
    <n v="23"/>
    <n v="24"/>
    <d v="2016-07-20T00:00:00"/>
    <x v="163"/>
  </r>
  <r>
    <x v="1"/>
    <s v="K:/Sainte Colombe/MB/04 - 19 juillet au 18 août 2016/Wave/"/>
    <s v="ST-COLOM_0_20160720_232452_833.wav"/>
    <s v="PippiT"/>
    <s v="Principal"/>
    <s v="PipMi"/>
    <n v="9"/>
    <s v="PippiT"/>
    <n v="9"/>
    <s v="Pipistrelle commune"/>
    <n v="2016"/>
    <n v="7"/>
    <n v="20"/>
    <n v="23"/>
    <n v="24"/>
    <d v="2016-07-20T00:00:00"/>
    <x v="163"/>
  </r>
  <r>
    <x v="1"/>
    <s v="K:/Sainte Colombe/MB/04 - 19 juillet au 18 août 2016/Wave/"/>
    <s v="ST-COLOM_0_20160720_232457_834.wav"/>
    <s v="PippiT"/>
    <s v="Principal"/>
    <s v="PipMi"/>
    <n v="8"/>
    <s v="PippiT"/>
    <n v="8"/>
    <s v="Pipistrelle commune"/>
    <n v="2016"/>
    <n v="7"/>
    <n v="20"/>
    <n v="23"/>
    <n v="24"/>
    <d v="2016-07-20T00:00:00"/>
    <x v="163"/>
  </r>
  <r>
    <x v="1"/>
    <s v="K:/Sainte Colombe/MB/04 - 19 juillet au 18 août 2016/Wave/"/>
    <s v="ST-COLOM_0_20160720_232502_834.wav"/>
    <s v="PippiT"/>
    <s v="Principal"/>
    <s v="PipMi"/>
    <n v="8"/>
    <s v="PippiT"/>
    <n v="8"/>
    <s v="Pipistrelle commune"/>
    <n v="2016"/>
    <n v="7"/>
    <n v="20"/>
    <n v="23"/>
    <n v="25"/>
    <d v="2016-07-20T00:00:00"/>
    <x v="226"/>
  </r>
  <r>
    <x v="1"/>
    <s v="K:/Sainte Colombe/MB/04 - 19 juillet au 18 août 2016/Wave/"/>
    <s v="ST-COLOM_0_20160720_232507_835.wav"/>
    <s v="PippiT"/>
    <s v="Principal"/>
    <s v="PipMi"/>
    <n v="10"/>
    <s v="PippiT"/>
    <n v="10"/>
    <s v="Pipistrelle commune"/>
    <n v="2016"/>
    <n v="7"/>
    <n v="20"/>
    <n v="23"/>
    <n v="25"/>
    <d v="2016-07-20T00:00:00"/>
    <x v="226"/>
  </r>
  <r>
    <x v="1"/>
    <s v="K:/Sainte Colombe/MB/04 - 19 juillet au 18 août 2016/Wave/"/>
    <s v="ST-COLOM_0_20160720_232512_836.wav"/>
    <s v="PippiT"/>
    <s v="Principal"/>
    <s v="PipMi"/>
    <n v="8"/>
    <s v="PippiT"/>
    <n v="8"/>
    <s v="Pipistrelle commune"/>
    <n v="2016"/>
    <n v="7"/>
    <n v="20"/>
    <n v="23"/>
    <n v="25"/>
    <d v="2016-07-20T00:00:00"/>
    <x v="226"/>
  </r>
  <r>
    <x v="1"/>
    <s v="K:/Sainte Colombe/MB/04 - 19 juillet au 18 août 2016/Wave/"/>
    <s v="ST-COLOM_0_20160720_232517_836.wav"/>
    <s v="ChiroSp"/>
    <s v="Principal"/>
    <s v="PipMi"/>
    <n v="5"/>
    <s v="PippiT"/>
    <n v="5"/>
    <s v="Pipistrelle commune"/>
    <n v="2016"/>
    <n v="7"/>
    <n v="20"/>
    <n v="23"/>
    <n v="25"/>
    <d v="2016-07-20T00:00:00"/>
    <x v="226"/>
  </r>
  <r>
    <x v="1"/>
    <s v="K:/Sainte Colombe/MB/04 - 19 juillet au 18 août 2016/Wave/"/>
    <s v="ST-COLOM_0_20160720_232522_837.wav"/>
    <s v="PippiT"/>
    <s v="Principal"/>
    <s v="PipMi"/>
    <n v="9"/>
    <s v="PippiT"/>
    <n v="9"/>
    <s v="Pipistrelle commune"/>
    <n v="2016"/>
    <n v="7"/>
    <n v="20"/>
    <n v="23"/>
    <n v="25"/>
    <d v="2016-07-20T00:00:00"/>
    <x v="226"/>
  </r>
  <r>
    <x v="1"/>
    <s v="K:/Sainte Colombe/MB/04 - 19 juillet au 18 août 2016/Wave/"/>
    <s v="ST-COLOM_0_20160720_232527_838.wav"/>
    <s v="PippiT"/>
    <s v="Principal"/>
    <s v="PipMi"/>
    <n v="8"/>
    <s v="PippiT"/>
    <n v="8"/>
    <s v="Pipistrelle commune"/>
    <n v="2016"/>
    <n v="7"/>
    <n v="20"/>
    <n v="23"/>
    <n v="25"/>
    <d v="2016-07-20T00:00:00"/>
    <x v="226"/>
  </r>
  <r>
    <x v="1"/>
    <s v="K:/Sainte Colombe/MB/04 - 19 juillet au 18 août 2016/Wave/"/>
    <s v="ST-COLOM_0_20160720_232532_838.wav"/>
    <s v="PippiT"/>
    <s v="Principal"/>
    <s v="PipMi"/>
    <n v="8"/>
    <s v="PippiT"/>
    <n v="8"/>
    <s v="Pipistrelle commune"/>
    <n v="2016"/>
    <n v="7"/>
    <n v="20"/>
    <n v="23"/>
    <n v="25"/>
    <d v="2016-07-20T00:00:00"/>
    <x v="226"/>
  </r>
  <r>
    <x v="1"/>
    <s v="K:/Sainte Colombe/MB/04 - 19 juillet au 18 août 2016/Wave/"/>
    <s v="ST-COLOM_0_20160720_232537_839.wav"/>
    <s v="PippiT"/>
    <s v="Principal"/>
    <s v="PipMi"/>
    <n v="6"/>
    <s v="PippiT"/>
    <n v="6"/>
    <s v="Pipistrelle commune"/>
    <n v="2016"/>
    <n v="7"/>
    <n v="20"/>
    <n v="23"/>
    <n v="25"/>
    <d v="2016-07-20T00:00:00"/>
    <x v="226"/>
  </r>
  <r>
    <x v="1"/>
    <s v="K:/Sainte Colombe/MB/04 - 19 juillet au 18 août 2016/Wave/"/>
    <s v="ST-COLOM_0_20160720_232542_840.wav"/>
    <s v="PippiT"/>
    <s v="Principal"/>
    <s v="PipMi"/>
    <n v="7"/>
    <s v="PippiT"/>
    <n v="7"/>
    <s v="Pipistrelle commune"/>
    <n v="2016"/>
    <n v="7"/>
    <n v="20"/>
    <n v="23"/>
    <n v="25"/>
    <d v="2016-07-20T00:00:00"/>
    <x v="226"/>
  </r>
  <r>
    <x v="1"/>
    <s v="K:/Sainte Colombe/MB/04 - 19 juillet au 18 août 2016/Wave/"/>
    <s v="ST-COLOM_0_20160720_232547_840.wav"/>
    <s v="PippiT"/>
    <s v="Principal"/>
    <s v="PipMi"/>
    <n v="9"/>
    <s v="PippiT"/>
    <n v="9"/>
    <s v="Pipistrelle commune"/>
    <n v="2016"/>
    <n v="7"/>
    <n v="20"/>
    <n v="23"/>
    <n v="25"/>
    <d v="2016-07-20T00:00:00"/>
    <x v="226"/>
  </r>
  <r>
    <x v="1"/>
    <s v="K:/Sainte Colombe/MB/04 - 19 juillet au 18 août 2016/Wave/"/>
    <s v="ST-COLOM_0_20160720_232552_841.wav"/>
    <s v="PippiT"/>
    <s v="Principal"/>
    <s v="PipMi"/>
    <n v="7"/>
    <s v="PippiT"/>
    <n v="7"/>
    <s v="Pipistrelle commune"/>
    <n v="2016"/>
    <n v="7"/>
    <n v="20"/>
    <n v="23"/>
    <n v="25"/>
    <d v="2016-07-20T00:00:00"/>
    <x v="226"/>
  </r>
  <r>
    <x v="1"/>
    <s v="K:/Sainte Colombe/MB/04 - 19 juillet au 18 août 2016/Wave/"/>
    <s v="ST-COLOM_0_20160720_232557_842.wav"/>
    <s v="ChiroSp"/>
    <s v="Principal"/>
    <s v="PipMi"/>
    <n v="5"/>
    <s v="PippiT"/>
    <n v="5"/>
    <s v="Pipistrelle commune"/>
    <n v="2016"/>
    <n v="7"/>
    <n v="20"/>
    <n v="23"/>
    <n v="25"/>
    <d v="2016-07-20T00:00:00"/>
    <x v="226"/>
  </r>
  <r>
    <x v="1"/>
    <s v="K:/Sainte Colombe/MB/04 - 19 juillet au 18 août 2016/Wave/"/>
    <s v="ST-COLOM_0_20160720_232647_650.wav"/>
    <s v="PippiT"/>
    <s v="Principal"/>
    <s v="PipMi"/>
    <n v="8"/>
    <s v="PippiT"/>
    <n v="8"/>
    <s v="Pipistrelle commune"/>
    <n v="2016"/>
    <n v="7"/>
    <n v="20"/>
    <n v="23"/>
    <n v="26"/>
    <d v="2016-07-20T00:00:00"/>
    <x v="171"/>
  </r>
  <r>
    <x v="1"/>
    <s v="K:/Sainte Colombe/MB/04 - 19 juillet au 18 août 2016/Wave/"/>
    <s v="ST-COLOM_0_20160720_232652_651.wav"/>
    <s v="ChiroSp"/>
    <s v="Principal"/>
    <s v="PipMi"/>
    <n v="4"/>
    <s v="PippiT"/>
    <n v="4"/>
    <s v="Pipistrelle commune"/>
    <n v="2016"/>
    <n v="7"/>
    <n v="20"/>
    <n v="23"/>
    <n v="26"/>
    <d v="2016-07-20T00:00:00"/>
    <x v="171"/>
  </r>
  <r>
    <x v="1"/>
    <s v="K:/Sainte Colombe/MB/04 - 19 juillet au 18 août 2016/Wave/"/>
    <s v="ST-COLOM_0_20160720_232715_148.wav"/>
    <s v="PippiT"/>
    <s v="Principal"/>
    <s v="PipMi"/>
    <n v="9"/>
    <s v="PippiT"/>
    <n v="9"/>
    <s v="Pipistrelle commune"/>
    <n v="2016"/>
    <n v="7"/>
    <n v="20"/>
    <n v="23"/>
    <n v="27"/>
    <d v="2016-07-20T00:00:00"/>
    <x v="259"/>
  </r>
  <r>
    <x v="1"/>
    <s v="K:/Sainte Colombe/MB/04 - 19 juillet au 18 août 2016/Wave/"/>
    <s v="ST-COLOM_0_20160720_232813_092.wav"/>
    <s v="ChiroSp"/>
    <s v="Principal"/>
    <s v="PipMi"/>
    <n v="4"/>
    <s v="PippiT"/>
    <n v="4"/>
    <s v="Pipistrelle commune"/>
    <n v="2016"/>
    <n v="7"/>
    <n v="20"/>
    <n v="23"/>
    <n v="28"/>
    <d v="2016-07-20T00:00:00"/>
    <x v="455"/>
  </r>
  <r>
    <x v="1"/>
    <s v="K:/Sainte Colombe/MB/04 - 19 juillet au 18 août 2016/Wave/"/>
    <s v="ST-COLOM_0_20160720_232818_092.wav"/>
    <s v="ChiroSp"/>
    <s v="Principal"/>
    <s v="PipMi"/>
    <n v="5"/>
    <s v="PippiT"/>
    <n v="5"/>
    <s v="Pipistrelle commune"/>
    <n v="2016"/>
    <n v="7"/>
    <n v="20"/>
    <n v="23"/>
    <n v="28"/>
    <d v="2016-07-20T00:00:00"/>
    <x v="455"/>
  </r>
  <r>
    <x v="1"/>
    <s v="K:/Sainte Colombe/MB/04 - 19 juillet au 18 août 2016/Wave/"/>
    <s v="ST-COLOM_0_20160720_232849_394.wav"/>
    <s v="ChiroSp"/>
    <s v="Principal"/>
    <s v="PipMi"/>
    <n v="4"/>
    <s v="PippiT"/>
    <n v="2"/>
    <s v="Pipistrelle commune"/>
    <n v="2016"/>
    <n v="7"/>
    <n v="20"/>
    <n v="23"/>
    <n v="28"/>
    <d v="2016-07-20T00:00:00"/>
    <x v="455"/>
  </r>
  <r>
    <x v="1"/>
    <s v="K:/Sainte Colombe/MB/04 - 19 juillet au 18 août 2016/Wave/"/>
    <s v="ST-COLOM_0_20160720_232908_608.wav"/>
    <s v="Pip35"/>
    <s v="Principal"/>
    <s v="Pip35"/>
    <n v="7"/>
    <s v="Pipkuh"/>
    <n v="3"/>
    <s v="Pipistrelle de Kuhl"/>
    <n v="2016"/>
    <n v="7"/>
    <n v="20"/>
    <n v="23"/>
    <n v="29"/>
    <d v="2016-07-20T00:00:00"/>
    <x v="275"/>
  </r>
  <r>
    <x v="1"/>
    <s v="K:/Sainte Colombe/MB/04 - 19 juillet au 18 août 2016/Wave/"/>
    <s v="ST-COLOM_0_20160720_232913_609.wav"/>
    <s v="ChiroSp"/>
    <s v="Principal"/>
    <s v="Pip35"/>
    <n v="1"/>
    <s v="Pipkuh"/>
    <n v="1"/>
    <s v="Pipistrelle de Kuhl"/>
    <n v="2016"/>
    <n v="7"/>
    <n v="20"/>
    <n v="23"/>
    <n v="29"/>
    <d v="2016-07-20T00:00:00"/>
    <x v="275"/>
  </r>
  <r>
    <x v="1"/>
    <s v="K:/Sainte Colombe/MB/04 - 19 juillet au 18 août 2016/Wave/"/>
    <s v="ST-COLOM_0_20160720_233020_834.wav"/>
    <s v="ChiroSp"/>
    <s v="Principal"/>
    <s v="PipMi"/>
    <n v="3"/>
    <s v="PippiT"/>
    <n v="3"/>
    <s v="Pipistrelle commune"/>
    <n v="2016"/>
    <n v="7"/>
    <n v="20"/>
    <n v="23"/>
    <n v="30"/>
    <d v="2016-07-20T00:00:00"/>
    <x v="342"/>
  </r>
  <r>
    <x v="1"/>
    <s v="K:/Sainte Colombe/MB/04 - 19 juillet au 18 août 2016/Wave/"/>
    <s v="ST-COLOM_0_20160720_233030_835.wav"/>
    <s v="PippiT"/>
    <s v="Principal"/>
    <s v="PipMi"/>
    <n v="6"/>
    <s v="PippiT"/>
    <n v="6"/>
    <s v="Pipistrelle commune"/>
    <n v="2016"/>
    <n v="7"/>
    <n v="20"/>
    <n v="23"/>
    <n v="30"/>
    <d v="2016-07-20T00:00:00"/>
    <x v="342"/>
  </r>
  <r>
    <x v="1"/>
    <s v="K:/Sainte Colombe/MB/04 - 19 juillet au 18 août 2016/Wave/"/>
    <s v="ST-COLOM_0_20160720_233209_514.wav"/>
    <s v="ChiroSp"/>
    <s v="Principal"/>
    <s v="ENVsp"/>
    <n v="1"/>
    <s v="Nyclei"/>
    <n v="1"/>
    <s v="Noctule de Leisler"/>
    <n v="2016"/>
    <n v="7"/>
    <n v="20"/>
    <n v="23"/>
    <n v="32"/>
    <d v="2016-07-20T00:00:00"/>
    <x v="276"/>
  </r>
  <r>
    <x v="1"/>
    <s v="K:/Sainte Colombe/MB/04 - 19 juillet au 18 août 2016/Wave/"/>
    <s v="ST-COLOM_0_20160720_233321_220.wav"/>
    <s v="PippiT"/>
    <s v="Principal"/>
    <s v="PipMi"/>
    <n v="10"/>
    <s v="PippiT"/>
    <n v="10"/>
    <s v="Pipistrelle commune"/>
    <n v="2016"/>
    <n v="7"/>
    <n v="20"/>
    <n v="23"/>
    <n v="33"/>
    <d v="2016-07-20T00:00:00"/>
    <x v="371"/>
  </r>
  <r>
    <x v="1"/>
    <s v="K:/Sainte Colombe/MB/04 - 19 juillet au 18 août 2016/Wave/"/>
    <s v="ST-COLOM_0_20160720_233332_730.wav"/>
    <s v="ChiroSp"/>
    <s v="Principal"/>
    <s v="Pip35"/>
    <n v="0"/>
    <s v="Pipkuh"/>
    <n v="0"/>
    <s v="PARASITE"/>
    <n v="2016"/>
    <n v="7"/>
    <n v="20"/>
    <n v="23"/>
    <n v="33"/>
    <d v="2016-07-20T00:00:00"/>
    <x v="371"/>
  </r>
  <r>
    <x v="1"/>
    <s v="K:/Sainte Colombe/MB/04 - 19 juillet au 18 août 2016/Wave/"/>
    <s v="ST-COLOM_0_20160720_233359_904.wav"/>
    <s v="PippiT"/>
    <s v="Principal"/>
    <s v="PipMi"/>
    <n v="9"/>
    <s v="PippiT"/>
    <n v="9"/>
    <s v="Pipistrelle commune"/>
    <n v="2016"/>
    <n v="7"/>
    <n v="20"/>
    <n v="23"/>
    <n v="33"/>
    <d v="2016-07-20T00:00:00"/>
    <x v="371"/>
  </r>
  <r>
    <x v="1"/>
    <s v="K:/Sainte Colombe/MB/04 - 19 juillet au 18 août 2016/Wave/"/>
    <s v="ST-COLOM_0_20160720_233503_416.wav"/>
    <s v="ChiroSp"/>
    <s v="Principal"/>
    <s v="Pip35"/>
    <n v="0"/>
    <s v="Pipkuh"/>
    <n v="0"/>
    <s v="PARASITE"/>
    <n v="2016"/>
    <n v="7"/>
    <n v="20"/>
    <n v="23"/>
    <n v="35"/>
    <d v="2016-07-20T00:00:00"/>
    <x v="221"/>
  </r>
  <r>
    <x v="1"/>
    <s v="K:/Sainte Colombe/MB/04 - 19 juillet au 18 août 2016/Wave/"/>
    <s v="ST-COLOM_0_20160720_233648_330.wav"/>
    <s v="PippiT"/>
    <s v="Principal"/>
    <s v="PipMi"/>
    <n v="8"/>
    <s v="PippiT"/>
    <n v="8"/>
    <s v="Pipistrelle commune"/>
    <n v="2016"/>
    <n v="7"/>
    <n v="20"/>
    <n v="23"/>
    <n v="36"/>
    <d v="2016-07-20T00:00:00"/>
    <x v="343"/>
  </r>
  <r>
    <x v="1"/>
    <s v="K:/Sainte Colombe/MB/04 - 19 juillet au 18 août 2016/Wave/"/>
    <s v="ST-COLOM_0_20160720_233653_331.wav"/>
    <s v="PippiT"/>
    <s v="Principal"/>
    <s v="PipMi"/>
    <n v="9"/>
    <s v="PippiT"/>
    <n v="7"/>
    <s v="Pipistrelle commune"/>
    <n v="2016"/>
    <n v="7"/>
    <n v="20"/>
    <n v="23"/>
    <n v="36"/>
    <d v="2016-07-20T00:00:00"/>
    <x v="343"/>
  </r>
  <r>
    <x v="1"/>
    <s v="K:/Sainte Colombe/MB/04 - 19 juillet au 18 août 2016/Wave/"/>
    <s v="ST-COLOM_0_20160720_233854_542.wav"/>
    <s v="ENVsp"/>
    <s v="Principal"/>
    <s v="ENVsp"/>
    <n v="10"/>
    <s v="Eptser"/>
    <n v="4"/>
    <s v="Sérotine commune"/>
    <n v="2016"/>
    <n v="7"/>
    <n v="20"/>
    <n v="23"/>
    <n v="38"/>
    <d v="2016-07-20T00:00:00"/>
    <x v="335"/>
  </r>
  <r>
    <x v="1"/>
    <s v="K:/Sainte Colombe/MB/04 - 19 juillet au 18 août 2016/Wave/"/>
    <s v="ST-COLOM_0_20160720_233859_543.wav"/>
    <s v="ENVsp"/>
    <s v="Principal"/>
    <s v="ENVsp"/>
    <n v="10"/>
    <s v="Eptser"/>
    <n v="3"/>
    <s v="Sérotine commune"/>
    <n v="2016"/>
    <n v="7"/>
    <n v="20"/>
    <n v="23"/>
    <n v="38"/>
    <d v="2016-07-20T00:00:00"/>
    <x v="335"/>
  </r>
  <r>
    <x v="1"/>
    <s v="K:/Sainte Colombe/MB/04 - 19 juillet au 18 août 2016/Wave/"/>
    <s v="ST-COLOM_0_20160720_233904_544.wav"/>
    <s v="ENVsp"/>
    <s v="Principal"/>
    <s v="ENVsp"/>
    <n v="8"/>
    <s v="Eptser"/>
    <n v="2"/>
    <s v="Sérotine commune"/>
    <n v="2016"/>
    <n v="7"/>
    <n v="20"/>
    <n v="23"/>
    <n v="39"/>
    <d v="2016-07-20T00:00:00"/>
    <x v="232"/>
  </r>
  <r>
    <x v="1"/>
    <s v="K:/Sainte Colombe/MB/04 - 19 juillet au 18 août 2016/Wave/"/>
    <s v="ST-COLOM_0_20160720_233939_344.wav"/>
    <s v="PippiT"/>
    <s v="Principal"/>
    <s v="PipMi"/>
    <n v="8"/>
    <s v="PippiT"/>
    <n v="8"/>
    <s v="Pipistrelle commune"/>
    <n v="2016"/>
    <n v="7"/>
    <n v="20"/>
    <n v="23"/>
    <n v="39"/>
    <d v="2016-07-20T00:00:00"/>
    <x v="232"/>
  </r>
  <r>
    <x v="1"/>
    <s v="K:/Sainte Colombe/MB/04 - 19 juillet au 18 août 2016/Wave/"/>
    <s v="ST-COLOM_0_20160720_234020_259.wav"/>
    <s v="PippiT"/>
    <s v="Principal"/>
    <s v="PipMi"/>
    <n v="9"/>
    <s v="PippiT"/>
    <n v="9"/>
    <s v="Pipistrelle commune"/>
    <n v="2016"/>
    <n v="7"/>
    <n v="20"/>
    <n v="23"/>
    <n v="40"/>
    <d v="2016-07-20T00:00:00"/>
    <x v="36"/>
  </r>
  <r>
    <x v="1"/>
    <s v="K:/Sainte Colombe/MB/04 - 19 juillet au 18 août 2016/Wave/"/>
    <s v="ST-COLOM_0_20160720_234025_260.wav"/>
    <s v="ChiroSp"/>
    <s v="Principal"/>
    <s v="PipMi"/>
    <n v="0"/>
    <s v="PippiT"/>
    <n v="0"/>
    <s v="PARASITE"/>
    <n v="2016"/>
    <n v="7"/>
    <n v="20"/>
    <n v="23"/>
    <n v="40"/>
    <d v="2016-07-20T00:00:00"/>
    <x v="36"/>
  </r>
  <r>
    <x v="1"/>
    <s v="K:/Sainte Colombe/MB/04 - 19 juillet au 18 août 2016/Wave/"/>
    <s v="ST-COLOM_0_20160720_234048_367.wav"/>
    <s v="ENVsp"/>
    <s v="Principal"/>
    <s v="ENVsp"/>
    <n v="6"/>
    <s v="Eptser"/>
    <n v="0"/>
    <s v="Sérotine commune"/>
    <n v="2016"/>
    <n v="7"/>
    <n v="20"/>
    <n v="23"/>
    <n v="40"/>
    <d v="2016-07-20T00:00:00"/>
    <x v="36"/>
  </r>
  <r>
    <x v="1"/>
    <s v="K:/Sainte Colombe/MB/04 - 19 juillet au 18 août 2016/Wave/"/>
    <s v="ST-COLOM_0_20160720_234053_368.wav"/>
    <s v="ENVsp"/>
    <s v="Principal"/>
    <s v="ENVsp"/>
    <n v="9"/>
    <s v="Eptser"/>
    <n v="2"/>
    <s v="Sérotine commune"/>
    <n v="2016"/>
    <n v="7"/>
    <n v="20"/>
    <n v="23"/>
    <n v="40"/>
    <d v="2016-07-20T00:00:00"/>
    <x v="36"/>
  </r>
  <r>
    <x v="1"/>
    <s v="K:/Sainte Colombe/MB/04 - 19 juillet au 18 août 2016/Wave/"/>
    <s v="ST-COLOM_0_20160720_234058_368.wav"/>
    <s v="ChiroSp"/>
    <s v="Principal"/>
    <s v="ENVsp"/>
    <n v="4"/>
    <s v="Nyclei"/>
    <n v="0"/>
    <s v="Noctule de Leisler"/>
    <n v="2016"/>
    <n v="7"/>
    <n v="20"/>
    <n v="23"/>
    <n v="40"/>
    <d v="2016-07-20T00:00:00"/>
    <x v="36"/>
  </r>
  <r>
    <x v="1"/>
    <s v="K:/Sainte Colombe/MB/04 - 19 juillet au 18 août 2016/Wave/"/>
    <s v="ST-COLOM_0_20160720_234238_088.wav"/>
    <s v="PippiT"/>
    <s v="Principal"/>
    <s v="PipMi"/>
    <n v="6"/>
    <s v="PippiT"/>
    <n v="6"/>
    <s v="Pipistrelle commune"/>
    <n v="2016"/>
    <n v="7"/>
    <n v="20"/>
    <n v="23"/>
    <n v="42"/>
    <d v="2016-07-20T00:00:00"/>
    <x v="222"/>
  </r>
  <r>
    <x v="1"/>
    <s v="K:/Sainte Colombe/MB/04 - 19 juillet au 18 août 2016/Wave/"/>
    <s v="ST-COLOM_0_20160720_234341_910.wav"/>
    <s v="PippiT"/>
    <s v="Principal"/>
    <s v="PipMi"/>
    <n v="7"/>
    <s v="PippiT"/>
    <n v="7"/>
    <s v="Pipistrelle commune"/>
    <n v="2016"/>
    <n v="7"/>
    <n v="20"/>
    <n v="23"/>
    <n v="43"/>
    <d v="2016-07-20T00:00:00"/>
    <x v="242"/>
  </r>
  <r>
    <x v="1"/>
    <s v="K:/Sainte Colombe/MB/04 - 19 juillet au 18 août 2016/Wave/"/>
    <s v="ST-COLOM_0_20160720_235043_244.wav"/>
    <s v="PippiT"/>
    <s v="Principal"/>
    <s v="PipMi"/>
    <n v="10"/>
    <s v="PippiT"/>
    <n v="10"/>
    <s v="Pipistrelle commune"/>
    <n v="2016"/>
    <n v="7"/>
    <n v="20"/>
    <n v="23"/>
    <n v="50"/>
    <d v="2016-07-20T00:00:00"/>
    <x v="372"/>
  </r>
  <r>
    <x v="1"/>
    <s v="K:/Sainte Colombe/MB/04 - 19 juillet au 18 août 2016/Wave/"/>
    <s v="ST-COLOM_0_20160720_235048_244.wav"/>
    <s v="PippiT"/>
    <s v="Principal"/>
    <s v="PipMi"/>
    <n v="10"/>
    <s v="PippiT"/>
    <n v="10"/>
    <s v="Pipistrelle commune"/>
    <n v="2016"/>
    <n v="7"/>
    <n v="20"/>
    <n v="23"/>
    <n v="50"/>
    <d v="2016-07-20T00:00:00"/>
    <x v="372"/>
  </r>
  <r>
    <x v="1"/>
    <s v="K:/Sainte Colombe/MB/04 - 19 juillet au 18 août 2016/Wave/"/>
    <s v="ST-COLOM_0_20160720_235958_517.wav"/>
    <s v="ChiroSp"/>
    <s v="Principal"/>
    <s v="PipMi"/>
    <n v="4"/>
    <s v="PippiT"/>
    <n v="4"/>
    <s v="Pipistrelle commune"/>
    <n v="2016"/>
    <n v="7"/>
    <n v="20"/>
    <n v="23"/>
    <n v="59"/>
    <d v="2016-07-20T00:00:00"/>
    <x v="460"/>
  </r>
  <r>
    <x v="1"/>
    <s v="K:/Sainte Colombe/MB/04 - 19 juillet au 18 août 2016/Wave/"/>
    <s v="ST-COLOM_0_20160721_000030_514.wav"/>
    <s v="PippiT"/>
    <s v="Principal"/>
    <s v="PipMi"/>
    <n v="10"/>
    <s v="PippiT"/>
    <n v="10"/>
    <s v="Pipistrelle commune"/>
    <n v="2016"/>
    <n v="7"/>
    <n v="21"/>
    <n v="0"/>
    <n v="0"/>
    <d v="2016-07-21T00:00:00"/>
    <x v="329"/>
  </r>
  <r>
    <x v="1"/>
    <s v="K:/Sainte Colombe/MB/04 - 19 juillet au 18 août 2016/Wave/"/>
    <s v="ST-COLOM_0_20160721_000437_281.wav"/>
    <s v="PippiT"/>
    <s v="Principal"/>
    <s v="PipMi"/>
    <n v="8"/>
    <s v="PippiT"/>
    <n v="8"/>
    <s v="Pipistrelle commune"/>
    <n v="2016"/>
    <n v="7"/>
    <n v="21"/>
    <n v="0"/>
    <n v="4"/>
    <d v="2016-07-21T00:00:00"/>
    <x v="235"/>
  </r>
  <r>
    <x v="1"/>
    <s v="K:/Sainte Colombe/MB/04 - 19 juillet au 18 août 2016/Wave/"/>
    <s v="ST-COLOM_0_20160721_000729_078.wav"/>
    <s v="ChiroSp"/>
    <s v="Principal"/>
    <s v="ENVsp"/>
    <n v="1"/>
    <s v="Nyclei"/>
    <n v="0"/>
    <s v="Noctule de Leisler"/>
    <n v="2016"/>
    <n v="7"/>
    <n v="21"/>
    <n v="0"/>
    <n v="7"/>
    <d v="2016-07-21T00:00:00"/>
    <x v="271"/>
  </r>
  <r>
    <x v="1"/>
    <s v="K:/Sainte Colombe/MB/04 - 19 juillet au 18 août 2016/Wave/"/>
    <s v="ST-COLOM_0_20160721_000934_640.wav"/>
    <s v="ChiroSp"/>
    <s v="Principal"/>
    <s v="ENVsp"/>
    <n v="2"/>
    <s v="Nyclei"/>
    <n v="0"/>
    <s v="Noctule de Leisler"/>
    <n v="2016"/>
    <n v="7"/>
    <n v="21"/>
    <n v="0"/>
    <n v="9"/>
    <d v="2016-07-21T00:00:00"/>
    <x v="344"/>
  </r>
  <r>
    <x v="1"/>
    <s v="K:/Sainte Colombe/MB/04 - 19 juillet au 18 août 2016/Wave/"/>
    <s v="ST-COLOM_0_20160721_000939_641.wav"/>
    <s v="ChiroSp"/>
    <s v="Principal"/>
    <s v="ENVsp"/>
    <n v="2"/>
    <s v="Nyclei"/>
    <n v="1"/>
    <s v="Noctule de Leisler"/>
    <n v="2016"/>
    <n v="7"/>
    <n v="21"/>
    <n v="0"/>
    <n v="9"/>
    <d v="2016-07-21T00:00:00"/>
    <x v="344"/>
  </r>
  <r>
    <x v="1"/>
    <s v="K:/Sainte Colombe/MB/04 - 19 juillet au 18 août 2016/Wave/"/>
    <s v="ST-COLOM_0_20160721_001133_956.wav"/>
    <s v="PippiT"/>
    <s v="Principal"/>
    <s v="PipMi"/>
    <n v="10"/>
    <s v="PippiT"/>
    <n v="10"/>
    <s v="Pipistrelle commune"/>
    <n v="2016"/>
    <n v="7"/>
    <n v="21"/>
    <n v="0"/>
    <n v="11"/>
    <d v="2016-07-21T00:00:00"/>
    <x v="374"/>
  </r>
  <r>
    <x v="1"/>
    <s v="K:/Sainte Colombe/MB/04 - 19 juillet au 18 août 2016/Wave/"/>
    <s v="ST-COLOM_0_20160721_001203_597.wav"/>
    <s v="ChiroSp"/>
    <s v="Principal"/>
    <s v="PipMi"/>
    <n v="3"/>
    <s v="PippiT"/>
    <n v="3"/>
    <s v="Pipistrelle commune"/>
    <n v="2016"/>
    <n v="7"/>
    <n v="21"/>
    <n v="0"/>
    <n v="12"/>
    <d v="2016-07-21T00:00:00"/>
    <x v="254"/>
  </r>
  <r>
    <x v="1"/>
    <s v="K:/Sainte Colombe/MB/04 - 19 juillet au 18 août 2016/Wave/"/>
    <s v="ST-COLOM_0_20160721_003211_709.wav"/>
    <s v="ENVsp"/>
    <s v="Principal"/>
    <s v="ENVsp"/>
    <n v="10"/>
    <s v="Eptser"/>
    <n v="2"/>
    <s v="Sérotine commune"/>
    <n v="2016"/>
    <n v="7"/>
    <n v="21"/>
    <n v="0"/>
    <n v="32"/>
    <d v="2016-07-21T00:00:00"/>
    <x v="278"/>
  </r>
  <r>
    <x v="1"/>
    <s v="K:/Sainte Colombe/MB/04 - 19 juillet au 18 août 2016/Wave/"/>
    <s v="ST-COLOM_0_20160721_003216_710.wav"/>
    <s v="ENVsp"/>
    <s v="Principal"/>
    <s v="ENVsp"/>
    <n v="8"/>
    <s v="Eptser"/>
    <n v="2"/>
    <s v="Sérotine commune"/>
    <n v="2016"/>
    <n v="7"/>
    <n v="21"/>
    <n v="0"/>
    <n v="32"/>
    <d v="2016-07-21T00:00:00"/>
    <x v="278"/>
  </r>
  <r>
    <x v="1"/>
    <s v="K:/Sainte Colombe/MB/04 - 19 juillet au 18 août 2016/Wave/"/>
    <s v="ST-COLOM_0_20160721_003257_077.wav"/>
    <s v="PippiT"/>
    <s v="Principal"/>
    <s v="PipMi"/>
    <n v="10"/>
    <s v="PippiT"/>
    <n v="10"/>
    <s v="Pipistrelle commune"/>
    <n v="2016"/>
    <n v="7"/>
    <n v="21"/>
    <n v="0"/>
    <n v="32"/>
    <d v="2016-07-21T00:00:00"/>
    <x v="278"/>
  </r>
  <r>
    <x v="1"/>
    <s v="K:/Sainte Colombe/MB/04 - 19 juillet au 18 août 2016/Wave/"/>
    <s v="ST-COLOM_0_20160721_003302_078.wav"/>
    <s v="PippiT"/>
    <s v="Principal"/>
    <s v="PipMi"/>
    <n v="10"/>
    <s v="PippiT"/>
    <n v="10"/>
    <s v="Pipistrelle commune"/>
    <n v="2016"/>
    <n v="7"/>
    <n v="21"/>
    <n v="0"/>
    <n v="33"/>
    <d v="2016-07-21T00:00:00"/>
    <x v="376"/>
  </r>
  <r>
    <x v="1"/>
    <s v="K:/Sainte Colombe/MB/04 - 19 juillet au 18 août 2016/Wave/"/>
    <s v="ST-COLOM_0_20160721_004601_485.wav"/>
    <s v="Pip35"/>
    <s v="Principal"/>
    <s v="Pip35"/>
    <n v="8"/>
    <s v="Pipkuh"/>
    <n v="2"/>
    <s v="Pipistrelle de Kuhl"/>
    <n v="2016"/>
    <n v="7"/>
    <n v="21"/>
    <n v="0"/>
    <n v="46"/>
    <d v="2016-07-21T00:00:00"/>
    <x v="378"/>
  </r>
  <r>
    <x v="1"/>
    <s v="K:/Sainte Colombe/MB/04 - 19 juillet au 18 août 2016/Wave/"/>
    <s v="ST-COLOM_0_20160721_005207_504.wav"/>
    <s v="ChiroSp"/>
    <s v="Principal"/>
    <s v="Pip35"/>
    <n v="0"/>
    <s v="Pipkuh"/>
    <n v="0"/>
    <s v="PARASITE"/>
    <n v="2016"/>
    <n v="7"/>
    <n v="21"/>
    <n v="0"/>
    <n v="52"/>
    <d v="2016-07-21T00:00:00"/>
    <x v="272"/>
  </r>
  <r>
    <x v="1"/>
    <s v="K:/Sainte Colombe/MB/04 - 19 juillet au 18 août 2016/Wave/"/>
    <s v="ST-COLOM_0_20160721_005922_524.wav"/>
    <s v="PippiT"/>
    <s v="Principal"/>
    <s v="PipMi"/>
    <n v="10"/>
    <s v="PippiT"/>
    <n v="10"/>
    <s v="Pipistrelle commune"/>
    <n v="2016"/>
    <n v="7"/>
    <n v="21"/>
    <n v="0"/>
    <n v="59"/>
    <d v="2016-07-21T00:00:00"/>
    <x v="382"/>
  </r>
  <r>
    <x v="1"/>
    <s v="K:/Sainte Colombe/MB/04 - 19 juillet au 18 août 2016/Wave/"/>
    <s v="ST-COLOM_0_20160721_010221_249.wav"/>
    <s v="PippiT"/>
    <s v="Principal"/>
    <s v="PipMi"/>
    <n v="10"/>
    <s v="PippiT"/>
    <n v="10"/>
    <s v="Pipistrelle commune"/>
    <n v="2016"/>
    <n v="7"/>
    <n v="21"/>
    <n v="1"/>
    <n v="2"/>
    <d v="2016-07-21T00:00:00"/>
    <x v="215"/>
  </r>
  <r>
    <x v="1"/>
    <s v="K:/Sainte Colombe/MB/04 - 19 juillet au 18 août 2016/Wave/"/>
    <s v="ST-COLOM_0_20160721_010728_803.wav"/>
    <s v="ChiroSp"/>
    <s v="Principal"/>
    <s v="Pip35"/>
    <n v="0"/>
    <s v="Pipkuh"/>
    <n v="0"/>
    <s v="PARASITE"/>
    <n v="2016"/>
    <n v="7"/>
    <n v="21"/>
    <n v="1"/>
    <n v="7"/>
    <d v="2016-07-21T00:00:00"/>
    <x v="140"/>
  </r>
  <r>
    <x v="1"/>
    <s v="K:/Sainte Colombe/MB/04 - 19 juillet au 18 août 2016/Wave/"/>
    <s v="ST-COLOM_0_20160721_010950_652.wav"/>
    <s v="Pip35"/>
    <s v="Principal"/>
    <s v="Pip35"/>
    <n v="10"/>
    <s v="Pipnat"/>
    <n v="0"/>
    <s v="Pipistrelle de Kuhl/Nathusius"/>
    <n v="2016"/>
    <n v="7"/>
    <n v="21"/>
    <n v="1"/>
    <n v="9"/>
    <d v="2016-07-21T00:00:00"/>
    <x v="467"/>
  </r>
  <r>
    <x v="1"/>
    <s v="K:/Sainte Colombe/MB/04 - 19 juillet au 18 août 2016/Wave/"/>
    <s v="ST-COLOM_0_20160721_011032_437.wav"/>
    <s v="PippiT"/>
    <s v="Principal"/>
    <s v="PipMi"/>
    <n v="8"/>
    <s v="PippiT"/>
    <n v="8"/>
    <s v="Pipistrelle commune"/>
    <n v="2016"/>
    <n v="7"/>
    <n v="21"/>
    <n v="1"/>
    <n v="10"/>
    <d v="2016-07-21T00:00:00"/>
    <x v="172"/>
  </r>
  <r>
    <x v="1"/>
    <s v="K:/Sainte Colombe/MB/04 - 19 juillet au 18 août 2016/Wave/"/>
    <s v="ST-COLOM_0_20160721_011332_496.wav"/>
    <s v="Pip35"/>
    <s v="Principal"/>
    <s v="Pip35"/>
    <n v="9"/>
    <s v="Pipkuh"/>
    <n v="2"/>
    <s v="Pipistrelle de Kuhl"/>
    <n v="2016"/>
    <n v="7"/>
    <n v="21"/>
    <n v="1"/>
    <n v="13"/>
    <d v="2016-07-21T00:00:00"/>
    <x v="130"/>
  </r>
  <r>
    <x v="1"/>
    <s v="K:/Sainte Colombe/MB/04 - 19 juillet au 18 août 2016/Wave/"/>
    <s v="ST-COLOM_0_20160721_011337_496.wav"/>
    <s v="Pip35"/>
    <s v="Principal"/>
    <s v="Pip35"/>
    <n v="7"/>
    <s v="Pipkuh"/>
    <n v="2"/>
    <s v="Pipistrelle de Kuhl"/>
    <n v="2016"/>
    <n v="7"/>
    <n v="21"/>
    <n v="1"/>
    <n v="13"/>
    <d v="2016-07-21T00:00:00"/>
    <x v="130"/>
  </r>
  <r>
    <x v="1"/>
    <s v="K:/Sainte Colombe/MB/04 - 19 juillet au 18 août 2016/Wave/"/>
    <s v="ST-COLOM_0_20160721_011632_887.wav"/>
    <s v="Plesp"/>
    <s v="Principal"/>
    <s v="Plesp"/>
    <n v="6"/>
    <s v="Pleaus"/>
    <n v="3"/>
    <s v="Oreillard gris"/>
    <n v="2016"/>
    <n v="7"/>
    <n v="21"/>
    <n v="1"/>
    <n v="16"/>
    <d v="2016-07-21T00:00:00"/>
    <x v="438"/>
  </r>
  <r>
    <x v="1"/>
    <s v="K:/Sainte Colombe/MB/04 - 19 juillet au 18 août 2016/Wave/"/>
    <s v="ST-COLOM_0_20160721_012450_942.wav"/>
    <s v="PipMi"/>
    <s v="Principal"/>
    <s v="PipMi"/>
    <n v="7"/>
    <s v="PippiT"/>
    <n v="4"/>
    <s v="Pipistrelle commune"/>
    <n v="2016"/>
    <n v="7"/>
    <n v="21"/>
    <n v="1"/>
    <n v="24"/>
    <d v="2016-07-21T00:00:00"/>
    <x v="489"/>
  </r>
  <r>
    <x v="1"/>
    <s v="K:/Sainte Colombe/MB/04 - 19 juillet au 18 août 2016/Wave/"/>
    <s v="ST-COLOM_0_20160721_012515_640.wav"/>
    <s v="ChiroSp"/>
    <s v="Principal"/>
    <s v="PipMi"/>
    <n v="5"/>
    <s v="PippiT"/>
    <n v="5"/>
    <s v="Pipistrelle commune"/>
    <n v="2016"/>
    <n v="7"/>
    <n v="21"/>
    <n v="1"/>
    <n v="25"/>
    <d v="2016-07-21T00:00:00"/>
    <x v="216"/>
  </r>
  <r>
    <x v="1"/>
    <s v="K:/Sainte Colombe/MB/04 - 19 juillet au 18 août 2016/Wave/"/>
    <s v="ST-COLOM_0_20160721_012630_299.wav"/>
    <s v="ChiroSp"/>
    <s v="Principal"/>
    <s v="PipMi"/>
    <n v="3"/>
    <s v="PippiT"/>
    <n v="1"/>
    <s v="Pipistrelle commune"/>
    <n v="2016"/>
    <n v="7"/>
    <n v="21"/>
    <n v="1"/>
    <n v="26"/>
    <d v="2016-07-21T00:00:00"/>
    <x v="387"/>
  </r>
  <r>
    <x v="1"/>
    <s v="K:/Sainte Colombe/MB/04 - 19 juillet au 18 août 2016/Wave/"/>
    <s v="ST-COLOM_0_20160721_013026_921.wav"/>
    <s v="ChiroSp"/>
    <s v="Principal"/>
    <s v="Pip35"/>
    <n v="2"/>
    <s v="Pipkuh"/>
    <n v="2"/>
    <s v="Pipistrelle de Kuhl"/>
    <n v="2016"/>
    <n v="7"/>
    <n v="21"/>
    <n v="1"/>
    <n v="30"/>
    <d v="2016-07-21T00:00:00"/>
    <x v="471"/>
  </r>
  <r>
    <x v="1"/>
    <s v="K:/Sainte Colombe/MB/04 - 19 juillet au 18 août 2016/Wave/"/>
    <s v="ST-COLOM_0_20160721_015557_450.wav"/>
    <s v="ChiroSp"/>
    <s v="Principal"/>
    <s v="Barbar"/>
    <n v="5"/>
    <s v="Barbar"/>
    <n v="5"/>
    <s v="Barbastelle d'Europe"/>
    <n v="2016"/>
    <n v="7"/>
    <n v="21"/>
    <n v="1"/>
    <n v="55"/>
    <d v="2016-07-21T00:00:00"/>
    <x v="512"/>
  </r>
  <r>
    <x v="1"/>
    <s v="K:/Sainte Colombe/MB/04 - 19 juillet au 18 août 2016/Wave/"/>
    <s v="ST-COLOM_0_20160721_020245_288.wav"/>
    <s v="PippiT"/>
    <s v="Principal"/>
    <s v="PipMi"/>
    <n v="10"/>
    <s v="PippiT"/>
    <n v="10"/>
    <s v="Pipistrelle commune"/>
    <n v="2016"/>
    <n v="7"/>
    <n v="21"/>
    <n v="2"/>
    <n v="2"/>
    <d v="2016-07-21T00:00:00"/>
    <x v="498"/>
  </r>
  <r>
    <x v="1"/>
    <s v="K:/Sainte Colombe/MB/04 - 19 juillet au 18 août 2016/Wave/"/>
    <s v="ST-COLOM_0_20160721_020821_246.wav"/>
    <s v="PippiT"/>
    <s v="Principal"/>
    <s v="PipMi"/>
    <n v="10"/>
    <s v="PippiT"/>
    <n v="10"/>
    <s v="Pipistrelle commune"/>
    <n v="2016"/>
    <n v="7"/>
    <n v="21"/>
    <n v="2"/>
    <n v="8"/>
    <d v="2016-07-21T00:00:00"/>
    <x v="12"/>
  </r>
  <r>
    <x v="1"/>
    <s v="K:/Sainte Colombe/MB/04 - 19 juillet au 18 août 2016/Wave/"/>
    <s v="ST-COLOM_0_20160721_021805_120.wav"/>
    <s v="ChiroSp"/>
    <s v="Principal"/>
    <s v="PipMi"/>
    <n v="0"/>
    <s v="PippiT"/>
    <n v="0"/>
    <s v="PARASITE"/>
    <n v="2016"/>
    <n v="7"/>
    <n v="21"/>
    <n v="2"/>
    <n v="18"/>
    <d v="2016-07-21T00:00:00"/>
    <x v="516"/>
  </r>
  <r>
    <x v="1"/>
    <s v="K:/Sainte Colombe/MB/04 - 19 juillet au 18 août 2016/Wave/"/>
    <s v="ST-COLOM_0_20160721_022354_669.wav"/>
    <s v="PippiT"/>
    <s v="Principal"/>
    <s v="PipMi"/>
    <n v="10"/>
    <s v="PippiT"/>
    <n v="10"/>
    <s v="Pipistrelle commune"/>
    <n v="2016"/>
    <n v="7"/>
    <n v="21"/>
    <n v="2"/>
    <n v="23"/>
    <d v="2016-07-21T00:00:00"/>
    <x v="499"/>
  </r>
  <r>
    <x v="1"/>
    <s v="K:/Sainte Colombe/MB/04 - 19 juillet au 18 août 2016/Wave/"/>
    <s v="ST-COLOM_0_20160721_022415_896.wav"/>
    <s v="PippiT"/>
    <s v="Principal"/>
    <s v="PipMi"/>
    <n v="10"/>
    <s v="PippiT"/>
    <n v="10"/>
    <s v="Pipistrelle commune"/>
    <n v="2016"/>
    <n v="7"/>
    <n v="21"/>
    <n v="2"/>
    <n v="24"/>
    <d v="2016-07-21T00:00:00"/>
    <x v="395"/>
  </r>
  <r>
    <x v="1"/>
    <s v="K:/Sainte Colombe/MB/04 - 19 juillet au 18 août 2016/Wave/"/>
    <s v="ST-COLOM_0_20160721_023431_601.wav"/>
    <s v="Pip35"/>
    <s v="Principal"/>
    <s v="Pip35"/>
    <n v="10"/>
    <s v="Pipkuh"/>
    <n v="5"/>
    <s v="Pipistrelle de Kuhl"/>
    <n v="2016"/>
    <n v="7"/>
    <n v="21"/>
    <n v="2"/>
    <n v="34"/>
    <d v="2016-07-21T00:00:00"/>
    <x v="62"/>
  </r>
  <r>
    <x v="1"/>
    <s v="K:/Sainte Colombe/MB/04 - 19 juillet au 18 août 2016/Wave/"/>
    <s v="ST-COLOM_0_20160721_024034_496.wav"/>
    <s v="Pip35"/>
    <s v="Principal"/>
    <s v="Pip35"/>
    <n v="8"/>
    <s v="Pipkuh"/>
    <n v="0"/>
    <s v="Pipistrelle de Kuhl"/>
    <n v="2016"/>
    <n v="7"/>
    <n v="21"/>
    <n v="2"/>
    <n v="40"/>
    <d v="2016-07-21T00:00:00"/>
    <x v="105"/>
  </r>
  <r>
    <x v="1"/>
    <s v="K:/Sainte Colombe/MB/04 - 19 juillet au 18 août 2016/Wave/"/>
    <s v="ST-COLOM_0_20160721_024039_496.wav"/>
    <s v="ChiroSp"/>
    <s v="Principal"/>
    <s v="Pip35"/>
    <n v="4"/>
    <s v="Pipkuh"/>
    <n v="4"/>
    <s v="Pipistrelle de Kuhl"/>
    <n v="2016"/>
    <n v="7"/>
    <n v="21"/>
    <n v="2"/>
    <n v="40"/>
    <d v="2016-07-21T00:00:00"/>
    <x v="105"/>
  </r>
  <r>
    <x v="1"/>
    <s v="K:/Sainte Colombe/MB/04 - 19 juillet au 18 août 2016/Wave/"/>
    <s v="ST-COLOM_0_20160721_024258_890.wav"/>
    <s v="Eptser"/>
    <s v="Principal"/>
    <s v="ENVsp"/>
    <n v="10"/>
    <s v="Eptser"/>
    <n v="6"/>
    <s v="Sérotine commune"/>
    <n v="2016"/>
    <n v="7"/>
    <n v="21"/>
    <n v="2"/>
    <n v="42"/>
    <d v="2016-07-21T00:00:00"/>
    <x v="506"/>
  </r>
  <r>
    <x v="1"/>
    <s v="K:/Sainte Colombe/MB/04 - 19 juillet au 18 août 2016/Wave/"/>
    <s v="ST-COLOM_0_20160721_024303_890.wav"/>
    <s v="Eptser"/>
    <s v="Principal"/>
    <s v="ENVsp"/>
    <n v="10"/>
    <s v="Eptser"/>
    <n v="6"/>
    <s v="Sérotine commune"/>
    <n v="2016"/>
    <n v="7"/>
    <n v="21"/>
    <n v="2"/>
    <n v="43"/>
    <d v="2016-07-21T00:00:00"/>
    <x v="523"/>
  </r>
  <r>
    <x v="1"/>
    <s v="K:/Sainte Colombe/MB/04 - 19 juillet au 18 août 2016/Wave/"/>
    <s v="ST-COLOM_0_20160721_024308_891.wav"/>
    <s v="ChiroSp"/>
    <s v="Principal"/>
    <s v="ENVsp"/>
    <n v="4"/>
    <s v="Eptser"/>
    <n v="4"/>
    <s v="Sérotine commune"/>
    <n v="2016"/>
    <n v="7"/>
    <n v="21"/>
    <n v="2"/>
    <n v="43"/>
    <d v="2016-07-21T00:00:00"/>
    <x v="523"/>
  </r>
  <r>
    <x v="1"/>
    <s v="K:/Sainte Colombe/MB/04 - 19 juillet au 18 août 2016/Wave/"/>
    <s v="ST-COLOM_0_20160721_024739_071.wav"/>
    <s v="ChiroSp"/>
    <s v="Principal"/>
    <s v="Barbar"/>
    <n v="2"/>
    <s v="Barbar"/>
    <n v="1"/>
    <s v="Barbastelle d'Europe"/>
    <n v="2016"/>
    <n v="7"/>
    <n v="21"/>
    <n v="2"/>
    <n v="47"/>
    <d v="2016-07-21T00:00:00"/>
    <x v="525"/>
  </r>
  <r>
    <x v="1"/>
    <s v="K:/Sainte Colombe/MB/04 - 19 juillet au 18 août 2016/Wave/"/>
    <s v="ST-COLOM_0_20160721_024748_157.wav"/>
    <s v="PippiT"/>
    <s v="Principal"/>
    <s v="PipMi"/>
    <n v="10"/>
    <s v="PippiT"/>
    <n v="10"/>
    <s v="Pipistrelle commune"/>
    <n v="2016"/>
    <n v="7"/>
    <n v="21"/>
    <n v="2"/>
    <n v="47"/>
    <d v="2016-07-21T00:00:00"/>
    <x v="525"/>
  </r>
  <r>
    <x v="1"/>
    <s v="K:/Sainte Colombe/MB/04 - 19 juillet au 18 août 2016/Wave/"/>
    <s v="ST-COLOM_0_20160721_024753_158.wav"/>
    <s v="PippiT"/>
    <s v="Principal"/>
    <s v="PipMi"/>
    <n v="7"/>
    <s v="PippiT"/>
    <n v="7"/>
    <s v="Pipistrelle commune"/>
    <n v="2016"/>
    <n v="7"/>
    <n v="21"/>
    <n v="2"/>
    <n v="47"/>
    <d v="2016-07-21T00:00:00"/>
    <x v="525"/>
  </r>
  <r>
    <x v="1"/>
    <s v="K:/Sainte Colombe/MB/04 - 19 juillet au 18 août 2016/Wave/"/>
    <s v="ST-COLOM_0_20160721_024803_976.wav"/>
    <s v="PippiT"/>
    <s v="Principal"/>
    <s v="PipMi"/>
    <n v="10"/>
    <s v="PippiT"/>
    <n v="9"/>
    <s v="Pipistrelle commune"/>
    <n v="2016"/>
    <n v="7"/>
    <n v="21"/>
    <n v="2"/>
    <n v="48"/>
    <d v="2016-07-21T00:00:00"/>
    <x v="541"/>
  </r>
  <r>
    <x v="1"/>
    <s v="K:/Sainte Colombe/MB/04 - 19 juillet au 18 août 2016/Wave/"/>
    <s v="ST-COLOM_0_20160721_024954_332.wav"/>
    <s v="PippiT"/>
    <s v="Principal"/>
    <s v="PipMi"/>
    <n v="8"/>
    <s v="PippiT"/>
    <n v="8"/>
    <s v="Pipistrelle commune"/>
    <n v="2016"/>
    <n v="7"/>
    <n v="21"/>
    <n v="2"/>
    <n v="49"/>
    <d v="2016-07-21T00:00:00"/>
    <x v="280"/>
  </r>
  <r>
    <x v="1"/>
    <s v="K:/Sainte Colombe/MB/04 - 19 juillet au 18 août 2016/Wave/"/>
    <s v="ST-COLOM_0_20160721_025111_876.wav"/>
    <s v="PippiT"/>
    <s v="Principal"/>
    <s v="PipMi"/>
    <n v="10"/>
    <s v="PippiT"/>
    <n v="10"/>
    <s v="Pipistrelle commune"/>
    <n v="2016"/>
    <n v="7"/>
    <n v="21"/>
    <n v="2"/>
    <n v="51"/>
    <d v="2016-07-21T00:00:00"/>
    <x v="526"/>
  </r>
  <r>
    <x v="1"/>
    <s v="K:/Sainte Colombe/MB/04 - 19 juillet au 18 août 2016/Wave/"/>
    <s v="ST-COLOM_0_20160721_025116_876.wav"/>
    <s v="PippiT"/>
    <s v="Principal"/>
    <s v="PipMi"/>
    <n v="10"/>
    <s v="PippiT"/>
    <n v="10"/>
    <s v="Pipistrelle commune"/>
    <n v="2016"/>
    <n v="7"/>
    <n v="21"/>
    <n v="2"/>
    <n v="51"/>
    <d v="2016-07-21T00:00:00"/>
    <x v="526"/>
  </r>
  <r>
    <x v="1"/>
    <s v="K:/Sainte Colombe/MB/04 - 19 juillet au 18 août 2016/Wave/"/>
    <s v="ST-COLOM_0_20160721_025121_877.wav"/>
    <s v="PippiT"/>
    <s v="Principal"/>
    <s v="PipMi"/>
    <n v="9"/>
    <s v="PippiT"/>
    <n v="9"/>
    <s v="Pipistrelle commune"/>
    <n v="2016"/>
    <n v="7"/>
    <n v="21"/>
    <n v="2"/>
    <n v="51"/>
    <d v="2016-07-21T00:00:00"/>
    <x v="526"/>
  </r>
  <r>
    <x v="1"/>
    <s v="K:/Sainte Colombe/MB/04 - 19 juillet au 18 août 2016/Wave/"/>
    <s v="ST-COLOM_0_20160721_025225_967.wav"/>
    <s v="PippiT"/>
    <s v="Principal"/>
    <s v="PipMi"/>
    <n v="8"/>
    <s v="PippiT"/>
    <n v="8"/>
    <s v="Pipistrelle commune"/>
    <n v="2016"/>
    <n v="7"/>
    <n v="21"/>
    <n v="2"/>
    <n v="52"/>
    <d v="2016-07-21T00:00:00"/>
    <x v="423"/>
  </r>
  <r>
    <x v="1"/>
    <s v="K:/Sainte Colombe/MB/04 - 19 juillet au 18 août 2016/Wave/"/>
    <s v="ST-COLOM_0_20160721_025230_968.wav"/>
    <s v="PippiT"/>
    <s v="Principal"/>
    <s v="PipMi"/>
    <n v="10"/>
    <s v="PippiT"/>
    <n v="10"/>
    <s v="Pipistrelle commune"/>
    <n v="2016"/>
    <n v="7"/>
    <n v="21"/>
    <n v="2"/>
    <n v="52"/>
    <d v="2016-07-21T00:00:00"/>
    <x v="423"/>
  </r>
  <r>
    <x v="1"/>
    <s v="K:/Sainte Colombe/MB/04 - 19 juillet au 18 août 2016/Wave/"/>
    <s v="ST-COLOM_0_20160721_025347_832.wav"/>
    <s v="Pip35"/>
    <s v="Principal"/>
    <s v="Pip35"/>
    <n v="10"/>
    <s v="Pipkuh"/>
    <n v="1"/>
    <s v="Pipistrelle de Kuhl"/>
    <n v="2016"/>
    <n v="7"/>
    <n v="21"/>
    <n v="2"/>
    <n v="53"/>
    <d v="2016-07-21T00:00:00"/>
    <x v="424"/>
  </r>
  <r>
    <x v="1"/>
    <s v="K:/Sainte Colombe/MB/04 - 19 juillet au 18 août 2016/Wave/"/>
    <s v="ST-COLOM_0_20160721_025352_832.wav"/>
    <s v="Pip35"/>
    <s v="Principal"/>
    <s v="Pip35"/>
    <n v="10"/>
    <s v="Pipkuh"/>
    <n v="5"/>
    <s v="Pipistrelle de Kuhl"/>
    <n v="2016"/>
    <n v="7"/>
    <n v="21"/>
    <n v="2"/>
    <n v="53"/>
    <d v="2016-07-21T00:00:00"/>
    <x v="424"/>
  </r>
  <r>
    <x v="1"/>
    <s v="K:/Sainte Colombe/MB/04 - 19 juillet au 18 août 2016/Wave/"/>
    <s v="ST-COLOM_0_20160721_025357_833.wav"/>
    <s v="Pip35"/>
    <s v="Principal"/>
    <s v="Pip35"/>
    <n v="10"/>
    <s v="Pipkuh"/>
    <n v="2"/>
    <s v="Pipistrelle de Kuhl"/>
    <n v="2016"/>
    <n v="7"/>
    <n v="21"/>
    <n v="2"/>
    <n v="53"/>
    <d v="2016-07-21T00:00:00"/>
    <x v="424"/>
  </r>
  <r>
    <x v="1"/>
    <s v="K:/Sainte Colombe/MB/04 - 19 juillet au 18 août 2016/Wave/"/>
    <s v="ST-COLOM_0_20160721_025414_270.wav"/>
    <s v="PippiT"/>
    <s v="Principal"/>
    <s v="PipMi"/>
    <n v="10"/>
    <s v="PippiT"/>
    <n v="10"/>
    <s v="Pipistrelle commune"/>
    <n v="2016"/>
    <n v="7"/>
    <n v="21"/>
    <n v="2"/>
    <n v="54"/>
    <d v="2016-07-21T00:00:00"/>
    <x v="290"/>
  </r>
  <r>
    <x v="1"/>
    <s v="K:/Sainte Colombe/MB/04 - 19 juillet au 18 août 2016/Wave/"/>
    <s v="ST-COLOM_0_20160721_030026_830.wav"/>
    <s v="PippiT"/>
    <s v="Principal"/>
    <s v="PipMi"/>
    <n v="8"/>
    <s v="PippiT"/>
    <n v="8"/>
    <s v="Pipistrelle commune"/>
    <n v="2016"/>
    <n v="7"/>
    <n v="21"/>
    <n v="3"/>
    <n v="0"/>
    <d v="2016-07-21T00:00:00"/>
    <x v="552"/>
  </r>
  <r>
    <x v="1"/>
    <s v="K:/Sainte Colombe/MB/04 - 19 juillet au 18 août 2016/Wave/"/>
    <s v="ST-COLOM_0_20160721_030138_770.wav"/>
    <s v="PippiT"/>
    <s v="Principal"/>
    <s v="PipMi"/>
    <n v="9"/>
    <s v="PippiT"/>
    <n v="9"/>
    <s v="Pipistrelle commune"/>
    <n v="2016"/>
    <n v="7"/>
    <n v="21"/>
    <n v="3"/>
    <n v="1"/>
    <d v="2016-07-21T00:00:00"/>
    <x v="398"/>
  </r>
  <r>
    <x v="1"/>
    <s v="K:/Sainte Colombe/MB/04 - 19 juillet au 18 août 2016/Wave/"/>
    <s v="ST-COLOM_0_20160721_030143_771.wav"/>
    <s v="ChiroSp"/>
    <s v="Principal"/>
    <s v="PipMi"/>
    <n v="2"/>
    <s v="PippiT"/>
    <n v="2"/>
    <s v="Pipistrelle commune"/>
    <n v="2016"/>
    <n v="7"/>
    <n v="21"/>
    <n v="3"/>
    <n v="1"/>
    <d v="2016-07-21T00:00:00"/>
    <x v="398"/>
  </r>
  <r>
    <x v="1"/>
    <s v="K:/Sainte Colombe/MB/04 - 19 juillet au 18 août 2016/Wave/"/>
    <s v="ST-COLOM_0_20160721_030427_532.wav"/>
    <s v="Pipkuh"/>
    <s v="Principal"/>
    <s v="Pip35"/>
    <n v="10"/>
    <s v="Pipkuh"/>
    <n v="6"/>
    <s v="Pipistrelle de Kuhl"/>
    <n v="2016"/>
    <n v="7"/>
    <n v="21"/>
    <n v="3"/>
    <n v="4"/>
    <d v="2016-07-21T00:00:00"/>
    <x v="399"/>
  </r>
  <r>
    <x v="1"/>
    <s v="K:/Sainte Colombe/MB/04 - 19 juillet au 18 août 2016/Wave/"/>
    <s v="ST-COLOM_0_20160721_030432_533.wav"/>
    <s v="Pipkuh"/>
    <s v="Principal"/>
    <s v="Pip35"/>
    <n v="9"/>
    <s v="Pipkuh"/>
    <n v="7"/>
    <s v="Pipistrelle de Kuhl"/>
    <n v="2016"/>
    <n v="7"/>
    <n v="21"/>
    <n v="3"/>
    <n v="4"/>
    <d v="2016-07-21T00:00:00"/>
    <x v="399"/>
  </r>
  <r>
    <x v="1"/>
    <s v="K:/Sainte Colombe/MB/04 - 19 juillet au 18 août 2016/Wave/"/>
    <s v="ST-COLOM_0_20160721_031020_648.wav"/>
    <s v="PippiT"/>
    <s v="Principal"/>
    <s v="PipMi"/>
    <n v="8"/>
    <s v="PippiT"/>
    <n v="8"/>
    <s v="Pipistrelle commune"/>
    <n v="2016"/>
    <n v="7"/>
    <n v="21"/>
    <n v="3"/>
    <n v="10"/>
    <d v="2016-07-21T00:00:00"/>
    <x v="291"/>
  </r>
  <r>
    <x v="1"/>
    <s v="K:/Sainte Colombe/MB/04 - 19 juillet au 18 août 2016/Wave/"/>
    <s v="ST-COLOM_0_20160721_031031_928.wav"/>
    <s v="PippiT"/>
    <s v="Principal"/>
    <s v="PipMi"/>
    <n v="10"/>
    <s v="PippiT"/>
    <n v="10"/>
    <s v="Pipistrelle commune"/>
    <n v="2016"/>
    <n v="7"/>
    <n v="21"/>
    <n v="3"/>
    <n v="10"/>
    <d v="2016-07-21T00:00:00"/>
    <x v="291"/>
  </r>
  <r>
    <x v="1"/>
    <s v="K:/Sainte Colombe/MB/04 - 19 juillet au 18 août 2016/Wave/"/>
    <s v="ST-COLOM_0_20160721_031036_928.wav"/>
    <s v="ChiroSp"/>
    <s v="Principal"/>
    <s v="PipMi"/>
    <n v="4"/>
    <s v="PippiT"/>
    <n v="4"/>
    <s v="Pipistrelle commune"/>
    <n v="2016"/>
    <n v="7"/>
    <n v="21"/>
    <n v="3"/>
    <n v="10"/>
    <d v="2016-07-21T00:00:00"/>
    <x v="291"/>
  </r>
  <r>
    <x v="1"/>
    <s v="K:/Sainte Colombe/MB/04 - 19 juillet au 18 août 2016/Wave/"/>
    <s v="ST-COLOM_0_20160721_031436_940.wav"/>
    <s v="PippiT"/>
    <s v="Principal"/>
    <s v="PipMi"/>
    <n v="10"/>
    <s v="PippiT"/>
    <n v="10"/>
    <s v="Pipistrelle commune"/>
    <n v="2016"/>
    <n v="7"/>
    <n v="21"/>
    <n v="3"/>
    <n v="14"/>
    <d v="2016-07-21T00:00:00"/>
    <x v="224"/>
  </r>
  <r>
    <x v="1"/>
    <s v="K:/Sainte Colombe/MB/04 - 19 juillet au 18 août 2016/Wave/"/>
    <s v="ST-COLOM_0_20160721_031441_940.wav"/>
    <s v="PippiT"/>
    <s v="Principal"/>
    <s v="PipMi"/>
    <n v="10"/>
    <s v="PippiT"/>
    <n v="10"/>
    <s v="Pipistrelle commune"/>
    <n v="2016"/>
    <n v="7"/>
    <n v="21"/>
    <n v="3"/>
    <n v="14"/>
    <d v="2016-07-21T00:00:00"/>
    <x v="224"/>
  </r>
  <r>
    <x v="1"/>
    <s v="K:/Sainte Colombe/MB/04 - 19 juillet au 18 août 2016/Wave/"/>
    <s v="ST-COLOM_0_20160721_031657_778.wav"/>
    <s v="PippiT"/>
    <s v="Principal"/>
    <s v="PipMi"/>
    <n v="10"/>
    <s v="PippiT"/>
    <n v="10"/>
    <s v="Pipistrelle commune"/>
    <n v="2016"/>
    <n v="7"/>
    <n v="21"/>
    <n v="3"/>
    <n v="16"/>
    <d v="2016-07-21T00:00:00"/>
    <x v="182"/>
  </r>
  <r>
    <x v="1"/>
    <s v="K:/Sainte Colombe/MB/04 - 19 juillet au 18 août 2016/Wave/"/>
    <s v="ST-COLOM_0_20160721_031935_068.wav"/>
    <s v="PippiT"/>
    <s v="Principal"/>
    <s v="PipMi"/>
    <n v="10"/>
    <s v="PippiT"/>
    <n v="10"/>
    <s v="Pipistrelle commune"/>
    <n v="2016"/>
    <n v="7"/>
    <n v="21"/>
    <n v="3"/>
    <n v="19"/>
    <d v="2016-07-21T00:00:00"/>
    <x v="509"/>
  </r>
  <r>
    <x v="1"/>
    <s v="K:/Sainte Colombe/MB/04 - 19 juillet au 18 août 2016/Wave/"/>
    <s v="ST-COLOM_0_20160721_031940_068.wav"/>
    <s v="PippiT"/>
    <s v="Principal"/>
    <s v="PipMi"/>
    <n v="10"/>
    <s v="PippiT"/>
    <n v="10"/>
    <s v="Pipistrelle commune"/>
    <n v="2016"/>
    <n v="7"/>
    <n v="21"/>
    <n v="3"/>
    <n v="19"/>
    <d v="2016-07-21T00:00:00"/>
    <x v="509"/>
  </r>
  <r>
    <x v="1"/>
    <s v="K:/Sainte Colombe/MB/04 - 19 juillet au 18 août 2016/Wave/"/>
    <s v="ST-COLOM_0_20160721_032008_251.wav"/>
    <s v="Pip35"/>
    <s v="Principal"/>
    <s v="Pip35"/>
    <n v="9"/>
    <s v="Pipnat"/>
    <n v="5"/>
    <s v="Pipistrelle de Nathusius"/>
    <n v="2016"/>
    <n v="7"/>
    <n v="21"/>
    <n v="3"/>
    <n v="20"/>
    <d v="2016-07-21T00:00:00"/>
    <x v="183"/>
  </r>
  <r>
    <x v="1"/>
    <s v="K:/Sainte Colombe/MB/04 - 19 juillet au 18 août 2016/Wave/"/>
    <s v="ST-COLOM_0_20160721_032013_252.wav"/>
    <s v="Pip35"/>
    <s v="Principal"/>
    <s v="Pip35"/>
    <n v="10"/>
    <s v="Pipkuh"/>
    <n v="2"/>
    <s v="Pipistrelle de Kuhl"/>
    <n v="2016"/>
    <n v="7"/>
    <n v="21"/>
    <n v="3"/>
    <n v="20"/>
    <d v="2016-07-21T00:00:00"/>
    <x v="183"/>
  </r>
  <r>
    <x v="1"/>
    <s v="K:/Sainte Colombe/MB/04 - 19 juillet au 18 août 2016/Wave/"/>
    <s v="ST-COLOM_0_20160721_032018_252.wav"/>
    <s v="Pip35"/>
    <s v="Principal"/>
    <s v="Pip35"/>
    <n v="8"/>
    <s v="Pipkuh"/>
    <n v="3"/>
    <s v="Pipistrelle de Kuhl"/>
    <n v="2016"/>
    <n v="7"/>
    <n v="21"/>
    <n v="3"/>
    <n v="20"/>
    <d v="2016-07-21T00:00:00"/>
    <x v="183"/>
  </r>
  <r>
    <x v="1"/>
    <s v="K:/Sainte Colombe/MB/04 - 19 juillet au 18 août 2016/Wave/"/>
    <s v="ST-COLOM_0_20160721_032056_458.wav"/>
    <s v="Pip35"/>
    <s v="Principal"/>
    <s v="Pip35"/>
    <n v="10"/>
    <s v="Pipnat"/>
    <n v="4"/>
    <s v="Pipistrelle de Nathusius"/>
    <n v="2016"/>
    <n v="7"/>
    <n v="21"/>
    <n v="3"/>
    <n v="20"/>
    <d v="2016-07-21T00:00:00"/>
    <x v="183"/>
  </r>
  <r>
    <x v="1"/>
    <s v="K:/Sainte Colombe/MB/04 - 19 juillet au 18 août 2016/Wave/"/>
    <s v="ST-COLOM_0_20160721_032101_459.wav"/>
    <s v="PippiT"/>
    <s v="Principal"/>
    <s v="PipMi"/>
    <n v="10"/>
    <s v="PippiT"/>
    <n v="10"/>
    <s v="Pipistrelle commune"/>
    <n v="2016"/>
    <n v="7"/>
    <n v="21"/>
    <n v="3"/>
    <n v="21"/>
    <d v="2016-07-21T00:00:00"/>
    <x v="293"/>
  </r>
  <r>
    <x v="1"/>
    <s v="K:/Sainte Colombe/MB/04 - 19 juillet au 18 août 2016/Wave/"/>
    <s v="ST-COLOM_0_20160721_032106_460.wav"/>
    <s v="PippiT"/>
    <s v="Principal"/>
    <s v="PipMi"/>
    <n v="10"/>
    <s v="PippiT"/>
    <n v="10"/>
    <s v="Pipistrelle commune"/>
    <n v="2016"/>
    <n v="7"/>
    <n v="21"/>
    <n v="3"/>
    <n v="21"/>
    <d v="2016-07-21T00:00:00"/>
    <x v="293"/>
  </r>
  <r>
    <x v="1"/>
    <s v="K:/Sainte Colombe/MB/04 - 19 juillet au 18 août 2016/Wave/"/>
    <s v="ST-COLOM_0_20160721_032138_685.wav"/>
    <s v="Pip35"/>
    <s v="Principal"/>
    <s v="Pip35"/>
    <n v="10"/>
    <s v="Pipkuh"/>
    <n v="2"/>
    <s v="Pipistrelle de Kuhl"/>
    <n v="2016"/>
    <n v="7"/>
    <n v="21"/>
    <n v="3"/>
    <n v="21"/>
    <d v="2016-07-21T00:00:00"/>
    <x v="293"/>
  </r>
  <r>
    <x v="1"/>
    <s v="K:/Sainte Colombe/MB/04 - 19 juillet au 18 août 2016/Wave/"/>
    <s v="ST-COLOM_0_20160721_032203_462.wav"/>
    <s v="PippiT"/>
    <s v="Principal"/>
    <s v="PipMi"/>
    <n v="10"/>
    <s v="PippiT"/>
    <n v="10"/>
    <s v="Pipistrelle commune"/>
    <n v="2016"/>
    <n v="7"/>
    <n v="21"/>
    <n v="3"/>
    <n v="22"/>
    <d v="2016-07-21T00:00:00"/>
    <x v="27"/>
  </r>
  <r>
    <x v="1"/>
    <s v="K:/Sainte Colombe/MB/04 - 19 juillet au 18 août 2016/Wave/"/>
    <s v="ST-COLOM_0_20160721_032208_463.wav"/>
    <s v="ChiroSp"/>
    <s v="Principal"/>
    <s v="PipMi"/>
    <n v="5"/>
    <s v="PippiT"/>
    <n v="5"/>
    <s v="Pipistrelle commune"/>
    <n v="2016"/>
    <n v="7"/>
    <n v="21"/>
    <n v="3"/>
    <n v="22"/>
    <d v="2016-07-21T00:00:00"/>
    <x v="27"/>
  </r>
  <r>
    <x v="1"/>
    <s v="K:/Sainte Colombe/MB/04 - 19 juillet au 18 août 2016/Wave/"/>
    <s v="ST-COLOM_0_20160721_032709_328.wav"/>
    <s v="Pip35"/>
    <s v="Principal"/>
    <s v="Pip35"/>
    <n v="9"/>
    <s v="Pipkuh"/>
    <n v="4"/>
    <s v="Pipistrelle de Kuhl"/>
    <n v="2016"/>
    <n v="7"/>
    <n v="21"/>
    <n v="3"/>
    <n v="27"/>
    <d v="2016-07-21T00:00:00"/>
    <x v="549"/>
  </r>
  <r>
    <x v="1"/>
    <s v="K:/Sainte Colombe/MB/04 - 19 juillet au 18 août 2016/Wave/"/>
    <s v="ST-COLOM_0_20160721_032810_047.wav"/>
    <s v="ChiroSp"/>
    <s v="Principal"/>
    <s v="PipMi"/>
    <n v="5"/>
    <s v="PippiT"/>
    <n v="5"/>
    <s v="Pipistrelle commune"/>
    <n v="2016"/>
    <n v="7"/>
    <n v="21"/>
    <n v="3"/>
    <n v="28"/>
    <d v="2016-07-21T00:00:00"/>
    <x v="533"/>
  </r>
  <r>
    <x v="1"/>
    <s v="K:/Sainte Colombe/MB/04 - 19 juillet au 18 août 2016/Wave/"/>
    <s v="ST-COLOM_0_20160721_032839_148.wav"/>
    <s v="Pip35"/>
    <s v="Principal"/>
    <s v="Pip35"/>
    <n v="8"/>
    <s v="Pipkuh"/>
    <n v="1"/>
    <s v="Pipistrelle de Kuhl"/>
    <n v="2016"/>
    <n v="7"/>
    <n v="21"/>
    <n v="3"/>
    <n v="28"/>
    <d v="2016-07-21T00:00:00"/>
    <x v="533"/>
  </r>
  <r>
    <x v="1"/>
    <s v="K:/Sainte Colombe/MB/04 - 19 juillet au 18 août 2016/Wave/"/>
    <s v="ST-COLOM_0_20160721_032844_148.wav"/>
    <s v="Pipkuh"/>
    <s v="Principal"/>
    <s v="Pip35"/>
    <n v="8"/>
    <s v="Pipkuh"/>
    <n v="6"/>
    <s v="Pipistrelle de Kuhl"/>
    <n v="2016"/>
    <n v="7"/>
    <n v="21"/>
    <n v="3"/>
    <n v="28"/>
    <d v="2016-07-21T00:00:00"/>
    <x v="533"/>
  </r>
  <r>
    <x v="1"/>
    <s v="K:/Sainte Colombe/MB/04 - 19 juillet au 18 août 2016/Wave/"/>
    <s v="ST-COLOM_0_20160721_032849_149.wav"/>
    <s v="ChiroSp"/>
    <s v="Principal"/>
    <s v="Pip35"/>
    <n v="0"/>
    <s v="Pipkuh"/>
    <n v="0"/>
    <s v="PARASITE"/>
    <n v="2016"/>
    <n v="7"/>
    <n v="21"/>
    <n v="3"/>
    <n v="28"/>
    <d v="2016-07-21T00:00:00"/>
    <x v="533"/>
  </r>
  <r>
    <x v="1"/>
    <s v="K:/Sainte Colombe/MB/04 - 19 juillet au 18 août 2016/Wave/"/>
    <s v="ST-COLOM_0_20160721_032947_794.wav"/>
    <s v="ChiroSp"/>
    <s v="Principal"/>
    <s v="Pip35"/>
    <n v="0"/>
    <s v="Pipkuh"/>
    <n v="0"/>
    <s v="PARASITE"/>
    <n v="2016"/>
    <n v="7"/>
    <n v="21"/>
    <n v="3"/>
    <n v="29"/>
    <d v="2016-07-21T00:00:00"/>
    <x v="294"/>
  </r>
  <r>
    <x v="1"/>
    <s v="K:/Sainte Colombe/MB/04 - 19 juillet au 18 août 2016/Wave/"/>
    <s v="ST-COLOM_0_20160721_034738_647.wav"/>
    <s v="PippiT"/>
    <s v="Principal"/>
    <s v="PipMi"/>
    <n v="10"/>
    <s v="PippiT"/>
    <n v="10"/>
    <s v="Pipistrelle commune"/>
    <n v="2016"/>
    <n v="7"/>
    <n v="21"/>
    <n v="3"/>
    <n v="47"/>
    <d v="2016-07-21T00:00:00"/>
    <x v="403"/>
  </r>
  <r>
    <x v="1"/>
    <s v="K:/Sainte Colombe/MB/04 - 19 juillet au 18 août 2016/Wave/"/>
    <s v="ST-COLOM_0_20160721_035406_799.wav"/>
    <s v="PipMi"/>
    <s v="Principal"/>
    <s v="PipMi"/>
    <n v="6"/>
    <s v="PippiT"/>
    <n v="4"/>
    <s v="Pipistrelle commune"/>
    <n v="2016"/>
    <n v="7"/>
    <n v="21"/>
    <n v="3"/>
    <n v="54"/>
    <d v="2016-07-21T00:00:00"/>
    <x v="298"/>
  </r>
  <r>
    <x v="1"/>
    <s v="K:/Sainte Colombe/MB/04 - 19 juillet au 18 août 2016/Wave/"/>
    <s v="ST-COLOM_0_20160721_035531_168.wav"/>
    <s v="ChiroSp"/>
    <s v="Principal"/>
    <s v="Pip35"/>
    <n v="0"/>
    <s v="Pipkuh"/>
    <n v="0"/>
    <s v="PARASITE"/>
    <n v="2016"/>
    <n v="7"/>
    <n v="21"/>
    <n v="3"/>
    <n v="55"/>
    <d v="2016-07-21T00:00:00"/>
    <x v="299"/>
  </r>
  <r>
    <x v="1"/>
    <s v="K:/Sainte Colombe/MB/04 - 19 juillet au 18 août 2016/Wave/"/>
    <s v="ST-COLOM_0_20160721_035735_784.wav"/>
    <s v="ChiroSp"/>
    <s v="Principal"/>
    <s v="Pip35"/>
    <n v="2"/>
    <s v="Pipkuh"/>
    <n v="2"/>
    <s v="Pipistrelle de Kuhl"/>
    <n v="2016"/>
    <n v="7"/>
    <n v="21"/>
    <n v="3"/>
    <n v="57"/>
    <d v="2016-07-21T00:00:00"/>
    <x v="426"/>
  </r>
  <r>
    <x v="1"/>
    <s v="K:/Sainte Colombe/MB/04 - 19 juillet au 18 août 2016/Wave/"/>
    <s v="ST-COLOM_0_20160721_040233_303.wav"/>
    <s v="PippiT"/>
    <s v="Principal"/>
    <s v="PipMi"/>
    <n v="10"/>
    <s v="PippiT"/>
    <n v="10"/>
    <s v="Pipistrelle commune"/>
    <n v="2016"/>
    <n v="7"/>
    <n v="21"/>
    <n v="4"/>
    <n v="2"/>
    <d v="2016-07-21T00:00:00"/>
    <x v="301"/>
  </r>
  <r>
    <x v="1"/>
    <s v="K:/Sainte Colombe/MB/04 - 19 juillet au 18 août 2016/Wave/"/>
    <s v="ST-COLOM_0_20160721_040238_304.wav"/>
    <s v="ENVsp"/>
    <s v="Principal"/>
    <s v="ENVsp"/>
    <n v="8"/>
    <s v="Eptser"/>
    <n v="0"/>
    <s v="Sérotine commune"/>
    <n v="2016"/>
    <n v="7"/>
    <n v="21"/>
    <n v="4"/>
    <n v="2"/>
    <d v="2016-07-21T00:00:00"/>
    <x v="301"/>
  </r>
  <r>
    <x v="1"/>
    <s v="K:/Sainte Colombe/MB/04 - 19 juillet au 18 août 2016/Wave/"/>
    <s v="ST-COLOM_0_20160721_040243_304.wav"/>
    <s v="ENVsp"/>
    <s v="Principal"/>
    <s v="ENVsp"/>
    <n v="6"/>
    <s v="Eptser"/>
    <n v="1"/>
    <s v="Sérotine commune"/>
    <n v="2016"/>
    <n v="7"/>
    <n v="21"/>
    <n v="4"/>
    <n v="2"/>
    <d v="2016-07-21T00:00:00"/>
    <x v="301"/>
  </r>
  <r>
    <x v="1"/>
    <s v="K:/Sainte Colombe/MB/04 - 19 juillet au 18 août 2016/Wave/"/>
    <s v="ST-COLOM_0_20160721_042720_462.wav"/>
    <s v="Pip35"/>
    <s v="Principal"/>
    <s v="Pip35"/>
    <n v="10"/>
    <s v="Pipkuh"/>
    <n v="5"/>
    <s v="Pipistrelle de Kuhl"/>
    <n v="2016"/>
    <n v="7"/>
    <n v="21"/>
    <n v="4"/>
    <n v="27"/>
    <d v="2016-07-21T00:00:00"/>
    <x v="409"/>
  </r>
  <r>
    <x v="1"/>
    <s v="K:/Sainte Colombe/MB/04 - 19 juillet au 18 août 2016/Wave/"/>
    <s v="ST-COLOM_0_20160721_042725_463.wav"/>
    <s v="Pip35"/>
    <s v="Principal"/>
    <s v="Pip35"/>
    <n v="8"/>
    <s v="Pipnat"/>
    <n v="4"/>
    <s v="Pipistrelle de Nathusius"/>
    <n v="2016"/>
    <n v="7"/>
    <n v="21"/>
    <n v="4"/>
    <n v="27"/>
    <d v="2016-07-21T00:00:00"/>
    <x v="409"/>
  </r>
  <r>
    <x v="1"/>
    <s v="K:/Sainte Colombe/MB/04 - 19 juillet au 18 août 2016/Wave/"/>
    <s v="ST-COLOM_0_20160721_043847_189.wav"/>
    <s v="PippiT"/>
    <s v="Principal"/>
    <s v="PipMi"/>
    <n v="8"/>
    <s v="PippiT"/>
    <n v="8"/>
    <s v="Pipistrelle commune"/>
    <n v="2016"/>
    <n v="7"/>
    <n v="21"/>
    <n v="4"/>
    <n v="38"/>
    <d v="2016-07-21T00:00:00"/>
    <x v="189"/>
  </r>
  <r>
    <x v="1"/>
    <s v="K:/Sainte Colombe/MB/04 - 19 juillet au 18 août 2016/Wave/"/>
    <s v="ST-COLOM_0_20160721_043852_190.wav"/>
    <s v="Pip35"/>
    <s v="Principal"/>
    <s v="Pip35"/>
    <n v="8"/>
    <s v="Pipnat"/>
    <n v="3"/>
    <s v="Pipistrelle de Nathusius"/>
    <n v="2016"/>
    <n v="7"/>
    <n v="21"/>
    <n v="4"/>
    <n v="38"/>
    <d v="2016-07-21T00:00:00"/>
    <x v="189"/>
  </r>
  <r>
    <x v="1"/>
    <s v="K:/Sainte Colombe/MB/04 - 19 juillet au 18 août 2016/Wave/"/>
    <s v="ST-COLOM_0_20160721_044058_997.wav"/>
    <s v="PippiT"/>
    <s v="Principal"/>
    <s v="PipMi"/>
    <n v="10"/>
    <s v="PippiT"/>
    <n v="8"/>
    <s v="Pipistrelle commune"/>
    <n v="2016"/>
    <n v="7"/>
    <n v="21"/>
    <n v="4"/>
    <n v="40"/>
    <d v="2016-07-21T00:00:00"/>
    <x v="313"/>
  </r>
  <r>
    <x v="1"/>
    <s v="K:/Sainte Colombe/MB/04 - 19 juillet au 18 août 2016/Wave/"/>
    <s v="ST-COLOM_0_20160721_044103_998.wav"/>
    <s v="PipMi"/>
    <s v="Principal"/>
    <s v="PipMi"/>
    <n v="10"/>
    <s v="PippiT"/>
    <n v="5"/>
    <s v="Pipistrelle commune"/>
    <n v="2016"/>
    <n v="7"/>
    <n v="21"/>
    <n v="4"/>
    <n v="41"/>
    <d v="2016-07-21T00:00:00"/>
    <x v="314"/>
  </r>
  <r>
    <x v="1"/>
    <s v="K:/Sainte Colombe/MB/04 - 19 juillet au 18 août 2016/Wave/"/>
    <s v="ST-COLOM_0_20160721_044108_998.wav"/>
    <s v="PippiT"/>
    <s v="Principal"/>
    <s v="PipMi"/>
    <n v="6"/>
    <s v="PippiT"/>
    <n v="6"/>
    <s v="Pipistrelle commune"/>
    <n v="2016"/>
    <n v="7"/>
    <n v="21"/>
    <n v="4"/>
    <n v="41"/>
    <d v="2016-07-21T00:00:00"/>
    <x v="314"/>
  </r>
  <r>
    <x v="1"/>
    <s v="K:/Sainte Colombe/MB/04 - 19 juillet au 18 août 2016/Wave/"/>
    <s v="ST-COLOM_0_20160721_044254_591.wav"/>
    <s v="PippiT"/>
    <s v="Principal"/>
    <s v="PipMi"/>
    <n v="9"/>
    <s v="PippiT"/>
    <n v="7"/>
    <s v="Pipistrelle commune"/>
    <n v="2016"/>
    <n v="7"/>
    <n v="21"/>
    <n v="4"/>
    <n v="42"/>
    <d v="2016-07-21T00:00:00"/>
    <x v="430"/>
  </r>
  <r>
    <x v="1"/>
    <s v="K:/Sainte Colombe/MB/04 - 19 juillet au 18 août 2016/Wave/"/>
    <s v="ST-COLOM_0_20160721_045027_978.wav"/>
    <s v="PippiT"/>
    <s v="Principal"/>
    <s v="PipMi"/>
    <n v="10"/>
    <s v="PippiT"/>
    <n v="10"/>
    <s v="Pipistrelle commune"/>
    <n v="2016"/>
    <n v="7"/>
    <n v="21"/>
    <n v="4"/>
    <n v="50"/>
    <d v="2016-07-21T00:00:00"/>
    <x v="356"/>
  </r>
  <r>
    <x v="1"/>
    <s v="K:/Sainte Colombe/MB/04 - 19 juillet au 18 août 2016/Wave/"/>
    <s v="ST-COLOM_0_20160721_045219_593.wav"/>
    <s v="PippiT"/>
    <s v="Principal"/>
    <s v="PipMi"/>
    <n v="10"/>
    <s v="PippiT"/>
    <n v="8"/>
    <s v="Pipistrelle commune"/>
    <n v="2016"/>
    <n v="7"/>
    <n v="21"/>
    <n v="4"/>
    <n v="52"/>
    <d v="2016-07-21T00:00:00"/>
    <x v="32"/>
  </r>
  <r>
    <x v="1"/>
    <s v="K:/Sainte Colombe/MB/04 - 19 juillet au 18 août 2016/Wave/"/>
    <s v="ST-COLOM_0_20160721_045224_594.wav"/>
    <s v="PipMi"/>
    <s v="Principal"/>
    <s v="PipMi"/>
    <n v="10"/>
    <s v="PippiT"/>
    <n v="3"/>
    <s v="Pipistrelle commune"/>
    <n v="2016"/>
    <n v="7"/>
    <n v="21"/>
    <n v="4"/>
    <n v="52"/>
    <d v="2016-07-21T00:00:00"/>
    <x v="32"/>
  </r>
  <r>
    <x v="1"/>
    <s v="K:/Sainte Colombe/MB/04 - 19 juillet au 18 août 2016/Wave/"/>
    <s v="ST-COLOM_0_20160721_045553_125.wav"/>
    <s v="PippiT"/>
    <s v="Principal"/>
    <s v="PipMi"/>
    <n v="10"/>
    <s v="PippiT"/>
    <n v="10"/>
    <s v="Pipistrelle commune"/>
    <n v="2016"/>
    <n v="7"/>
    <n v="21"/>
    <n v="4"/>
    <n v="55"/>
    <d v="2016-07-21T00:00:00"/>
    <x v="190"/>
  </r>
  <r>
    <x v="1"/>
    <s v="K:/Sainte Colombe/MB/04 - 19 juillet au 18 août 2016/Wave/"/>
    <s v="ST-COLOM_0_20160721_045845_422.wav"/>
    <s v="ChiroSp"/>
    <s v="Principal"/>
    <s v="PipMi"/>
    <n v="0"/>
    <s v="PippiT"/>
    <n v="0"/>
    <s v="PARASITE"/>
    <n v="2016"/>
    <n v="7"/>
    <n v="21"/>
    <n v="4"/>
    <n v="58"/>
    <d v="2016-07-21T00:00:00"/>
    <x v="432"/>
  </r>
  <r>
    <x v="1"/>
    <s v="K:/Sainte Colombe/MB/04 - 19 juillet au 18 août 2016/Wave/"/>
    <s v="ST-COLOM_0_20160721_050004_364.wav"/>
    <s v="Pip35"/>
    <s v="Principal"/>
    <s v="Pip35"/>
    <n v="10"/>
    <s v="Pipkuh"/>
    <n v="3"/>
    <s v="Pipistrelle de Kuhl"/>
    <n v="2016"/>
    <n v="7"/>
    <n v="21"/>
    <n v="5"/>
    <n v="0"/>
    <d v="2016-07-21T00:00:00"/>
    <x v="173"/>
  </r>
  <r>
    <x v="1"/>
    <s v="K:/Sainte Colombe/MB/04 - 19 juillet au 18 août 2016/Wave/"/>
    <s v="ST-COLOM_0_20160721_050217_959.wav"/>
    <s v="Pipkuh"/>
    <s v="Principal"/>
    <s v="Pip35"/>
    <n v="10"/>
    <s v="Pipkuh"/>
    <n v="6"/>
    <s v="Pipistrelle de Kuhl"/>
    <n v="2016"/>
    <n v="7"/>
    <n v="21"/>
    <n v="5"/>
    <n v="2"/>
    <d v="2016-07-21T00:00:00"/>
    <x v="192"/>
  </r>
  <r>
    <x v="1"/>
    <s v="K:/Sainte Colombe/MB/04 - 19 juillet au 18 août 2016/Wave/"/>
    <s v="ST-COLOM_0_20160721_050315_016.wav"/>
    <s v="ChiroSp"/>
    <s v="Principal"/>
    <s v="Pip35"/>
    <n v="0"/>
    <s v="Pipkuh"/>
    <n v="0"/>
    <s v="PARASITE"/>
    <n v="2016"/>
    <n v="7"/>
    <n v="21"/>
    <n v="5"/>
    <n v="3"/>
    <d v="2016-07-21T00:00:00"/>
    <x v="106"/>
  </r>
  <r>
    <x v="1"/>
    <s v="K:/Sainte Colombe/MB/04 - 19 juillet au 18 août 2016/Wave/"/>
    <s v="ST-COLOM_0_20160721_050448_571.wav"/>
    <s v="PippiT"/>
    <s v="Principal"/>
    <s v="PipMi"/>
    <n v="9"/>
    <s v="PippiT"/>
    <n v="9"/>
    <s v="Pipistrelle commune"/>
    <n v="2016"/>
    <n v="7"/>
    <n v="21"/>
    <n v="5"/>
    <n v="4"/>
    <d v="2016-07-21T00:00:00"/>
    <x v="358"/>
  </r>
  <r>
    <x v="1"/>
    <s v="K:/Sainte Colombe/MB/04 - 19 juillet au 18 août 2016/Wave/"/>
    <s v="ST-COLOM_0_20160721_050657_960.wav"/>
    <s v="PippiT"/>
    <s v="Principal"/>
    <s v="PipMi"/>
    <n v="8"/>
    <s v="PippiT"/>
    <n v="8"/>
    <s v="Pipistrelle commune"/>
    <n v="2016"/>
    <n v="7"/>
    <n v="21"/>
    <n v="5"/>
    <n v="6"/>
    <d v="2016-07-21T00:00:00"/>
    <x v="241"/>
  </r>
  <r>
    <x v="1"/>
    <s v="K:/Sainte Colombe/MB/04 - 19 juillet au 18 août 2016/Wave/"/>
    <s v="ST-COLOM_0_20160721_050709_278.wav"/>
    <s v="ChiroSp"/>
    <s v="Principal"/>
    <s v="PipMi"/>
    <n v="5"/>
    <s v="PippiT"/>
    <n v="5"/>
    <s v="Pipistrelle commune"/>
    <n v="2016"/>
    <n v="7"/>
    <n v="21"/>
    <n v="5"/>
    <n v="7"/>
    <d v="2016-07-21T00:00:00"/>
    <x v="285"/>
  </r>
  <r>
    <x v="1"/>
    <s v="K:/Sainte Colombe/MB/04 - 19 juillet au 18 août 2016/Wave/"/>
    <s v="ST-COLOM_0_20160721_050848_058.wav"/>
    <s v="ChiroSp"/>
    <s v="Principal"/>
    <s v="Pip35"/>
    <n v="0"/>
    <s v="Pipkuh"/>
    <n v="0"/>
    <s v="PARASITE"/>
    <n v="2016"/>
    <n v="7"/>
    <n v="21"/>
    <n v="5"/>
    <n v="8"/>
    <d v="2016-07-21T00:00:00"/>
    <x v="318"/>
  </r>
  <r>
    <x v="1"/>
    <s v="K:/Sainte Colombe/MB/04 - 19 juillet au 18 août 2016/Wave/"/>
    <s v="ST-COLOM_0_20160721_051256_967.wav"/>
    <s v="PippiT"/>
    <s v="Principal"/>
    <s v="PipMi"/>
    <n v="10"/>
    <s v="PippiT"/>
    <n v="10"/>
    <s v="Pipistrelle commune"/>
    <n v="2016"/>
    <n v="7"/>
    <n v="21"/>
    <n v="5"/>
    <n v="12"/>
    <d v="2016-07-21T00:00:00"/>
    <x v="33"/>
  </r>
  <r>
    <x v="1"/>
    <s v="K:/Sainte Colombe/MB/04 - 19 juillet au 18 août 2016/Wave/"/>
    <s v="ST-COLOM_0_20160721_051301_968.wav"/>
    <s v="ChiroSp"/>
    <s v="Principal"/>
    <s v="Pip35"/>
    <n v="4"/>
    <s v="Pipnat"/>
    <n v="4"/>
    <s v="Pipistrelle de Kuhl/Nathusius"/>
    <n v="2016"/>
    <n v="7"/>
    <n v="21"/>
    <n v="5"/>
    <n v="13"/>
    <d v="2016-07-21T00:00:00"/>
    <x v="362"/>
  </r>
  <r>
    <x v="1"/>
    <s v="K:/Sainte Colombe/MB/04 - 19 juillet au 18 août 2016/Wave/"/>
    <s v="ST-COLOM_0_20160721_051425_052.wav"/>
    <s v="PippiT"/>
    <s v="Principal"/>
    <s v="PipMi"/>
    <n v="10"/>
    <s v="PippiT"/>
    <n v="10"/>
    <s v="Pipistrelle commune"/>
    <n v="2016"/>
    <n v="7"/>
    <n v="21"/>
    <n v="5"/>
    <n v="14"/>
    <d v="2016-07-21T00:00:00"/>
    <x v="487"/>
  </r>
  <r>
    <x v="1"/>
    <s v="K:/Sainte Colombe/MB/04 - 19 juillet au 18 août 2016/Wave/"/>
    <s v="ST-COLOM_0_20160721_051441_313.wav"/>
    <s v="PippiT"/>
    <s v="Principal"/>
    <s v="PipMi"/>
    <n v="8"/>
    <s v="PippiT"/>
    <n v="8"/>
    <s v="Pipistrelle commune"/>
    <n v="2016"/>
    <n v="7"/>
    <n v="21"/>
    <n v="5"/>
    <n v="14"/>
    <d v="2016-07-21T00:00:00"/>
    <x v="487"/>
  </r>
  <r>
    <x v="1"/>
    <s v="K:/Sainte Colombe/MB/04 - 19 juillet au 18 août 2016/Wave/"/>
    <s v="ST-COLOM_0_20160721_051536_376.wav"/>
    <s v="Pip35"/>
    <s v="Principal"/>
    <s v="Pip35"/>
    <n v="6"/>
    <s v="Pipkuh"/>
    <n v="3"/>
    <s v="Pipistrelle de Kuhl"/>
    <n v="2016"/>
    <n v="7"/>
    <n v="21"/>
    <n v="5"/>
    <n v="15"/>
    <d v="2016-07-21T00:00:00"/>
    <x v="320"/>
  </r>
  <r>
    <x v="1"/>
    <s v="K:/Sainte Colombe/MB/04 - 19 juillet au 18 août 2016/Wave/"/>
    <s v="ST-COLOM_0_20160721_051702_842.wav"/>
    <s v="ChiroSp"/>
    <s v="Principal"/>
    <s v="Pip35"/>
    <n v="1"/>
    <s v="Pipkuh"/>
    <n v="0"/>
    <s v="Pipistrelle de Kuhl"/>
    <n v="2016"/>
    <n v="7"/>
    <n v="21"/>
    <n v="5"/>
    <n v="17"/>
    <d v="2016-07-21T00:00:00"/>
    <x v="321"/>
  </r>
  <r>
    <x v="1"/>
    <s v="K:/Sainte Colombe/MB/04 - 19 juillet au 18 août 2016/Wave/"/>
    <s v="ST-COLOM_0_20160721_051726_708.wav"/>
    <s v="Pip35"/>
    <s v="Principal"/>
    <s v="Pip35"/>
    <n v="6"/>
    <s v="Pipkuh"/>
    <n v="2"/>
    <s v="Pipistrelle de Kuhl"/>
    <n v="2016"/>
    <n v="7"/>
    <n v="21"/>
    <n v="5"/>
    <n v="17"/>
    <d v="2016-07-21T00:00:00"/>
    <x v="321"/>
  </r>
  <r>
    <x v="1"/>
    <s v="K:/Sainte Colombe/MB/04 - 19 juillet au 18 août 2016/Wave/"/>
    <s v="ST-COLOM_0_20160721_053259_628.wav"/>
    <s v="PippiT"/>
    <s v="Principal"/>
    <s v="PipMi"/>
    <n v="10"/>
    <s v="PippiT"/>
    <n v="10"/>
    <s v="Pipistrelle commune"/>
    <n v="2016"/>
    <n v="7"/>
    <n v="21"/>
    <n v="5"/>
    <n v="32"/>
    <d v="2016-07-21T00:00:00"/>
    <x v="433"/>
  </r>
  <r>
    <x v="1"/>
    <s v="K:/Sainte Colombe/MB/04 - 19 juillet au 18 août 2016/Wave/"/>
    <s v="ST-COLOM_0_20160721_053304_629.wav"/>
    <s v="ChiroSp"/>
    <s v="Principal"/>
    <s v="PipMi"/>
    <n v="1"/>
    <s v="PippiT"/>
    <n v="1"/>
    <s v="Pipistrelle commune"/>
    <n v="2016"/>
    <n v="7"/>
    <n v="21"/>
    <n v="5"/>
    <n v="33"/>
    <d v="2016-07-21T00:00:00"/>
    <x v="413"/>
  </r>
  <r>
    <x v="1"/>
    <s v="K:/Sainte Colombe/MB/04 - 19 juillet au 18 août 2016/Wave/"/>
    <s v="ST-COLOM_0_20160721_053802_879.wav"/>
    <s v="PippiT"/>
    <s v="Principal"/>
    <s v="PipMi"/>
    <n v="10"/>
    <s v="PippiT"/>
    <n v="10"/>
    <s v="Pipistrelle commune"/>
    <n v="2016"/>
    <n v="7"/>
    <n v="21"/>
    <n v="5"/>
    <n v="38"/>
    <d v="2016-07-21T00:00:00"/>
    <x v="225"/>
  </r>
  <r>
    <x v="1"/>
    <s v="K:/Sainte Colombe/MB/04 - 19 juillet au 18 août 2016/Wave/"/>
    <s v="ST-COLOM_0_20160721_053924_092.wav"/>
    <s v="PippiT"/>
    <s v="Principal"/>
    <s v="PipMi"/>
    <n v="8"/>
    <s v="PippiT"/>
    <n v="6"/>
    <s v="Pipistrelle commune"/>
    <n v="2016"/>
    <n v="7"/>
    <n v="21"/>
    <n v="5"/>
    <n v="39"/>
    <d v="2016-07-21T00:00:00"/>
    <x v="365"/>
  </r>
  <r>
    <x v="1"/>
    <s v="K:/Sainte Colombe/MB/04 - 19 juillet au 18 août 2016/Wave/"/>
    <s v="ST-COLOM_0_20160721_053929_093.wav"/>
    <s v="ChiroSp"/>
    <s v="Principal"/>
    <s v="PipMi"/>
    <n v="4"/>
    <s v="PippiT"/>
    <n v="0"/>
    <s v="Pipistrelle commune"/>
    <n v="2016"/>
    <n v="7"/>
    <n v="21"/>
    <n v="5"/>
    <n v="39"/>
    <d v="2016-07-21T00:00:00"/>
    <x v="365"/>
  </r>
  <r>
    <x v="1"/>
    <s v="K:/Sainte Colombe/MB/04 - 19 juillet au 18 août 2016/Wave/"/>
    <s v="ST-COLOM_0_20160721_054218_192.wav"/>
    <s v="Pip35"/>
    <s v="Principal"/>
    <s v="Pip35"/>
    <n v="6"/>
    <s v="Pipkuh"/>
    <n v="3"/>
    <s v="Pipistrelle de Kuhl"/>
    <n v="2016"/>
    <n v="7"/>
    <n v="21"/>
    <n v="5"/>
    <n v="42"/>
    <d v="2016-07-21T00:00:00"/>
    <x v="227"/>
  </r>
  <r>
    <x v="1"/>
    <s v="K:/Sainte Colombe/MB/04 - 19 juillet au 18 août 2016/Wave/"/>
    <s v="ST-COLOM_0_20160721_054504_862.wav"/>
    <s v="PippiT"/>
    <s v="Principal"/>
    <s v="PipMi"/>
    <n v="8"/>
    <s v="PippiT"/>
    <n v="8"/>
    <s v="Pipistrelle commune"/>
    <n v="2016"/>
    <n v="7"/>
    <n v="21"/>
    <n v="5"/>
    <n v="45"/>
    <d v="2016-07-21T00:00:00"/>
    <x v="555"/>
  </r>
  <r>
    <x v="1"/>
    <s v="K:/Sainte Colombe/MB/04 - 19 juillet au 18 août 2016/Wave/"/>
    <s v="ST-COLOM_0_20160721_054530_516.wav"/>
    <s v="ENVsp"/>
    <s v="Principal"/>
    <s v="ENVsp"/>
    <n v="6"/>
    <s v="Eptser"/>
    <n v="0"/>
    <s v="Sérotine commune"/>
    <n v="2016"/>
    <n v="7"/>
    <n v="21"/>
    <n v="5"/>
    <n v="45"/>
    <d v="2016-07-21T00:00:00"/>
    <x v="555"/>
  </r>
  <r>
    <x v="1"/>
    <s v="K:/Sainte Colombe/MB/04 - 19 juillet au 18 août 2016/Wave/"/>
    <s v="ST-COLOM_0_20160721_054535_517.wav"/>
    <s v="parasi"/>
    <s v="Principal"/>
    <s v="parasi"/>
    <n v="1"/>
    <s v="parasi"/>
    <n v="1"/>
    <s v="PARASITE"/>
    <n v="2016"/>
    <n v="7"/>
    <n v="21"/>
    <n v="5"/>
    <n v="45"/>
    <d v="2016-07-21T00:00:00"/>
    <x v="555"/>
  </r>
  <r>
    <x v="1"/>
    <s v="K:/Sainte Colombe/MB/04 - 19 juillet au 18 août 2016/Wave/"/>
    <s v="ST-COLOM_0_20160721_054613_939.wav"/>
    <s v="PippiT"/>
    <s v="Principal"/>
    <s v="PipMi"/>
    <n v="7"/>
    <s v="PippiT"/>
    <n v="7"/>
    <s v="Pipistrelle commune"/>
    <n v="2016"/>
    <n v="7"/>
    <n v="21"/>
    <n v="5"/>
    <n v="46"/>
    <d v="2016-07-21T00:00:00"/>
    <x v="64"/>
  </r>
  <r>
    <x v="1"/>
    <s v="K:/Sainte Colombe/MB/04 - 19 juillet au 18 août 2016/Wave/"/>
    <s v="ST-COLOM_0_20160721_054701_208.wav"/>
    <s v="Pip35"/>
    <s v="Principal"/>
    <s v="Pip35"/>
    <n v="7"/>
    <s v="Pipkuh"/>
    <n v="4"/>
    <s v="Pipistrelle de Kuhl"/>
    <n v="2016"/>
    <n v="7"/>
    <n v="21"/>
    <n v="5"/>
    <n v="47"/>
    <d v="2016-07-21T00:00:00"/>
    <x v="556"/>
  </r>
  <r>
    <x v="1"/>
    <s v="K:/Sainte Colombe/MB/04 - 19 juillet au 18 août 2016/Wave/"/>
    <s v="ST-COLOM_0_20160721_054712_460.wav"/>
    <s v="ChiroSp"/>
    <s v="Principal"/>
    <s v="Pip35"/>
    <n v="2"/>
    <s v="Pipkuh"/>
    <n v="0"/>
    <s v="Pipistrelle de Kuhl"/>
    <n v="2016"/>
    <n v="7"/>
    <n v="21"/>
    <n v="5"/>
    <n v="47"/>
    <d v="2016-07-21T00:00:00"/>
    <x v="556"/>
  </r>
  <r>
    <x v="1"/>
    <s v="K:/Sainte Colombe/MB/04 - 19 juillet au 18 août 2016/Wave/"/>
    <s v="ST-COLOM_0_20160721_215353_511.wav"/>
    <s v="ENVsp"/>
    <s v="Principal"/>
    <s v="ENVsp"/>
    <n v="6"/>
    <s v="Eptser"/>
    <n v="0"/>
    <s v="Sérotine commune"/>
    <n v="2016"/>
    <n v="7"/>
    <n v="21"/>
    <n v="21"/>
    <n v="53"/>
    <d v="2016-07-21T00:00:00"/>
    <x v="149"/>
  </r>
  <r>
    <x v="1"/>
    <s v="K:/Sainte Colombe/MB/04 - 19 juillet au 18 août 2016/Wave/"/>
    <s v="ST-COLOM_0_20160721_215358_512.wav"/>
    <s v="ChiroSp"/>
    <s v="Principal"/>
    <s v="ENVsp"/>
    <n v="0"/>
    <s v="Eptser"/>
    <n v="0"/>
    <s v="PARASITE"/>
    <n v="2016"/>
    <n v="7"/>
    <n v="21"/>
    <n v="21"/>
    <n v="53"/>
    <d v="2016-07-21T00:00:00"/>
    <x v="149"/>
  </r>
  <r>
    <x v="1"/>
    <s v="K:/Sainte Colombe/MB/04 - 19 juillet au 18 août 2016/Wave/"/>
    <s v="ST-COLOM_0_20160721_215448_532.wav"/>
    <s v="ChiroSp"/>
    <s v="Principal"/>
    <s v="PipMi"/>
    <n v="5"/>
    <s v="PippiT"/>
    <n v="5"/>
    <s v="Pipistrelle commune"/>
    <n v="2016"/>
    <n v="7"/>
    <n v="21"/>
    <n v="21"/>
    <n v="54"/>
    <d v="2016-07-21T00:00:00"/>
    <x v="93"/>
  </r>
  <r>
    <x v="1"/>
    <s v="K:/Sainte Colombe/MB/04 - 19 juillet au 18 août 2016/Wave/"/>
    <s v="ST-COLOM_0_20160721_215542_233.wav"/>
    <s v="Pip35"/>
    <s v="Principal"/>
    <s v="Pip35"/>
    <n v="8"/>
    <s v="Pipkuh"/>
    <n v="2"/>
    <s v="Pipistrelle de Kuhl"/>
    <n v="2016"/>
    <n v="7"/>
    <n v="21"/>
    <n v="21"/>
    <n v="55"/>
    <d v="2016-07-21T00:00:00"/>
    <x v="75"/>
  </r>
  <r>
    <x v="1"/>
    <s v="K:/Sainte Colombe/MB/04 - 19 juillet au 18 août 2016/Wave/"/>
    <s v="ST-COLOM_0_20160721_215838_955.wav"/>
    <s v="ChiroSp"/>
    <s v="Principal"/>
    <s v="Pip35"/>
    <n v="3"/>
    <s v="Pipkuh"/>
    <n v="3"/>
    <s v="Pipistrelle de Kuhl"/>
    <n v="2016"/>
    <n v="7"/>
    <n v="21"/>
    <n v="21"/>
    <n v="58"/>
    <d v="2016-07-21T00:00:00"/>
    <x v="1"/>
  </r>
  <r>
    <x v="1"/>
    <s v="K:/Sainte Colombe/MB/04 - 19 juillet au 18 août 2016/Wave/"/>
    <s v="ST-COLOM_0_20160721_220010_623.wav"/>
    <s v="PippiT"/>
    <s v="Principal"/>
    <s v="PipMi"/>
    <n v="6"/>
    <s v="PippiT"/>
    <n v="6"/>
    <s v="Pipistrelle commune"/>
    <n v="2016"/>
    <n v="7"/>
    <n v="21"/>
    <n v="22"/>
    <n v="0"/>
    <d v="2016-07-21T00:00:00"/>
    <x v="81"/>
  </r>
  <r>
    <x v="1"/>
    <s v="K:/Sainte Colombe/MB/04 - 19 juillet au 18 août 2016/Wave/"/>
    <s v="ST-COLOM_0_20160721_220122_518.wav"/>
    <s v="Pleaus"/>
    <s v="Principal"/>
    <s v="Plesp"/>
    <n v="8"/>
    <s v="Pleaus"/>
    <n v="6"/>
    <s v="Oreillard gris"/>
    <n v="2016"/>
    <n v="7"/>
    <n v="21"/>
    <n v="22"/>
    <n v="1"/>
    <d v="2016-07-21T00:00:00"/>
    <x v="94"/>
  </r>
  <r>
    <x v="1"/>
    <s v="K:/Sainte Colombe/MB/04 - 19 juillet au 18 août 2016/Wave/"/>
    <s v="ST-COLOM_0_20160721_220158_270.wav"/>
    <s v="Pip35"/>
    <s v="Principal"/>
    <s v="Pip35"/>
    <n v="6"/>
    <s v="Pipkuh"/>
    <n v="4"/>
    <s v="Pipistrelle de Kuhl"/>
    <n v="2016"/>
    <n v="7"/>
    <n v="21"/>
    <n v="22"/>
    <n v="1"/>
    <d v="2016-07-21T00:00:00"/>
    <x v="94"/>
  </r>
  <r>
    <x v="1"/>
    <s v="K:/Sainte Colombe/MB/04 - 19 juillet au 18 août 2016/Wave/"/>
    <s v="ST-COLOM_0_20160721_220203_270.wav"/>
    <s v="Pipkuh"/>
    <s v="Principal"/>
    <s v="Pip35"/>
    <n v="10"/>
    <s v="Pipkuh"/>
    <n v="6"/>
    <s v="Pipistrelle de Kuhl"/>
    <n v="2016"/>
    <n v="7"/>
    <n v="21"/>
    <n v="22"/>
    <n v="2"/>
    <d v="2016-07-21T00:00:00"/>
    <x v="274"/>
  </r>
  <r>
    <x v="1"/>
    <s v="K:/Sainte Colombe/MB/04 - 19 juillet au 18 août 2016/Wave/"/>
    <s v="ST-COLOM_0_20160721_220307_473.wav"/>
    <s v="parasi"/>
    <s v="Principal"/>
    <s v="parasi"/>
    <n v="1"/>
    <s v="parasi"/>
    <n v="1"/>
    <s v="PARASITE"/>
    <n v="2016"/>
    <n v="7"/>
    <n v="21"/>
    <n v="22"/>
    <n v="3"/>
    <d v="2016-07-21T00:00:00"/>
    <x v="95"/>
  </r>
  <r>
    <x v="1"/>
    <s v="K:/Sainte Colombe/MB/04 - 19 juillet au 18 août 2016/Wave/"/>
    <s v="ST-COLOM_0_20160721_220312_474.wav"/>
    <s v="ChiroSp"/>
    <s v="Principal"/>
    <s v="ENVsp"/>
    <n v="0"/>
    <s v="Nyclei"/>
    <n v="0"/>
    <s v="PARASITE"/>
    <n v="2016"/>
    <n v="7"/>
    <n v="21"/>
    <n v="22"/>
    <n v="3"/>
    <d v="2016-07-21T00:00:00"/>
    <x v="95"/>
  </r>
  <r>
    <x v="1"/>
    <s v="K:/Sainte Colombe/MB/04 - 19 juillet au 18 août 2016/Wave/"/>
    <s v="ST-COLOM_0_20160721_220334_440.wav"/>
    <s v="ChiroSp"/>
    <s v="Principal"/>
    <s v="Pip35"/>
    <n v="1"/>
    <s v="Pipnat"/>
    <n v="1"/>
    <s v="Pipistrelle de Kuhl/Nathusius"/>
    <n v="2016"/>
    <n v="7"/>
    <n v="21"/>
    <n v="22"/>
    <n v="3"/>
    <d v="2016-07-21T00:00:00"/>
    <x v="95"/>
  </r>
  <r>
    <x v="1"/>
    <s v="K:/Sainte Colombe/MB/04 - 19 juillet au 18 août 2016/Wave/"/>
    <s v="ST-COLOM_0_20160721_220406_470.wav"/>
    <s v="ChiroSp"/>
    <s v="Principal"/>
    <s v="Pip35"/>
    <n v="3"/>
    <s v="Pipkuh"/>
    <n v="3"/>
    <s v="Pipistrelle de Kuhl"/>
    <n v="2016"/>
    <n v="7"/>
    <n v="21"/>
    <n v="22"/>
    <n v="4"/>
    <d v="2016-07-21T00:00:00"/>
    <x v="114"/>
  </r>
  <r>
    <x v="1"/>
    <s v="K:/Sainte Colombe/MB/04 - 19 juillet au 18 août 2016/Wave/"/>
    <s v="ST-COLOM_0_20160721_220434_216.wav"/>
    <s v="Pip35"/>
    <s v="Principal"/>
    <s v="Pip35"/>
    <n v="7"/>
    <s v="Pipkuh"/>
    <n v="0"/>
    <s v="Pipistrelle de Kuhl"/>
    <n v="2016"/>
    <n v="7"/>
    <n v="21"/>
    <n v="22"/>
    <n v="4"/>
    <d v="2016-07-21T00:00:00"/>
    <x v="114"/>
  </r>
  <r>
    <x v="1"/>
    <s v="K:/Sainte Colombe/MB/04 - 19 juillet au 18 août 2016/Wave/"/>
    <s v="ST-COLOM_0_20160721_220439_216.wav"/>
    <s v="Pip35"/>
    <s v="Principal"/>
    <s v="Pip35"/>
    <n v="10"/>
    <s v="Pipkuh"/>
    <n v="0"/>
    <s v="Pipistrelle de Kuhl"/>
    <n v="2016"/>
    <n v="7"/>
    <n v="21"/>
    <n v="22"/>
    <n v="4"/>
    <d v="2016-07-21T00:00:00"/>
    <x v="114"/>
  </r>
  <r>
    <x v="1"/>
    <s v="K:/Sainte Colombe/MB/04 - 19 juillet au 18 août 2016/Wave/"/>
    <s v="ST-COLOM_0_20160721_220444_217.wav"/>
    <s v="Pip35"/>
    <s v="Principal"/>
    <s v="Pip35"/>
    <n v="10"/>
    <s v="Pipkuh"/>
    <n v="5"/>
    <s v="Pipistrelle de Kuhl"/>
    <n v="2016"/>
    <n v="7"/>
    <n v="21"/>
    <n v="22"/>
    <n v="4"/>
    <d v="2016-07-21T00:00:00"/>
    <x v="114"/>
  </r>
  <r>
    <x v="1"/>
    <s v="K:/Sainte Colombe/MB/04 - 19 juillet au 18 août 2016/Wave/"/>
    <s v="ST-COLOM_0_20160721_220537_032.wav"/>
    <s v="ChiroSp"/>
    <s v="Principal"/>
    <s v="ENVsp"/>
    <n v="3"/>
    <s v="Eptser"/>
    <n v="3"/>
    <s v="Sérotine commune"/>
    <n v="2016"/>
    <n v="7"/>
    <n v="21"/>
    <n v="22"/>
    <n v="5"/>
    <d v="2016-07-21T00:00:00"/>
    <x v="115"/>
  </r>
  <r>
    <x v="1"/>
    <s v="K:/Sainte Colombe/MB/04 - 19 juillet au 18 août 2016/Wave/"/>
    <s v="ST-COLOM_0_20160721_220542_032.wav"/>
    <s v="ChiroSp"/>
    <s v="Principal"/>
    <s v="MyoLF"/>
    <n v="1"/>
    <s v="Myomyo"/>
    <n v="0"/>
    <s v="Murin sp"/>
    <n v="2016"/>
    <n v="7"/>
    <n v="21"/>
    <n v="22"/>
    <n v="5"/>
    <d v="2016-07-21T00:00:00"/>
    <x v="115"/>
  </r>
  <r>
    <x v="1"/>
    <s v="K:/Sainte Colombe/MB/04 - 19 juillet au 18 août 2016/Wave/"/>
    <s v="ST-COLOM_0_20160721_220608_110.wav"/>
    <s v="ENVsp"/>
    <s v="Principal"/>
    <s v="ENVsp"/>
    <n v="9"/>
    <s v="Eptser"/>
    <n v="3"/>
    <s v="Sérotine commune"/>
    <n v="2016"/>
    <n v="7"/>
    <n v="21"/>
    <n v="22"/>
    <n v="6"/>
    <d v="2016-07-21T00:00:00"/>
    <x v="76"/>
  </r>
  <r>
    <x v="1"/>
    <s v="K:/Sainte Colombe/MB/04 - 19 juillet au 18 août 2016/Wave/"/>
    <s v="ST-COLOM_0_20160721_220613_110.wav"/>
    <s v="ENVsp"/>
    <s v="Principal"/>
    <s v="ENVsp"/>
    <n v="6"/>
    <s v="Eptser"/>
    <n v="2"/>
    <s v="Sérotine commune"/>
    <n v="2016"/>
    <n v="7"/>
    <n v="21"/>
    <n v="22"/>
    <n v="6"/>
    <d v="2016-07-21T00:00:00"/>
    <x v="76"/>
  </r>
  <r>
    <x v="1"/>
    <s v="K:/Sainte Colombe/MB/04 - 19 juillet au 18 août 2016/Wave/"/>
    <s v="ST-COLOM_0_20160721_220623_171.wav"/>
    <s v="PippiT"/>
    <s v="Principal"/>
    <s v="PipMi"/>
    <n v="10"/>
    <s v="PippiT"/>
    <n v="10"/>
    <s v="Pipistrelle commune"/>
    <n v="2016"/>
    <n v="7"/>
    <n v="21"/>
    <n v="22"/>
    <n v="6"/>
    <d v="2016-07-21T00:00:00"/>
    <x v="76"/>
  </r>
  <r>
    <x v="1"/>
    <s v="K:/Sainte Colombe/MB/04 - 19 juillet au 18 août 2016/Wave/"/>
    <s v="ST-COLOM_0_20160721_220911_579.wav"/>
    <s v="Pip35"/>
    <s v="Principal"/>
    <s v="Pip35"/>
    <n v="6"/>
    <s v="Pipkuh"/>
    <n v="3"/>
    <s v="Pipistrelle de Kuhl"/>
    <n v="2016"/>
    <n v="7"/>
    <n v="21"/>
    <n v="22"/>
    <n v="9"/>
    <d v="2016-07-21T00:00:00"/>
    <x v="2"/>
  </r>
  <r>
    <x v="1"/>
    <s v="K:/Sainte Colombe/MB/04 - 19 juillet au 18 août 2016/Wave/"/>
    <s v="ST-COLOM_0_20160721_220926_157.wav"/>
    <s v="ChiroSp"/>
    <s v="Principal"/>
    <s v="ENVsp"/>
    <n v="4"/>
    <s v="Eptser"/>
    <n v="3"/>
    <s v="Sérotine commune"/>
    <n v="2016"/>
    <n v="7"/>
    <n v="21"/>
    <n v="22"/>
    <n v="9"/>
    <d v="2016-07-21T00:00:00"/>
    <x v="2"/>
  </r>
  <r>
    <x v="1"/>
    <s v="K:/Sainte Colombe/MB/04 - 19 juillet au 18 août 2016/Wave/"/>
    <s v="ST-COLOM_0_20160721_220931_158.wav"/>
    <s v="ChiroSp"/>
    <s v="Principal"/>
    <s v="ENVsp"/>
    <n v="1"/>
    <s v="Eptser"/>
    <n v="0"/>
    <s v="Sérotine commune"/>
    <n v="2016"/>
    <n v="7"/>
    <n v="21"/>
    <n v="22"/>
    <n v="9"/>
    <d v="2016-07-21T00:00:00"/>
    <x v="2"/>
  </r>
  <r>
    <x v="1"/>
    <s v="K:/Sainte Colombe/MB/04 - 19 juillet au 18 août 2016/Wave/"/>
    <s v="ST-COLOM_0_20160721_221052_761.wav"/>
    <s v="PippiT"/>
    <s v="Principal"/>
    <s v="PipMi"/>
    <n v="6"/>
    <s v="PippiT"/>
    <n v="6"/>
    <s v="Pipistrelle commune"/>
    <n v="2016"/>
    <n v="7"/>
    <n v="21"/>
    <n v="22"/>
    <n v="10"/>
    <d v="2016-07-21T00:00:00"/>
    <x v="176"/>
  </r>
  <r>
    <x v="1"/>
    <s v="K:/Sainte Colombe/MB/04 - 19 juillet au 18 août 2016/Wave/"/>
    <s v="ST-COLOM_0_20160721_221417_336.wav"/>
    <s v="PippiT"/>
    <s v="Principal"/>
    <s v="PipMi"/>
    <n v="10"/>
    <s v="PippiT"/>
    <n v="10"/>
    <s v="Pipistrelle commune"/>
    <n v="2016"/>
    <n v="7"/>
    <n v="21"/>
    <n v="22"/>
    <n v="14"/>
    <d v="2016-07-21T00:00:00"/>
    <x v="48"/>
  </r>
  <r>
    <x v="1"/>
    <s v="K:/Sainte Colombe/MB/04 - 19 juillet au 18 août 2016/Wave/"/>
    <s v="ST-COLOM_0_20160721_221422_336.wav"/>
    <s v="ChiroSp"/>
    <s v="Principal"/>
    <s v="Pip35"/>
    <n v="5"/>
    <s v="Pipkuh"/>
    <n v="4"/>
    <s v="Pipistrelle de Kuhl"/>
    <n v="2016"/>
    <n v="7"/>
    <n v="21"/>
    <n v="22"/>
    <n v="14"/>
    <d v="2016-07-21T00:00:00"/>
    <x v="48"/>
  </r>
  <r>
    <x v="1"/>
    <s v="K:/Sainte Colombe/MB/04 - 19 juillet au 18 août 2016/Wave/"/>
    <s v="ST-COLOM_0_20160721_221440_398.wav"/>
    <s v="ChiroSp"/>
    <s v="Principal"/>
    <s v="Pip35"/>
    <n v="4"/>
    <s v="Pipkuh"/>
    <n v="4"/>
    <s v="Pipistrelle de Kuhl"/>
    <n v="2016"/>
    <n v="7"/>
    <n v="21"/>
    <n v="22"/>
    <n v="14"/>
    <d v="2016-07-21T00:00:00"/>
    <x v="48"/>
  </r>
  <r>
    <x v="1"/>
    <s v="K:/Sainte Colombe/MB/04 - 19 juillet au 18 août 2016/Wave/"/>
    <s v="ST-COLOM_0_20160721_221454_353.wav"/>
    <s v="ChiroSp"/>
    <s v="Principal"/>
    <s v="Pip35"/>
    <n v="2"/>
    <s v="Pipkuh"/>
    <n v="1"/>
    <s v="Pipistrelle de Kuhl"/>
    <n v="2016"/>
    <n v="7"/>
    <n v="21"/>
    <n v="22"/>
    <n v="14"/>
    <d v="2016-07-21T00:00:00"/>
    <x v="48"/>
  </r>
  <r>
    <x v="1"/>
    <s v="K:/Sainte Colombe/MB/04 - 19 juillet au 18 août 2016/Wave/"/>
    <s v="ST-COLOM_0_20160721_221510_752.wav"/>
    <s v="ChiroSp"/>
    <s v="Principal"/>
    <s v="Pip35"/>
    <n v="4"/>
    <s v="Pipkuh"/>
    <n v="4"/>
    <s v="Pipistrelle de Kuhl"/>
    <n v="2016"/>
    <n v="7"/>
    <n v="21"/>
    <n v="22"/>
    <n v="15"/>
    <d v="2016-07-21T00:00:00"/>
    <x v="23"/>
  </r>
  <r>
    <x v="1"/>
    <s v="K:/Sainte Colombe/MB/04 - 19 juillet au 18 août 2016/Wave/"/>
    <s v="ST-COLOM_0_20160721_221528_858.wav"/>
    <s v="Pipkuh"/>
    <s v="Principal"/>
    <s v="Pip35"/>
    <n v="10"/>
    <s v="Pipkuh"/>
    <n v="6"/>
    <s v="Pipistrelle de Kuhl"/>
    <n v="2016"/>
    <n v="7"/>
    <n v="21"/>
    <n v="22"/>
    <n v="15"/>
    <d v="2016-07-21T00:00:00"/>
    <x v="23"/>
  </r>
  <r>
    <x v="1"/>
    <s v="K:/Sainte Colombe/MB/04 - 19 juillet au 18 août 2016/Wave/"/>
    <s v="ST-COLOM_0_20160721_221533_858.wav"/>
    <s v="Pip35"/>
    <s v="Principal"/>
    <s v="Pip35"/>
    <n v="10"/>
    <s v="Pipkuh"/>
    <n v="3"/>
    <s v="Pipistrelle de Kuhl"/>
    <n v="2016"/>
    <n v="7"/>
    <n v="21"/>
    <n v="22"/>
    <n v="15"/>
    <d v="2016-07-21T00:00:00"/>
    <x v="23"/>
  </r>
  <r>
    <x v="1"/>
    <s v="K:/Sainte Colombe/MB/04 - 19 juillet au 18 août 2016/Wave/"/>
    <s v="ST-COLOM_0_20160721_221538_859.wav"/>
    <s v="ChiroSp"/>
    <s v="Principal"/>
    <s v="MyoHF"/>
    <n v="1"/>
    <s v="Myobec"/>
    <n v="1"/>
    <s v="Murin sp"/>
    <n v="2016"/>
    <n v="7"/>
    <n v="21"/>
    <n v="22"/>
    <n v="15"/>
    <d v="2016-07-21T00:00:00"/>
    <x v="23"/>
  </r>
  <r>
    <x v="1"/>
    <s v="K:/Sainte Colombe/MB/04 - 19 juillet au 18 août 2016/Wave/"/>
    <s v="ST-COLOM_0_20160721_221550_545.wav"/>
    <s v="PippiT"/>
    <s v="Principal"/>
    <s v="PipMi"/>
    <n v="6"/>
    <s v="PippiT"/>
    <n v="6"/>
    <s v="Pipistrelle commune"/>
    <n v="2016"/>
    <n v="7"/>
    <n v="21"/>
    <n v="22"/>
    <n v="15"/>
    <d v="2016-07-21T00:00:00"/>
    <x v="23"/>
  </r>
  <r>
    <x v="1"/>
    <s v="K:/Sainte Colombe/MB/04 - 19 juillet au 18 août 2016/Wave/"/>
    <s v="ST-COLOM_0_20160721_221555_546.wav"/>
    <s v="ChiroSp"/>
    <s v="Principal"/>
    <s v="PipMi"/>
    <n v="4"/>
    <s v="PippiT"/>
    <n v="4"/>
    <s v="Pipistrelle commune"/>
    <n v="2016"/>
    <n v="7"/>
    <n v="21"/>
    <n v="22"/>
    <n v="15"/>
    <d v="2016-07-21T00:00:00"/>
    <x v="23"/>
  </r>
  <r>
    <x v="1"/>
    <s v="K:/Sainte Colombe/MB/04 - 19 juillet au 18 août 2016/Wave/"/>
    <s v="ST-COLOM_0_20160721_221754_108.wav"/>
    <s v="Pip35"/>
    <s v="Principal"/>
    <s v="Pip35"/>
    <n v="10"/>
    <s v="Pipkuh"/>
    <n v="5"/>
    <s v="Pipistrelle de Kuhl"/>
    <n v="2016"/>
    <n v="7"/>
    <n v="21"/>
    <n v="22"/>
    <n v="17"/>
    <d v="2016-07-21T00:00:00"/>
    <x v="332"/>
  </r>
  <r>
    <x v="1"/>
    <s v="K:/Sainte Colombe/MB/04 - 19 juillet au 18 août 2016/Wave/"/>
    <s v="ST-COLOM_0_20160721_221759_108.wav"/>
    <s v="Pip35"/>
    <s v="Principal"/>
    <s v="Pip35"/>
    <n v="9"/>
    <s v="Pipkuh"/>
    <n v="3"/>
    <s v="Pipistrelle de Kuhl"/>
    <n v="2016"/>
    <n v="7"/>
    <n v="21"/>
    <n v="22"/>
    <n v="17"/>
    <d v="2016-07-21T00:00:00"/>
    <x v="332"/>
  </r>
  <r>
    <x v="1"/>
    <s v="K:/Sainte Colombe/MB/04 - 19 juillet au 18 août 2016/Wave/"/>
    <s v="ST-COLOM_0_20160721_221805_410.wav"/>
    <s v="MyoHF"/>
    <s v="Principal"/>
    <s v="MyoHF"/>
    <n v="6"/>
    <s v="Myoema"/>
    <n v="0"/>
    <s v="Murin sp"/>
    <n v="2016"/>
    <n v="7"/>
    <n v="21"/>
    <n v="22"/>
    <n v="18"/>
    <d v="2016-07-21T00:00:00"/>
    <x v="134"/>
  </r>
  <r>
    <x v="1"/>
    <s v="K:/Sainte Colombe/MB/04 - 19 juillet au 18 août 2016/Wave/"/>
    <s v="ST-COLOM_0_20160721_221908_037.wav"/>
    <s v="Pip35"/>
    <s v="Principal"/>
    <s v="Pip35"/>
    <n v="10"/>
    <s v="Pipkuh"/>
    <n v="5"/>
    <s v="Pipistrelle de Kuhl"/>
    <n v="2016"/>
    <n v="7"/>
    <n v="21"/>
    <n v="22"/>
    <n v="19"/>
    <d v="2016-07-21T00:00:00"/>
    <x v="136"/>
  </r>
  <r>
    <x v="1"/>
    <s v="K:/Sainte Colombe/MB/04 - 19 juillet au 18 août 2016/Wave/"/>
    <s v="ST-COLOM_0_20160721_221913_038.wav"/>
    <s v="Pip35"/>
    <s v="Principal"/>
    <s v="Pip35"/>
    <n v="9"/>
    <s v="Pipkuh"/>
    <n v="5"/>
    <s v="Pipistrelle de Kuhl"/>
    <n v="2016"/>
    <n v="7"/>
    <n v="21"/>
    <n v="22"/>
    <n v="19"/>
    <d v="2016-07-21T00:00:00"/>
    <x v="136"/>
  </r>
  <r>
    <x v="1"/>
    <s v="K:/Sainte Colombe/MB/04 - 19 juillet au 18 août 2016/Wave/"/>
    <s v="ST-COLOM_0_20160721_222027_821.wav"/>
    <s v="ChiroSp"/>
    <s v="Principal"/>
    <s v="Pip35"/>
    <n v="3"/>
    <s v="Pipkuh"/>
    <n v="3"/>
    <s v="Pipistrelle de Kuhl"/>
    <n v="2016"/>
    <n v="7"/>
    <n v="21"/>
    <n v="22"/>
    <n v="20"/>
    <d v="2016-07-21T00:00:00"/>
    <x v="49"/>
  </r>
  <r>
    <x v="1"/>
    <s v="K:/Sainte Colombe/MB/04 - 19 juillet au 18 août 2016/Wave/"/>
    <s v="ST-COLOM_0_20160721_222239_562.wav"/>
    <s v="Pip35"/>
    <s v="Principal"/>
    <s v="Pip35"/>
    <n v="7"/>
    <s v="Pipkuh"/>
    <n v="4"/>
    <s v="Pipistrelle de Kuhl"/>
    <n v="2016"/>
    <n v="7"/>
    <n v="21"/>
    <n v="22"/>
    <n v="22"/>
    <d v="2016-07-21T00:00:00"/>
    <x v="209"/>
  </r>
  <r>
    <x v="1"/>
    <s v="K:/Sainte Colombe/MB/04 - 19 juillet au 18 août 2016/Wave/"/>
    <s v="ST-COLOM_0_20160721_222356_381.wav"/>
    <s v="ENVsp"/>
    <s v="Principal"/>
    <s v="ENVsp"/>
    <n v="7"/>
    <s v="Eptser"/>
    <n v="2"/>
    <s v="Sérotine commune"/>
    <n v="2016"/>
    <n v="7"/>
    <n v="21"/>
    <n v="22"/>
    <n v="23"/>
    <d v="2016-07-21T00:00:00"/>
    <x v="50"/>
  </r>
  <r>
    <x v="1"/>
    <s v="K:/Sainte Colombe/MB/04 - 19 juillet au 18 août 2016/Wave/"/>
    <s v="ST-COLOM_0_20160721_222401_382.wav"/>
    <s v="ENVsp"/>
    <s v="Principal"/>
    <s v="ENVsp"/>
    <n v="8"/>
    <s v="Eptser"/>
    <n v="2"/>
    <s v="Sérotine commune"/>
    <n v="2016"/>
    <n v="7"/>
    <n v="21"/>
    <n v="22"/>
    <n v="24"/>
    <d v="2016-07-21T00:00:00"/>
    <x v="333"/>
  </r>
  <r>
    <x v="1"/>
    <s v="K:/Sainte Colombe/MB/04 - 19 juillet au 18 août 2016/Wave/"/>
    <s v="ST-COLOM_0_20160721_222406_382.wav"/>
    <s v="ChiroSp"/>
    <s v="Principal"/>
    <s v="ENVsp"/>
    <n v="4"/>
    <s v="Nyclei"/>
    <n v="0"/>
    <s v="Noctule de Leisler"/>
    <n v="2016"/>
    <n v="7"/>
    <n v="21"/>
    <n v="22"/>
    <n v="24"/>
    <d v="2016-07-21T00:00:00"/>
    <x v="333"/>
  </r>
  <r>
    <x v="1"/>
    <s v="K:/Sainte Colombe/MB/04 - 19 juillet au 18 août 2016/Wave/"/>
    <s v="ST-COLOM_0_20160721_222425_132.wav"/>
    <s v="PippiT"/>
    <s v="Principal"/>
    <s v="PipMi"/>
    <n v="9"/>
    <s v="PippiT"/>
    <n v="9"/>
    <s v="Pipistrelle commune"/>
    <n v="2016"/>
    <n v="7"/>
    <n v="21"/>
    <n v="22"/>
    <n v="24"/>
    <d v="2016-07-21T00:00:00"/>
    <x v="333"/>
  </r>
  <r>
    <x v="1"/>
    <s v="K:/Sainte Colombe/MB/04 - 19 juillet au 18 août 2016/Wave/"/>
    <s v="ST-COLOM_0_20160721_222704_461.wav"/>
    <s v="Pipnat"/>
    <s v="Principal"/>
    <s v="Pip35"/>
    <n v="8"/>
    <s v="Pipnat"/>
    <n v="7"/>
    <s v="Pipistrelle de Kuhl"/>
    <n v="2016"/>
    <n v="7"/>
    <n v="21"/>
    <n v="22"/>
    <n v="27"/>
    <d v="2016-07-21T00:00:00"/>
    <x v="150"/>
  </r>
  <r>
    <x v="1"/>
    <s v="K:/Sainte Colombe/MB/04 - 19 juillet au 18 août 2016/Wave/"/>
    <s v="ST-COLOM_0_20160721_222822_828.wav"/>
    <s v="Pipkuh"/>
    <s v="Principal"/>
    <s v="Pip35"/>
    <n v="10"/>
    <s v="Pipkuh"/>
    <n v="6"/>
    <s v="Pipistrelle de Kuhl"/>
    <n v="2016"/>
    <n v="7"/>
    <n v="21"/>
    <n v="22"/>
    <n v="28"/>
    <d v="2016-07-21T00:00:00"/>
    <x v="151"/>
  </r>
  <r>
    <x v="1"/>
    <s v="K:/Sainte Colombe/MB/04 - 19 juillet au 18 août 2016/Wave/"/>
    <s v="ST-COLOM_0_20160721_222827_829.wav"/>
    <s v="Pip35"/>
    <s v="Principal"/>
    <s v="Pip35"/>
    <n v="8"/>
    <s v="Pipkuh"/>
    <n v="3"/>
    <s v="Pipistrelle de Kuhl"/>
    <n v="2016"/>
    <n v="7"/>
    <n v="21"/>
    <n v="22"/>
    <n v="28"/>
    <d v="2016-07-21T00:00:00"/>
    <x v="151"/>
  </r>
  <r>
    <x v="1"/>
    <s v="K:/Sainte Colombe/MB/04 - 19 juillet au 18 août 2016/Wave/"/>
    <s v="ST-COLOM_0_20160721_222950_848.wav"/>
    <s v="PippiT"/>
    <s v="Principal"/>
    <s v="PipMi"/>
    <n v="9"/>
    <s v="PippiT"/>
    <n v="9"/>
    <s v="Pipistrelle commune"/>
    <n v="2016"/>
    <n v="7"/>
    <n v="21"/>
    <n v="22"/>
    <n v="29"/>
    <d v="2016-07-21T00:00:00"/>
    <x v="51"/>
  </r>
  <r>
    <x v="1"/>
    <s v="K:/Sainte Colombe/MB/04 - 19 juillet au 18 août 2016/Wave/"/>
    <s v="ST-COLOM_0_20160721_223510_562.wav"/>
    <s v="ChiroSp"/>
    <s v="Principal"/>
    <s v="Pip35"/>
    <n v="4"/>
    <s v="Pipkuh"/>
    <n v="4"/>
    <s v="Pipistrelle de Kuhl"/>
    <n v="2016"/>
    <n v="7"/>
    <n v="21"/>
    <n v="22"/>
    <n v="35"/>
    <d v="2016-07-21T00:00:00"/>
    <x v="154"/>
  </r>
  <r>
    <x v="1"/>
    <s v="K:/Sainte Colombe/MB/04 - 19 juillet au 18 août 2016/Wave/"/>
    <s v="ST-COLOM_0_20160721_223633_363.wav"/>
    <s v="Pip35"/>
    <s v="Principal"/>
    <s v="Pip35"/>
    <n v="10"/>
    <s v="Pipnat"/>
    <n v="3"/>
    <s v="Pipistrelle de Nathusius"/>
    <n v="2016"/>
    <n v="7"/>
    <n v="21"/>
    <n v="22"/>
    <n v="36"/>
    <d v="2016-07-21T00:00:00"/>
    <x v="256"/>
  </r>
  <r>
    <x v="1"/>
    <s v="K:/Sainte Colombe/MB/04 - 19 juillet au 18 août 2016/Wave/"/>
    <s v="ST-COLOM_0_20160721_223638_364.wav"/>
    <s v="ChiroSp"/>
    <s v="Principal"/>
    <s v="Pip35"/>
    <n v="3"/>
    <s v="Pipnat"/>
    <n v="2"/>
    <s v="Pipistrelle de Kuhl/Nathusius"/>
    <n v="2016"/>
    <n v="7"/>
    <n v="21"/>
    <n v="22"/>
    <n v="36"/>
    <d v="2016-07-21T00:00:00"/>
    <x v="256"/>
  </r>
  <r>
    <x v="1"/>
    <s v="K:/Sainte Colombe/MB/04 - 19 juillet au 18 août 2016/Wave/"/>
    <s v="ST-COLOM_0_20160721_223741_939.wav"/>
    <s v="PippiT"/>
    <s v="Principal"/>
    <s v="PipMi"/>
    <n v="10"/>
    <s v="PippiT"/>
    <n v="8"/>
    <s v="Pipistrelle commune"/>
    <n v="2016"/>
    <n v="7"/>
    <n v="21"/>
    <n v="22"/>
    <n v="37"/>
    <d v="2016-07-21T00:00:00"/>
    <x v="248"/>
  </r>
  <r>
    <x v="1"/>
    <s v="K:/Sainte Colombe/MB/04 - 19 juillet au 18 août 2016/Wave/"/>
    <s v="ST-COLOM_0_20160721_224334_520.wav"/>
    <s v="PippiT"/>
    <s v="Principal"/>
    <s v="PipMi"/>
    <n v="6"/>
    <s v="PippiT"/>
    <n v="6"/>
    <s v="Pipistrelle commune"/>
    <n v="2016"/>
    <n v="7"/>
    <n v="21"/>
    <n v="22"/>
    <n v="43"/>
    <d v="2016-07-21T00:00:00"/>
    <x v="340"/>
  </r>
  <r>
    <x v="1"/>
    <s v="K:/Sainte Colombe/MB/04 - 19 juillet au 18 août 2016/Wave/"/>
    <s v="ST-COLOM_0_20160721_224438_612.wav"/>
    <s v="Pip35"/>
    <s v="Principal"/>
    <s v="Pip35"/>
    <n v="7"/>
    <s v="Pipkuh"/>
    <n v="2"/>
    <s v="Pipistrelle de Kuhl"/>
    <n v="2016"/>
    <n v="7"/>
    <n v="21"/>
    <n v="22"/>
    <n v="44"/>
    <d v="2016-07-21T00:00:00"/>
    <x v="341"/>
  </r>
  <r>
    <x v="1"/>
    <s v="K:/Sainte Colombe/MB/04 - 19 juillet au 18 août 2016/Wave/"/>
    <s v="ST-COLOM_0_20160721_224443_612.wav"/>
    <s v="ChiroSp"/>
    <s v="Principal"/>
    <s v="Pip35"/>
    <n v="3"/>
    <s v="Pipkuh"/>
    <n v="2"/>
    <s v="Pipistrelle de Kuhl"/>
    <n v="2016"/>
    <n v="7"/>
    <n v="21"/>
    <n v="22"/>
    <n v="44"/>
    <d v="2016-07-21T00:00:00"/>
    <x v="341"/>
  </r>
  <r>
    <x v="1"/>
    <s v="K:/Sainte Colombe/MB/04 - 19 juillet au 18 août 2016/Wave/"/>
    <s v="ST-COLOM_0_20160721_224915_943.wav"/>
    <s v="PippiT"/>
    <s v="Principal"/>
    <s v="PipMi"/>
    <n v="9"/>
    <s v="PippiT"/>
    <n v="9"/>
    <s v="Pipistrelle commune"/>
    <n v="2016"/>
    <n v="7"/>
    <n v="21"/>
    <n v="22"/>
    <n v="49"/>
    <d v="2016-07-21T00:00:00"/>
    <x v="103"/>
  </r>
  <r>
    <x v="1"/>
    <s v="K:/Sainte Colombe/MB/04 - 19 juillet au 18 août 2016/Wave/"/>
    <s v="ST-COLOM_0_20160721_225006_463.wav"/>
    <s v="PippiT"/>
    <s v="Principal"/>
    <s v="PipMi"/>
    <n v="10"/>
    <s v="PippiT"/>
    <n v="10"/>
    <s v="Pipistrelle commune"/>
    <n v="2016"/>
    <n v="7"/>
    <n v="21"/>
    <n v="22"/>
    <n v="50"/>
    <d v="2016-07-21T00:00:00"/>
    <x v="367"/>
  </r>
  <r>
    <x v="1"/>
    <s v="K:/Sainte Colombe/MB/04 - 19 juillet au 18 août 2016/Wave/"/>
    <s v="ST-COLOM_0_20160721_225032_228.wav"/>
    <s v="ENVsp"/>
    <s v="Principal"/>
    <s v="ENVsp"/>
    <n v="6"/>
    <s v="Eptser"/>
    <n v="3"/>
    <s v="Sérotine commune"/>
    <n v="2016"/>
    <n v="7"/>
    <n v="21"/>
    <n v="22"/>
    <n v="50"/>
    <d v="2016-07-21T00:00:00"/>
    <x v="367"/>
  </r>
  <r>
    <x v="1"/>
    <s v="K:/Sainte Colombe/MB/04 - 19 juillet au 18 août 2016/Wave/"/>
    <s v="ST-COLOM_0_20160721_225037_229.wav"/>
    <s v="ENVsp"/>
    <s v="Principal"/>
    <s v="ENVsp"/>
    <n v="7"/>
    <s v="Eptser"/>
    <n v="3"/>
    <s v="Sérotine commune"/>
    <n v="2016"/>
    <n v="7"/>
    <n v="21"/>
    <n v="22"/>
    <n v="50"/>
    <d v="2016-07-21T00:00:00"/>
    <x v="367"/>
  </r>
  <r>
    <x v="1"/>
    <s v="K:/Sainte Colombe/MB/04 - 19 juillet au 18 août 2016/Wave/"/>
    <s v="ST-COLOM_0_20160721_225226_316.wav"/>
    <s v="PippiT"/>
    <s v="Principal"/>
    <s v="PipMi"/>
    <n v="10"/>
    <s v="PippiT"/>
    <n v="10"/>
    <s v="Pipistrelle commune"/>
    <n v="2016"/>
    <n v="7"/>
    <n v="21"/>
    <n v="22"/>
    <n v="52"/>
    <d v="2016-07-21T00:00:00"/>
    <x v="454"/>
  </r>
  <r>
    <x v="1"/>
    <s v="K:/Sainte Colombe/MB/04 - 19 juillet au 18 août 2016/Wave/"/>
    <s v="ST-COLOM_0_20160721_225251_538.wav"/>
    <s v="PippiT"/>
    <s v="Principal"/>
    <s v="PipMi"/>
    <n v="8"/>
    <s v="PippiT"/>
    <n v="8"/>
    <s v="Pipistrelle commune"/>
    <n v="2016"/>
    <n v="7"/>
    <n v="21"/>
    <n v="22"/>
    <n v="52"/>
    <d v="2016-07-21T00:00:00"/>
    <x v="454"/>
  </r>
  <r>
    <x v="1"/>
    <s v="K:/Sainte Colombe/MB/04 - 19 juillet au 18 août 2016/Wave/"/>
    <s v="ST-COLOM_0_20160721_225456_197.wav"/>
    <s v="PippiT"/>
    <s v="Principal"/>
    <s v="PipMi"/>
    <n v="9"/>
    <s v="PippiT"/>
    <n v="9"/>
    <s v="Pipistrelle commune"/>
    <n v="2016"/>
    <n v="7"/>
    <n v="21"/>
    <n v="22"/>
    <n v="54"/>
    <d v="2016-07-21T00:00:00"/>
    <x v="137"/>
  </r>
  <r>
    <x v="1"/>
    <s v="K:/Sainte Colombe/MB/04 - 19 juillet au 18 août 2016/Wave/"/>
    <s v="ST-COLOM_0_20160721_225501_198.wav"/>
    <s v="PippiT"/>
    <s v="Principal"/>
    <s v="PipMi"/>
    <n v="9"/>
    <s v="PippiT"/>
    <n v="9"/>
    <s v="Pipistrelle commune"/>
    <n v="2016"/>
    <n v="7"/>
    <n v="21"/>
    <n v="22"/>
    <n v="55"/>
    <d v="2016-07-21T00:00:00"/>
    <x v="249"/>
  </r>
  <r>
    <x v="1"/>
    <s v="K:/Sainte Colombe/MB/04 - 19 juillet au 18 août 2016/Wave/"/>
    <s v="ST-COLOM_0_20160721_225616_003.wav"/>
    <s v="PippiT"/>
    <s v="Principal"/>
    <s v="PipMi"/>
    <n v="10"/>
    <s v="PippiT"/>
    <n v="6"/>
    <s v="Pipistrelle commune"/>
    <n v="2016"/>
    <n v="7"/>
    <n v="21"/>
    <n v="22"/>
    <n v="56"/>
    <d v="2016-07-21T00:00:00"/>
    <x v="54"/>
  </r>
  <r>
    <x v="1"/>
    <s v="K:/Sainte Colombe/MB/04 - 19 juillet au 18 août 2016/Wave/"/>
    <s v="ST-COLOM_0_20160721_225621_004.wav"/>
    <s v="PippiT"/>
    <s v="Principal"/>
    <s v="PipMi"/>
    <n v="10"/>
    <s v="PippiT"/>
    <n v="10"/>
    <s v="Pipistrelle commune"/>
    <n v="2016"/>
    <n v="7"/>
    <n v="21"/>
    <n v="22"/>
    <n v="56"/>
    <d v="2016-07-21T00:00:00"/>
    <x v="54"/>
  </r>
  <r>
    <x v="1"/>
    <s v="K:/Sainte Colombe/MB/04 - 19 juillet au 18 août 2016/Wave/"/>
    <s v="ST-COLOM_0_20160721_225657_240.wav"/>
    <s v="ENVsp"/>
    <s v="Principal"/>
    <s v="ENVsp"/>
    <n v="10"/>
    <s v="Eptser"/>
    <n v="3"/>
    <s v="Sérotine commune"/>
    <n v="2016"/>
    <n v="7"/>
    <n v="21"/>
    <n v="22"/>
    <n v="56"/>
    <d v="2016-07-21T00:00:00"/>
    <x v="54"/>
  </r>
  <r>
    <x v="1"/>
    <s v="K:/Sainte Colombe/MB/04 - 19 juillet au 18 août 2016/Wave/"/>
    <s v="ST-COLOM_0_20160721_225702_240.wav"/>
    <s v="ChiroSp"/>
    <s v="Principal"/>
    <s v="ENVsp"/>
    <n v="3"/>
    <s v="Nyclei"/>
    <n v="3"/>
    <s v="Noctule de Leisler"/>
    <n v="2016"/>
    <n v="7"/>
    <n v="21"/>
    <n v="22"/>
    <n v="57"/>
    <d v="2016-07-21T00:00:00"/>
    <x v="544"/>
  </r>
  <r>
    <x v="1"/>
    <s v="K:/Sainte Colombe/MB/04 - 19 juillet au 18 août 2016/Wave/"/>
    <s v="ST-COLOM_0_20160721_230055_112.wav"/>
    <s v="ChiroSp"/>
    <s v="Principal"/>
    <s v="PipMi"/>
    <n v="5"/>
    <s v="PippiT"/>
    <n v="5"/>
    <s v="Pipistrelle commune"/>
    <n v="2016"/>
    <n v="7"/>
    <n v="21"/>
    <n v="23"/>
    <n v="0"/>
    <d v="2016-07-21T00:00:00"/>
    <x v="250"/>
  </r>
  <r>
    <x v="1"/>
    <s v="K:/Sainte Colombe/MB/04 - 19 juillet au 18 août 2016/Wave/"/>
    <s v="ST-COLOM_0_20160721_230207_248.wav"/>
    <s v="PippiT"/>
    <s v="Principal"/>
    <s v="PipMi"/>
    <n v="10"/>
    <s v="PippiT"/>
    <n v="10"/>
    <s v="Pipistrelle commune"/>
    <n v="2016"/>
    <n v="7"/>
    <n v="21"/>
    <n v="23"/>
    <n v="2"/>
    <d v="2016-07-21T00:00:00"/>
    <x v="156"/>
  </r>
  <r>
    <x v="1"/>
    <s v="K:/Sainte Colombe/MB/04 - 19 juillet au 18 août 2016/Wave/"/>
    <s v="ST-COLOM_0_20160721_230212_248.wav"/>
    <s v="PippiT"/>
    <s v="Principal"/>
    <s v="PipMi"/>
    <n v="10"/>
    <s v="PippiT"/>
    <n v="10"/>
    <s v="Pipistrelle commune"/>
    <n v="2016"/>
    <n v="7"/>
    <n v="21"/>
    <n v="23"/>
    <n v="2"/>
    <d v="2016-07-21T00:00:00"/>
    <x v="156"/>
  </r>
  <r>
    <x v="1"/>
    <s v="K:/Sainte Colombe/MB/04 - 19 juillet au 18 août 2016/Wave/"/>
    <s v="ST-COLOM_0_20160721_230226_778.wav"/>
    <s v="ENVsp"/>
    <s v="Principal"/>
    <s v="ENVsp"/>
    <n v="8"/>
    <s v="Nyclei"/>
    <n v="3"/>
    <s v="Noctule de Leisler"/>
    <n v="2016"/>
    <n v="7"/>
    <n v="21"/>
    <n v="23"/>
    <n v="2"/>
    <d v="2016-07-21T00:00:00"/>
    <x v="156"/>
  </r>
  <r>
    <x v="1"/>
    <s v="K:/Sainte Colombe/MB/04 - 19 juillet au 18 août 2016/Wave/"/>
    <s v="ST-COLOM_0_20160721_230231_779.wav"/>
    <s v="ChiroSp"/>
    <s v="Principal"/>
    <s v="ENVsp"/>
    <n v="1"/>
    <s v="Nyclei"/>
    <n v="1"/>
    <s v="Noctule de Leisler"/>
    <n v="2016"/>
    <n v="7"/>
    <n v="21"/>
    <n v="23"/>
    <n v="2"/>
    <d v="2016-07-21T00:00:00"/>
    <x v="156"/>
  </r>
  <r>
    <x v="1"/>
    <s v="K:/Sainte Colombe/MB/04 - 19 juillet au 18 août 2016/Wave/"/>
    <s v="ST-COLOM_0_20160721_231429_550.wav"/>
    <s v="ChiroSp"/>
    <s v="Principal"/>
    <s v="Pip35"/>
    <n v="0"/>
    <s v="Pipkuh"/>
    <n v="0"/>
    <s v="PARASITE"/>
    <n v="2016"/>
    <n v="7"/>
    <n v="21"/>
    <n v="23"/>
    <n v="14"/>
    <d v="2016-07-21T00:00:00"/>
    <x v="495"/>
  </r>
  <r>
    <x v="1"/>
    <s v="K:/Sainte Colombe/MB/04 - 19 juillet au 18 août 2016/Wave/"/>
    <s v="ST-COLOM_0_20160721_231547_809.wav"/>
    <s v="PippiT"/>
    <s v="Principal"/>
    <s v="PipMi"/>
    <n v="6"/>
    <s v="PippiT"/>
    <n v="6"/>
    <s v="Pipistrelle commune"/>
    <n v="2016"/>
    <n v="7"/>
    <n v="21"/>
    <n v="23"/>
    <n v="15"/>
    <d v="2016-07-21T00:00:00"/>
    <x v="370"/>
  </r>
  <r>
    <x v="1"/>
    <s v="K:/Sainte Colombe/MB/04 - 19 juillet au 18 août 2016/Wave/"/>
    <s v="ST-COLOM_0_20160721_231757_340.wav"/>
    <s v="ENVsp"/>
    <s v="Principal"/>
    <s v="ENVsp"/>
    <n v="7"/>
    <s v="Eptser"/>
    <n v="2"/>
    <s v="Sérotine commune"/>
    <n v="2016"/>
    <n v="7"/>
    <n v="21"/>
    <n v="23"/>
    <n v="17"/>
    <d v="2016-07-21T00:00:00"/>
    <x v="120"/>
  </r>
  <r>
    <x v="1"/>
    <s v="K:/Sainte Colombe/MB/04 - 19 juillet au 18 août 2016/Wave/"/>
    <s v="ST-COLOM_0_20160721_231802_340.wav"/>
    <s v="ENVsp"/>
    <s v="Principal"/>
    <s v="ENVsp"/>
    <n v="6"/>
    <s v="Eptser"/>
    <n v="1"/>
    <s v="Sérotine commune"/>
    <n v="2016"/>
    <n v="7"/>
    <n v="21"/>
    <n v="23"/>
    <n v="18"/>
    <d v="2016-07-21T00:00:00"/>
    <x v="417"/>
  </r>
  <r>
    <x v="1"/>
    <s v="K:/Sainte Colombe/MB/04 - 19 juillet au 18 août 2016/Wave/"/>
    <s v="ST-COLOM_0_20160721_231813_524.wav"/>
    <s v="ChiroSp"/>
    <s v="Principal"/>
    <s v="ENVsp"/>
    <n v="4"/>
    <s v="Eptser"/>
    <n v="0"/>
    <s v="Sérotine commune"/>
    <n v="2016"/>
    <n v="7"/>
    <n v="21"/>
    <n v="23"/>
    <n v="18"/>
    <d v="2016-07-21T00:00:00"/>
    <x v="417"/>
  </r>
  <r>
    <x v="1"/>
    <s v="K:/Sainte Colombe/MB/04 - 19 juillet au 18 août 2016/Wave/"/>
    <s v="ST-COLOM_0_20160721_231918_991.wav"/>
    <s v="ChiroSp"/>
    <s v="Principal"/>
    <s v="ENVsp"/>
    <n v="5"/>
    <s v="Nyclei"/>
    <n v="1"/>
    <s v="Noctule de Leisler"/>
    <n v="2016"/>
    <n v="7"/>
    <n v="21"/>
    <n v="23"/>
    <n v="19"/>
    <d v="2016-07-21T00:00:00"/>
    <x v="55"/>
  </r>
  <r>
    <x v="1"/>
    <s v="K:/Sainte Colombe/MB/04 - 19 juillet au 18 août 2016/Wave/"/>
    <s v="ST-COLOM_0_20160721_231929_829.wav"/>
    <s v="ENVsp"/>
    <s v="Principal"/>
    <s v="ENVsp"/>
    <n v="9"/>
    <s v="Eptser"/>
    <n v="0"/>
    <s v="Sérotine commune"/>
    <n v="2016"/>
    <n v="7"/>
    <n v="21"/>
    <n v="23"/>
    <n v="19"/>
    <d v="2016-07-21T00:00:00"/>
    <x v="55"/>
  </r>
  <r>
    <x v="1"/>
    <s v="K:/Sainte Colombe/MB/04 - 19 juillet au 18 août 2016/Wave/"/>
    <s v="ST-COLOM_0_20160721_232354_009.wav"/>
    <s v="PippiT"/>
    <s v="Principal"/>
    <s v="PipMi"/>
    <n v="10"/>
    <s v="PippiT"/>
    <n v="10"/>
    <s v="Pipistrelle commune"/>
    <n v="2016"/>
    <n v="7"/>
    <n v="21"/>
    <n v="23"/>
    <n v="23"/>
    <d v="2016-07-21T00:00:00"/>
    <x v="269"/>
  </r>
  <r>
    <x v="1"/>
    <s v="K:/Sainte Colombe/MB/04 - 19 juillet au 18 août 2016/Wave/"/>
    <s v="ST-COLOM_0_20160721_232744_730.wav"/>
    <s v="ChiroSp"/>
    <s v="Principal"/>
    <s v="PipMi"/>
    <n v="4"/>
    <s v="PippiT"/>
    <n v="4"/>
    <s v="Pipistrelle commune"/>
    <n v="2016"/>
    <n v="7"/>
    <n v="21"/>
    <n v="23"/>
    <n v="27"/>
    <d v="2016-07-21T00:00:00"/>
    <x v="259"/>
  </r>
  <r>
    <x v="1"/>
    <s v="K:/Sainte Colombe/MB/04 - 19 juillet au 18 août 2016/Wave/"/>
    <s v="ST-COLOM_0_20160721_233457_891.wav"/>
    <s v="parasi"/>
    <s v="Principal"/>
    <s v="parasi"/>
    <n v="2"/>
    <s v="parasi"/>
    <n v="2"/>
    <s v="PARASITE"/>
    <n v="2016"/>
    <n v="7"/>
    <n v="21"/>
    <n v="23"/>
    <n v="34"/>
    <d v="2016-07-21T00:00:00"/>
    <x v="456"/>
  </r>
  <r>
    <x v="1"/>
    <s v="K:/Sainte Colombe/MB/04 - 19 juillet au 18 août 2016/Wave/"/>
    <s v="ST-COLOM_0_20160721_233524_912.wav"/>
    <s v="ENVsp"/>
    <s v="Principal"/>
    <s v="ENVsp"/>
    <n v="6"/>
    <s v="Nyclei"/>
    <n v="3"/>
    <s v="Noctule de Leisler"/>
    <n v="2016"/>
    <n v="7"/>
    <n v="21"/>
    <n v="23"/>
    <n v="35"/>
    <d v="2016-07-21T00:00:00"/>
    <x v="221"/>
  </r>
  <r>
    <x v="1"/>
    <s v="K:/Sainte Colombe/MB/04 - 19 juillet au 18 août 2016/Wave/"/>
    <s v="ST-COLOM_0_20160721_233529_912.wav"/>
    <s v="ChiroSp"/>
    <s v="Principal"/>
    <s v="ENVsp"/>
    <n v="0"/>
    <s v="Nyclei"/>
    <n v="0"/>
    <s v="PARASITE"/>
    <n v="2016"/>
    <n v="7"/>
    <n v="21"/>
    <n v="23"/>
    <n v="35"/>
    <d v="2016-07-21T00:00:00"/>
    <x v="221"/>
  </r>
  <r>
    <x v="1"/>
    <s v="K:/Sainte Colombe/MB/04 - 19 juillet au 18 août 2016/Wave/"/>
    <s v="ST-COLOM_0_20160721_233533_967.wav"/>
    <s v="ChiroSp"/>
    <s v="Principal"/>
    <s v="ENVsp"/>
    <n v="3"/>
    <s v="Nyclei"/>
    <n v="3"/>
    <s v="Noctule de Leisler"/>
    <n v="2016"/>
    <n v="7"/>
    <n v="21"/>
    <n v="23"/>
    <n v="35"/>
    <d v="2016-07-21T00:00:00"/>
    <x v="221"/>
  </r>
  <r>
    <x v="1"/>
    <s v="K:/Sainte Colombe/MB/04 - 19 juillet au 18 août 2016/Wave/"/>
    <s v="ST-COLOM_0_20160721_233553_460.wav"/>
    <s v="ENVsp"/>
    <s v="Principal"/>
    <s v="ENVsp"/>
    <n v="10"/>
    <s v="Eptser"/>
    <n v="0"/>
    <s v="Sérotine commune"/>
    <n v="2016"/>
    <n v="7"/>
    <n v="21"/>
    <n v="23"/>
    <n v="35"/>
    <d v="2016-07-21T00:00:00"/>
    <x v="221"/>
  </r>
  <r>
    <x v="1"/>
    <s v="K:/Sainte Colombe/MB/04 - 19 juillet au 18 août 2016/Wave/"/>
    <s v="ST-COLOM_0_20160721_233558_461.wav"/>
    <s v="ENVsp"/>
    <s v="Principal"/>
    <s v="ENVsp"/>
    <n v="7"/>
    <s v="Eptser"/>
    <n v="2"/>
    <s v="Sérotine commune"/>
    <n v="2016"/>
    <n v="7"/>
    <n v="21"/>
    <n v="23"/>
    <n v="35"/>
    <d v="2016-07-21T00:00:00"/>
    <x v="221"/>
  </r>
  <r>
    <x v="1"/>
    <s v="K:/Sainte Colombe/MB/04 - 19 juillet au 18 août 2016/Wave/"/>
    <s v="ST-COLOM_0_20160721_233603_462.wav"/>
    <s v="ENVsp"/>
    <s v="Principal"/>
    <s v="ENVsp"/>
    <n v="8"/>
    <s v="Eptser"/>
    <n v="2"/>
    <s v="Sérotine commune"/>
    <n v="2016"/>
    <n v="7"/>
    <n v="21"/>
    <n v="23"/>
    <n v="36"/>
    <d v="2016-07-21T00:00:00"/>
    <x v="343"/>
  </r>
  <r>
    <x v="1"/>
    <s v="K:/Sainte Colombe/MB/04 - 19 juillet au 18 août 2016/Wave/"/>
    <s v="ST-COLOM_0_20160721_233821_096.wav"/>
    <s v="Pip35"/>
    <s v="Principal"/>
    <s v="Pip35"/>
    <n v="6"/>
    <s v="Pipkuh"/>
    <n v="3"/>
    <s v="Pipistrelle de Kuhl"/>
    <n v="2016"/>
    <n v="7"/>
    <n v="21"/>
    <n v="23"/>
    <n v="38"/>
    <d v="2016-07-21T00:00:00"/>
    <x v="335"/>
  </r>
  <r>
    <x v="1"/>
    <s v="K:/Sainte Colombe/MB/04 - 19 juillet au 18 août 2016/Wave/"/>
    <s v="ST-COLOM_0_20160721_233826_096.wav"/>
    <s v="Pip35"/>
    <s v="Principal"/>
    <s v="Pip35"/>
    <n v="10"/>
    <s v="Pipkuh"/>
    <n v="5"/>
    <s v="Pipistrelle de Kuhl"/>
    <n v="2016"/>
    <n v="7"/>
    <n v="21"/>
    <n v="23"/>
    <n v="38"/>
    <d v="2016-07-21T00:00:00"/>
    <x v="335"/>
  </r>
  <r>
    <x v="1"/>
    <s v="K:/Sainte Colombe/MB/04 - 19 juillet au 18 août 2016/Wave/"/>
    <s v="ST-COLOM_0_20160721_233918_187.wav"/>
    <s v="parasi"/>
    <s v="Principal"/>
    <s v="parasi"/>
    <n v="0"/>
    <s v="parasi"/>
    <n v="0"/>
    <s v="PARASITE"/>
    <n v="2016"/>
    <n v="7"/>
    <n v="21"/>
    <n v="23"/>
    <n v="39"/>
    <d v="2016-07-21T00:00:00"/>
    <x v="232"/>
  </r>
  <r>
    <x v="1"/>
    <s v="K:/Sainte Colombe/MB/04 - 19 juillet au 18 août 2016/Wave/"/>
    <s v="ST-COLOM_0_20160721_234200_847.wav"/>
    <s v="PippiT"/>
    <s v="Principal"/>
    <s v="PipMi"/>
    <n v="10"/>
    <s v="PippiT"/>
    <n v="10"/>
    <s v="Pipistrelle commune"/>
    <n v="2016"/>
    <n v="7"/>
    <n v="21"/>
    <n v="23"/>
    <n v="42"/>
    <d v="2016-07-21T00:00:00"/>
    <x v="222"/>
  </r>
  <r>
    <x v="1"/>
    <s v="K:/Sainte Colombe/MB/04 - 19 juillet au 18 août 2016/Wave/"/>
    <s v="ST-COLOM_0_20160721_234239_302.wav"/>
    <s v="PippiT"/>
    <s v="Principal"/>
    <s v="PipMi"/>
    <n v="10"/>
    <s v="PippiT"/>
    <n v="10"/>
    <s v="Pipistrelle commune"/>
    <n v="2016"/>
    <n v="7"/>
    <n v="21"/>
    <n v="23"/>
    <n v="42"/>
    <d v="2016-07-21T00:00:00"/>
    <x v="222"/>
  </r>
  <r>
    <x v="1"/>
    <s v="K:/Sainte Colombe/MB/04 - 19 juillet au 18 août 2016/Wave/"/>
    <s v="ST-COLOM_0_20160721_234301_576.wav"/>
    <s v="PippiT"/>
    <s v="Principal"/>
    <s v="PipMi"/>
    <n v="10"/>
    <s v="PippiT"/>
    <n v="10"/>
    <s v="Pipistrelle commune"/>
    <n v="2016"/>
    <n v="7"/>
    <n v="21"/>
    <n v="23"/>
    <n v="43"/>
    <d v="2016-07-21T00:00:00"/>
    <x v="242"/>
  </r>
  <r>
    <x v="1"/>
    <s v="K:/Sainte Colombe/MB/04 - 19 juillet au 18 août 2016/Wave/"/>
    <s v="ST-COLOM_0_20160721_234306_577.wav"/>
    <s v="ENVsp"/>
    <s v="Principal"/>
    <s v="ENVsp"/>
    <n v="10"/>
    <s v="Eptser"/>
    <n v="0"/>
    <s v="Sérotine commune"/>
    <n v="2016"/>
    <n v="7"/>
    <n v="21"/>
    <n v="23"/>
    <n v="43"/>
    <d v="2016-07-21T00:00:00"/>
    <x v="242"/>
  </r>
  <r>
    <x v="1"/>
    <s v="K:/Sainte Colombe/MB/04 - 19 juillet au 18 août 2016/Wave/"/>
    <s v="ST-COLOM_0_20160721_234311_578.wav"/>
    <s v="ENVsp"/>
    <s v="Principal"/>
    <s v="ENVsp"/>
    <n v="7"/>
    <s v="Eptser"/>
    <n v="0"/>
    <s v="Sérotine commune"/>
    <n v="2016"/>
    <n v="7"/>
    <n v="21"/>
    <n v="23"/>
    <n v="43"/>
    <d v="2016-07-21T00:00:00"/>
    <x v="242"/>
  </r>
  <r>
    <x v="1"/>
    <s v="K:/Sainte Colombe/MB/04 - 19 juillet au 18 août 2016/Wave/"/>
    <s v="ST-COLOM_0_20160721_234350_224.wav"/>
    <s v="PipMi"/>
    <s v="Principal"/>
    <s v="PipMi"/>
    <n v="9"/>
    <s v="PippiT"/>
    <n v="5"/>
    <s v="Pipistrelle commune"/>
    <n v="2016"/>
    <n v="7"/>
    <n v="21"/>
    <n v="23"/>
    <n v="43"/>
    <d v="2016-07-21T00:00:00"/>
    <x v="242"/>
  </r>
  <r>
    <x v="1"/>
    <s v="K:/Sainte Colombe/MB/04 - 19 juillet au 18 août 2016/Wave/"/>
    <s v="ST-COLOM_0_20160721_234502_480.wav"/>
    <s v="PippiT"/>
    <s v="Principal"/>
    <s v="PipMi"/>
    <n v="10"/>
    <s v="PippiT"/>
    <n v="10"/>
    <s v="Pipistrelle commune"/>
    <n v="2016"/>
    <n v="7"/>
    <n v="21"/>
    <n v="23"/>
    <n v="45"/>
    <d v="2016-07-21T00:00:00"/>
    <x v="233"/>
  </r>
  <r>
    <x v="1"/>
    <s v="K:/Sainte Colombe/MB/04 - 19 juillet au 18 août 2016/Wave/"/>
    <s v="ST-COLOM_0_20160721_234507_481.wav"/>
    <s v="PippiT"/>
    <s v="Principal"/>
    <s v="PipMi"/>
    <n v="8"/>
    <s v="PippiT"/>
    <n v="8"/>
    <s v="Pipistrelle commune"/>
    <n v="2016"/>
    <n v="7"/>
    <n v="21"/>
    <n v="23"/>
    <n v="45"/>
    <d v="2016-07-21T00:00:00"/>
    <x v="233"/>
  </r>
  <r>
    <x v="1"/>
    <s v="K:/Sainte Colombe/MB/04 - 19 juillet au 18 août 2016/Wave/"/>
    <s v="ST-COLOM_0_20160721_234536_255.wav"/>
    <s v="parasi"/>
    <s v="Principal"/>
    <s v="parasi"/>
    <n v="0"/>
    <s v="parasi"/>
    <n v="0"/>
    <s v="PARASITE"/>
    <n v="2016"/>
    <n v="7"/>
    <n v="21"/>
    <n v="23"/>
    <n v="45"/>
    <d v="2016-07-21T00:00:00"/>
    <x v="233"/>
  </r>
  <r>
    <x v="1"/>
    <s v="K:/Sainte Colombe/MB/04 - 19 juillet au 18 août 2016/Wave/"/>
    <s v="ST-COLOM_0_20160721_234556_258.wav"/>
    <s v="parasi"/>
    <s v="Principal"/>
    <s v="parasi"/>
    <n v="2"/>
    <s v="parasi"/>
    <n v="2"/>
    <s v="PARASITE"/>
    <n v="2016"/>
    <n v="7"/>
    <n v="21"/>
    <n v="23"/>
    <n v="45"/>
    <d v="2016-07-21T00:00:00"/>
    <x v="233"/>
  </r>
  <r>
    <x v="1"/>
    <s v="K:/Sainte Colombe/MB/04 - 19 juillet au 18 août 2016/Wave/"/>
    <s v="ST-COLOM_0_20160721_234614_107.wav"/>
    <s v="PippiT"/>
    <s v="Principal"/>
    <s v="PipMi"/>
    <n v="10"/>
    <s v="PippiT"/>
    <n v="10"/>
    <s v="Pipistrelle commune"/>
    <n v="2016"/>
    <n v="7"/>
    <n v="21"/>
    <n v="23"/>
    <n v="46"/>
    <d v="2016-07-21T00:00:00"/>
    <x v="287"/>
  </r>
  <r>
    <x v="1"/>
    <s v="K:/Sainte Colombe/MB/04 - 19 juillet au 18 août 2016/Wave/"/>
    <s v="ST-COLOM_0_20160721_234634_110.wav"/>
    <s v="PippiT"/>
    <s v="Principal"/>
    <s v="PipMi"/>
    <n v="9"/>
    <s v="PippiT"/>
    <n v="9"/>
    <s v="Pipistrelle commune"/>
    <n v="2016"/>
    <n v="7"/>
    <n v="21"/>
    <n v="23"/>
    <n v="46"/>
    <d v="2016-07-21T00:00:00"/>
    <x v="287"/>
  </r>
  <r>
    <x v="1"/>
    <s v="K:/Sainte Colombe/MB/04 - 19 juillet au 18 août 2016/Wave/"/>
    <s v="ST-COLOM_0_20160721_234639_110.wav"/>
    <s v="ChiroSp"/>
    <s v="Principal"/>
    <s v="PipMi"/>
    <n v="3"/>
    <s v="PippiT"/>
    <n v="3"/>
    <s v="Pipistrelle commune"/>
    <n v="2016"/>
    <n v="7"/>
    <n v="21"/>
    <n v="23"/>
    <n v="46"/>
    <d v="2016-07-21T00:00:00"/>
    <x v="287"/>
  </r>
  <r>
    <x v="1"/>
    <s v="K:/Sainte Colombe/MB/04 - 19 juillet au 18 août 2016/Wave/"/>
    <s v="ST-COLOM_0_20160721_234644_111.wav"/>
    <s v="PipMi"/>
    <s v="Principal"/>
    <s v="PipMi"/>
    <n v="9"/>
    <s v="PippiT"/>
    <n v="3"/>
    <s v="Pipistrelle commune"/>
    <n v="2016"/>
    <n v="7"/>
    <n v="21"/>
    <n v="23"/>
    <n v="46"/>
    <d v="2016-07-21T00:00:00"/>
    <x v="287"/>
  </r>
  <r>
    <x v="1"/>
    <s v="K:/Sainte Colombe/MB/04 - 19 juillet au 18 août 2016/Wave/"/>
    <s v="ST-COLOM_0_20160721_234649_112.wav"/>
    <s v="PipMi"/>
    <s v="Principal"/>
    <s v="PipMi"/>
    <n v="10"/>
    <s v="PippiT"/>
    <n v="2"/>
    <s v="Pipistrelle commune"/>
    <n v="2016"/>
    <n v="7"/>
    <n v="21"/>
    <n v="23"/>
    <n v="46"/>
    <d v="2016-07-21T00:00:00"/>
    <x v="287"/>
  </r>
  <r>
    <x v="1"/>
    <s v="K:/Sainte Colombe/MB/04 - 19 juillet au 18 août 2016/Wave/"/>
    <s v="ST-COLOM_0_20160721_234654_112.wav"/>
    <s v="ENVsp"/>
    <s v="Principal"/>
    <s v="ENVsp"/>
    <n v="10"/>
    <s v="Eptser"/>
    <n v="2"/>
    <s v="Sérotine commune"/>
    <n v="2016"/>
    <n v="7"/>
    <n v="21"/>
    <n v="23"/>
    <n v="46"/>
    <d v="2016-07-21T00:00:00"/>
    <x v="287"/>
  </r>
  <r>
    <x v="1"/>
    <s v="K:/Sainte Colombe/MB/04 - 19 juillet au 18 août 2016/Wave/"/>
    <s v="ST-COLOM_0_20160721_234659_113.wav"/>
    <s v="ChiroSp"/>
    <s v="Principal"/>
    <s v="ENVsp"/>
    <n v="1"/>
    <s v="Nyclei"/>
    <n v="1"/>
    <s v="Noctule de Leisler"/>
    <n v="2016"/>
    <n v="7"/>
    <n v="21"/>
    <n v="23"/>
    <n v="46"/>
    <d v="2016-07-21T00:00:00"/>
    <x v="287"/>
  </r>
  <r>
    <x v="1"/>
    <s v="K:/Sainte Colombe/MB/04 - 19 juillet au 18 août 2016/Wave/"/>
    <s v="ST-COLOM_0_20160721_234826_108.wav"/>
    <s v="PippiT"/>
    <s v="Principal"/>
    <s v="PipMi"/>
    <n v="10"/>
    <s v="PippiT"/>
    <n v="10"/>
    <s v="Pipistrelle commune"/>
    <n v="2016"/>
    <n v="7"/>
    <n v="21"/>
    <n v="23"/>
    <n v="48"/>
    <d v="2016-07-21T00:00:00"/>
    <x v="234"/>
  </r>
  <r>
    <x v="1"/>
    <s v="K:/Sainte Colombe/MB/04 - 19 juillet au 18 août 2016/Wave/"/>
    <s v="ST-COLOM_0_20160721_234831_108.wav"/>
    <s v="PippiT"/>
    <s v="Principal"/>
    <s v="PipMi"/>
    <n v="7"/>
    <s v="PippiT"/>
    <n v="7"/>
    <s v="Pipistrelle commune"/>
    <n v="2016"/>
    <n v="7"/>
    <n v="21"/>
    <n v="23"/>
    <n v="48"/>
    <d v="2016-07-21T00:00:00"/>
    <x v="234"/>
  </r>
  <r>
    <x v="1"/>
    <s v="K:/Sainte Colombe/MB/04 - 19 juillet au 18 août 2016/Wave/"/>
    <s v="ST-COLOM_0_20160721_234844_845.wav"/>
    <s v="PippiT"/>
    <s v="Principal"/>
    <s v="PipMi"/>
    <n v="8"/>
    <s v="PippiT"/>
    <n v="8"/>
    <s v="Pipistrelle commune"/>
    <n v="2016"/>
    <n v="7"/>
    <n v="21"/>
    <n v="23"/>
    <n v="48"/>
    <d v="2016-07-21T00:00:00"/>
    <x v="234"/>
  </r>
  <r>
    <x v="1"/>
    <s v="K:/Sainte Colombe/MB/04 - 19 juillet au 18 août 2016/Wave/"/>
    <s v="ST-COLOM_0_20160721_235012_334.wav"/>
    <s v="ENVsp"/>
    <s v="Principal"/>
    <s v="ENVsp"/>
    <n v="10"/>
    <s v="Eptser"/>
    <n v="3"/>
    <s v="Sérotine commune"/>
    <n v="2016"/>
    <n v="7"/>
    <n v="21"/>
    <n v="23"/>
    <n v="50"/>
    <d v="2016-07-21T00:00:00"/>
    <x v="372"/>
  </r>
  <r>
    <x v="1"/>
    <s v="K:/Sainte Colombe/MB/04 - 19 juillet au 18 août 2016/Wave/"/>
    <s v="ST-COLOM_0_20160721_235017_335.wav"/>
    <s v="ENVsp"/>
    <s v="Principal"/>
    <s v="ENVsp"/>
    <n v="10"/>
    <s v="Eptser"/>
    <n v="3"/>
    <s v="Sérotine commune"/>
    <n v="2016"/>
    <n v="7"/>
    <n v="21"/>
    <n v="23"/>
    <n v="50"/>
    <d v="2016-07-21T00:00:00"/>
    <x v="372"/>
  </r>
  <r>
    <x v="1"/>
    <s v="K:/Sainte Colombe/MB/04 - 19 juillet au 18 août 2016/Wave/"/>
    <s v="ST-COLOM_0_20160721_235022_336.wav"/>
    <s v="ENVsp"/>
    <s v="Principal"/>
    <s v="ENVsp"/>
    <n v="10"/>
    <s v="Eptser"/>
    <n v="3"/>
    <s v="Sérotine commune"/>
    <n v="2016"/>
    <n v="7"/>
    <n v="21"/>
    <n v="23"/>
    <n v="50"/>
    <d v="2016-07-21T00:00:00"/>
    <x v="372"/>
  </r>
  <r>
    <x v="1"/>
    <s v="K:/Sainte Colombe/MB/04 - 19 juillet au 18 août 2016/Wave/"/>
    <s v="ST-COLOM_0_20160721_235027_336.wav"/>
    <s v="ENVsp"/>
    <s v="Principal"/>
    <s v="ENVsp"/>
    <n v="8"/>
    <s v="Nyclei"/>
    <n v="2"/>
    <s v="Noctule de Leisler"/>
    <n v="2016"/>
    <n v="7"/>
    <n v="21"/>
    <n v="23"/>
    <n v="50"/>
    <d v="2016-07-21T00:00:00"/>
    <x v="372"/>
  </r>
  <r>
    <x v="1"/>
    <s v="K:/Sainte Colombe/MB/04 - 19 juillet au 18 août 2016/Wave/"/>
    <s v="ST-COLOM_0_20160721_235301_472.wav"/>
    <s v="PippiT"/>
    <s v="Principal"/>
    <s v="PipMi"/>
    <n v="9"/>
    <s v="PippiT"/>
    <n v="9"/>
    <s v="Pipistrelle commune"/>
    <n v="2016"/>
    <n v="7"/>
    <n v="21"/>
    <n v="23"/>
    <n v="53"/>
    <d v="2016-07-21T00:00:00"/>
    <x v="260"/>
  </r>
  <r>
    <x v="1"/>
    <s v="K:/Sainte Colombe/MB/04 - 19 juillet au 18 août 2016/Wave/"/>
    <s v="ST-COLOM_0_20160721_235331_712.wav"/>
    <s v="Pip35"/>
    <s v="Principal"/>
    <s v="Pip35"/>
    <n v="9"/>
    <s v="Pipkuh"/>
    <n v="1"/>
    <s v="Pipistrelle de Kuhl"/>
    <n v="2016"/>
    <n v="7"/>
    <n v="21"/>
    <n v="23"/>
    <n v="53"/>
    <d v="2016-07-21T00:00:00"/>
    <x v="260"/>
  </r>
  <r>
    <x v="1"/>
    <s v="K:/Sainte Colombe/MB/04 - 19 juillet au 18 août 2016/Wave/"/>
    <s v="ST-COLOM_0_20160721_235343_923.wav"/>
    <s v="ChiroSp"/>
    <s v="Principal"/>
    <s v="PipMi"/>
    <n v="0"/>
    <s v="PippiT"/>
    <n v="0"/>
    <s v="PARASITE"/>
    <n v="2016"/>
    <n v="7"/>
    <n v="21"/>
    <n v="23"/>
    <n v="53"/>
    <d v="2016-07-21T00:00:00"/>
    <x v="260"/>
  </r>
  <r>
    <x v="1"/>
    <s v="K:/Sainte Colombe/MB/04 - 19 juillet au 18 août 2016/Wave/"/>
    <s v="ST-COLOM_0_20160721_235614_278.wav"/>
    <s v="Pip35"/>
    <s v="Principal"/>
    <s v="Pip35"/>
    <n v="8"/>
    <s v="Pipkuh"/>
    <n v="4"/>
    <s v="Pipistrelle de Kuhl"/>
    <n v="2016"/>
    <n v="7"/>
    <n v="21"/>
    <n v="23"/>
    <n v="56"/>
    <d v="2016-07-21T00:00:00"/>
    <x v="496"/>
  </r>
  <r>
    <x v="1"/>
    <s v="K:/Sainte Colombe/MB/04 - 19 juillet au 18 août 2016/Wave/"/>
    <s v="ST-COLOM_0_20160721_235750_090.wav"/>
    <s v="PippiT"/>
    <s v="Principal"/>
    <s v="PipMi"/>
    <n v="10"/>
    <s v="PippiT"/>
    <n v="10"/>
    <s v="Pipistrelle commune"/>
    <n v="2016"/>
    <n v="7"/>
    <n v="21"/>
    <n v="23"/>
    <n v="57"/>
    <d v="2016-07-21T00:00:00"/>
    <x v="110"/>
  </r>
  <r>
    <x v="1"/>
    <s v="K:/Sainte Colombe/MB/04 - 19 juillet au 18 août 2016/Wave/"/>
    <s v="ST-COLOM_0_20160721_235849_968.wav"/>
    <s v="Pip35"/>
    <s v="Principal"/>
    <s v="Pip35"/>
    <n v="8"/>
    <s v="Pipkuh"/>
    <n v="3"/>
    <s v="Pipistrelle de Kuhl"/>
    <n v="2016"/>
    <n v="7"/>
    <n v="21"/>
    <n v="23"/>
    <n v="58"/>
    <d v="2016-07-21T00:00:00"/>
    <x v="13"/>
  </r>
  <r>
    <x v="1"/>
    <s v="K:/Sainte Colombe/MB/04 - 19 juillet au 18 août 2016/Wave/"/>
    <s v="ST-COLOM_0_20160721_235854_969.wav"/>
    <s v="Pip35"/>
    <s v="Principal"/>
    <s v="Pip35"/>
    <n v="7"/>
    <s v="Pipnat"/>
    <n v="2"/>
    <s v="Pipistrelle de Nathusius"/>
    <n v="2016"/>
    <n v="7"/>
    <n v="21"/>
    <n v="23"/>
    <n v="58"/>
    <d v="2016-07-21T00:00:00"/>
    <x v="13"/>
  </r>
  <r>
    <x v="1"/>
    <s v="K:/Sainte Colombe/MB/04 - 19 juillet au 18 août 2016/Wave/"/>
    <s v="ST-COLOM_0_20160721_235937_171.wav"/>
    <s v="ChiroSp"/>
    <s v="Principal"/>
    <s v="Pip35"/>
    <n v="4"/>
    <s v="Pipkuh"/>
    <n v="2"/>
    <s v="Pipistrelle de Kuhl"/>
    <n v="2016"/>
    <n v="7"/>
    <n v="21"/>
    <n v="23"/>
    <n v="59"/>
    <d v="2016-07-21T00:00:00"/>
    <x v="460"/>
  </r>
  <r>
    <x v="1"/>
    <s v="K:/Sainte Colombe/MB/04 - 19 juillet au 18 août 2016/Wave/"/>
    <s v="ST-COLOM_0_20160722_000537_125.wav"/>
    <s v="Pip35"/>
    <s v="Principal"/>
    <s v="Pip35"/>
    <n v="9"/>
    <s v="Pipkuh"/>
    <n v="1"/>
    <s v="Pipistrelle de Kuhl"/>
    <n v="2016"/>
    <n v="7"/>
    <n v="22"/>
    <n v="0"/>
    <n v="5"/>
    <d v="2016-07-22T00:00:00"/>
    <x v="261"/>
  </r>
  <r>
    <x v="1"/>
    <s v="K:/Sainte Colombe/MB/04 - 19 juillet au 18 août 2016/Wave/"/>
    <s v="ST-COLOM_0_20160722_000542_126.wav"/>
    <s v="PippiT"/>
    <s v="Principal"/>
    <s v="PipMi"/>
    <n v="9"/>
    <s v="PippiT"/>
    <n v="9"/>
    <s v="Pipistrelle commune"/>
    <n v="2016"/>
    <n v="7"/>
    <n v="22"/>
    <n v="0"/>
    <n v="5"/>
    <d v="2016-07-22T00:00:00"/>
    <x v="261"/>
  </r>
  <r>
    <x v="1"/>
    <s v="K:/Sainte Colombe/MB/04 - 19 juillet au 18 août 2016/Wave/"/>
    <s v="ST-COLOM_0_20160722_000927_236.wav"/>
    <s v="Pip35"/>
    <s v="Principal"/>
    <s v="Pip35"/>
    <n v="6"/>
    <s v="Pipkuh"/>
    <n v="3"/>
    <s v="Pipistrelle de Kuhl"/>
    <n v="2016"/>
    <n v="7"/>
    <n v="22"/>
    <n v="0"/>
    <n v="9"/>
    <d v="2016-07-22T00:00:00"/>
    <x v="344"/>
  </r>
  <r>
    <x v="1"/>
    <s v="K:/Sainte Colombe/MB/04 - 19 juillet au 18 août 2016/Wave/"/>
    <s v="ST-COLOM_0_20160722_001206_427.wav"/>
    <s v="PippiT"/>
    <s v="Principal"/>
    <s v="PipMi"/>
    <n v="10"/>
    <s v="PippiT"/>
    <n v="10"/>
    <s v="Pipistrelle commune"/>
    <n v="2016"/>
    <n v="7"/>
    <n v="22"/>
    <n v="0"/>
    <n v="12"/>
    <d v="2016-07-22T00:00:00"/>
    <x v="254"/>
  </r>
  <r>
    <x v="1"/>
    <s v="K:/Sainte Colombe/MB/04 - 19 juillet au 18 août 2016/Wave/"/>
    <s v="ST-COLOM_0_20160722_001911_676.wav"/>
    <s v="ChiroSp"/>
    <s v="Principal"/>
    <s v="MyoHF"/>
    <n v="1"/>
    <s v="Myomys"/>
    <n v="1"/>
    <s v="Murin sp"/>
    <n v="2016"/>
    <n v="7"/>
    <n v="22"/>
    <n v="0"/>
    <n v="19"/>
    <d v="2016-07-22T00:00:00"/>
    <x v="157"/>
  </r>
  <r>
    <x v="1"/>
    <s v="K:/Sainte Colombe/MB/04 - 19 juillet au 18 août 2016/Wave/"/>
    <s v="ST-COLOM_0_20160722_001917_455.wav"/>
    <s v="ChiroSp"/>
    <s v="Principal"/>
    <s v="PipMi"/>
    <n v="3"/>
    <s v="PippiT"/>
    <n v="3"/>
    <s v="Pipistrelle commune"/>
    <n v="2016"/>
    <n v="7"/>
    <n v="22"/>
    <n v="0"/>
    <n v="19"/>
    <d v="2016-07-22T00:00:00"/>
    <x v="157"/>
  </r>
  <r>
    <x v="1"/>
    <s v="K:/Sainte Colombe/MB/04 - 19 juillet au 18 août 2016/Wave/"/>
    <s v="ST-COLOM_0_20160722_003729_651.wav"/>
    <s v="PippiT"/>
    <s v="Principal"/>
    <s v="PipMi"/>
    <n v="7"/>
    <s v="PippiT"/>
    <n v="7"/>
    <s v="Pipistrelle commune"/>
    <n v="2016"/>
    <n v="7"/>
    <n v="22"/>
    <n v="0"/>
    <n v="37"/>
    <d v="2016-07-22T00:00:00"/>
    <x v="100"/>
  </r>
  <r>
    <x v="1"/>
    <s v="K:/Sainte Colombe/MB/04 - 19 juillet au 18 août 2016/Wave/"/>
    <s v="ST-COLOM_0_20160722_003955_645.wav"/>
    <s v="PippiT"/>
    <s v="Principal"/>
    <s v="PipMi"/>
    <n v="10"/>
    <s v="PippiT"/>
    <n v="10"/>
    <s v="Pipistrelle commune"/>
    <n v="2016"/>
    <n v="7"/>
    <n v="22"/>
    <n v="0"/>
    <n v="39"/>
    <d v="2016-07-22T00:00:00"/>
    <x v="345"/>
  </r>
  <r>
    <x v="1"/>
    <s v="K:/Sainte Colombe/MB/04 - 19 juillet au 18 août 2016/Wave/"/>
    <s v="ST-COLOM_0_20160722_004115_913.wav"/>
    <s v="Pip35"/>
    <s v="Principal"/>
    <s v="Pip35"/>
    <n v="8"/>
    <s v="Pipkuh"/>
    <n v="2"/>
    <s v="Pipistrelle de Kuhl"/>
    <n v="2016"/>
    <n v="7"/>
    <n v="22"/>
    <n v="0"/>
    <n v="41"/>
    <d v="2016-07-22T00:00:00"/>
    <x v="279"/>
  </r>
  <r>
    <x v="1"/>
    <s v="K:/Sainte Colombe/MB/04 - 19 juillet au 18 août 2016/Wave/"/>
    <s v="ST-COLOM_0_20160722_004120_914.wav"/>
    <s v="Pip35"/>
    <s v="Principal"/>
    <s v="Pip35"/>
    <n v="9"/>
    <s v="Pipkuh"/>
    <n v="4"/>
    <s v="Pipistrelle de Kuhl"/>
    <n v="2016"/>
    <n v="7"/>
    <n v="22"/>
    <n v="0"/>
    <n v="41"/>
    <d v="2016-07-22T00:00:00"/>
    <x v="279"/>
  </r>
  <r>
    <x v="1"/>
    <s v="K:/Sainte Colombe/MB/04 - 19 juillet au 18 août 2016/Wave/"/>
    <s v="ST-COLOM_0_20160722_004826_753.wav"/>
    <s v="PippiT"/>
    <s v="Principal"/>
    <s v="PipMi"/>
    <n v="10"/>
    <s v="PippiT"/>
    <n v="10"/>
    <s v="Pipistrelle commune"/>
    <n v="2016"/>
    <n v="7"/>
    <n v="22"/>
    <n v="0"/>
    <n v="48"/>
    <d v="2016-07-22T00:00:00"/>
    <x v="466"/>
  </r>
  <r>
    <x v="1"/>
    <s v="K:/Sainte Colombe/MB/04 - 19 juillet au 18 août 2016/Wave/"/>
    <s v="ST-COLOM_0_20160722_005717_296.wav"/>
    <s v="PippiT"/>
    <s v="Principal"/>
    <s v="PipMi"/>
    <n v="10"/>
    <s v="PippiT"/>
    <n v="10"/>
    <s v="Pipistrelle commune"/>
    <n v="2016"/>
    <n v="7"/>
    <n v="22"/>
    <n v="0"/>
    <n v="57"/>
    <d v="2016-07-22T00:00:00"/>
    <x v="540"/>
  </r>
  <r>
    <x v="1"/>
    <s v="K:/Sainte Colombe/MB/04 - 19 juillet au 18 août 2016/Wave/"/>
    <s v="ST-COLOM_0_20160722_010027_590.wav"/>
    <s v="PippiT"/>
    <s v="Principal"/>
    <s v="PipMi"/>
    <n v="8"/>
    <s v="PippiT"/>
    <n v="8"/>
    <s v="Pipistrelle commune"/>
    <n v="2016"/>
    <n v="7"/>
    <n v="22"/>
    <n v="1"/>
    <n v="0"/>
    <d v="2016-07-22T00:00:00"/>
    <x v="80"/>
  </r>
  <r>
    <x v="1"/>
    <s v="K:/Sainte Colombe/MB/04 - 19 juillet au 18 août 2016/Wave/"/>
    <s v="ST-COLOM_0_20160722_010404_305.wav"/>
    <s v="ChiroSp"/>
    <s v="Principal"/>
    <s v="Barbar"/>
    <n v="1"/>
    <s v="Barbar"/>
    <n v="1"/>
    <s v="Barbastelle d'Europe"/>
    <n v="2016"/>
    <n v="7"/>
    <n v="22"/>
    <n v="1"/>
    <n v="4"/>
    <d v="2016-07-22T00:00:00"/>
    <x v="548"/>
  </r>
  <r>
    <x v="1"/>
    <s v="K:/Sainte Colombe/MB/04 - 19 juillet au 18 août 2016/Wave/"/>
    <s v="ST-COLOM_0_20160722_010423_200.wav"/>
    <s v="PippiT"/>
    <s v="Principal"/>
    <s v="PipMi"/>
    <n v="10"/>
    <s v="PippiT"/>
    <n v="10"/>
    <s v="Pipistrelle commune"/>
    <n v="2016"/>
    <n v="7"/>
    <n v="22"/>
    <n v="1"/>
    <n v="4"/>
    <d v="2016-07-22T00:00:00"/>
    <x v="548"/>
  </r>
  <r>
    <x v="1"/>
    <s v="K:/Sainte Colombe/MB/04 - 19 juillet au 18 août 2016/Wave/"/>
    <s v="ST-COLOM_0_20160722_010512_248.wav"/>
    <s v="PippiT"/>
    <s v="Principal"/>
    <s v="PipMi"/>
    <n v="10"/>
    <s v="PippiT"/>
    <n v="10"/>
    <s v="Pipistrelle commune"/>
    <n v="2016"/>
    <n v="7"/>
    <n v="22"/>
    <n v="1"/>
    <n v="5"/>
    <d v="2016-07-22T00:00:00"/>
    <x v="265"/>
  </r>
  <r>
    <x v="1"/>
    <s v="K:/Sainte Colombe/MB/04 - 19 juillet au 18 août 2016/Wave/"/>
    <s v="ST-COLOM_0_20160722_010854_004.wav"/>
    <s v="ChiroSp"/>
    <s v="Principal"/>
    <s v="ENVsp"/>
    <n v="1"/>
    <s v="Eptser"/>
    <n v="0"/>
    <s v="Sérotine commune"/>
    <n v="2016"/>
    <n v="7"/>
    <n v="22"/>
    <n v="1"/>
    <n v="8"/>
    <d v="2016-07-22T00:00:00"/>
    <x v="483"/>
  </r>
  <r>
    <x v="1"/>
    <s v="K:/Sainte Colombe/MB/04 - 19 juillet au 18 août 2016/Wave/"/>
    <s v="ST-COLOM_0_20160722_010902_706.wav"/>
    <s v="ChiroSp"/>
    <s v="Principal"/>
    <s v="Pip35"/>
    <n v="5"/>
    <s v="Pipkuh"/>
    <n v="3"/>
    <s v="Pipistrelle de Kuhl"/>
    <n v="2016"/>
    <n v="7"/>
    <n v="22"/>
    <n v="1"/>
    <n v="9"/>
    <d v="2016-07-22T00:00:00"/>
    <x v="467"/>
  </r>
  <r>
    <x v="1"/>
    <s v="K:/Sainte Colombe/MB/04 - 19 juillet au 18 août 2016/Wave/"/>
    <s v="ST-COLOM_0_20160722_010921_327.wav"/>
    <s v="Pip35"/>
    <s v="Principal"/>
    <s v="Pip35"/>
    <n v="6"/>
    <s v="Pipkuh"/>
    <n v="4"/>
    <s v="Pipistrelle de Kuhl"/>
    <n v="2016"/>
    <n v="7"/>
    <n v="22"/>
    <n v="1"/>
    <n v="9"/>
    <d v="2016-07-22T00:00:00"/>
    <x v="467"/>
  </r>
  <r>
    <x v="1"/>
    <s v="K:/Sainte Colombe/MB/04 - 19 juillet au 18 août 2016/Wave/"/>
    <s v="ST-COLOM_0_20160722_012027_564.wav"/>
    <s v="ChiroSp"/>
    <s v="Principal"/>
    <s v="MyoHF"/>
    <n v="1"/>
    <s v="Myodau"/>
    <n v="0"/>
    <s v="Murin sp"/>
    <n v="2016"/>
    <n v="7"/>
    <n v="22"/>
    <n v="1"/>
    <n v="20"/>
    <d v="2016-07-22T00:00:00"/>
    <x v="164"/>
  </r>
  <r>
    <x v="1"/>
    <s v="K:/Sainte Colombe/MB/04 - 19 juillet au 18 août 2016/Wave/"/>
    <s v="ST-COLOM_0_20160722_012926_889.wav"/>
    <s v="PippiT"/>
    <s v="Principal"/>
    <s v="PipMi"/>
    <n v="10"/>
    <s v="PippiT"/>
    <n v="10"/>
    <s v="Pipistrelle commune"/>
    <n v="2016"/>
    <n v="7"/>
    <n v="22"/>
    <n v="1"/>
    <n v="29"/>
    <d v="2016-07-22T00:00:00"/>
    <x v="470"/>
  </r>
  <r>
    <x v="1"/>
    <s v="K:/Sainte Colombe/MB/04 - 19 juillet au 18 août 2016/Wave/"/>
    <s v="ST-COLOM_0_20160722_012931_890.wav"/>
    <s v="PippiT"/>
    <s v="Principal"/>
    <s v="PipMi"/>
    <n v="6"/>
    <s v="PippiT"/>
    <n v="6"/>
    <s v="Pipistrelle commune"/>
    <n v="2016"/>
    <n v="7"/>
    <n v="22"/>
    <n v="1"/>
    <n v="29"/>
    <d v="2016-07-22T00:00:00"/>
    <x v="470"/>
  </r>
  <r>
    <x v="1"/>
    <s v="K:/Sainte Colombe/MB/04 - 19 juillet au 18 août 2016/Wave/"/>
    <s v="ST-COLOM_0_20160722_013809_545.wav"/>
    <s v="PippiT"/>
    <s v="Principal"/>
    <s v="PipMi"/>
    <n v="10"/>
    <s v="PippiT"/>
    <n v="10"/>
    <s v="Pipistrelle commune"/>
    <n v="2016"/>
    <n v="7"/>
    <n v="22"/>
    <n v="1"/>
    <n v="38"/>
    <d v="2016-07-22T00:00:00"/>
    <x v="289"/>
  </r>
  <r>
    <x v="1"/>
    <s v="K:/Sainte Colombe/MB/04 - 19 juillet au 18 août 2016/Wave/"/>
    <s v="ST-COLOM_0_20160722_013904_802.wav"/>
    <s v="PippiT"/>
    <s v="Principal"/>
    <s v="PipMi"/>
    <n v="10"/>
    <s v="PippiT"/>
    <n v="10"/>
    <s v="Pipistrelle commune"/>
    <n v="2016"/>
    <n v="7"/>
    <n v="22"/>
    <n v="1"/>
    <n v="39"/>
    <d v="2016-07-22T00:00:00"/>
    <x v="167"/>
  </r>
  <r>
    <x v="1"/>
    <s v="K:/Sainte Colombe/MB/04 - 19 juillet au 18 août 2016/Wave/"/>
    <s v="ST-COLOM_0_20160722_013909_802.wav"/>
    <s v="PippiT"/>
    <s v="Principal"/>
    <s v="PipMi"/>
    <n v="10"/>
    <s v="PippiT"/>
    <n v="9"/>
    <s v="Pipistrelle commune"/>
    <n v="2016"/>
    <n v="7"/>
    <n v="22"/>
    <n v="1"/>
    <n v="39"/>
    <d v="2016-07-22T00:00:00"/>
    <x v="167"/>
  </r>
  <r>
    <x v="1"/>
    <s v="K:/Sainte Colombe/MB/04 - 19 juillet au 18 août 2016/Wave/"/>
    <s v="ST-COLOM_0_20160722_013914_803.wav"/>
    <s v="ChiroSp"/>
    <s v="Principal"/>
    <s v="PipMi"/>
    <n v="1"/>
    <s v="PippiT"/>
    <n v="1"/>
    <s v="Pipistrelle commune"/>
    <n v="2016"/>
    <n v="7"/>
    <n v="22"/>
    <n v="1"/>
    <n v="39"/>
    <d v="2016-07-22T00:00:00"/>
    <x v="167"/>
  </r>
  <r>
    <x v="1"/>
    <s v="K:/Sainte Colombe/MB/04 - 19 juillet au 18 août 2016/Wave/"/>
    <s v="ST-COLOM_0_20160722_014417_388.wav"/>
    <s v="ChiroSp"/>
    <s v="Principal"/>
    <s v="MyoHF"/>
    <n v="4"/>
    <s v="Myobra"/>
    <n v="0"/>
    <s v="Murin sp"/>
    <n v="2016"/>
    <n v="7"/>
    <n v="22"/>
    <n v="1"/>
    <n v="44"/>
    <d v="2016-07-22T00:00:00"/>
    <x v="451"/>
  </r>
  <r>
    <x v="1"/>
    <s v="K:/Sainte Colombe/MB/04 - 19 juillet au 18 août 2016/Wave/"/>
    <s v="ST-COLOM_0_20160722_014830_346.wav"/>
    <s v="PippiT"/>
    <s v="Principal"/>
    <s v="PipMi"/>
    <n v="10"/>
    <s v="PippiT"/>
    <n v="10"/>
    <s v="Pipistrelle commune"/>
    <n v="2016"/>
    <n v="7"/>
    <n v="22"/>
    <n v="1"/>
    <n v="48"/>
    <d v="2016-07-22T00:00:00"/>
    <x v="440"/>
  </r>
  <r>
    <x v="1"/>
    <s v="K:/Sainte Colombe/MB/04 - 19 juillet au 18 août 2016/Wave/"/>
    <s v="ST-COLOM_0_20160722_015017_702.wav"/>
    <s v="PippiT"/>
    <s v="Principal"/>
    <s v="PipMi"/>
    <n v="9"/>
    <s v="PippiT"/>
    <n v="9"/>
    <s v="Pipistrelle commune"/>
    <n v="2016"/>
    <n v="7"/>
    <n v="22"/>
    <n v="1"/>
    <n v="50"/>
    <d v="2016-07-22T00:00:00"/>
    <x v="504"/>
  </r>
  <r>
    <x v="1"/>
    <s v="K:/Sainte Colombe/MB/04 - 19 juillet au 18 août 2016/Wave/"/>
    <s v="ST-COLOM_0_20160722_015209_162.wav"/>
    <s v="ChiroSp"/>
    <s v="Principal"/>
    <s v="PipMi"/>
    <n v="4"/>
    <s v="PippiT"/>
    <n v="4"/>
    <s v="Pipistrelle commune"/>
    <n v="2016"/>
    <n v="7"/>
    <n v="22"/>
    <n v="1"/>
    <n v="52"/>
    <d v="2016-07-22T00:00:00"/>
    <x v="472"/>
  </r>
  <r>
    <x v="1"/>
    <s v="K:/Sainte Colombe/MB/04 - 19 juillet au 18 août 2016/Wave/"/>
    <s v="ST-COLOM_0_20160722_015923_272.wav"/>
    <s v="PippiT"/>
    <s v="Principal"/>
    <s v="PipMi"/>
    <n v="7"/>
    <s v="PippiT"/>
    <n v="7"/>
    <s v="Pipistrelle commune"/>
    <n v="2016"/>
    <n v="7"/>
    <n v="22"/>
    <n v="1"/>
    <n v="59"/>
    <d v="2016-07-22T00:00:00"/>
    <x v="24"/>
  </r>
  <r>
    <x v="1"/>
    <s v="K:/Sainte Colombe/MB/04 - 19 juillet au 18 août 2016/Wave/"/>
    <s v="ST-COLOM_0_20160722_015928_273.wav"/>
    <s v="PippiT"/>
    <s v="Principal"/>
    <s v="PipMi"/>
    <n v="10"/>
    <s v="PippiT"/>
    <n v="10"/>
    <s v="Pipistrelle commune"/>
    <n v="2016"/>
    <n v="7"/>
    <n v="22"/>
    <n v="1"/>
    <n v="59"/>
    <d v="2016-07-22T00:00:00"/>
    <x v="24"/>
  </r>
  <r>
    <x v="1"/>
    <s v="K:/Sainte Colombe/MB/04 - 19 juillet au 18 août 2016/Wave/"/>
    <s v="ST-COLOM_0_20160722_015938_377.wav"/>
    <s v="PippiT"/>
    <s v="Principal"/>
    <s v="PipMi"/>
    <n v="9"/>
    <s v="PippiT"/>
    <n v="9"/>
    <s v="Pipistrelle commune"/>
    <n v="2016"/>
    <n v="7"/>
    <n v="22"/>
    <n v="1"/>
    <n v="59"/>
    <d v="2016-07-22T00:00:00"/>
    <x v="24"/>
  </r>
  <r>
    <x v="1"/>
    <s v="K:/Sainte Colombe/MB/04 - 19 juillet au 18 août 2016/Wave/"/>
    <s v="ST-COLOM_0_20160722_020912_466.wav"/>
    <s v="PippiT"/>
    <s v="Principal"/>
    <s v="PipMi"/>
    <n v="6"/>
    <s v="PippiT"/>
    <n v="6"/>
    <s v="Pipistrelle commune"/>
    <n v="2016"/>
    <n v="7"/>
    <n v="22"/>
    <n v="2"/>
    <n v="9"/>
    <d v="2016-07-22T00:00:00"/>
    <x v="112"/>
  </r>
  <r>
    <x v="1"/>
    <s v="K:/Sainte Colombe/MB/04 - 19 juillet au 18 août 2016/Wave/"/>
    <s v="ST-COLOM_0_20160722_021135_057.wav"/>
    <s v="PippiT"/>
    <s v="Principal"/>
    <s v="PipMi"/>
    <n v="9"/>
    <s v="PippiT"/>
    <n v="9"/>
    <s v="Pipistrelle commune"/>
    <n v="2016"/>
    <n v="7"/>
    <n v="22"/>
    <n v="2"/>
    <n v="11"/>
    <d v="2016-07-22T00:00:00"/>
    <x v="475"/>
  </r>
  <r>
    <x v="1"/>
    <s v="K:/Sainte Colombe/MB/04 - 19 juillet au 18 août 2016/Wave/"/>
    <s v="ST-COLOM_0_20160722_022153_229.wav"/>
    <s v="PippiT"/>
    <s v="Principal"/>
    <s v="PipMi"/>
    <n v="10"/>
    <s v="PippiT"/>
    <n v="10"/>
    <s v="Pipistrelle commune"/>
    <n v="2016"/>
    <n v="7"/>
    <n v="22"/>
    <n v="2"/>
    <n v="21"/>
    <d v="2016-07-22T00:00:00"/>
    <x v="517"/>
  </r>
  <r>
    <x v="1"/>
    <s v="K:/Sainte Colombe/MB/04 - 19 juillet au 18 août 2016/Wave/"/>
    <s v="ST-COLOM_0_20160722_022158_230.wav"/>
    <s v="PippiT"/>
    <s v="Principal"/>
    <s v="PipMi"/>
    <n v="7"/>
    <s v="PippiT"/>
    <n v="7"/>
    <s v="Pipistrelle commune"/>
    <n v="2016"/>
    <n v="7"/>
    <n v="22"/>
    <n v="2"/>
    <n v="21"/>
    <d v="2016-07-22T00:00:00"/>
    <x v="517"/>
  </r>
  <r>
    <x v="1"/>
    <s v="K:/Sainte Colombe/MB/04 - 19 juillet au 18 août 2016/Wave/"/>
    <s v="ST-COLOM_0_20160722_023049_006.wav"/>
    <s v="ChiroSp"/>
    <s v="Principal"/>
    <s v="Pip35"/>
    <n v="4"/>
    <s v="Pipkuh"/>
    <n v="4"/>
    <s v="Pipistrelle de Kuhl"/>
    <n v="2016"/>
    <n v="7"/>
    <n v="22"/>
    <n v="2"/>
    <n v="30"/>
    <d v="2016-07-22T00:00:00"/>
    <x v="336"/>
  </r>
  <r>
    <x v="1"/>
    <s v="K:/Sainte Colombe/MB/04 - 19 juillet au 18 août 2016/Wave/"/>
    <s v="ST-COLOM_0_20160722_025024_824.wav"/>
    <s v="Pleaus"/>
    <s v="Principal"/>
    <s v="Plesp"/>
    <n v="10"/>
    <s v="Pleaus"/>
    <n v="6"/>
    <s v="Oreillard gris"/>
    <n v="2016"/>
    <n v="7"/>
    <n v="22"/>
    <n v="2"/>
    <n v="50"/>
    <d v="2016-07-22T00:00:00"/>
    <x v="422"/>
  </r>
  <r>
    <x v="1"/>
    <s v="K:/Sainte Colombe/MB/04 - 19 juillet au 18 août 2016/Wave/"/>
    <s v="ST-COLOM_0_20160722_025029_824.wav"/>
    <s v="ChiroSp"/>
    <s v="Principal"/>
    <s v="Plesp"/>
    <n v="0"/>
    <s v="Pleaus"/>
    <n v="0"/>
    <s v="PARASITE"/>
    <n v="2016"/>
    <n v="7"/>
    <n v="22"/>
    <n v="2"/>
    <n v="50"/>
    <d v="2016-07-22T00:00:00"/>
    <x v="422"/>
  </r>
  <r>
    <x v="1"/>
    <s v="K:/Sainte Colombe/MB/04 - 19 juillet au 18 août 2016/Wave/"/>
    <s v="ST-COLOM_0_20160722_030400_233.wav"/>
    <s v="PippiT"/>
    <s v="Principal"/>
    <s v="PipMi"/>
    <n v="10"/>
    <s v="PippiT"/>
    <n v="10"/>
    <s v="Pipistrelle commune"/>
    <n v="2016"/>
    <n v="7"/>
    <n v="22"/>
    <n v="3"/>
    <n v="4"/>
    <d v="2016-07-22T00:00:00"/>
    <x v="399"/>
  </r>
  <r>
    <x v="1"/>
    <s v="K:/Sainte Colombe/MB/04 - 19 juillet au 18 août 2016/Wave/"/>
    <s v="ST-COLOM_0_20160722_030714_763.wav"/>
    <s v="PippiT"/>
    <s v="Principal"/>
    <s v="PipMi"/>
    <n v="9"/>
    <s v="PippiT"/>
    <n v="9"/>
    <s v="Pipistrelle commune"/>
    <n v="2016"/>
    <n v="7"/>
    <n v="22"/>
    <n v="3"/>
    <n v="7"/>
    <d v="2016-07-22T00:00:00"/>
    <x v="529"/>
  </r>
  <r>
    <x v="1"/>
    <s v="K:/Sainte Colombe/MB/04 - 19 juillet au 18 août 2016/Wave/"/>
    <s v="ST-COLOM_0_20160722_030723_866.wav"/>
    <s v="PippiT"/>
    <s v="Principal"/>
    <s v="PipMi"/>
    <n v="6"/>
    <s v="PippiT"/>
    <n v="6"/>
    <s v="Pipistrelle commune"/>
    <n v="2016"/>
    <n v="7"/>
    <n v="22"/>
    <n v="3"/>
    <n v="7"/>
    <d v="2016-07-22T00:00:00"/>
    <x v="529"/>
  </r>
  <r>
    <x v="1"/>
    <s v="K:/Sainte Colombe/MB/04 - 19 juillet au 18 août 2016/Wave/"/>
    <s v="ST-COLOM_0_20160722_030728_867.wav"/>
    <s v="PippiT"/>
    <s v="Principal"/>
    <s v="PipMi"/>
    <n v="7"/>
    <s v="PippiT"/>
    <n v="7"/>
    <s v="Pipistrelle commune"/>
    <n v="2016"/>
    <n v="7"/>
    <n v="22"/>
    <n v="3"/>
    <n v="7"/>
    <d v="2016-07-22T00:00:00"/>
    <x v="529"/>
  </r>
  <r>
    <x v="1"/>
    <s v="K:/Sainte Colombe/MB/04 - 19 juillet au 18 août 2016/Wave/"/>
    <s v="ST-COLOM_0_20160722_030733_868.wav"/>
    <s v="ChiroSp"/>
    <s v="Principal"/>
    <s v="PipMi"/>
    <n v="3"/>
    <s v="PippiT"/>
    <n v="3"/>
    <s v="Pipistrelle commune"/>
    <n v="2016"/>
    <n v="7"/>
    <n v="22"/>
    <n v="3"/>
    <n v="7"/>
    <d v="2016-07-22T00:00:00"/>
    <x v="529"/>
  </r>
  <r>
    <x v="1"/>
    <s v="K:/Sainte Colombe/MB/04 - 19 juillet au 18 août 2016/Wave/"/>
    <s v="ST-COLOM_0_20160722_030741_528.wav"/>
    <s v="PippiT"/>
    <s v="Principal"/>
    <s v="PipMi"/>
    <n v="6"/>
    <s v="PippiT"/>
    <n v="6"/>
    <s v="Pipistrelle commune"/>
    <n v="2016"/>
    <n v="7"/>
    <n v="22"/>
    <n v="3"/>
    <n v="7"/>
    <d v="2016-07-22T00:00:00"/>
    <x v="529"/>
  </r>
  <r>
    <x v="1"/>
    <s v="K:/Sainte Colombe/MB/04 - 19 juillet au 18 août 2016/Wave/"/>
    <s v="ST-COLOM_0_20160722_030902_030.wav"/>
    <s v="PippiT"/>
    <s v="Principal"/>
    <s v="PipMi"/>
    <n v="8"/>
    <s v="PippiT"/>
    <n v="8"/>
    <s v="Pipistrelle commune"/>
    <n v="2016"/>
    <n v="7"/>
    <n v="22"/>
    <n v="3"/>
    <n v="9"/>
    <d v="2016-07-22T00:00:00"/>
    <x v="453"/>
  </r>
  <r>
    <x v="1"/>
    <s v="K:/Sainte Colombe/MB/04 - 19 juillet au 18 août 2016/Wave/"/>
    <s v="ST-COLOM_0_20160722_030907_030.wav"/>
    <s v="PippiT"/>
    <s v="Principal"/>
    <s v="PipMi"/>
    <n v="6"/>
    <s v="PippiT"/>
    <n v="6"/>
    <s v="Pipistrelle commune"/>
    <n v="2016"/>
    <n v="7"/>
    <n v="22"/>
    <n v="3"/>
    <n v="9"/>
    <d v="2016-07-22T00:00:00"/>
    <x v="453"/>
  </r>
  <r>
    <x v="1"/>
    <s v="K:/Sainte Colombe/MB/04 - 19 juillet au 18 août 2016/Wave/"/>
    <s v="ST-COLOM_0_20160722_030917_224.wav"/>
    <s v="PippiT"/>
    <s v="Principal"/>
    <s v="PipMi"/>
    <n v="8"/>
    <s v="PippiT"/>
    <n v="8"/>
    <s v="Pipistrelle commune"/>
    <n v="2016"/>
    <n v="7"/>
    <n v="22"/>
    <n v="3"/>
    <n v="9"/>
    <d v="2016-07-22T00:00:00"/>
    <x v="453"/>
  </r>
  <r>
    <x v="1"/>
    <s v="K:/Sainte Colombe/MB/04 - 19 juillet au 18 août 2016/Wave/"/>
    <s v="ST-COLOM_0_20160722_031010_797.wav"/>
    <s v="ChiroSp"/>
    <s v="Principal"/>
    <s v="PipMi"/>
    <n v="0"/>
    <s v="PippiT"/>
    <n v="0"/>
    <s v="PARASITE"/>
    <n v="2016"/>
    <n v="7"/>
    <n v="22"/>
    <n v="3"/>
    <n v="10"/>
    <d v="2016-07-22T00:00:00"/>
    <x v="291"/>
  </r>
  <r>
    <x v="1"/>
    <s v="K:/Sainte Colombe/MB/04 - 19 juillet au 18 août 2016/Wave/"/>
    <s v="ST-COLOM_0_20160722_031019_851.wav"/>
    <s v="PippiT"/>
    <s v="Principal"/>
    <s v="PipMi"/>
    <n v="6"/>
    <s v="PippiT"/>
    <n v="6"/>
    <s v="Pipistrelle commune"/>
    <n v="2016"/>
    <n v="7"/>
    <n v="22"/>
    <n v="3"/>
    <n v="10"/>
    <d v="2016-07-22T00:00:00"/>
    <x v="291"/>
  </r>
  <r>
    <x v="1"/>
    <s v="K:/Sainte Colombe/MB/04 - 19 juillet au 18 août 2016/Wave/"/>
    <s v="ST-COLOM_0_20160722_031024_852.wav"/>
    <s v="PippiT"/>
    <s v="Principal"/>
    <s v="PipMi"/>
    <n v="6"/>
    <s v="PippiT"/>
    <n v="6"/>
    <s v="Pipistrelle commune"/>
    <n v="2016"/>
    <n v="7"/>
    <n v="22"/>
    <n v="3"/>
    <n v="10"/>
    <d v="2016-07-22T00:00:00"/>
    <x v="291"/>
  </r>
  <r>
    <x v="1"/>
    <s v="K:/Sainte Colombe/MB/04 - 19 juillet au 18 août 2016/Wave/"/>
    <s v="ST-COLOM_0_20160722_031029_852.wav"/>
    <s v="PippiT"/>
    <s v="Principal"/>
    <s v="PipMi"/>
    <n v="6"/>
    <s v="PippiT"/>
    <n v="6"/>
    <s v="Pipistrelle commune"/>
    <n v="2016"/>
    <n v="7"/>
    <n v="22"/>
    <n v="3"/>
    <n v="10"/>
    <d v="2016-07-22T00:00:00"/>
    <x v="291"/>
  </r>
  <r>
    <x v="1"/>
    <s v="K:/Sainte Colombe/MB/04 - 19 juillet au 18 août 2016/Wave/"/>
    <s v="ST-COLOM_0_20160722_031034_853.wav"/>
    <s v="ChiroSp"/>
    <s v="Principal"/>
    <s v="PipMi"/>
    <n v="2"/>
    <s v="PippiT"/>
    <n v="2"/>
    <s v="Pipistrelle commune"/>
    <n v="2016"/>
    <n v="7"/>
    <n v="22"/>
    <n v="3"/>
    <n v="10"/>
    <d v="2016-07-22T00:00:00"/>
    <x v="291"/>
  </r>
  <r>
    <x v="1"/>
    <s v="K:/Sainte Colombe/MB/04 - 19 juillet au 18 août 2016/Wave/"/>
    <s v="ST-COLOM_0_20160722_031115_596.wav"/>
    <s v="ChiroSp"/>
    <s v="Principal"/>
    <s v="PipMi"/>
    <n v="4"/>
    <s v="PippiT"/>
    <n v="4"/>
    <s v="Pipistrelle commune"/>
    <n v="2016"/>
    <n v="7"/>
    <n v="22"/>
    <n v="3"/>
    <n v="11"/>
    <d v="2016-07-22T00:00:00"/>
    <x v="351"/>
  </r>
  <r>
    <x v="1"/>
    <s v="K:/Sainte Colombe/MB/04 - 19 juillet au 18 août 2016/Wave/"/>
    <s v="ST-COLOM_0_20160722_031143_606.wav"/>
    <s v="PippiT"/>
    <s v="Principal"/>
    <s v="PipMi"/>
    <n v="8"/>
    <s v="PippiT"/>
    <n v="8"/>
    <s v="Pipistrelle commune"/>
    <n v="2016"/>
    <n v="7"/>
    <n v="22"/>
    <n v="3"/>
    <n v="11"/>
    <d v="2016-07-22T00:00:00"/>
    <x v="351"/>
  </r>
  <r>
    <x v="1"/>
    <s v="K:/Sainte Colombe/MB/04 - 19 juillet au 18 août 2016/Wave/"/>
    <s v="ST-COLOM_0_20160722_031237_855.wav"/>
    <s v="ChiroSp"/>
    <s v="Principal"/>
    <s v="PipMi"/>
    <n v="3"/>
    <s v="PippiT"/>
    <n v="3"/>
    <s v="Pipistrelle commune"/>
    <n v="2016"/>
    <n v="7"/>
    <n v="22"/>
    <n v="3"/>
    <n v="12"/>
    <d v="2016-07-22T00:00:00"/>
    <x v="400"/>
  </r>
  <r>
    <x v="1"/>
    <s v="K:/Sainte Colombe/MB/04 - 19 juillet au 18 août 2016/Wave/"/>
    <s v="ST-COLOM_0_20160722_031348_639.wav"/>
    <s v="ChiroSp"/>
    <s v="Principal"/>
    <s v="PipMi"/>
    <n v="2"/>
    <s v="PippiT"/>
    <n v="2"/>
    <s v="Pipistrelle commune"/>
    <n v="2016"/>
    <n v="7"/>
    <n v="22"/>
    <n v="3"/>
    <n v="13"/>
    <d v="2016-07-22T00:00:00"/>
    <x v="530"/>
  </r>
  <r>
    <x v="1"/>
    <s v="K:/Sainte Colombe/MB/04 - 19 juillet au 18 août 2016/Wave/"/>
    <s v="ST-COLOM_0_20160722_031509_956.wav"/>
    <s v="PippiT"/>
    <s v="Principal"/>
    <s v="PipMi"/>
    <n v="7"/>
    <s v="PippiT"/>
    <n v="7"/>
    <s v="Pipistrelle commune"/>
    <n v="2016"/>
    <n v="7"/>
    <n v="22"/>
    <n v="3"/>
    <n v="15"/>
    <d v="2016-07-22T00:00:00"/>
    <x v="508"/>
  </r>
  <r>
    <x v="1"/>
    <s v="K:/Sainte Colombe/MB/04 - 19 juillet au 18 août 2016/Wave/"/>
    <s v="ST-COLOM_0_20160722_031514_957.wav"/>
    <s v="ChiroSp"/>
    <s v="Principal"/>
    <s v="PipMi"/>
    <n v="0"/>
    <s v="PippiT"/>
    <n v="0"/>
    <s v="PARASITE"/>
    <n v="2016"/>
    <n v="7"/>
    <n v="22"/>
    <n v="3"/>
    <n v="15"/>
    <d v="2016-07-22T00:00:00"/>
    <x v="508"/>
  </r>
  <r>
    <x v="1"/>
    <s v="K:/Sainte Colombe/MB/04 - 19 juillet au 18 août 2016/Wave/"/>
    <s v="ST-COLOM_0_20160722_032039_125.wav"/>
    <s v="Pip35"/>
    <s v="Principal"/>
    <s v="Pip35"/>
    <n v="7"/>
    <s v="Pipnat"/>
    <n v="1"/>
    <s v="Pipistrelle de Nathusius"/>
    <n v="2016"/>
    <n v="7"/>
    <n v="22"/>
    <n v="3"/>
    <n v="20"/>
    <d v="2016-07-22T00:00:00"/>
    <x v="183"/>
  </r>
  <r>
    <x v="1"/>
    <s v="K:/Sainte Colombe/MB/04 - 19 juillet au 18 août 2016/Wave/"/>
    <s v="ST-COLOM_0_20160722_032202_446.wav"/>
    <s v="PippiT"/>
    <s v="Principal"/>
    <s v="PipMi"/>
    <n v="9"/>
    <s v="PippiT"/>
    <n v="9"/>
    <s v="Pipistrelle commune"/>
    <n v="2016"/>
    <n v="7"/>
    <n v="22"/>
    <n v="3"/>
    <n v="22"/>
    <d v="2016-07-22T00:00:00"/>
    <x v="27"/>
  </r>
  <r>
    <x v="1"/>
    <s v="K:/Sainte Colombe/MB/04 - 19 juillet au 18 août 2016/Wave/"/>
    <s v="ST-COLOM_0_20160722_032937_926.wav"/>
    <s v="PippiT"/>
    <s v="Principal"/>
    <s v="PipMi"/>
    <n v="10"/>
    <s v="PippiT"/>
    <n v="10"/>
    <s v="Pipistrelle commune"/>
    <n v="2016"/>
    <n v="7"/>
    <n v="22"/>
    <n v="3"/>
    <n v="29"/>
    <d v="2016-07-22T00:00:00"/>
    <x v="294"/>
  </r>
  <r>
    <x v="1"/>
    <s v="K:/Sainte Colombe/MB/04 - 19 juillet au 18 août 2016/Wave/"/>
    <s v="ST-COLOM_0_20160722_032942_927.wav"/>
    <s v="PippiT"/>
    <s v="Principal"/>
    <s v="PipMi"/>
    <n v="10"/>
    <s v="PippiT"/>
    <n v="10"/>
    <s v="Pipistrelle commune"/>
    <n v="2016"/>
    <n v="7"/>
    <n v="22"/>
    <n v="3"/>
    <n v="29"/>
    <d v="2016-07-22T00:00:00"/>
    <x v="294"/>
  </r>
  <r>
    <x v="1"/>
    <s v="K:/Sainte Colombe/MB/04 - 19 juillet au 18 août 2016/Wave/"/>
    <s v="ST-COLOM_0_20160722_033313_910.wav"/>
    <s v="Plesp"/>
    <s v="Principal"/>
    <s v="Plesp"/>
    <n v="7"/>
    <s v="Pleaus"/>
    <n v="4"/>
    <s v="Oreillard gris"/>
    <n v="2016"/>
    <n v="7"/>
    <n v="22"/>
    <n v="3"/>
    <n v="33"/>
    <d v="2016-07-22T00:00:00"/>
    <x v="485"/>
  </r>
  <r>
    <x v="1"/>
    <s v="K:/Sainte Colombe/MB/04 - 19 juillet au 18 août 2016/Wave/"/>
    <s v="ST-COLOM_0_20160722_034153_302.wav"/>
    <s v="PippiT"/>
    <s v="Principal"/>
    <s v="PipMi"/>
    <n v="9"/>
    <s v="PippiT"/>
    <n v="9"/>
    <s v="Pipistrelle commune"/>
    <n v="2016"/>
    <n v="7"/>
    <n v="22"/>
    <n v="3"/>
    <n v="41"/>
    <d v="2016-07-22T00:00:00"/>
    <x v="480"/>
  </r>
  <r>
    <x v="1"/>
    <s v="K:/Sainte Colombe/MB/04 - 19 juillet au 18 août 2016/Wave/"/>
    <s v="ST-COLOM_0_20160722_034202_816.wav"/>
    <s v="PippiT"/>
    <s v="Principal"/>
    <s v="PipMi"/>
    <n v="9"/>
    <s v="PippiT"/>
    <n v="9"/>
    <s v="Pipistrelle commune"/>
    <n v="2016"/>
    <n v="7"/>
    <n v="22"/>
    <n v="3"/>
    <n v="42"/>
    <d v="2016-07-22T00:00:00"/>
    <x v="551"/>
  </r>
  <r>
    <x v="1"/>
    <s v="K:/Sainte Colombe/MB/04 - 19 juillet au 18 août 2016/Wave/"/>
    <s v="ST-COLOM_0_20160722_034241_614.wav"/>
    <s v="PippiT"/>
    <s v="Principal"/>
    <s v="PipMi"/>
    <n v="10"/>
    <s v="PippiT"/>
    <n v="10"/>
    <s v="Pipistrelle commune"/>
    <n v="2016"/>
    <n v="7"/>
    <n v="22"/>
    <n v="3"/>
    <n v="42"/>
    <d v="2016-07-22T00:00:00"/>
    <x v="551"/>
  </r>
  <r>
    <x v="1"/>
    <s v="K:/Sainte Colombe/MB/04 - 19 juillet au 18 août 2016/Wave/"/>
    <s v="ST-COLOM_0_20160722_034352_588.wav"/>
    <s v="PippiT"/>
    <s v="Principal"/>
    <s v="PipMi"/>
    <n v="10"/>
    <s v="PippiT"/>
    <n v="10"/>
    <s v="Pipistrelle commune"/>
    <n v="2016"/>
    <n v="7"/>
    <n v="22"/>
    <n v="3"/>
    <n v="43"/>
    <d v="2016-07-22T00:00:00"/>
    <x v="534"/>
  </r>
  <r>
    <x v="1"/>
    <s v="K:/Sainte Colombe/MB/04 - 19 juillet au 18 août 2016/Wave/"/>
    <s v="ST-COLOM_0_20160722_034357_588.wav"/>
    <s v="PippiT"/>
    <s v="Principal"/>
    <s v="PipMi"/>
    <n v="10"/>
    <s v="PippiT"/>
    <n v="10"/>
    <s v="Pipistrelle commune"/>
    <n v="2016"/>
    <n v="7"/>
    <n v="22"/>
    <n v="3"/>
    <n v="43"/>
    <d v="2016-07-22T00:00:00"/>
    <x v="534"/>
  </r>
  <r>
    <x v="1"/>
    <s v="K:/Sainte Colombe/MB/04 - 19 juillet au 18 août 2016/Wave/"/>
    <s v="ST-COLOM_0_20160722_034419_271.wav"/>
    <s v="ChiroSp"/>
    <s v="Principal"/>
    <s v="Plesp"/>
    <n v="1"/>
    <s v="Pleaus"/>
    <n v="1"/>
    <s v="Oreillard gris"/>
    <n v="2016"/>
    <n v="7"/>
    <n v="22"/>
    <n v="3"/>
    <n v="44"/>
    <d v="2016-07-22T00:00:00"/>
    <x v="500"/>
  </r>
  <r>
    <x v="1"/>
    <s v="K:/Sainte Colombe/MB/04 - 19 juillet au 18 août 2016/Wave/"/>
    <s v="ST-COLOM_0_20160722_034450_120.wav"/>
    <s v="PippiT"/>
    <s v="Principal"/>
    <s v="PipMi"/>
    <n v="10"/>
    <s v="PippiT"/>
    <n v="10"/>
    <s v="Pipistrelle commune"/>
    <n v="2016"/>
    <n v="7"/>
    <n v="22"/>
    <n v="3"/>
    <n v="44"/>
    <d v="2016-07-22T00:00:00"/>
    <x v="500"/>
  </r>
  <r>
    <x v="1"/>
    <s v="K:/Sainte Colombe/MB/04 - 19 juillet au 18 août 2016/Wave/"/>
    <s v="ST-COLOM_0_20160722_034455_121.wav"/>
    <s v="PippiT"/>
    <s v="Principal"/>
    <s v="PipMi"/>
    <n v="10"/>
    <s v="PippiT"/>
    <n v="10"/>
    <s v="Pipistrelle commune"/>
    <n v="2016"/>
    <n v="7"/>
    <n v="22"/>
    <n v="3"/>
    <n v="44"/>
    <d v="2016-07-22T00:00:00"/>
    <x v="500"/>
  </r>
  <r>
    <x v="1"/>
    <s v="K:/Sainte Colombe/MB/04 - 19 juillet au 18 août 2016/Wave/"/>
    <s v="ST-COLOM_0_20160722_034808_461.wav"/>
    <s v="Pip35"/>
    <s v="Principal"/>
    <s v="Pip35"/>
    <n v="10"/>
    <s v="Pipkuh"/>
    <n v="3"/>
    <s v="Pipistrelle de Kuhl"/>
    <n v="2016"/>
    <n v="7"/>
    <n v="22"/>
    <n v="3"/>
    <n v="48"/>
    <d v="2016-07-22T00:00:00"/>
    <x v="296"/>
  </r>
  <r>
    <x v="1"/>
    <s v="K:/Sainte Colombe/MB/04 - 19 juillet au 18 août 2016/Wave/"/>
    <s v="ST-COLOM_0_20160722_035927_667.wav"/>
    <s v="PippiT"/>
    <s v="Principal"/>
    <s v="PipMi"/>
    <n v="10"/>
    <s v="PippiT"/>
    <n v="10"/>
    <s v="Pipistrelle commune"/>
    <n v="2016"/>
    <n v="7"/>
    <n v="22"/>
    <n v="3"/>
    <n v="59"/>
    <d v="2016-07-22T00:00:00"/>
    <x v="550"/>
  </r>
  <r>
    <x v="1"/>
    <s v="K:/Sainte Colombe/MB/04 - 19 juillet au 18 août 2016/Wave/"/>
    <s v="ST-COLOM_0_20160722_043449_617.wav"/>
    <s v="PippiT"/>
    <s v="Principal"/>
    <s v="PipMi"/>
    <n v="10"/>
    <s v="PippiT"/>
    <n v="10"/>
    <s v="Pipistrelle commune"/>
    <n v="2016"/>
    <n v="7"/>
    <n v="22"/>
    <n v="4"/>
    <n v="34"/>
    <d v="2016-07-22T00:00:00"/>
    <x v="283"/>
  </r>
  <r>
    <x v="1"/>
    <s v="K:/Sainte Colombe/MB/04 - 19 juillet au 18 août 2016/Wave/"/>
    <s v="ST-COLOM_0_20160722_043533_982.wav"/>
    <s v="PippiT"/>
    <s v="Principal"/>
    <s v="PipMi"/>
    <n v="9"/>
    <s v="PippiT"/>
    <n v="9"/>
    <s v="Pipistrelle commune"/>
    <n v="2016"/>
    <n v="7"/>
    <n v="22"/>
    <n v="4"/>
    <n v="35"/>
    <d v="2016-07-22T00:00:00"/>
    <x v="284"/>
  </r>
  <r>
    <x v="1"/>
    <s v="K:/Sainte Colombe/MB/04 - 19 juillet au 18 août 2016/Wave/"/>
    <s v="ST-COLOM_0_20160722_043923_538.wav"/>
    <s v="Pip35"/>
    <s v="Principal"/>
    <s v="Pip35"/>
    <n v="8"/>
    <s v="Pipkuh"/>
    <n v="3"/>
    <s v="Pipistrelle de Kuhl"/>
    <n v="2016"/>
    <n v="7"/>
    <n v="22"/>
    <n v="4"/>
    <n v="39"/>
    <d v="2016-07-22T00:00:00"/>
    <x v="312"/>
  </r>
  <r>
    <x v="1"/>
    <s v="K:/Sainte Colombe/MB/04 - 19 juillet au 18 août 2016/Wave/"/>
    <s v="ST-COLOM_0_20160722_043945_484.wav"/>
    <s v="ChiroSp"/>
    <s v="Principal"/>
    <s v="ENVsp"/>
    <n v="0"/>
    <s v="Vesmur"/>
    <n v="0"/>
    <s v="PARASITE"/>
    <n v="2016"/>
    <n v="7"/>
    <n v="22"/>
    <n v="4"/>
    <n v="39"/>
    <d v="2016-07-22T00:00:00"/>
    <x v="312"/>
  </r>
  <r>
    <x v="1"/>
    <s v="K:/Sainte Colombe/MB/04 - 19 juillet au 18 août 2016/Wave/"/>
    <s v="ST-COLOM_0_20160722_043950_484.wav"/>
    <s v="ChiroSp"/>
    <s v="Principal"/>
    <s v="ENVsp"/>
    <n v="2"/>
    <s v="Vesmur"/>
    <n v="1"/>
    <s v="Sérotine commune"/>
    <n v="2016"/>
    <n v="7"/>
    <n v="22"/>
    <n v="4"/>
    <n v="39"/>
    <d v="2016-07-22T00:00:00"/>
    <x v="312"/>
  </r>
  <r>
    <x v="1"/>
    <s v="K:/Sainte Colombe/MB/04 - 19 juillet au 18 août 2016/Wave/"/>
    <s v="ST-COLOM_0_20160722_043951_400.wav"/>
    <s v="ENVsp"/>
    <s v="Principal"/>
    <s v="ENVsp"/>
    <n v="8"/>
    <s v="Eptser"/>
    <n v="2"/>
    <s v="Sérotine commune"/>
    <n v="2016"/>
    <n v="7"/>
    <n v="22"/>
    <n v="4"/>
    <n v="39"/>
    <d v="2016-07-22T00:00:00"/>
    <x v="312"/>
  </r>
  <r>
    <x v="1"/>
    <s v="K:/Sainte Colombe/MB/04 - 19 juillet au 18 août 2016/Wave/"/>
    <s v="ST-COLOM_0_20160722_043956_400.wav"/>
    <s v="ChiroSp"/>
    <s v="Principal"/>
    <s v="ENVsp"/>
    <n v="4"/>
    <s v="Nyclei"/>
    <n v="0"/>
    <s v="Noctule de Leisler"/>
    <n v="2016"/>
    <n v="7"/>
    <n v="22"/>
    <n v="4"/>
    <n v="39"/>
    <d v="2016-07-22T00:00:00"/>
    <x v="312"/>
  </r>
  <r>
    <x v="1"/>
    <s v="K:/Sainte Colombe/MB/04 - 19 juillet au 18 août 2016/Wave/"/>
    <s v="ST-COLOM_0_20160722_050945_745.wav"/>
    <s v="ChiroSp"/>
    <s v="Principal"/>
    <s v="MyoHF"/>
    <n v="0"/>
    <s v="Myodau"/>
    <n v="0"/>
    <s v="PARASITE"/>
    <n v="2016"/>
    <n v="7"/>
    <n v="22"/>
    <n v="5"/>
    <n v="9"/>
    <d v="2016-07-22T00:00:00"/>
    <x v="319"/>
  </r>
  <r>
    <x v="1"/>
    <s v="K:/Sainte Colombe/MB/04 - 19 juillet au 18 août 2016/Wave/"/>
    <s v="ST-COLOM_0_20160722_052224_154.wav"/>
    <s v="ChiroSp"/>
    <s v="Principal"/>
    <s v="Pip35"/>
    <n v="0"/>
    <s v="Pipkuh"/>
    <n v="0"/>
    <s v="PARASITE"/>
    <n v="2016"/>
    <n v="7"/>
    <n v="22"/>
    <n v="5"/>
    <n v="22"/>
    <d v="2016-07-22T00:00:00"/>
    <x v="107"/>
  </r>
  <r>
    <x v="1"/>
    <s v="K:/Sainte Colombe/MB/04 - 19 juillet au 18 août 2016/Wave/"/>
    <s v="ST-COLOM_0_20160722_052606_264.wav"/>
    <s v="ChiroSp"/>
    <s v="Principal"/>
    <s v="Pip35"/>
    <n v="0"/>
    <s v="Pipkuh"/>
    <n v="0"/>
    <s v="PARASITE"/>
    <n v="2016"/>
    <n v="7"/>
    <n v="22"/>
    <n v="5"/>
    <n v="26"/>
    <d v="2016-07-22T00:00:00"/>
    <x v="197"/>
  </r>
  <r>
    <x v="1"/>
    <s v="K:/Sainte Colombe/MB/04 - 19 juillet au 18 août 2016/Wave/"/>
    <s v="ST-COLOM_0_20160722_052623_078.wav"/>
    <s v="PippiT"/>
    <s v="Principal"/>
    <s v="PipMi"/>
    <n v="6"/>
    <s v="PippiT"/>
    <n v="6"/>
    <s v="Pipistrelle commune"/>
    <n v="2016"/>
    <n v="7"/>
    <n v="22"/>
    <n v="5"/>
    <n v="26"/>
    <d v="2016-07-22T00:00:00"/>
    <x v="197"/>
  </r>
  <r>
    <x v="1"/>
    <s v="K:/Sainte Colombe/MB/04 - 19 juillet au 18 août 2016/Wave/"/>
    <s v="ST-COLOM_0_20160722_052628_079.wav"/>
    <s v="PippiT"/>
    <s v="Principal"/>
    <s v="PipMi"/>
    <n v="7"/>
    <s v="PippiT"/>
    <n v="7"/>
    <s v="Pipistrelle commune"/>
    <n v="2016"/>
    <n v="7"/>
    <n v="22"/>
    <n v="5"/>
    <n v="26"/>
    <d v="2016-07-22T00:00:00"/>
    <x v="197"/>
  </r>
  <r>
    <x v="1"/>
    <s v="K:/Sainte Colombe/MB/04 - 19 juillet au 18 août 2016/Wave/"/>
    <s v="ST-COLOM_0_20160722_052633_080.wav"/>
    <s v="PippiT"/>
    <s v="Principal"/>
    <s v="PipMi"/>
    <n v="6"/>
    <s v="PippiT"/>
    <n v="6"/>
    <s v="Pipistrelle commune"/>
    <n v="2016"/>
    <n v="7"/>
    <n v="22"/>
    <n v="5"/>
    <n v="26"/>
    <d v="2016-07-22T00:00:00"/>
    <x v="197"/>
  </r>
  <r>
    <x v="1"/>
    <s v="K:/Sainte Colombe/MB/04 - 19 juillet au 18 août 2016/Wave/"/>
    <s v="ST-COLOM_0_20160722_054115_543.wav"/>
    <s v="ChiroSp"/>
    <s v="Principal"/>
    <s v="PipMi"/>
    <n v="2"/>
    <s v="PippiT"/>
    <n v="2"/>
    <s v="Pipistrelle commune"/>
    <n v="2016"/>
    <n v="7"/>
    <n v="22"/>
    <n v="5"/>
    <n v="41"/>
    <d v="2016-07-22T00:00:00"/>
    <x v="557"/>
  </r>
  <r>
    <x v="1"/>
    <s v="K:/Sainte Colombe/MB/04 - 19 juillet au 18 août 2016/Wave/"/>
    <s v="ST-COLOM_0_20160722_054125_544.wav"/>
    <s v="PippiT"/>
    <s v="Principal"/>
    <s v="PipMi"/>
    <n v="8"/>
    <s v="PippiT"/>
    <n v="8"/>
    <s v="Pipistrelle commune"/>
    <n v="2016"/>
    <n v="7"/>
    <n v="22"/>
    <n v="5"/>
    <n v="41"/>
    <d v="2016-07-22T00:00:00"/>
    <x v="557"/>
  </r>
  <r>
    <x v="1"/>
    <s v="K:/Sainte Colombe/MB/04 - 19 juillet au 18 août 2016/Wave/"/>
    <s v="ST-COLOM_0_20160722_054130_545.wav"/>
    <s v="PippiT"/>
    <s v="Principal"/>
    <s v="PipMi"/>
    <n v="10"/>
    <s v="PippiT"/>
    <n v="10"/>
    <s v="Pipistrelle commune"/>
    <n v="2016"/>
    <n v="7"/>
    <n v="22"/>
    <n v="5"/>
    <n v="41"/>
    <d v="2016-07-22T00:00:00"/>
    <x v="557"/>
  </r>
  <r>
    <x v="1"/>
    <s v="K:/Sainte Colombe/MB/04 - 19 juillet au 18 août 2016/Wave/"/>
    <s v="ST-COLOM_0_20160722_215956_498.wav"/>
    <s v="PippiT"/>
    <s v="Principal"/>
    <s v="PipMi"/>
    <n v="10"/>
    <s v="PippiT"/>
    <n v="10"/>
    <s v="Pipistrelle commune"/>
    <n v="2016"/>
    <n v="7"/>
    <n v="22"/>
    <n v="21"/>
    <n v="59"/>
    <d v="2016-07-22T00:00:00"/>
    <x v="245"/>
  </r>
  <r>
    <x v="1"/>
    <s v="K:/Sainte Colombe/MB/04 - 19 juillet au 18 août 2016/Wave/"/>
    <s v="ST-COLOM_0_20160722_220001_498.wav"/>
    <s v="PippiT"/>
    <s v="Principal"/>
    <s v="PipMi"/>
    <n v="10"/>
    <s v="PippiT"/>
    <n v="10"/>
    <s v="Pipistrelle commune"/>
    <n v="2016"/>
    <n v="7"/>
    <n v="22"/>
    <n v="22"/>
    <n v="0"/>
    <d v="2016-07-22T00:00:00"/>
    <x v="81"/>
  </r>
  <r>
    <x v="1"/>
    <s v="K:/Sainte Colombe/MB/04 - 19 juillet au 18 août 2016/Wave/"/>
    <s v="ST-COLOM_0_20160722_220226_902.wav"/>
    <s v="PippiT"/>
    <s v="Principal"/>
    <s v="PipMi"/>
    <n v="10"/>
    <s v="PippiT"/>
    <n v="10"/>
    <s v="Pipistrelle commune"/>
    <n v="2016"/>
    <n v="7"/>
    <n v="22"/>
    <n v="22"/>
    <n v="2"/>
    <d v="2016-07-22T00:00:00"/>
    <x v="274"/>
  </r>
  <r>
    <x v="1"/>
    <s v="K:/Sainte Colombe/MB/04 - 19 juillet au 18 août 2016/Wave/"/>
    <s v="ST-COLOM_0_20160722_220644_394.wav"/>
    <s v="PippiT"/>
    <s v="Principal"/>
    <s v="PipMi"/>
    <n v="10"/>
    <s v="PippiT"/>
    <n v="10"/>
    <s v="Pipistrelle commune"/>
    <n v="2016"/>
    <n v="7"/>
    <n v="22"/>
    <n v="22"/>
    <n v="6"/>
    <d v="2016-07-22T00:00:00"/>
    <x v="76"/>
  </r>
  <r>
    <x v="1"/>
    <s v="K:/Sainte Colombe/MB/04 - 19 juillet au 18 août 2016/Wave/"/>
    <s v="ST-COLOM_0_20160722_220734_921.wav"/>
    <s v="PippiT"/>
    <s v="Principal"/>
    <s v="PipMi"/>
    <n v="9"/>
    <s v="PippiT"/>
    <n v="9"/>
    <s v="Pipistrelle commune"/>
    <n v="2016"/>
    <n v="7"/>
    <n v="22"/>
    <n v="22"/>
    <n v="7"/>
    <d v="2016-07-22T00:00:00"/>
    <x v="47"/>
  </r>
  <r>
    <x v="1"/>
    <s v="K:/Sainte Colombe/MB/04 - 19 juillet au 18 août 2016/Wave/"/>
    <s v="ST-COLOM_0_20160722_221024_407.wav"/>
    <s v="ChiroSp"/>
    <s v="Principal"/>
    <s v="Pip35"/>
    <n v="2"/>
    <s v="Pipkuh"/>
    <n v="2"/>
    <s v="Pipistrelle de Kuhl"/>
    <n v="2016"/>
    <n v="7"/>
    <n v="22"/>
    <n v="22"/>
    <n v="10"/>
    <d v="2016-07-22T00:00:00"/>
    <x v="176"/>
  </r>
  <r>
    <x v="1"/>
    <s v="K:/Sainte Colombe/MB/04 - 19 juillet au 18 août 2016/Wave/"/>
    <s v="ST-COLOM_0_20160722_221656_560.wav"/>
    <s v="ENVsp"/>
    <s v="Principal"/>
    <s v="ENVsp"/>
    <n v="7"/>
    <s v="Eptser"/>
    <n v="1"/>
    <s v="Sérotine commune"/>
    <n v="2016"/>
    <n v="7"/>
    <n v="22"/>
    <n v="22"/>
    <n v="16"/>
    <d v="2016-07-22T00:00:00"/>
    <x v="337"/>
  </r>
  <r>
    <x v="1"/>
    <s v="K:/Sainte Colombe/MB/04 - 19 juillet au 18 août 2016/Wave/"/>
    <s v="ST-COLOM_0_20160722_221701_560.wav"/>
    <s v="ENVsp"/>
    <s v="Principal"/>
    <s v="ENVsp"/>
    <n v="6"/>
    <s v="Eptser"/>
    <n v="2"/>
    <s v="Sérotine commune"/>
    <n v="2016"/>
    <n v="7"/>
    <n v="22"/>
    <n v="22"/>
    <n v="17"/>
    <d v="2016-07-22T00:00:00"/>
    <x v="332"/>
  </r>
  <r>
    <x v="1"/>
    <s v="K:/Sainte Colombe/MB/04 - 19 juillet au 18 août 2016/Wave/"/>
    <s v="ST-COLOM_0_20160722_222438_634.wav"/>
    <s v="ChiroSp"/>
    <s v="Principal"/>
    <s v="ENVsp"/>
    <n v="1"/>
    <s v="Eptser"/>
    <n v="1"/>
    <s v="Sérotine commune"/>
    <n v="2016"/>
    <n v="7"/>
    <n v="22"/>
    <n v="22"/>
    <n v="24"/>
    <d v="2016-07-22T00:00:00"/>
    <x v="333"/>
  </r>
  <r>
    <x v="1"/>
    <s v="K:/Sainte Colombe/MB/04 - 19 juillet au 18 août 2016/Wave/"/>
    <s v="ST-COLOM_0_20160722_222443_635.wav"/>
    <s v="ENVsp"/>
    <s v="Principal"/>
    <s v="ENVsp"/>
    <n v="8"/>
    <s v="Eptser"/>
    <n v="3"/>
    <s v="Sérotine commune"/>
    <n v="2016"/>
    <n v="7"/>
    <n v="22"/>
    <n v="22"/>
    <n v="24"/>
    <d v="2016-07-22T00:00:00"/>
    <x v="333"/>
  </r>
  <r>
    <x v="1"/>
    <s v="K:/Sainte Colombe/MB/04 - 19 juillet au 18 août 2016/Wave/"/>
    <s v="ST-COLOM_0_20160722_222657_104.wav"/>
    <s v="ENVsp"/>
    <s v="Principal"/>
    <s v="ENVsp"/>
    <n v="6"/>
    <s v="Eptser"/>
    <n v="0"/>
    <s v="Sérotine commune"/>
    <n v="2016"/>
    <n v="7"/>
    <n v="22"/>
    <n v="22"/>
    <n v="26"/>
    <d v="2016-07-22T00:00:00"/>
    <x v="97"/>
  </r>
  <r>
    <x v="1"/>
    <s v="K:/Sainte Colombe/MB/04 - 19 juillet au 18 août 2016/Wave/"/>
    <s v="ST-COLOM_0_20160722_222743_495.wav"/>
    <s v="Pip35"/>
    <s v="Principal"/>
    <s v="Pip35"/>
    <n v="6"/>
    <s v="Pipkuh"/>
    <n v="4"/>
    <s v="Pipistrelle de Kuhl"/>
    <n v="2016"/>
    <n v="7"/>
    <n v="22"/>
    <n v="22"/>
    <n v="27"/>
    <d v="2016-07-22T00:00:00"/>
    <x v="150"/>
  </r>
  <r>
    <x v="1"/>
    <s v="K:/Sainte Colombe/MB/04 - 19 juillet au 18 août 2016/Wave/"/>
    <s v="ST-COLOM_0_20160722_222813_446.wav"/>
    <s v="ChiroSp"/>
    <s v="Principal"/>
    <s v="PipMi"/>
    <n v="2"/>
    <s v="PippiT"/>
    <n v="2"/>
    <s v="Pipistrelle commune"/>
    <n v="2016"/>
    <n v="7"/>
    <n v="22"/>
    <n v="22"/>
    <n v="28"/>
    <d v="2016-07-22T00:00:00"/>
    <x v="151"/>
  </r>
  <r>
    <x v="1"/>
    <s v="K:/Sainte Colombe/MB/04 - 19 juillet au 18 août 2016/Wave/"/>
    <s v="ST-COLOM_0_20160722_223535_684.wav"/>
    <s v="ChiroSp"/>
    <s v="Principal"/>
    <s v="PipMi"/>
    <n v="5"/>
    <s v="PippiT"/>
    <n v="5"/>
    <s v="Pipistrelle commune"/>
    <n v="2016"/>
    <n v="7"/>
    <n v="22"/>
    <n v="22"/>
    <n v="35"/>
    <d v="2016-07-22T00:00:00"/>
    <x v="154"/>
  </r>
  <r>
    <x v="1"/>
    <s v="K:/Sainte Colombe/MB/04 - 19 juillet au 18 août 2016/Wave/"/>
    <s v="ST-COLOM_0_20160722_223643_000.wav"/>
    <s v="ChiroSp"/>
    <s v="Principal"/>
    <s v="Pip35"/>
    <n v="3"/>
    <s v="Pipkuh"/>
    <n v="3"/>
    <s v="Pipistrelle de Kuhl"/>
    <n v="2016"/>
    <n v="7"/>
    <n v="22"/>
    <n v="22"/>
    <n v="36"/>
    <d v="2016-07-22T00:00:00"/>
    <x v="256"/>
  </r>
  <r>
    <x v="1"/>
    <s v="K:/Sainte Colombe/MB/04 - 19 juillet au 18 août 2016/Wave/"/>
    <s v="ST-COLOM_0_20160722_223849_327.wav"/>
    <s v="ENVsp"/>
    <s v="Principal"/>
    <s v="ENVsp"/>
    <n v="10"/>
    <s v="Eptser"/>
    <n v="3"/>
    <s v="Sérotine commune"/>
    <n v="2016"/>
    <n v="7"/>
    <n v="22"/>
    <n v="22"/>
    <n v="38"/>
    <d v="2016-07-22T00:00:00"/>
    <x v="547"/>
  </r>
  <r>
    <x v="1"/>
    <s v="K:/Sainte Colombe/MB/04 - 19 juillet au 18 août 2016/Wave/"/>
    <s v="ST-COLOM_0_20160722_223854_328.wav"/>
    <s v="ENVsp"/>
    <s v="Principal"/>
    <s v="ENVsp"/>
    <n v="8"/>
    <s v="Eptser"/>
    <n v="2"/>
    <s v="Sérotine commune"/>
    <n v="2016"/>
    <n v="7"/>
    <n v="22"/>
    <n v="22"/>
    <n v="38"/>
    <d v="2016-07-22T00:00:00"/>
    <x v="547"/>
  </r>
  <r>
    <x v="1"/>
    <s v="K:/Sainte Colombe/MB/04 - 19 juillet au 18 août 2016/Wave/"/>
    <s v="ST-COLOM_0_20160722_224233_173.wav"/>
    <s v="ChiroSp"/>
    <s v="Principal"/>
    <s v="Pip35"/>
    <n v="3"/>
    <s v="Pipkuh"/>
    <n v="3"/>
    <s v="Pipistrelle de Kuhl"/>
    <n v="2016"/>
    <n v="7"/>
    <n v="22"/>
    <n v="22"/>
    <n v="42"/>
    <d v="2016-07-22T00:00:00"/>
    <x v="78"/>
  </r>
  <r>
    <x v="1"/>
    <s v="K:/Sainte Colombe/MB/04 - 19 juillet au 18 août 2016/Wave/"/>
    <s v="ST-COLOM_0_20160722_224254_165.wav"/>
    <s v="PipMi"/>
    <s v="Principal"/>
    <s v="PipMi"/>
    <n v="7"/>
    <s v="PippiT"/>
    <n v="4"/>
    <s v="Pipistrelle commune"/>
    <n v="2016"/>
    <n v="7"/>
    <n v="22"/>
    <n v="22"/>
    <n v="42"/>
    <d v="2016-07-22T00:00:00"/>
    <x v="78"/>
  </r>
  <r>
    <x v="1"/>
    <s v="K:/Sainte Colombe/MB/04 - 19 juillet au 18 août 2016/Wave/"/>
    <s v="ST-COLOM_0_20160722_224543_207.wav"/>
    <s v="ENVsp"/>
    <s v="Principal"/>
    <s v="ENVsp"/>
    <n v="6"/>
    <s v="Nyclei"/>
    <n v="0"/>
    <s v="Noctule de Leisler"/>
    <n v="2016"/>
    <n v="7"/>
    <n v="22"/>
    <n v="22"/>
    <n v="45"/>
    <d v="2016-07-22T00:00:00"/>
    <x v="98"/>
  </r>
  <r>
    <x v="1"/>
    <s v="K:/Sainte Colombe/MB/04 - 19 juillet au 18 août 2016/Wave/"/>
    <s v="ST-COLOM_0_20160722_224650_776.wav"/>
    <s v="PippiT"/>
    <s v="Principal"/>
    <s v="PipMi"/>
    <n v="8"/>
    <s v="PippiT"/>
    <n v="8"/>
    <s v="Pipistrelle commune"/>
    <n v="2016"/>
    <n v="7"/>
    <n v="22"/>
    <n v="22"/>
    <n v="46"/>
    <d v="2016-07-22T00:00:00"/>
    <x v="52"/>
  </r>
  <r>
    <x v="1"/>
    <s v="K:/Sainte Colombe/MB/04 - 19 juillet au 18 août 2016/Wave/"/>
    <s v="ST-COLOM_0_20160722_224704_991.wav"/>
    <s v="ChiroSp"/>
    <s v="Principal"/>
    <s v="PipMi"/>
    <n v="5"/>
    <s v="PippiT"/>
    <n v="5"/>
    <s v="Pipistrelle commune"/>
    <n v="2016"/>
    <n v="7"/>
    <n v="22"/>
    <n v="22"/>
    <n v="47"/>
    <d v="2016-07-22T00:00:00"/>
    <x v="415"/>
  </r>
  <r>
    <x v="1"/>
    <s v="K:/Sainte Colombe/MB/04 - 19 juillet au 18 août 2016/Wave/"/>
    <s v="ST-COLOM_0_20160722_224717_200.wav"/>
    <s v="ChiroSp"/>
    <s v="Principal"/>
    <s v="Pip35"/>
    <n v="5"/>
    <s v="Pipkuh"/>
    <n v="5"/>
    <s v="Pipistrelle de Kuhl"/>
    <n v="2016"/>
    <n v="7"/>
    <n v="22"/>
    <n v="22"/>
    <n v="47"/>
    <d v="2016-07-22T00:00:00"/>
    <x v="415"/>
  </r>
  <r>
    <x v="1"/>
    <s v="K:/Sainte Colombe/MB/04 - 19 juillet au 18 août 2016/Wave/"/>
    <s v="ST-COLOM_0_20160722_225053_671.wav"/>
    <s v="ENVsp"/>
    <s v="Principal"/>
    <s v="ENVsp"/>
    <n v="10"/>
    <s v="Eptser"/>
    <n v="4"/>
    <s v="Sérotine commune"/>
    <n v="2016"/>
    <n v="7"/>
    <n v="22"/>
    <n v="22"/>
    <n v="50"/>
    <d v="2016-07-22T00:00:00"/>
    <x v="367"/>
  </r>
  <r>
    <x v="1"/>
    <s v="K:/Sainte Colombe/MB/04 - 19 juillet au 18 août 2016/Wave/"/>
    <s v="ST-COLOM_0_20160722_225058_672.wav"/>
    <s v="ENVsp"/>
    <s v="Principal"/>
    <s v="ENVsp"/>
    <n v="10"/>
    <s v="Eptser"/>
    <n v="4"/>
    <s v="Sérotine commune"/>
    <n v="2016"/>
    <n v="7"/>
    <n v="22"/>
    <n v="22"/>
    <n v="50"/>
    <d v="2016-07-22T00:00:00"/>
    <x v="367"/>
  </r>
  <r>
    <x v="1"/>
    <s v="K:/Sainte Colombe/MB/04 - 19 juillet au 18 août 2016/Wave/"/>
    <s v="ST-COLOM_0_20160722_225149_514.wav"/>
    <s v="PippiT"/>
    <s v="Principal"/>
    <s v="PipMi"/>
    <n v="8"/>
    <s v="PippiT"/>
    <n v="8"/>
    <s v="Pipistrelle commune"/>
    <n v="2016"/>
    <n v="7"/>
    <n v="22"/>
    <n v="22"/>
    <n v="51"/>
    <d v="2016-07-22T00:00:00"/>
    <x v="116"/>
  </r>
  <r>
    <x v="1"/>
    <s v="K:/Sainte Colombe/MB/04 - 19 juillet au 18 août 2016/Wave/"/>
    <s v="ST-COLOM_0_20160722_225255_629.wav"/>
    <s v="Pip35"/>
    <s v="Principal"/>
    <s v="Pip35"/>
    <n v="10"/>
    <s v="Pipkuh"/>
    <n v="5"/>
    <s v="Pipistrelle de Kuhl"/>
    <n v="2016"/>
    <n v="7"/>
    <n v="22"/>
    <n v="22"/>
    <n v="52"/>
    <d v="2016-07-22T00:00:00"/>
    <x v="454"/>
  </r>
  <r>
    <x v="1"/>
    <s v="K:/Sainte Colombe/MB/04 - 19 juillet au 18 août 2016/Wave/"/>
    <s v="ST-COLOM_0_20160722_225300_630.wav"/>
    <s v="ChiroSp"/>
    <s v="Principal"/>
    <s v="Pip35"/>
    <n v="3"/>
    <s v="Pipkuh"/>
    <n v="1"/>
    <s v="Pipistrelle de Kuhl"/>
    <n v="2016"/>
    <n v="7"/>
    <n v="22"/>
    <n v="22"/>
    <n v="53"/>
    <d v="2016-07-22T00:00:00"/>
    <x v="416"/>
  </r>
  <r>
    <x v="1"/>
    <s v="K:/Sainte Colombe/MB/04 - 19 juillet au 18 août 2016/Wave/"/>
    <s v="ST-COLOM_0_20160722_230900_278.wav"/>
    <s v="PippiT"/>
    <s v="Principal"/>
    <s v="PipMi"/>
    <n v="10"/>
    <s v="PippiT"/>
    <n v="10"/>
    <s v="Pipistrelle commune"/>
    <n v="2016"/>
    <n v="7"/>
    <n v="22"/>
    <n v="23"/>
    <n v="9"/>
    <d v="2016-07-22T00:00:00"/>
    <x v="434"/>
  </r>
  <r>
    <x v="1"/>
    <s v="K:/Sainte Colombe/MB/04 - 19 juillet au 18 août 2016/Wave/"/>
    <s v="ST-COLOM_0_20160722_231152_726.wav"/>
    <s v="ENVsp"/>
    <s v="Principal"/>
    <s v="ENVsp"/>
    <n v="10"/>
    <s v="Eptser"/>
    <n v="2"/>
    <s v="Sérotine commune"/>
    <n v="2016"/>
    <n v="7"/>
    <n v="22"/>
    <n v="23"/>
    <n v="11"/>
    <d v="2016-07-22T00:00:00"/>
    <x v="99"/>
  </r>
  <r>
    <x v="1"/>
    <s v="K:/Sainte Colombe/MB/04 - 19 juillet au 18 août 2016/Wave/"/>
    <s v="ST-COLOM_0_20160722_231157_727.wav"/>
    <s v="ENVsp"/>
    <s v="Principal"/>
    <s v="ENVsp"/>
    <n v="10"/>
    <s v="Eptser"/>
    <n v="3"/>
    <s v="Sérotine commune"/>
    <n v="2016"/>
    <n v="7"/>
    <n v="22"/>
    <n v="23"/>
    <n v="11"/>
    <d v="2016-07-22T00:00:00"/>
    <x v="99"/>
  </r>
  <r>
    <x v="1"/>
    <s v="K:/Sainte Colombe/MB/04 - 19 juillet au 18 août 2016/Wave/"/>
    <s v="ST-COLOM_0_20160722_232240_988.wav"/>
    <s v="Pleaus"/>
    <s v="Principal"/>
    <s v="Plesp"/>
    <n v="10"/>
    <s v="Pleaus"/>
    <n v="6"/>
    <s v="Oreillard gris"/>
    <n v="2016"/>
    <n v="7"/>
    <n v="22"/>
    <n v="23"/>
    <n v="22"/>
    <d v="2016-07-22T00:00:00"/>
    <x v="170"/>
  </r>
  <r>
    <x v="1"/>
    <s v="K:/Sainte Colombe/MB/04 - 19 juillet au 18 août 2016/Wave/"/>
    <s v="ST-COLOM_0_20160722_232517_166.wav"/>
    <s v="Plesp"/>
    <s v="Principal"/>
    <s v="Plesp"/>
    <n v="10"/>
    <s v="Pleaus"/>
    <n v="2"/>
    <s v="Oreillard gris"/>
    <n v="2016"/>
    <n v="7"/>
    <n v="22"/>
    <n v="23"/>
    <n v="25"/>
    <d v="2016-07-22T00:00:00"/>
    <x v="226"/>
  </r>
  <r>
    <x v="1"/>
    <s v="K:/Sainte Colombe/MB/04 - 19 juillet au 18 août 2016/Wave/"/>
    <s v="ST-COLOM_0_20160722_232843_098.wav"/>
    <s v="PippiT"/>
    <s v="Principal"/>
    <s v="PipMi"/>
    <n v="10"/>
    <s v="PippiT"/>
    <n v="10"/>
    <s v="Pipistrelle commune"/>
    <n v="2016"/>
    <n v="7"/>
    <n v="22"/>
    <n v="23"/>
    <n v="28"/>
    <d v="2016-07-22T00:00:00"/>
    <x v="455"/>
  </r>
  <r>
    <x v="1"/>
    <s v="K:/Sainte Colombe/MB/04 - 19 juillet au 18 août 2016/Wave/"/>
    <s v="ST-COLOM_0_20160722_232915_039.wav"/>
    <s v="PipMi"/>
    <s v="Principal"/>
    <s v="PipMi"/>
    <n v="10"/>
    <s v="PippiT"/>
    <n v="5"/>
    <s v="Pipistrelle commune"/>
    <n v="2016"/>
    <n v="7"/>
    <n v="22"/>
    <n v="23"/>
    <n v="29"/>
    <d v="2016-07-22T00:00:00"/>
    <x v="275"/>
  </r>
  <r>
    <x v="1"/>
    <s v="K:/Sainte Colombe/MB/04 - 19 juillet au 18 août 2016/Wave/"/>
    <s v="ST-COLOM_0_20160722_232920_040.wav"/>
    <s v="PippiT"/>
    <s v="Principal"/>
    <s v="PipMi"/>
    <n v="10"/>
    <s v="PippiT"/>
    <n v="8"/>
    <s v="Pipistrelle commune"/>
    <n v="2016"/>
    <n v="7"/>
    <n v="22"/>
    <n v="23"/>
    <n v="29"/>
    <d v="2016-07-22T00:00:00"/>
    <x v="275"/>
  </r>
  <r>
    <x v="1"/>
    <s v="K:/Sainte Colombe/MB/04 - 19 juillet au 18 août 2016/Wave/"/>
    <s v="ST-COLOM_0_20160722_233217_216.wav"/>
    <s v="PippiT"/>
    <s v="Principal"/>
    <s v="PipMi"/>
    <n v="10"/>
    <s v="PippiT"/>
    <n v="10"/>
    <s v="Pipistrelle commune"/>
    <n v="2016"/>
    <n v="7"/>
    <n v="22"/>
    <n v="23"/>
    <n v="32"/>
    <d v="2016-07-22T00:00:00"/>
    <x v="276"/>
  </r>
  <r>
    <x v="1"/>
    <s v="K:/Sainte Colombe/MB/04 - 19 juillet au 18 août 2016/Wave/"/>
    <s v="ST-COLOM_0_20160722_233338_690.wav"/>
    <s v="Pip35"/>
    <s v="Principal"/>
    <s v="Pip35"/>
    <n v="7"/>
    <s v="Pipkuh"/>
    <n v="4"/>
    <s v="Pipistrelle de Kuhl"/>
    <n v="2016"/>
    <n v="7"/>
    <n v="22"/>
    <n v="23"/>
    <n v="33"/>
    <d v="2016-07-22T00:00:00"/>
    <x v="371"/>
  </r>
  <r>
    <x v="1"/>
    <s v="K:/Sainte Colombe/MB/04 - 19 juillet au 18 août 2016/Wave/"/>
    <s v="ST-COLOM_0_20160722_233431_234.wav"/>
    <s v="PippiT"/>
    <s v="Principal"/>
    <s v="PipMi"/>
    <n v="10"/>
    <s v="PippiT"/>
    <n v="10"/>
    <s v="Pipistrelle commune"/>
    <n v="2016"/>
    <n v="7"/>
    <n v="22"/>
    <n v="23"/>
    <n v="34"/>
    <d v="2016-07-22T00:00:00"/>
    <x v="456"/>
  </r>
  <r>
    <x v="1"/>
    <s v="K:/Sainte Colombe/MB/04 - 19 juillet au 18 août 2016/Wave/"/>
    <s v="ST-COLOM_0_20160722_233906_307.wav"/>
    <s v="PipMi"/>
    <s v="Principal"/>
    <s v="PipMi"/>
    <n v="9"/>
    <s v="PippiT"/>
    <n v="3"/>
    <s v="Pipistrelle commune"/>
    <n v="2016"/>
    <n v="7"/>
    <n v="22"/>
    <n v="23"/>
    <n v="39"/>
    <d v="2016-07-22T00:00:00"/>
    <x v="232"/>
  </r>
  <r>
    <x v="1"/>
    <s v="K:/Sainte Colombe/MB/04 - 19 juillet au 18 août 2016/Wave/"/>
    <s v="ST-COLOM_0_20160722_234454_513.wav"/>
    <s v="PipMi"/>
    <s v="Principal"/>
    <s v="PipMi"/>
    <n v="9"/>
    <s v="PippiT"/>
    <n v="3"/>
    <s v="Pipistrelle commune"/>
    <n v="2016"/>
    <n v="7"/>
    <n v="22"/>
    <n v="23"/>
    <n v="44"/>
    <d v="2016-07-22T00:00:00"/>
    <x v="124"/>
  </r>
  <r>
    <x v="1"/>
    <s v="K:/Sainte Colombe/MB/04 - 19 juillet au 18 août 2016/Wave/"/>
    <s v="ST-COLOM_0_20160722_235448_625.wav"/>
    <s v="PippiT"/>
    <s v="Principal"/>
    <s v="PipMi"/>
    <n v="10"/>
    <s v="PippiT"/>
    <n v="10"/>
    <s v="Pipistrelle commune"/>
    <n v="2016"/>
    <n v="7"/>
    <n v="22"/>
    <n v="23"/>
    <n v="54"/>
    <d v="2016-07-22T00:00:00"/>
    <x v="270"/>
  </r>
  <r>
    <x v="1"/>
    <s v="K:/Sainte Colombe/MB/04 - 19 juillet au 18 août 2016/Wave/"/>
    <s v="ST-COLOM_0_20160723_000103_973.wav"/>
    <s v="PippiT"/>
    <s v="Principal"/>
    <s v="PipMi"/>
    <n v="10"/>
    <s v="PippiT"/>
    <n v="10"/>
    <s v="Pipistrelle commune"/>
    <n v="2016"/>
    <n v="7"/>
    <n v="23"/>
    <n v="0"/>
    <n v="1"/>
    <d v="2016-07-23T00:00:00"/>
    <x v="165"/>
  </r>
  <r>
    <x v="1"/>
    <s v="K:/Sainte Colombe/MB/04 - 19 juillet au 18 août 2016/Wave/"/>
    <s v="ST-COLOM_0_20160723_003048_045.wav"/>
    <s v="Plesp"/>
    <s v="Principal"/>
    <s v="Plesp"/>
    <n v="6"/>
    <s v="Pleaus"/>
    <n v="3"/>
    <s v="Oreillard gris"/>
    <n v="2016"/>
    <n v="7"/>
    <n v="23"/>
    <n v="0"/>
    <n v="30"/>
    <d v="2016-07-23T00:00:00"/>
    <x v="539"/>
  </r>
  <r>
    <x v="1"/>
    <s v="K:/Sainte Colombe/MB/04 - 19 juillet au 18 août 2016/Wave/"/>
    <s v="ST-COLOM_0_20160723_003053_046.wav"/>
    <s v="Plesp"/>
    <s v="Principal"/>
    <s v="Plesp"/>
    <n v="8"/>
    <s v="Pleaus"/>
    <n v="3"/>
    <s v="Oreillard gris"/>
    <n v="2016"/>
    <n v="7"/>
    <n v="23"/>
    <n v="0"/>
    <n v="30"/>
    <d v="2016-07-23T00:00:00"/>
    <x v="539"/>
  </r>
  <r>
    <x v="1"/>
    <s v="K:/Sainte Colombe/MB/04 - 19 juillet au 18 août 2016/Wave/"/>
    <s v="ST-COLOM_0_20160723_003311_317.wav"/>
    <s v="PippiT"/>
    <s v="Principal"/>
    <s v="PipMi"/>
    <n v="10"/>
    <s v="PippiT"/>
    <n v="10"/>
    <s v="Pipistrelle commune"/>
    <n v="2016"/>
    <n v="7"/>
    <n v="23"/>
    <n v="0"/>
    <n v="33"/>
    <d v="2016-07-23T00:00:00"/>
    <x v="376"/>
  </r>
  <r>
    <x v="1"/>
    <s v="K:/Sainte Colombe/MB/04 - 19 juillet au 18 août 2016/Wave/"/>
    <s v="ST-COLOM_0_20160723_003553_710.wav"/>
    <s v="Plesp"/>
    <s v="Principal"/>
    <s v="Plesp"/>
    <n v="7"/>
    <s v="Pleaus"/>
    <n v="3"/>
    <s v="Oreillard gris"/>
    <n v="2016"/>
    <n v="7"/>
    <n v="23"/>
    <n v="0"/>
    <n v="35"/>
    <d v="2016-07-23T00:00:00"/>
    <x v="177"/>
  </r>
  <r>
    <x v="1"/>
    <s v="K:/Sainte Colombe/MB/04 - 19 juillet au 18 août 2016/Wave/"/>
    <s v="ST-COLOM_0_20160723_004022_079.wav"/>
    <s v="PippiT"/>
    <s v="Principal"/>
    <s v="PipMi"/>
    <n v="10"/>
    <s v="PippiT"/>
    <n v="10"/>
    <s v="Pipistrelle commune"/>
    <n v="2016"/>
    <n v="7"/>
    <n v="23"/>
    <n v="0"/>
    <n v="40"/>
    <d v="2016-07-23T00:00:00"/>
    <x v="436"/>
  </r>
  <r>
    <x v="1"/>
    <s v="K:/Sainte Colombe/MB/04 - 19 juillet au 18 août 2016/Wave/"/>
    <s v="ST-COLOM_0_20160723_005833_448.wav"/>
    <s v="PippiT"/>
    <s v="Principal"/>
    <s v="PipMi"/>
    <n v="10"/>
    <s v="PippiT"/>
    <n v="10"/>
    <s v="Pipistrelle commune"/>
    <n v="2016"/>
    <n v="7"/>
    <n v="23"/>
    <n v="0"/>
    <n v="58"/>
    <d v="2016-07-23T00:00:00"/>
    <x v="381"/>
  </r>
  <r>
    <x v="1"/>
    <s v="K:/Sainte Colombe/MB/04 - 19 juillet au 18 août 2016/Wave/"/>
    <s v="ST-COLOM_0_20160723_005838_448.wav"/>
    <s v="PippiT"/>
    <s v="Principal"/>
    <s v="PipMi"/>
    <n v="10"/>
    <s v="PippiT"/>
    <n v="10"/>
    <s v="Pipistrelle commune"/>
    <n v="2016"/>
    <n v="7"/>
    <n v="23"/>
    <n v="0"/>
    <n v="58"/>
    <d v="2016-07-23T00:00:00"/>
    <x v="381"/>
  </r>
  <r>
    <x v="1"/>
    <s v="K:/Sainte Colombe/MB/04 - 19 juillet au 18 août 2016/Wave/"/>
    <s v="ST-COLOM_0_20160723_005843_449.wav"/>
    <s v="PippiT"/>
    <s v="Principal"/>
    <s v="PipMi"/>
    <n v="10"/>
    <s v="PippiT"/>
    <n v="10"/>
    <s v="Pipistrelle commune"/>
    <n v="2016"/>
    <n v="7"/>
    <n v="23"/>
    <n v="0"/>
    <n v="58"/>
    <d v="2016-07-23T00:00:00"/>
    <x v="381"/>
  </r>
  <r>
    <x v="1"/>
    <s v="K:/Sainte Colombe/MB/04 - 19 juillet au 18 août 2016/Wave/"/>
    <s v="ST-COLOM_0_20160723_005848_450.wav"/>
    <s v="PippiT"/>
    <s v="Principal"/>
    <s v="PipMi"/>
    <n v="9"/>
    <s v="PippiT"/>
    <n v="9"/>
    <s v="Pipistrelle commune"/>
    <n v="2016"/>
    <n v="7"/>
    <n v="23"/>
    <n v="0"/>
    <n v="58"/>
    <d v="2016-07-23T00:00:00"/>
    <x v="381"/>
  </r>
  <r>
    <x v="1"/>
    <s v="K:/Sainte Colombe/MB/04 - 19 juillet au 18 août 2016/Wave/"/>
    <s v="ST-COLOM_0_20160723_010100_980.wav"/>
    <s v="PippiT"/>
    <s v="Principal"/>
    <s v="PipMi"/>
    <n v="10"/>
    <s v="PippiT"/>
    <n v="10"/>
    <s v="Pipistrelle commune"/>
    <n v="2016"/>
    <n v="7"/>
    <n v="23"/>
    <n v="1"/>
    <n v="1"/>
    <d v="2016-07-23T00:00:00"/>
    <x v="214"/>
  </r>
  <r>
    <x v="1"/>
    <s v="K:/Sainte Colombe/MB/04 - 19 juillet au 18 août 2016/Wave/"/>
    <s v="ST-COLOM_0_20160723_010105_980.wav"/>
    <s v="PippiT"/>
    <s v="Principal"/>
    <s v="PipMi"/>
    <n v="9"/>
    <s v="PippiT"/>
    <n v="9"/>
    <s v="Pipistrelle commune"/>
    <n v="2016"/>
    <n v="7"/>
    <n v="23"/>
    <n v="1"/>
    <n v="1"/>
    <d v="2016-07-23T00:00:00"/>
    <x v="214"/>
  </r>
  <r>
    <x v="1"/>
    <s v="K:/Sainte Colombe/MB/04 - 19 juillet au 18 août 2016/Wave/"/>
    <s v="ST-COLOM_0_20160723_010147_660.wav"/>
    <s v="PippiT"/>
    <s v="Principal"/>
    <s v="PipMi"/>
    <n v="10"/>
    <s v="PippiT"/>
    <n v="10"/>
    <s v="Pipistrelle commune"/>
    <n v="2016"/>
    <n v="7"/>
    <n v="23"/>
    <n v="1"/>
    <n v="1"/>
    <d v="2016-07-23T00:00:00"/>
    <x v="214"/>
  </r>
  <r>
    <x v="1"/>
    <s v="K:/Sainte Colombe/MB/04 - 19 juillet au 18 août 2016/Wave/"/>
    <s v="ST-COLOM_0_20160723_011047_265.wav"/>
    <s v="PippiT"/>
    <s v="Principal"/>
    <s v="PipMi"/>
    <n v="10"/>
    <s v="PippiT"/>
    <n v="9"/>
    <s v="Pipistrelle commune"/>
    <n v="2016"/>
    <n v="7"/>
    <n v="23"/>
    <n v="1"/>
    <n v="10"/>
    <d v="2016-07-23T00:00:00"/>
    <x v="172"/>
  </r>
  <r>
    <x v="1"/>
    <s v="K:/Sainte Colombe/MB/04 - 19 juillet au 18 août 2016/Wave/"/>
    <s v="ST-COLOM_0_20160723_011148_804.wav"/>
    <s v="ChiroSp"/>
    <s v="Principal"/>
    <s v="PipMi"/>
    <n v="3"/>
    <s v="PippiT"/>
    <n v="3"/>
    <s v="Pipistrelle commune"/>
    <n v="2016"/>
    <n v="7"/>
    <n v="23"/>
    <n v="1"/>
    <n v="11"/>
    <d v="2016-07-23T00:00:00"/>
    <x v="437"/>
  </r>
  <r>
    <x v="1"/>
    <s v="K:/Sainte Colombe/MB/04 - 19 juillet au 18 août 2016/Wave/"/>
    <s v="ST-COLOM_0_20160723_013053_646.wav"/>
    <s v="PippiT"/>
    <s v="Principal"/>
    <s v="PipMi"/>
    <n v="10"/>
    <s v="PippiT"/>
    <n v="10"/>
    <s v="Pipistrelle commune"/>
    <n v="2016"/>
    <n v="7"/>
    <n v="23"/>
    <n v="1"/>
    <n v="30"/>
    <d v="2016-07-23T00:00:00"/>
    <x v="471"/>
  </r>
  <r>
    <x v="1"/>
    <s v="K:/Sainte Colombe/MB/04 - 19 juillet au 18 août 2016/Wave/"/>
    <s v="ST-COLOM_0_20160723_013058_647.wav"/>
    <s v="PippiT"/>
    <s v="Principal"/>
    <s v="PipMi"/>
    <n v="10"/>
    <s v="PippiT"/>
    <n v="10"/>
    <s v="Pipistrelle commune"/>
    <n v="2016"/>
    <n v="7"/>
    <n v="23"/>
    <n v="1"/>
    <n v="30"/>
    <d v="2016-07-23T00:00:00"/>
    <x v="471"/>
  </r>
  <r>
    <x v="1"/>
    <s v="K:/Sainte Colombe/MB/04 - 19 juillet au 18 août 2016/Wave/"/>
    <s v="ST-COLOM_0_20160723_015023_931.wav"/>
    <s v="PippiT"/>
    <s v="Principal"/>
    <s v="PipMi"/>
    <n v="10"/>
    <s v="PippiT"/>
    <n v="10"/>
    <s v="Pipistrelle commune"/>
    <n v="2016"/>
    <n v="7"/>
    <n v="23"/>
    <n v="1"/>
    <n v="50"/>
    <d v="2016-07-23T00:00:00"/>
    <x v="504"/>
  </r>
  <r>
    <x v="1"/>
    <s v="K:/Sainte Colombe/MB/04 - 19 juillet au 18 août 2016/Wave/"/>
    <s v="ST-COLOM_0_20160723_020308_476.wav"/>
    <s v="PippiT"/>
    <s v="Principal"/>
    <s v="PipMi"/>
    <n v="10"/>
    <s v="PippiT"/>
    <n v="10"/>
    <s v="Pipistrelle commune"/>
    <n v="2016"/>
    <n v="7"/>
    <n v="23"/>
    <n v="2"/>
    <n v="3"/>
    <d v="2016-07-23T00:00:00"/>
    <x v="421"/>
  </r>
  <r>
    <x v="1"/>
    <s v="K:/Sainte Colombe/MB/04 - 19 juillet au 18 août 2016/Wave/"/>
    <s v="ST-COLOM_0_20160723_020313_477.wav"/>
    <s v="PippiT"/>
    <s v="Principal"/>
    <s v="PipMi"/>
    <n v="9"/>
    <s v="PippiT"/>
    <n v="9"/>
    <s v="Pipistrelle commune"/>
    <n v="2016"/>
    <n v="7"/>
    <n v="23"/>
    <n v="2"/>
    <n v="3"/>
    <d v="2016-07-23T00:00:00"/>
    <x v="421"/>
  </r>
  <r>
    <x v="1"/>
    <s v="K:/Sainte Colombe/MB/04 - 19 juillet au 18 août 2016/Wave/"/>
    <s v="ST-COLOM_0_20160723_020528_976.wav"/>
    <s v="PippiT"/>
    <s v="Principal"/>
    <s v="PipMi"/>
    <n v="10"/>
    <s v="PippiT"/>
    <n v="10"/>
    <s v="Pipistrelle commune"/>
    <n v="2016"/>
    <n v="7"/>
    <n v="23"/>
    <n v="2"/>
    <n v="5"/>
    <d v="2016-07-23T00:00:00"/>
    <x v="239"/>
  </r>
  <r>
    <x v="1"/>
    <s v="K:/Sainte Colombe/MB/04 - 19 juillet au 18 août 2016/Wave/"/>
    <s v="ST-COLOM_0_20160723_020533_976.wav"/>
    <s v="PippiT"/>
    <s v="Principal"/>
    <s v="PipMi"/>
    <n v="6"/>
    <s v="PippiT"/>
    <n v="6"/>
    <s v="Pipistrelle commune"/>
    <n v="2016"/>
    <n v="7"/>
    <n v="23"/>
    <n v="2"/>
    <n v="5"/>
    <d v="2016-07-23T00:00:00"/>
    <x v="239"/>
  </r>
  <r>
    <x v="1"/>
    <s v="K:/Sainte Colombe/MB/04 - 19 juillet au 18 août 2016/Wave/"/>
    <s v="ST-COLOM_0_20160723_021720_827.wav"/>
    <s v="PippiT"/>
    <s v="Principal"/>
    <s v="PipMi"/>
    <n v="10"/>
    <s v="PippiT"/>
    <n v="10"/>
    <s v="Pipistrelle commune"/>
    <n v="2016"/>
    <n v="7"/>
    <n v="23"/>
    <n v="2"/>
    <n v="17"/>
    <d v="2016-07-23T00:00:00"/>
    <x v="393"/>
  </r>
  <r>
    <x v="1"/>
    <s v="K:/Sainte Colombe/MB/04 - 19 juillet au 18 août 2016/Wave/"/>
    <s v="ST-COLOM_0_20160723_021725_828.wav"/>
    <s v="PippiT"/>
    <s v="Principal"/>
    <s v="PipMi"/>
    <n v="9"/>
    <s v="PippiT"/>
    <n v="9"/>
    <s v="Pipistrelle commune"/>
    <n v="2016"/>
    <n v="7"/>
    <n v="23"/>
    <n v="2"/>
    <n v="17"/>
    <d v="2016-07-23T00:00:00"/>
    <x v="393"/>
  </r>
  <r>
    <x v="1"/>
    <s v="K:/Sainte Colombe/MB/04 - 19 juillet au 18 août 2016/Wave/"/>
    <s v="ST-COLOM_0_20160723_022244_960.wav"/>
    <s v="PippiT"/>
    <s v="Principal"/>
    <s v="PipMi"/>
    <n v="10"/>
    <s v="PippiT"/>
    <n v="10"/>
    <s v="Pipistrelle commune"/>
    <n v="2016"/>
    <n v="7"/>
    <n v="23"/>
    <n v="2"/>
    <n v="22"/>
    <d v="2016-07-23T00:00:00"/>
    <x v="218"/>
  </r>
  <r>
    <x v="1"/>
    <s v="K:/Sainte Colombe/MB/04 - 19 juillet au 18 août 2016/Wave/"/>
    <s v="ST-COLOM_0_20160723_022321_023.wav"/>
    <s v="PippiT"/>
    <s v="Principal"/>
    <s v="PipMi"/>
    <n v="10"/>
    <s v="PippiT"/>
    <n v="10"/>
    <s v="Pipistrelle commune"/>
    <n v="2016"/>
    <n v="7"/>
    <n v="23"/>
    <n v="2"/>
    <n v="23"/>
    <d v="2016-07-23T00:00:00"/>
    <x v="499"/>
  </r>
  <r>
    <x v="1"/>
    <s v="K:/Sainte Colombe/MB/04 - 19 juillet au 18 août 2016/Wave/"/>
    <s v="ST-COLOM_0_20160723_022326_024.wav"/>
    <s v="PippiT"/>
    <s v="Principal"/>
    <s v="PipMi"/>
    <n v="10"/>
    <s v="PippiT"/>
    <n v="10"/>
    <s v="Pipistrelle commune"/>
    <n v="2016"/>
    <n v="7"/>
    <n v="23"/>
    <n v="2"/>
    <n v="23"/>
    <d v="2016-07-23T00:00:00"/>
    <x v="499"/>
  </r>
  <r>
    <x v="1"/>
    <s v="K:/Sainte Colombe/MB/04 - 19 juillet au 18 août 2016/Wave/"/>
    <s v="ST-COLOM_0_20160723_023159_146.wav"/>
    <s v="PippiT"/>
    <s v="Principal"/>
    <s v="PipMi"/>
    <n v="10"/>
    <s v="PippiT"/>
    <n v="10"/>
    <s v="Pipistrelle commune"/>
    <n v="2016"/>
    <n v="7"/>
    <n v="23"/>
    <n v="2"/>
    <n v="31"/>
    <d v="2016-07-23T00:00:00"/>
    <x v="349"/>
  </r>
  <r>
    <x v="1"/>
    <s v="K:/Sainte Colombe/MB/04 - 19 juillet au 18 août 2016/Wave/"/>
    <s v="ST-COLOM_0_20160723_024205_364.wav"/>
    <s v="PippiT"/>
    <s v="Principal"/>
    <s v="PipMi"/>
    <n v="7"/>
    <s v="PippiT"/>
    <n v="7"/>
    <s v="Pipistrelle commune"/>
    <n v="2016"/>
    <n v="7"/>
    <n v="23"/>
    <n v="2"/>
    <n v="42"/>
    <d v="2016-07-23T00:00:00"/>
    <x v="506"/>
  </r>
  <r>
    <x v="1"/>
    <s v="K:/Sainte Colombe/MB/04 - 19 juillet au 18 août 2016/Wave/"/>
    <s v="ST-COLOM_0_20160723_024440_301.wav"/>
    <s v="Pleaus"/>
    <s v="Principal"/>
    <s v="Plesp"/>
    <n v="10"/>
    <s v="Pleaus"/>
    <n v="7"/>
    <s v="Oreillard gris"/>
    <n v="2016"/>
    <n v="7"/>
    <n v="23"/>
    <n v="2"/>
    <n v="44"/>
    <d v="2016-07-23T00:00:00"/>
    <x v="26"/>
  </r>
  <r>
    <x v="1"/>
    <s v="K:/Sainte Colombe/MB/04 - 19 juillet au 18 août 2016/Wave/"/>
    <s v="ST-COLOM_0_20160723_030358_664.wav"/>
    <s v="PippiT"/>
    <s v="Principal"/>
    <s v="PipMi"/>
    <n v="10"/>
    <s v="PippiT"/>
    <n v="10"/>
    <s v="Pipistrelle commune"/>
    <n v="2016"/>
    <n v="7"/>
    <n v="23"/>
    <n v="3"/>
    <n v="3"/>
    <d v="2016-07-23T00:00:00"/>
    <x v="266"/>
  </r>
  <r>
    <x v="1"/>
    <s v="K:/Sainte Colombe/MB/04 - 19 juillet au 18 août 2016/Wave/"/>
    <s v="ST-COLOM_0_20160723_030403_664.wav"/>
    <s v="ChiroSp"/>
    <s v="Principal"/>
    <s v="PipMi"/>
    <n v="4"/>
    <s v="PippiT"/>
    <n v="3"/>
    <s v="Pipistrelle commune"/>
    <n v="2016"/>
    <n v="7"/>
    <n v="23"/>
    <n v="3"/>
    <n v="4"/>
    <d v="2016-07-23T00:00:00"/>
    <x v="399"/>
  </r>
  <r>
    <x v="1"/>
    <s v="K:/Sainte Colombe/MB/04 - 19 juillet au 18 août 2016/Wave/"/>
    <s v="ST-COLOM_0_20160723_031958_137.wav"/>
    <s v="PippiT"/>
    <s v="Principal"/>
    <s v="PipMi"/>
    <n v="10"/>
    <s v="PippiT"/>
    <n v="6"/>
    <s v="Pipistrelle commune"/>
    <n v="2016"/>
    <n v="7"/>
    <n v="23"/>
    <n v="3"/>
    <n v="19"/>
    <d v="2016-07-23T00:00:00"/>
    <x v="509"/>
  </r>
  <r>
    <x v="1"/>
    <s v="K:/Sainte Colombe/MB/04 - 19 juillet au 18 août 2016/Wave/"/>
    <s v="ST-COLOM_0_20160723_032419_520.wav"/>
    <s v="PippiT"/>
    <s v="Principal"/>
    <s v="PipMi"/>
    <n v="10"/>
    <s v="PippiT"/>
    <n v="10"/>
    <s v="Pipistrelle commune"/>
    <n v="2016"/>
    <n v="7"/>
    <n v="23"/>
    <n v="3"/>
    <n v="24"/>
    <d v="2016-07-23T00:00:00"/>
    <x v="184"/>
  </r>
  <r>
    <x v="1"/>
    <s v="K:/Sainte Colombe/MB/04 - 19 juillet au 18 août 2016/Wave/"/>
    <s v="ST-COLOM_0_20160723_032424_520.wav"/>
    <s v="PippiT"/>
    <s v="Principal"/>
    <s v="PipMi"/>
    <n v="10"/>
    <s v="PippiT"/>
    <n v="10"/>
    <s v="Pipistrelle commune"/>
    <n v="2016"/>
    <n v="7"/>
    <n v="23"/>
    <n v="3"/>
    <n v="24"/>
    <d v="2016-07-23T00:00:00"/>
    <x v="184"/>
  </r>
  <r>
    <x v="1"/>
    <s v="K:/Sainte Colombe/MB/04 - 19 juillet au 18 août 2016/Wave/"/>
    <s v="ST-COLOM_0_20160723_033345_511.wav"/>
    <s v="PippiT"/>
    <s v="Principal"/>
    <s v="PipMi"/>
    <n v="10"/>
    <s v="PippiT"/>
    <n v="10"/>
    <s v="Pipistrelle commune"/>
    <n v="2016"/>
    <n v="7"/>
    <n v="23"/>
    <n v="3"/>
    <n v="33"/>
    <d v="2016-07-23T00:00:00"/>
    <x v="485"/>
  </r>
  <r>
    <x v="1"/>
    <s v="K:/Sainte Colombe/MB/04 - 19 juillet au 18 août 2016/Wave/"/>
    <s v="ST-COLOM_0_20160723_033417_410.wav"/>
    <s v="PippiT"/>
    <s v="Principal"/>
    <s v="PipMi"/>
    <n v="10"/>
    <s v="PippiT"/>
    <n v="6"/>
    <s v="Pipistrelle commune"/>
    <n v="2016"/>
    <n v="7"/>
    <n v="23"/>
    <n v="3"/>
    <n v="34"/>
    <d v="2016-07-23T00:00:00"/>
    <x v="30"/>
  </r>
  <r>
    <x v="1"/>
    <s v="K:/Sainte Colombe/MB/04 - 19 juillet au 18 août 2016/Wave/"/>
    <s v="ST-COLOM_0_20160723_033422_411.wav"/>
    <s v="PippiT"/>
    <s v="Principal"/>
    <s v="PipMi"/>
    <n v="10"/>
    <s v="PippiT"/>
    <n v="10"/>
    <s v="Pipistrelle commune"/>
    <n v="2016"/>
    <n v="7"/>
    <n v="23"/>
    <n v="3"/>
    <n v="34"/>
    <d v="2016-07-23T00:00:00"/>
    <x v="30"/>
  </r>
  <r>
    <x v="1"/>
    <s v="K:/Sainte Colombe/MB/04 - 19 juillet au 18 août 2016/Wave/"/>
    <s v="ST-COLOM_0_20160723_033610_396.wav"/>
    <s v="ChiroSp"/>
    <s v="Principal"/>
    <s v="PipMi"/>
    <n v="5"/>
    <s v="PippiT"/>
    <n v="5"/>
    <s v="Pipistrelle commune"/>
    <n v="2016"/>
    <n v="7"/>
    <n v="23"/>
    <n v="3"/>
    <n v="36"/>
    <d v="2016-07-23T00:00:00"/>
    <x v="352"/>
  </r>
  <r>
    <x v="1"/>
    <s v="K:/Sainte Colombe/MB/04 - 19 juillet au 18 août 2016/Wave/"/>
    <s v="ST-COLOM_0_20160723_033615_396.wav"/>
    <s v="PippiT"/>
    <s v="Principal"/>
    <s v="PipMi"/>
    <n v="10"/>
    <s v="PippiT"/>
    <n v="10"/>
    <s v="Pipistrelle commune"/>
    <n v="2016"/>
    <n v="7"/>
    <n v="23"/>
    <n v="3"/>
    <n v="36"/>
    <d v="2016-07-23T00:00:00"/>
    <x v="352"/>
  </r>
  <r>
    <x v="1"/>
    <s v="K:/Sainte Colombe/MB/04 - 19 juillet au 18 août 2016/Wave/"/>
    <s v="ST-COLOM_0_20160723_033620_397.wav"/>
    <s v="PippiT"/>
    <s v="Principal"/>
    <s v="PipMi"/>
    <n v="10"/>
    <s v="PippiT"/>
    <n v="10"/>
    <s v="Pipistrelle commune"/>
    <n v="2016"/>
    <n v="7"/>
    <n v="23"/>
    <n v="3"/>
    <n v="36"/>
    <d v="2016-07-23T00:00:00"/>
    <x v="352"/>
  </r>
  <r>
    <x v="1"/>
    <s v="K:/Sainte Colombe/MB/04 - 19 juillet au 18 août 2016/Wave/"/>
    <s v="ST-COLOM_0_20160723_033651_542.wav"/>
    <s v="PippiT"/>
    <s v="Principal"/>
    <s v="PipMi"/>
    <n v="10"/>
    <s v="PippiT"/>
    <n v="10"/>
    <s v="Pipistrelle commune"/>
    <n v="2016"/>
    <n v="7"/>
    <n v="23"/>
    <n v="3"/>
    <n v="36"/>
    <d v="2016-07-23T00:00:00"/>
    <x v="352"/>
  </r>
  <r>
    <x v="1"/>
    <s v="K:/Sainte Colombe/MB/04 - 19 juillet au 18 août 2016/Wave/"/>
    <s v="ST-COLOM_0_20160723_033656_543.wav"/>
    <s v="PippiT"/>
    <s v="Principal"/>
    <s v="PipMi"/>
    <n v="10"/>
    <s v="PippiT"/>
    <n v="10"/>
    <s v="Pipistrelle commune"/>
    <n v="2016"/>
    <n v="7"/>
    <n v="23"/>
    <n v="3"/>
    <n v="36"/>
    <d v="2016-07-23T00:00:00"/>
    <x v="352"/>
  </r>
  <r>
    <x v="1"/>
    <s v="K:/Sainte Colombe/MB/04 - 19 juillet au 18 août 2016/Wave/"/>
    <s v="ST-COLOM_0_20160723_033701_544.wav"/>
    <s v="PippiT"/>
    <s v="Principal"/>
    <s v="PipMi"/>
    <n v="10"/>
    <s v="PippiT"/>
    <n v="10"/>
    <s v="Pipistrelle commune"/>
    <n v="2016"/>
    <n v="7"/>
    <n v="23"/>
    <n v="3"/>
    <n v="37"/>
    <d v="2016-07-23T00:00:00"/>
    <x v="295"/>
  </r>
  <r>
    <x v="1"/>
    <s v="K:/Sainte Colombe/MB/04 - 19 juillet au 18 août 2016/Wave/"/>
    <s v="ST-COLOM_0_20160723_033940_464.wav"/>
    <s v="PippiT"/>
    <s v="Principal"/>
    <s v="PipMi"/>
    <n v="10"/>
    <s v="PippiT"/>
    <n v="9"/>
    <s v="Pipistrelle commune"/>
    <n v="2016"/>
    <n v="7"/>
    <n v="23"/>
    <n v="3"/>
    <n v="39"/>
    <d v="2016-07-23T00:00:00"/>
    <x v="353"/>
  </r>
  <r>
    <x v="1"/>
    <s v="K:/Sainte Colombe/MB/04 - 19 juillet au 18 août 2016/Wave/"/>
    <s v="ST-COLOM_0_20160723_034203_015.wav"/>
    <s v="PippiT"/>
    <s v="Principal"/>
    <s v="PipMi"/>
    <n v="10"/>
    <s v="PippiT"/>
    <n v="10"/>
    <s v="Pipistrelle commune"/>
    <n v="2016"/>
    <n v="7"/>
    <n v="23"/>
    <n v="3"/>
    <n v="42"/>
    <d v="2016-07-23T00:00:00"/>
    <x v="551"/>
  </r>
  <r>
    <x v="1"/>
    <s v="K:/Sainte Colombe/MB/04 - 19 juillet au 18 août 2016/Wave/"/>
    <s v="ST-COLOM_0_20160723_034208_016.wav"/>
    <s v="PippiT"/>
    <s v="Principal"/>
    <s v="PipMi"/>
    <n v="10"/>
    <s v="PippiT"/>
    <n v="10"/>
    <s v="Pipistrelle commune"/>
    <n v="2016"/>
    <n v="7"/>
    <n v="23"/>
    <n v="3"/>
    <n v="42"/>
    <d v="2016-07-23T00:00:00"/>
    <x v="551"/>
  </r>
  <r>
    <x v="1"/>
    <s v="K:/Sainte Colombe/MB/04 - 19 juillet au 18 août 2016/Wave/"/>
    <s v="ST-COLOM_0_20160723_034455_037.wav"/>
    <s v="PippiT"/>
    <s v="Principal"/>
    <s v="PipMi"/>
    <n v="10"/>
    <s v="PippiT"/>
    <n v="10"/>
    <s v="Pipistrelle commune"/>
    <n v="2016"/>
    <n v="7"/>
    <n v="23"/>
    <n v="3"/>
    <n v="44"/>
    <d v="2016-07-23T00:00:00"/>
    <x v="500"/>
  </r>
  <r>
    <x v="1"/>
    <s v="K:/Sainte Colombe/MB/04 - 19 juillet au 18 août 2016/Wave/"/>
    <s v="ST-COLOM_0_20160723_034520_822.wav"/>
    <s v="PippiT"/>
    <s v="Principal"/>
    <s v="PipMi"/>
    <n v="10"/>
    <s v="PippiT"/>
    <n v="10"/>
    <s v="Pipistrelle commune"/>
    <n v="2016"/>
    <n v="7"/>
    <n v="23"/>
    <n v="3"/>
    <n v="45"/>
    <d v="2016-07-23T00:00:00"/>
    <x v="492"/>
  </r>
  <r>
    <x v="1"/>
    <s v="K:/Sainte Colombe/MB/04 - 19 juillet au 18 août 2016/Wave/"/>
    <s v="ST-COLOM_0_20160723_034611_519.wav"/>
    <s v="PippiT"/>
    <s v="Principal"/>
    <s v="PipMi"/>
    <n v="10"/>
    <s v="PippiT"/>
    <n v="10"/>
    <s v="Pipistrelle commune"/>
    <n v="2016"/>
    <n v="7"/>
    <n v="23"/>
    <n v="3"/>
    <n v="46"/>
    <d v="2016-07-23T00:00:00"/>
    <x v="425"/>
  </r>
  <r>
    <x v="1"/>
    <s v="K:/Sainte Colombe/MB/04 - 19 juillet au 18 août 2016/Wave/"/>
    <s v="ST-COLOM_0_20160723_034616_520.wav"/>
    <s v="PippiT"/>
    <s v="Principal"/>
    <s v="PipMi"/>
    <n v="10"/>
    <s v="PippiT"/>
    <n v="10"/>
    <s v="Pipistrelle commune"/>
    <n v="2016"/>
    <n v="7"/>
    <n v="23"/>
    <n v="3"/>
    <n v="46"/>
    <d v="2016-07-23T00:00:00"/>
    <x v="425"/>
  </r>
  <r>
    <x v="1"/>
    <s v="K:/Sainte Colombe/MB/04 - 19 juillet au 18 août 2016/Wave/"/>
    <s v="ST-COLOM_0_20160723_034633_466.wav"/>
    <s v="PippiT"/>
    <s v="Principal"/>
    <s v="PipMi"/>
    <n v="9"/>
    <s v="PippiT"/>
    <n v="9"/>
    <s v="Pipistrelle commune"/>
    <n v="2016"/>
    <n v="7"/>
    <n v="23"/>
    <n v="3"/>
    <n v="46"/>
    <d v="2016-07-23T00:00:00"/>
    <x v="425"/>
  </r>
  <r>
    <x v="1"/>
    <s v="K:/Sainte Colombe/MB/04 - 19 juillet au 18 août 2016/Wave/"/>
    <s v="ST-COLOM_0_20160723_034700_108.wav"/>
    <s v="PippiT"/>
    <s v="Principal"/>
    <s v="PipMi"/>
    <n v="10"/>
    <s v="PippiT"/>
    <n v="10"/>
    <s v="Pipistrelle commune"/>
    <n v="2016"/>
    <n v="7"/>
    <n v="23"/>
    <n v="3"/>
    <n v="47"/>
    <d v="2016-07-23T00:00:00"/>
    <x v="403"/>
  </r>
  <r>
    <x v="1"/>
    <s v="K:/Sainte Colombe/MB/04 - 19 juillet au 18 août 2016/Wave/"/>
    <s v="ST-COLOM_0_20160723_034750_985.wav"/>
    <s v="PippiT"/>
    <s v="Principal"/>
    <s v="PipMi"/>
    <n v="10"/>
    <s v="PippiT"/>
    <n v="10"/>
    <s v="Pipistrelle commune"/>
    <n v="2016"/>
    <n v="7"/>
    <n v="23"/>
    <n v="3"/>
    <n v="47"/>
    <d v="2016-07-23T00:00:00"/>
    <x v="403"/>
  </r>
  <r>
    <x v="1"/>
    <s v="K:/Sainte Colombe/MB/04 - 19 juillet au 18 août 2016/Wave/"/>
    <s v="ST-COLOM_0_20160723_034755_986.wav"/>
    <s v="PippiT"/>
    <s v="Principal"/>
    <s v="PipMi"/>
    <n v="10"/>
    <s v="PippiT"/>
    <n v="10"/>
    <s v="Pipistrelle commune"/>
    <n v="2016"/>
    <n v="7"/>
    <n v="23"/>
    <n v="3"/>
    <n v="47"/>
    <d v="2016-07-23T00:00:00"/>
    <x v="403"/>
  </r>
  <r>
    <x v="1"/>
    <s v="K:/Sainte Colombe/MB/04 - 19 juillet au 18 août 2016/Wave/"/>
    <s v="ST-COLOM_0_20160723_034805_177.wav"/>
    <s v="PippiT"/>
    <s v="Principal"/>
    <s v="PipMi"/>
    <n v="10"/>
    <s v="PippiT"/>
    <n v="10"/>
    <s v="Pipistrelle commune"/>
    <n v="2016"/>
    <n v="7"/>
    <n v="23"/>
    <n v="3"/>
    <n v="48"/>
    <d v="2016-07-23T00:00:00"/>
    <x v="296"/>
  </r>
  <r>
    <x v="1"/>
    <s v="K:/Sainte Colombe/MB/04 - 19 juillet au 18 août 2016/Wave/"/>
    <s v="ST-COLOM_0_20160723_034810_178.wav"/>
    <s v="PippiT"/>
    <s v="Principal"/>
    <s v="PipMi"/>
    <n v="10"/>
    <s v="PippiT"/>
    <n v="10"/>
    <s v="Pipistrelle commune"/>
    <n v="2016"/>
    <n v="7"/>
    <n v="23"/>
    <n v="3"/>
    <n v="48"/>
    <d v="2016-07-23T00:00:00"/>
    <x v="296"/>
  </r>
  <r>
    <x v="1"/>
    <s v="K:/Sainte Colombe/MB/04 - 19 juillet au 18 août 2016/Wave/"/>
    <s v="ST-COLOM_0_20160723_034817_928.wav"/>
    <s v="PippiT"/>
    <s v="Principal"/>
    <s v="PipMi"/>
    <n v="10"/>
    <s v="PippiT"/>
    <n v="10"/>
    <s v="Pipistrelle commune"/>
    <n v="2016"/>
    <n v="7"/>
    <n v="23"/>
    <n v="3"/>
    <n v="48"/>
    <d v="2016-07-23T00:00:00"/>
    <x v="296"/>
  </r>
  <r>
    <x v="1"/>
    <s v="K:/Sainte Colombe/MB/04 - 19 juillet au 18 août 2016/Wave/"/>
    <s v="ST-COLOM_0_20160723_034822_929.wav"/>
    <s v="PippiT"/>
    <s v="Principal"/>
    <s v="PipMi"/>
    <n v="8"/>
    <s v="PippiT"/>
    <n v="8"/>
    <s v="Pipistrelle commune"/>
    <n v="2016"/>
    <n v="7"/>
    <n v="23"/>
    <n v="3"/>
    <n v="48"/>
    <d v="2016-07-23T00:00:00"/>
    <x v="296"/>
  </r>
  <r>
    <x v="1"/>
    <s v="K:/Sainte Colombe/MB/04 - 19 juillet au 18 août 2016/Wave/"/>
    <s v="ST-COLOM_0_20160723_034857_017.wav"/>
    <s v="PippiT"/>
    <s v="Principal"/>
    <s v="PipMi"/>
    <n v="10"/>
    <s v="PippiT"/>
    <n v="7"/>
    <s v="Pipistrelle commune"/>
    <n v="2016"/>
    <n v="7"/>
    <n v="23"/>
    <n v="3"/>
    <n v="48"/>
    <d v="2016-07-23T00:00:00"/>
    <x v="296"/>
  </r>
  <r>
    <x v="1"/>
    <s v="K:/Sainte Colombe/MB/04 - 19 juillet au 18 août 2016/Wave/"/>
    <s v="ST-COLOM_0_20160723_034920_239.wav"/>
    <s v="PippiT"/>
    <s v="Principal"/>
    <s v="PipMi"/>
    <n v="10"/>
    <s v="PippiT"/>
    <n v="6"/>
    <s v="Pipistrelle commune"/>
    <n v="2016"/>
    <n v="7"/>
    <n v="23"/>
    <n v="3"/>
    <n v="49"/>
    <d v="2016-07-23T00:00:00"/>
    <x v="481"/>
  </r>
  <r>
    <x v="1"/>
    <s v="K:/Sainte Colombe/MB/04 - 19 juillet au 18 août 2016/Wave/"/>
    <s v="ST-COLOM_0_20160723_034925_240.wav"/>
    <s v="PippiT"/>
    <s v="Principal"/>
    <s v="PipMi"/>
    <n v="10"/>
    <s v="PippiT"/>
    <n v="10"/>
    <s v="Pipistrelle commune"/>
    <n v="2016"/>
    <n v="7"/>
    <n v="23"/>
    <n v="3"/>
    <n v="49"/>
    <d v="2016-07-23T00:00:00"/>
    <x v="481"/>
  </r>
  <r>
    <x v="1"/>
    <s v="K:/Sainte Colombe/MB/04 - 19 juillet au 18 août 2016/Wave/"/>
    <s v="ST-COLOM_0_20160723_034941_947.wav"/>
    <s v="PippiT"/>
    <s v="Principal"/>
    <s v="PipMi"/>
    <n v="10"/>
    <s v="PippiT"/>
    <n v="10"/>
    <s v="Pipistrelle commune"/>
    <n v="2016"/>
    <n v="7"/>
    <n v="23"/>
    <n v="3"/>
    <n v="49"/>
    <d v="2016-07-23T00:00:00"/>
    <x v="481"/>
  </r>
  <r>
    <x v="1"/>
    <s v="K:/Sainte Colombe/MB/04 - 19 juillet au 18 août 2016/Wave/"/>
    <s v="ST-COLOM_0_20160723_034946_948.wav"/>
    <s v="PippiT"/>
    <s v="Principal"/>
    <s v="PipMi"/>
    <n v="10"/>
    <s v="PippiT"/>
    <n v="10"/>
    <s v="Pipistrelle commune"/>
    <n v="2016"/>
    <n v="7"/>
    <n v="23"/>
    <n v="3"/>
    <n v="49"/>
    <d v="2016-07-23T00:00:00"/>
    <x v="481"/>
  </r>
  <r>
    <x v="1"/>
    <s v="K:/Sainte Colombe/MB/04 - 19 juillet au 18 août 2016/Wave/"/>
    <s v="ST-COLOM_0_20160723_034951_948.wav"/>
    <s v="PippiT"/>
    <s v="Principal"/>
    <s v="PipMi"/>
    <n v="10"/>
    <s v="PippiT"/>
    <n v="9"/>
    <s v="Pipistrelle commune"/>
    <n v="2016"/>
    <n v="7"/>
    <n v="23"/>
    <n v="3"/>
    <n v="49"/>
    <d v="2016-07-23T00:00:00"/>
    <x v="481"/>
  </r>
  <r>
    <x v="1"/>
    <s v="K:/Sainte Colombe/MB/04 - 19 juillet au 18 août 2016/Wave/"/>
    <s v="ST-COLOM_0_20160723_034956_949.wav"/>
    <s v="PippiT"/>
    <s v="Principal"/>
    <s v="PipMi"/>
    <n v="10"/>
    <s v="PippiT"/>
    <n v="10"/>
    <s v="Pipistrelle commune"/>
    <n v="2016"/>
    <n v="7"/>
    <n v="23"/>
    <n v="3"/>
    <n v="49"/>
    <d v="2016-07-23T00:00:00"/>
    <x v="481"/>
  </r>
  <r>
    <x v="1"/>
    <s v="K:/Sainte Colombe/MB/04 - 19 juillet au 18 août 2016/Wave/"/>
    <s v="ST-COLOM_0_20160723_035032_450.wav"/>
    <s v="PippiT"/>
    <s v="Principal"/>
    <s v="PipMi"/>
    <n v="10"/>
    <s v="PippiT"/>
    <n v="10"/>
    <s v="Pipistrelle commune"/>
    <n v="2016"/>
    <n v="7"/>
    <n v="23"/>
    <n v="3"/>
    <n v="50"/>
    <d v="2016-07-23T00:00:00"/>
    <x v="553"/>
  </r>
  <r>
    <x v="1"/>
    <s v="K:/Sainte Colombe/MB/04 - 19 juillet au 18 août 2016/Wave/"/>
    <s v="ST-COLOM_0_20160723_035037_450.wav"/>
    <s v="PippiT"/>
    <s v="Principal"/>
    <s v="PipMi"/>
    <n v="10"/>
    <s v="PippiT"/>
    <n v="10"/>
    <s v="Pipistrelle commune"/>
    <n v="2016"/>
    <n v="7"/>
    <n v="23"/>
    <n v="3"/>
    <n v="50"/>
    <d v="2016-07-23T00:00:00"/>
    <x v="553"/>
  </r>
  <r>
    <x v="1"/>
    <s v="K:/Sainte Colombe/MB/04 - 19 juillet au 18 août 2016/Wave/"/>
    <s v="ST-COLOM_0_20160723_035109_438.wav"/>
    <s v="PippiT"/>
    <s v="Principal"/>
    <s v="PipMi"/>
    <n v="10"/>
    <s v="PippiT"/>
    <n v="10"/>
    <s v="Pipistrelle commune"/>
    <n v="2016"/>
    <n v="7"/>
    <n v="23"/>
    <n v="3"/>
    <n v="51"/>
    <d v="2016-07-23T00:00:00"/>
    <x v="404"/>
  </r>
  <r>
    <x v="1"/>
    <s v="K:/Sainte Colombe/MB/04 - 19 juillet au 18 août 2016/Wave/"/>
    <s v="ST-COLOM_0_20160723_035114_439.wav"/>
    <s v="PippiT"/>
    <s v="Principal"/>
    <s v="PipMi"/>
    <n v="10"/>
    <s v="PippiT"/>
    <n v="9"/>
    <s v="Pipistrelle commune"/>
    <n v="2016"/>
    <n v="7"/>
    <n v="23"/>
    <n v="3"/>
    <n v="51"/>
    <d v="2016-07-23T00:00:00"/>
    <x v="404"/>
  </r>
  <r>
    <x v="1"/>
    <s v="K:/Sainte Colombe/MB/04 - 19 juillet au 18 août 2016/Wave/"/>
    <s v="ST-COLOM_0_20160723_035119_440.wav"/>
    <s v="PippiT"/>
    <s v="Principal"/>
    <s v="PipMi"/>
    <n v="10"/>
    <s v="PippiT"/>
    <n v="10"/>
    <s v="Pipistrelle commune"/>
    <n v="2016"/>
    <n v="7"/>
    <n v="23"/>
    <n v="3"/>
    <n v="51"/>
    <d v="2016-07-23T00:00:00"/>
    <x v="404"/>
  </r>
  <r>
    <x v="1"/>
    <s v="K:/Sainte Colombe/MB/04 - 19 juillet au 18 août 2016/Wave/"/>
    <s v="ST-COLOM_0_20160723_035145_244.wav"/>
    <s v="PippiT"/>
    <s v="Principal"/>
    <s v="PipMi"/>
    <n v="10"/>
    <s v="PippiT"/>
    <n v="7"/>
    <s v="Pipistrelle commune"/>
    <n v="2016"/>
    <n v="7"/>
    <n v="23"/>
    <n v="3"/>
    <n v="51"/>
    <d v="2016-07-23T00:00:00"/>
    <x v="404"/>
  </r>
  <r>
    <x v="1"/>
    <s v="K:/Sainte Colombe/MB/04 - 19 juillet au 18 août 2016/Wave/"/>
    <s v="ST-COLOM_0_20160723_035150_244.wav"/>
    <s v="PippiT"/>
    <s v="Principal"/>
    <s v="PipMi"/>
    <n v="10"/>
    <s v="PippiT"/>
    <n v="10"/>
    <s v="Pipistrelle commune"/>
    <n v="2016"/>
    <n v="7"/>
    <n v="23"/>
    <n v="3"/>
    <n v="51"/>
    <d v="2016-07-23T00:00:00"/>
    <x v="404"/>
  </r>
  <r>
    <x v="1"/>
    <s v="K:/Sainte Colombe/MB/04 - 19 juillet au 18 août 2016/Wave/"/>
    <s v="ST-COLOM_0_20160723_035229_900.wav"/>
    <s v="PippiT"/>
    <s v="Principal"/>
    <s v="PipMi"/>
    <n v="10"/>
    <s v="PippiT"/>
    <n v="9"/>
    <s v="Pipistrelle commune"/>
    <n v="2016"/>
    <n v="7"/>
    <n v="23"/>
    <n v="3"/>
    <n v="52"/>
    <d v="2016-07-23T00:00:00"/>
    <x v="405"/>
  </r>
  <r>
    <x v="1"/>
    <s v="K:/Sainte Colombe/MB/04 - 19 juillet au 18 août 2016/Wave/"/>
    <s v="ST-COLOM_0_20160723_035311_208.wav"/>
    <s v="PippiT"/>
    <s v="Principal"/>
    <s v="PipMi"/>
    <n v="10"/>
    <s v="PippiT"/>
    <n v="7"/>
    <s v="Pipistrelle commune"/>
    <n v="2016"/>
    <n v="7"/>
    <n v="23"/>
    <n v="3"/>
    <n v="53"/>
    <d v="2016-07-23T00:00:00"/>
    <x v="297"/>
  </r>
  <r>
    <x v="1"/>
    <s v="K:/Sainte Colombe/MB/04 - 19 juillet au 18 août 2016/Wave/"/>
    <s v="ST-COLOM_0_20160723_035316_209.wav"/>
    <s v="PippiT"/>
    <s v="Principal"/>
    <s v="PipMi"/>
    <n v="10"/>
    <s v="PippiT"/>
    <n v="10"/>
    <s v="Pipistrelle commune"/>
    <n v="2016"/>
    <n v="7"/>
    <n v="23"/>
    <n v="3"/>
    <n v="53"/>
    <d v="2016-07-23T00:00:00"/>
    <x v="297"/>
  </r>
  <r>
    <x v="1"/>
    <s v="K:/Sainte Colombe/MB/04 - 19 juillet au 18 août 2016/Wave/"/>
    <s v="ST-COLOM_0_20160723_035338_215.wav"/>
    <s v="PippiT"/>
    <s v="Principal"/>
    <s v="PipMi"/>
    <n v="10"/>
    <s v="PippiT"/>
    <n v="9"/>
    <s v="Pipistrelle commune"/>
    <n v="2016"/>
    <n v="7"/>
    <n v="23"/>
    <n v="3"/>
    <n v="53"/>
    <d v="2016-07-23T00:00:00"/>
    <x v="297"/>
  </r>
  <r>
    <x v="1"/>
    <s v="K:/Sainte Colombe/MB/04 - 19 juillet au 18 août 2016/Wave/"/>
    <s v="ST-COLOM_0_20160723_035343_216.wav"/>
    <s v="ChiroSp"/>
    <s v="Principal"/>
    <s v="PipMi"/>
    <n v="4"/>
    <s v="PippiT"/>
    <n v="4"/>
    <s v="Pipistrelle commune"/>
    <n v="2016"/>
    <n v="7"/>
    <n v="23"/>
    <n v="3"/>
    <n v="53"/>
    <d v="2016-07-23T00:00:00"/>
    <x v="297"/>
  </r>
  <r>
    <x v="1"/>
    <s v="K:/Sainte Colombe/MB/04 - 19 juillet au 18 août 2016/Wave/"/>
    <s v="ST-COLOM_0_20160723_035421_002.wav"/>
    <s v="PippiT"/>
    <s v="Principal"/>
    <s v="PipMi"/>
    <n v="10"/>
    <s v="PippiT"/>
    <n v="9"/>
    <s v="Pipistrelle commune"/>
    <n v="2016"/>
    <n v="7"/>
    <n v="23"/>
    <n v="3"/>
    <n v="54"/>
    <d v="2016-07-23T00:00:00"/>
    <x v="298"/>
  </r>
  <r>
    <x v="1"/>
    <s v="K:/Sainte Colombe/MB/04 - 19 juillet au 18 août 2016/Wave/"/>
    <s v="ST-COLOM_0_20160723_035426_003.wav"/>
    <s v="PippiT"/>
    <s v="Principal"/>
    <s v="PipMi"/>
    <n v="10"/>
    <s v="PippiT"/>
    <n v="10"/>
    <s v="Pipistrelle commune"/>
    <n v="2016"/>
    <n v="7"/>
    <n v="23"/>
    <n v="3"/>
    <n v="54"/>
    <d v="2016-07-23T00:00:00"/>
    <x v="298"/>
  </r>
  <r>
    <x v="1"/>
    <s v="K:/Sainte Colombe/MB/04 - 19 juillet au 18 août 2016/Wave/"/>
    <s v="ST-COLOM_0_20160723_035515_228.wav"/>
    <s v="PippiT"/>
    <s v="Principal"/>
    <s v="PipMi"/>
    <n v="10"/>
    <s v="PippiT"/>
    <n v="10"/>
    <s v="Pipistrelle commune"/>
    <n v="2016"/>
    <n v="7"/>
    <n v="23"/>
    <n v="3"/>
    <n v="55"/>
    <d v="2016-07-23T00:00:00"/>
    <x v="299"/>
  </r>
  <r>
    <x v="1"/>
    <s v="K:/Sainte Colombe/MB/04 - 19 juillet au 18 août 2016/Wave/"/>
    <s v="ST-COLOM_0_20160723_035534_982.wav"/>
    <s v="PippiT"/>
    <s v="Principal"/>
    <s v="PipMi"/>
    <n v="10"/>
    <s v="PippiT"/>
    <n v="9"/>
    <s v="Pipistrelle commune"/>
    <n v="2016"/>
    <n v="7"/>
    <n v="23"/>
    <n v="3"/>
    <n v="55"/>
    <d v="2016-07-23T00:00:00"/>
    <x v="299"/>
  </r>
  <r>
    <x v="1"/>
    <s v="K:/Sainte Colombe/MB/04 - 19 juillet au 18 août 2016/Wave/"/>
    <s v="ST-COLOM_0_20160723_035558_483.wav"/>
    <s v="PippiT"/>
    <s v="Principal"/>
    <s v="PipMi"/>
    <n v="10"/>
    <s v="PippiT"/>
    <n v="10"/>
    <s v="Pipistrelle commune"/>
    <n v="2016"/>
    <n v="7"/>
    <n v="23"/>
    <n v="3"/>
    <n v="55"/>
    <d v="2016-07-23T00:00:00"/>
    <x v="299"/>
  </r>
  <r>
    <x v="1"/>
    <s v="K:/Sainte Colombe/MB/04 - 19 juillet au 18 août 2016/Wave/"/>
    <s v="ST-COLOM_0_20160723_035603_484.wav"/>
    <s v="PippiT"/>
    <s v="Principal"/>
    <s v="PipMi"/>
    <n v="10"/>
    <s v="PippiT"/>
    <n v="10"/>
    <s v="Pipistrelle commune"/>
    <n v="2016"/>
    <n v="7"/>
    <n v="23"/>
    <n v="3"/>
    <n v="56"/>
    <d v="2016-07-23T00:00:00"/>
    <x v="535"/>
  </r>
  <r>
    <x v="1"/>
    <s v="K:/Sainte Colombe/MB/04 - 19 juillet au 18 août 2016/Wave/"/>
    <s v="ST-COLOM_0_20160723_035624_257.wav"/>
    <s v="PippiT"/>
    <s v="Principal"/>
    <s v="PipMi"/>
    <n v="10"/>
    <s v="PippiT"/>
    <n v="10"/>
    <s v="Pipistrelle commune"/>
    <n v="2016"/>
    <n v="7"/>
    <n v="23"/>
    <n v="3"/>
    <n v="56"/>
    <d v="2016-07-23T00:00:00"/>
    <x v="535"/>
  </r>
  <r>
    <x v="1"/>
    <s v="K:/Sainte Colombe/MB/04 - 19 juillet au 18 août 2016/Wave/"/>
    <s v="ST-COLOM_0_20160723_035629_258.wav"/>
    <s v="PippiT"/>
    <s v="Principal"/>
    <s v="PipMi"/>
    <n v="10"/>
    <s v="PippiT"/>
    <n v="9"/>
    <s v="Pipistrelle commune"/>
    <n v="2016"/>
    <n v="7"/>
    <n v="23"/>
    <n v="3"/>
    <n v="56"/>
    <d v="2016-07-23T00:00:00"/>
    <x v="535"/>
  </r>
  <r>
    <x v="1"/>
    <s v="K:/Sainte Colombe/MB/04 - 19 juillet au 18 août 2016/Wave/"/>
    <s v="ST-COLOM_0_20160723_035634_258.wav"/>
    <s v="PippiT"/>
    <s v="Principal"/>
    <s v="PipMi"/>
    <n v="10"/>
    <s v="PippiT"/>
    <n v="10"/>
    <s v="Pipistrelle commune"/>
    <n v="2016"/>
    <n v="7"/>
    <n v="23"/>
    <n v="3"/>
    <n v="56"/>
    <d v="2016-07-23T00:00:00"/>
    <x v="535"/>
  </r>
  <r>
    <x v="1"/>
    <s v="K:/Sainte Colombe/MB/04 - 19 juillet au 18 août 2016/Wave/"/>
    <s v="ST-COLOM_0_20160723_035652_305.wav"/>
    <s v="PippiT"/>
    <s v="Principal"/>
    <s v="PipMi"/>
    <n v="10"/>
    <s v="PippiT"/>
    <n v="9"/>
    <s v="Pipistrelle commune"/>
    <n v="2016"/>
    <n v="7"/>
    <n v="23"/>
    <n v="3"/>
    <n v="56"/>
    <d v="2016-07-23T00:00:00"/>
    <x v="535"/>
  </r>
  <r>
    <x v="1"/>
    <s v="K:/Sainte Colombe/MB/04 - 19 juillet au 18 août 2016/Wave/"/>
    <s v="ST-COLOM_0_20160723_035657_306.wav"/>
    <s v="PippiT"/>
    <s v="Principal"/>
    <s v="PipMi"/>
    <n v="10"/>
    <s v="PippiT"/>
    <n v="10"/>
    <s v="Pipistrelle commune"/>
    <n v="2016"/>
    <n v="7"/>
    <n v="23"/>
    <n v="3"/>
    <n v="56"/>
    <d v="2016-07-23T00:00:00"/>
    <x v="535"/>
  </r>
  <r>
    <x v="1"/>
    <s v="K:/Sainte Colombe/MB/04 - 19 juillet au 18 août 2016/Wave/"/>
    <s v="ST-COLOM_0_20160723_035739_016.wav"/>
    <s v="PippiT"/>
    <s v="Principal"/>
    <s v="PipMi"/>
    <n v="10"/>
    <s v="PippiT"/>
    <n v="10"/>
    <s v="Pipistrelle commune"/>
    <n v="2016"/>
    <n v="7"/>
    <n v="23"/>
    <n v="3"/>
    <n v="57"/>
    <d v="2016-07-23T00:00:00"/>
    <x v="426"/>
  </r>
  <r>
    <x v="1"/>
    <s v="K:/Sainte Colombe/MB/04 - 19 juillet au 18 août 2016/Wave/"/>
    <s v="ST-COLOM_0_20160723_035744_016.wav"/>
    <s v="PippiT"/>
    <s v="Principal"/>
    <s v="PipMi"/>
    <n v="10"/>
    <s v="PippiT"/>
    <n v="10"/>
    <s v="Pipistrelle commune"/>
    <n v="2016"/>
    <n v="7"/>
    <n v="23"/>
    <n v="3"/>
    <n v="57"/>
    <d v="2016-07-23T00:00:00"/>
    <x v="426"/>
  </r>
  <r>
    <x v="1"/>
    <s v="K:/Sainte Colombe/MB/04 - 19 juillet au 18 août 2016/Wave/"/>
    <s v="ST-COLOM_0_20160723_035758_742.wav"/>
    <s v="PippiT"/>
    <s v="Principal"/>
    <s v="PipMi"/>
    <n v="10"/>
    <s v="PippiT"/>
    <n v="10"/>
    <s v="Pipistrelle commune"/>
    <n v="2016"/>
    <n v="7"/>
    <n v="23"/>
    <n v="3"/>
    <n v="57"/>
    <d v="2016-07-23T00:00:00"/>
    <x v="426"/>
  </r>
  <r>
    <x v="1"/>
    <s v="K:/Sainte Colombe/MB/04 - 19 juillet au 18 août 2016/Wave/"/>
    <s v="ST-COLOM_0_20160723_035803_742.wav"/>
    <s v="PippiT"/>
    <s v="Principal"/>
    <s v="PipMi"/>
    <n v="10"/>
    <s v="PippiT"/>
    <n v="10"/>
    <s v="Pipistrelle commune"/>
    <n v="2016"/>
    <n v="7"/>
    <n v="23"/>
    <n v="3"/>
    <n v="58"/>
    <d v="2016-07-23T00:00:00"/>
    <x v="501"/>
  </r>
  <r>
    <x v="1"/>
    <s v="K:/Sainte Colombe/MB/04 - 19 juillet au 18 août 2016/Wave/"/>
    <s v="ST-COLOM_0_20160723_035819_728.wav"/>
    <s v="PippiT"/>
    <s v="Principal"/>
    <s v="PipMi"/>
    <n v="10"/>
    <s v="PippiT"/>
    <n v="10"/>
    <s v="Pipistrelle commune"/>
    <n v="2016"/>
    <n v="7"/>
    <n v="23"/>
    <n v="3"/>
    <n v="58"/>
    <d v="2016-07-23T00:00:00"/>
    <x v="501"/>
  </r>
  <r>
    <x v="1"/>
    <s v="K:/Sainte Colombe/MB/04 - 19 juillet au 18 août 2016/Wave/"/>
    <s v="ST-COLOM_0_20160723_035901_594.wav"/>
    <s v="PippiT"/>
    <s v="Principal"/>
    <s v="PipMi"/>
    <n v="10"/>
    <s v="PippiT"/>
    <n v="10"/>
    <s v="Pipistrelle commune"/>
    <n v="2016"/>
    <n v="7"/>
    <n v="23"/>
    <n v="3"/>
    <n v="59"/>
    <d v="2016-07-23T00:00:00"/>
    <x v="550"/>
  </r>
  <r>
    <x v="1"/>
    <s v="K:/Sainte Colombe/MB/04 - 19 juillet au 18 août 2016/Wave/"/>
    <s v="ST-COLOM_0_20160723_035928_034.wav"/>
    <s v="PippiT"/>
    <s v="Principal"/>
    <s v="PipMi"/>
    <n v="10"/>
    <s v="PippiT"/>
    <n v="10"/>
    <s v="Pipistrelle commune"/>
    <n v="2016"/>
    <n v="7"/>
    <n v="23"/>
    <n v="3"/>
    <n v="59"/>
    <d v="2016-07-23T00:00:00"/>
    <x v="550"/>
  </r>
  <r>
    <x v="1"/>
    <s v="K:/Sainte Colombe/MB/04 - 19 juillet au 18 août 2016/Wave/"/>
    <s v="ST-COLOM_0_20160723_035958_916.wav"/>
    <s v="PippiT"/>
    <s v="Principal"/>
    <s v="PipMi"/>
    <n v="10"/>
    <s v="PippiT"/>
    <n v="9"/>
    <s v="Pipistrelle commune"/>
    <n v="2016"/>
    <n v="7"/>
    <n v="23"/>
    <n v="3"/>
    <n v="59"/>
    <d v="2016-07-23T00:00:00"/>
    <x v="550"/>
  </r>
  <r>
    <x v="1"/>
    <s v="K:/Sainte Colombe/MB/04 - 19 juillet au 18 août 2016/Wave/"/>
    <s v="ST-COLOM_0_20160723_040003_917.wav"/>
    <s v="PippiT"/>
    <s v="Principal"/>
    <s v="PipMi"/>
    <n v="10"/>
    <s v="PippiT"/>
    <n v="9"/>
    <s v="Pipistrelle commune"/>
    <n v="2016"/>
    <n v="7"/>
    <n v="23"/>
    <n v="4"/>
    <n v="0"/>
    <d v="2016-07-23T00:00:00"/>
    <x v="31"/>
  </r>
  <r>
    <x v="1"/>
    <s v="K:/Sainte Colombe/MB/04 - 19 juillet au 18 août 2016/Wave/"/>
    <s v="ST-COLOM_0_20160723_040054_024.wav"/>
    <s v="PippiT"/>
    <s v="Principal"/>
    <s v="PipMi"/>
    <n v="10"/>
    <s v="PippiT"/>
    <n v="9"/>
    <s v="Pipistrelle commune"/>
    <n v="2016"/>
    <n v="7"/>
    <n v="23"/>
    <n v="4"/>
    <n v="0"/>
    <d v="2016-07-23T00:00:00"/>
    <x v="31"/>
  </r>
  <r>
    <x v="1"/>
    <s v="K:/Sainte Colombe/MB/04 - 19 juillet au 18 août 2016/Wave/"/>
    <s v="ST-COLOM_0_20160723_040059_024.wav"/>
    <s v="PippiT"/>
    <s v="Principal"/>
    <s v="PipMi"/>
    <n v="10"/>
    <s v="PippiT"/>
    <n v="10"/>
    <s v="Pipistrelle commune"/>
    <n v="2016"/>
    <n v="7"/>
    <n v="23"/>
    <n v="4"/>
    <n v="0"/>
    <d v="2016-07-23T00:00:00"/>
    <x v="31"/>
  </r>
  <r>
    <x v="1"/>
    <s v="K:/Sainte Colombe/MB/04 - 19 juillet au 18 août 2016/Wave/"/>
    <s v="ST-COLOM_0_20160723_040159_718.wav"/>
    <s v="PippiT"/>
    <s v="Principal"/>
    <s v="PipMi"/>
    <n v="10"/>
    <s v="PippiT"/>
    <n v="10"/>
    <s v="Pipistrelle commune"/>
    <n v="2016"/>
    <n v="7"/>
    <n v="23"/>
    <n v="4"/>
    <n v="1"/>
    <d v="2016-07-23T00:00:00"/>
    <x v="300"/>
  </r>
  <r>
    <x v="1"/>
    <s v="K:/Sainte Colombe/MB/04 - 19 juillet au 18 août 2016/Wave/"/>
    <s v="ST-COLOM_0_20160723_040248_676.wav"/>
    <s v="PippiT"/>
    <s v="Principal"/>
    <s v="PipMi"/>
    <n v="10"/>
    <s v="PippiT"/>
    <n v="10"/>
    <s v="Pipistrelle commune"/>
    <n v="2016"/>
    <n v="7"/>
    <n v="23"/>
    <n v="4"/>
    <n v="2"/>
    <d v="2016-07-23T00:00:00"/>
    <x v="301"/>
  </r>
  <r>
    <x v="1"/>
    <s v="K:/Sainte Colombe/MB/04 - 19 juillet au 18 août 2016/Wave/"/>
    <s v="ST-COLOM_0_20160723_040332_990.wav"/>
    <s v="PippiT"/>
    <s v="Principal"/>
    <s v="PipMi"/>
    <n v="10"/>
    <s v="PippiT"/>
    <n v="9"/>
    <s v="Pipistrelle commune"/>
    <n v="2016"/>
    <n v="7"/>
    <n v="23"/>
    <n v="4"/>
    <n v="3"/>
    <d v="2016-07-23T00:00:00"/>
    <x v="187"/>
  </r>
  <r>
    <x v="1"/>
    <s v="K:/Sainte Colombe/MB/04 - 19 juillet au 18 août 2016/Wave/"/>
    <s v="ST-COLOM_0_20160723_040337_990.wav"/>
    <s v="PippiT"/>
    <s v="Principal"/>
    <s v="PipMi"/>
    <n v="10"/>
    <s v="PippiT"/>
    <n v="10"/>
    <s v="Pipistrelle commune"/>
    <n v="2016"/>
    <n v="7"/>
    <n v="23"/>
    <n v="4"/>
    <n v="3"/>
    <d v="2016-07-23T00:00:00"/>
    <x v="187"/>
  </r>
  <r>
    <x v="1"/>
    <s v="K:/Sainte Colombe/MB/04 - 19 juillet au 18 août 2016/Wave/"/>
    <s v="ST-COLOM_0_20160723_040723_340.wav"/>
    <s v="PippiT"/>
    <s v="Principal"/>
    <s v="PipMi"/>
    <n v="10"/>
    <s v="PippiT"/>
    <n v="10"/>
    <s v="Pipistrelle commune"/>
    <n v="2016"/>
    <n v="7"/>
    <n v="23"/>
    <n v="4"/>
    <n v="7"/>
    <d v="2016-07-23T00:00:00"/>
    <x v="304"/>
  </r>
  <r>
    <x v="1"/>
    <s v="K:/Sainte Colombe/MB/04 - 19 juillet au 18 août 2016/Wave/"/>
    <s v="ST-COLOM_0_20160723_040728_341.wav"/>
    <s v="ChiroSp"/>
    <s v="Principal"/>
    <s v="PipMi"/>
    <n v="5"/>
    <s v="PippiT"/>
    <n v="5"/>
    <s v="Pipistrelle commune"/>
    <n v="2016"/>
    <n v="7"/>
    <n v="23"/>
    <n v="4"/>
    <n v="7"/>
    <d v="2016-07-23T00:00:00"/>
    <x v="304"/>
  </r>
  <r>
    <x v="1"/>
    <s v="K:/Sainte Colombe/MB/04 - 19 juillet au 18 août 2016/Wave/"/>
    <s v="ST-COLOM_0_20160723_040733_342.wav"/>
    <s v="ChiroSp"/>
    <s v="Principal"/>
    <s v="Pip35"/>
    <n v="4"/>
    <s v="Pipnat"/>
    <n v="4"/>
    <s v="Pipistrelle de Kuhl/Nathusius"/>
    <n v="2016"/>
    <n v="7"/>
    <n v="23"/>
    <n v="4"/>
    <n v="7"/>
    <d v="2016-07-23T00:00:00"/>
    <x v="304"/>
  </r>
  <r>
    <x v="1"/>
    <s v="K:/Sainte Colombe/MB/04 - 19 juillet au 18 août 2016/Wave/"/>
    <s v="ST-COLOM_0_20160723_040822_441.wav"/>
    <s v="PippiT"/>
    <s v="Principal"/>
    <s v="PipMi"/>
    <n v="10"/>
    <s v="PippiT"/>
    <n v="6"/>
    <s v="Pipistrelle commune"/>
    <n v="2016"/>
    <n v="7"/>
    <n v="23"/>
    <n v="4"/>
    <n v="8"/>
    <d v="2016-07-23T00:00:00"/>
    <x v="427"/>
  </r>
  <r>
    <x v="1"/>
    <s v="K:/Sainte Colombe/MB/04 - 19 juillet au 18 août 2016/Wave/"/>
    <s v="ST-COLOM_0_20160723_040827_442.wav"/>
    <s v="PippiT"/>
    <s v="Principal"/>
    <s v="PipMi"/>
    <n v="10"/>
    <s v="PippiT"/>
    <n v="10"/>
    <s v="Pipistrelle commune"/>
    <n v="2016"/>
    <n v="7"/>
    <n v="23"/>
    <n v="4"/>
    <n v="8"/>
    <d v="2016-07-23T00:00:00"/>
    <x v="427"/>
  </r>
  <r>
    <x v="1"/>
    <s v="K:/Sainte Colombe/MB/04 - 19 juillet au 18 août 2016/Wave/"/>
    <s v="ST-COLOM_0_20160723_040832_442.wav"/>
    <s v="PippiT"/>
    <s v="Principal"/>
    <s v="PipMi"/>
    <n v="10"/>
    <s v="PippiT"/>
    <n v="10"/>
    <s v="Pipistrelle commune"/>
    <n v="2016"/>
    <n v="7"/>
    <n v="23"/>
    <n v="4"/>
    <n v="8"/>
    <d v="2016-07-23T00:00:00"/>
    <x v="427"/>
  </r>
  <r>
    <x v="1"/>
    <s v="K:/Sainte Colombe/MB/04 - 19 juillet au 18 août 2016/Wave/"/>
    <s v="ST-COLOM_0_20160723_040837_443.wav"/>
    <s v="PippiT"/>
    <s v="Principal"/>
    <s v="PipMi"/>
    <n v="10"/>
    <s v="PippiT"/>
    <n v="10"/>
    <s v="Pipistrelle commune"/>
    <n v="2016"/>
    <n v="7"/>
    <n v="23"/>
    <n v="4"/>
    <n v="8"/>
    <d v="2016-07-23T00:00:00"/>
    <x v="427"/>
  </r>
  <r>
    <x v="1"/>
    <s v="K:/Sainte Colombe/MB/04 - 19 juillet au 18 août 2016/Wave/"/>
    <s v="ST-COLOM_0_20160723_040859_887.wav"/>
    <s v="PippiT"/>
    <s v="Principal"/>
    <s v="PipMi"/>
    <n v="10"/>
    <s v="PippiT"/>
    <n v="9"/>
    <s v="Pipistrelle commune"/>
    <n v="2016"/>
    <n v="7"/>
    <n v="23"/>
    <n v="4"/>
    <n v="8"/>
    <d v="2016-07-23T00:00:00"/>
    <x v="427"/>
  </r>
  <r>
    <x v="1"/>
    <s v="K:/Sainte Colombe/MB/04 - 19 juillet au 18 août 2016/Wave/"/>
    <s v="ST-COLOM_0_20160723_040938_584.wav"/>
    <s v="PippiT"/>
    <s v="Principal"/>
    <s v="PipMi"/>
    <n v="10"/>
    <s v="PippiT"/>
    <n v="10"/>
    <s v="Pipistrelle commune"/>
    <n v="2016"/>
    <n v="7"/>
    <n v="23"/>
    <n v="4"/>
    <n v="9"/>
    <d v="2016-07-23T00:00:00"/>
    <x v="305"/>
  </r>
  <r>
    <x v="1"/>
    <s v="K:/Sainte Colombe/MB/04 - 19 juillet au 18 août 2016/Wave/"/>
    <s v="ST-COLOM_0_20160723_040943_584.wav"/>
    <s v="PippiT"/>
    <s v="Principal"/>
    <s v="PipMi"/>
    <n v="10"/>
    <s v="PippiT"/>
    <n v="7"/>
    <s v="Pipistrelle commune"/>
    <n v="2016"/>
    <n v="7"/>
    <n v="23"/>
    <n v="4"/>
    <n v="9"/>
    <d v="2016-07-23T00:00:00"/>
    <x v="305"/>
  </r>
  <r>
    <x v="1"/>
    <s v="K:/Sainte Colombe/MB/04 - 19 juillet au 18 août 2016/Wave/"/>
    <s v="ST-COLOM_0_20160723_041015_222.wav"/>
    <s v="PippiT"/>
    <s v="Principal"/>
    <s v="PipMi"/>
    <n v="10"/>
    <s v="PippiT"/>
    <n v="10"/>
    <s v="Pipistrelle commune"/>
    <n v="2016"/>
    <n v="7"/>
    <n v="23"/>
    <n v="4"/>
    <n v="10"/>
    <d v="2016-07-23T00:00:00"/>
    <x v="406"/>
  </r>
  <r>
    <x v="1"/>
    <s v="K:/Sainte Colombe/MB/04 - 19 juillet au 18 août 2016/Wave/"/>
    <s v="ST-COLOM_0_20160723_041020_223.wav"/>
    <s v="PippiT"/>
    <s v="Principal"/>
    <s v="PipMi"/>
    <n v="10"/>
    <s v="PippiT"/>
    <n v="10"/>
    <s v="Pipistrelle commune"/>
    <n v="2016"/>
    <n v="7"/>
    <n v="23"/>
    <n v="4"/>
    <n v="10"/>
    <d v="2016-07-23T00:00:00"/>
    <x v="406"/>
  </r>
  <r>
    <x v="1"/>
    <s v="K:/Sainte Colombe/MB/04 - 19 juillet au 18 août 2016/Wave/"/>
    <s v="ST-COLOM_0_20160723_041034_775.wav"/>
    <s v="PippiT"/>
    <s v="Principal"/>
    <s v="PipMi"/>
    <n v="10"/>
    <s v="PippiT"/>
    <n v="10"/>
    <s v="Pipistrelle commune"/>
    <n v="2016"/>
    <n v="7"/>
    <n v="23"/>
    <n v="4"/>
    <n v="10"/>
    <d v="2016-07-23T00:00:00"/>
    <x v="406"/>
  </r>
  <r>
    <x v="1"/>
    <s v="K:/Sainte Colombe/MB/04 - 19 juillet au 18 août 2016/Wave/"/>
    <s v="ST-COLOM_0_20160723_041039_776.wav"/>
    <s v="PippiT"/>
    <s v="Principal"/>
    <s v="PipMi"/>
    <n v="10"/>
    <s v="PippiT"/>
    <n v="10"/>
    <s v="Pipistrelle commune"/>
    <n v="2016"/>
    <n v="7"/>
    <n v="23"/>
    <n v="4"/>
    <n v="10"/>
    <d v="2016-07-23T00:00:00"/>
    <x v="406"/>
  </r>
  <r>
    <x v="1"/>
    <s v="K:/Sainte Colombe/MB/04 - 19 juillet au 18 août 2016/Wave/"/>
    <s v="ST-COLOM_0_20160723_041056_884.wav"/>
    <s v="PippiT"/>
    <s v="Principal"/>
    <s v="PipMi"/>
    <n v="10"/>
    <s v="PippiT"/>
    <n v="10"/>
    <s v="Pipistrelle commune"/>
    <n v="2016"/>
    <n v="7"/>
    <n v="23"/>
    <n v="4"/>
    <n v="10"/>
    <d v="2016-07-23T00:00:00"/>
    <x v="406"/>
  </r>
  <r>
    <x v="1"/>
    <s v="K:/Sainte Colombe/MB/04 - 19 juillet au 18 août 2016/Wave/"/>
    <s v="ST-COLOM_0_20160723_041101_885.wav"/>
    <s v="PippiT"/>
    <s v="Principal"/>
    <s v="PipMi"/>
    <n v="10"/>
    <s v="PippiT"/>
    <n v="10"/>
    <s v="Pipistrelle commune"/>
    <n v="2016"/>
    <n v="7"/>
    <n v="23"/>
    <n v="4"/>
    <n v="11"/>
    <d v="2016-07-23T00:00:00"/>
    <x v="407"/>
  </r>
  <r>
    <x v="1"/>
    <s v="K:/Sainte Colombe/MB/04 - 19 juillet au 18 août 2016/Wave/"/>
    <s v="ST-COLOM_0_20160723_041127_978.wav"/>
    <s v="PippiT"/>
    <s v="Principal"/>
    <s v="PipMi"/>
    <n v="10"/>
    <s v="PippiT"/>
    <n v="10"/>
    <s v="Pipistrelle commune"/>
    <n v="2016"/>
    <n v="7"/>
    <n v="23"/>
    <n v="4"/>
    <n v="11"/>
    <d v="2016-07-23T00:00:00"/>
    <x v="407"/>
  </r>
  <r>
    <x v="1"/>
    <s v="K:/Sainte Colombe/MB/04 - 19 juillet au 18 août 2016/Wave/"/>
    <s v="ST-COLOM_0_20160723_041132_979.wav"/>
    <s v="PippiT"/>
    <s v="Principal"/>
    <s v="PipMi"/>
    <n v="10"/>
    <s v="PippiT"/>
    <n v="10"/>
    <s v="Pipistrelle commune"/>
    <n v="2016"/>
    <n v="7"/>
    <n v="23"/>
    <n v="4"/>
    <n v="11"/>
    <d v="2016-07-23T00:00:00"/>
    <x v="407"/>
  </r>
  <r>
    <x v="1"/>
    <s v="K:/Sainte Colombe/MB/04 - 19 juillet au 18 août 2016/Wave/"/>
    <s v="ST-COLOM_0_20160723_041149_340.wav"/>
    <s v="PippiT"/>
    <s v="Principal"/>
    <s v="PipMi"/>
    <n v="10"/>
    <s v="PippiT"/>
    <n v="10"/>
    <s v="Pipistrelle commune"/>
    <n v="2016"/>
    <n v="7"/>
    <n v="23"/>
    <n v="4"/>
    <n v="11"/>
    <d v="2016-07-23T00:00:00"/>
    <x v="407"/>
  </r>
  <r>
    <x v="1"/>
    <s v="K:/Sainte Colombe/MB/04 - 19 juillet au 18 août 2016/Wave/"/>
    <s v="ST-COLOM_0_20160723_041154_340.wav"/>
    <s v="PippiT"/>
    <s v="Principal"/>
    <s v="PipMi"/>
    <n v="10"/>
    <s v="PippiT"/>
    <n v="10"/>
    <s v="Pipistrelle commune"/>
    <n v="2016"/>
    <n v="7"/>
    <n v="23"/>
    <n v="4"/>
    <n v="11"/>
    <d v="2016-07-23T00:00:00"/>
    <x v="407"/>
  </r>
  <r>
    <x v="1"/>
    <s v="K:/Sainte Colombe/MB/04 - 19 juillet au 18 août 2016/Wave/"/>
    <s v="ST-COLOM_0_20160723_041240_664.wav"/>
    <s v="PippiT"/>
    <s v="Principal"/>
    <s v="PipMi"/>
    <n v="10"/>
    <s v="PippiT"/>
    <n v="10"/>
    <s v="Pipistrelle commune"/>
    <n v="2016"/>
    <n v="7"/>
    <n v="23"/>
    <n v="4"/>
    <n v="12"/>
    <d v="2016-07-23T00:00:00"/>
    <x v="188"/>
  </r>
  <r>
    <x v="1"/>
    <s v="K:/Sainte Colombe/MB/04 - 19 juillet au 18 août 2016/Wave/"/>
    <s v="ST-COLOM_0_20160723_041245_665.wav"/>
    <s v="PippiT"/>
    <s v="Principal"/>
    <s v="PipMi"/>
    <n v="10"/>
    <s v="PippiT"/>
    <n v="10"/>
    <s v="Pipistrelle commune"/>
    <n v="2016"/>
    <n v="7"/>
    <n v="23"/>
    <n v="4"/>
    <n v="12"/>
    <d v="2016-07-23T00:00:00"/>
    <x v="188"/>
  </r>
  <r>
    <x v="1"/>
    <s v="K:/Sainte Colombe/MB/04 - 19 juillet au 18 août 2016/Wave/"/>
    <s v="ST-COLOM_0_20160723_041250_666.wav"/>
    <s v="PippiT"/>
    <s v="Principal"/>
    <s v="PipMi"/>
    <n v="9"/>
    <s v="PippiT"/>
    <n v="9"/>
    <s v="Pipistrelle commune"/>
    <n v="2016"/>
    <n v="7"/>
    <n v="23"/>
    <n v="4"/>
    <n v="12"/>
    <d v="2016-07-23T00:00:00"/>
    <x v="188"/>
  </r>
  <r>
    <x v="1"/>
    <s v="K:/Sainte Colombe/MB/04 - 19 juillet au 18 août 2016/Wave/"/>
    <s v="ST-COLOM_0_20160723_041328_014.wav"/>
    <s v="PippiT"/>
    <s v="Principal"/>
    <s v="PipMi"/>
    <n v="10"/>
    <s v="PippiT"/>
    <n v="10"/>
    <s v="Pipistrelle commune"/>
    <n v="2016"/>
    <n v="7"/>
    <n v="23"/>
    <n v="4"/>
    <n v="13"/>
    <d v="2016-07-23T00:00:00"/>
    <x v="306"/>
  </r>
  <r>
    <x v="1"/>
    <s v="K:/Sainte Colombe/MB/04 - 19 juillet au 18 août 2016/Wave/"/>
    <s v="ST-COLOM_0_20160723_041418_008.wav"/>
    <s v="PippiT"/>
    <s v="Principal"/>
    <s v="PipMi"/>
    <n v="10"/>
    <s v="PippiT"/>
    <n v="9"/>
    <s v="Pipistrelle commune"/>
    <n v="2016"/>
    <n v="7"/>
    <n v="23"/>
    <n v="4"/>
    <n v="14"/>
    <d v="2016-07-23T00:00:00"/>
    <x v="461"/>
  </r>
  <r>
    <x v="1"/>
    <s v="K:/Sainte Colombe/MB/04 - 19 juillet au 18 août 2016/Wave/"/>
    <s v="ST-COLOM_0_20160723_041423_008.wav"/>
    <s v="PippiT"/>
    <s v="Principal"/>
    <s v="PipMi"/>
    <n v="10"/>
    <s v="PippiT"/>
    <n v="10"/>
    <s v="Pipistrelle commune"/>
    <n v="2016"/>
    <n v="7"/>
    <n v="23"/>
    <n v="4"/>
    <n v="14"/>
    <d v="2016-07-23T00:00:00"/>
    <x v="461"/>
  </r>
  <r>
    <x v="1"/>
    <s v="K:/Sainte Colombe/MB/04 - 19 juillet au 18 août 2016/Wave/"/>
    <s v="ST-COLOM_0_20160723_041428_009.wav"/>
    <s v="PippiT"/>
    <s v="Principal"/>
    <s v="PipMi"/>
    <n v="10"/>
    <s v="PippiT"/>
    <n v="10"/>
    <s v="Pipistrelle commune"/>
    <n v="2016"/>
    <n v="7"/>
    <n v="23"/>
    <n v="4"/>
    <n v="14"/>
    <d v="2016-07-23T00:00:00"/>
    <x v="461"/>
  </r>
  <r>
    <x v="1"/>
    <s v="K:/Sainte Colombe/MB/04 - 19 juillet au 18 août 2016/Wave/"/>
    <s v="ST-COLOM_0_20160723_041458_870.wav"/>
    <s v="PippiT"/>
    <s v="Principal"/>
    <s v="PipMi"/>
    <n v="10"/>
    <s v="PippiT"/>
    <n v="8"/>
    <s v="Pipistrelle commune"/>
    <n v="2016"/>
    <n v="7"/>
    <n v="23"/>
    <n v="4"/>
    <n v="14"/>
    <d v="2016-07-23T00:00:00"/>
    <x v="461"/>
  </r>
  <r>
    <x v="1"/>
    <s v="K:/Sainte Colombe/MB/04 - 19 juillet au 18 août 2016/Wave/"/>
    <s v="ST-COLOM_0_20160723_041516_164.wav"/>
    <s v="PippiT"/>
    <s v="Principal"/>
    <s v="PipMi"/>
    <n v="10"/>
    <s v="PippiT"/>
    <n v="10"/>
    <s v="Pipistrelle commune"/>
    <n v="2016"/>
    <n v="7"/>
    <n v="23"/>
    <n v="4"/>
    <n v="15"/>
    <d v="2016-07-23T00:00:00"/>
    <x v="408"/>
  </r>
  <r>
    <x v="1"/>
    <s v="K:/Sainte Colombe/MB/04 - 19 juillet au 18 août 2016/Wave/"/>
    <s v="ST-COLOM_0_20160723_042154_087.wav"/>
    <s v="PippiT"/>
    <s v="Principal"/>
    <s v="PipMi"/>
    <n v="10"/>
    <s v="PippiT"/>
    <n v="10"/>
    <s v="Pipistrelle commune"/>
    <n v="2016"/>
    <n v="7"/>
    <n v="23"/>
    <n v="4"/>
    <n v="21"/>
    <d v="2016-07-23T00:00:00"/>
    <x v="307"/>
  </r>
  <r>
    <x v="1"/>
    <s v="K:/Sainte Colombe/MB/04 - 19 juillet au 18 août 2016/Wave/"/>
    <s v="ST-COLOM_0_20160723_042240_492.wav"/>
    <s v="PippiT"/>
    <s v="Principal"/>
    <s v="PipMi"/>
    <n v="10"/>
    <s v="PippiT"/>
    <n v="8"/>
    <s v="Pipistrelle commune"/>
    <n v="2016"/>
    <n v="7"/>
    <n v="23"/>
    <n v="4"/>
    <n v="22"/>
    <d v="2016-07-23T00:00:00"/>
    <x v="308"/>
  </r>
  <r>
    <x v="1"/>
    <s v="K:/Sainte Colombe/MB/04 - 19 juillet au 18 août 2016/Wave/"/>
    <s v="ST-COLOM_0_20160723_042245_493.wav"/>
    <s v="PippiT"/>
    <s v="Principal"/>
    <s v="PipMi"/>
    <n v="10"/>
    <s v="PippiT"/>
    <n v="10"/>
    <s v="Pipistrelle commune"/>
    <n v="2016"/>
    <n v="7"/>
    <n v="23"/>
    <n v="4"/>
    <n v="22"/>
    <d v="2016-07-23T00:00:00"/>
    <x v="308"/>
  </r>
  <r>
    <x v="1"/>
    <s v="K:/Sainte Colombe/MB/04 - 19 juillet au 18 août 2016/Wave/"/>
    <s v="ST-COLOM_0_20160723_042801_290.wav"/>
    <s v="PippiT"/>
    <s v="Principal"/>
    <s v="PipMi"/>
    <n v="10"/>
    <s v="PippiT"/>
    <n v="10"/>
    <s v="Pipistrelle commune"/>
    <n v="2016"/>
    <n v="7"/>
    <n v="23"/>
    <n v="4"/>
    <n v="28"/>
    <d v="2016-07-23T00:00:00"/>
    <x v="542"/>
  </r>
  <r>
    <x v="1"/>
    <s v="K:/Sainte Colombe/MB/04 - 19 juillet au 18 août 2016/Wave/"/>
    <s v="ST-COLOM_0_20160723_042830_396.wav"/>
    <s v="PippiT"/>
    <s v="Principal"/>
    <s v="PipMi"/>
    <n v="10"/>
    <s v="PippiT"/>
    <n v="10"/>
    <s v="Pipistrelle commune"/>
    <n v="2016"/>
    <n v="7"/>
    <n v="23"/>
    <n v="4"/>
    <n v="28"/>
    <d v="2016-07-23T00:00:00"/>
    <x v="542"/>
  </r>
  <r>
    <x v="1"/>
    <s v="K:/Sainte Colombe/MB/04 - 19 juillet au 18 août 2016/Wave/"/>
    <s v="ST-COLOM_0_20160723_042835_397.wav"/>
    <s v="PippiT"/>
    <s v="Principal"/>
    <s v="PipMi"/>
    <n v="6"/>
    <s v="PippiT"/>
    <n v="6"/>
    <s v="Pipistrelle commune"/>
    <n v="2016"/>
    <n v="7"/>
    <n v="23"/>
    <n v="4"/>
    <n v="28"/>
    <d v="2016-07-23T00:00:00"/>
    <x v="542"/>
  </r>
  <r>
    <x v="1"/>
    <s v="K:/Sainte Colombe/MB/04 - 19 juillet au 18 août 2016/Wave/"/>
    <s v="ST-COLOM_0_20160723_042926_962.wav"/>
    <s v="PippiT"/>
    <s v="Principal"/>
    <s v="PipMi"/>
    <n v="10"/>
    <s v="PippiT"/>
    <n v="9"/>
    <s v="Pipistrelle commune"/>
    <n v="2016"/>
    <n v="7"/>
    <n v="23"/>
    <n v="4"/>
    <n v="29"/>
    <d v="2016-07-23T00:00:00"/>
    <x v="493"/>
  </r>
  <r>
    <x v="1"/>
    <s v="K:/Sainte Colombe/MB/04 - 19 juillet au 18 août 2016/Wave/"/>
    <s v="ST-COLOM_0_20160723_042931_963.wav"/>
    <s v="PippiT"/>
    <s v="Principal"/>
    <s v="PipMi"/>
    <n v="8"/>
    <s v="PippiT"/>
    <n v="8"/>
    <s v="Pipistrelle commune"/>
    <n v="2016"/>
    <n v="7"/>
    <n v="23"/>
    <n v="4"/>
    <n v="29"/>
    <d v="2016-07-23T00:00:00"/>
    <x v="493"/>
  </r>
  <r>
    <x v="1"/>
    <s v="K:/Sainte Colombe/MB/04 - 19 juillet au 18 août 2016/Wave/"/>
    <s v="ST-COLOM_0_20160723_043008_142.wav"/>
    <s v="PippiT"/>
    <s v="Principal"/>
    <s v="PipMi"/>
    <n v="10"/>
    <s v="PippiT"/>
    <n v="9"/>
    <s v="Pipistrelle commune"/>
    <n v="2016"/>
    <n v="7"/>
    <n v="23"/>
    <n v="4"/>
    <n v="30"/>
    <d v="2016-07-23T00:00:00"/>
    <x v="429"/>
  </r>
  <r>
    <x v="1"/>
    <s v="K:/Sainte Colombe/MB/04 - 19 juillet au 18 août 2016/Wave/"/>
    <s v="ST-COLOM_0_20160723_043359_356.wav"/>
    <s v="PippiT"/>
    <s v="Principal"/>
    <s v="PipMi"/>
    <n v="10"/>
    <s v="PippiT"/>
    <n v="7"/>
    <s v="Pipistrelle commune"/>
    <n v="2016"/>
    <n v="7"/>
    <n v="23"/>
    <n v="4"/>
    <n v="33"/>
    <d v="2016-07-23T00:00:00"/>
    <x v="158"/>
  </r>
  <r>
    <x v="1"/>
    <s v="K:/Sainte Colombe/MB/04 - 19 juillet au 18 août 2016/Wave/"/>
    <s v="ST-COLOM_0_20160723_043404_356.wav"/>
    <s v="PippiT"/>
    <s v="Principal"/>
    <s v="PipMi"/>
    <n v="10"/>
    <s v="PippiT"/>
    <n v="10"/>
    <s v="Pipistrelle commune"/>
    <n v="2016"/>
    <n v="7"/>
    <n v="23"/>
    <n v="4"/>
    <n v="34"/>
    <d v="2016-07-23T00:00:00"/>
    <x v="283"/>
  </r>
  <r>
    <x v="1"/>
    <s v="K:/Sainte Colombe/MB/04 - 19 juillet au 18 août 2016/Wave/"/>
    <s v="ST-COLOM_0_20160723_043416_434.wav"/>
    <s v="PippiT"/>
    <s v="Principal"/>
    <s v="PipMi"/>
    <n v="10"/>
    <s v="PippiT"/>
    <n v="10"/>
    <s v="Pipistrelle commune"/>
    <n v="2016"/>
    <n v="7"/>
    <n v="23"/>
    <n v="4"/>
    <n v="34"/>
    <d v="2016-07-23T00:00:00"/>
    <x v="283"/>
  </r>
  <r>
    <x v="1"/>
    <s v="K:/Sainte Colombe/MB/04 - 19 juillet au 18 août 2016/Wave/"/>
    <s v="ST-COLOM_0_20160723_043421_434.wav"/>
    <s v="PippiT"/>
    <s v="Principal"/>
    <s v="PipMi"/>
    <n v="9"/>
    <s v="PippiT"/>
    <n v="9"/>
    <s v="Pipistrelle commune"/>
    <n v="2016"/>
    <n v="7"/>
    <n v="23"/>
    <n v="4"/>
    <n v="34"/>
    <d v="2016-07-23T00:00:00"/>
    <x v="283"/>
  </r>
  <r>
    <x v="1"/>
    <s v="K:/Sainte Colombe/MB/04 - 19 juillet au 18 août 2016/Wave/"/>
    <s v="ST-COLOM_0_20160723_044415_322.wav"/>
    <s v="PippiT"/>
    <s v="Principal"/>
    <s v="PipMi"/>
    <n v="10"/>
    <s v="PippiT"/>
    <n v="10"/>
    <s v="Pipistrelle commune"/>
    <n v="2016"/>
    <n v="7"/>
    <n v="23"/>
    <n v="4"/>
    <n v="44"/>
    <d v="2016-07-23T00:00:00"/>
    <x v="410"/>
  </r>
  <r>
    <x v="1"/>
    <s v="K:/Sainte Colombe/MB/04 - 19 juillet au 18 août 2016/Wave/"/>
    <s v="ST-COLOM_0_20160723_044420_322.wav"/>
    <s v="PippiT"/>
    <s v="Principal"/>
    <s v="PipMi"/>
    <n v="10"/>
    <s v="PippiT"/>
    <n v="10"/>
    <s v="Pipistrelle commune"/>
    <n v="2016"/>
    <n v="7"/>
    <n v="23"/>
    <n v="4"/>
    <n v="44"/>
    <d v="2016-07-23T00:00:00"/>
    <x v="410"/>
  </r>
  <r>
    <x v="1"/>
    <s v="K:/Sainte Colombe/MB/04 - 19 juillet au 18 août 2016/Wave/"/>
    <s v="ST-COLOM_0_20160723_044443_602.wav"/>
    <s v="PippiT"/>
    <s v="Principal"/>
    <s v="PipMi"/>
    <n v="10"/>
    <s v="PippiT"/>
    <n v="10"/>
    <s v="Pipistrelle commune"/>
    <n v="2016"/>
    <n v="7"/>
    <n v="23"/>
    <n v="4"/>
    <n v="44"/>
    <d v="2016-07-23T00:00:00"/>
    <x v="410"/>
  </r>
  <r>
    <x v="1"/>
    <s v="K:/Sainte Colombe/MB/04 - 19 juillet au 18 août 2016/Wave/"/>
    <s v="ST-COLOM_0_20160723_045400_206.wav"/>
    <s v="PippiT"/>
    <s v="Principal"/>
    <s v="PipMi"/>
    <n v="10"/>
    <s v="PippiT"/>
    <n v="10"/>
    <s v="Pipistrelle commune"/>
    <n v="2016"/>
    <n v="7"/>
    <n v="23"/>
    <n v="4"/>
    <n v="54"/>
    <d v="2016-07-23T00:00:00"/>
    <x v="445"/>
  </r>
  <r>
    <x v="1"/>
    <s v="K:/Sainte Colombe/MB/04 - 19 juillet au 18 août 2016/Wave/"/>
    <s v="ST-COLOM_0_20160723_045533_187.wav"/>
    <s v="PippiT"/>
    <s v="Principal"/>
    <s v="PipMi"/>
    <n v="10"/>
    <s v="PippiT"/>
    <n v="10"/>
    <s v="Pipistrelle commune"/>
    <n v="2016"/>
    <n v="7"/>
    <n v="23"/>
    <n v="4"/>
    <n v="55"/>
    <d v="2016-07-23T00:00:00"/>
    <x v="190"/>
  </r>
  <r>
    <x v="1"/>
    <s v="K:/Sainte Colombe/MB/04 - 19 juillet au 18 août 2016/Wave/"/>
    <s v="ST-COLOM_0_20160723_045557_168.wav"/>
    <s v="PippiT"/>
    <s v="Principal"/>
    <s v="PipMi"/>
    <n v="10"/>
    <s v="PippiT"/>
    <n v="8"/>
    <s v="Pipistrelle commune"/>
    <n v="2016"/>
    <n v="7"/>
    <n v="23"/>
    <n v="4"/>
    <n v="55"/>
    <d v="2016-07-23T00:00:00"/>
    <x v="190"/>
  </r>
  <r>
    <x v="1"/>
    <s v="K:/Sainte Colombe/MB/04 - 19 juillet au 18 août 2016/Wave/"/>
    <s v="ST-COLOM_0_20160723_045602_168.wav"/>
    <s v="PippiT"/>
    <s v="Principal"/>
    <s v="PipMi"/>
    <n v="10"/>
    <s v="PippiT"/>
    <n v="10"/>
    <s v="Pipistrelle commune"/>
    <n v="2016"/>
    <n v="7"/>
    <n v="23"/>
    <n v="4"/>
    <n v="56"/>
    <d v="2016-07-23T00:00:00"/>
    <x v="446"/>
  </r>
  <r>
    <x v="1"/>
    <s v="K:/Sainte Colombe/MB/04 - 19 juillet au 18 août 2016/Wave/"/>
    <s v="ST-COLOM_0_20160723_045607_169.wav"/>
    <s v="ChiroSp"/>
    <s v="Principal"/>
    <s v="PipMi"/>
    <n v="5"/>
    <s v="PippiT"/>
    <n v="5"/>
    <s v="Pipistrelle commune"/>
    <n v="2016"/>
    <n v="7"/>
    <n v="23"/>
    <n v="4"/>
    <n v="56"/>
    <d v="2016-07-23T00:00:00"/>
    <x v="446"/>
  </r>
  <r>
    <x v="1"/>
    <s v="K:/Sainte Colombe/MB/04 - 19 juillet au 18 août 2016/Wave/"/>
    <s v="ST-COLOM_0_20160723_051032_425.wav"/>
    <s v="PippiT"/>
    <s v="Principal"/>
    <s v="PipMi"/>
    <n v="10"/>
    <s v="PippiT"/>
    <n v="10"/>
    <s v="Pipistrelle commune"/>
    <n v="2016"/>
    <n v="7"/>
    <n v="23"/>
    <n v="5"/>
    <n v="10"/>
    <d v="2016-07-23T00:00:00"/>
    <x v="360"/>
  </r>
  <r>
    <x v="1"/>
    <s v="K:/Sainte Colombe/MB/04 - 19 juillet au 18 août 2016/Wave/"/>
    <s v="ST-COLOM_0_20160723_051037_426.wav"/>
    <s v="PippiT"/>
    <s v="Principal"/>
    <s v="PipMi"/>
    <n v="10"/>
    <s v="PippiT"/>
    <n v="10"/>
    <s v="Pipistrelle commune"/>
    <n v="2016"/>
    <n v="7"/>
    <n v="23"/>
    <n v="5"/>
    <n v="10"/>
    <d v="2016-07-23T00:00:00"/>
    <x v="360"/>
  </r>
  <r>
    <x v="1"/>
    <s v="K:/Sainte Colombe/MB/04 - 19 juillet au 18 août 2016/Wave/"/>
    <s v="ST-COLOM_0_20160723_054348_912.wav"/>
    <s v="PippiT"/>
    <s v="Principal"/>
    <s v="PipMi"/>
    <n v="10"/>
    <s v="PippiT"/>
    <n v="7"/>
    <s v="Pipistrelle commune"/>
    <n v="2016"/>
    <n v="7"/>
    <n v="23"/>
    <n v="5"/>
    <n v="43"/>
    <d v="2016-07-23T00:00:00"/>
    <x v="558"/>
  </r>
  <r>
    <x v="1"/>
    <s v="K:/Sainte Colombe/MB/04 - 19 juillet au 18 août 2016/Wave/"/>
    <s v="ST-COLOM_0_20160723_054353_912.wav"/>
    <s v="PipMi"/>
    <s v="Principal"/>
    <s v="PipMi"/>
    <n v="10"/>
    <s v="PippiT"/>
    <n v="4"/>
    <s v="Pipistrelle commune"/>
    <n v="2016"/>
    <n v="7"/>
    <n v="23"/>
    <n v="5"/>
    <n v="43"/>
    <d v="2016-07-23T00:00:00"/>
    <x v="558"/>
  </r>
  <r>
    <x v="1"/>
    <s v="K:/Sainte Colombe/MB/04 - 19 juillet au 18 août 2016/Wave/"/>
    <s v="ST-COLOM_0_20160723_054358_913.wav"/>
    <s v="PipMi"/>
    <s v="Principal"/>
    <s v="PipMi"/>
    <n v="10"/>
    <s v="PippiT"/>
    <n v="1"/>
    <s v="Pipistrelle commune"/>
    <n v="2016"/>
    <n v="7"/>
    <n v="23"/>
    <n v="5"/>
    <n v="43"/>
    <d v="2016-07-23T00:00:00"/>
    <x v="558"/>
  </r>
  <r>
    <x v="1"/>
    <s v="K:/Sainte Colombe/MB/04 - 19 juillet au 18 août 2016/Wave/"/>
    <s v="ST-COLOM_0_20160723_054548_999.wav"/>
    <s v="PippiT"/>
    <s v="Principal"/>
    <s v="PipMi"/>
    <n v="9"/>
    <s v="PippiT"/>
    <n v="9"/>
    <s v="Pipistrelle commune"/>
    <n v="2016"/>
    <n v="7"/>
    <n v="23"/>
    <n v="5"/>
    <n v="45"/>
    <d v="2016-07-23T00:00:00"/>
    <x v="555"/>
  </r>
  <r>
    <x v="1"/>
    <s v="K:/Sainte Colombe/MB/04 - 19 juillet au 18 août 2016/Wave/"/>
    <s v="ST-COLOM_0_20160723_054554_000.wav"/>
    <s v="PippiT"/>
    <s v="Principal"/>
    <s v="PipMi"/>
    <n v="8"/>
    <s v="PippiT"/>
    <n v="6"/>
    <s v="Pipistrelle commune"/>
    <n v="2016"/>
    <n v="7"/>
    <n v="23"/>
    <n v="5"/>
    <n v="45"/>
    <d v="2016-07-23T00:00:00"/>
    <x v="555"/>
  </r>
  <r>
    <x v="1"/>
    <s v="K:/Sainte Colombe/MB/04 - 19 juillet au 18 août 2016/Wave/"/>
    <s v="ST-COLOM_0_20160723_054620_592.wav"/>
    <s v="PippiT"/>
    <s v="Principal"/>
    <s v="PipMi"/>
    <n v="10"/>
    <s v="PippiT"/>
    <n v="8"/>
    <s v="Pipistrelle commune"/>
    <n v="2016"/>
    <n v="7"/>
    <n v="23"/>
    <n v="5"/>
    <n v="46"/>
    <d v="2016-07-23T00:00:00"/>
    <x v="64"/>
  </r>
  <r>
    <x v="1"/>
    <s v="K:/Sainte Colombe/MB/04 - 19 juillet au 18 août 2016/Wave/"/>
    <s v="ST-COLOM_0_20160723_054625_592.wav"/>
    <s v="PippiT"/>
    <s v="Principal"/>
    <s v="PipMi"/>
    <n v="10"/>
    <s v="PippiT"/>
    <n v="9"/>
    <s v="Pipistrelle commune"/>
    <n v="2016"/>
    <n v="7"/>
    <n v="23"/>
    <n v="5"/>
    <n v="46"/>
    <d v="2016-07-23T00:00:00"/>
    <x v="64"/>
  </r>
  <r>
    <x v="1"/>
    <s v="K:/Sainte Colombe/MB/04 - 19 juillet au 18 août 2016/Wave/"/>
    <s v="ST-COLOM_0_20160723_054630_593.wav"/>
    <s v="PippiT"/>
    <s v="Principal"/>
    <s v="PipMi"/>
    <n v="10"/>
    <s v="PippiT"/>
    <n v="6"/>
    <s v="Pipistrelle commune"/>
    <n v="2016"/>
    <n v="7"/>
    <n v="23"/>
    <n v="5"/>
    <n v="46"/>
    <d v="2016-07-23T00:00:00"/>
    <x v="64"/>
  </r>
  <r>
    <x v="1"/>
    <s v="K:/Sainte Colombe/MB/04 - 19 juillet au 18 août 2016/Wave/"/>
    <s v="ST-COLOM_0_20160723_054709_792.wav"/>
    <s v="PippiT"/>
    <s v="Principal"/>
    <s v="PipMi"/>
    <n v="10"/>
    <s v="PippiT"/>
    <n v="7"/>
    <s v="Pipistrelle commune"/>
    <n v="2016"/>
    <n v="7"/>
    <n v="23"/>
    <n v="5"/>
    <n v="47"/>
    <d v="2016-07-23T00:00:00"/>
    <x v="556"/>
  </r>
  <r>
    <x v="1"/>
    <s v="K:/Sainte Colombe/MB/04 - 19 juillet au 18 août 2016/Wave/"/>
    <s v="ST-COLOM_0_20160723_054714_792.wav"/>
    <s v="PippiT"/>
    <s v="Principal"/>
    <s v="PipMi"/>
    <n v="10"/>
    <s v="PippiT"/>
    <n v="10"/>
    <s v="Pipistrelle commune"/>
    <n v="2016"/>
    <n v="7"/>
    <n v="23"/>
    <n v="5"/>
    <n v="47"/>
    <d v="2016-07-23T00:00:00"/>
    <x v="556"/>
  </r>
  <r>
    <x v="1"/>
    <s v="K:/Sainte Colombe/MB/04 - 19 juillet au 18 août 2016/Wave/"/>
    <s v="ST-COLOM_0_20160723_054818_582.wav"/>
    <s v="PippiT"/>
    <s v="Principal"/>
    <s v="PipMi"/>
    <n v="10"/>
    <s v="PippiT"/>
    <n v="10"/>
    <s v="Pipistrelle commune"/>
    <n v="2016"/>
    <n v="7"/>
    <n v="23"/>
    <n v="5"/>
    <n v="48"/>
    <d v="2016-07-23T00:00:00"/>
    <x v="108"/>
  </r>
  <r>
    <x v="1"/>
    <s v="K:/Sainte Colombe/MB/04 - 19 juillet au 18 août 2016/Wave/"/>
    <s v="ST-COLOM_0_20160723_054823_582.wav"/>
    <s v="PippiT"/>
    <s v="Principal"/>
    <s v="PipMi"/>
    <n v="10"/>
    <s v="PippiT"/>
    <n v="10"/>
    <s v="Pipistrelle commune"/>
    <n v="2016"/>
    <n v="7"/>
    <n v="23"/>
    <n v="5"/>
    <n v="48"/>
    <d v="2016-07-23T00:00:00"/>
    <x v="108"/>
  </r>
  <r>
    <x v="1"/>
    <s v="K:/Sainte Colombe/MB/04 - 19 juillet au 18 août 2016/Wave/"/>
    <s v="ST-COLOM_0_20160723_054828_583.wav"/>
    <s v="PippiT"/>
    <s v="Principal"/>
    <s v="PipMi"/>
    <n v="6"/>
    <s v="PippiT"/>
    <n v="6"/>
    <s v="Pipistrelle commune"/>
    <n v="2016"/>
    <n v="7"/>
    <n v="23"/>
    <n v="5"/>
    <n v="48"/>
    <d v="2016-07-23T00:00:00"/>
    <x v="108"/>
  </r>
  <r>
    <x v="1"/>
    <s v="K:/Sainte Colombe/MB/04 - 19 juillet au 18 août 2016/Wave/"/>
    <s v="ST-COLOM_0_20160723_054830_477.wav"/>
    <s v="PippiT"/>
    <s v="Principal"/>
    <s v="PipMi"/>
    <n v="10"/>
    <s v="PippiT"/>
    <n v="10"/>
    <s v="Pipistrelle commune"/>
    <n v="2016"/>
    <n v="7"/>
    <n v="23"/>
    <n v="5"/>
    <n v="48"/>
    <d v="2016-07-23T00:00:00"/>
    <x v="108"/>
  </r>
  <r>
    <x v="1"/>
    <s v="K:/Sainte Colombe/MB/04 - 19 juillet au 18 août 2016/Wave/"/>
    <s v="ST-COLOM_0_20160723_054840_501.wav"/>
    <s v="PippiT"/>
    <s v="Principal"/>
    <s v="PipMi"/>
    <n v="10"/>
    <s v="PippiT"/>
    <n v="10"/>
    <s v="Pipistrelle commune"/>
    <n v="2016"/>
    <n v="7"/>
    <n v="23"/>
    <n v="5"/>
    <n v="48"/>
    <d v="2016-07-23T00:00:00"/>
    <x v="108"/>
  </r>
  <r>
    <x v="1"/>
    <s v="K:/Sainte Colombe/MB/04 - 19 juillet au 18 août 2016/Wave/"/>
    <s v="ST-COLOM_0_20160723_054848_588.wav"/>
    <s v="PippiT"/>
    <s v="Principal"/>
    <s v="PipMi"/>
    <n v="10"/>
    <s v="PippiT"/>
    <n v="10"/>
    <s v="Pipistrelle commune"/>
    <n v="2016"/>
    <n v="7"/>
    <n v="23"/>
    <n v="5"/>
    <n v="48"/>
    <d v="2016-07-23T00:00:00"/>
    <x v="108"/>
  </r>
  <r>
    <x v="1"/>
    <s v="K:/Sainte Colombe/MB/04 - 19 juillet au 18 août 2016/Wave/"/>
    <s v="ST-COLOM_0_20160723_054859_751.wav"/>
    <s v="ChiroSp"/>
    <s v="Principal"/>
    <s v="PipMi"/>
    <n v="3"/>
    <s v="PippiT"/>
    <n v="3"/>
    <s v="Pipistrelle commune"/>
    <n v="2016"/>
    <n v="7"/>
    <n v="23"/>
    <n v="5"/>
    <n v="48"/>
    <d v="2016-07-23T00:00:00"/>
    <x v="108"/>
  </r>
  <r>
    <x v="1"/>
    <s v="K:/Sainte Colombe/MB/04 - 19 juillet au 18 août 2016/Wave/"/>
    <s v="ST-COLOM_0_20160723_215332_294.wav"/>
    <s v="PippiT"/>
    <s v="Principal"/>
    <s v="PipMi"/>
    <n v="10"/>
    <s v="PippiT"/>
    <n v="10"/>
    <s v="Pipistrelle commune"/>
    <n v="2016"/>
    <n v="7"/>
    <n v="23"/>
    <n v="21"/>
    <n v="53"/>
    <d v="2016-07-23T00:00:00"/>
    <x v="149"/>
  </r>
  <r>
    <x v="1"/>
    <s v="K:/Sainte Colombe/MB/04 - 19 juillet au 18 août 2016/Wave/"/>
    <s v="ST-COLOM_0_20160723_215337_294.wav"/>
    <s v="PippiT"/>
    <s v="Principal"/>
    <s v="PipMi"/>
    <n v="10"/>
    <s v="PippiT"/>
    <n v="10"/>
    <s v="Pipistrelle commune"/>
    <n v="2016"/>
    <n v="7"/>
    <n v="23"/>
    <n v="21"/>
    <n v="53"/>
    <d v="2016-07-23T00:00:00"/>
    <x v="149"/>
  </r>
  <r>
    <x v="1"/>
    <s v="K:/Sainte Colombe/MB/04 - 19 juillet au 18 août 2016/Wave/"/>
    <s v="ST-COLOM_0_20160723_215344_494.wav"/>
    <s v="PippiT"/>
    <s v="Principal"/>
    <s v="PipMi"/>
    <n v="10"/>
    <s v="PippiT"/>
    <n v="10"/>
    <s v="Pipistrelle commune"/>
    <n v="2016"/>
    <n v="7"/>
    <n v="23"/>
    <n v="21"/>
    <n v="53"/>
    <d v="2016-07-23T00:00:00"/>
    <x v="149"/>
  </r>
  <r>
    <x v="1"/>
    <s v="K:/Sainte Colombe/MB/04 - 19 juillet au 18 août 2016/Wave/"/>
    <s v="ST-COLOM_0_20160723_215349_494.wav"/>
    <s v="PippiT"/>
    <s v="Principal"/>
    <s v="PipMi"/>
    <n v="10"/>
    <s v="PippiT"/>
    <n v="10"/>
    <s v="Pipistrelle commune"/>
    <n v="2016"/>
    <n v="7"/>
    <n v="23"/>
    <n v="21"/>
    <n v="53"/>
    <d v="2016-07-23T00:00:00"/>
    <x v="149"/>
  </r>
  <r>
    <x v="1"/>
    <s v="K:/Sainte Colombe/MB/04 - 19 juillet au 18 août 2016/Wave/"/>
    <s v="ST-COLOM_0_20160723_220722_852.wav"/>
    <s v="ChiroSp"/>
    <s v="Principal"/>
    <s v="ENVsp"/>
    <n v="4"/>
    <s v="Nyclei"/>
    <n v="1"/>
    <s v="Noctule de Leisler"/>
    <n v="2016"/>
    <n v="7"/>
    <n v="23"/>
    <n v="22"/>
    <n v="7"/>
    <d v="2016-07-23T00:00:00"/>
    <x v="47"/>
  </r>
  <r>
    <x v="1"/>
    <s v="K:/Sainte Colombe/MB/04 - 19 juillet au 18 août 2016/Wave/"/>
    <s v="ST-COLOM_0_20160723_220727_853.wav"/>
    <s v="ENVsp"/>
    <s v="Principal"/>
    <s v="ENVsp"/>
    <n v="8"/>
    <s v="Eptser"/>
    <n v="2"/>
    <s v="Sérotine commune"/>
    <n v="2016"/>
    <n v="7"/>
    <n v="23"/>
    <n v="22"/>
    <n v="7"/>
    <d v="2016-07-23T00:00:00"/>
    <x v="47"/>
  </r>
  <r>
    <x v="1"/>
    <s v="K:/Sainte Colombe/MB/04 - 19 juillet au 18 août 2016/Wave/"/>
    <s v="ST-COLOM_0_20160723_220852_685.wav"/>
    <s v="ChiroSp"/>
    <s v="Principal"/>
    <s v="MyoHF"/>
    <n v="1"/>
    <s v="Myobra"/>
    <n v="1"/>
    <s v="Murin sp"/>
    <n v="2016"/>
    <n v="7"/>
    <n v="23"/>
    <n v="22"/>
    <n v="8"/>
    <d v="2016-07-23T00:00:00"/>
    <x v="77"/>
  </r>
  <r>
    <x v="1"/>
    <s v="K:/Sainte Colombe/MB/04 - 19 juillet au 18 août 2016/Wave/"/>
    <s v="ST-COLOM_0_20160723_221016_128.wav"/>
    <s v="Pip35"/>
    <s v="Principal"/>
    <s v="Pip35"/>
    <n v="10"/>
    <s v="Pipkuh"/>
    <n v="5"/>
    <s v="Pipistrelle de Kuhl"/>
    <n v="2016"/>
    <n v="7"/>
    <n v="23"/>
    <n v="22"/>
    <n v="10"/>
    <d v="2016-07-23T00:00:00"/>
    <x v="176"/>
  </r>
  <r>
    <x v="1"/>
    <s v="K:/Sainte Colombe/MB/04 - 19 juillet au 18 août 2016/Wave/"/>
    <s v="ST-COLOM_0_20160723_221021_129.wav"/>
    <s v="Pip35"/>
    <s v="Principal"/>
    <s v="Pip35"/>
    <n v="10"/>
    <s v="Pipkuh"/>
    <n v="3"/>
    <s v="Pipistrelle de Kuhl"/>
    <n v="2016"/>
    <n v="7"/>
    <n v="23"/>
    <n v="22"/>
    <n v="10"/>
    <d v="2016-07-23T00:00:00"/>
    <x v="176"/>
  </r>
  <r>
    <x v="1"/>
    <s v="K:/Sainte Colombe/MB/04 - 19 juillet au 18 août 2016/Wave/"/>
    <s v="ST-COLOM_0_20160723_221247_348.wav"/>
    <s v="ChiroSp"/>
    <s v="Principal"/>
    <s v="Pip35"/>
    <n v="2"/>
    <s v="Pipkuh"/>
    <n v="2"/>
    <s v="Pipistrelle de Kuhl"/>
    <n v="2016"/>
    <n v="7"/>
    <n v="23"/>
    <n v="22"/>
    <n v="12"/>
    <d v="2016-07-23T00:00:00"/>
    <x v="139"/>
  </r>
  <r>
    <x v="1"/>
    <s v="K:/Sainte Colombe/MB/04 - 19 juillet au 18 août 2016/Wave/"/>
    <s v="ST-COLOM_0_20160723_221504_302.wav"/>
    <s v="ChiroSp"/>
    <s v="Principal"/>
    <s v="ENVsp"/>
    <n v="3"/>
    <s v="Eptser"/>
    <n v="3"/>
    <s v="Sérotine commune"/>
    <n v="2016"/>
    <n v="7"/>
    <n v="23"/>
    <n v="22"/>
    <n v="15"/>
    <d v="2016-07-23T00:00:00"/>
    <x v="23"/>
  </r>
  <r>
    <x v="1"/>
    <s v="K:/Sainte Colombe/MB/04 - 19 juillet au 18 août 2016/Wave/"/>
    <s v="ST-COLOM_0_20160723_221509_302.wav"/>
    <s v="ChiroSp"/>
    <s v="Principal"/>
    <s v="ENVsp"/>
    <n v="0"/>
    <s v="Eptser"/>
    <n v="0"/>
    <s v="PARASITE"/>
    <n v="2016"/>
    <n v="7"/>
    <n v="23"/>
    <n v="22"/>
    <n v="15"/>
    <d v="2016-07-23T00:00:00"/>
    <x v="23"/>
  </r>
  <r>
    <x v="1"/>
    <s v="K:/Sainte Colombe/MB/04 - 19 juillet au 18 août 2016/Wave/"/>
    <s v="ST-COLOM_0_20160723_221539_025.wav"/>
    <s v="PippiT"/>
    <s v="Principal"/>
    <s v="PipMi"/>
    <n v="9"/>
    <s v="PippiT"/>
    <n v="9"/>
    <s v="Pipistrelle commune"/>
    <n v="2016"/>
    <n v="7"/>
    <n v="23"/>
    <n v="22"/>
    <n v="15"/>
    <d v="2016-07-23T00:00:00"/>
    <x v="23"/>
  </r>
  <r>
    <x v="1"/>
    <s v="K:/Sainte Colombe/MB/04 - 19 juillet au 18 août 2016/Wave/"/>
    <s v="ST-COLOM_0_20160723_221858_944.wav"/>
    <s v="PippiT"/>
    <s v="Principal"/>
    <s v="PipMi"/>
    <n v="10"/>
    <s v="PippiT"/>
    <n v="10"/>
    <s v="Pipistrelle commune"/>
    <n v="2016"/>
    <n v="7"/>
    <n v="23"/>
    <n v="22"/>
    <n v="18"/>
    <d v="2016-07-23T00:00:00"/>
    <x v="134"/>
  </r>
  <r>
    <x v="1"/>
    <s v="K:/Sainte Colombe/MB/04 - 19 juillet au 18 août 2016/Wave/"/>
    <s v="ST-COLOM_0_20160723_222013_989.wav"/>
    <s v="ChiroSp"/>
    <s v="Principal"/>
    <s v="Pip35"/>
    <n v="4"/>
    <s v="Pipkuh"/>
    <n v="4"/>
    <s v="Pipistrelle de Kuhl"/>
    <n v="2016"/>
    <n v="7"/>
    <n v="23"/>
    <n v="22"/>
    <n v="20"/>
    <d v="2016-07-23T00:00:00"/>
    <x v="49"/>
  </r>
  <r>
    <x v="1"/>
    <s v="K:/Sainte Colombe/MB/04 - 19 juillet au 18 août 2016/Wave/"/>
    <s v="ST-COLOM_0_20160723_222121_239.wav"/>
    <s v="ChiroSp"/>
    <s v="Principal"/>
    <s v="ENVsp"/>
    <n v="5"/>
    <s v="Eptser"/>
    <n v="0"/>
    <s v="Sérotine commune"/>
    <n v="2016"/>
    <n v="7"/>
    <n v="23"/>
    <n v="22"/>
    <n v="21"/>
    <d v="2016-07-23T00:00:00"/>
    <x v="338"/>
  </r>
  <r>
    <x v="1"/>
    <s v="K:/Sainte Colombe/MB/04 - 19 juillet au 18 août 2016/Wave/"/>
    <s v="ST-COLOM_0_20160723_222126_240.wav"/>
    <s v="ENVsp"/>
    <s v="Principal"/>
    <s v="ENVsp"/>
    <n v="7"/>
    <s v="Eptser"/>
    <n v="3"/>
    <s v="Sérotine commune"/>
    <n v="2016"/>
    <n v="7"/>
    <n v="23"/>
    <n v="22"/>
    <n v="21"/>
    <d v="2016-07-23T00:00:00"/>
    <x v="338"/>
  </r>
  <r>
    <x v="1"/>
    <s v="K:/Sainte Colombe/MB/04 - 19 juillet au 18 août 2016/Wave/"/>
    <s v="ST-COLOM_0_20160723_222241_880.wav"/>
    <s v="Pipnat"/>
    <s v="Principal"/>
    <s v="Pip35"/>
    <n v="8"/>
    <s v="Pipnat"/>
    <n v="8"/>
    <s v="Pipistrelle de Kuhl"/>
    <n v="2016"/>
    <n v="7"/>
    <n v="23"/>
    <n v="22"/>
    <n v="22"/>
    <d v="2016-07-23T00:00:00"/>
    <x v="209"/>
  </r>
  <r>
    <x v="1"/>
    <s v="K:/Sainte Colombe/MB/04 - 19 juillet au 18 août 2016/Wave/"/>
    <s v="ST-COLOM_0_20160723_222251_881.wav"/>
    <s v="ChiroSp"/>
    <s v="Principal"/>
    <s v="Pip35"/>
    <n v="2"/>
    <s v="Pipnat"/>
    <n v="2"/>
    <s v="Pipistrelle de Kuhl/Nathusius"/>
    <n v="2016"/>
    <n v="7"/>
    <n v="23"/>
    <n v="22"/>
    <n v="22"/>
    <d v="2016-07-23T00:00:00"/>
    <x v="209"/>
  </r>
  <r>
    <x v="1"/>
    <s v="K:/Sainte Colombe/MB/04 - 19 juillet au 18 août 2016/Wave/"/>
    <s v="ST-COLOM_0_20160723_222454_237.wav"/>
    <s v="PippiT"/>
    <s v="Principal"/>
    <s v="PipMi"/>
    <n v="10"/>
    <s v="PippiT"/>
    <n v="9"/>
    <s v="Pipistrelle commune"/>
    <n v="2016"/>
    <n v="7"/>
    <n v="23"/>
    <n v="22"/>
    <n v="24"/>
    <d v="2016-07-23T00:00:00"/>
    <x v="333"/>
  </r>
  <r>
    <x v="1"/>
    <s v="K:/Sainte Colombe/MB/04 - 19 juillet au 18 août 2016/Wave/"/>
    <s v="ST-COLOM_0_20160723_222459_238.wav"/>
    <s v="PippiT"/>
    <s v="Principal"/>
    <s v="PipMi"/>
    <n v="10"/>
    <s v="PippiT"/>
    <n v="10"/>
    <s v="Pipistrelle commune"/>
    <n v="2016"/>
    <n v="7"/>
    <n v="23"/>
    <n v="22"/>
    <n v="24"/>
    <d v="2016-07-23T00:00:00"/>
    <x v="333"/>
  </r>
  <r>
    <x v="1"/>
    <s v="K:/Sainte Colombe/MB/04 - 19 juillet au 18 août 2016/Wave/"/>
    <s v="ST-COLOM_0_20160723_223355_520.wav"/>
    <s v="ChiroSp"/>
    <s v="Principal"/>
    <s v="Pip35"/>
    <n v="3"/>
    <s v="Pipkuh"/>
    <n v="0"/>
    <s v="Pipistrelle de Kuhl"/>
    <n v="2016"/>
    <n v="7"/>
    <n v="23"/>
    <n v="22"/>
    <n v="33"/>
    <d v="2016-07-23T00:00:00"/>
    <x v="153"/>
  </r>
  <r>
    <x v="1"/>
    <s v="K:/Sainte Colombe/MB/04 - 19 juillet au 18 août 2016/Wave/"/>
    <s v="ST-COLOM_0_20160723_223443_280.wav"/>
    <s v="PippiT"/>
    <s v="Principal"/>
    <s v="PipMi"/>
    <n v="10"/>
    <s v="PippiT"/>
    <n v="10"/>
    <s v="Pipistrelle commune"/>
    <n v="2016"/>
    <n v="7"/>
    <n v="23"/>
    <n v="22"/>
    <n v="34"/>
    <d v="2016-07-23T00:00:00"/>
    <x v="247"/>
  </r>
  <r>
    <x v="1"/>
    <s v="K:/Sainte Colombe/MB/04 - 19 juillet au 18 août 2016/Wave/"/>
    <s v="ST-COLOM_0_20160723_223646_000.wav"/>
    <s v="PippiT"/>
    <s v="Principal"/>
    <s v="PipMi"/>
    <n v="10"/>
    <s v="PippiT"/>
    <n v="10"/>
    <s v="Pipistrelle commune"/>
    <n v="2016"/>
    <n v="7"/>
    <n v="23"/>
    <n v="22"/>
    <n v="36"/>
    <d v="2016-07-23T00:00:00"/>
    <x v="256"/>
  </r>
  <r>
    <x v="1"/>
    <s v="K:/Sainte Colombe/MB/04 - 19 juillet au 18 août 2016/Wave/"/>
    <s v="ST-COLOM_0_20160723_223651_000.wav"/>
    <s v="PippiT"/>
    <s v="Principal"/>
    <s v="PipMi"/>
    <n v="10"/>
    <s v="PippiT"/>
    <n v="10"/>
    <s v="Pipistrelle commune"/>
    <n v="2016"/>
    <n v="7"/>
    <n v="23"/>
    <n v="22"/>
    <n v="36"/>
    <d v="2016-07-23T00:00:00"/>
    <x v="256"/>
  </r>
  <r>
    <x v="1"/>
    <s v="K:/Sainte Colombe/MB/04 - 19 juillet au 18 août 2016/Wave/"/>
    <s v="ST-COLOM_0_20160723_223736_565.wav"/>
    <s v="Pip35"/>
    <s v="Principal"/>
    <s v="Pip35"/>
    <n v="10"/>
    <s v="Pipkuh"/>
    <n v="5"/>
    <s v="Pipistrelle de Kuhl"/>
    <n v="2016"/>
    <n v="7"/>
    <n v="23"/>
    <n v="22"/>
    <n v="37"/>
    <d v="2016-07-23T00:00:00"/>
    <x v="248"/>
  </r>
  <r>
    <x v="1"/>
    <s v="K:/Sainte Colombe/MB/04 - 19 juillet au 18 août 2016/Wave/"/>
    <s v="ST-COLOM_0_20160723_223741_566.wav"/>
    <s v="ChiroSp"/>
    <s v="Principal"/>
    <s v="Pip35"/>
    <n v="5"/>
    <s v="Pipkuh"/>
    <n v="3"/>
    <s v="Pipistrelle de Kuhl"/>
    <n v="2016"/>
    <n v="7"/>
    <n v="23"/>
    <n v="22"/>
    <n v="37"/>
    <d v="2016-07-23T00:00:00"/>
    <x v="248"/>
  </r>
  <r>
    <x v="1"/>
    <s v="K:/Sainte Colombe/MB/04 - 19 juillet au 18 août 2016/Wave/"/>
    <s v="ST-COLOM_0_20160723_223816_570.wav"/>
    <s v="Pip35"/>
    <s v="Principal"/>
    <s v="Pip35"/>
    <n v="7"/>
    <s v="Pipkuh"/>
    <n v="3"/>
    <s v="Pipistrelle de Kuhl"/>
    <n v="2016"/>
    <n v="7"/>
    <n v="23"/>
    <n v="22"/>
    <n v="38"/>
    <d v="2016-07-23T00:00:00"/>
    <x v="547"/>
  </r>
  <r>
    <x v="1"/>
    <s v="K:/Sainte Colombe/MB/04 - 19 juillet au 18 août 2016/Wave/"/>
    <s v="ST-COLOM_0_20160723_223821_571.wav"/>
    <s v="Pip35"/>
    <s v="Principal"/>
    <s v="Pip35"/>
    <n v="10"/>
    <s v="Pipkuh"/>
    <n v="2"/>
    <s v="Pipistrelle de Kuhl"/>
    <n v="2016"/>
    <n v="7"/>
    <n v="23"/>
    <n v="22"/>
    <n v="38"/>
    <d v="2016-07-23T00:00:00"/>
    <x v="547"/>
  </r>
  <r>
    <x v="1"/>
    <s v="K:/Sainte Colombe/MB/04 - 19 juillet au 18 août 2016/Wave/"/>
    <s v="ST-COLOM_0_20160723_223829_415.wav"/>
    <s v="ENVsp"/>
    <s v="Principal"/>
    <s v="ENVsp"/>
    <n v="7"/>
    <s v="Eptser"/>
    <n v="4"/>
    <s v="Sérotine commune"/>
    <n v="2016"/>
    <n v="7"/>
    <n v="23"/>
    <n v="22"/>
    <n v="38"/>
    <d v="2016-07-23T00:00:00"/>
    <x v="547"/>
  </r>
  <r>
    <x v="1"/>
    <s v="K:/Sainte Colombe/MB/04 - 19 juillet au 18 août 2016/Wave/"/>
    <s v="ST-COLOM_0_20160723_223834_416.wav"/>
    <s v="ENVsp"/>
    <s v="Principal"/>
    <s v="ENVsp"/>
    <n v="9"/>
    <s v="Eptser"/>
    <n v="1"/>
    <s v="Sérotine commune"/>
    <n v="2016"/>
    <n v="7"/>
    <n v="23"/>
    <n v="22"/>
    <n v="38"/>
    <d v="2016-07-23T00:00:00"/>
    <x v="547"/>
  </r>
  <r>
    <x v="1"/>
    <s v="K:/Sainte Colombe/MB/04 - 19 juillet au 18 août 2016/Wave/"/>
    <s v="ST-COLOM_0_20160723_223839_416.wav"/>
    <s v="ChiroSp"/>
    <s v="Principal"/>
    <s v="ENVsp"/>
    <n v="3"/>
    <s v="Eptser"/>
    <n v="2"/>
    <s v="Sérotine commune"/>
    <n v="2016"/>
    <n v="7"/>
    <n v="23"/>
    <n v="22"/>
    <n v="38"/>
    <d v="2016-07-23T00:00:00"/>
    <x v="547"/>
  </r>
  <r>
    <x v="1"/>
    <s v="K:/Sainte Colombe/MB/04 - 19 juillet au 18 août 2016/Wave/"/>
    <s v="ST-COLOM_0_20160723_223857_834.wav"/>
    <s v="PippiT"/>
    <s v="Principal"/>
    <s v="PipMi"/>
    <n v="10"/>
    <s v="PippiT"/>
    <n v="9"/>
    <s v="Pipistrelle commune"/>
    <n v="2016"/>
    <n v="7"/>
    <n v="23"/>
    <n v="22"/>
    <n v="38"/>
    <d v="2016-07-23T00:00:00"/>
    <x v="547"/>
  </r>
  <r>
    <x v="1"/>
    <s v="K:/Sainte Colombe/MB/04 - 19 juillet au 18 août 2016/Wave/"/>
    <s v="ST-COLOM_0_20160723_223902_835.wav"/>
    <s v="PippiT"/>
    <s v="Principal"/>
    <s v="PipMi"/>
    <n v="10"/>
    <s v="PippiT"/>
    <n v="10"/>
    <s v="Pipistrelle commune"/>
    <n v="2016"/>
    <n v="7"/>
    <n v="23"/>
    <n v="22"/>
    <n v="39"/>
    <d v="2016-07-23T00:00:00"/>
    <x v="155"/>
  </r>
  <r>
    <x v="1"/>
    <s v="K:/Sainte Colombe/MB/04 - 19 juillet au 18 août 2016/Wave/"/>
    <s v="ST-COLOM_0_20160723_224327_610.wav"/>
    <s v="Pip35"/>
    <s v="Principal"/>
    <s v="Pip35"/>
    <n v="10"/>
    <s v="Pipkuh"/>
    <n v="5"/>
    <s v="Pipistrelle de Kuhl"/>
    <n v="2016"/>
    <n v="7"/>
    <n v="23"/>
    <n v="22"/>
    <n v="43"/>
    <d v="2016-07-23T00:00:00"/>
    <x v="340"/>
  </r>
  <r>
    <x v="1"/>
    <s v="K:/Sainte Colombe/MB/04 - 19 juillet au 18 août 2016/Wave/"/>
    <s v="ST-COLOM_0_20160723_224735_716.wav"/>
    <s v="PippiT"/>
    <s v="Principal"/>
    <s v="PipMi"/>
    <n v="9"/>
    <s v="PippiT"/>
    <n v="9"/>
    <s v="Pipistrelle commune"/>
    <n v="2016"/>
    <n v="7"/>
    <n v="23"/>
    <n v="22"/>
    <n v="47"/>
    <d v="2016-07-23T00:00:00"/>
    <x v="415"/>
  </r>
  <r>
    <x v="1"/>
    <s v="K:/Sainte Colombe/MB/04 - 19 juillet au 18 août 2016/Wave/"/>
    <s v="ST-COLOM_0_20160723_224751_402.wav"/>
    <s v="PippiT"/>
    <s v="Principal"/>
    <s v="PipMi"/>
    <n v="10"/>
    <s v="PippiT"/>
    <n v="10"/>
    <s v="Pipistrelle commune"/>
    <n v="2016"/>
    <n v="7"/>
    <n v="23"/>
    <n v="22"/>
    <n v="47"/>
    <d v="2016-07-23T00:00:00"/>
    <x v="415"/>
  </r>
  <r>
    <x v="1"/>
    <s v="K:/Sainte Colombe/MB/04 - 19 juillet au 18 août 2016/Wave/"/>
    <s v="ST-COLOM_0_20160723_224848_706.wav"/>
    <s v="ENVsp"/>
    <s v="Principal"/>
    <s v="ENVsp"/>
    <n v="7"/>
    <s v="Nyclei"/>
    <n v="0"/>
    <s v="Noctule de Leisler"/>
    <n v="2016"/>
    <n v="7"/>
    <n v="23"/>
    <n v="22"/>
    <n v="48"/>
    <d v="2016-07-23T00:00:00"/>
    <x v="53"/>
  </r>
  <r>
    <x v="1"/>
    <s v="K:/Sainte Colombe/MB/04 - 19 juillet au 18 août 2016/Wave/"/>
    <s v="ST-COLOM_0_20160723_225535_774.wav"/>
    <s v="PipMi"/>
    <s v="Principal"/>
    <s v="PipMi"/>
    <n v="10"/>
    <s v="PippiT"/>
    <n v="2"/>
    <s v="Pipistrelle commune"/>
    <n v="2016"/>
    <n v="7"/>
    <n v="23"/>
    <n v="22"/>
    <n v="55"/>
    <d v="2016-07-23T00:00:00"/>
    <x v="249"/>
  </r>
  <r>
    <x v="1"/>
    <s v="K:/Sainte Colombe/MB/04 - 19 juillet au 18 août 2016/Wave/"/>
    <s v="ST-COLOM_0_20160723_225625_781.wav"/>
    <s v="PippiT"/>
    <s v="Principal"/>
    <s v="PipMi"/>
    <n v="6"/>
    <s v="PippiT"/>
    <n v="6"/>
    <s v="Pipistrelle commune"/>
    <n v="2016"/>
    <n v="7"/>
    <n v="23"/>
    <n v="22"/>
    <n v="56"/>
    <d v="2016-07-23T00:00:00"/>
    <x v="54"/>
  </r>
  <r>
    <x v="1"/>
    <s v="K:/Sainte Colombe/MB/04 - 19 juillet au 18 août 2016/Wave/"/>
    <s v="ST-COLOM_0_20160723_230201_856.wav"/>
    <s v="Pip35"/>
    <s v="Principal"/>
    <s v="Pip35"/>
    <n v="10"/>
    <s v="Pipkuh"/>
    <n v="3"/>
    <s v="Pipistrelle de Kuhl"/>
    <n v="2016"/>
    <n v="7"/>
    <n v="23"/>
    <n v="23"/>
    <n v="2"/>
    <d v="2016-07-23T00:00:00"/>
    <x v="156"/>
  </r>
  <r>
    <x v="1"/>
    <s v="K:/Sainte Colombe/MB/04 - 19 juillet au 18 août 2016/Wave/"/>
    <s v="ST-COLOM_0_20160723_230206_857.wav"/>
    <s v="ChiroSp"/>
    <s v="Principal"/>
    <s v="Pip35"/>
    <n v="4"/>
    <s v="Pipkuh"/>
    <n v="1"/>
    <s v="Pipistrelle de Kuhl"/>
    <n v="2016"/>
    <n v="7"/>
    <n v="23"/>
    <n v="23"/>
    <n v="2"/>
    <d v="2016-07-23T00:00:00"/>
    <x v="156"/>
  </r>
  <r>
    <x v="1"/>
    <s v="K:/Sainte Colombe/MB/04 - 19 juillet au 18 août 2016/Wave/"/>
    <s v="ST-COLOM_0_20160723_230459_393.wav"/>
    <s v="ENVsp"/>
    <s v="Principal"/>
    <s v="ENVsp"/>
    <n v="10"/>
    <s v="Eptser"/>
    <n v="3"/>
    <s v="Sérotine commune"/>
    <n v="2016"/>
    <n v="7"/>
    <n v="23"/>
    <n v="23"/>
    <n v="4"/>
    <d v="2016-07-23T00:00:00"/>
    <x v="104"/>
  </r>
  <r>
    <x v="1"/>
    <s v="K:/Sainte Colombe/MB/04 - 19 juillet au 18 août 2016/Wave/"/>
    <s v="ST-COLOM_0_20160723_230504_394.wav"/>
    <s v="ENVsp"/>
    <s v="Principal"/>
    <s v="ENVsp"/>
    <n v="10"/>
    <s v="Eptser"/>
    <n v="3"/>
    <s v="Sérotine commune"/>
    <n v="2016"/>
    <n v="7"/>
    <n v="23"/>
    <n v="23"/>
    <n v="5"/>
    <d v="2016-07-23T00:00:00"/>
    <x v="251"/>
  </r>
  <r>
    <x v="1"/>
    <s v="K:/Sainte Colombe/MB/04 - 19 juillet au 18 août 2016/Wave/"/>
    <s v="ST-COLOM_0_20160723_230509_394.wav"/>
    <s v="ChiroSp"/>
    <s v="Principal"/>
    <s v="ENVsp"/>
    <n v="3"/>
    <s v="Eptser"/>
    <n v="1"/>
    <s v="Sérotine commune"/>
    <n v="2016"/>
    <n v="7"/>
    <n v="23"/>
    <n v="23"/>
    <n v="5"/>
    <d v="2016-07-23T00:00:00"/>
    <x v="251"/>
  </r>
  <r>
    <x v="1"/>
    <s v="K:/Sainte Colombe/MB/04 - 19 juillet au 18 août 2016/Wave/"/>
    <s v="ST-COLOM_0_20160723_230634_089.wav"/>
    <s v="PippiT"/>
    <s v="Principal"/>
    <s v="PipMi"/>
    <n v="8"/>
    <s v="PippiT"/>
    <n v="8"/>
    <s v="Pipistrelle commune"/>
    <n v="2016"/>
    <n v="7"/>
    <n v="23"/>
    <n v="23"/>
    <n v="6"/>
    <d v="2016-07-23T00:00:00"/>
    <x v="368"/>
  </r>
  <r>
    <x v="1"/>
    <s v="K:/Sainte Colombe/MB/04 - 19 juillet au 18 août 2016/Wave/"/>
    <s v="ST-COLOM_0_20160723_230639_090.wav"/>
    <s v="PippiT"/>
    <s v="Principal"/>
    <s v="PipMi"/>
    <n v="6"/>
    <s v="PippiT"/>
    <n v="6"/>
    <s v="Pipistrelle commune"/>
    <n v="2016"/>
    <n v="7"/>
    <n v="23"/>
    <n v="23"/>
    <n v="6"/>
    <d v="2016-07-23T00:00:00"/>
    <x v="368"/>
  </r>
  <r>
    <x v="1"/>
    <s v="K:/Sainte Colombe/MB/04 - 19 juillet au 18 août 2016/Wave/"/>
    <s v="ST-COLOM_0_20160723_230845_518.wav"/>
    <s v="ChiroSp"/>
    <s v="Principal"/>
    <s v="PipMi"/>
    <n v="2"/>
    <s v="PippiT"/>
    <n v="2"/>
    <s v="Pipistrelle commune"/>
    <n v="2016"/>
    <n v="7"/>
    <n v="23"/>
    <n v="23"/>
    <n v="8"/>
    <d v="2016-07-23T00:00:00"/>
    <x v="258"/>
  </r>
  <r>
    <x v="1"/>
    <s v="K:/Sainte Colombe/MB/04 - 19 juillet au 18 août 2016/Wave/"/>
    <s v="ST-COLOM_0_20160723_231152_958.wav"/>
    <s v="PipMi"/>
    <s v="Principal"/>
    <s v="PipMi"/>
    <n v="6"/>
    <s v="PippiT"/>
    <n v="5"/>
    <s v="Pipistrelle commune"/>
    <n v="2016"/>
    <n v="7"/>
    <n v="23"/>
    <n v="23"/>
    <n v="11"/>
    <d v="2016-07-23T00:00:00"/>
    <x v="99"/>
  </r>
  <r>
    <x v="1"/>
    <s v="K:/Sainte Colombe/MB/04 - 19 juillet au 18 août 2016/Wave/"/>
    <s v="ST-COLOM_0_20160723_231157_959.wav"/>
    <s v="PippiT"/>
    <s v="Principal"/>
    <s v="PipMi"/>
    <n v="8"/>
    <s v="PippiT"/>
    <n v="8"/>
    <s v="Pipistrelle commune"/>
    <n v="2016"/>
    <n v="7"/>
    <n v="23"/>
    <n v="23"/>
    <n v="11"/>
    <d v="2016-07-23T00:00:00"/>
    <x v="99"/>
  </r>
  <r>
    <x v="1"/>
    <s v="K:/Sainte Colombe/MB/04 - 19 juillet au 18 août 2016/Wave/"/>
    <s v="ST-COLOM_0_20160723_231207_432.wav"/>
    <s v="PippiT"/>
    <s v="Principal"/>
    <s v="PipMi"/>
    <n v="10"/>
    <s v="PippiT"/>
    <n v="10"/>
    <s v="Pipistrelle commune"/>
    <n v="2016"/>
    <n v="7"/>
    <n v="23"/>
    <n v="23"/>
    <n v="12"/>
    <d v="2016-07-23T00:00:00"/>
    <x v="268"/>
  </r>
  <r>
    <x v="1"/>
    <s v="K:/Sainte Colombe/MB/04 - 19 juillet au 18 août 2016/Wave/"/>
    <s v="ST-COLOM_0_20160723_231259_829.wav"/>
    <s v="ENVsp"/>
    <s v="Principal"/>
    <s v="ENVsp"/>
    <n v="7"/>
    <s v="Eptser"/>
    <n v="1"/>
    <s v="Sérotine commune"/>
    <n v="2016"/>
    <n v="7"/>
    <n v="23"/>
    <n v="23"/>
    <n v="12"/>
    <d v="2016-07-23T00:00:00"/>
    <x v="268"/>
  </r>
  <r>
    <x v="1"/>
    <s v="K:/Sainte Colombe/MB/04 - 19 juillet au 18 août 2016/Wave/"/>
    <s v="ST-COLOM_0_20160723_231304_830.wav"/>
    <s v="ENVsp"/>
    <s v="Principal"/>
    <s v="ENVsp"/>
    <n v="10"/>
    <s v="Eptser"/>
    <n v="3"/>
    <s v="Sérotine commune"/>
    <n v="2016"/>
    <n v="7"/>
    <n v="23"/>
    <n v="23"/>
    <n v="13"/>
    <d v="2016-07-23T00:00:00"/>
    <x v="119"/>
  </r>
  <r>
    <x v="1"/>
    <s v="K:/Sainte Colombe/MB/04 - 19 juillet au 18 août 2016/Wave/"/>
    <s v="ST-COLOM_0_20160723_231309_830.wav"/>
    <s v="ChiroSp"/>
    <s v="Principal"/>
    <s v="ENVsp"/>
    <n v="3"/>
    <s v="Nyclei"/>
    <n v="1"/>
    <s v="Noctule de Leisler"/>
    <n v="2016"/>
    <n v="7"/>
    <n v="23"/>
    <n v="23"/>
    <n v="13"/>
    <d v="2016-07-23T00:00:00"/>
    <x v="119"/>
  </r>
  <r>
    <x v="1"/>
    <s v="K:/Sainte Colombe/MB/04 - 19 juillet au 18 août 2016/Wave/"/>
    <s v="ST-COLOM_0_20160723_231422_340.wav"/>
    <s v="ChiroSp"/>
    <s v="Principal"/>
    <s v="ENVsp"/>
    <n v="0"/>
    <s v="Nyclei"/>
    <n v="0"/>
    <s v="PARASITE"/>
    <n v="2016"/>
    <n v="7"/>
    <n v="23"/>
    <n v="23"/>
    <n v="14"/>
    <d v="2016-07-23T00:00:00"/>
    <x v="495"/>
  </r>
  <r>
    <x v="1"/>
    <s v="K:/Sainte Colombe/MB/04 - 19 juillet au 18 août 2016/Wave/"/>
    <s v="ST-COLOM_0_20160723_231427_340.wav"/>
    <s v="ENVsp"/>
    <s v="Principal"/>
    <s v="ENVsp"/>
    <n v="10"/>
    <s v="Eptser"/>
    <n v="3"/>
    <s v="Sérotine commune"/>
    <n v="2016"/>
    <n v="7"/>
    <n v="23"/>
    <n v="23"/>
    <n v="14"/>
    <d v="2016-07-23T00:00:00"/>
    <x v="495"/>
  </r>
  <r>
    <x v="1"/>
    <s v="K:/Sainte Colombe/MB/04 - 19 juillet au 18 août 2016/Wave/"/>
    <s v="ST-COLOM_0_20160723_231432_341.wav"/>
    <s v="ENVsp"/>
    <s v="Principal"/>
    <s v="ENVsp"/>
    <n v="10"/>
    <s v="Eptser"/>
    <n v="3"/>
    <s v="Sérotine commune"/>
    <n v="2016"/>
    <n v="7"/>
    <n v="23"/>
    <n v="23"/>
    <n v="14"/>
    <d v="2016-07-23T00:00:00"/>
    <x v="495"/>
  </r>
  <r>
    <x v="1"/>
    <s v="K:/Sainte Colombe/MB/04 - 19 juillet au 18 août 2016/Wave/"/>
    <s v="ST-COLOM_0_20160723_231640_263.wav"/>
    <s v="Pipkuh"/>
    <s v="Principal"/>
    <s v="Pip35"/>
    <n v="10"/>
    <s v="Pipkuh"/>
    <n v="6"/>
    <s v="Pipistrelle de Kuhl"/>
    <n v="2016"/>
    <n v="7"/>
    <n v="23"/>
    <n v="23"/>
    <n v="16"/>
    <d v="2016-07-23T00:00:00"/>
    <x v="253"/>
  </r>
  <r>
    <x v="1"/>
    <s v="K:/Sainte Colombe/MB/04 - 19 juillet au 18 août 2016/Wave/"/>
    <s v="ST-COLOM_0_20160723_231645_264.wav"/>
    <s v="Pip35"/>
    <s v="Principal"/>
    <s v="Pip35"/>
    <n v="9"/>
    <s v="Pipkuh"/>
    <n v="4"/>
    <s v="Pipistrelle de Kuhl"/>
    <n v="2016"/>
    <n v="7"/>
    <n v="23"/>
    <n v="23"/>
    <n v="16"/>
    <d v="2016-07-23T00:00:00"/>
    <x v="253"/>
  </r>
  <r>
    <x v="1"/>
    <s v="K:/Sainte Colombe/MB/04 - 19 juillet au 18 août 2016/Wave/"/>
    <s v="ST-COLOM_0_20160723_231820_936.wav"/>
    <s v="PippiT"/>
    <s v="Principal"/>
    <s v="PipMi"/>
    <n v="6"/>
    <s v="PippiT"/>
    <n v="6"/>
    <s v="Pipistrelle commune"/>
    <n v="2016"/>
    <n v="7"/>
    <n v="23"/>
    <n v="23"/>
    <n v="18"/>
    <d v="2016-07-23T00:00:00"/>
    <x v="417"/>
  </r>
  <r>
    <x v="1"/>
    <s v="K:/Sainte Colombe/MB/04 - 19 juillet au 18 août 2016/Wave/"/>
    <s v="ST-COLOM_0_20160723_232150_271.wav"/>
    <s v="PippiT"/>
    <s v="Principal"/>
    <s v="PipMi"/>
    <n v="10"/>
    <s v="PippiT"/>
    <n v="8"/>
    <s v="Pipistrelle commune"/>
    <n v="2016"/>
    <n v="7"/>
    <n v="23"/>
    <n v="23"/>
    <n v="21"/>
    <d v="2016-07-23T00:00:00"/>
    <x v="122"/>
  </r>
  <r>
    <x v="1"/>
    <s v="K:/Sainte Colombe/MB/04 - 19 juillet au 18 août 2016/Wave/"/>
    <s v="ST-COLOM_0_20160723_232204_763.wav"/>
    <s v="PippiT"/>
    <s v="Principal"/>
    <s v="PipMi"/>
    <n v="10"/>
    <s v="PippiT"/>
    <n v="8"/>
    <s v="Pipistrelle commune"/>
    <n v="2016"/>
    <n v="7"/>
    <n v="23"/>
    <n v="23"/>
    <n v="22"/>
    <d v="2016-07-23T00:00:00"/>
    <x v="170"/>
  </r>
  <r>
    <x v="1"/>
    <s v="K:/Sainte Colombe/MB/04 - 19 juillet au 18 août 2016/Wave/"/>
    <s v="ST-COLOM_0_20160723_232434_820.wav"/>
    <s v="PippiT"/>
    <s v="Principal"/>
    <s v="PipMi"/>
    <n v="10"/>
    <s v="PippiT"/>
    <n v="6"/>
    <s v="Pipistrelle commune"/>
    <n v="2016"/>
    <n v="7"/>
    <n v="23"/>
    <n v="23"/>
    <n v="24"/>
    <d v="2016-07-23T00:00:00"/>
    <x v="163"/>
  </r>
  <r>
    <x v="1"/>
    <s v="K:/Sainte Colombe/MB/04 - 19 juillet au 18 août 2016/Wave/"/>
    <s v="ST-COLOM_0_20160723_232439_820.wav"/>
    <s v="PippiT"/>
    <s v="Principal"/>
    <s v="PipMi"/>
    <n v="10"/>
    <s v="PippiT"/>
    <n v="7"/>
    <s v="Pipistrelle commune"/>
    <n v="2016"/>
    <n v="7"/>
    <n v="23"/>
    <n v="23"/>
    <n v="24"/>
    <d v="2016-07-23T00:00:00"/>
    <x v="163"/>
  </r>
  <r>
    <x v="1"/>
    <s v="K:/Sainte Colombe/MB/04 - 19 juillet au 18 août 2016/Wave/"/>
    <s v="ST-COLOM_0_20160723_232452_104.wav"/>
    <s v="PippiT"/>
    <s v="Principal"/>
    <s v="PipMi"/>
    <n v="10"/>
    <s v="PippiT"/>
    <n v="10"/>
    <s v="Pipistrelle commune"/>
    <n v="2016"/>
    <n v="7"/>
    <n v="23"/>
    <n v="23"/>
    <n v="24"/>
    <d v="2016-07-23T00:00:00"/>
    <x v="163"/>
  </r>
  <r>
    <x v="1"/>
    <s v="K:/Sainte Colombe/MB/04 - 19 juillet au 18 août 2016/Wave/"/>
    <s v="ST-COLOM_0_20160723_232608_394.wav"/>
    <s v="PippiT"/>
    <s v="Principal"/>
    <s v="PipMi"/>
    <n v="10"/>
    <s v="PippiT"/>
    <n v="10"/>
    <s v="Pipistrelle commune"/>
    <n v="2016"/>
    <n v="7"/>
    <n v="23"/>
    <n v="23"/>
    <n v="26"/>
    <d v="2016-07-23T00:00:00"/>
    <x v="171"/>
  </r>
  <r>
    <x v="1"/>
    <s v="K:/Sainte Colombe/MB/04 - 19 juillet au 18 août 2016/Wave/"/>
    <s v="ST-COLOM_0_20160723_232613_395.wav"/>
    <s v="PippiT"/>
    <s v="Principal"/>
    <s v="PipMi"/>
    <n v="10"/>
    <s v="PippiT"/>
    <n v="10"/>
    <s v="Pipistrelle commune"/>
    <n v="2016"/>
    <n v="7"/>
    <n v="23"/>
    <n v="23"/>
    <n v="26"/>
    <d v="2016-07-23T00:00:00"/>
    <x v="171"/>
  </r>
  <r>
    <x v="1"/>
    <s v="K:/Sainte Colombe/MB/04 - 19 juillet au 18 août 2016/Wave/"/>
    <s v="ST-COLOM_0_20160723_232709_610.wav"/>
    <s v="ChiroSp"/>
    <s v="Principal"/>
    <s v="Pip35"/>
    <n v="1"/>
    <s v="Hypsav"/>
    <n v="1"/>
    <s v="Pipistrelle sp"/>
    <n v="2016"/>
    <n v="7"/>
    <n v="23"/>
    <n v="23"/>
    <n v="27"/>
    <d v="2016-07-23T00:00:00"/>
    <x v="259"/>
  </r>
  <r>
    <x v="1"/>
    <s v="K:/Sainte Colombe/MB/04 - 19 juillet au 18 août 2016/Wave/"/>
    <s v="ST-COLOM_0_20160723_232714_610.wav"/>
    <s v="ChiroSp"/>
    <s v="Principal"/>
    <s v="MyoHF"/>
    <n v="1"/>
    <s v="Myobec"/>
    <n v="1"/>
    <s v="Murin sp"/>
    <n v="2016"/>
    <n v="7"/>
    <n v="23"/>
    <n v="23"/>
    <n v="27"/>
    <d v="2016-07-23T00:00:00"/>
    <x v="259"/>
  </r>
  <r>
    <x v="1"/>
    <s v="K:/Sainte Colombe/MB/04 - 19 juillet au 18 août 2016/Wave/"/>
    <s v="ST-COLOM_0_20160723_232747_393.wav"/>
    <s v="PipMi"/>
    <s v="Principal"/>
    <s v="PipMi"/>
    <n v="10"/>
    <s v="PippiT"/>
    <n v="1"/>
    <s v="Pipistrelle commune"/>
    <n v="2016"/>
    <n v="7"/>
    <n v="23"/>
    <n v="23"/>
    <n v="27"/>
    <d v="2016-07-23T00:00:00"/>
    <x v="259"/>
  </r>
  <r>
    <x v="1"/>
    <s v="K:/Sainte Colombe/MB/04 - 19 juillet au 18 août 2016/Wave/"/>
    <s v="ST-COLOM_0_20160723_232811_828.wav"/>
    <s v="ENVsp"/>
    <s v="Principal"/>
    <s v="ENVsp"/>
    <n v="8"/>
    <s v="Eptser"/>
    <n v="1"/>
    <s v="Sérotine commune"/>
    <n v="2016"/>
    <n v="7"/>
    <n v="23"/>
    <n v="23"/>
    <n v="28"/>
    <d v="2016-07-23T00:00:00"/>
    <x v="455"/>
  </r>
  <r>
    <x v="1"/>
    <s v="K:/Sainte Colombe/MB/04 - 19 juillet au 18 août 2016/Wave/"/>
    <s v="ST-COLOM_0_20160723_232816_829.wav"/>
    <s v="ENVsp"/>
    <s v="Principal"/>
    <s v="ENVsp"/>
    <n v="9"/>
    <s v="Eptser"/>
    <n v="2"/>
    <s v="Sérotine commune"/>
    <n v="2016"/>
    <n v="7"/>
    <n v="23"/>
    <n v="23"/>
    <n v="28"/>
    <d v="2016-07-23T00:00:00"/>
    <x v="455"/>
  </r>
  <r>
    <x v="1"/>
    <s v="K:/Sainte Colombe/MB/04 - 19 juillet au 18 août 2016/Wave/"/>
    <s v="ST-COLOM_0_20160723_232821_830.wav"/>
    <s v="ChiroSp"/>
    <s v="Principal"/>
    <s v="ENVsp"/>
    <n v="5"/>
    <s v="Eptser"/>
    <n v="1"/>
    <s v="Sérotine commune"/>
    <n v="2016"/>
    <n v="7"/>
    <n v="23"/>
    <n v="23"/>
    <n v="28"/>
    <d v="2016-07-23T00:00:00"/>
    <x v="455"/>
  </r>
  <r>
    <x v="1"/>
    <s v="K:/Sainte Colombe/MB/04 - 19 juillet au 18 août 2016/Wave/"/>
    <s v="ST-COLOM_0_20160723_233119_842.wav"/>
    <s v="PippiT"/>
    <s v="Principal"/>
    <s v="PipMi"/>
    <n v="10"/>
    <s v="PippiT"/>
    <n v="10"/>
    <s v="Pipistrelle commune"/>
    <n v="2016"/>
    <n v="7"/>
    <n v="23"/>
    <n v="23"/>
    <n v="31"/>
    <d v="2016-07-23T00:00:00"/>
    <x v="231"/>
  </r>
  <r>
    <x v="1"/>
    <s v="K:/Sainte Colombe/MB/04 - 19 juillet au 18 août 2016/Wave/"/>
    <s v="ST-COLOM_0_20160723_233124_842.wav"/>
    <s v="PippiT"/>
    <s v="Principal"/>
    <s v="PipMi"/>
    <n v="10"/>
    <s v="PippiT"/>
    <n v="10"/>
    <s v="Pipistrelle commune"/>
    <n v="2016"/>
    <n v="7"/>
    <n v="23"/>
    <n v="23"/>
    <n v="31"/>
    <d v="2016-07-23T00:00:00"/>
    <x v="231"/>
  </r>
  <r>
    <x v="1"/>
    <s v="K:/Sainte Colombe/MB/04 - 19 juillet au 18 août 2016/Wave/"/>
    <s v="ST-COLOM_0_20160723_233129_843.wav"/>
    <s v="ChiroSp"/>
    <s v="Principal"/>
    <s v="PipMi"/>
    <n v="5"/>
    <s v="PippiT"/>
    <n v="5"/>
    <s v="Pipistrelle commune"/>
    <n v="2016"/>
    <n v="7"/>
    <n v="23"/>
    <n v="23"/>
    <n v="31"/>
    <d v="2016-07-23T00:00:00"/>
    <x v="231"/>
  </r>
  <r>
    <x v="1"/>
    <s v="K:/Sainte Colombe/MB/04 - 19 juillet au 18 août 2016/Wave/"/>
    <s v="ST-COLOM_0_20160723_233317_225.wav"/>
    <s v="PippiT"/>
    <s v="Principal"/>
    <s v="PipMi"/>
    <n v="10"/>
    <s v="PippiT"/>
    <n v="10"/>
    <s v="Pipistrelle commune"/>
    <n v="2016"/>
    <n v="7"/>
    <n v="23"/>
    <n v="23"/>
    <n v="33"/>
    <d v="2016-07-23T00:00:00"/>
    <x v="371"/>
  </r>
  <r>
    <x v="1"/>
    <s v="K:/Sainte Colombe/MB/04 - 19 juillet au 18 août 2016/Wave/"/>
    <s v="ST-COLOM_0_20160723_233431_531.wav"/>
    <s v="ChiroSp"/>
    <s v="Principal"/>
    <s v="PipMi"/>
    <n v="4"/>
    <s v="PippiT"/>
    <n v="4"/>
    <s v="Pipistrelle commune"/>
    <n v="2016"/>
    <n v="7"/>
    <n v="23"/>
    <n v="23"/>
    <n v="34"/>
    <d v="2016-07-23T00:00:00"/>
    <x v="456"/>
  </r>
  <r>
    <x v="1"/>
    <s v="K:/Sainte Colombe/MB/04 - 19 juillet au 18 août 2016/Wave/"/>
    <s v="ST-COLOM_0_20160723_233456_915.wav"/>
    <s v="PippiT"/>
    <s v="Principal"/>
    <s v="PipMi"/>
    <n v="7"/>
    <s v="PippiT"/>
    <n v="7"/>
    <s v="Pipistrelle commune"/>
    <n v="2016"/>
    <n v="7"/>
    <n v="23"/>
    <n v="23"/>
    <n v="34"/>
    <d v="2016-07-23T00:00:00"/>
    <x v="456"/>
  </r>
  <r>
    <x v="1"/>
    <s v="K:/Sainte Colombe/MB/04 - 19 juillet au 18 août 2016/Wave/"/>
    <s v="ST-COLOM_0_20160723_233501_916.wav"/>
    <s v="PippiT"/>
    <s v="Principal"/>
    <s v="PipMi"/>
    <n v="6"/>
    <s v="PippiT"/>
    <n v="6"/>
    <s v="Pipistrelle commune"/>
    <n v="2016"/>
    <n v="7"/>
    <n v="23"/>
    <n v="23"/>
    <n v="35"/>
    <d v="2016-07-23T00:00:00"/>
    <x v="221"/>
  </r>
  <r>
    <x v="1"/>
    <s v="K:/Sainte Colombe/MB/04 - 19 juillet au 18 août 2016/Wave/"/>
    <s v="ST-COLOM_0_20160723_233651_688.wav"/>
    <s v="ENVsp"/>
    <s v="Principal"/>
    <s v="ENVsp"/>
    <n v="10"/>
    <s v="Eptser"/>
    <n v="4"/>
    <s v="Sérotine commune"/>
    <n v="2016"/>
    <n v="7"/>
    <n v="23"/>
    <n v="23"/>
    <n v="36"/>
    <d v="2016-07-23T00:00:00"/>
    <x v="343"/>
  </r>
  <r>
    <x v="1"/>
    <s v="K:/Sainte Colombe/MB/04 - 19 juillet au 18 août 2016/Wave/"/>
    <s v="ST-COLOM_0_20160723_233656_688.wav"/>
    <s v="ENVsp"/>
    <s v="Principal"/>
    <s v="ENVsp"/>
    <n v="9"/>
    <s v="Eptser"/>
    <n v="3"/>
    <s v="Sérotine commune"/>
    <n v="2016"/>
    <n v="7"/>
    <n v="23"/>
    <n v="23"/>
    <n v="36"/>
    <d v="2016-07-23T00:00:00"/>
    <x v="343"/>
  </r>
  <r>
    <x v="1"/>
    <s v="K:/Sainte Colombe/MB/04 - 19 juillet au 18 août 2016/Wave/"/>
    <s v="ST-COLOM_0_20160723_233701_689.wav"/>
    <s v="ENVsp"/>
    <s v="Principal"/>
    <s v="ENVsp"/>
    <n v="6"/>
    <s v="Eptser"/>
    <n v="2"/>
    <s v="Sérotine commune"/>
    <n v="2016"/>
    <n v="7"/>
    <n v="23"/>
    <n v="23"/>
    <n v="37"/>
    <d v="2016-07-23T00:00:00"/>
    <x v="123"/>
  </r>
  <r>
    <x v="1"/>
    <s v="K:/Sainte Colombe/MB/04 - 19 juillet au 18 août 2016/Wave/"/>
    <s v="ST-COLOM_0_20160723_233731_221.wav"/>
    <s v="PippiT"/>
    <s v="Principal"/>
    <s v="PipMi"/>
    <n v="10"/>
    <s v="PippiT"/>
    <n v="10"/>
    <s v="Pipistrelle commune"/>
    <n v="2016"/>
    <n v="7"/>
    <n v="23"/>
    <n v="23"/>
    <n v="37"/>
    <d v="2016-07-23T00:00:00"/>
    <x v="123"/>
  </r>
  <r>
    <x v="1"/>
    <s v="K:/Sainte Colombe/MB/04 - 19 juillet au 18 août 2016/Wave/"/>
    <s v="ST-COLOM_0_20160723_233819_520.wav"/>
    <s v="PippiT"/>
    <s v="Principal"/>
    <s v="PipMi"/>
    <n v="8"/>
    <s v="PippiT"/>
    <n v="8"/>
    <s v="Pipistrelle commune"/>
    <n v="2016"/>
    <n v="7"/>
    <n v="23"/>
    <n v="23"/>
    <n v="38"/>
    <d v="2016-07-23T00:00:00"/>
    <x v="335"/>
  </r>
  <r>
    <x v="1"/>
    <s v="K:/Sainte Colombe/MB/04 - 19 juillet au 18 août 2016/Wave/"/>
    <s v="ST-COLOM_0_20160723_233824_520.wav"/>
    <s v="PippiT"/>
    <s v="Principal"/>
    <s v="PipMi"/>
    <n v="9"/>
    <s v="PippiT"/>
    <n v="9"/>
    <s v="Pipistrelle commune"/>
    <n v="2016"/>
    <n v="7"/>
    <n v="23"/>
    <n v="23"/>
    <n v="38"/>
    <d v="2016-07-23T00:00:00"/>
    <x v="335"/>
  </r>
  <r>
    <x v="1"/>
    <s v="K:/Sainte Colombe/MB/04 - 19 juillet au 18 août 2016/Wave/"/>
    <s v="ST-COLOM_0_20160723_234032_152.wav"/>
    <s v="PippiT"/>
    <s v="Principal"/>
    <s v="PipMi"/>
    <n v="10"/>
    <s v="PippiT"/>
    <n v="10"/>
    <s v="Pipistrelle commune"/>
    <n v="2016"/>
    <n v="7"/>
    <n v="23"/>
    <n v="23"/>
    <n v="40"/>
    <d v="2016-07-23T00:00:00"/>
    <x v="36"/>
  </r>
  <r>
    <x v="1"/>
    <s v="K:/Sainte Colombe/MB/04 - 19 juillet au 18 août 2016/Wave/"/>
    <s v="ST-COLOM_0_20160723_234037_152.wav"/>
    <s v="PippiT"/>
    <s v="Principal"/>
    <s v="PipMi"/>
    <n v="10"/>
    <s v="PippiT"/>
    <n v="10"/>
    <s v="Pipistrelle commune"/>
    <n v="2016"/>
    <n v="7"/>
    <n v="23"/>
    <n v="23"/>
    <n v="40"/>
    <d v="2016-07-23T00:00:00"/>
    <x v="36"/>
  </r>
  <r>
    <x v="1"/>
    <s v="K:/Sainte Colombe/MB/04 - 19 juillet au 18 août 2016/Wave/"/>
    <s v="ST-COLOM_0_20160723_234246_784.wav"/>
    <s v="ENVsp"/>
    <s v="Principal"/>
    <s v="ENVsp"/>
    <n v="10"/>
    <s v="Eptser"/>
    <n v="3"/>
    <s v="Sérotine commune"/>
    <n v="2016"/>
    <n v="7"/>
    <n v="23"/>
    <n v="23"/>
    <n v="42"/>
    <d v="2016-07-23T00:00:00"/>
    <x v="222"/>
  </r>
  <r>
    <x v="1"/>
    <s v="K:/Sainte Colombe/MB/04 - 19 juillet au 18 août 2016/Wave/"/>
    <s v="ST-COLOM_0_20160723_234251_785.wav"/>
    <s v="ENVsp"/>
    <s v="Principal"/>
    <s v="ENVsp"/>
    <n v="10"/>
    <s v="Eptser"/>
    <n v="3"/>
    <s v="Sérotine commune"/>
    <n v="2016"/>
    <n v="7"/>
    <n v="23"/>
    <n v="23"/>
    <n v="42"/>
    <d v="2016-07-23T00:00:00"/>
    <x v="222"/>
  </r>
  <r>
    <x v="1"/>
    <s v="K:/Sainte Colombe/MB/04 - 19 juillet au 18 août 2016/Wave/"/>
    <s v="ST-COLOM_0_20160723_234307_698.wav"/>
    <s v="MyoHF"/>
    <s v="Principal"/>
    <s v="MyoHF"/>
    <n v="7"/>
    <s v="Myomys"/>
    <n v="1"/>
    <s v="Murin sp"/>
    <n v="2016"/>
    <n v="7"/>
    <n v="23"/>
    <n v="23"/>
    <n v="43"/>
    <d v="2016-07-23T00:00:00"/>
    <x v="242"/>
  </r>
  <r>
    <x v="1"/>
    <s v="K:/Sainte Colombe/MB/04 - 19 juillet au 18 août 2016/Wave/"/>
    <s v="ST-COLOM_0_20160723_234608_711.wav"/>
    <s v="Pip35"/>
    <s v="Principal"/>
    <s v="Pip35"/>
    <n v="8"/>
    <s v="Pipkuh"/>
    <n v="3"/>
    <s v="Pipistrelle de Kuhl"/>
    <n v="2016"/>
    <n v="7"/>
    <n v="23"/>
    <n v="23"/>
    <n v="46"/>
    <d v="2016-07-23T00:00:00"/>
    <x v="287"/>
  </r>
  <r>
    <x v="1"/>
    <s v="K:/Sainte Colombe/MB/04 - 19 juillet au 18 août 2016/Wave/"/>
    <s v="ST-COLOM_0_20160723_234613_712.wav"/>
    <s v="Pip35"/>
    <s v="Principal"/>
    <s v="Pip35"/>
    <n v="10"/>
    <s v="Pipkuh"/>
    <n v="2"/>
    <s v="Pipistrelle de Kuhl"/>
    <n v="2016"/>
    <n v="7"/>
    <n v="23"/>
    <n v="23"/>
    <n v="46"/>
    <d v="2016-07-23T00:00:00"/>
    <x v="287"/>
  </r>
  <r>
    <x v="1"/>
    <s v="K:/Sainte Colombe/MB/04 - 19 juillet au 18 août 2016/Wave/"/>
    <s v="ST-COLOM_0_20160723_235054_604.wav"/>
    <s v="ChiroSp"/>
    <s v="Principal"/>
    <s v="PipMi"/>
    <n v="5"/>
    <s v="PippiT"/>
    <n v="5"/>
    <s v="Pipistrelle commune"/>
    <n v="2016"/>
    <n v="7"/>
    <n v="23"/>
    <n v="23"/>
    <n v="50"/>
    <d v="2016-07-23T00:00:00"/>
    <x v="372"/>
  </r>
  <r>
    <x v="1"/>
    <s v="K:/Sainte Colombe/MB/04 - 19 juillet au 18 août 2016/Wave/"/>
    <s v="ST-COLOM_0_20160723_235350_042.wav"/>
    <s v="PippiT"/>
    <s v="Principal"/>
    <s v="PipMi"/>
    <n v="7"/>
    <s v="PippiT"/>
    <n v="7"/>
    <s v="Pipistrelle commune"/>
    <n v="2016"/>
    <n v="7"/>
    <n v="23"/>
    <n v="23"/>
    <n v="53"/>
    <d v="2016-07-23T00:00:00"/>
    <x v="260"/>
  </r>
  <r>
    <x v="1"/>
    <s v="K:/Sainte Colombe/MB/04 - 19 juillet au 18 août 2016/Wave/"/>
    <s v="ST-COLOM_0_20160723_235355_042.wav"/>
    <s v="PippiT"/>
    <s v="Principal"/>
    <s v="PipMi"/>
    <n v="10"/>
    <s v="PippiT"/>
    <n v="10"/>
    <s v="Pipistrelle commune"/>
    <n v="2016"/>
    <n v="7"/>
    <n v="23"/>
    <n v="23"/>
    <n v="53"/>
    <d v="2016-07-23T00:00:00"/>
    <x v="260"/>
  </r>
  <r>
    <x v="1"/>
    <s v="K:/Sainte Colombe/MB/04 - 19 juillet au 18 août 2016/Wave/"/>
    <s v="ST-COLOM_0_20160723_235533_545.wav"/>
    <s v="PippiT"/>
    <s v="Principal"/>
    <s v="PipMi"/>
    <n v="10"/>
    <s v="PippiT"/>
    <n v="10"/>
    <s v="Pipistrelle commune"/>
    <n v="2016"/>
    <n v="7"/>
    <n v="23"/>
    <n v="23"/>
    <n v="55"/>
    <d v="2016-07-23T00:00:00"/>
    <x v="538"/>
  </r>
  <r>
    <x v="1"/>
    <s v="K:/Sainte Colombe/MB/04 - 19 juillet au 18 août 2016/Wave/"/>
    <s v="ST-COLOM_0_20160723_235538_546.wav"/>
    <s v="PippiT"/>
    <s v="Principal"/>
    <s v="PipMi"/>
    <n v="10"/>
    <s v="PippiT"/>
    <n v="10"/>
    <s v="Pipistrelle commune"/>
    <n v="2016"/>
    <n v="7"/>
    <n v="23"/>
    <n v="23"/>
    <n v="55"/>
    <d v="2016-07-23T00:00:00"/>
    <x v="538"/>
  </r>
  <r>
    <x v="1"/>
    <s v="K:/Sainte Colombe/MB/04 - 19 juillet au 18 août 2016/Wave/"/>
    <s v="ST-COLOM_0_20160723_235900_820.wav"/>
    <s v="PippiT"/>
    <s v="Principal"/>
    <s v="PipMi"/>
    <n v="10"/>
    <s v="PippiT"/>
    <n v="10"/>
    <s v="Pipistrelle commune"/>
    <n v="2016"/>
    <n v="7"/>
    <n v="23"/>
    <n v="23"/>
    <n v="59"/>
    <d v="2016-07-23T00:00:00"/>
    <x v="460"/>
  </r>
  <r>
    <x v="1"/>
    <s v="K:/Sainte Colombe/MB/04 - 19 juillet au 18 août 2016/Wave/"/>
    <s v="ST-COLOM_0_20160723_235905_821.wav"/>
    <s v="PippiT"/>
    <s v="Principal"/>
    <s v="PipMi"/>
    <n v="10"/>
    <s v="PippiT"/>
    <n v="10"/>
    <s v="Pipistrelle commune"/>
    <n v="2016"/>
    <n v="7"/>
    <n v="23"/>
    <n v="23"/>
    <n v="59"/>
    <d v="2016-07-23T00:00:00"/>
    <x v="460"/>
  </r>
  <r>
    <x v="1"/>
    <s v="K:/Sainte Colombe/MB/04 - 19 juillet au 18 août 2016/Wave/"/>
    <s v="ST-COLOM_0_20160723_235915_822.wav"/>
    <s v="PippiT"/>
    <s v="Principal"/>
    <s v="PipMi"/>
    <n v="10"/>
    <s v="PippiT"/>
    <n v="10"/>
    <s v="Pipistrelle commune"/>
    <n v="2016"/>
    <n v="7"/>
    <n v="23"/>
    <n v="23"/>
    <n v="59"/>
    <d v="2016-07-23T00:00:00"/>
    <x v="460"/>
  </r>
  <r>
    <x v="1"/>
    <s v="K:/Sainte Colombe/MB/04 - 19 juillet au 18 août 2016/Wave/"/>
    <s v="ST-COLOM_0_20160723_235920_823.wav"/>
    <s v="PippiT"/>
    <s v="Principal"/>
    <s v="PipMi"/>
    <n v="10"/>
    <s v="PippiT"/>
    <n v="10"/>
    <s v="Pipistrelle commune"/>
    <n v="2016"/>
    <n v="7"/>
    <n v="23"/>
    <n v="23"/>
    <n v="59"/>
    <d v="2016-07-23T00:00:00"/>
    <x v="460"/>
  </r>
  <r>
    <x v="1"/>
    <s v="K:/Sainte Colombe/MB/04 - 19 juillet au 18 août 2016/Wave/"/>
    <s v="ST-COLOM_0_20160723_235925_824.wav"/>
    <s v="PippiT"/>
    <s v="Principal"/>
    <s v="PipMi"/>
    <n v="10"/>
    <s v="PippiT"/>
    <n v="10"/>
    <s v="Pipistrelle commune"/>
    <n v="2016"/>
    <n v="7"/>
    <n v="23"/>
    <n v="23"/>
    <n v="59"/>
    <d v="2016-07-23T00:00:00"/>
    <x v="460"/>
  </r>
  <r>
    <x v="1"/>
    <s v="K:/Sainte Colombe/MB/04 - 19 juillet au 18 août 2016/Wave/"/>
    <s v="ST-COLOM_0_20160723_235930_824.wav"/>
    <s v="PippiT"/>
    <s v="Principal"/>
    <s v="PipMi"/>
    <n v="10"/>
    <s v="PippiT"/>
    <n v="10"/>
    <s v="Pipistrelle commune"/>
    <n v="2016"/>
    <n v="7"/>
    <n v="23"/>
    <n v="23"/>
    <n v="59"/>
    <d v="2016-07-23T00:00:00"/>
    <x v="460"/>
  </r>
  <r>
    <x v="1"/>
    <s v="K:/Sainte Colombe/MB/04 - 19 juillet au 18 août 2016/Wave/"/>
    <s v="ST-COLOM_0_20160723_235935_825.wav"/>
    <s v="PippiT"/>
    <s v="Principal"/>
    <s v="PipMi"/>
    <n v="10"/>
    <s v="PippiT"/>
    <n v="10"/>
    <s v="Pipistrelle commune"/>
    <n v="2016"/>
    <n v="7"/>
    <n v="23"/>
    <n v="23"/>
    <n v="59"/>
    <d v="2016-07-23T00:00:00"/>
    <x v="460"/>
  </r>
  <r>
    <x v="1"/>
    <s v="K:/Sainte Colombe/MB/04 - 19 juillet au 18 août 2016/Wave/"/>
    <s v="ST-COLOM_0_20160723_235953_315.wav"/>
    <s v="PippiT"/>
    <s v="Principal"/>
    <s v="PipMi"/>
    <n v="10"/>
    <s v="PippiT"/>
    <n v="10"/>
    <s v="Pipistrelle commune"/>
    <n v="2016"/>
    <n v="7"/>
    <n v="23"/>
    <n v="23"/>
    <n v="59"/>
    <d v="2016-07-23T00:00:00"/>
    <x v="460"/>
  </r>
  <r>
    <x v="1"/>
    <s v="K:/Sainte Colombe/MB/04 - 19 juillet au 18 août 2016/Wave/"/>
    <s v="ST-COLOM_0_20160723_235958_316.wav"/>
    <s v="PippiT"/>
    <s v="Principal"/>
    <s v="PipMi"/>
    <n v="10"/>
    <s v="PippiT"/>
    <n v="10"/>
    <s v="Pipistrelle commune"/>
    <n v="2016"/>
    <n v="7"/>
    <n v="23"/>
    <n v="23"/>
    <n v="59"/>
    <d v="2016-07-23T00:00:00"/>
    <x v="460"/>
  </r>
  <r>
    <x v="1"/>
    <s v="K:/Sainte Colombe/MB/04 - 19 juillet au 18 août 2016/Wave/"/>
    <s v="ST-COLOM_0_20160724_000003_316.wav"/>
    <s v="PippiT"/>
    <s v="Principal"/>
    <s v="PipMi"/>
    <n v="10"/>
    <s v="PippiT"/>
    <n v="10"/>
    <s v="Pipistrelle commune"/>
    <n v="2016"/>
    <n v="7"/>
    <n v="24"/>
    <n v="0"/>
    <n v="0"/>
    <d v="2016-07-24T00:00:00"/>
    <x v="329"/>
  </r>
  <r>
    <x v="1"/>
    <s v="K:/Sainte Colombe/MB/04 - 19 juillet au 18 août 2016/Wave/"/>
    <s v="ST-COLOM_0_20160724_000023_319.wav"/>
    <s v="PippiT"/>
    <s v="Principal"/>
    <s v="PipMi"/>
    <n v="9"/>
    <s v="PippiT"/>
    <n v="9"/>
    <s v="Pipistrelle commune"/>
    <n v="2016"/>
    <n v="7"/>
    <n v="24"/>
    <n v="0"/>
    <n v="0"/>
    <d v="2016-07-24T00:00:00"/>
    <x v="329"/>
  </r>
  <r>
    <x v="1"/>
    <s v="K:/Sainte Colombe/MB/04 - 19 juillet au 18 août 2016/Wave/"/>
    <s v="ST-COLOM_0_20160724_000028_320.wav"/>
    <s v="PippiT"/>
    <s v="Principal"/>
    <s v="PipMi"/>
    <n v="10"/>
    <s v="PippiT"/>
    <n v="10"/>
    <s v="Pipistrelle commune"/>
    <n v="2016"/>
    <n v="7"/>
    <n v="24"/>
    <n v="0"/>
    <n v="0"/>
    <d v="2016-07-24T00:00:00"/>
    <x v="329"/>
  </r>
  <r>
    <x v="1"/>
    <s v="K:/Sainte Colombe/MB/04 - 19 juillet au 18 août 2016/Wave/"/>
    <s v="ST-COLOM_0_20160724_000033_320.wav"/>
    <s v="PippiT"/>
    <s v="Principal"/>
    <s v="PipMi"/>
    <n v="10"/>
    <s v="PippiT"/>
    <n v="10"/>
    <s v="Pipistrelle commune"/>
    <n v="2016"/>
    <n v="7"/>
    <n v="24"/>
    <n v="0"/>
    <n v="0"/>
    <d v="2016-07-24T00:00:00"/>
    <x v="329"/>
  </r>
  <r>
    <x v="1"/>
    <s v="K:/Sainte Colombe/MB/04 - 19 juillet au 18 août 2016/Wave/"/>
    <s v="ST-COLOM_0_20160724_000038_321.wav"/>
    <s v="PippiT"/>
    <s v="Principal"/>
    <s v="PipMi"/>
    <n v="10"/>
    <s v="PippiT"/>
    <n v="10"/>
    <s v="Pipistrelle commune"/>
    <n v="2016"/>
    <n v="7"/>
    <n v="24"/>
    <n v="0"/>
    <n v="0"/>
    <d v="2016-07-24T00:00:00"/>
    <x v="329"/>
  </r>
  <r>
    <x v="1"/>
    <s v="K:/Sainte Colombe/MB/04 - 19 juillet au 18 août 2016/Wave/"/>
    <s v="ST-COLOM_0_20160724_000344_077.wav"/>
    <s v="PippiT"/>
    <s v="Principal"/>
    <s v="PipMi"/>
    <n v="10"/>
    <s v="PippiT"/>
    <n v="10"/>
    <s v="Pipistrelle commune"/>
    <n v="2016"/>
    <n v="7"/>
    <n v="24"/>
    <n v="0"/>
    <n v="3"/>
    <d v="2016-07-24T00:00:00"/>
    <x v="17"/>
  </r>
  <r>
    <x v="1"/>
    <s v="K:/Sainte Colombe/MB/04 - 19 juillet au 18 août 2016/Wave/"/>
    <s v="ST-COLOM_0_20160724_001208_368.wav"/>
    <s v="ChiroSp"/>
    <s v="Principal"/>
    <s v="Plesp"/>
    <n v="2"/>
    <s v="Pleaus"/>
    <n v="0"/>
    <s v="Oreillard gris"/>
    <n v="2016"/>
    <n v="7"/>
    <n v="24"/>
    <n v="0"/>
    <n v="12"/>
    <d v="2016-07-24T00:00:00"/>
    <x v="254"/>
  </r>
  <r>
    <x v="1"/>
    <s v="K:/Sainte Colombe/MB/04 - 19 juillet au 18 août 2016/Wave/"/>
    <s v="ST-COLOM_0_20160724_001213_369.wav"/>
    <s v="ChiroSp"/>
    <s v="Principal"/>
    <s v="Plesp"/>
    <n v="2"/>
    <s v="Pleaus"/>
    <n v="2"/>
    <s v="Oreillard gris"/>
    <n v="2016"/>
    <n v="7"/>
    <n v="24"/>
    <n v="0"/>
    <n v="12"/>
    <d v="2016-07-24T00:00:00"/>
    <x v="254"/>
  </r>
  <r>
    <x v="1"/>
    <s v="K:/Sainte Colombe/MB/04 - 19 juillet au 18 août 2016/Wave/"/>
    <s v="ST-COLOM_0_20160724_001237_537.wav"/>
    <s v="Pipkuh"/>
    <s v="Principal"/>
    <s v="Pip35"/>
    <n v="10"/>
    <s v="Pipkuh"/>
    <n v="7"/>
    <s v="Pipistrelle de Kuhl"/>
    <n v="2016"/>
    <n v="7"/>
    <n v="24"/>
    <n v="0"/>
    <n v="12"/>
    <d v="2016-07-24T00:00:00"/>
    <x v="254"/>
  </r>
  <r>
    <x v="1"/>
    <s v="K:/Sainte Colombe/MB/04 - 19 juillet au 18 août 2016/Wave/"/>
    <s v="ST-COLOM_0_20160724_001242_538.wav"/>
    <s v="Pipkuh"/>
    <s v="Principal"/>
    <s v="Pip35"/>
    <n v="8"/>
    <s v="Pipkuh"/>
    <n v="6"/>
    <s v="Pipistrelle de Kuhl"/>
    <n v="2016"/>
    <n v="7"/>
    <n v="24"/>
    <n v="0"/>
    <n v="12"/>
    <d v="2016-07-24T00:00:00"/>
    <x v="254"/>
  </r>
  <r>
    <x v="1"/>
    <s v="K:/Sainte Colombe/MB/04 - 19 juillet au 18 août 2016/Wave/"/>
    <s v="ST-COLOM_0_20160724_001310_901.wav"/>
    <s v="PippiT"/>
    <s v="Principal"/>
    <s v="PipMi"/>
    <n v="10"/>
    <s v="PippiT"/>
    <n v="8"/>
    <s v="Pipistrelle commune"/>
    <n v="2016"/>
    <n v="7"/>
    <n v="24"/>
    <n v="0"/>
    <n v="13"/>
    <d v="2016-07-24T00:00:00"/>
    <x v="223"/>
  </r>
  <r>
    <x v="1"/>
    <s v="K:/Sainte Colombe/MB/04 - 19 juillet au 18 août 2016/Wave/"/>
    <s v="ST-COLOM_0_20160724_001315_902.wav"/>
    <s v="PippiT"/>
    <s v="Principal"/>
    <s v="PipMi"/>
    <n v="10"/>
    <s v="PippiT"/>
    <n v="10"/>
    <s v="Pipistrelle commune"/>
    <n v="2016"/>
    <n v="7"/>
    <n v="24"/>
    <n v="0"/>
    <n v="13"/>
    <d v="2016-07-24T00:00:00"/>
    <x v="223"/>
  </r>
  <r>
    <x v="1"/>
    <s v="K:/Sainte Colombe/MB/04 - 19 juillet au 18 août 2016/Wave/"/>
    <s v="ST-COLOM_0_20160724_001436_962.wav"/>
    <s v="ChiroSp"/>
    <s v="Principal"/>
    <s v="Pip35"/>
    <n v="4"/>
    <s v="Pipkuh"/>
    <n v="4"/>
    <s v="Pipistrelle de Kuhl"/>
    <n v="2016"/>
    <n v="7"/>
    <n v="24"/>
    <n v="0"/>
    <n v="14"/>
    <d v="2016-07-24T00:00:00"/>
    <x v="375"/>
  </r>
  <r>
    <x v="1"/>
    <s v="K:/Sainte Colombe/MB/04 - 19 juillet au 18 août 2016/Wave/"/>
    <s v="ST-COLOM_0_20160724_001441_962.wav"/>
    <s v="Pip35"/>
    <s v="Principal"/>
    <s v="Pip35"/>
    <n v="7"/>
    <s v="Pipkuh"/>
    <n v="2"/>
    <s v="Pipistrelle de Kuhl"/>
    <n v="2016"/>
    <n v="7"/>
    <n v="24"/>
    <n v="0"/>
    <n v="14"/>
    <d v="2016-07-24T00:00:00"/>
    <x v="375"/>
  </r>
  <r>
    <x v="1"/>
    <s v="K:/Sainte Colombe/MB/04 - 19 juillet au 18 août 2016/Wave/"/>
    <s v="ST-COLOM_0_20160724_002012_075.wav"/>
    <s v="Pip35"/>
    <s v="Principal"/>
    <s v="Pip35"/>
    <n v="6"/>
    <s v="Pipnat"/>
    <n v="2"/>
    <s v="Pipistrelle de Nathusius"/>
    <n v="2016"/>
    <n v="7"/>
    <n v="24"/>
    <n v="0"/>
    <n v="20"/>
    <d v="2016-07-24T00:00:00"/>
    <x v="210"/>
  </r>
  <r>
    <x v="1"/>
    <s v="K:/Sainte Colombe/MB/04 - 19 juillet au 18 août 2016/Wave/"/>
    <s v="ST-COLOM_0_20160724_002017_076.wav"/>
    <s v="Pipkuh"/>
    <s v="Principal"/>
    <s v="Pip35"/>
    <n v="10"/>
    <s v="Pipkuh"/>
    <n v="6"/>
    <s v="Pipistrelle de Kuhl"/>
    <n v="2016"/>
    <n v="7"/>
    <n v="24"/>
    <n v="0"/>
    <n v="20"/>
    <d v="2016-07-24T00:00:00"/>
    <x v="210"/>
  </r>
  <r>
    <x v="1"/>
    <s v="K:/Sainte Colombe/MB/04 - 19 juillet au 18 août 2016/Wave/"/>
    <s v="ST-COLOM_0_20160724_002022_076.wav"/>
    <s v="Pip35"/>
    <s v="Principal"/>
    <s v="Pip35"/>
    <n v="10"/>
    <s v="Pipkuh"/>
    <n v="5"/>
    <s v="Pipistrelle de Kuhl"/>
    <n v="2016"/>
    <n v="7"/>
    <n v="24"/>
    <n v="0"/>
    <n v="20"/>
    <d v="2016-07-24T00:00:00"/>
    <x v="210"/>
  </r>
  <r>
    <x v="1"/>
    <s v="K:/Sainte Colombe/MB/04 - 19 juillet au 18 août 2016/Wave/"/>
    <s v="ST-COLOM_0_20160724_002506_782.wav"/>
    <s v="Pip35"/>
    <s v="Principal"/>
    <s v="Pip35"/>
    <n v="10"/>
    <s v="Pipkuh"/>
    <n v="5"/>
    <s v="Pipistrelle de Kuhl"/>
    <n v="2016"/>
    <n v="7"/>
    <n v="24"/>
    <n v="0"/>
    <n v="25"/>
    <d v="2016-07-24T00:00:00"/>
    <x v="19"/>
  </r>
  <r>
    <x v="1"/>
    <s v="K:/Sainte Colombe/MB/04 - 19 juillet au 18 août 2016/Wave/"/>
    <s v="ST-COLOM_0_20160724_002511_782.wav"/>
    <s v="ChiroSp"/>
    <s v="Principal"/>
    <s v="Pip35"/>
    <n v="4"/>
    <s v="Pipnat"/>
    <n v="0"/>
    <s v="Pipistrelle de Kuhl/Nathusius"/>
    <n v="2016"/>
    <n v="7"/>
    <n v="24"/>
    <n v="0"/>
    <n v="25"/>
    <d v="2016-07-24T00:00:00"/>
    <x v="19"/>
  </r>
  <r>
    <x v="1"/>
    <s v="K:/Sainte Colombe/MB/04 - 19 juillet au 18 août 2016/Wave/"/>
    <s v="ST-COLOM_0_20160724_002919_184.wav"/>
    <s v="ENVsp"/>
    <s v="Principal"/>
    <s v="ENVsp"/>
    <n v="9"/>
    <s v="Nyclei"/>
    <n v="0"/>
    <s v="Noctule de Leisler"/>
    <n v="2016"/>
    <n v="7"/>
    <n v="24"/>
    <n v="0"/>
    <n v="29"/>
    <d v="2016-07-24T00:00:00"/>
    <x v="237"/>
  </r>
  <r>
    <x v="1"/>
    <s v="K:/Sainte Colombe/MB/04 - 19 juillet au 18 août 2016/Wave/"/>
    <s v="ST-COLOM_0_20160724_003949_366.wav"/>
    <s v="PippiT"/>
    <s v="Principal"/>
    <s v="PipMi"/>
    <n v="10"/>
    <s v="PippiT"/>
    <n v="10"/>
    <s v="Pipistrelle commune"/>
    <n v="2016"/>
    <n v="7"/>
    <n v="24"/>
    <n v="0"/>
    <n v="39"/>
    <d v="2016-07-24T00:00:00"/>
    <x v="345"/>
  </r>
  <r>
    <x v="1"/>
    <s v="K:/Sainte Colombe/MB/04 - 19 juillet au 18 août 2016/Wave/"/>
    <s v="ST-COLOM_0_20160724_004628_130.wav"/>
    <s v="ENVsp"/>
    <s v="Principal"/>
    <s v="ENVsp"/>
    <n v="9"/>
    <s v="Vesmur"/>
    <n v="0"/>
    <s v="Sérotine commune"/>
    <n v="2016"/>
    <n v="7"/>
    <n v="24"/>
    <n v="0"/>
    <n v="46"/>
    <d v="2016-07-24T00:00:00"/>
    <x v="378"/>
  </r>
  <r>
    <x v="1"/>
    <s v="K:/Sainte Colombe/MB/04 - 19 juillet au 18 août 2016/Wave/"/>
    <s v="ST-COLOM_0_20160724_004633_131.wav"/>
    <s v="ENVsp"/>
    <s v="Principal"/>
    <s v="ENVsp"/>
    <n v="9"/>
    <s v="Eptser"/>
    <n v="1"/>
    <s v="Sérotine commune"/>
    <n v="2016"/>
    <n v="7"/>
    <n v="24"/>
    <n v="0"/>
    <n v="46"/>
    <d v="2016-07-24T00:00:00"/>
    <x v="378"/>
  </r>
  <r>
    <x v="1"/>
    <s v="K:/Sainte Colombe/MB/04 - 19 juillet au 18 août 2016/Wave/"/>
    <s v="ST-COLOM_0_20160724_004638_132.wav"/>
    <s v="ChiroSp"/>
    <s v="Principal"/>
    <s v="ENVsp"/>
    <n v="1"/>
    <s v="Eptser"/>
    <n v="1"/>
    <s v="Sérotine commune"/>
    <n v="2016"/>
    <n v="7"/>
    <n v="24"/>
    <n v="0"/>
    <n v="46"/>
    <d v="2016-07-24T00:00:00"/>
    <x v="378"/>
  </r>
  <r>
    <x v="1"/>
    <s v="K:/Sainte Colombe/MB/04 - 19 juillet au 18 août 2016/Wave/"/>
    <s v="ST-COLOM_0_20160724_004744_964.wav"/>
    <s v="PippiT"/>
    <s v="Principal"/>
    <s v="PipMi"/>
    <n v="10"/>
    <s v="PippiT"/>
    <n v="8"/>
    <s v="Pipistrelle commune"/>
    <n v="2016"/>
    <n v="7"/>
    <n v="24"/>
    <n v="0"/>
    <n v="47"/>
    <d v="2016-07-24T00:00:00"/>
    <x v="213"/>
  </r>
  <r>
    <x v="1"/>
    <s v="K:/Sainte Colombe/MB/04 - 19 juillet au 18 août 2016/Wave/"/>
    <s v="ST-COLOM_0_20160724_004749_964.wav"/>
    <s v="PippiT"/>
    <s v="Principal"/>
    <s v="PipMi"/>
    <n v="10"/>
    <s v="PippiT"/>
    <n v="10"/>
    <s v="Pipistrelle commune"/>
    <n v="2016"/>
    <n v="7"/>
    <n v="24"/>
    <n v="0"/>
    <n v="47"/>
    <d v="2016-07-24T00:00:00"/>
    <x v="213"/>
  </r>
  <r>
    <x v="1"/>
    <s v="K:/Sainte Colombe/MB/04 - 19 juillet au 18 août 2016/Wave/"/>
    <s v="ST-COLOM_0_20160724_004812_849.wav"/>
    <s v="PippiT"/>
    <s v="Principal"/>
    <s v="PipMi"/>
    <n v="10"/>
    <s v="PippiT"/>
    <n v="6"/>
    <s v="Pipistrelle commune"/>
    <n v="2016"/>
    <n v="7"/>
    <n v="24"/>
    <n v="0"/>
    <n v="48"/>
    <d v="2016-07-24T00:00:00"/>
    <x v="466"/>
  </r>
  <r>
    <x v="1"/>
    <s v="K:/Sainte Colombe/MB/04 - 19 juillet au 18 août 2016/Wave/"/>
    <s v="ST-COLOM_0_20160724_004817_850.wav"/>
    <s v="PippiT"/>
    <s v="Principal"/>
    <s v="PipMi"/>
    <n v="10"/>
    <s v="PippiT"/>
    <n v="10"/>
    <s v="Pipistrelle commune"/>
    <n v="2016"/>
    <n v="7"/>
    <n v="24"/>
    <n v="0"/>
    <n v="48"/>
    <d v="2016-07-24T00:00:00"/>
    <x v="466"/>
  </r>
  <r>
    <x v="1"/>
    <s v="K:/Sainte Colombe/MB/04 - 19 juillet au 18 août 2016/Wave/"/>
    <s v="ST-COLOM_0_20160724_004942_635.wav"/>
    <s v="PippiT"/>
    <s v="Principal"/>
    <s v="PipMi"/>
    <n v="6"/>
    <s v="PippiT"/>
    <n v="6"/>
    <s v="Pipistrelle commune"/>
    <n v="2016"/>
    <n v="7"/>
    <n v="24"/>
    <n v="0"/>
    <n v="49"/>
    <d v="2016-07-24T00:00:00"/>
    <x v="324"/>
  </r>
  <r>
    <x v="1"/>
    <s v="K:/Sainte Colombe/MB/04 - 19 juillet au 18 août 2016/Wave/"/>
    <s v="ST-COLOM_0_20160724_004947_636.wav"/>
    <s v="PippiT"/>
    <s v="Principal"/>
    <s v="PipMi"/>
    <n v="10"/>
    <s v="PippiT"/>
    <n v="10"/>
    <s v="Pipistrelle commune"/>
    <n v="2016"/>
    <n v="7"/>
    <n v="24"/>
    <n v="0"/>
    <n v="49"/>
    <d v="2016-07-24T00:00:00"/>
    <x v="324"/>
  </r>
  <r>
    <x v="1"/>
    <s v="K:/Sainte Colombe/MB/04 - 19 juillet au 18 août 2016/Wave/"/>
    <s v="ST-COLOM_0_20160724_004952_636.wav"/>
    <s v="PippiT"/>
    <s v="Principal"/>
    <s v="PipMi"/>
    <n v="10"/>
    <s v="PippiT"/>
    <n v="10"/>
    <s v="Pipistrelle commune"/>
    <n v="2016"/>
    <n v="7"/>
    <n v="24"/>
    <n v="0"/>
    <n v="49"/>
    <d v="2016-07-24T00:00:00"/>
    <x v="324"/>
  </r>
  <r>
    <x v="1"/>
    <s v="K:/Sainte Colombe/MB/04 - 19 juillet au 18 août 2016/Wave/"/>
    <s v="ST-COLOM_0_20160724_005026_783.wav"/>
    <s v="PippiT"/>
    <s v="Principal"/>
    <s v="PipMi"/>
    <n v="10"/>
    <s v="PippiT"/>
    <n v="6"/>
    <s v="Pipistrelle commune"/>
    <n v="2016"/>
    <n v="7"/>
    <n v="24"/>
    <n v="0"/>
    <n v="50"/>
    <d v="2016-07-24T00:00:00"/>
    <x v="457"/>
  </r>
  <r>
    <x v="1"/>
    <s v="K:/Sainte Colombe/MB/04 - 19 juillet au 18 août 2016/Wave/"/>
    <s v="ST-COLOM_0_20160724_005031_784.wav"/>
    <s v="PippiT"/>
    <s v="Principal"/>
    <s v="PipMi"/>
    <n v="10"/>
    <s v="PippiT"/>
    <n v="7"/>
    <s v="Pipistrelle commune"/>
    <n v="2016"/>
    <n v="7"/>
    <n v="24"/>
    <n v="0"/>
    <n v="50"/>
    <d v="2016-07-24T00:00:00"/>
    <x v="457"/>
  </r>
  <r>
    <x v="1"/>
    <s v="K:/Sainte Colombe/MB/04 - 19 juillet au 18 août 2016/Wave/"/>
    <s v="ST-COLOM_0_20160724_005036_784.wav"/>
    <s v="PippiT"/>
    <s v="Principal"/>
    <s v="PipMi"/>
    <n v="10"/>
    <s v="PippiT"/>
    <n v="10"/>
    <s v="Pipistrelle commune"/>
    <n v="2016"/>
    <n v="7"/>
    <n v="24"/>
    <n v="0"/>
    <n v="50"/>
    <d v="2016-07-24T00:00:00"/>
    <x v="457"/>
  </r>
  <r>
    <x v="1"/>
    <s v="K:/Sainte Colombe/MB/04 - 19 juillet au 18 août 2016/Wave/"/>
    <s v="ST-COLOM_0_20160724_005219_046.wav"/>
    <s v="PippiT"/>
    <s v="Principal"/>
    <s v="PipMi"/>
    <n v="10"/>
    <s v="PippiT"/>
    <n v="10"/>
    <s v="Pipistrelle commune"/>
    <n v="2016"/>
    <n v="7"/>
    <n v="24"/>
    <n v="0"/>
    <n v="52"/>
    <d v="2016-07-24T00:00:00"/>
    <x v="272"/>
  </r>
  <r>
    <x v="1"/>
    <s v="K:/Sainte Colombe/MB/04 - 19 juillet au 18 août 2016/Wave/"/>
    <s v="ST-COLOM_0_20160724_005302_362.wav"/>
    <s v="PippiT"/>
    <s v="Principal"/>
    <s v="PipMi"/>
    <n v="10"/>
    <s v="PippiT"/>
    <n v="10"/>
    <s v="Pipistrelle commune"/>
    <n v="2016"/>
    <n v="7"/>
    <n v="24"/>
    <n v="0"/>
    <n v="53"/>
    <d v="2016-07-24T00:00:00"/>
    <x v="263"/>
  </r>
  <r>
    <x v="1"/>
    <s v="K:/Sainte Colombe/MB/04 - 19 juillet au 18 août 2016/Wave/"/>
    <s v="ST-COLOM_0_20160724_005307_363.wav"/>
    <s v="PippiT"/>
    <s v="Principal"/>
    <s v="PipMi"/>
    <n v="10"/>
    <s v="PippiT"/>
    <n v="10"/>
    <s v="Pipistrelle commune"/>
    <n v="2016"/>
    <n v="7"/>
    <n v="24"/>
    <n v="0"/>
    <n v="53"/>
    <d v="2016-07-24T00:00:00"/>
    <x v="263"/>
  </r>
  <r>
    <x v="1"/>
    <s v="K:/Sainte Colombe/MB/04 - 19 juillet au 18 août 2016/Wave/"/>
    <s v="ST-COLOM_0_20160724_005340_484.wav"/>
    <s v="PippiT"/>
    <s v="Principal"/>
    <s v="PipMi"/>
    <n v="10"/>
    <s v="PippiT"/>
    <n v="10"/>
    <s v="Pipistrelle commune"/>
    <n v="2016"/>
    <n v="7"/>
    <n v="24"/>
    <n v="0"/>
    <n v="53"/>
    <d v="2016-07-24T00:00:00"/>
    <x v="263"/>
  </r>
  <r>
    <x v="1"/>
    <s v="K:/Sainte Colombe/MB/04 - 19 juillet au 18 août 2016/Wave/"/>
    <s v="ST-COLOM_0_20160724_005630_183.wav"/>
    <s v="PippiT"/>
    <s v="Principal"/>
    <s v="PipMi"/>
    <n v="10"/>
    <s v="PippiT"/>
    <n v="9"/>
    <s v="Pipistrelle commune"/>
    <n v="2016"/>
    <n v="7"/>
    <n v="24"/>
    <n v="0"/>
    <n v="56"/>
    <d v="2016-07-24T00:00:00"/>
    <x v="458"/>
  </r>
  <r>
    <x v="1"/>
    <s v="K:/Sainte Colombe/MB/04 - 19 juillet au 18 août 2016/Wave/"/>
    <s v="ST-COLOM_0_20160724_005635_184.wav"/>
    <s v="PippiT"/>
    <s v="Principal"/>
    <s v="PipMi"/>
    <n v="9"/>
    <s v="PippiT"/>
    <n v="9"/>
    <s v="Pipistrelle commune"/>
    <n v="2016"/>
    <n v="7"/>
    <n v="24"/>
    <n v="0"/>
    <n v="56"/>
    <d v="2016-07-24T00:00:00"/>
    <x v="458"/>
  </r>
  <r>
    <x v="1"/>
    <s v="K:/Sainte Colombe/MB/04 - 19 juillet au 18 août 2016/Wave/"/>
    <s v="ST-COLOM_0_20160724_005721_483.wav"/>
    <s v="PippiT"/>
    <s v="Principal"/>
    <s v="PipMi"/>
    <n v="10"/>
    <s v="PippiT"/>
    <n v="10"/>
    <s v="Pipistrelle commune"/>
    <n v="2016"/>
    <n v="7"/>
    <n v="24"/>
    <n v="0"/>
    <n v="57"/>
    <d v="2016-07-24T00:00:00"/>
    <x v="540"/>
  </r>
  <r>
    <x v="1"/>
    <s v="K:/Sainte Colombe/MB/04 - 19 juillet au 18 août 2016/Wave/"/>
    <s v="ST-COLOM_0_20160724_005801_318.wav"/>
    <s v="PippiT"/>
    <s v="Principal"/>
    <s v="PipMi"/>
    <n v="10"/>
    <s v="PippiT"/>
    <n v="10"/>
    <s v="Pipistrelle commune"/>
    <n v="2016"/>
    <n v="7"/>
    <n v="24"/>
    <n v="0"/>
    <n v="58"/>
    <d v="2016-07-24T00:00:00"/>
    <x v="381"/>
  </r>
  <r>
    <x v="1"/>
    <s v="K:/Sainte Colombe/MB/04 - 19 juillet au 18 août 2016/Wave/"/>
    <s v="ST-COLOM_0_20160724_005806_318.wav"/>
    <s v="PippiT"/>
    <s v="Principal"/>
    <s v="PipMi"/>
    <n v="10"/>
    <s v="PippiT"/>
    <n v="10"/>
    <s v="Pipistrelle commune"/>
    <n v="2016"/>
    <n v="7"/>
    <n v="24"/>
    <n v="0"/>
    <n v="58"/>
    <d v="2016-07-24T00:00:00"/>
    <x v="381"/>
  </r>
  <r>
    <x v="1"/>
    <s v="K:/Sainte Colombe/MB/04 - 19 juillet au 18 août 2016/Wave/"/>
    <s v="ST-COLOM_0_20160724_005838_434.wav"/>
    <s v="Pip35"/>
    <s v="Principal"/>
    <s v="Pip35"/>
    <n v="10"/>
    <s v="Pipkuh"/>
    <n v="5"/>
    <s v="Pipistrelle de Kuhl"/>
    <n v="2016"/>
    <n v="7"/>
    <n v="24"/>
    <n v="0"/>
    <n v="58"/>
    <d v="2016-07-24T00:00:00"/>
    <x v="381"/>
  </r>
  <r>
    <x v="1"/>
    <s v="K:/Sainte Colombe/MB/04 - 19 juillet au 18 août 2016/Wave/"/>
    <s v="ST-COLOM_0_20160724_005843_435.wav"/>
    <s v="Pip35"/>
    <s v="Principal"/>
    <s v="Pip35"/>
    <n v="7"/>
    <s v="Pipnat"/>
    <n v="1"/>
    <s v="Pipistrelle de Nathusius"/>
    <n v="2016"/>
    <n v="7"/>
    <n v="24"/>
    <n v="0"/>
    <n v="58"/>
    <d v="2016-07-24T00:00:00"/>
    <x v="381"/>
  </r>
  <r>
    <x v="1"/>
    <s v="K:/Sainte Colombe/MB/04 - 19 juillet au 18 août 2016/Wave/"/>
    <s v="ST-COLOM_0_20160724_010012_362.wav"/>
    <s v="PippiT"/>
    <s v="Principal"/>
    <s v="PipMi"/>
    <n v="10"/>
    <s v="PippiT"/>
    <n v="10"/>
    <s v="Pipistrelle commune"/>
    <n v="2016"/>
    <n v="7"/>
    <n v="24"/>
    <n v="1"/>
    <n v="0"/>
    <d v="2016-07-24T00:00:00"/>
    <x v="80"/>
  </r>
  <r>
    <x v="1"/>
    <s v="K:/Sainte Colombe/MB/04 - 19 juillet au 18 août 2016/Wave/"/>
    <s v="ST-COLOM_0_20160724_010017_363.wav"/>
    <s v="PippiT"/>
    <s v="Principal"/>
    <s v="PipMi"/>
    <n v="10"/>
    <s v="PippiT"/>
    <n v="10"/>
    <s v="Pipistrelle commune"/>
    <n v="2016"/>
    <n v="7"/>
    <n v="24"/>
    <n v="1"/>
    <n v="0"/>
    <d v="2016-07-24T00:00:00"/>
    <x v="80"/>
  </r>
  <r>
    <x v="1"/>
    <s v="K:/Sainte Colombe/MB/04 - 19 juillet au 18 août 2016/Wave/"/>
    <s v="ST-COLOM_0_20160724_010334_180.wav"/>
    <s v="ChiroSp"/>
    <s v="Principal"/>
    <s v="Barbar"/>
    <n v="3"/>
    <s v="Barbar"/>
    <n v="1"/>
    <s v="Barbastelle d'Europe"/>
    <n v="2016"/>
    <n v="7"/>
    <n v="24"/>
    <n v="1"/>
    <n v="3"/>
    <d v="2016-07-24T00:00:00"/>
    <x v="383"/>
  </r>
  <r>
    <x v="1"/>
    <s v="K:/Sainte Colombe/MB/04 - 19 juillet au 18 août 2016/Wave/"/>
    <s v="ST-COLOM_0_20160724_010618_412.wav"/>
    <s v="PippiT"/>
    <s v="Principal"/>
    <s v="PipMi"/>
    <n v="10"/>
    <s v="PippiT"/>
    <n v="10"/>
    <s v="Pipistrelle commune"/>
    <n v="2016"/>
    <n v="7"/>
    <n v="24"/>
    <n v="1"/>
    <n v="6"/>
    <d v="2016-07-24T00:00:00"/>
    <x v="346"/>
  </r>
  <r>
    <x v="1"/>
    <s v="K:/Sainte Colombe/MB/04 - 19 juillet au 18 août 2016/Wave/"/>
    <s v="ST-COLOM_0_20160724_010623_413.wav"/>
    <s v="PippiT"/>
    <s v="Principal"/>
    <s v="PipMi"/>
    <n v="10"/>
    <s v="PippiT"/>
    <n v="10"/>
    <s v="Pipistrelle commune"/>
    <n v="2016"/>
    <n v="7"/>
    <n v="24"/>
    <n v="1"/>
    <n v="6"/>
    <d v="2016-07-24T00:00:00"/>
    <x v="346"/>
  </r>
  <r>
    <x v="1"/>
    <s v="K:/Sainte Colombe/MB/04 - 19 juillet au 18 août 2016/Wave/"/>
    <s v="ST-COLOM_0_20160724_011203_466.wav"/>
    <s v="PippiT"/>
    <s v="Principal"/>
    <s v="PipMi"/>
    <n v="9"/>
    <s v="PippiT"/>
    <n v="9"/>
    <s v="Pipistrelle commune"/>
    <n v="2016"/>
    <n v="7"/>
    <n v="24"/>
    <n v="1"/>
    <n v="12"/>
    <d v="2016-07-24T00:00:00"/>
    <x v="111"/>
  </r>
  <r>
    <x v="1"/>
    <s v="K:/Sainte Colombe/MB/04 - 19 juillet au 18 août 2016/Wave/"/>
    <s v="ST-COLOM_0_20160724_011208_467.wav"/>
    <s v="PippiT"/>
    <s v="Principal"/>
    <s v="PipMi"/>
    <n v="10"/>
    <s v="PippiT"/>
    <n v="10"/>
    <s v="Pipistrelle commune"/>
    <n v="2016"/>
    <n v="7"/>
    <n v="24"/>
    <n v="1"/>
    <n v="12"/>
    <d v="2016-07-24T00:00:00"/>
    <x v="111"/>
  </r>
  <r>
    <x v="1"/>
    <s v="K:/Sainte Colombe/MB/04 - 19 juillet au 18 août 2016/Wave/"/>
    <s v="ST-COLOM_0_20160724_011225_454.wav"/>
    <s v="ChiroSp"/>
    <s v="Principal"/>
    <s v="PipMi"/>
    <n v="5"/>
    <s v="PippiT"/>
    <n v="5"/>
    <s v="Pipistrelle commune"/>
    <n v="2016"/>
    <n v="7"/>
    <n v="24"/>
    <n v="1"/>
    <n v="12"/>
    <d v="2016-07-24T00:00:00"/>
    <x v="111"/>
  </r>
  <r>
    <x v="1"/>
    <s v="K:/Sainte Colombe/MB/04 - 19 juillet au 18 août 2016/Wave/"/>
    <s v="ST-COLOM_0_20160724_011355_286.wav"/>
    <s v="ENVsp"/>
    <s v="Principal"/>
    <s v="ENVsp"/>
    <n v="10"/>
    <s v="Eptser"/>
    <n v="1"/>
    <s v="Sérotine commune"/>
    <n v="2016"/>
    <n v="7"/>
    <n v="24"/>
    <n v="1"/>
    <n v="13"/>
    <d v="2016-07-24T00:00:00"/>
    <x v="130"/>
  </r>
  <r>
    <x v="1"/>
    <s v="K:/Sainte Colombe/MB/04 - 19 juillet au 18 août 2016/Wave/"/>
    <s v="ST-COLOM_0_20160724_011400_286.wav"/>
    <s v="ENVsp"/>
    <s v="Principal"/>
    <s v="ENVsp"/>
    <n v="9"/>
    <s v="Nycnoc"/>
    <n v="2"/>
    <s v="Sérotine commune"/>
    <n v="2016"/>
    <n v="7"/>
    <n v="24"/>
    <n v="1"/>
    <n v="14"/>
    <d v="2016-07-24T00:00:00"/>
    <x v="419"/>
  </r>
  <r>
    <x v="1"/>
    <s v="K:/Sainte Colombe/MB/04 - 19 juillet au 18 août 2016/Wave/"/>
    <s v="ST-COLOM_0_20160724_011405_287.wav"/>
    <s v="ChiroSp"/>
    <s v="Principal"/>
    <s v="ENVsp"/>
    <n v="3"/>
    <s v="Eptser"/>
    <n v="0"/>
    <s v="Sérotine commune"/>
    <n v="2016"/>
    <n v="7"/>
    <n v="24"/>
    <n v="1"/>
    <n v="14"/>
    <d v="2016-07-24T00:00:00"/>
    <x v="419"/>
  </r>
  <r>
    <x v="1"/>
    <s v="K:/Sainte Colombe/MB/04 - 19 juillet au 18 août 2016/Wave/"/>
    <s v="ST-COLOM_0_20160724_011656_187.wav"/>
    <s v="ChiroSp"/>
    <s v="Principal"/>
    <s v="Barbar"/>
    <n v="4"/>
    <s v="Barbar"/>
    <n v="4"/>
    <s v="Barbastelle d'Europe"/>
    <n v="2016"/>
    <n v="7"/>
    <n v="24"/>
    <n v="1"/>
    <n v="16"/>
    <d v="2016-07-24T00:00:00"/>
    <x v="438"/>
  </r>
  <r>
    <x v="1"/>
    <s v="K:/Sainte Colombe/MB/04 - 19 juillet au 18 août 2016/Wave/"/>
    <s v="ST-COLOM_0_20160724_011701_188.wav"/>
    <s v="ChiroSp"/>
    <s v="Principal"/>
    <s v="Barbar"/>
    <n v="5"/>
    <s v="Barbar"/>
    <n v="5"/>
    <s v="Barbastelle d'Europe"/>
    <n v="2016"/>
    <n v="7"/>
    <n v="24"/>
    <n v="1"/>
    <n v="17"/>
    <d v="2016-07-24T00:00:00"/>
    <x v="420"/>
  </r>
  <r>
    <x v="1"/>
    <s v="K:/Sainte Colombe/MB/04 - 19 juillet au 18 août 2016/Wave/"/>
    <s v="ST-COLOM_0_20160724_012327_426.wav"/>
    <s v="PippiT"/>
    <s v="Principal"/>
    <s v="PipMi"/>
    <n v="10"/>
    <s v="PippiT"/>
    <n v="10"/>
    <s v="Pipistrelle commune"/>
    <n v="2016"/>
    <n v="7"/>
    <n v="24"/>
    <n v="1"/>
    <n v="23"/>
    <d v="2016-07-24T00:00:00"/>
    <x v="469"/>
  </r>
  <r>
    <x v="1"/>
    <s v="K:/Sainte Colombe/MB/04 - 19 juillet au 18 août 2016/Wave/"/>
    <s v="ST-COLOM_0_20160724_012413_718.wav"/>
    <s v="PippiT"/>
    <s v="Principal"/>
    <s v="PipMi"/>
    <n v="10"/>
    <s v="PippiT"/>
    <n v="10"/>
    <s v="Pipistrelle commune"/>
    <n v="2016"/>
    <n v="7"/>
    <n v="24"/>
    <n v="1"/>
    <n v="24"/>
    <d v="2016-07-24T00:00:00"/>
    <x v="489"/>
  </r>
  <r>
    <x v="1"/>
    <s v="K:/Sainte Colombe/MB/04 - 19 juillet au 18 août 2016/Wave/"/>
    <s v="ST-COLOM_0_20160724_012418_718.wav"/>
    <s v="PippiT"/>
    <s v="Principal"/>
    <s v="PipMi"/>
    <n v="6"/>
    <s v="PippiT"/>
    <n v="6"/>
    <s v="Pipistrelle commune"/>
    <n v="2016"/>
    <n v="7"/>
    <n v="24"/>
    <n v="1"/>
    <n v="24"/>
    <d v="2016-07-24T00:00:00"/>
    <x v="489"/>
  </r>
  <r>
    <x v="1"/>
    <s v="K:/Sainte Colombe/MB/04 - 19 juillet au 18 août 2016/Wave/"/>
    <s v="ST-COLOM_0_20160724_012939_423.wav"/>
    <s v="PippiT"/>
    <s v="Principal"/>
    <s v="PipMi"/>
    <n v="10"/>
    <s v="PippiT"/>
    <n v="6"/>
    <s v="Pipistrelle commune"/>
    <n v="2016"/>
    <n v="7"/>
    <n v="24"/>
    <n v="1"/>
    <n v="29"/>
    <d v="2016-07-24T00:00:00"/>
    <x v="470"/>
  </r>
  <r>
    <x v="1"/>
    <s v="K:/Sainte Colombe/MB/04 - 19 juillet au 18 août 2016/Wave/"/>
    <s v="ST-COLOM_0_20160724_013028_526.wav"/>
    <s v="PippiT"/>
    <s v="Principal"/>
    <s v="PipMi"/>
    <n v="10"/>
    <s v="PippiT"/>
    <n v="10"/>
    <s v="Pipistrelle commune"/>
    <n v="2016"/>
    <n v="7"/>
    <n v="24"/>
    <n v="1"/>
    <n v="30"/>
    <d v="2016-07-24T00:00:00"/>
    <x v="471"/>
  </r>
  <r>
    <x v="1"/>
    <s v="K:/Sainte Colombe/MB/04 - 19 juillet au 18 août 2016/Wave/"/>
    <s v="ST-COLOM_0_20160724_013033_527.wav"/>
    <s v="PippiT"/>
    <s v="Principal"/>
    <s v="PipMi"/>
    <n v="10"/>
    <s v="PippiT"/>
    <n v="10"/>
    <s v="Pipistrelle commune"/>
    <n v="2016"/>
    <n v="7"/>
    <n v="24"/>
    <n v="1"/>
    <n v="30"/>
    <d v="2016-07-24T00:00:00"/>
    <x v="471"/>
  </r>
  <r>
    <x v="1"/>
    <s v="K:/Sainte Colombe/MB/04 - 19 juillet au 18 août 2016/Wave/"/>
    <s v="ST-COLOM_0_20160724_013553_216.wav"/>
    <s v="PippiT"/>
    <s v="Principal"/>
    <s v="PipMi"/>
    <n v="10"/>
    <s v="PippiT"/>
    <n v="10"/>
    <s v="Pipistrelle commune"/>
    <n v="2016"/>
    <n v="7"/>
    <n v="24"/>
    <n v="1"/>
    <n v="35"/>
    <d v="2016-07-24T00:00:00"/>
    <x v="273"/>
  </r>
  <r>
    <x v="1"/>
    <s v="K:/Sainte Colombe/MB/04 - 19 juillet au 18 août 2016/Wave/"/>
    <s v="ST-COLOM_0_20160724_013558_217.wav"/>
    <s v="PippiT"/>
    <s v="Principal"/>
    <s v="PipMi"/>
    <n v="10"/>
    <s v="PippiT"/>
    <n v="10"/>
    <s v="Pipistrelle commune"/>
    <n v="2016"/>
    <n v="7"/>
    <n v="24"/>
    <n v="1"/>
    <n v="35"/>
    <d v="2016-07-24T00:00:00"/>
    <x v="273"/>
  </r>
  <r>
    <x v="1"/>
    <s v="K:/Sainte Colombe/MB/04 - 19 juillet au 18 août 2016/Wave/"/>
    <s v="ST-COLOM_0_20160724_014121_410.wav"/>
    <s v="PippiT"/>
    <s v="Principal"/>
    <s v="PipMi"/>
    <n v="10"/>
    <s v="PippiT"/>
    <n v="9"/>
    <s v="Pipistrelle commune"/>
    <n v="2016"/>
    <n v="7"/>
    <n v="24"/>
    <n v="1"/>
    <n v="41"/>
    <d v="2016-07-24T00:00:00"/>
    <x v="439"/>
  </r>
  <r>
    <x v="1"/>
    <s v="K:/Sainte Colombe/MB/04 - 19 juillet au 18 août 2016/Wave/"/>
    <s v="ST-COLOM_0_20160724_014126_410.wav"/>
    <s v="PippiT"/>
    <s v="Principal"/>
    <s v="PipMi"/>
    <n v="10"/>
    <s v="PippiT"/>
    <n v="10"/>
    <s v="Pipistrelle commune"/>
    <n v="2016"/>
    <n v="7"/>
    <n v="24"/>
    <n v="1"/>
    <n v="41"/>
    <d v="2016-07-24T00:00:00"/>
    <x v="439"/>
  </r>
  <r>
    <x v="1"/>
    <s v="K:/Sainte Colombe/MB/04 - 19 juillet au 18 août 2016/Wave/"/>
    <s v="ST-COLOM_0_20160724_014131_411.wav"/>
    <s v="PippiT"/>
    <s v="Principal"/>
    <s v="PipMi"/>
    <n v="10"/>
    <s v="PippiT"/>
    <n v="10"/>
    <s v="Pipistrelle commune"/>
    <n v="2016"/>
    <n v="7"/>
    <n v="24"/>
    <n v="1"/>
    <n v="41"/>
    <d v="2016-07-24T00:00:00"/>
    <x v="439"/>
  </r>
  <r>
    <x v="1"/>
    <s v="K:/Sainte Colombe/MB/04 - 19 juillet au 18 août 2016/Wave/"/>
    <s v="ST-COLOM_0_20160724_014136_412.wav"/>
    <s v="PippiT"/>
    <s v="Principal"/>
    <s v="PipMi"/>
    <n v="7"/>
    <s v="PippiT"/>
    <n v="7"/>
    <s v="Pipistrelle commune"/>
    <n v="2016"/>
    <n v="7"/>
    <n v="24"/>
    <n v="1"/>
    <n v="41"/>
    <d v="2016-07-24T00:00:00"/>
    <x v="439"/>
  </r>
  <r>
    <x v="1"/>
    <s v="K:/Sainte Colombe/MB/04 - 19 juillet au 18 août 2016/Wave/"/>
    <s v="ST-COLOM_0_20160724_014336_000.wav"/>
    <s v="PippiT"/>
    <s v="Principal"/>
    <s v="PipMi"/>
    <n v="9"/>
    <s v="PippiT"/>
    <n v="9"/>
    <s v="Pipistrelle commune"/>
    <n v="2016"/>
    <n v="7"/>
    <n v="24"/>
    <n v="1"/>
    <n v="43"/>
    <d v="2016-07-24T00:00:00"/>
    <x v="347"/>
  </r>
  <r>
    <x v="1"/>
    <s v="K:/Sainte Colombe/MB/04 - 19 juillet au 18 août 2016/Wave/"/>
    <s v="ST-COLOM_0_20160724_014341_000.wav"/>
    <s v="PippiT"/>
    <s v="Principal"/>
    <s v="PipMi"/>
    <n v="10"/>
    <s v="PippiT"/>
    <n v="10"/>
    <s v="Pipistrelle commune"/>
    <n v="2016"/>
    <n v="7"/>
    <n v="24"/>
    <n v="1"/>
    <n v="43"/>
    <d v="2016-07-24T00:00:00"/>
    <x v="347"/>
  </r>
  <r>
    <x v="1"/>
    <s v="K:/Sainte Colombe/MB/04 - 19 juillet au 18 août 2016/Wave/"/>
    <s v="ST-COLOM_0_20160724_015613_312.wav"/>
    <s v="PippiT"/>
    <s v="Principal"/>
    <s v="PipMi"/>
    <n v="10"/>
    <s v="PippiT"/>
    <n v="10"/>
    <s v="Pipistrelle commune"/>
    <n v="2016"/>
    <n v="7"/>
    <n v="24"/>
    <n v="1"/>
    <n v="56"/>
    <d v="2016-07-24T00:00:00"/>
    <x v="513"/>
  </r>
  <r>
    <x v="1"/>
    <s v="K:/Sainte Colombe/MB/04 - 19 juillet au 18 août 2016/Wave/"/>
    <s v="ST-COLOM_0_20160724_015618_312.wav"/>
    <s v="PippiT"/>
    <s v="Principal"/>
    <s v="PipMi"/>
    <n v="10"/>
    <s v="PippiT"/>
    <n v="10"/>
    <s v="Pipistrelle commune"/>
    <n v="2016"/>
    <n v="7"/>
    <n v="24"/>
    <n v="1"/>
    <n v="56"/>
    <d v="2016-07-24T00:00:00"/>
    <x v="513"/>
  </r>
  <r>
    <x v="1"/>
    <s v="K:/Sainte Colombe/MB/04 - 19 juillet au 18 août 2016/Wave/"/>
    <s v="ST-COLOM_0_20160724_015632_723.wav"/>
    <s v="ChiroSp"/>
    <s v="Principal"/>
    <s v="MyoHF"/>
    <n v="4"/>
    <s v="Myobra"/>
    <n v="1"/>
    <s v="Murin sp"/>
    <n v="2016"/>
    <n v="7"/>
    <n v="24"/>
    <n v="1"/>
    <n v="56"/>
    <d v="2016-07-24T00:00:00"/>
    <x v="513"/>
  </r>
  <r>
    <x v="1"/>
    <s v="K:/Sainte Colombe/MB/04 - 19 juillet au 18 août 2016/Wave/"/>
    <s v="ST-COLOM_0_20160724_015637_724.wav"/>
    <s v="ChiroSp"/>
    <s v="Principal"/>
    <s v="MyoHF"/>
    <n v="2"/>
    <s v="Myomys"/>
    <n v="0"/>
    <s v="Murin sp"/>
    <n v="2016"/>
    <n v="7"/>
    <n v="24"/>
    <n v="1"/>
    <n v="56"/>
    <d v="2016-07-24T00:00:00"/>
    <x v="513"/>
  </r>
  <r>
    <x v="1"/>
    <s v="K:/Sainte Colombe/MB/04 - 19 juillet au 18 août 2016/Wave/"/>
    <s v="ST-COLOM_0_20160724_020005_844.wav"/>
    <s v="PippiT"/>
    <s v="Principal"/>
    <s v="PipMi"/>
    <n v="10"/>
    <s v="PippiT"/>
    <n v="10"/>
    <s v="Pipistrelle commune"/>
    <n v="2016"/>
    <n v="7"/>
    <n v="24"/>
    <n v="2"/>
    <n v="0"/>
    <d v="2016-07-24T00:00:00"/>
    <x v="474"/>
  </r>
  <r>
    <x v="1"/>
    <s v="K:/Sainte Colombe/MB/04 - 19 juillet au 18 août 2016/Wave/"/>
    <s v="ST-COLOM_0_20160724_020010_844.wav"/>
    <s v="PippiT"/>
    <s v="Principal"/>
    <s v="PipMi"/>
    <n v="7"/>
    <s v="PippiT"/>
    <n v="7"/>
    <s v="Pipistrelle commune"/>
    <n v="2016"/>
    <n v="7"/>
    <n v="24"/>
    <n v="2"/>
    <n v="0"/>
    <d v="2016-07-24T00:00:00"/>
    <x v="474"/>
  </r>
  <r>
    <x v="1"/>
    <s v="K:/Sainte Colombe/MB/04 - 19 juillet au 18 août 2016/Wave/"/>
    <s v="ST-COLOM_0_20160724_020110_716.wav"/>
    <s v="PippiT"/>
    <s v="Principal"/>
    <s v="PipMi"/>
    <n v="10"/>
    <s v="PippiT"/>
    <n v="10"/>
    <s v="Pipistrelle commune"/>
    <n v="2016"/>
    <n v="7"/>
    <n v="24"/>
    <n v="2"/>
    <n v="1"/>
    <d v="2016-07-24T00:00:00"/>
    <x v="497"/>
  </r>
  <r>
    <x v="1"/>
    <s v="K:/Sainte Colombe/MB/04 - 19 juillet au 18 août 2016/Wave/"/>
    <s v="ST-COLOM_0_20160724_020115_716.wav"/>
    <s v="PippiT"/>
    <s v="Principal"/>
    <s v="PipMi"/>
    <n v="10"/>
    <s v="PippiT"/>
    <n v="10"/>
    <s v="Pipistrelle commune"/>
    <n v="2016"/>
    <n v="7"/>
    <n v="24"/>
    <n v="2"/>
    <n v="1"/>
    <d v="2016-07-24T00:00:00"/>
    <x v="497"/>
  </r>
  <r>
    <x v="1"/>
    <s v="K:/Sainte Colombe/MB/04 - 19 juillet au 18 août 2016/Wave/"/>
    <s v="ST-COLOM_0_20160724_020145_813.wav"/>
    <s v="PippiT"/>
    <s v="Principal"/>
    <s v="PipMi"/>
    <n v="10"/>
    <s v="PippiT"/>
    <n v="10"/>
    <s v="Pipistrelle commune"/>
    <n v="2016"/>
    <n v="7"/>
    <n v="24"/>
    <n v="2"/>
    <n v="1"/>
    <d v="2016-07-24T00:00:00"/>
    <x v="497"/>
  </r>
  <r>
    <x v="1"/>
    <s v="K:/Sainte Colombe/MB/04 - 19 juillet au 18 août 2016/Wave/"/>
    <s v="ST-COLOM_0_20160724_020150_814.wav"/>
    <s v="PippiT"/>
    <s v="Principal"/>
    <s v="PipMi"/>
    <n v="10"/>
    <s v="PippiT"/>
    <n v="10"/>
    <s v="Pipistrelle commune"/>
    <n v="2016"/>
    <n v="7"/>
    <n v="24"/>
    <n v="2"/>
    <n v="1"/>
    <d v="2016-07-24T00:00:00"/>
    <x v="497"/>
  </r>
  <r>
    <x v="1"/>
    <s v="K:/Sainte Colombe/MB/04 - 19 juillet au 18 août 2016/Wave/"/>
    <s v="ST-COLOM_0_20160724_022358_026.wav"/>
    <s v="PippiT"/>
    <s v="Principal"/>
    <s v="PipMi"/>
    <n v="10"/>
    <s v="PippiT"/>
    <n v="10"/>
    <s v="Pipistrelle commune"/>
    <n v="2016"/>
    <n v="7"/>
    <n v="24"/>
    <n v="2"/>
    <n v="23"/>
    <d v="2016-07-24T00:00:00"/>
    <x v="499"/>
  </r>
  <r>
    <x v="1"/>
    <s v="K:/Sainte Colombe/MB/04 - 19 juillet au 18 août 2016/Wave/"/>
    <s v="ST-COLOM_0_20160724_022403_027.wav"/>
    <s v="PippiT"/>
    <s v="Principal"/>
    <s v="PipMi"/>
    <n v="10"/>
    <s v="PippiT"/>
    <n v="10"/>
    <s v="Pipistrelle commune"/>
    <n v="2016"/>
    <n v="7"/>
    <n v="24"/>
    <n v="2"/>
    <n v="24"/>
    <d v="2016-07-24T00:00:00"/>
    <x v="395"/>
  </r>
  <r>
    <x v="1"/>
    <s v="K:/Sainte Colombe/MB/04 - 19 juillet au 18 août 2016/Wave/"/>
    <s v="ST-COLOM_0_20160724_022453_306.wav"/>
    <s v="PippiT"/>
    <s v="Principal"/>
    <s v="PipMi"/>
    <n v="7"/>
    <s v="PippiT"/>
    <n v="7"/>
    <s v="Pipistrelle commune"/>
    <n v="2016"/>
    <n v="7"/>
    <n v="24"/>
    <n v="2"/>
    <n v="24"/>
    <d v="2016-07-24T00:00:00"/>
    <x v="395"/>
  </r>
  <r>
    <x v="1"/>
    <s v="K:/Sainte Colombe/MB/04 - 19 juillet au 18 août 2016/Wave/"/>
    <s v="ST-COLOM_0_20160724_022458_307.wav"/>
    <s v="ChiroSp"/>
    <s v="Principal"/>
    <s v="PipMi"/>
    <n v="3"/>
    <s v="PippiT"/>
    <n v="3"/>
    <s v="Pipistrelle commune"/>
    <n v="2016"/>
    <n v="7"/>
    <n v="24"/>
    <n v="2"/>
    <n v="24"/>
    <d v="2016-07-24T00:00:00"/>
    <x v="395"/>
  </r>
  <r>
    <x v="1"/>
    <s v="K:/Sainte Colombe/MB/04 - 19 juillet au 18 août 2016/Wave/"/>
    <s v="ST-COLOM_0_20160724_022933_996.wav"/>
    <s v="PippiT"/>
    <s v="Principal"/>
    <s v="PipMi"/>
    <n v="10"/>
    <s v="PippiT"/>
    <n v="10"/>
    <s v="Pipistrelle commune"/>
    <n v="2016"/>
    <n v="7"/>
    <n v="24"/>
    <n v="2"/>
    <n v="29"/>
    <d v="2016-07-24T00:00:00"/>
    <x v="443"/>
  </r>
  <r>
    <x v="1"/>
    <s v="K:/Sainte Colombe/MB/04 - 19 juillet au 18 août 2016/Wave/"/>
    <s v="ST-COLOM_0_20160724_022938_997.wav"/>
    <s v="PippiT"/>
    <s v="Principal"/>
    <s v="PipMi"/>
    <n v="10"/>
    <s v="PippiT"/>
    <n v="10"/>
    <s v="Pipistrelle commune"/>
    <n v="2016"/>
    <n v="7"/>
    <n v="24"/>
    <n v="2"/>
    <n v="29"/>
    <d v="2016-07-24T00:00:00"/>
    <x v="443"/>
  </r>
  <r>
    <x v="1"/>
    <s v="K:/Sainte Colombe/MB/04 - 19 juillet au 18 août 2016/Wave/"/>
    <s v="ST-COLOM_0_20160724_022943_998.wav"/>
    <s v="ChiroSp"/>
    <s v="Principal"/>
    <s v="PipMi"/>
    <n v="5"/>
    <s v="PippiT"/>
    <n v="5"/>
    <s v="Pipistrelle commune"/>
    <n v="2016"/>
    <n v="7"/>
    <n v="24"/>
    <n v="2"/>
    <n v="29"/>
    <d v="2016-07-24T00:00:00"/>
    <x v="443"/>
  </r>
  <r>
    <x v="1"/>
    <s v="K:/Sainte Colombe/MB/04 - 19 juillet au 18 août 2016/Wave/"/>
    <s v="ST-COLOM_0_20160724_023050_320.wav"/>
    <s v="PippiT"/>
    <s v="Principal"/>
    <s v="PipMi"/>
    <n v="10"/>
    <s v="PippiT"/>
    <n v="10"/>
    <s v="Pipistrelle commune"/>
    <n v="2016"/>
    <n v="7"/>
    <n v="24"/>
    <n v="2"/>
    <n v="30"/>
    <d v="2016-07-24T00:00:00"/>
    <x v="336"/>
  </r>
  <r>
    <x v="1"/>
    <s v="K:/Sainte Colombe/MB/04 - 19 juillet au 18 août 2016/Wave/"/>
    <s v="ST-COLOM_0_20160724_023055_321.wav"/>
    <s v="PippiT"/>
    <s v="Principal"/>
    <s v="PipMi"/>
    <n v="10"/>
    <s v="PippiT"/>
    <n v="10"/>
    <s v="Pipistrelle commune"/>
    <n v="2016"/>
    <n v="7"/>
    <n v="24"/>
    <n v="2"/>
    <n v="30"/>
    <d v="2016-07-24T00:00:00"/>
    <x v="336"/>
  </r>
  <r>
    <x v="1"/>
    <s v="K:/Sainte Colombe/MB/04 - 19 juillet au 18 août 2016/Wave/"/>
    <s v="ST-COLOM_0_20160724_023330_684.wav"/>
    <s v="PippiT"/>
    <s v="Principal"/>
    <s v="PipMi"/>
    <n v="10"/>
    <s v="PippiT"/>
    <n v="10"/>
    <s v="Pipistrelle commune"/>
    <n v="2016"/>
    <n v="7"/>
    <n v="24"/>
    <n v="2"/>
    <n v="33"/>
    <d v="2016-07-24T00:00:00"/>
    <x v="350"/>
  </r>
  <r>
    <x v="1"/>
    <s v="K:/Sainte Colombe/MB/04 - 19 juillet au 18 août 2016/Wave/"/>
    <s v="ST-COLOM_0_20160724_023335_685.wav"/>
    <s v="PippiT"/>
    <s v="Principal"/>
    <s v="PipMi"/>
    <n v="10"/>
    <s v="PippiT"/>
    <n v="10"/>
    <s v="Pipistrelle commune"/>
    <n v="2016"/>
    <n v="7"/>
    <n v="24"/>
    <n v="2"/>
    <n v="33"/>
    <d v="2016-07-24T00:00:00"/>
    <x v="350"/>
  </r>
  <r>
    <x v="1"/>
    <s v="K:/Sainte Colombe/MB/04 - 19 juillet au 18 août 2016/Wave/"/>
    <s v="ST-COLOM_0_20160724_023448_456.wav"/>
    <s v="PippiT"/>
    <s v="Principal"/>
    <s v="PipMi"/>
    <n v="10"/>
    <s v="PippiT"/>
    <n v="10"/>
    <s v="Pipistrelle commune"/>
    <n v="2016"/>
    <n v="7"/>
    <n v="24"/>
    <n v="2"/>
    <n v="34"/>
    <d v="2016-07-24T00:00:00"/>
    <x v="62"/>
  </r>
  <r>
    <x v="1"/>
    <s v="K:/Sainte Colombe/MB/04 - 19 juillet au 18 août 2016/Wave/"/>
    <s v="ST-COLOM_0_20160724_023453_456.wav"/>
    <s v="PippiT"/>
    <s v="Principal"/>
    <s v="PipMi"/>
    <n v="10"/>
    <s v="PippiT"/>
    <n v="10"/>
    <s v="Pipistrelle commune"/>
    <n v="2016"/>
    <n v="7"/>
    <n v="24"/>
    <n v="2"/>
    <n v="34"/>
    <d v="2016-07-24T00:00:00"/>
    <x v="62"/>
  </r>
  <r>
    <x v="1"/>
    <s v="K:/Sainte Colombe/MB/04 - 19 juillet au 18 août 2016/Wave/"/>
    <s v="ST-COLOM_0_20160724_024913_420.wav"/>
    <s v="PipMi"/>
    <s v="Principal"/>
    <s v="PipMi"/>
    <n v="8"/>
    <s v="PippiT"/>
    <n v="0"/>
    <s v="Pipistrelle commune"/>
    <n v="2016"/>
    <n v="7"/>
    <n v="24"/>
    <n v="2"/>
    <n v="49"/>
    <d v="2016-07-24T00:00:00"/>
    <x v="280"/>
  </r>
  <r>
    <x v="1"/>
    <s v="K:/Sainte Colombe/MB/04 - 19 juillet au 18 août 2016/Wave/"/>
    <s v="ST-COLOM_0_20160724_025146_764.wav"/>
    <s v="PippiT"/>
    <s v="Principal"/>
    <s v="PipMi"/>
    <n v="10"/>
    <s v="PippiT"/>
    <n v="10"/>
    <s v="Pipistrelle commune"/>
    <n v="2016"/>
    <n v="7"/>
    <n v="24"/>
    <n v="2"/>
    <n v="51"/>
    <d v="2016-07-24T00:00:00"/>
    <x v="526"/>
  </r>
  <r>
    <x v="1"/>
    <s v="K:/Sainte Colombe/MB/04 - 19 juillet au 18 août 2016/Wave/"/>
    <s v="ST-COLOM_0_20160724_025151_764.wav"/>
    <s v="PippiT"/>
    <s v="Principal"/>
    <s v="PipMi"/>
    <n v="8"/>
    <s v="PippiT"/>
    <n v="8"/>
    <s v="Pipistrelle commune"/>
    <n v="2016"/>
    <n v="7"/>
    <n v="24"/>
    <n v="2"/>
    <n v="51"/>
    <d v="2016-07-24T00:00:00"/>
    <x v="526"/>
  </r>
  <r>
    <x v="1"/>
    <s v="K:/Sainte Colombe/MB/04 - 19 juillet au 18 août 2016/Wave/"/>
    <s v="ST-COLOM_0_20160724_025202_022.wav"/>
    <s v="PippiT"/>
    <s v="Principal"/>
    <s v="PipMi"/>
    <n v="10"/>
    <s v="PippiT"/>
    <n v="10"/>
    <s v="Pipistrelle commune"/>
    <n v="2016"/>
    <n v="7"/>
    <n v="24"/>
    <n v="2"/>
    <n v="52"/>
    <d v="2016-07-24T00:00:00"/>
    <x v="423"/>
  </r>
  <r>
    <x v="1"/>
    <s v="K:/Sainte Colombe/MB/04 - 19 juillet au 18 août 2016/Wave/"/>
    <s v="ST-COLOM_0_20160724_025207_022.wav"/>
    <s v="PippiT"/>
    <s v="Principal"/>
    <s v="PipMi"/>
    <n v="10"/>
    <s v="PippiT"/>
    <n v="10"/>
    <s v="Pipistrelle commune"/>
    <n v="2016"/>
    <n v="7"/>
    <n v="24"/>
    <n v="2"/>
    <n v="52"/>
    <d v="2016-07-24T00:00:00"/>
    <x v="423"/>
  </r>
  <r>
    <x v="1"/>
    <s v="K:/Sainte Colombe/MB/04 - 19 juillet au 18 août 2016/Wave/"/>
    <s v="ST-COLOM_0_20160724_030509_550.wav"/>
    <s v="PippiT"/>
    <s v="Principal"/>
    <s v="PipMi"/>
    <n v="9"/>
    <s v="PippiT"/>
    <n v="8"/>
    <s v="Pipistrelle commune"/>
    <n v="2016"/>
    <n v="7"/>
    <n v="24"/>
    <n v="3"/>
    <n v="5"/>
    <d v="2016-07-24T00:00:00"/>
    <x v="326"/>
  </r>
  <r>
    <x v="1"/>
    <s v="K:/Sainte Colombe/MB/04 - 19 juillet au 18 août 2016/Wave/"/>
    <s v="ST-COLOM_0_20160724_030912_171.wav"/>
    <s v="PippiT"/>
    <s v="Principal"/>
    <s v="PipMi"/>
    <n v="10"/>
    <s v="PippiT"/>
    <n v="10"/>
    <s v="Pipistrelle commune"/>
    <n v="2016"/>
    <n v="7"/>
    <n v="24"/>
    <n v="3"/>
    <n v="9"/>
    <d v="2016-07-24T00:00:00"/>
    <x v="453"/>
  </r>
  <r>
    <x v="1"/>
    <s v="K:/Sainte Colombe/MB/04 - 19 juillet au 18 août 2016/Wave/"/>
    <s v="ST-COLOM_0_20160724_030917_172.wav"/>
    <s v="ChiroSp"/>
    <s v="Principal"/>
    <s v="PipMi"/>
    <n v="5"/>
    <s v="PippiT"/>
    <n v="5"/>
    <s v="Pipistrelle commune"/>
    <n v="2016"/>
    <n v="7"/>
    <n v="24"/>
    <n v="3"/>
    <n v="9"/>
    <d v="2016-07-24T00:00:00"/>
    <x v="453"/>
  </r>
  <r>
    <x v="1"/>
    <s v="K:/Sainte Colombe/MB/04 - 19 juillet au 18 août 2016/Wave/"/>
    <s v="ST-COLOM_0_20160724_031407_576.wav"/>
    <s v="PippiT"/>
    <s v="Principal"/>
    <s v="PipMi"/>
    <n v="10"/>
    <s v="PippiT"/>
    <n v="10"/>
    <s v="Pipistrelle commune"/>
    <n v="2016"/>
    <n v="7"/>
    <n v="24"/>
    <n v="3"/>
    <n v="14"/>
    <d v="2016-07-24T00:00:00"/>
    <x v="224"/>
  </r>
  <r>
    <x v="1"/>
    <s v="K:/Sainte Colombe/MB/04 - 19 juillet au 18 août 2016/Wave/"/>
    <s v="ST-COLOM_0_20160724_031412_576.wav"/>
    <s v="PippiT"/>
    <s v="Principal"/>
    <s v="PipMi"/>
    <n v="10"/>
    <s v="PippiT"/>
    <n v="10"/>
    <s v="Pipistrelle commune"/>
    <n v="2016"/>
    <n v="7"/>
    <n v="24"/>
    <n v="3"/>
    <n v="14"/>
    <d v="2016-07-24T00:00:00"/>
    <x v="224"/>
  </r>
  <r>
    <x v="1"/>
    <s v="K:/Sainte Colombe/MB/04 - 19 juillet au 18 août 2016/Wave/"/>
    <s v="ST-COLOM_0_20160724_031715_179.wav"/>
    <s v="PippiT"/>
    <s v="Principal"/>
    <s v="PipMi"/>
    <n v="9"/>
    <s v="PippiT"/>
    <n v="9"/>
    <s v="Pipistrelle commune"/>
    <n v="2016"/>
    <n v="7"/>
    <n v="24"/>
    <n v="3"/>
    <n v="17"/>
    <d v="2016-07-24T00:00:00"/>
    <x v="491"/>
  </r>
  <r>
    <x v="1"/>
    <s v="K:/Sainte Colombe/MB/04 - 19 juillet au 18 août 2016/Wave/"/>
    <s v="ST-COLOM_0_20160724_031734_423.wav"/>
    <s v="PippiT"/>
    <s v="Principal"/>
    <s v="PipMi"/>
    <n v="10"/>
    <s v="PippiT"/>
    <n v="10"/>
    <s v="Pipistrelle commune"/>
    <n v="2016"/>
    <n v="7"/>
    <n v="24"/>
    <n v="3"/>
    <n v="17"/>
    <d v="2016-07-24T00:00:00"/>
    <x v="491"/>
  </r>
  <r>
    <x v="1"/>
    <s v="K:/Sainte Colombe/MB/04 - 19 juillet au 18 août 2016/Wave/"/>
    <s v="ST-COLOM_0_20160724_032429_304.wav"/>
    <s v="PippiT"/>
    <s v="Principal"/>
    <s v="PipMi"/>
    <n v="10"/>
    <s v="PippiT"/>
    <n v="10"/>
    <s v="Pipistrelle commune"/>
    <n v="2016"/>
    <n v="7"/>
    <n v="24"/>
    <n v="3"/>
    <n v="24"/>
    <d v="2016-07-24T00:00:00"/>
    <x v="184"/>
  </r>
  <r>
    <x v="1"/>
    <s v="K:/Sainte Colombe/MB/04 - 19 juillet au 18 août 2016/Wave/"/>
    <s v="ST-COLOM_0_20160724_032434_304.wav"/>
    <s v="PippiT"/>
    <s v="Principal"/>
    <s v="PipMi"/>
    <n v="8"/>
    <s v="PippiT"/>
    <n v="8"/>
    <s v="Pipistrelle commune"/>
    <n v="2016"/>
    <n v="7"/>
    <n v="24"/>
    <n v="3"/>
    <n v="24"/>
    <d v="2016-07-24T00:00:00"/>
    <x v="184"/>
  </r>
  <r>
    <x v="1"/>
    <s v="K:/Sainte Colombe/MB/04 - 19 juillet au 18 août 2016/Wave/"/>
    <s v="ST-COLOM_0_20160724_032439_305.wav"/>
    <s v="PippiT"/>
    <s v="Principal"/>
    <s v="PipMi"/>
    <n v="7"/>
    <s v="PippiT"/>
    <n v="7"/>
    <s v="Pipistrelle commune"/>
    <n v="2016"/>
    <n v="7"/>
    <n v="24"/>
    <n v="3"/>
    <n v="24"/>
    <d v="2016-07-24T00:00:00"/>
    <x v="184"/>
  </r>
  <r>
    <x v="1"/>
    <s v="K:/Sainte Colombe/MB/04 - 19 juillet au 18 août 2016/Wave/"/>
    <s v="ST-COLOM_0_20160724_032444_306.wav"/>
    <s v="PippiT"/>
    <s v="Principal"/>
    <s v="PipMi"/>
    <n v="7"/>
    <s v="PippiT"/>
    <n v="7"/>
    <s v="Pipistrelle commune"/>
    <n v="2016"/>
    <n v="7"/>
    <n v="24"/>
    <n v="3"/>
    <n v="24"/>
    <d v="2016-07-24T00:00:00"/>
    <x v="184"/>
  </r>
  <r>
    <x v="1"/>
    <s v="K:/Sainte Colombe/MB/04 - 19 juillet au 18 août 2016/Wave/"/>
    <s v="ST-COLOM_0_20160724_032935_978.wav"/>
    <s v="PippiT"/>
    <s v="Principal"/>
    <s v="PipMi"/>
    <n v="10"/>
    <s v="PippiT"/>
    <n v="10"/>
    <s v="Pipistrelle commune"/>
    <n v="2016"/>
    <n v="7"/>
    <n v="24"/>
    <n v="3"/>
    <n v="29"/>
    <d v="2016-07-24T00:00:00"/>
    <x v="294"/>
  </r>
  <r>
    <x v="1"/>
    <s v="K:/Sainte Colombe/MB/04 - 19 juillet au 18 août 2016/Wave/"/>
    <s v="ST-COLOM_0_20160724_032940_978.wav"/>
    <s v="PippiT"/>
    <s v="Principal"/>
    <s v="PipMi"/>
    <n v="7"/>
    <s v="PippiT"/>
    <n v="7"/>
    <s v="Pipistrelle commune"/>
    <n v="2016"/>
    <n v="7"/>
    <n v="24"/>
    <n v="3"/>
    <n v="29"/>
    <d v="2016-07-24T00:00:00"/>
    <x v="294"/>
  </r>
  <r>
    <x v="1"/>
    <s v="K:/Sainte Colombe/MB/04 - 19 juillet au 18 août 2016/Wave/"/>
    <s v="ST-COLOM_0_20160724_035437_487.wav"/>
    <s v="PippiT"/>
    <s v="Principal"/>
    <s v="PipMi"/>
    <n v="10"/>
    <s v="PippiT"/>
    <n v="10"/>
    <s v="Pipistrelle commune"/>
    <n v="2016"/>
    <n v="7"/>
    <n v="24"/>
    <n v="3"/>
    <n v="54"/>
    <d v="2016-07-24T00:00:00"/>
    <x v="298"/>
  </r>
  <r>
    <x v="1"/>
    <s v="K:/Sainte Colombe/MB/04 - 19 juillet au 18 août 2016/Wave/"/>
    <s v="ST-COLOM_0_20160724_040218_457.wav"/>
    <s v="PippiT"/>
    <s v="Principal"/>
    <s v="PipMi"/>
    <n v="10"/>
    <s v="PippiT"/>
    <n v="10"/>
    <s v="Pipistrelle commune"/>
    <n v="2016"/>
    <n v="7"/>
    <n v="24"/>
    <n v="4"/>
    <n v="2"/>
    <d v="2016-07-24T00:00:00"/>
    <x v="301"/>
  </r>
  <r>
    <x v="1"/>
    <s v="K:/Sainte Colombe/MB/04 - 19 juillet au 18 août 2016/Wave/"/>
    <s v="ST-COLOM_0_20160724_040317_284.wav"/>
    <s v="PippiT"/>
    <s v="Principal"/>
    <s v="PipMi"/>
    <n v="10"/>
    <s v="PippiT"/>
    <n v="10"/>
    <s v="Pipistrelle commune"/>
    <n v="2016"/>
    <n v="7"/>
    <n v="24"/>
    <n v="4"/>
    <n v="3"/>
    <d v="2016-07-24T00:00:00"/>
    <x v="187"/>
  </r>
  <r>
    <x v="1"/>
    <s v="K:/Sainte Colombe/MB/04 - 19 juillet au 18 août 2016/Wave/"/>
    <s v="ST-COLOM_0_20160724_041730_838.wav"/>
    <s v="PippiT"/>
    <s v="Principal"/>
    <s v="PipMi"/>
    <n v="9"/>
    <s v="PippiT"/>
    <n v="9"/>
    <s v="Pipistrelle commune"/>
    <n v="2016"/>
    <n v="7"/>
    <n v="24"/>
    <n v="4"/>
    <n v="17"/>
    <d v="2016-07-24T00:00:00"/>
    <x v="444"/>
  </r>
  <r>
    <x v="1"/>
    <s v="K:/Sainte Colombe/MB/04 - 19 juillet au 18 août 2016/Wave/"/>
    <s v="ST-COLOM_0_20160724_042054_480.wav"/>
    <s v="Pip35"/>
    <s v="Principal"/>
    <s v="Pip35"/>
    <n v="9"/>
    <s v="Pipkuh"/>
    <n v="3"/>
    <s v="Pipistrelle de Kuhl"/>
    <n v="2016"/>
    <n v="7"/>
    <n v="24"/>
    <n v="4"/>
    <n v="20"/>
    <d v="2016-07-24T00:00:00"/>
    <x v="486"/>
  </r>
  <r>
    <x v="1"/>
    <s v="K:/Sainte Colombe/MB/04 - 19 juillet au 18 août 2016/Wave/"/>
    <s v="ST-COLOM_0_20160724_043404_880.wav"/>
    <s v="PippiT"/>
    <s v="Principal"/>
    <s v="PipMi"/>
    <n v="10"/>
    <s v="PippiT"/>
    <n v="10"/>
    <s v="Pipistrelle commune"/>
    <n v="2016"/>
    <n v="7"/>
    <n v="24"/>
    <n v="4"/>
    <n v="34"/>
    <d v="2016-07-24T00:00:00"/>
    <x v="283"/>
  </r>
  <r>
    <x v="1"/>
    <s v="K:/Sainte Colombe/MB/04 - 19 juillet au 18 août 2016/Wave/"/>
    <s v="ST-COLOM_0_20160724_043409_880.wav"/>
    <s v="PippiT"/>
    <s v="Principal"/>
    <s v="PipMi"/>
    <n v="10"/>
    <s v="PippiT"/>
    <n v="10"/>
    <s v="Pipistrelle commune"/>
    <n v="2016"/>
    <n v="7"/>
    <n v="24"/>
    <n v="4"/>
    <n v="34"/>
    <d v="2016-07-24T00:00:00"/>
    <x v="283"/>
  </r>
  <r>
    <x v="1"/>
    <s v="K:/Sainte Colombe/MB/04 - 19 juillet au 18 août 2016/Wave/"/>
    <s v="ST-COLOM_0_20160724_043743_514.wav"/>
    <s v="PippiT"/>
    <s v="Principal"/>
    <s v="PipMi"/>
    <n v="10"/>
    <s v="PippiT"/>
    <n v="8"/>
    <s v="Pipistrelle commune"/>
    <n v="2016"/>
    <n v="7"/>
    <n v="24"/>
    <n v="4"/>
    <n v="37"/>
    <d v="2016-07-24T00:00:00"/>
    <x v="355"/>
  </r>
  <r>
    <x v="1"/>
    <s v="K:/Sainte Colombe/MB/04 - 19 juillet au 18 août 2016/Wave/"/>
    <s v="ST-COLOM_0_20160724_043748_515.wav"/>
    <s v="PippiT"/>
    <s v="Principal"/>
    <s v="PipMi"/>
    <n v="10"/>
    <s v="PippiT"/>
    <n v="10"/>
    <s v="Pipistrelle commune"/>
    <n v="2016"/>
    <n v="7"/>
    <n v="24"/>
    <n v="4"/>
    <n v="37"/>
    <d v="2016-07-24T00:00:00"/>
    <x v="355"/>
  </r>
  <r>
    <x v="1"/>
    <s v="K:/Sainte Colombe/MB/04 - 19 juillet au 18 août 2016/Wave/"/>
    <s v="ST-COLOM_0_20160724_044547_316.wav"/>
    <s v="PippiT"/>
    <s v="Principal"/>
    <s v="PipMi"/>
    <n v="10"/>
    <s v="PippiT"/>
    <n v="10"/>
    <s v="Pipistrelle commune"/>
    <n v="2016"/>
    <n v="7"/>
    <n v="24"/>
    <n v="4"/>
    <n v="45"/>
    <d v="2016-07-24T00:00:00"/>
    <x v="502"/>
  </r>
  <r>
    <x v="1"/>
    <s v="K:/Sainte Colombe/MB/04 - 19 juillet au 18 août 2016/Wave/"/>
    <s v="ST-COLOM_0_20160724_044552_316.wav"/>
    <s v="PippiT"/>
    <s v="Principal"/>
    <s v="PipMi"/>
    <n v="10"/>
    <s v="PippiT"/>
    <n v="10"/>
    <s v="Pipistrelle commune"/>
    <n v="2016"/>
    <n v="7"/>
    <n v="24"/>
    <n v="4"/>
    <n v="45"/>
    <d v="2016-07-24T00:00:00"/>
    <x v="502"/>
  </r>
  <r>
    <x v="1"/>
    <s v="K:/Sainte Colombe/MB/04 - 19 juillet au 18 août 2016/Wave/"/>
    <s v="ST-COLOM_0_20160724_044732_167.wav"/>
    <s v="PippiT"/>
    <s v="Principal"/>
    <s v="PipMi"/>
    <n v="9"/>
    <s v="PippiT"/>
    <n v="8"/>
    <s v="Pipistrelle commune"/>
    <n v="2016"/>
    <n v="7"/>
    <n v="24"/>
    <n v="4"/>
    <n v="47"/>
    <d v="2016-07-24T00:00:00"/>
    <x v="536"/>
  </r>
  <r>
    <x v="1"/>
    <s v="K:/Sainte Colombe/MB/04 - 19 juillet au 18 août 2016/Wave/"/>
    <s v="ST-COLOM_0_20160724_044737_168.wav"/>
    <s v="PippiT"/>
    <s v="Principal"/>
    <s v="PipMi"/>
    <n v="10"/>
    <s v="PippiT"/>
    <n v="9"/>
    <s v="Pipistrelle commune"/>
    <n v="2016"/>
    <n v="7"/>
    <n v="24"/>
    <n v="4"/>
    <n v="47"/>
    <d v="2016-07-24T00:00:00"/>
    <x v="536"/>
  </r>
  <r>
    <x v="1"/>
    <s v="K:/Sainte Colombe/MB/04 - 19 juillet au 18 août 2016/Wave/"/>
    <s v="ST-COLOM_0_20160724_044742_168.wav"/>
    <s v="PippiT"/>
    <s v="Principal"/>
    <s v="PipMi"/>
    <n v="10"/>
    <s v="PippiT"/>
    <n v="10"/>
    <s v="Pipistrelle commune"/>
    <n v="2016"/>
    <n v="7"/>
    <n v="24"/>
    <n v="4"/>
    <n v="47"/>
    <d v="2016-07-24T00:00:00"/>
    <x v="536"/>
  </r>
  <r>
    <x v="1"/>
    <s v="K:/Sainte Colombe/MB/04 - 19 juillet au 18 août 2016/Wave/"/>
    <s v="ST-COLOM_0_20160724_044803_118.wav"/>
    <s v="ChiroSp"/>
    <s v="Principal"/>
    <s v="MyoHF"/>
    <n v="1"/>
    <s v="Myobra"/>
    <n v="1"/>
    <s v="Murin sp"/>
    <n v="2016"/>
    <n v="7"/>
    <n v="24"/>
    <n v="4"/>
    <n v="48"/>
    <d v="2016-07-24T00:00:00"/>
    <x v="537"/>
  </r>
  <r>
    <x v="1"/>
    <s v="K:/Sainte Colombe/MB/04 - 19 juillet au 18 août 2016/Wave/"/>
    <s v="ST-COLOM_0_20160724_044808_119.wav"/>
    <s v="ChiroSp"/>
    <s v="Principal"/>
    <s v="MyoHF"/>
    <n v="0"/>
    <s v="Myomys"/>
    <n v="0"/>
    <s v="PARASITE"/>
    <n v="2016"/>
    <n v="7"/>
    <n v="24"/>
    <n v="4"/>
    <n v="48"/>
    <d v="2016-07-24T00:00:00"/>
    <x v="537"/>
  </r>
  <r>
    <x v="1"/>
    <s v="K:/Sainte Colombe/MB/04 - 19 juillet au 18 août 2016/Wave/"/>
    <s v="ST-COLOM_0_20160724_044853_531.wav"/>
    <s v="PippiT"/>
    <s v="Principal"/>
    <s v="PipMi"/>
    <n v="10"/>
    <s v="PippiT"/>
    <n v="10"/>
    <s v="Pipistrelle commune"/>
    <n v="2016"/>
    <n v="7"/>
    <n v="24"/>
    <n v="4"/>
    <n v="48"/>
    <d v="2016-07-24T00:00:00"/>
    <x v="537"/>
  </r>
  <r>
    <x v="1"/>
    <s v="K:/Sainte Colombe/MB/04 - 19 juillet au 18 août 2016/Wave/"/>
    <s v="ST-COLOM_0_20160724_044858_532.wav"/>
    <s v="PippiT"/>
    <s v="Principal"/>
    <s v="PipMi"/>
    <n v="10"/>
    <s v="PippiT"/>
    <n v="10"/>
    <s v="Pipistrelle commune"/>
    <n v="2016"/>
    <n v="7"/>
    <n v="24"/>
    <n v="4"/>
    <n v="48"/>
    <d v="2016-07-24T00:00:00"/>
    <x v="537"/>
  </r>
  <r>
    <x v="1"/>
    <s v="K:/Sainte Colombe/MB/04 - 19 juillet au 18 août 2016/Wave/"/>
    <s v="ST-COLOM_0_20160724_050117_629.wav"/>
    <s v="PippiT"/>
    <s v="Principal"/>
    <s v="PipMi"/>
    <n v="10"/>
    <s v="PippiT"/>
    <n v="10"/>
    <s v="Pipistrelle commune"/>
    <n v="2016"/>
    <n v="7"/>
    <n v="24"/>
    <n v="5"/>
    <n v="1"/>
    <d v="2016-07-24T00:00:00"/>
    <x v="317"/>
  </r>
  <r>
    <x v="1"/>
    <s v="K:/Sainte Colombe/MB/04 - 19 juillet au 18 août 2016/Wave/"/>
    <s v="ST-COLOM_0_20160724_050538_007.wav"/>
    <s v="ChiroSp"/>
    <s v="Principal"/>
    <s v="Pip35"/>
    <n v="2"/>
    <s v="Pipkuh"/>
    <n v="2"/>
    <s v="Pipistrelle de Kuhl"/>
    <n v="2016"/>
    <n v="7"/>
    <n v="24"/>
    <n v="5"/>
    <n v="5"/>
    <d v="2016-07-24T00:00:00"/>
    <x v="359"/>
  </r>
  <r>
    <x v="1"/>
    <s v="K:/Sainte Colombe/MB/04 - 19 juillet au 18 août 2016/Wave/"/>
    <s v="ST-COLOM_0_20160724_050758_530.wav"/>
    <s v="PippiT"/>
    <s v="Principal"/>
    <s v="PipMi"/>
    <n v="9"/>
    <s v="PippiT"/>
    <n v="9"/>
    <s v="Pipistrelle commune"/>
    <n v="2016"/>
    <n v="7"/>
    <n v="24"/>
    <n v="5"/>
    <n v="7"/>
    <d v="2016-07-24T00:00:00"/>
    <x v="285"/>
  </r>
  <r>
    <x v="1"/>
    <s v="K:/Sainte Colombe/MB/04 - 19 juillet au 18 août 2016/Wave/"/>
    <s v="ST-COLOM_0_20160724_050803_531.wav"/>
    <s v="PippiT"/>
    <s v="Principal"/>
    <s v="PipMi"/>
    <n v="8"/>
    <s v="PippiT"/>
    <n v="6"/>
    <s v="Pipistrelle commune"/>
    <n v="2016"/>
    <n v="7"/>
    <n v="24"/>
    <n v="5"/>
    <n v="8"/>
    <d v="2016-07-24T00:00:00"/>
    <x v="318"/>
  </r>
  <r>
    <x v="1"/>
    <s v="K:/Sainte Colombe/MB/04 - 19 juillet au 18 août 2016/Wave/"/>
    <s v="ST-COLOM_0_20160724_050808_532.wav"/>
    <s v="PippiT"/>
    <s v="Principal"/>
    <s v="PipMi"/>
    <n v="10"/>
    <s v="PippiT"/>
    <n v="10"/>
    <s v="Pipistrelle commune"/>
    <n v="2016"/>
    <n v="7"/>
    <n v="24"/>
    <n v="5"/>
    <n v="8"/>
    <d v="2016-07-24T00:00:00"/>
    <x v="318"/>
  </r>
  <r>
    <x v="1"/>
    <s v="K:/Sainte Colombe/MB/04 - 19 juillet au 18 août 2016/Wave/"/>
    <s v="ST-COLOM_0_20160724_051034_840.wav"/>
    <s v="PippiT"/>
    <s v="Principal"/>
    <s v="PipMi"/>
    <n v="9"/>
    <s v="PippiT"/>
    <n v="9"/>
    <s v="Pipistrelle commune"/>
    <n v="2016"/>
    <n v="7"/>
    <n v="24"/>
    <n v="5"/>
    <n v="10"/>
    <d v="2016-07-24T00:00:00"/>
    <x v="360"/>
  </r>
  <r>
    <x v="1"/>
    <s v="K:/Sainte Colombe/MB/04 - 19 juillet au 18 août 2016/Wave/"/>
    <s v="ST-COLOM_0_20160724_051223_442.wav"/>
    <s v="PippiT"/>
    <s v="Principal"/>
    <s v="PipMi"/>
    <n v="8"/>
    <s v="PippiT"/>
    <n v="8"/>
    <s v="Pipistrelle commune"/>
    <n v="2016"/>
    <n v="7"/>
    <n v="24"/>
    <n v="5"/>
    <n v="12"/>
    <d v="2016-07-24T00:00:00"/>
    <x v="33"/>
  </r>
  <r>
    <x v="1"/>
    <s v="K:/Sainte Colombe/MB/04 - 19 juillet au 18 août 2016/Wave/"/>
    <s v="ST-COLOM_0_20160724_051238_453.wav"/>
    <s v="PippiT"/>
    <s v="Principal"/>
    <s v="PipMi"/>
    <n v="10"/>
    <s v="PippiT"/>
    <n v="10"/>
    <s v="Pipistrelle commune"/>
    <n v="2016"/>
    <n v="7"/>
    <n v="24"/>
    <n v="5"/>
    <n v="12"/>
    <d v="2016-07-24T00:00:00"/>
    <x v="33"/>
  </r>
  <r>
    <x v="1"/>
    <s v="K:/Sainte Colombe/MB/04 - 19 juillet au 18 août 2016/Wave/"/>
    <s v="ST-COLOM_0_20160724_051248_454.wav"/>
    <s v="PippiT"/>
    <s v="Principal"/>
    <s v="PipMi"/>
    <n v="7"/>
    <s v="PippiT"/>
    <n v="7"/>
    <s v="Pipistrelle commune"/>
    <n v="2016"/>
    <n v="7"/>
    <n v="24"/>
    <n v="5"/>
    <n v="12"/>
    <d v="2016-07-24T00:00:00"/>
    <x v="33"/>
  </r>
  <r>
    <x v="1"/>
    <s v="K:/Sainte Colombe/MB/04 - 19 juillet au 18 août 2016/Wave/"/>
    <s v="ST-COLOM_0_20160724_051317_174.wav"/>
    <s v="ChiroSp"/>
    <s v="Principal"/>
    <s v="PipMi"/>
    <n v="5"/>
    <s v="PippiT"/>
    <n v="5"/>
    <s v="Pipistrelle commune"/>
    <n v="2016"/>
    <n v="7"/>
    <n v="24"/>
    <n v="5"/>
    <n v="13"/>
    <d v="2016-07-24T00:00:00"/>
    <x v="362"/>
  </r>
  <r>
    <x v="1"/>
    <s v="K:/Sainte Colombe/MB/04 - 19 juillet au 18 août 2016/Wave/"/>
    <s v="ST-COLOM_0_20160724_051344_394.wav"/>
    <s v="ChiroSp"/>
    <s v="Principal"/>
    <s v="PipMi"/>
    <n v="5"/>
    <s v="PippiT"/>
    <n v="5"/>
    <s v="Pipistrelle commune"/>
    <n v="2016"/>
    <n v="7"/>
    <n v="24"/>
    <n v="5"/>
    <n v="13"/>
    <d v="2016-07-24T00:00:00"/>
    <x v="362"/>
  </r>
  <r>
    <x v="1"/>
    <s v="K:/Sainte Colombe/MB/04 - 19 juillet au 18 août 2016/Wave/"/>
    <s v="ST-COLOM_0_20160724_051349_395.wav"/>
    <s v="PippiT"/>
    <s v="Principal"/>
    <s v="PipMi"/>
    <n v="8"/>
    <s v="PippiT"/>
    <n v="8"/>
    <s v="Pipistrelle commune"/>
    <n v="2016"/>
    <n v="7"/>
    <n v="24"/>
    <n v="5"/>
    <n v="13"/>
    <d v="2016-07-24T00:00:00"/>
    <x v="362"/>
  </r>
  <r>
    <x v="1"/>
    <s v="K:/Sainte Colombe/MB/04 - 19 juillet au 18 août 2016/Wave/"/>
    <s v="ST-COLOM_0_20160724_051424_286.wav"/>
    <s v="PippiT"/>
    <s v="Principal"/>
    <s v="PipMi"/>
    <n v="10"/>
    <s v="PippiT"/>
    <n v="10"/>
    <s v="Pipistrelle commune"/>
    <n v="2016"/>
    <n v="7"/>
    <n v="24"/>
    <n v="5"/>
    <n v="14"/>
    <d v="2016-07-24T00:00:00"/>
    <x v="487"/>
  </r>
  <r>
    <x v="1"/>
    <s v="K:/Sainte Colombe/MB/04 - 19 juillet au 18 août 2016/Wave/"/>
    <s v="ST-COLOM_0_20160724_051602_244.wav"/>
    <s v="PippiT"/>
    <s v="Principal"/>
    <s v="PipMi"/>
    <n v="6"/>
    <s v="PippiT"/>
    <n v="6"/>
    <s v="Pipistrelle commune"/>
    <n v="2016"/>
    <n v="7"/>
    <n v="24"/>
    <n v="5"/>
    <n v="16"/>
    <d v="2016-07-24T00:00:00"/>
    <x v="447"/>
  </r>
  <r>
    <x v="1"/>
    <s v="K:/Sainte Colombe/MB/04 - 19 juillet au 18 août 2016/Wave/"/>
    <s v="ST-COLOM_0_20160724_052053_735.wav"/>
    <s v="PippiT"/>
    <s v="Principal"/>
    <s v="PipMi"/>
    <n v="10"/>
    <s v="PippiT"/>
    <n v="10"/>
    <s v="Pipistrelle commune"/>
    <n v="2016"/>
    <n v="7"/>
    <n v="24"/>
    <n v="5"/>
    <n v="20"/>
    <d v="2016-07-24T00:00:00"/>
    <x v="363"/>
  </r>
  <r>
    <x v="1"/>
    <s v="K:/Sainte Colombe/MB/04 - 19 juillet au 18 août 2016/Wave/"/>
    <s v="ST-COLOM_0_20160724_052606_695.wav"/>
    <s v="PippiT"/>
    <s v="Principal"/>
    <s v="PipMi"/>
    <n v="9"/>
    <s v="PippiT"/>
    <n v="6"/>
    <s v="Pipistrelle commune"/>
    <n v="2016"/>
    <n v="7"/>
    <n v="24"/>
    <n v="5"/>
    <n v="26"/>
    <d v="2016-07-24T00:00:00"/>
    <x v="197"/>
  </r>
  <r>
    <x v="1"/>
    <s v="K:/Sainte Colombe/MB/04 - 19 juillet au 18 août 2016/Wave/"/>
    <s v="ST-COLOM_0_20160724_052611_696.wav"/>
    <s v="PipMi"/>
    <s v="Principal"/>
    <s v="PipMi"/>
    <n v="9"/>
    <s v="PippiT"/>
    <n v="4"/>
    <s v="Pipistrelle commune"/>
    <n v="2016"/>
    <n v="7"/>
    <n v="24"/>
    <n v="5"/>
    <n v="26"/>
    <d v="2016-07-24T00:00:00"/>
    <x v="197"/>
  </r>
  <r>
    <x v="1"/>
    <s v="K:/Sainte Colombe/MB/04 - 19 juillet au 18 août 2016/Wave/"/>
    <s v="ST-COLOM_0_20160724_053128_546.wav"/>
    <s v="PippiT"/>
    <s v="Principal"/>
    <s v="PipMi"/>
    <n v="6"/>
    <s v="PippiT"/>
    <n v="6"/>
    <s v="Pipistrelle commune"/>
    <n v="2016"/>
    <n v="7"/>
    <n v="24"/>
    <n v="5"/>
    <n v="31"/>
    <d v="2016-07-24T00:00:00"/>
    <x v="488"/>
  </r>
  <r>
    <x v="1"/>
    <s v="K:/Sainte Colombe/MB/04 - 19 juillet au 18 août 2016/Wave/"/>
    <s v="ST-COLOM_0_20160724_053142_445.wav"/>
    <s v="PippiT"/>
    <s v="Principal"/>
    <s v="PipMi"/>
    <n v="9"/>
    <s v="PippiT"/>
    <n v="9"/>
    <s v="Pipistrelle commune"/>
    <n v="2016"/>
    <n v="7"/>
    <n v="24"/>
    <n v="5"/>
    <n v="31"/>
    <d v="2016-07-24T00:00:00"/>
    <x v="488"/>
  </r>
  <r>
    <x v="1"/>
    <s v="K:/Sainte Colombe/MB/04 - 19 juillet au 18 août 2016/Wave/"/>
    <s v="ST-COLOM_0_20160724_053624_079.wav"/>
    <s v="PippiT"/>
    <s v="Principal"/>
    <s v="PipMi"/>
    <n v="8"/>
    <s v="PippiT"/>
    <n v="8"/>
    <s v="Pipistrelle commune"/>
    <n v="2016"/>
    <n v="7"/>
    <n v="24"/>
    <n v="5"/>
    <n v="36"/>
    <d v="2016-07-24T00:00:00"/>
    <x v="200"/>
  </r>
  <r>
    <x v="1"/>
    <s v="K:/Sainte Colombe/MB/04 - 19 juillet au 18 août 2016/Wave/"/>
    <s v="ST-COLOM_0_20160724_053637_872.wav"/>
    <s v="PippiT"/>
    <s v="Principal"/>
    <s v="PipMi"/>
    <n v="10"/>
    <s v="PippiT"/>
    <n v="8"/>
    <s v="Pipistrelle commune"/>
    <n v="2016"/>
    <n v="7"/>
    <n v="24"/>
    <n v="5"/>
    <n v="36"/>
    <d v="2016-07-24T00:00:00"/>
    <x v="200"/>
  </r>
  <r>
    <x v="1"/>
    <s v="K:/Sainte Colombe/MB/04 - 19 juillet au 18 août 2016/Wave/"/>
    <s v="ST-COLOM_0_20160724_054133_745.wav"/>
    <s v="PippiT"/>
    <s v="Principal"/>
    <s v="PipMi"/>
    <n v="9"/>
    <s v="PippiT"/>
    <n v="9"/>
    <s v="Pipistrelle commune"/>
    <n v="2016"/>
    <n v="7"/>
    <n v="24"/>
    <n v="5"/>
    <n v="41"/>
    <d v="2016-07-24T00:00:00"/>
    <x v="557"/>
  </r>
  <r>
    <x v="1"/>
    <s v="K:/Sainte Colombe/MB/04 - 19 juillet au 18 août 2016/Wave/"/>
    <s v="ST-COLOM_0_20160724_054138_746.wav"/>
    <s v="ChiroSp"/>
    <s v="Principal"/>
    <s v="PipMi"/>
    <n v="4"/>
    <s v="PippiT"/>
    <n v="4"/>
    <s v="Pipistrelle commune"/>
    <n v="2016"/>
    <n v="7"/>
    <n v="24"/>
    <n v="5"/>
    <n v="41"/>
    <d v="2016-07-24T00:00:00"/>
    <x v="557"/>
  </r>
  <r>
    <x v="1"/>
    <s v="K:/Sainte Colombe/MB/04 - 19 juillet au 18 août 2016/Wave/"/>
    <s v="ST-COLOM_0_20160724_054229_213.wav"/>
    <s v="PippiT"/>
    <s v="Principal"/>
    <s v="PipMi"/>
    <n v="10"/>
    <s v="PippiT"/>
    <n v="6"/>
    <s v="Pipistrelle commune"/>
    <n v="2016"/>
    <n v="7"/>
    <n v="24"/>
    <n v="5"/>
    <n v="42"/>
    <d v="2016-07-24T00:00:00"/>
    <x v="227"/>
  </r>
  <r>
    <x v="1"/>
    <s v="K:/Sainte Colombe/MB/04 - 19 juillet au 18 août 2016/Wave/"/>
    <s v="ST-COLOM_0_20160724_054234_214.wav"/>
    <s v="ChiroSp"/>
    <s v="Principal"/>
    <s v="PipMi"/>
    <n v="3"/>
    <s v="PippiT"/>
    <n v="2"/>
    <s v="Pipistrelle commune"/>
    <n v="2016"/>
    <n v="7"/>
    <n v="24"/>
    <n v="5"/>
    <n v="42"/>
    <d v="2016-07-24T00:00:00"/>
    <x v="227"/>
  </r>
  <r>
    <x v="1"/>
    <s v="K:/Sainte Colombe/MB/04 - 19 juillet au 18 août 2016/Wave/"/>
    <s v="ST-COLOM_0_20160724_215027_220.wav"/>
    <s v="ChiroSp"/>
    <s v="Principal"/>
    <s v="PipMi"/>
    <n v="4"/>
    <s v="PippiT"/>
    <n v="4"/>
    <s v="Pipistrelle commune"/>
    <n v="2016"/>
    <n v="7"/>
    <n v="24"/>
    <n v="21"/>
    <n v="50"/>
    <d v="2016-07-24T00:00:00"/>
    <x v="148"/>
  </r>
  <r>
    <x v="1"/>
    <s v="K:/Sainte Colombe/MB/04 - 19 juillet au 18 août 2016/Wave/"/>
    <s v="ST-COLOM_0_20160724_215819_278.wav"/>
    <s v="ChiroSp"/>
    <s v="Principal"/>
    <s v="Pip35"/>
    <n v="4"/>
    <s v="Pipkuh"/>
    <n v="2"/>
    <s v="Pipistrelle de Kuhl"/>
    <n v="2016"/>
    <n v="7"/>
    <n v="24"/>
    <n v="21"/>
    <n v="58"/>
    <d v="2016-07-24T00:00:00"/>
    <x v="1"/>
  </r>
  <r>
    <x v="1"/>
    <s v="K:/Sainte Colombe/MB/04 - 19 juillet au 18 août 2016/Wave/"/>
    <s v="ST-COLOM_0_20160724_215824_279.wav"/>
    <s v="Pip35"/>
    <s v="Principal"/>
    <s v="Pip35"/>
    <n v="8"/>
    <s v="Pipkuh"/>
    <n v="1"/>
    <s v="Pipistrelle de Kuhl"/>
    <n v="2016"/>
    <n v="7"/>
    <n v="24"/>
    <n v="21"/>
    <n v="58"/>
    <d v="2016-07-24T00:00:00"/>
    <x v="1"/>
  </r>
  <r>
    <x v="1"/>
    <s v="K:/Sainte Colombe/MB/04 - 19 juillet au 18 août 2016/Wave/"/>
    <s v="ST-COLOM_0_20160724_220048_216.wav"/>
    <s v="ChiroSp"/>
    <s v="Principal"/>
    <s v="Pip35"/>
    <n v="5"/>
    <s v="Pipkuh"/>
    <n v="5"/>
    <s v="Pipistrelle de Kuhl"/>
    <n v="2016"/>
    <n v="7"/>
    <n v="24"/>
    <n v="22"/>
    <n v="0"/>
    <d v="2016-07-24T00:00:00"/>
    <x v="81"/>
  </r>
  <r>
    <x v="1"/>
    <s v="K:/Sainte Colombe/MB/04 - 19 juillet au 18 août 2016/Wave/"/>
    <s v="ST-COLOM_0_20160724_220237_060.wav"/>
    <s v="PippiT"/>
    <s v="Principal"/>
    <s v="PipMi"/>
    <n v="6"/>
    <s v="PippiT"/>
    <n v="6"/>
    <s v="Pipistrelle commune"/>
    <n v="2016"/>
    <n v="7"/>
    <n v="24"/>
    <n v="22"/>
    <n v="2"/>
    <d v="2016-07-24T00:00:00"/>
    <x v="274"/>
  </r>
  <r>
    <x v="1"/>
    <s v="K:/Sainte Colombe/MB/04 - 19 juillet au 18 août 2016/Wave/"/>
    <s v="ST-COLOM_0_20160724_220333_704.wav"/>
    <s v="ChiroSp"/>
    <s v="Principal"/>
    <s v="ENVsp"/>
    <n v="2"/>
    <s v="Eptser"/>
    <n v="2"/>
    <s v="Sérotine commune"/>
    <n v="2016"/>
    <n v="7"/>
    <n v="24"/>
    <n v="22"/>
    <n v="3"/>
    <d v="2016-07-24T00:00:00"/>
    <x v="95"/>
  </r>
  <r>
    <x v="1"/>
    <s v="K:/Sainte Colombe/MB/04 - 19 juillet au 18 août 2016/Wave/"/>
    <s v="ST-COLOM_0_20160724_220343_227.wav"/>
    <s v="ChiroSp"/>
    <s v="Principal"/>
    <s v="Pip35"/>
    <n v="1"/>
    <s v="Pipkuh"/>
    <n v="1"/>
    <s v="Pipistrelle de Kuhl"/>
    <n v="2016"/>
    <n v="7"/>
    <n v="24"/>
    <n v="22"/>
    <n v="3"/>
    <d v="2016-07-24T00:00:00"/>
    <x v="95"/>
  </r>
  <r>
    <x v="1"/>
    <s v="K:/Sainte Colombe/MB/04 - 19 juillet au 18 août 2016/Wave/"/>
    <s v="ST-COLOM_0_20160724_220446_960.wav"/>
    <s v="PippiT"/>
    <s v="Principal"/>
    <s v="PipMi"/>
    <n v="10"/>
    <s v="PippiT"/>
    <n v="10"/>
    <s v="Pipistrelle commune"/>
    <n v="2016"/>
    <n v="7"/>
    <n v="24"/>
    <n v="22"/>
    <n v="4"/>
    <d v="2016-07-24T00:00:00"/>
    <x v="114"/>
  </r>
  <r>
    <x v="1"/>
    <s v="K:/Sainte Colombe/MB/04 - 19 juillet au 18 août 2016/Wave/"/>
    <s v="ST-COLOM_0_20160724_220451_960.wav"/>
    <s v="ChiroSp"/>
    <s v="Principal"/>
    <s v="PipMi"/>
    <n v="4"/>
    <s v="PippiT"/>
    <n v="4"/>
    <s v="Pipistrelle commune"/>
    <n v="2016"/>
    <n v="7"/>
    <n v="24"/>
    <n v="22"/>
    <n v="4"/>
    <d v="2016-07-24T00:00:00"/>
    <x v="114"/>
  </r>
  <r>
    <x v="1"/>
    <s v="K:/Sainte Colombe/MB/04 - 19 juillet au 18 août 2016/Wave/"/>
    <s v="ST-COLOM_0_20160724_220531_607.wav"/>
    <s v="ChiroSp"/>
    <s v="Principal"/>
    <s v="PipMi"/>
    <n v="4"/>
    <s v="PippiT"/>
    <n v="4"/>
    <s v="Pipistrelle commune"/>
    <n v="2016"/>
    <n v="7"/>
    <n v="24"/>
    <n v="22"/>
    <n v="5"/>
    <d v="2016-07-24T00:00:00"/>
    <x v="115"/>
  </r>
  <r>
    <x v="1"/>
    <s v="K:/Sainte Colombe/MB/04 - 19 juillet au 18 août 2016/Wave/"/>
    <s v="ST-COLOM_0_20160724_220856_558.wav"/>
    <s v="ENVsp"/>
    <s v="Principal"/>
    <s v="ENVsp"/>
    <n v="9"/>
    <s v="Eptser"/>
    <n v="3"/>
    <s v="Sérotine commune"/>
    <n v="2016"/>
    <n v="7"/>
    <n v="24"/>
    <n v="22"/>
    <n v="8"/>
    <d v="2016-07-24T00:00:00"/>
    <x v="77"/>
  </r>
  <r>
    <x v="1"/>
    <s v="K:/Sainte Colombe/MB/04 - 19 juillet au 18 août 2016/Wave/"/>
    <s v="ST-COLOM_0_20160724_220901_558.wav"/>
    <s v="ENVsp"/>
    <s v="Principal"/>
    <s v="ENVsp"/>
    <n v="9"/>
    <s v="Eptser"/>
    <n v="3"/>
    <s v="Sérotine commune"/>
    <n v="2016"/>
    <n v="7"/>
    <n v="24"/>
    <n v="22"/>
    <n v="9"/>
    <d v="2016-07-24T00:00:00"/>
    <x v="2"/>
  </r>
  <r>
    <x v="1"/>
    <s v="K:/Sainte Colombe/MB/04 - 19 juillet au 18 août 2016/Wave/"/>
    <s v="ST-COLOM_0_20160724_221055_502.wav"/>
    <s v="Pipkuh"/>
    <s v="Principal"/>
    <s v="Pip35"/>
    <n v="10"/>
    <s v="Pipkuh"/>
    <n v="6"/>
    <s v="Pipistrelle de Kuhl"/>
    <n v="2016"/>
    <n v="7"/>
    <n v="24"/>
    <n v="22"/>
    <n v="10"/>
    <d v="2016-07-24T00:00:00"/>
    <x v="176"/>
  </r>
  <r>
    <x v="1"/>
    <s v="K:/Sainte Colombe/MB/04 - 19 juillet au 18 août 2016/Wave/"/>
    <s v="ST-COLOM_0_20160724_221100_503.wav"/>
    <s v="Pip35"/>
    <s v="Principal"/>
    <s v="Pip35"/>
    <n v="10"/>
    <s v="Pipkuh"/>
    <n v="5"/>
    <s v="Pipistrelle de Kuhl"/>
    <n v="2016"/>
    <n v="7"/>
    <n v="24"/>
    <n v="22"/>
    <n v="11"/>
    <d v="2016-07-24T00:00:00"/>
    <x v="230"/>
  </r>
  <r>
    <x v="1"/>
    <s v="K:/Sainte Colombe/MB/04 - 19 juillet au 18 août 2016/Wave/"/>
    <s v="ST-COLOM_0_20160724_221403_405.wav"/>
    <s v="PippiT"/>
    <s v="Principal"/>
    <s v="PipMi"/>
    <n v="10"/>
    <s v="PippiT"/>
    <n v="7"/>
    <s v="Pipistrelle commune"/>
    <n v="2016"/>
    <n v="7"/>
    <n v="24"/>
    <n v="22"/>
    <n v="14"/>
    <d v="2016-07-24T00:00:00"/>
    <x v="48"/>
  </r>
  <r>
    <x v="1"/>
    <s v="K:/Sainte Colombe/MB/04 - 19 juillet au 18 août 2016/Wave/"/>
    <s v="ST-COLOM_0_20160724_221408_406.wav"/>
    <s v="PippiT"/>
    <s v="Principal"/>
    <s v="PipMi"/>
    <n v="10"/>
    <s v="PippiT"/>
    <n v="8"/>
    <s v="Pipistrelle commune"/>
    <n v="2016"/>
    <n v="7"/>
    <n v="24"/>
    <n v="22"/>
    <n v="14"/>
    <d v="2016-07-24T00:00:00"/>
    <x v="48"/>
  </r>
  <r>
    <x v="1"/>
    <s v="K:/Sainte Colombe/MB/04 - 19 juillet au 18 août 2016/Wave/"/>
    <s v="ST-COLOM_0_20160724_221709_156.wav"/>
    <s v="Pipkuh"/>
    <s v="Principal"/>
    <s v="Pip35"/>
    <n v="8"/>
    <s v="Pipkuh"/>
    <n v="6"/>
    <s v="Pipistrelle de Kuhl"/>
    <n v="2016"/>
    <n v="7"/>
    <n v="24"/>
    <n v="22"/>
    <n v="17"/>
    <d v="2016-07-24T00:00:00"/>
    <x v="332"/>
  </r>
  <r>
    <x v="1"/>
    <s v="K:/Sainte Colombe/MB/04 - 19 juillet au 18 août 2016/Wave/"/>
    <s v="ST-COLOM_0_20160724_221714_157.wav"/>
    <s v="Pipkuh"/>
    <s v="Principal"/>
    <s v="Pip35"/>
    <n v="9"/>
    <s v="Pipkuh"/>
    <n v="6"/>
    <s v="Pipistrelle de Kuhl"/>
    <n v="2016"/>
    <n v="7"/>
    <n v="24"/>
    <n v="22"/>
    <n v="17"/>
    <d v="2016-07-24T00:00:00"/>
    <x v="332"/>
  </r>
  <r>
    <x v="1"/>
    <s v="K:/Sainte Colombe/MB/04 - 19 juillet au 18 août 2016/Wave/"/>
    <s v="ST-COLOM_0_20160724_221723_756.wav"/>
    <s v="PippiT"/>
    <s v="Principal"/>
    <s v="PipMi"/>
    <n v="10"/>
    <s v="PippiT"/>
    <n v="10"/>
    <s v="Pipistrelle commune"/>
    <n v="2016"/>
    <n v="7"/>
    <n v="24"/>
    <n v="22"/>
    <n v="17"/>
    <d v="2016-07-24T00:00:00"/>
    <x v="332"/>
  </r>
  <r>
    <x v="1"/>
    <s v="K:/Sainte Colombe/MB/04 - 19 juillet au 18 août 2016/Wave/"/>
    <s v="ST-COLOM_0_20160724_221728_756.wav"/>
    <s v="PippiT"/>
    <s v="Principal"/>
    <s v="PipMi"/>
    <n v="10"/>
    <s v="PippiT"/>
    <n v="10"/>
    <s v="Pipistrelle commune"/>
    <n v="2016"/>
    <n v="7"/>
    <n v="24"/>
    <n v="22"/>
    <n v="17"/>
    <d v="2016-07-24T00:00:00"/>
    <x v="332"/>
  </r>
  <r>
    <x v="1"/>
    <s v="K:/Sainte Colombe/MB/04 - 19 juillet au 18 août 2016/Wave/"/>
    <s v="ST-COLOM_0_20160724_222053_828.wav"/>
    <s v="ChiroSp"/>
    <s v="Principal"/>
    <s v="Pip35"/>
    <n v="0"/>
    <s v="Pipkuh"/>
    <n v="0"/>
    <s v="PARASITE"/>
    <n v="2016"/>
    <n v="7"/>
    <n v="24"/>
    <n v="22"/>
    <n v="20"/>
    <d v="2016-07-24T00:00:00"/>
    <x v="49"/>
  </r>
  <r>
    <x v="1"/>
    <s v="K:/Sainte Colombe/MB/04 - 19 juillet au 18 août 2016/Wave/"/>
    <s v="ST-COLOM_0_20160724_222105_347.wav"/>
    <s v="ChiroSp"/>
    <s v="Principal"/>
    <s v="PipMi"/>
    <n v="0"/>
    <s v="PippiT"/>
    <n v="0"/>
    <s v="PARASITE"/>
    <n v="2016"/>
    <n v="7"/>
    <n v="24"/>
    <n v="22"/>
    <n v="21"/>
    <d v="2016-07-24T00:00:00"/>
    <x v="338"/>
  </r>
  <r>
    <x v="1"/>
    <s v="K:/Sainte Colombe/MB/04 - 19 juillet au 18 août 2016/Wave/"/>
    <s v="ST-COLOM_0_20160724_222111_102.wav"/>
    <s v="Pip35"/>
    <s v="Principal"/>
    <s v="Pip35"/>
    <n v="10"/>
    <s v="Pipkuh"/>
    <n v="4"/>
    <s v="Pipistrelle de Kuhl"/>
    <n v="2016"/>
    <n v="7"/>
    <n v="24"/>
    <n v="22"/>
    <n v="21"/>
    <d v="2016-07-24T00:00:00"/>
    <x v="338"/>
  </r>
  <r>
    <x v="1"/>
    <s v="K:/Sainte Colombe/MB/04 - 19 juillet au 18 août 2016/Wave/"/>
    <s v="ST-COLOM_0_20160724_222116_102.wav"/>
    <s v="Pip35"/>
    <s v="Principal"/>
    <s v="Pip35"/>
    <n v="10"/>
    <s v="Pipkuh"/>
    <n v="5"/>
    <s v="Pipistrelle de Kuhl"/>
    <n v="2016"/>
    <n v="7"/>
    <n v="24"/>
    <n v="22"/>
    <n v="21"/>
    <d v="2016-07-24T00:00:00"/>
    <x v="338"/>
  </r>
  <r>
    <x v="1"/>
    <s v="K:/Sainte Colombe/MB/04 - 19 juillet au 18 août 2016/Wave/"/>
    <s v="ST-COLOM_0_20160724_222206_846.wav"/>
    <s v="ChiroSp"/>
    <s v="Principal"/>
    <s v="Pip35"/>
    <n v="2"/>
    <s v="Pipkuh"/>
    <n v="2"/>
    <s v="Pipistrelle de Kuhl"/>
    <n v="2016"/>
    <n v="7"/>
    <n v="24"/>
    <n v="22"/>
    <n v="22"/>
    <d v="2016-07-24T00:00:00"/>
    <x v="209"/>
  </r>
  <r>
    <x v="1"/>
    <s v="K:/Sainte Colombe/MB/04 - 19 juillet au 18 août 2016/Wave/"/>
    <s v="ST-COLOM_0_20160724_222221_161.wav"/>
    <s v="PippiT"/>
    <s v="Principal"/>
    <s v="PipMi"/>
    <n v="10"/>
    <s v="PippiT"/>
    <n v="10"/>
    <s v="Pipistrelle commune"/>
    <n v="2016"/>
    <n v="7"/>
    <n v="24"/>
    <n v="22"/>
    <n v="22"/>
    <d v="2016-07-24T00:00:00"/>
    <x v="209"/>
  </r>
  <r>
    <x v="1"/>
    <s v="K:/Sainte Colombe/MB/04 - 19 juillet au 18 août 2016/Wave/"/>
    <s v="ST-COLOM_0_20160724_222303_498.wav"/>
    <s v="Pip35"/>
    <s v="Principal"/>
    <s v="Pip35"/>
    <n v="8"/>
    <s v="Pipkuh"/>
    <n v="2"/>
    <s v="Pipistrelle de Kuhl"/>
    <n v="2016"/>
    <n v="7"/>
    <n v="24"/>
    <n v="22"/>
    <n v="23"/>
    <d v="2016-07-24T00:00:00"/>
    <x v="50"/>
  </r>
  <r>
    <x v="1"/>
    <s v="K:/Sainte Colombe/MB/04 - 19 juillet au 18 août 2016/Wave/"/>
    <s v="ST-COLOM_0_20160724_222359_302.wav"/>
    <s v="PippiT"/>
    <s v="Principal"/>
    <s v="PipMi"/>
    <n v="8"/>
    <s v="PippiT"/>
    <n v="8"/>
    <s v="Pipistrelle commune"/>
    <n v="2016"/>
    <n v="7"/>
    <n v="24"/>
    <n v="22"/>
    <n v="23"/>
    <d v="2016-07-24T00:00:00"/>
    <x v="50"/>
  </r>
  <r>
    <x v="1"/>
    <s v="K:/Sainte Colombe/MB/04 - 19 juillet au 18 août 2016/Wave/"/>
    <s v="ST-COLOM_0_20160724_222404_303.wav"/>
    <s v="PippiT"/>
    <s v="Principal"/>
    <s v="PipMi"/>
    <n v="10"/>
    <s v="PippiT"/>
    <n v="7"/>
    <s v="Pipistrelle commune"/>
    <n v="2016"/>
    <n v="7"/>
    <n v="24"/>
    <n v="22"/>
    <n v="24"/>
    <d v="2016-07-24T00:00:00"/>
    <x v="333"/>
  </r>
  <r>
    <x v="1"/>
    <s v="K:/Sainte Colombe/MB/04 - 19 juillet au 18 août 2016/Wave/"/>
    <s v="ST-COLOM_0_20160724_222512_754.wav"/>
    <s v="ChiroSp"/>
    <s v="Principal"/>
    <s v="ENVsp"/>
    <n v="2"/>
    <s v="Eptser"/>
    <n v="1"/>
    <s v="Sérotine commune"/>
    <n v="2016"/>
    <n v="7"/>
    <n v="24"/>
    <n v="22"/>
    <n v="25"/>
    <d v="2016-07-24T00:00:00"/>
    <x v="96"/>
  </r>
  <r>
    <x v="1"/>
    <s v="K:/Sainte Colombe/MB/04 - 19 juillet au 18 août 2016/Wave/"/>
    <s v="ST-COLOM_0_20160724_222517_755.wav"/>
    <s v="ChiroSp"/>
    <s v="Principal"/>
    <s v="ENVsp"/>
    <n v="4"/>
    <s v="Nyclei"/>
    <n v="1"/>
    <s v="Noctule de Leisler"/>
    <n v="2016"/>
    <n v="7"/>
    <n v="24"/>
    <n v="22"/>
    <n v="25"/>
    <d v="2016-07-24T00:00:00"/>
    <x v="96"/>
  </r>
  <r>
    <x v="1"/>
    <s v="K:/Sainte Colombe/MB/04 - 19 juillet au 18 août 2016/Wave/"/>
    <s v="ST-COLOM_0_20160724_222731_804.wav"/>
    <s v="ChiroSp"/>
    <s v="Principal"/>
    <s v="ENVsp"/>
    <n v="3"/>
    <s v="Eptser"/>
    <n v="3"/>
    <s v="Sérotine commune"/>
    <n v="2016"/>
    <n v="7"/>
    <n v="24"/>
    <n v="22"/>
    <n v="27"/>
    <d v="2016-07-24T00:00:00"/>
    <x v="150"/>
  </r>
  <r>
    <x v="1"/>
    <s v="K:/Sainte Colombe/MB/04 - 19 juillet au 18 août 2016/Wave/"/>
    <s v="ST-COLOM_0_20160724_222736_804.wav"/>
    <s v="ChiroSp"/>
    <s v="Principal"/>
    <s v="ENVsp"/>
    <n v="3"/>
    <s v="Eptser"/>
    <n v="1"/>
    <s v="Sérotine commune"/>
    <n v="2016"/>
    <n v="7"/>
    <n v="24"/>
    <n v="22"/>
    <n v="27"/>
    <d v="2016-07-24T00:00:00"/>
    <x v="150"/>
  </r>
  <r>
    <x v="1"/>
    <s v="K:/Sainte Colombe/MB/04 - 19 juillet au 18 août 2016/Wave/"/>
    <s v="ST-COLOM_0_20160724_222818_262.wav"/>
    <s v="ChiroSp"/>
    <s v="Principal"/>
    <s v="PipMi"/>
    <n v="2"/>
    <s v="Minsch"/>
    <n v="2"/>
    <s v="Minioptère de Schreibers"/>
    <n v="2016"/>
    <n v="7"/>
    <n v="24"/>
    <n v="22"/>
    <n v="28"/>
    <d v="2016-07-24T00:00:00"/>
    <x v="151"/>
  </r>
  <r>
    <x v="1"/>
    <s v="K:/Sainte Colombe/MB/04 - 19 juillet au 18 août 2016/Wave/"/>
    <s v="ST-COLOM_0_20160724_222823_263.wav"/>
    <s v="PipMi"/>
    <s v="Principal"/>
    <s v="PipMi"/>
    <n v="6"/>
    <s v="PippiT"/>
    <n v="2"/>
    <s v="Pipistrelle commune"/>
    <n v="2016"/>
    <n v="7"/>
    <n v="24"/>
    <n v="22"/>
    <n v="28"/>
    <d v="2016-07-24T00:00:00"/>
    <x v="151"/>
  </r>
  <r>
    <x v="1"/>
    <s v="K:/Sainte Colombe/MB/04 - 19 juillet au 18 août 2016/Wave/"/>
    <s v="ST-COLOM_0_20160724_222947_700.wav"/>
    <s v="ChiroSp"/>
    <s v="Principal"/>
    <s v="Pip35"/>
    <n v="4"/>
    <s v="Pipkuh"/>
    <n v="4"/>
    <s v="Pipistrelle de Kuhl"/>
    <n v="2016"/>
    <n v="7"/>
    <n v="24"/>
    <n v="22"/>
    <n v="29"/>
    <d v="2016-07-24T00:00:00"/>
    <x v="51"/>
  </r>
  <r>
    <x v="1"/>
    <s v="K:/Sainte Colombe/MB/04 - 19 juillet au 18 août 2016/Wave/"/>
    <s v="ST-COLOM_0_20160724_223055_606.wav"/>
    <s v="PippiT"/>
    <s v="Principal"/>
    <s v="PipMi"/>
    <n v="9"/>
    <s v="PippiT"/>
    <n v="9"/>
    <s v="Pipistrelle commune"/>
    <n v="2016"/>
    <n v="7"/>
    <n v="24"/>
    <n v="22"/>
    <n v="30"/>
    <d v="2016-07-24T00:00:00"/>
    <x v="152"/>
  </r>
  <r>
    <x v="1"/>
    <s v="K:/Sainte Colombe/MB/04 - 19 juillet au 18 août 2016/Wave/"/>
    <s v="ST-COLOM_0_20160724_223100_606.wav"/>
    <s v="ChiroSp"/>
    <s v="Principal"/>
    <s v="PipMi"/>
    <n v="5"/>
    <s v="PippiT"/>
    <n v="1"/>
    <s v="Pipistrelle commune"/>
    <n v="2016"/>
    <n v="7"/>
    <n v="24"/>
    <n v="22"/>
    <n v="31"/>
    <d v="2016-07-24T00:00:00"/>
    <x v="334"/>
  </r>
  <r>
    <x v="1"/>
    <s v="K:/Sainte Colombe/MB/04 - 19 juillet au 18 août 2016/Wave/"/>
    <s v="ST-COLOM_0_20160724_223133_720.wav"/>
    <s v="ChiroSp"/>
    <s v="Principal"/>
    <s v="Pip35"/>
    <n v="0"/>
    <s v="Pipkuh"/>
    <n v="0"/>
    <s v="PARASITE"/>
    <n v="2016"/>
    <n v="7"/>
    <n v="24"/>
    <n v="22"/>
    <n v="31"/>
    <d v="2016-07-24T00:00:00"/>
    <x v="334"/>
  </r>
  <r>
    <x v="1"/>
    <s v="K:/Sainte Colombe/MB/04 - 19 juillet au 18 août 2016/Wave/"/>
    <s v="ST-COLOM_0_20160724_223327_475.wav"/>
    <s v="parasi"/>
    <s v="Principal"/>
    <s v="parasi"/>
    <n v="2"/>
    <s v="parasi"/>
    <n v="2"/>
    <s v="PARASITE"/>
    <n v="2016"/>
    <n v="7"/>
    <n v="24"/>
    <n v="22"/>
    <n v="33"/>
    <d v="2016-07-24T00:00:00"/>
    <x v="153"/>
  </r>
  <r>
    <x v="1"/>
    <s v="K:/Sainte Colombe/MB/04 - 19 juillet au 18 août 2016/Wave/"/>
    <s v="ST-COLOM_0_20160724_223332_476.wav"/>
    <s v="ChiroSp"/>
    <s v="Principal"/>
    <s v="Pip35"/>
    <n v="1"/>
    <s v="Pipnat"/>
    <n v="1"/>
    <s v="Pipistrelle de Kuhl/Nathusius"/>
    <n v="2016"/>
    <n v="7"/>
    <n v="24"/>
    <n v="22"/>
    <n v="33"/>
    <d v="2016-07-24T00:00:00"/>
    <x v="153"/>
  </r>
  <r>
    <x v="1"/>
    <s v="K:/Sainte Colombe/MB/04 - 19 juillet au 18 août 2016/Wave/"/>
    <s v="ST-COLOM_0_20160724_223417_816.wav"/>
    <s v="ChiroSp"/>
    <s v="Principal"/>
    <s v="Pip35"/>
    <n v="5"/>
    <s v="Pipkuh"/>
    <n v="4"/>
    <s v="Pipistrelle de Kuhl"/>
    <n v="2016"/>
    <n v="7"/>
    <n v="24"/>
    <n v="22"/>
    <n v="34"/>
    <d v="2016-07-24T00:00:00"/>
    <x v="247"/>
  </r>
  <r>
    <x v="1"/>
    <s v="K:/Sainte Colombe/MB/04 - 19 juillet au 18 août 2016/Wave/"/>
    <s v="ST-COLOM_0_20160724_223644_000.wav"/>
    <s v="Pip35"/>
    <s v="Principal"/>
    <s v="Pip35"/>
    <n v="6"/>
    <s v="Pipnat"/>
    <n v="0"/>
    <s v="Pipistrelle de Nathusius"/>
    <n v="2016"/>
    <n v="7"/>
    <n v="24"/>
    <n v="22"/>
    <n v="36"/>
    <d v="2016-07-24T00:00:00"/>
    <x v="256"/>
  </r>
  <r>
    <x v="1"/>
    <s v="K:/Sainte Colombe/MB/04 - 19 juillet au 18 août 2016/Wave/"/>
    <s v="ST-COLOM_0_20160724_223649_000.wav"/>
    <s v="ChiroSp"/>
    <s v="Principal"/>
    <s v="Pip35"/>
    <n v="5"/>
    <s v="Pipkuh"/>
    <n v="4"/>
    <s v="Pipistrelle de Kuhl"/>
    <n v="2016"/>
    <n v="7"/>
    <n v="24"/>
    <n v="22"/>
    <n v="36"/>
    <d v="2016-07-24T00:00:00"/>
    <x v="256"/>
  </r>
  <r>
    <x v="1"/>
    <s v="K:/Sainte Colombe/MB/04 - 19 juillet au 18 août 2016/Wave/"/>
    <s v="ST-COLOM_0_20160724_223726_661.wav"/>
    <s v="PipMi"/>
    <s v="Principal"/>
    <s v="PipMi"/>
    <n v="10"/>
    <s v="Minsch"/>
    <n v="2"/>
    <s v="Pipistrelle pygmée"/>
    <n v="2016"/>
    <n v="7"/>
    <n v="24"/>
    <n v="22"/>
    <n v="37"/>
    <d v="2016-07-24T00:00:00"/>
    <x v="248"/>
  </r>
  <r>
    <x v="1"/>
    <s v="K:/Sainte Colombe/MB/04 - 19 juillet au 18 août 2016/Wave/"/>
    <s v="ST-COLOM_0_20160724_223945_070.wav"/>
    <s v="PippiT"/>
    <s v="Principal"/>
    <s v="PipMi"/>
    <n v="10"/>
    <s v="PippiT"/>
    <n v="10"/>
    <s v="Pipistrelle commune"/>
    <n v="2016"/>
    <n v="7"/>
    <n v="24"/>
    <n v="22"/>
    <n v="39"/>
    <d v="2016-07-24T00:00:00"/>
    <x v="155"/>
  </r>
  <r>
    <x v="1"/>
    <s v="K:/Sainte Colombe/MB/04 - 19 juillet au 18 août 2016/Wave/"/>
    <s v="ST-COLOM_0_20160724_224039_228.wav"/>
    <s v="Pip35"/>
    <s v="Principal"/>
    <s v="Pip35"/>
    <n v="10"/>
    <s v="Pipkuh"/>
    <n v="5"/>
    <s v="Pipistrelle de Kuhl"/>
    <n v="2016"/>
    <n v="7"/>
    <n v="24"/>
    <n v="22"/>
    <n v="40"/>
    <d v="2016-07-24T00:00:00"/>
    <x v="339"/>
  </r>
  <r>
    <x v="1"/>
    <s v="K:/Sainte Colombe/MB/04 - 19 juillet au 18 août 2016/Wave/"/>
    <s v="ST-COLOM_0_20160724_224515_590.wav"/>
    <s v="ChiroSp"/>
    <s v="Principal"/>
    <s v="Pip35"/>
    <n v="0"/>
    <s v="Pipkuh"/>
    <n v="0"/>
    <s v="PARASITE"/>
    <n v="2016"/>
    <n v="7"/>
    <n v="24"/>
    <n v="22"/>
    <n v="45"/>
    <d v="2016-07-24T00:00:00"/>
    <x v="98"/>
  </r>
  <r>
    <x v="1"/>
    <s v="K:/Sainte Colombe/MB/04 - 19 juillet au 18 août 2016/Wave/"/>
    <s v="ST-COLOM_0_20160724_224536_623.wav"/>
    <s v="PippiT"/>
    <s v="Principal"/>
    <s v="PipMi"/>
    <n v="9"/>
    <s v="PippiT"/>
    <n v="9"/>
    <s v="Pipistrelle commune"/>
    <n v="2016"/>
    <n v="7"/>
    <n v="24"/>
    <n v="22"/>
    <n v="45"/>
    <d v="2016-07-24T00:00:00"/>
    <x v="98"/>
  </r>
  <r>
    <x v="1"/>
    <s v="K:/Sainte Colombe/MB/04 - 19 juillet au 18 août 2016/Wave/"/>
    <s v="ST-COLOM_0_20160724_224729_888.wav"/>
    <s v="PippiT"/>
    <s v="Principal"/>
    <s v="PipMi"/>
    <n v="10"/>
    <s v="PippiT"/>
    <n v="9"/>
    <s v="Pipistrelle commune"/>
    <n v="2016"/>
    <n v="7"/>
    <n v="24"/>
    <n v="22"/>
    <n v="47"/>
    <d v="2016-07-24T00:00:00"/>
    <x v="415"/>
  </r>
  <r>
    <x v="1"/>
    <s v="K:/Sainte Colombe/MB/04 - 19 juillet au 18 août 2016/Wave/"/>
    <s v="ST-COLOM_0_20160724_224811_970.wav"/>
    <s v="PipMi"/>
    <s v="Principal"/>
    <s v="PipMi"/>
    <n v="9"/>
    <s v="PippiT"/>
    <n v="2"/>
    <s v="Pipistrelle commune"/>
    <n v="2016"/>
    <n v="7"/>
    <n v="24"/>
    <n v="22"/>
    <n v="48"/>
    <d v="2016-07-24T00:00:00"/>
    <x v="53"/>
  </r>
  <r>
    <x v="1"/>
    <s v="K:/Sainte Colombe/MB/04 - 19 juillet au 18 août 2016/Wave/"/>
    <s v="ST-COLOM_0_20160724_224856_114.wav"/>
    <s v="PipMi"/>
    <s v="Principal"/>
    <s v="PipMi"/>
    <n v="6"/>
    <s v="PippiT"/>
    <n v="5"/>
    <s v="Pipistrelle commune"/>
    <n v="2016"/>
    <n v="7"/>
    <n v="24"/>
    <n v="22"/>
    <n v="48"/>
    <d v="2016-07-24T00:00:00"/>
    <x v="53"/>
  </r>
  <r>
    <x v="1"/>
    <s v="K:/Sainte Colombe/MB/04 - 19 juillet au 18 août 2016/Wave/"/>
    <s v="ST-COLOM_0_20160724_225005_946.wav"/>
    <s v="Pip35"/>
    <s v="Principal"/>
    <s v="Pip35"/>
    <n v="7"/>
    <s v="Pipkuh"/>
    <n v="4"/>
    <s v="Pipistrelle de Kuhl"/>
    <n v="2016"/>
    <n v="7"/>
    <n v="24"/>
    <n v="22"/>
    <n v="50"/>
    <d v="2016-07-24T00:00:00"/>
    <x v="367"/>
  </r>
  <r>
    <x v="1"/>
    <s v="K:/Sainte Colombe/MB/04 - 19 juillet au 18 août 2016/Wave/"/>
    <s v="ST-COLOM_0_20160724_225016_238.wav"/>
    <s v="PippiT"/>
    <s v="Principal"/>
    <s v="PipMi"/>
    <n v="9"/>
    <s v="PippiT"/>
    <n v="9"/>
    <s v="Pipistrelle commune"/>
    <n v="2016"/>
    <n v="7"/>
    <n v="24"/>
    <n v="22"/>
    <n v="50"/>
    <d v="2016-07-24T00:00:00"/>
    <x v="367"/>
  </r>
  <r>
    <x v="1"/>
    <s v="K:/Sainte Colombe/MB/04 - 19 juillet au 18 août 2016/Wave/"/>
    <s v="ST-COLOM_0_20160724_225025_541.wav"/>
    <s v="ChiroSp"/>
    <s v="Principal"/>
    <s v="PipMi"/>
    <n v="5"/>
    <s v="PippiT"/>
    <n v="5"/>
    <s v="Pipistrelle commune"/>
    <n v="2016"/>
    <n v="7"/>
    <n v="24"/>
    <n v="22"/>
    <n v="50"/>
    <d v="2016-07-24T00:00:00"/>
    <x v="367"/>
  </r>
  <r>
    <x v="1"/>
    <s v="K:/Sainte Colombe/MB/04 - 19 juillet au 18 août 2016/Wave/"/>
    <s v="ST-COLOM_0_20160724_225103_513.wav"/>
    <s v="ChiroSp"/>
    <s v="Principal"/>
    <s v="PipMi"/>
    <n v="5"/>
    <s v="PippiT"/>
    <n v="5"/>
    <s v="Pipistrelle commune"/>
    <n v="2016"/>
    <n v="7"/>
    <n v="24"/>
    <n v="22"/>
    <n v="51"/>
    <d v="2016-07-24T00:00:00"/>
    <x v="116"/>
  </r>
  <r>
    <x v="1"/>
    <s v="K:/Sainte Colombe/MB/04 - 19 juillet au 18 août 2016/Wave/"/>
    <s v="ST-COLOM_0_20160724_225109_933.wav"/>
    <s v="PippiT"/>
    <s v="Principal"/>
    <s v="PipMi"/>
    <n v="8"/>
    <s v="PippiT"/>
    <n v="8"/>
    <s v="Pipistrelle commune"/>
    <n v="2016"/>
    <n v="7"/>
    <n v="24"/>
    <n v="22"/>
    <n v="51"/>
    <d v="2016-07-24T00:00:00"/>
    <x v="116"/>
  </r>
  <r>
    <x v="1"/>
    <s v="K:/Sainte Colombe/MB/04 - 19 juillet au 18 août 2016/Wave/"/>
    <s v="ST-COLOM_0_20160724_225114_934.wav"/>
    <s v="ChiroSp"/>
    <s v="Principal"/>
    <s v="PipMi"/>
    <n v="3"/>
    <s v="PippiT"/>
    <n v="3"/>
    <s v="Pipistrelle commune"/>
    <n v="2016"/>
    <n v="7"/>
    <n v="24"/>
    <n v="22"/>
    <n v="51"/>
    <d v="2016-07-24T00:00:00"/>
    <x v="116"/>
  </r>
  <r>
    <x v="1"/>
    <s v="K:/Sainte Colombe/MB/04 - 19 juillet au 18 août 2016/Wave/"/>
    <s v="ST-COLOM_0_20160724_225119_934.wav"/>
    <s v="Pip35"/>
    <s v="Principal"/>
    <s v="Pip35"/>
    <n v="7"/>
    <s v="Pipkuh"/>
    <n v="4"/>
    <s v="Pipistrelle de Kuhl"/>
    <n v="2016"/>
    <n v="7"/>
    <n v="24"/>
    <n v="22"/>
    <n v="51"/>
    <d v="2016-07-24T00:00:00"/>
    <x v="116"/>
  </r>
  <r>
    <x v="1"/>
    <s v="K:/Sainte Colombe/MB/04 - 19 juillet au 18 août 2016/Wave/"/>
    <s v="ST-COLOM_0_20160724_225345_921.wav"/>
    <s v="ChiroSp"/>
    <s v="Principal"/>
    <s v="PipMi"/>
    <n v="5"/>
    <s v="PippiT"/>
    <n v="4"/>
    <s v="Pipistrelle commune"/>
    <n v="2016"/>
    <n v="7"/>
    <n v="24"/>
    <n v="22"/>
    <n v="53"/>
    <d v="2016-07-24T00:00:00"/>
    <x v="416"/>
  </r>
  <r>
    <x v="1"/>
    <s v="K:/Sainte Colombe/MB/04 - 19 juillet au 18 août 2016/Wave/"/>
    <s v="ST-COLOM_0_20160724_225356_384.wav"/>
    <s v="PippiT"/>
    <s v="Principal"/>
    <s v="PipMi"/>
    <n v="7"/>
    <s v="PippiT"/>
    <n v="7"/>
    <s v="Pipistrelle commune"/>
    <n v="2016"/>
    <n v="7"/>
    <n v="24"/>
    <n v="22"/>
    <n v="53"/>
    <d v="2016-07-24T00:00:00"/>
    <x v="416"/>
  </r>
  <r>
    <x v="1"/>
    <s v="K:/Sainte Colombe/MB/04 - 19 juillet au 18 août 2016/Wave/"/>
    <s v="ST-COLOM_0_20160724_225401_384.wav"/>
    <s v="ChiroSp"/>
    <s v="Principal"/>
    <s v="MyoHF"/>
    <n v="2"/>
    <s v="Myoalc"/>
    <n v="2"/>
    <s v="Murin sp"/>
    <n v="2016"/>
    <n v="7"/>
    <n v="24"/>
    <n v="22"/>
    <n v="54"/>
    <d v="2016-07-24T00:00:00"/>
    <x v="137"/>
  </r>
  <r>
    <x v="1"/>
    <s v="K:/Sainte Colombe/MB/04 - 19 juillet au 18 août 2016/Wave/"/>
    <s v="ST-COLOM_0_20160724_225452_772.wav"/>
    <s v="PippiT"/>
    <s v="Principal"/>
    <s v="PipMi"/>
    <n v="7"/>
    <s v="PippiT"/>
    <n v="7"/>
    <s v="Pipistrelle commune"/>
    <n v="2016"/>
    <n v="7"/>
    <n v="24"/>
    <n v="22"/>
    <n v="54"/>
    <d v="2016-07-24T00:00:00"/>
    <x v="137"/>
  </r>
  <r>
    <x v="1"/>
    <s v="K:/Sainte Colombe/MB/04 - 19 juillet au 18 août 2016/Wave/"/>
    <s v="ST-COLOM_0_20160724_225529_539.wav"/>
    <s v="ChiroSp"/>
    <s v="Principal"/>
    <s v="Pip35"/>
    <n v="5"/>
    <s v="Pipkuh"/>
    <n v="5"/>
    <s v="Pipistrelle de Kuhl"/>
    <n v="2016"/>
    <n v="7"/>
    <n v="24"/>
    <n v="22"/>
    <n v="55"/>
    <d v="2016-07-24T00:00:00"/>
    <x v="249"/>
  </r>
  <r>
    <x v="1"/>
    <s v="K:/Sainte Colombe/MB/04 - 19 juillet au 18 août 2016/Wave/"/>
    <s v="ST-COLOM_0_20160724_225808_546.wav"/>
    <s v="PipMi"/>
    <s v="Principal"/>
    <s v="PipMi"/>
    <n v="7"/>
    <s v="PippiT"/>
    <n v="5"/>
    <s v="Pipistrelle commune"/>
    <n v="2016"/>
    <n v="7"/>
    <n v="24"/>
    <n v="22"/>
    <n v="58"/>
    <d v="2016-07-24T00:00:00"/>
    <x v="117"/>
  </r>
  <r>
    <x v="1"/>
    <s v="K:/Sainte Colombe/MB/04 - 19 juillet au 18 août 2016/Wave/"/>
    <s v="ST-COLOM_0_20160724_225813_546.wav"/>
    <s v="PipMi"/>
    <s v="Principal"/>
    <s v="PipMi"/>
    <n v="7"/>
    <s v="PippiT"/>
    <n v="5"/>
    <s v="Pipistrelle commune"/>
    <n v="2016"/>
    <n v="7"/>
    <n v="24"/>
    <n v="22"/>
    <n v="58"/>
    <d v="2016-07-24T00:00:00"/>
    <x v="117"/>
  </r>
  <r>
    <x v="1"/>
    <s v="K:/Sainte Colombe/MB/04 - 19 juillet au 18 août 2016/Wave/"/>
    <s v="ST-COLOM_0_20160724_225818_547.wav"/>
    <s v="PipMi"/>
    <s v="Principal"/>
    <s v="PipMi"/>
    <n v="10"/>
    <s v="PippiT"/>
    <n v="2"/>
    <s v="Pipistrelle commune"/>
    <n v="2016"/>
    <n v="7"/>
    <n v="24"/>
    <n v="22"/>
    <n v="58"/>
    <d v="2016-07-24T00:00:00"/>
    <x v="117"/>
  </r>
  <r>
    <x v="1"/>
    <s v="K:/Sainte Colombe/MB/04 - 19 juillet au 18 août 2016/Wave/"/>
    <s v="ST-COLOM_0_20160724_225823_548.wav"/>
    <s v="ChiroSp"/>
    <s v="Principal"/>
    <s v="PipMi"/>
    <n v="3"/>
    <s v="PippiT"/>
    <n v="3"/>
    <s v="Pipistrelle commune"/>
    <n v="2016"/>
    <n v="7"/>
    <n v="24"/>
    <n v="22"/>
    <n v="58"/>
    <d v="2016-07-24T00:00:00"/>
    <x v="117"/>
  </r>
  <r>
    <x v="1"/>
    <s v="K:/Sainte Colombe/MB/04 - 19 juillet au 18 août 2016/Wave/"/>
    <s v="ST-COLOM_0_20160724_225955_712.wav"/>
    <s v="ChiroSp"/>
    <s v="Principal"/>
    <s v="PipMi"/>
    <n v="3"/>
    <s v="PippiT"/>
    <n v="3"/>
    <s v="Pipistrelle commune"/>
    <n v="2016"/>
    <n v="7"/>
    <n v="24"/>
    <n v="22"/>
    <n v="59"/>
    <d v="2016-07-24T00:00:00"/>
    <x v="257"/>
  </r>
  <r>
    <x v="1"/>
    <s v="K:/Sainte Colombe/MB/04 - 19 juillet au 18 août 2016/Wave/"/>
    <s v="ST-COLOM_0_20160724_230000_712.wav"/>
    <s v="PippiT"/>
    <s v="Principal"/>
    <s v="PipMi"/>
    <n v="8"/>
    <s v="PippiT"/>
    <n v="8"/>
    <s v="Pipistrelle commune"/>
    <n v="2016"/>
    <n v="7"/>
    <n v="24"/>
    <n v="23"/>
    <n v="0"/>
    <d v="2016-07-24T00:00:00"/>
    <x v="250"/>
  </r>
  <r>
    <x v="1"/>
    <s v="K:/Sainte Colombe/MB/04 - 19 juillet au 18 août 2016/Wave/"/>
    <s v="ST-COLOM_0_20160724_230005_713.wav"/>
    <s v="ChiroSp"/>
    <s v="Principal"/>
    <s v="PipMi"/>
    <n v="3"/>
    <s v="PippiT"/>
    <n v="3"/>
    <s v="Pipistrelle commune"/>
    <n v="2016"/>
    <n v="7"/>
    <n v="24"/>
    <n v="23"/>
    <n v="0"/>
    <d v="2016-07-24T00:00:00"/>
    <x v="250"/>
  </r>
  <r>
    <x v="1"/>
    <s v="K:/Sainte Colombe/MB/04 - 19 juillet au 18 août 2016/Wave/"/>
    <s v="ST-COLOM_0_20160724_230010_714.wav"/>
    <s v="ChiroSp"/>
    <s v="Principal"/>
    <s v="MyoHF"/>
    <n v="0"/>
    <s v="Myoalc"/>
    <n v="0"/>
    <s v="PARASITE"/>
    <n v="2016"/>
    <n v="7"/>
    <n v="24"/>
    <n v="23"/>
    <n v="0"/>
    <d v="2016-07-24T00:00:00"/>
    <x v="250"/>
  </r>
  <r>
    <x v="1"/>
    <s v="K:/Sainte Colombe/MB/04 - 19 juillet au 18 août 2016/Wave/"/>
    <s v="ST-COLOM_0_20160724_230026_982.wav"/>
    <s v="PippiT"/>
    <s v="Principal"/>
    <s v="PipMi"/>
    <n v="8"/>
    <s v="PippiT"/>
    <n v="8"/>
    <s v="Pipistrelle commune"/>
    <n v="2016"/>
    <n v="7"/>
    <n v="24"/>
    <n v="23"/>
    <n v="0"/>
    <d v="2016-07-24T00:00:00"/>
    <x v="250"/>
  </r>
  <r>
    <x v="1"/>
    <s v="K:/Sainte Colombe/MB/04 - 19 juillet au 18 août 2016/Wave/"/>
    <s v="ST-COLOM_0_20160724_230031_982.wav"/>
    <s v="ChiroSp"/>
    <s v="Principal"/>
    <s v="PipMi"/>
    <n v="3"/>
    <s v="PippiT"/>
    <n v="3"/>
    <s v="Pipistrelle commune"/>
    <n v="2016"/>
    <n v="7"/>
    <n v="24"/>
    <n v="23"/>
    <n v="0"/>
    <d v="2016-07-24T00:00:00"/>
    <x v="250"/>
  </r>
  <r>
    <x v="1"/>
    <s v="K:/Sainte Colombe/MB/04 - 19 juillet au 18 août 2016/Wave/"/>
    <s v="ST-COLOM_0_20160724_230045_827.wav"/>
    <s v="ChiroSp"/>
    <s v="Principal"/>
    <s v="PipMi"/>
    <n v="5"/>
    <s v="PippiT"/>
    <n v="5"/>
    <s v="Pipistrelle commune"/>
    <n v="2016"/>
    <n v="7"/>
    <n v="24"/>
    <n v="23"/>
    <n v="0"/>
    <d v="2016-07-24T00:00:00"/>
    <x v="250"/>
  </r>
  <r>
    <x v="1"/>
    <s v="K:/Sainte Colombe/MB/04 - 19 juillet au 18 août 2016/Wave/"/>
    <s v="ST-COLOM_0_20160724_230301_558.wav"/>
    <s v="Pip35"/>
    <s v="Principal"/>
    <s v="Pip35"/>
    <n v="6"/>
    <s v="Pipkuh"/>
    <n v="3"/>
    <s v="Pipistrelle de Kuhl"/>
    <n v="2016"/>
    <n v="7"/>
    <n v="24"/>
    <n v="23"/>
    <n v="3"/>
    <d v="2016-07-24T00:00:00"/>
    <x v="195"/>
  </r>
  <r>
    <x v="1"/>
    <s v="K:/Sainte Colombe/MB/04 - 19 juillet au 18 août 2016/Wave/"/>
    <s v="ST-COLOM_0_20160724_230344_161.wav"/>
    <s v="Pip35"/>
    <s v="Principal"/>
    <s v="Pip35"/>
    <n v="6"/>
    <s v="Pipkuh"/>
    <n v="3"/>
    <s v="Pipistrelle de Kuhl"/>
    <n v="2016"/>
    <n v="7"/>
    <n v="24"/>
    <n v="23"/>
    <n v="3"/>
    <d v="2016-07-24T00:00:00"/>
    <x v="195"/>
  </r>
  <r>
    <x v="1"/>
    <s v="K:/Sainte Colombe/MB/04 - 19 juillet au 18 août 2016/Wave/"/>
    <s v="ST-COLOM_0_20160724_230349_162.wav"/>
    <s v="PippiT"/>
    <s v="Principal"/>
    <s v="PipMi"/>
    <n v="6"/>
    <s v="PippiT"/>
    <n v="6"/>
    <s v="Pipistrelle commune"/>
    <n v="2016"/>
    <n v="7"/>
    <n v="24"/>
    <n v="23"/>
    <n v="3"/>
    <d v="2016-07-24T00:00:00"/>
    <x v="195"/>
  </r>
  <r>
    <x v="1"/>
    <s v="K:/Sainte Colombe/MB/04 - 19 juillet au 18 août 2016/Wave/"/>
    <s v="ST-COLOM_0_20160724_230453_222.wav"/>
    <s v="PipMi"/>
    <s v="Principal"/>
    <s v="PipMi"/>
    <n v="6"/>
    <s v="PippiT"/>
    <n v="4"/>
    <s v="Pipistrelle commune"/>
    <n v="2016"/>
    <n v="7"/>
    <n v="24"/>
    <n v="23"/>
    <n v="4"/>
    <d v="2016-07-24T00:00:00"/>
    <x v="104"/>
  </r>
  <r>
    <x v="1"/>
    <s v="K:/Sainte Colombe/MB/04 - 19 juillet au 18 août 2016/Wave/"/>
    <s v="ST-COLOM_0_20160724_230633_038.wav"/>
    <s v="PippiT"/>
    <s v="Principal"/>
    <s v="PipMi"/>
    <n v="9"/>
    <s v="PippiT"/>
    <n v="9"/>
    <s v="Pipistrelle commune"/>
    <n v="2016"/>
    <n v="7"/>
    <n v="24"/>
    <n v="23"/>
    <n v="6"/>
    <d v="2016-07-24T00:00:00"/>
    <x v="368"/>
  </r>
  <r>
    <x v="1"/>
    <s v="K:/Sainte Colombe/MB/04 - 19 juillet au 18 août 2016/Wave/"/>
    <s v="ST-COLOM_0_20160724_230737_312.wav"/>
    <s v="PippiT"/>
    <s v="Principal"/>
    <s v="PipMi"/>
    <n v="8"/>
    <s v="PippiT"/>
    <n v="7"/>
    <s v="Pipistrelle commune"/>
    <n v="2016"/>
    <n v="7"/>
    <n v="24"/>
    <n v="23"/>
    <n v="7"/>
    <d v="2016-07-24T00:00:00"/>
    <x v="369"/>
  </r>
  <r>
    <x v="1"/>
    <s v="K:/Sainte Colombe/MB/04 - 19 juillet au 18 août 2016/Wave/"/>
    <s v="ST-COLOM_0_20160724_230742_313.wav"/>
    <s v="PippiT"/>
    <s v="Principal"/>
    <s v="PipMi"/>
    <n v="9"/>
    <s v="PippiT"/>
    <n v="7"/>
    <s v="Pipistrelle commune"/>
    <n v="2016"/>
    <n v="7"/>
    <n v="24"/>
    <n v="23"/>
    <n v="7"/>
    <d v="2016-07-24T00:00:00"/>
    <x v="369"/>
  </r>
  <r>
    <x v="1"/>
    <s v="K:/Sainte Colombe/MB/04 - 19 juillet au 18 août 2016/Wave/"/>
    <s v="ST-COLOM_0_20160724_230823_952.wav"/>
    <s v="PipMi"/>
    <s v="Principal"/>
    <s v="PipMi"/>
    <n v="9"/>
    <s v="PippiT"/>
    <n v="2"/>
    <s v="Pipistrelle commune"/>
    <n v="2016"/>
    <n v="7"/>
    <n v="24"/>
    <n v="23"/>
    <n v="8"/>
    <d v="2016-07-24T00:00:00"/>
    <x v="258"/>
  </r>
  <r>
    <x v="1"/>
    <s v="K:/Sainte Colombe/MB/04 - 19 juillet au 18 août 2016/Wave/"/>
    <s v="ST-COLOM_0_20160724_230852_332.wav"/>
    <s v="PipMi"/>
    <s v="Principal"/>
    <s v="PipMi"/>
    <n v="10"/>
    <s v="Minsch"/>
    <n v="1"/>
    <s v="Minioptère de Schreibers"/>
    <n v="2016"/>
    <n v="7"/>
    <n v="24"/>
    <n v="23"/>
    <n v="8"/>
    <d v="2016-07-24T00:00:00"/>
    <x v="258"/>
  </r>
  <r>
    <x v="1"/>
    <s v="K:/Sainte Colombe/MB/04 - 19 juillet au 18 août 2016/Wave/"/>
    <s v="ST-COLOM_0_20160724_230857_332.wav"/>
    <s v="PipMi"/>
    <s v="Principal"/>
    <s v="PipMi"/>
    <n v="10"/>
    <s v="PippiT"/>
    <n v="3"/>
    <s v="Pipistrelle commune"/>
    <n v="2016"/>
    <n v="7"/>
    <n v="24"/>
    <n v="23"/>
    <n v="8"/>
    <d v="2016-07-24T00:00:00"/>
    <x v="258"/>
  </r>
  <r>
    <x v="1"/>
    <s v="K:/Sainte Colombe/MB/04 - 19 juillet au 18 août 2016/Wave/"/>
    <s v="ST-COLOM_0_20160724_230902_333.wav"/>
    <s v="PipMi"/>
    <s v="Principal"/>
    <s v="PipMi"/>
    <n v="8"/>
    <s v="Minsch"/>
    <n v="1"/>
    <s v="Minioptère de Schreibers"/>
    <n v="2016"/>
    <n v="7"/>
    <n v="24"/>
    <n v="23"/>
    <n v="9"/>
    <d v="2016-07-24T00:00:00"/>
    <x v="434"/>
  </r>
  <r>
    <x v="1"/>
    <s v="K:/Sainte Colombe/MB/04 - 19 juillet au 18 août 2016/Wave/"/>
    <s v="ST-COLOM_0_20160724_230907_334.wav"/>
    <s v="PipMi"/>
    <s v="Principal"/>
    <s v="PipMi"/>
    <n v="10"/>
    <s v="Minsch"/>
    <n v="1"/>
    <s v="Minioptère de Schreibers"/>
    <n v="2016"/>
    <n v="7"/>
    <n v="24"/>
    <n v="23"/>
    <n v="9"/>
    <d v="2016-07-24T00:00:00"/>
    <x v="434"/>
  </r>
  <r>
    <x v="1"/>
    <s v="K:/Sainte Colombe/MB/04 - 19 juillet au 18 août 2016/Wave/"/>
    <s v="ST-COLOM_0_20160724_230912_334.wav"/>
    <s v="PipMi"/>
    <s v="Principal"/>
    <s v="PipMi"/>
    <n v="8"/>
    <s v="Minsch"/>
    <n v="1"/>
    <s v="Minioptère de Schreibers"/>
    <n v="2016"/>
    <n v="7"/>
    <n v="24"/>
    <n v="23"/>
    <n v="9"/>
    <d v="2016-07-24T00:00:00"/>
    <x v="434"/>
  </r>
  <r>
    <x v="1"/>
    <s v="K:/Sainte Colombe/MB/04 - 19 juillet au 18 août 2016/Wave/"/>
    <s v="ST-COLOM_0_20160724_231053_369.wav"/>
    <s v="PippiT"/>
    <s v="Principal"/>
    <s v="PipMi"/>
    <n v="7"/>
    <s v="PippiT"/>
    <n v="7"/>
    <s v="Pipistrelle commune"/>
    <n v="2016"/>
    <n v="7"/>
    <n v="24"/>
    <n v="23"/>
    <n v="10"/>
    <d v="2016-07-24T00:00:00"/>
    <x v="252"/>
  </r>
  <r>
    <x v="1"/>
    <s v="K:/Sainte Colombe/MB/04 - 19 juillet au 18 août 2016/Wave/"/>
    <s v="ST-COLOM_0_20160724_231117_934.wav"/>
    <s v="ChiroSp"/>
    <s v="Principal"/>
    <s v="PipMi"/>
    <n v="5"/>
    <s v="PippiT"/>
    <n v="5"/>
    <s v="Pipistrelle commune"/>
    <n v="2016"/>
    <n v="7"/>
    <n v="24"/>
    <n v="23"/>
    <n v="11"/>
    <d v="2016-07-24T00:00:00"/>
    <x v="99"/>
  </r>
  <r>
    <x v="1"/>
    <s v="K:/Sainte Colombe/MB/04 - 19 juillet au 18 août 2016/Wave/"/>
    <s v="ST-COLOM_0_20160724_231122_934.wav"/>
    <s v="PippiT"/>
    <s v="Principal"/>
    <s v="PipMi"/>
    <n v="6"/>
    <s v="PippiT"/>
    <n v="6"/>
    <s v="Pipistrelle commune"/>
    <n v="2016"/>
    <n v="7"/>
    <n v="24"/>
    <n v="23"/>
    <n v="11"/>
    <d v="2016-07-24T00:00:00"/>
    <x v="99"/>
  </r>
  <r>
    <x v="1"/>
    <s v="K:/Sainte Colombe/MB/04 - 19 juillet au 18 août 2016/Wave/"/>
    <s v="ST-COLOM_0_20160724_231142_299.wav"/>
    <s v="PippiT"/>
    <s v="Principal"/>
    <s v="PipMi"/>
    <n v="9"/>
    <s v="PippiT"/>
    <n v="9"/>
    <s v="Pipistrelle commune"/>
    <n v="2016"/>
    <n v="7"/>
    <n v="24"/>
    <n v="23"/>
    <n v="11"/>
    <d v="2016-07-24T00:00:00"/>
    <x v="99"/>
  </r>
  <r>
    <x v="1"/>
    <s v="K:/Sainte Colombe/MB/04 - 19 juillet au 18 août 2016/Wave/"/>
    <s v="ST-COLOM_0_20160724_231210_649.wav"/>
    <s v="PipMi"/>
    <s v="Principal"/>
    <s v="PipMi"/>
    <n v="10"/>
    <s v="Minsch"/>
    <n v="3"/>
    <s v="Minioptère de Schreibers"/>
    <n v="2016"/>
    <n v="7"/>
    <n v="24"/>
    <n v="23"/>
    <n v="12"/>
    <d v="2016-07-24T00:00:00"/>
    <x v="268"/>
  </r>
  <r>
    <x v="1"/>
    <s v="K:/Sainte Colombe/MB/04 - 19 juillet au 18 août 2016/Wave/"/>
    <s v="ST-COLOM_0_20160724_231215_650.wav"/>
    <s v="PipMi"/>
    <s v="Principal"/>
    <s v="PipMi"/>
    <n v="9"/>
    <s v="Minsch"/>
    <n v="1"/>
    <s v="Minioptère de Schreibers"/>
    <n v="2016"/>
    <n v="7"/>
    <n v="24"/>
    <n v="23"/>
    <n v="12"/>
    <d v="2016-07-24T00:00:00"/>
    <x v="268"/>
  </r>
  <r>
    <x v="1"/>
    <s v="K:/Sainte Colombe/MB/04 - 19 juillet au 18 août 2016/Wave/"/>
    <s v="ST-COLOM_0_20160724_231328_853.wav"/>
    <s v="PipMi"/>
    <s v="Principal"/>
    <s v="PipMi"/>
    <n v="10"/>
    <s v="Minsch"/>
    <n v="1"/>
    <s v="Minioptère de Schreibers"/>
    <n v="2016"/>
    <n v="7"/>
    <n v="24"/>
    <n v="23"/>
    <n v="13"/>
    <d v="2016-07-24T00:00:00"/>
    <x v="119"/>
  </r>
  <r>
    <x v="1"/>
    <s v="K:/Sainte Colombe/MB/04 - 19 juillet au 18 août 2016/Wave/"/>
    <s v="ST-COLOM_0_20160724_231333_854.wav"/>
    <s v="ChiroSp"/>
    <s v="Principal"/>
    <s v="PipMi"/>
    <n v="2"/>
    <s v="PippiT"/>
    <n v="1"/>
    <s v="Pipistrelle commune"/>
    <n v="2016"/>
    <n v="7"/>
    <n v="24"/>
    <n v="23"/>
    <n v="13"/>
    <d v="2016-07-24T00:00:00"/>
    <x v="119"/>
  </r>
  <r>
    <x v="1"/>
    <s v="K:/Sainte Colombe/MB/04 - 19 juillet au 18 août 2016/Wave/"/>
    <s v="ST-COLOM_0_20160724_231618_552.wav"/>
    <s v="PippiT"/>
    <s v="Principal"/>
    <s v="PipMi"/>
    <n v="8"/>
    <s v="PippiT"/>
    <n v="8"/>
    <s v="Pipistrelle commune"/>
    <n v="2016"/>
    <n v="7"/>
    <n v="24"/>
    <n v="23"/>
    <n v="16"/>
    <d v="2016-07-24T00:00:00"/>
    <x v="253"/>
  </r>
  <r>
    <x v="1"/>
    <s v="K:/Sainte Colombe/MB/04 - 19 juillet au 18 août 2016/Wave/"/>
    <s v="ST-COLOM_0_20160724_231623_552.wav"/>
    <s v="PippiT"/>
    <s v="Principal"/>
    <s v="PipMi"/>
    <n v="8"/>
    <s v="PippiT"/>
    <n v="8"/>
    <s v="Pipistrelle commune"/>
    <n v="2016"/>
    <n v="7"/>
    <n v="24"/>
    <n v="23"/>
    <n v="16"/>
    <d v="2016-07-24T00:00:00"/>
    <x v="253"/>
  </r>
  <r>
    <x v="1"/>
    <s v="K:/Sainte Colombe/MB/04 - 19 juillet au 18 août 2016/Wave/"/>
    <s v="ST-COLOM_0_20160724_231635_981.wav"/>
    <s v="PippiT"/>
    <s v="Principal"/>
    <s v="PipMi"/>
    <n v="10"/>
    <s v="PippiT"/>
    <n v="10"/>
    <s v="Pipistrelle commune"/>
    <n v="2016"/>
    <n v="7"/>
    <n v="24"/>
    <n v="23"/>
    <n v="16"/>
    <d v="2016-07-24T00:00:00"/>
    <x v="253"/>
  </r>
  <r>
    <x v="1"/>
    <s v="K:/Sainte Colombe/MB/04 - 19 juillet au 18 août 2016/Wave/"/>
    <s v="ST-COLOM_0_20160724_231658_354.wav"/>
    <s v="ChiroSp"/>
    <s v="Principal"/>
    <s v="PipMi"/>
    <n v="4"/>
    <s v="PippiT"/>
    <n v="4"/>
    <s v="Pipistrelle commune"/>
    <n v="2016"/>
    <n v="7"/>
    <n v="24"/>
    <n v="23"/>
    <n v="16"/>
    <d v="2016-07-24T00:00:00"/>
    <x v="253"/>
  </r>
  <r>
    <x v="1"/>
    <s v="K:/Sainte Colombe/MB/04 - 19 juillet au 18 août 2016/Wave/"/>
    <s v="ST-COLOM_0_20160724_231710_830.wav"/>
    <s v="PippiT"/>
    <s v="Principal"/>
    <s v="PipMi"/>
    <n v="10"/>
    <s v="PippiT"/>
    <n v="10"/>
    <s v="Pipistrelle commune"/>
    <n v="2016"/>
    <n v="7"/>
    <n v="24"/>
    <n v="23"/>
    <n v="17"/>
    <d v="2016-07-24T00:00:00"/>
    <x v="120"/>
  </r>
  <r>
    <x v="1"/>
    <s v="K:/Sainte Colombe/MB/04 - 19 juillet au 18 août 2016/Wave/"/>
    <s v="ST-COLOM_0_20160724_231905_446.wav"/>
    <s v="PippiT"/>
    <s v="Principal"/>
    <s v="PipMi"/>
    <n v="10"/>
    <s v="PippiT"/>
    <n v="10"/>
    <s v="Pipistrelle commune"/>
    <n v="2016"/>
    <n v="7"/>
    <n v="24"/>
    <n v="23"/>
    <n v="19"/>
    <d v="2016-07-24T00:00:00"/>
    <x v="55"/>
  </r>
  <r>
    <x v="1"/>
    <s v="K:/Sainte Colombe/MB/04 - 19 juillet au 18 août 2016/Wave/"/>
    <s v="ST-COLOM_0_20160724_231910_447.wav"/>
    <s v="ChiroSp"/>
    <s v="Principal"/>
    <s v="PipMi"/>
    <n v="5"/>
    <s v="PippiT"/>
    <n v="5"/>
    <s v="Pipistrelle commune"/>
    <n v="2016"/>
    <n v="7"/>
    <n v="24"/>
    <n v="23"/>
    <n v="19"/>
    <d v="2016-07-24T00:00:00"/>
    <x v="55"/>
  </r>
  <r>
    <x v="1"/>
    <s v="K:/Sainte Colombe/MB/04 - 19 juillet au 18 août 2016/Wave/"/>
    <s v="ST-COLOM_0_20160724_231922_893.wav"/>
    <s v="PippiT"/>
    <s v="Principal"/>
    <s v="PipMi"/>
    <n v="9"/>
    <s v="PippiT"/>
    <n v="7"/>
    <s v="Pipistrelle commune"/>
    <n v="2016"/>
    <n v="7"/>
    <n v="24"/>
    <n v="23"/>
    <n v="19"/>
    <d v="2016-07-24T00:00:00"/>
    <x v="55"/>
  </r>
  <r>
    <x v="1"/>
    <s v="K:/Sainte Colombe/MB/04 - 19 juillet au 18 août 2016/Wave/"/>
    <s v="ST-COLOM_0_20160724_232004_062.wav"/>
    <s v="ENVsp"/>
    <s v="Principal"/>
    <s v="ENVsp"/>
    <n v="9"/>
    <s v="Eptser"/>
    <n v="1"/>
    <s v="Sérotine commune"/>
    <n v="2016"/>
    <n v="7"/>
    <n v="24"/>
    <n v="23"/>
    <n v="20"/>
    <d v="2016-07-24T00:00:00"/>
    <x v="121"/>
  </r>
  <r>
    <x v="1"/>
    <s v="K:/Sainte Colombe/MB/04 - 19 juillet au 18 août 2016/Wave/"/>
    <s v="ST-COLOM_0_20160724_232009_062.wav"/>
    <s v="ENVsp"/>
    <s v="Principal"/>
    <s v="ENVsp"/>
    <n v="10"/>
    <s v="Eptser"/>
    <n v="3"/>
    <s v="Sérotine commune"/>
    <n v="2016"/>
    <n v="7"/>
    <n v="24"/>
    <n v="23"/>
    <n v="20"/>
    <d v="2016-07-24T00:00:00"/>
    <x v="121"/>
  </r>
  <r>
    <x v="1"/>
    <s v="K:/Sainte Colombe/MB/04 - 19 juillet au 18 août 2016/Wave/"/>
    <s v="ST-COLOM_0_20160724_232022_474.wav"/>
    <s v="ENVsp"/>
    <s v="Principal"/>
    <s v="ENVsp"/>
    <n v="6"/>
    <s v="Eptser"/>
    <n v="3"/>
    <s v="Sérotine commune"/>
    <n v="2016"/>
    <n v="7"/>
    <n v="24"/>
    <n v="23"/>
    <n v="20"/>
    <d v="2016-07-24T00:00:00"/>
    <x v="121"/>
  </r>
  <r>
    <x v="1"/>
    <s v="K:/Sainte Colombe/MB/04 - 19 juillet au 18 août 2016/Wave/"/>
    <s v="ST-COLOM_0_20160724_232035_888.wav"/>
    <s v="PippiT"/>
    <s v="Principal"/>
    <s v="PipMi"/>
    <n v="8"/>
    <s v="PippiT"/>
    <n v="8"/>
    <s v="Pipistrelle commune"/>
    <n v="2016"/>
    <n v="7"/>
    <n v="24"/>
    <n v="23"/>
    <n v="20"/>
    <d v="2016-07-24T00:00:00"/>
    <x v="121"/>
  </r>
  <r>
    <x v="1"/>
    <s v="K:/Sainte Colombe/MB/04 - 19 juillet au 18 août 2016/Wave/"/>
    <s v="ST-COLOM_0_20160724_232111_121.wav"/>
    <s v="Pip35"/>
    <s v="Principal"/>
    <s v="Pip35"/>
    <n v="6"/>
    <s v="Pipkuh"/>
    <n v="2"/>
    <s v="Pipistrelle de Kuhl"/>
    <n v="2016"/>
    <n v="7"/>
    <n v="24"/>
    <n v="23"/>
    <n v="21"/>
    <d v="2016-07-24T00:00:00"/>
    <x v="122"/>
  </r>
  <r>
    <x v="1"/>
    <s v="K:/Sainte Colombe/MB/04 - 19 juillet au 18 août 2016/Wave/"/>
    <s v="ST-COLOM_0_20160724_232239_058.wav"/>
    <s v="PippiT"/>
    <s v="Principal"/>
    <s v="PipMi"/>
    <n v="8"/>
    <s v="PippiT"/>
    <n v="8"/>
    <s v="Pipistrelle commune"/>
    <n v="2016"/>
    <n v="7"/>
    <n v="24"/>
    <n v="23"/>
    <n v="22"/>
    <d v="2016-07-24T00:00:00"/>
    <x v="170"/>
  </r>
  <r>
    <x v="1"/>
    <s v="K:/Sainte Colombe/MB/04 - 19 juillet au 18 août 2016/Wave/"/>
    <s v="ST-COLOM_0_20160724_232244_058.wav"/>
    <s v="PippiT"/>
    <s v="Principal"/>
    <s v="PipMi"/>
    <n v="10"/>
    <s v="PippiT"/>
    <n v="10"/>
    <s v="Pipistrelle commune"/>
    <n v="2016"/>
    <n v="7"/>
    <n v="24"/>
    <n v="23"/>
    <n v="22"/>
    <d v="2016-07-24T00:00:00"/>
    <x v="170"/>
  </r>
  <r>
    <x v="1"/>
    <s v="K:/Sainte Colombe/MB/04 - 19 juillet au 18 août 2016/Wave/"/>
    <s v="ST-COLOM_0_20160724_232410_420.wav"/>
    <s v="ChiroSp"/>
    <s v="Principal"/>
    <s v="Pip35"/>
    <n v="1"/>
    <s v="Pipnat"/>
    <n v="1"/>
    <s v="Pipistrelle de Kuhl/Nathusius"/>
    <n v="2016"/>
    <n v="7"/>
    <n v="24"/>
    <n v="23"/>
    <n v="24"/>
    <d v="2016-07-24T00:00:00"/>
    <x v="163"/>
  </r>
  <r>
    <x v="1"/>
    <s v="K:/Sainte Colombe/MB/04 - 19 juillet au 18 août 2016/Wave/"/>
    <s v="ST-COLOM_0_20160724_232508_948.wav"/>
    <s v="ChiroSp"/>
    <s v="Principal"/>
    <s v="PipMi"/>
    <n v="1"/>
    <s v="PippiT"/>
    <n v="1"/>
    <s v="Pipistrelle commune"/>
    <n v="2016"/>
    <n v="7"/>
    <n v="24"/>
    <n v="23"/>
    <n v="25"/>
    <d v="2016-07-24T00:00:00"/>
    <x v="226"/>
  </r>
  <r>
    <x v="1"/>
    <s v="K:/Sainte Colombe/MB/04 - 19 juillet au 18 août 2016/Wave/"/>
    <s v="ST-COLOM_0_20160724_232519_780.wav"/>
    <s v="PippiT"/>
    <s v="Principal"/>
    <s v="PipMi"/>
    <n v="10"/>
    <s v="PippiT"/>
    <n v="10"/>
    <s v="Pipistrelle commune"/>
    <n v="2016"/>
    <n v="7"/>
    <n v="24"/>
    <n v="23"/>
    <n v="25"/>
    <d v="2016-07-24T00:00:00"/>
    <x v="226"/>
  </r>
  <r>
    <x v="1"/>
    <s v="K:/Sainte Colombe/MB/04 - 19 juillet au 18 août 2016/Wave/"/>
    <s v="ST-COLOM_0_20160724_232654_740.wav"/>
    <s v="PippiT"/>
    <s v="Principal"/>
    <s v="PipMi"/>
    <n v="6"/>
    <s v="PippiT"/>
    <n v="6"/>
    <s v="Pipistrelle commune"/>
    <n v="2016"/>
    <n v="7"/>
    <n v="24"/>
    <n v="23"/>
    <n v="26"/>
    <d v="2016-07-24T00:00:00"/>
    <x v="171"/>
  </r>
  <r>
    <x v="1"/>
    <s v="K:/Sainte Colombe/MB/04 - 19 juillet au 18 août 2016/Wave/"/>
    <s v="ST-COLOM_0_20160724_232742_356.wav"/>
    <s v="PippiT"/>
    <s v="Principal"/>
    <s v="PipMi"/>
    <n v="7"/>
    <s v="PippiT"/>
    <n v="7"/>
    <s v="Pipistrelle commune"/>
    <n v="2016"/>
    <n v="7"/>
    <n v="24"/>
    <n v="23"/>
    <n v="27"/>
    <d v="2016-07-24T00:00:00"/>
    <x v="259"/>
  </r>
  <r>
    <x v="1"/>
    <s v="K:/Sainte Colombe/MB/04 - 19 juillet au 18 août 2016/Wave/"/>
    <s v="ST-COLOM_0_20160724_232820_998.wav"/>
    <s v="ChiroSp"/>
    <s v="Principal"/>
    <s v="PipMi"/>
    <n v="4"/>
    <s v="PippiT"/>
    <n v="4"/>
    <s v="Pipistrelle commune"/>
    <n v="2016"/>
    <n v="7"/>
    <n v="24"/>
    <n v="23"/>
    <n v="28"/>
    <d v="2016-07-24T00:00:00"/>
    <x v="455"/>
  </r>
  <r>
    <x v="1"/>
    <s v="K:/Sainte Colombe/MB/04 - 19 juillet au 18 août 2016/Wave/"/>
    <s v="ST-COLOM_0_20160724_233035_233.wav"/>
    <s v="PippiT"/>
    <s v="Principal"/>
    <s v="PipMi"/>
    <n v="9"/>
    <s v="PippiT"/>
    <n v="9"/>
    <s v="Pipistrelle commune"/>
    <n v="2016"/>
    <n v="7"/>
    <n v="24"/>
    <n v="23"/>
    <n v="30"/>
    <d v="2016-07-24T00:00:00"/>
    <x v="342"/>
  </r>
  <r>
    <x v="1"/>
    <s v="K:/Sainte Colombe/MB/04 - 19 juillet au 18 août 2016/Wave/"/>
    <s v="ST-COLOM_0_20160724_233047_664.wav"/>
    <s v="Pip35"/>
    <s v="Principal"/>
    <s v="Pip35"/>
    <n v="7"/>
    <s v="Pipkuh"/>
    <n v="2"/>
    <s v="Pipistrelle de Kuhl"/>
    <n v="2016"/>
    <n v="7"/>
    <n v="24"/>
    <n v="23"/>
    <n v="30"/>
    <d v="2016-07-24T00:00:00"/>
    <x v="342"/>
  </r>
  <r>
    <x v="1"/>
    <s v="K:/Sainte Colombe/MB/04 - 19 juillet au 18 août 2016/Wave/"/>
    <s v="ST-COLOM_0_20160724_233144_092.wav"/>
    <s v="ChiroSp"/>
    <s v="Principal"/>
    <s v="PipMi"/>
    <n v="5"/>
    <s v="PippiT"/>
    <n v="4"/>
    <s v="Pipistrelle commune"/>
    <n v="2016"/>
    <n v="7"/>
    <n v="24"/>
    <n v="23"/>
    <n v="31"/>
    <d v="2016-07-24T00:00:00"/>
    <x v="231"/>
  </r>
  <r>
    <x v="1"/>
    <s v="K:/Sainte Colombe/MB/04 - 19 juillet au 18 août 2016/Wave/"/>
    <s v="ST-COLOM_0_20160724_233319_794.wav"/>
    <s v="PippiT"/>
    <s v="Principal"/>
    <s v="PipMi"/>
    <n v="8"/>
    <s v="PippiT"/>
    <n v="8"/>
    <s v="Pipistrelle commune"/>
    <n v="2016"/>
    <n v="7"/>
    <n v="24"/>
    <n v="23"/>
    <n v="33"/>
    <d v="2016-07-24T00:00:00"/>
    <x v="371"/>
  </r>
  <r>
    <x v="1"/>
    <s v="K:/Sainte Colombe/MB/04 - 19 juillet au 18 août 2016/Wave/"/>
    <s v="ST-COLOM_0_20160724_233633_020.wav"/>
    <s v="ChiroSp"/>
    <s v="Principal"/>
    <s v="PipMi"/>
    <n v="4"/>
    <s v="PippiT"/>
    <n v="4"/>
    <s v="Pipistrelle commune"/>
    <n v="2016"/>
    <n v="7"/>
    <n v="24"/>
    <n v="23"/>
    <n v="36"/>
    <d v="2016-07-24T00:00:00"/>
    <x v="343"/>
  </r>
  <r>
    <x v="1"/>
    <s v="K:/Sainte Colombe/MB/04 - 19 juillet au 18 août 2016/Wave/"/>
    <s v="ST-COLOM_0_20160724_233933_676.wav"/>
    <s v="ChiroSp"/>
    <s v="Principal"/>
    <s v="MyoHF"/>
    <n v="0"/>
    <s v="Myodau"/>
    <n v="0"/>
    <s v="PARASITE"/>
    <n v="2016"/>
    <n v="7"/>
    <n v="24"/>
    <n v="23"/>
    <n v="39"/>
    <d v="2016-07-24T00:00:00"/>
    <x v="232"/>
  </r>
  <r>
    <x v="1"/>
    <s v="K:/Sainte Colombe/MB/04 - 19 juillet au 18 août 2016/Wave/"/>
    <s v="ST-COLOM_0_20160724_234021_984.wav"/>
    <s v="PippiT"/>
    <s v="Principal"/>
    <s v="PipMi"/>
    <n v="10"/>
    <s v="PippiT"/>
    <n v="10"/>
    <s v="Pipistrelle commune"/>
    <n v="2016"/>
    <n v="7"/>
    <n v="24"/>
    <n v="23"/>
    <n v="40"/>
    <d v="2016-07-24T00:00:00"/>
    <x v="36"/>
  </r>
  <r>
    <x v="1"/>
    <s v="K:/Sainte Colombe/MB/04 - 19 juillet au 18 août 2016/Wave/"/>
    <s v="ST-COLOM_0_20160724_234059_976.wav"/>
    <s v="PippiT"/>
    <s v="Principal"/>
    <s v="PipMi"/>
    <n v="9"/>
    <s v="PippiT"/>
    <n v="9"/>
    <s v="Pipistrelle commune"/>
    <n v="2016"/>
    <n v="7"/>
    <n v="24"/>
    <n v="23"/>
    <n v="40"/>
    <d v="2016-07-24T00:00:00"/>
    <x v="36"/>
  </r>
  <r>
    <x v="1"/>
    <s v="K:/Sainte Colombe/MB/04 - 19 juillet au 18 août 2016/Wave/"/>
    <s v="ST-COLOM_0_20160724_234208_889.wav"/>
    <s v="MyoHF"/>
    <s v="Principal"/>
    <s v="MyoHF"/>
    <n v="7"/>
    <s v="Myonat"/>
    <n v="2"/>
    <s v="Murin sp"/>
    <n v="2016"/>
    <n v="7"/>
    <n v="24"/>
    <n v="23"/>
    <n v="42"/>
    <d v="2016-07-24T00:00:00"/>
    <x v="222"/>
  </r>
  <r>
    <x v="1"/>
    <s v="K:/Sainte Colombe/MB/04 - 19 juillet au 18 août 2016/Wave/"/>
    <s v="ST-COLOM_0_20160724_234526_254.wav"/>
    <s v="PippiT"/>
    <s v="Principal"/>
    <s v="PipMi"/>
    <n v="10"/>
    <s v="PippiT"/>
    <n v="10"/>
    <s v="Pipistrelle commune"/>
    <n v="2016"/>
    <n v="7"/>
    <n v="24"/>
    <n v="23"/>
    <n v="45"/>
    <d v="2016-07-24T00:00:00"/>
    <x v="233"/>
  </r>
  <r>
    <x v="1"/>
    <s v="K:/Sainte Colombe/MB/04 - 19 juillet au 18 août 2016/Wave/"/>
    <s v="ST-COLOM_0_20160724_234644_756.wav"/>
    <s v="PippiT"/>
    <s v="Principal"/>
    <s v="PipMi"/>
    <n v="10"/>
    <s v="PippiT"/>
    <n v="10"/>
    <s v="Pipistrelle commune"/>
    <n v="2016"/>
    <n v="7"/>
    <n v="24"/>
    <n v="23"/>
    <n v="46"/>
    <d v="2016-07-24T00:00:00"/>
    <x v="287"/>
  </r>
  <r>
    <x v="1"/>
    <s v="K:/Sainte Colombe/MB/04 - 19 juillet au 18 août 2016/Wave/"/>
    <s v="ST-COLOM_0_20160724_235144_994.wav"/>
    <s v="PippiT"/>
    <s v="Principal"/>
    <s v="PipMi"/>
    <n v="10"/>
    <s v="PippiT"/>
    <n v="10"/>
    <s v="Pipistrelle commune"/>
    <n v="2016"/>
    <n v="7"/>
    <n v="24"/>
    <n v="23"/>
    <n v="51"/>
    <d v="2016-07-24T00:00:00"/>
    <x v="373"/>
  </r>
  <r>
    <x v="1"/>
    <s v="K:/Sainte Colombe/MB/04 - 19 juillet au 18 août 2016/Wave/"/>
    <s v="ST-COLOM_0_20160724_235719_378.wav"/>
    <s v="parasi"/>
    <s v="Principal"/>
    <s v="parasi"/>
    <n v="1"/>
    <s v="parasi"/>
    <n v="1"/>
    <s v="PARASITE"/>
    <n v="2016"/>
    <n v="7"/>
    <n v="24"/>
    <n v="23"/>
    <n v="57"/>
    <d v="2016-07-24T00:00:00"/>
    <x v="110"/>
  </r>
  <r>
    <x v="1"/>
    <s v="K:/Sainte Colombe/MB/04 - 19 juillet au 18 août 2016/Wave/"/>
    <s v="ST-COLOM_0_20160724_235859_360.wav"/>
    <s v="ChiroSp"/>
    <s v="Principal"/>
    <s v="Pip35"/>
    <n v="4"/>
    <s v="Pipkuh"/>
    <n v="4"/>
    <s v="Pipistrelle de Kuhl"/>
    <n v="2016"/>
    <n v="7"/>
    <n v="24"/>
    <n v="23"/>
    <n v="58"/>
    <d v="2016-07-24T00:00:00"/>
    <x v="13"/>
  </r>
  <r>
    <x v="1"/>
    <s v="K:/Sainte Colombe/MB/04 - 19 juillet au 18 août 2016/Wave/"/>
    <s v="ST-COLOM_0_20160725_000056_670.wav"/>
    <s v="PippiT"/>
    <s v="Principal"/>
    <s v="PipMi"/>
    <n v="10"/>
    <s v="PippiT"/>
    <n v="7"/>
    <s v="Pipistrelle commune"/>
    <n v="2016"/>
    <n v="7"/>
    <n v="25"/>
    <n v="0"/>
    <n v="0"/>
    <d v="2016-07-25T00:00:00"/>
    <x v="329"/>
  </r>
  <r>
    <x v="1"/>
    <s v="K:/Sainte Colombe/MB/04 - 19 juillet au 18 août 2016/Wave/"/>
    <s v="ST-COLOM_0_20160725_000101_670.wav"/>
    <s v="PippiT"/>
    <s v="Principal"/>
    <s v="PipMi"/>
    <n v="7"/>
    <s v="PippiT"/>
    <n v="7"/>
    <s v="Pipistrelle commune"/>
    <n v="2016"/>
    <n v="7"/>
    <n v="25"/>
    <n v="0"/>
    <n v="1"/>
    <d v="2016-07-25T00:00:00"/>
    <x v="165"/>
  </r>
  <r>
    <x v="1"/>
    <s v="K:/Sainte Colombe/MB/04 - 19 juillet au 18 août 2016/Wave/"/>
    <s v="ST-COLOM_0_20160725_000445_529.wav"/>
    <s v="ChiroSp"/>
    <s v="Principal"/>
    <s v="Pip35"/>
    <n v="1"/>
    <s v="Pipnat"/>
    <n v="0"/>
    <s v="Pipistrelle de Kuhl/Nathusius"/>
    <n v="2016"/>
    <n v="7"/>
    <n v="25"/>
    <n v="0"/>
    <n v="4"/>
    <d v="2016-07-25T00:00:00"/>
    <x v="235"/>
  </r>
  <r>
    <x v="1"/>
    <s v="K:/Sainte Colombe/MB/04 - 19 juillet au 18 août 2016/Wave/"/>
    <s v="ST-COLOM_0_20160725_000450_530.wav"/>
    <s v="Pip35"/>
    <s v="Principal"/>
    <s v="Pip35"/>
    <n v="7"/>
    <s v="Pipkuh"/>
    <n v="4"/>
    <s v="Pipistrelle de Kuhl"/>
    <n v="2016"/>
    <n v="7"/>
    <n v="25"/>
    <n v="0"/>
    <n v="4"/>
    <d v="2016-07-25T00:00:00"/>
    <x v="235"/>
  </r>
  <r>
    <x v="1"/>
    <s v="K:/Sainte Colombe/MB/04 - 19 juillet au 18 août 2016/Wave/"/>
    <s v="ST-COLOM_0_20160725_000745_732.wav"/>
    <s v="Pipkuh"/>
    <s v="Principal"/>
    <s v="Pip35"/>
    <n v="10"/>
    <s v="Pipkuh"/>
    <n v="6"/>
    <s v="Pipistrelle de Kuhl"/>
    <n v="2016"/>
    <n v="7"/>
    <n v="25"/>
    <n v="0"/>
    <n v="7"/>
    <d v="2016-07-25T00:00:00"/>
    <x v="271"/>
  </r>
  <r>
    <x v="1"/>
    <s v="K:/Sainte Colombe/MB/04 - 19 juillet au 18 août 2016/Wave/"/>
    <s v="ST-COLOM_0_20160725_000750_733.wav"/>
    <s v="ChiroSp"/>
    <s v="Principal"/>
    <s v="Pip35"/>
    <n v="5"/>
    <s v="Pipnat"/>
    <n v="0"/>
    <s v="Pipistrelle de Kuhl/Nathusius"/>
    <n v="2016"/>
    <n v="7"/>
    <n v="25"/>
    <n v="0"/>
    <n v="7"/>
    <d v="2016-07-25T00:00:00"/>
    <x v="271"/>
  </r>
  <r>
    <x v="1"/>
    <s v="K:/Sainte Colombe/MB/04 - 19 juillet au 18 août 2016/Wave/"/>
    <s v="ST-COLOM_0_20160725_001002_000.wav"/>
    <s v="Plesp"/>
    <s v="Principal"/>
    <s v="Plesp"/>
    <n v="7"/>
    <s v="Pleaus"/>
    <n v="4"/>
    <s v="Oreillard gris"/>
    <n v="2016"/>
    <n v="7"/>
    <n v="25"/>
    <n v="0"/>
    <n v="10"/>
    <d v="2016-07-25T00:00:00"/>
    <x v="57"/>
  </r>
  <r>
    <x v="1"/>
    <s v="K:/Sainte Colombe/MB/04 - 19 juillet au 18 août 2016/Wave/"/>
    <s v="ST-COLOM_0_20160725_001103_205.wav"/>
    <s v="PippiT"/>
    <s v="Principal"/>
    <s v="PipMi"/>
    <n v="7"/>
    <s v="PippiT"/>
    <n v="7"/>
    <s v="Pipistrelle commune"/>
    <n v="2016"/>
    <n v="7"/>
    <n v="25"/>
    <n v="0"/>
    <n v="11"/>
    <d v="2016-07-25T00:00:00"/>
    <x v="374"/>
  </r>
  <r>
    <x v="1"/>
    <s v="K:/Sainte Colombe/MB/04 - 19 juillet au 18 août 2016/Wave/"/>
    <s v="ST-COLOM_0_20160725_001757_335.wav"/>
    <s v="PippiT"/>
    <s v="Principal"/>
    <s v="PipMi"/>
    <n v="8"/>
    <s v="PippiT"/>
    <n v="8"/>
    <s v="Pipistrelle commune"/>
    <n v="2016"/>
    <n v="7"/>
    <n v="25"/>
    <n v="0"/>
    <n v="17"/>
    <d v="2016-07-25T00:00:00"/>
    <x v="450"/>
  </r>
  <r>
    <x v="1"/>
    <s v="K:/Sainte Colombe/MB/04 - 19 juillet au 18 août 2016/Wave/"/>
    <s v="ST-COLOM_0_20160725_002112_489.wav"/>
    <s v="PippiT"/>
    <s v="Principal"/>
    <s v="PipMi"/>
    <n v="10"/>
    <s v="PippiT"/>
    <n v="10"/>
    <s v="Pipistrelle commune"/>
    <n v="2016"/>
    <n v="7"/>
    <n v="25"/>
    <n v="0"/>
    <n v="21"/>
    <d v="2016-07-25T00:00:00"/>
    <x v="138"/>
  </r>
  <r>
    <x v="1"/>
    <s v="K:/Sainte Colombe/MB/04 - 19 juillet au 18 août 2016/Wave/"/>
    <s v="ST-COLOM_0_20160725_002201_386.wav"/>
    <s v="ENVsp"/>
    <s v="Principal"/>
    <s v="ENVsp"/>
    <n v="10"/>
    <s v="Eptser"/>
    <n v="2"/>
    <s v="Sérotine commune"/>
    <n v="2016"/>
    <n v="7"/>
    <n v="25"/>
    <n v="0"/>
    <n v="22"/>
    <d v="2016-07-25T00:00:00"/>
    <x v="18"/>
  </r>
  <r>
    <x v="1"/>
    <s v="K:/Sainte Colombe/MB/04 - 19 juillet au 18 août 2016/Wave/"/>
    <s v="ST-COLOM_0_20160725_002206_387.wav"/>
    <s v="ENVsp"/>
    <s v="Principal"/>
    <s v="ENVsp"/>
    <n v="10"/>
    <s v="Eptser"/>
    <n v="0"/>
    <s v="Sérotine commune"/>
    <n v="2016"/>
    <n v="7"/>
    <n v="25"/>
    <n v="0"/>
    <n v="22"/>
    <d v="2016-07-25T00:00:00"/>
    <x v="18"/>
  </r>
  <r>
    <x v="1"/>
    <s v="K:/Sainte Colombe/MB/04 - 19 juillet au 18 août 2016/Wave/"/>
    <s v="ST-COLOM_0_20160725_002351_655.wav"/>
    <s v="ENVsp"/>
    <s v="Principal"/>
    <s v="ENVsp"/>
    <n v="10"/>
    <s v="Eptser"/>
    <n v="5"/>
    <s v="Sérotine commune"/>
    <n v="2016"/>
    <n v="7"/>
    <n v="25"/>
    <n v="0"/>
    <n v="23"/>
    <d v="2016-07-25T00:00:00"/>
    <x v="211"/>
  </r>
  <r>
    <x v="1"/>
    <s v="K:/Sainte Colombe/MB/04 - 19 juillet au 18 août 2016/Wave/"/>
    <s v="ST-COLOM_0_20160725_002356_656.wav"/>
    <s v="ENVsp"/>
    <s v="Principal"/>
    <s v="ENVsp"/>
    <n v="10"/>
    <s v="Eptser"/>
    <n v="2"/>
    <s v="Sérotine commune"/>
    <n v="2016"/>
    <n v="7"/>
    <n v="25"/>
    <n v="0"/>
    <n v="23"/>
    <d v="2016-07-25T00:00:00"/>
    <x v="211"/>
  </r>
  <r>
    <x v="1"/>
    <s v="K:/Sainte Colombe/MB/04 - 19 juillet au 18 août 2016/Wave/"/>
    <s v="ST-COLOM_0_20160725_004455_944.wav"/>
    <s v="PippiT"/>
    <s v="Principal"/>
    <s v="PipMi"/>
    <n v="10"/>
    <s v="PippiT"/>
    <n v="10"/>
    <s v="Pipistrelle commune"/>
    <n v="2016"/>
    <n v="7"/>
    <n v="25"/>
    <n v="0"/>
    <n v="44"/>
    <d v="2016-07-25T00:00:00"/>
    <x v="288"/>
  </r>
  <r>
    <x v="1"/>
    <s v="K:/Sainte Colombe/MB/04 - 19 juillet au 18 août 2016/Wave/"/>
    <s v="ST-COLOM_0_20160725_004500_944.wav"/>
    <s v="ChiroSp"/>
    <s v="Principal"/>
    <s v="PipMi"/>
    <n v="4"/>
    <s v="PippiT"/>
    <n v="4"/>
    <s v="Pipistrelle commune"/>
    <n v="2016"/>
    <n v="7"/>
    <n v="25"/>
    <n v="0"/>
    <n v="45"/>
    <d v="2016-07-25T00:00:00"/>
    <x v="262"/>
  </r>
  <r>
    <x v="1"/>
    <s v="K:/Sainte Colombe/MB/04 - 19 juillet au 18 août 2016/Wave/"/>
    <s v="ST-COLOM_0_20160725_004505_945.wav"/>
    <s v="ChiroSp"/>
    <s v="Principal"/>
    <s v="PipMi"/>
    <n v="5"/>
    <s v="PippiT"/>
    <n v="5"/>
    <s v="Pipistrelle commune"/>
    <n v="2016"/>
    <n v="7"/>
    <n v="25"/>
    <n v="0"/>
    <n v="45"/>
    <d v="2016-07-25T00:00:00"/>
    <x v="262"/>
  </r>
  <r>
    <x v="1"/>
    <s v="K:/Sainte Colombe/MB/04 - 19 juillet au 18 août 2016/Wave/"/>
    <s v="ST-COLOM_0_20160725_004832_001.wav"/>
    <s v="ChiroSp"/>
    <s v="Principal"/>
    <s v="MyoHF"/>
    <n v="4"/>
    <s v="Myobec"/>
    <n v="1"/>
    <s v="Murin sp"/>
    <n v="2016"/>
    <n v="7"/>
    <n v="25"/>
    <n v="0"/>
    <n v="48"/>
    <d v="2016-07-25T00:00:00"/>
    <x v="466"/>
  </r>
  <r>
    <x v="1"/>
    <s v="K:/Sainte Colombe/MB/04 - 19 juillet au 18 août 2016/Wave/"/>
    <s v="ST-COLOM_0_20160725_004842_612.wav"/>
    <s v="PippiT"/>
    <s v="Principal"/>
    <s v="PipMi"/>
    <n v="10"/>
    <s v="PippiT"/>
    <n v="10"/>
    <s v="Pipistrelle commune"/>
    <n v="2016"/>
    <n v="7"/>
    <n v="25"/>
    <n v="0"/>
    <n v="48"/>
    <d v="2016-07-25T00:00:00"/>
    <x v="466"/>
  </r>
  <r>
    <x v="1"/>
    <s v="K:/Sainte Colombe/MB/04 - 19 juillet au 18 août 2016/Wave/"/>
    <s v="ST-COLOM_0_20160725_005009_912.wav"/>
    <s v="Pip35"/>
    <s v="Principal"/>
    <s v="Pip35"/>
    <n v="8"/>
    <s v="Pipkuh"/>
    <n v="3"/>
    <s v="Pipistrelle de Kuhl"/>
    <n v="2016"/>
    <n v="7"/>
    <n v="25"/>
    <n v="0"/>
    <n v="50"/>
    <d v="2016-07-25T00:00:00"/>
    <x v="457"/>
  </r>
  <r>
    <x v="1"/>
    <s v="K:/Sainte Colombe/MB/04 - 19 juillet au 18 août 2016/Wave/"/>
    <s v="ST-COLOM_0_20160725_005457_579.wav"/>
    <s v="ChiroSp"/>
    <s v="Principal"/>
    <s v="Pip35"/>
    <n v="5"/>
    <s v="Pipkuh"/>
    <n v="5"/>
    <s v="Pipistrelle de Kuhl"/>
    <n v="2016"/>
    <n v="7"/>
    <n v="25"/>
    <n v="0"/>
    <n v="54"/>
    <d v="2016-07-25T00:00:00"/>
    <x v="264"/>
  </r>
  <r>
    <x v="1"/>
    <s v="K:/Sainte Colombe/MB/04 - 19 juillet au 18 août 2016/Wave/"/>
    <s v="ST-COLOM_0_20160725_005906_854.wav"/>
    <s v="PippiT"/>
    <s v="Principal"/>
    <s v="PipMi"/>
    <n v="9"/>
    <s v="PippiT"/>
    <n v="9"/>
    <s v="Pipistrelle commune"/>
    <n v="2016"/>
    <n v="7"/>
    <n v="25"/>
    <n v="0"/>
    <n v="59"/>
    <d v="2016-07-25T00:00:00"/>
    <x v="382"/>
  </r>
  <r>
    <x v="1"/>
    <s v="K:/Sainte Colombe/MB/04 - 19 juillet au 18 août 2016/Wave/"/>
    <s v="ST-COLOM_0_20160725_010344_176.wav"/>
    <s v="PippiT"/>
    <s v="Principal"/>
    <s v="PipMi"/>
    <n v="10"/>
    <s v="PippiT"/>
    <n v="10"/>
    <s v="Pipistrelle commune"/>
    <n v="2016"/>
    <n v="7"/>
    <n v="25"/>
    <n v="1"/>
    <n v="3"/>
    <d v="2016-07-25T00:00:00"/>
    <x v="383"/>
  </r>
  <r>
    <x v="1"/>
    <s v="K:/Sainte Colombe/MB/04 - 19 juillet au 18 août 2016/Wave/"/>
    <s v="ST-COLOM_0_20160725_010644_950.wav"/>
    <s v="PippiT"/>
    <s v="Principal"/>
    <s v="PipMi"/>
    <n v="8"/>
    <s v="PippiT"/>
    <n v="8"/>
    <s v="Pipistrelle commune"/>
    <n v="2016"/>
    <n v="7"/>
    <n v="25"/>
    <n v="1"/>
    <n v="6"/>
    <d v="2016-07-25T00:00:00"/>
    <x v="346"/>
  </r>
  <r>
    <x v="1"/>
    <s v="K:/Sainte Colombe/MB/04 - 19 juillet au 18 août 2016/Wave/"/>
    <s v="ST-COLOM_0_20160725_010723_996.wav"/>
    <s v="PippiT"/>
    <s v="Principal"/>
    <s v="PipMi"/>
    <n v="9"/>
    <s v="PippiT"/>
    <n v="9"/>
    <s v="Pipistrelle commune"/>
    <n v="2016"/>
    <n v="7"/>
    <n v="25"/>
    <n v="1"/>
    <n v="7"/>
    <d v="2016-07-25T00:00:00"/>
    <x v="140"/>
  </r>
  <r>
    <x v="1"/>
    <s v="K:/Sainte Colombe/MB/04 - 19 juillet au 18 août 2016/Wave/"/>
    <s v="ST-COLOM_0_20160725_010728_996.wav"/>
    <s v="PippiT"/>
    <s v="Principal"/>
    <s v="PipMi"/>
    <n v="9"/>
    <s v="PippiT"/>
    <n v="9"/>
    <s v="Pipistrelle commune"/>
    <n v="2016"/>
    <n v="7"/>
    <n v="25"/>
    <n v="1"/>
    <n v="7"/>
    <d v="2016-07-25T00:00:00"/>
    <x v="140"/>
  </r>
  <r>
    <x v="1"/>
    <s v="K:/Sainte Colombe/MB/04 - 19 juillet au 18 août 2016/Wave/"/>
    <s v="ST-COLOM_0_20160725_011038_551.wav"/>
    <s v="PippiT"/>
    <s v="Principal"/>
    <s v="PipMi"/>
    <n v="10"/>
    <s v="PippiT"/>
    <n v="10"/>
    <s v="Pipistrelle commune"/>
    <n v="2016"/>
    <n v="7"/>
    <n v="25"/>
    <n v="1"/>
    <n v="10"/>
    <d v="2016-07-25T00:00:00"/>
    <x v="172"/>
  </r>
  <r>
    <x v="1"/>
    <s v="K:/Sainte Colombe/MB/04 - 19 juillet au 18 août 2016/Wave/"/>
    <s v="ST-COLOM_0_20160725_012941_070.wav"/>
    <s v="ChiroSp"/>
    <s v="Principal"/>
    <s v="PipMi"/>
    <n v="1"/>
    <s v="PippiT"/>
    <n v="1"/>
    <s v="Pipistrelle commune"/>
    <n v="2016"/>
    <n v="7"/>
    <n v="25"/>
    <n v="1"/>
    <n v="29"/>
    <d v="2016-07-25T00:00:00"/>
    <x v="470"/>
  </r>
  <r>
    <x v="1"/>
    <s v="K:/Sainte Colombe/MB/04 - 19 juillet au 18 août 2016/Wave/"/>
    <s v="ST-COLOM_0_20160725_013706_969.wav"/>
    <s v="PippiT"/>
    <s v="Principal"/>
    <s v="PipMi"/>
    <n v="10"/>
    <s v="PippiT"/>
    <n v="10"/>
    <s v="Pipistrelle commune"/>
    <n v="2016"/>
    <n v="7"/>
    <n v="25"/>
    <n v="1"/>
    <n v="37"/>
    <d v="2016-07-25T00:00:00"/>
    <x v="15"/>
  </r>
  <r>
    <x v="1"/>
    <s v="K:/Sainte Colombe/MB/04 - 19 juillet au 18 août 2016/Wave/"/>
    <s v="ST-COLOM_0_20160725_014148_464.wav"/>
    <s v="PippiT"/>
    <s v="Principal"/>
    <s v="PipMi"/>
    <n v="10"/>
    <s v="PippiT"/>
    <n v="10"/>
    <s v="Pipistrelle commune"/>
    <n v="2016"/>
    <n v="7"/>
    <n v="25"/>
    <n v="1"/>
    <n v="41"/>
    <d v="2016-07-25T00:00:00"/>
    <x v="439"/>
  </r>
  <r>
    <x v="1"/>
    <s v="K:/Sainte Colombe/MB/04 - 19 juillet au 18 août 2016/Wave/"/>
    <s v="ST-COLOM_0_20160725_014908_641.wav"/>
    <s v="ChiroSp"/>
    <s v="Principal"/>
    <s v="Pip35"/>
    <n v="3"/>
    <s v="Pipkuh"/>
    <n v="3"/>
    <s v="Pipistrelle de Kuhl"/>
    <n v="2016"/>
    <n v="7"/>
    <n v="25"/>
    <n v="1"/>
    <n v="49"/>
    <d v="2016-07-25T00:00:00"/>
    <x v="391"/>
  </r>
  <r>
    <x v="1"/>
    <s v="K:/Sainte Colombe/MB/04 - 19 juillet au 18 août 2016/Wave/"/>
    <s v="ST-COLOM_0_20160725_015229_330.wav"/>
    <s v="PippiT"/>
    <s v="Principal"/>
    <s v="PipMi"/>
    <n v="8"/>
    <s v="PippiT"/>
    <n v="8"/>
    <s v="Pipistrelle commune"/>
    <n v="2016"/>
    <n v="7"/>
    <n v="25"/>
    <n v="1"/>
    <n v="52"/>
    <d v="2016-07-25T00:00:00"/>
    <x v="472"/>
  </r>
  <r>
    <x v="1"/>
    <s v="K:/Sainte Colombe/MB/04 - 19 juillet au 18 août 2016/Wave/"/>
    <s v="ST-COLOM_0_20160725_015558_128.wav"/>
    <s v="PipMi"/>
    <s v="Principal"/>
    <s v="PipMi"/>
    <n v="8"/>
    <s v="PippiT"/>
    <n v="3"/>
    <s v="Pipistrelle commune"/>
    <n v="2016"/>
    <n v="7"/>
    <n v="25"/>
    <n v="1"/>
    <n v="55"/>
    <d v="2016-07-25T00:00:00"/>
    <x v="512"/>
  </r>
  <r>
    <x v="1"/>
    <s v="K:/Sainte Colombe/MB/04 - 19 juillet au 18 août 2016/Wave/"/>
    <s v="ST-COLOM_0_20160725_020311_098.wav"/>
    <s v="ChiroSp"/>
    <s v="Principal"/>
    <s v="Pip35"/>
    <n v="3"/>
    <s v="Pipkuh"/>
    <n v="1"/>
    <s v="Pipistrelle de Kuhl"/>
    <n v="2016"/>
    <n v="7"/>
    <n v="25"/>
    <n v="2"/>
    <n v="3"/>
    <d v="2016-07-25T00:00:00"/>
    <x v="421"/>
  </r>
  <r>
    <x v="1"/>
    <s v="K:/Sainte Colombe/MB/04 - 19 juillet au 18 août 2016/Wave/"/>
    <s v="ST-COLOM_0_20160725_020844_877.wav"/>
    <s v="PippiT"/>
    <s v="Principal"/>
    <s v="PipMi"/>
    <n v="9"/>
    <s v="PippiT"/>
    <n v="9"/>
    <s v="Pipistrelle commune"/>
    <n v="2016"/>
    <n v="7"/>
    <n v="25"/>
    <n v="2"/>
    <n v="8"/>
    <d v="2016-07-25T00:00:00"/>
    <x v="12"/>
  </r>
  <r>
    <x v="1"/>
    <s v="K:/Sainte Colombe/MB/04 - 19 juillet au 18 août 2016/Wave/"/>
    <s v="ST-COLOM_0_20160725_020950_732.wav"/>
    <s v="PippiT"/>
    <s v="Principal"/>
    <s v="PipMi"/>
    <n v="10"/>
    <s v="PippiT"/>
    <n v="10"/>
    <s v="Pipistrelle commune"/>
    <n v="2016"/>
    <n v="7"/>
    <n v="25"/>
    <n v="2"/>
    <n v="9"/>
    <d v="2016-07-25T00:00:00"/>
    <x v="112"/>
  </r>
  <r>
    <x v="1"/>
    <s v="K:/Sainte Colombe/MB/04 - 19 juillet au 18 août 2016/Wave/"/>
    <s v="ST-COLOM_0_20160725_021822_105.wav"/>
    <s v="PippiT"/>
    <s v="Principal"/>
    <s v="PipMi"/>
    <n v="10"/>
    <s v="PippiT"/>
    <n v="10"/>
    <s v="Pipistrelle commune"/>
    <n v="2016"/>
    <n v="7"/>
    <n v="25"/>
    <n v="2"/>
    <n v="18"/>
    <d v="2016-07-25T00:00:00"/>
    <x v="516"/>
  </r>
  <r>
    <x v="1"/>
    <s v="K:/Sainte Colombe/MB/04 - 19 juillet au 18 août 2016/Wave/"/>
    <s v="ST-COLOM_0_20160725_022035_463.wav"/>
    <s v="PippiT"/>
    <s v="Principal"/>
    <s v="PipMi"/>
    <n v="10"/>
    <s v="PippiT"/>
    <n v="10"/>
    <s v="Pipistrelle commune"/>
    <n v="2016"/>
    <n v="7"/>
    <n v="25"/>
    <n v="2"/>
    <n v="20"/>
    <d v="2016-07-25T00:00:00"/>
    <x v="477"/>
  </r>
  <r>
    <x v="1"/>
    <s v="K:/Sainte Colombe/MB/04 - 19 juillet au 18 août 2016/Wave/"/>
    <s v="ST-COLOM_0_20160725_032316_299.wav"/>
    <s v="PippiT"/>
    <s v="Principal"/>
    <s v="PipMi"/>
    <n v="9"/>
    <s v="PippiT"/>
    <n v="9"/>
    <s v="Pipistrelle commune"/>
    <n v="2016"/>
    <n v="7"/>
    <n v="25"/>
    <n v="3"/>
    <n v="23"/>
    <d v="2016-07-25T00:00:00"/>
    <x v="531"/>
  </r>
  <r>
    <x v="1"/>
    <s v="K:/Sainte Colombe/MB/04 - 19 juillet au 18 août 2016/Wave/"/>
    <s v="ST-COLOM_0_20160725_034149_005.wav"/>
    <s v="PippiT"/>
    <s v="Principal"/>
    <s v="PipMi"/>
    <n v="10"/>
    <s v="PippiT"/>
    <n v="10"/>
    <s v="Pipistrelle commune"/>
    <n v="2016"/>
    <n v="7"/>
    <n v="25"/>
    <n v="3"/>
    <n v="41"/>
    <d v="2016-07-25T00:00:00"/>
    <x v="480"/>
  </r>
  <r>
    <x v="1"/>
    <s v="K:/Sainte Colombe/MB/04 - 19 juillet au 18 août 2016/Wave/"/>
    <s v="ST-COLOM_0_20160725_034300_942.wav"/>
    <s v="ChiroSp"/>
    <s v="Principal"/>
    <s v="Pip35"/>
    <n v="2"/>
    <s v="Pipnat"/>
    <n v="2"/>
    <s v="Pipistrelle de Kuhl/Nathusius"/>
    <n v="2016"/>
    <n v="7"/>
    <n v="25"/>
    <n v="3"/>
    <n v="43"/>
    <d v="2016-07-25T00:00:00"/>
    <x v="534"/>
  </r>
  <r>
    <x v="1"/>
    <s v="K:/Sainte Colombe/MB/04 - 19 juillet au 18 août 2016/Wave/"/>
    <s v="ST-COLOM_0_20160725_034755_262.wav"/>
    <s v="PippiT"/>
    <s v="Principal"/>
    <s v="PipMi"/>
    <n v="9"/>
    <s v="PippiT"/>
    <n v="9"/>
    <s v="Pipistrelle commune"/>
    <n v="2016"/>
    <n v="7"/>
    <n v="25"/>
    <n v="3"/>
    <n v="47"/>
    <d v="2016-07-25T00:00:00"/>
    <x v="403"/>
  </r>
  <r>
    <x v="1"/>
    <s v="K:/Sainte Colombe/MB/04 - 19 juillet au 18 août 2016/Wave/"/>
    <s v="ST-COLOM_0_20160725_035402_040.wav"/>
    <s v="PippiT"/>
    <s v="Principal"/>
    <s v="PipMi"/>
    <n v="10"/>
    <s v="PippiT"/>
    <n v="9"/>
    <s v="Pipistrelle commune"/>
    <n v="2016"/>
    <n v="7"/>
    <n v="25"/>
    <n v="3"/>
    <n v="54"/>
    <d v="2016-07-25T00:00:00"/>
    <x v="298"/>
  </r>
  <r>
    <x v="1"/>
    <s v="K:/Sainte Colombe/MB/04 - 19 juillet au 18 août 2016/Wave/"/>
    <s v="ST-COLOM_0_20160725_041346_144.wav"/>
    <s v="PippiT"/>
    <s v="Principal"/>
    <s v="PipMi"/>
    <n v="10"/>
    <s v="PippiT"/>
    <n v="9"/>
    <s v="Pipistrelle commune"/>
    <n v="2016"/>
    <n v="7"/>
    <n v="25"/>
    <n v="4"/>
    <n v="13"/>
    <d v="2016-07-25T00:00:00"/>
    <x v="306"/>
  </r>
  <r>
    <x v="1"/>
    <s v="K:/Sainte Colombe/MB/04 - 19 juillet au 18 août 2016/Wave/"/>
    <s v="ST-COLOM_0_20160725_042523_082.wav"/>
    <s v="PippiT"/>
    <s v="Principal"/>
    <s v="PipMi"/>
    <n v="8"/>
    <s v="PippiT"/>
    <n v="8"/>
    <s v="Pipistrelle commune"/>
    <n v="2016"/>
    <n v="7"/>
    <n v="25"/>
    <n v="4"/>
    <n v="25"/>
    <d v="2016-07-25T00:00:00"/>
    <x v="545"/>
  </r>
  <r>
    <x v="1"/>
    <s v="K:/Sainte Colombe/MB/04 - 19 juillet au 18 août 2016/Wave/"/>
    <s v="ST-COLOM_0_20160725_043011_430.wav"/>
    <s v="PippiT"/>
    <s v="Principal"/>
    <s v="PipMi"/>
    <n v="8"/>
    <s v="PippiT"/>
    <n v="8"/>
    <s v="Pipistrelle commune"/>
    <n v="2016"/>
    <n v="7"/>
    <n v="25"/>
    <n v="4"/>
    <n v="30"/>
    <d v="2016-07-25T00:00:00"/>
    <x v="429"/>
  </r>
  <r>
    <x v="1"/>
    <s v="K:/Sainte Colombe/MB/04 - 19 juillet au 18 août 2016/Wave/"/>
    <s v="ST-COLOM_0_20160725_043125_030.wav"/>
    <s v="PippiT"/>
    <s v="Principal"/>
    <s v="PipMi"/>
    <n v="8"/>
    <s v="PippiT"/>
    <n v="8"/>
    <s v="Pipistrelle commune"/>
    <n v="2016"/>
    <n v="7"/>
    <n v="25"/>
    <n v="4"/>
    <n v="31"/>
    <d v="2016-07-25T00:00:00"/>
    <x v="310"/>
  </r>
  <r>
    <x v="1"/>
    <s v="K:/Sainte Colombe/MB/04 - 19 juillet au 18 août 2016/Wave/"/>
    <s v="ST-COLOM_0_20160725_043629_286.wav"/>
    <s v="PippiT"/>
    <s v="Principal"/>
    <s v="PipMi"/>
    <n v="9"/>
    <s v="PippiT"/>
    <n v="9"/>
    <s v="Pipistrelle commune"/>
    <n v="2016"/>
    <n v="7"/>
    <n v="25"/>
    <n v="4"/>
    <n v="36"/>
    <d v="2016-07-25T00:00:00"/>
    <x v="354"/>
  </r>
  <r>
    <x v="1"/>
    <s v="K:/Sainte Colombe/MB/04 - 19 juillet au 18 août 2016/Wave/"/>
    <s v="ST-COLOM_0_20160725_044950_000.wav"/>
    <s v="Pip35"/>
    <s v="Principal"/>
    <s v="Pip35"/>
    <n v="8"/>
    <s v="Pipkuh"/>
    <n v="2"/>
    <s v="Pipistrelle de Kuhl"/>
    <n v="2016"/>
    <n v="7"/>
    <n v="25"/>
    <n v="4"/>
    <n v="49"/>
    <d v="2016-07-25T00:00:00"/>
    <x v="412"/>
  </r>
  <r>
    <x v="1"/>
    <s v="K:/Sainte Colombe/MB/04 - 19 juillet au 18 août 2016/Wave/"/>
    <s v="ST-COLOM_0_20160725_045457_119.wav"/>
    <s v="Pip35"/>
    <s v="Principal"/>
    <s v="Pip35"/>
    <n v="10"/>
    <s v="Pipkuh"/>
    <n v="2"/>
    <s v="Pipistrelle de Kuhl"/>
    <n v="2016"/>
    <n v="7"/>
    <n v="25"/>
    <n v="4"/>
    <n v="54"/>
    <d v="2016-07-25T00:00:00"/>
    <x v="445"/>
  </r>
  <r>
    <x v="1"/>
    <s v="K:/Sainte Colombe/MB/04 - 19 juillet au 18 août 2016/Wave/"/>
    <s v="ST-COLOM_0_20160725_050848_964.wav"/>
    <s v="PippiT"/>
    <s v="Principal"/>
    <s v="PipMi"/>
    <n v="10"/>
    <s v="PippiT"/>
    <n v="10"/>
    <s v="Pipistrelle commune"/>
    <n v="2016"/>
    <n v="7"/>
    <n v="25"/>
    <n v="5"/>
    <n v="8"/>
    <d v="2016-07-25T00:00:00"/>
    <x v="318"/>
  </r>
  <r>
    <x v="1"/>
    <s v="K:/Sainte Colombe/MB/04 - 19 juillet au 18 août 2016/Wave/"/>
    <s v="ST-COLOM_0_20160725_052003_082.wav"/>
    <s v="PippiT"/>
    <s v="Principal"/>
    <s v="PipMi"/>
    <n v="9"/>
    <s v="PippiT"/>
    <n v="6"/>
    <s v="Pipistrelle commune"/>
    <n v="2016"/>
    <n v="7"/>
    <n v="25"/>
    <n v="5"/>
    <n v="20"/>
    <d v="2016-07-25T00:00:00"/>
    <x v="363"/>
  </r>
  <r>
    <x v="1"/>
    <s v="K:/Sainte Colombe/MB/04 - 19 juillet au 18 août 2016/Wave/"/>
    <s v="ST-COLOM_0_20160725_052057_340.wav"/>
    <s v="PippiT"/>
    <s v="Principal"/>
    <s v="PipMi"/>
    <n v="7"/>
    <s v="PippiT"/>
    <n v="7"/>
    <s v="Pipistrelle commune"/>
    <n v="2016"/>
    <n v="7"/>
    <n v="25"/>
    <n v="5"/>
    <n v="20"/>
    <d v="2016-07-25T00:00:00"/>
    <x v="363"/>
  </r>
  <r>
    <x v="1"/>
    <s v="K:/Sainte Colombe/MB/04 - 19 juillet au 18 août 2016/Wave/"/>
    <s v="ST-COLOM_0_20160725_052102_341.wav"/>
    <s v="ChiroSp"/>
    <s v="Principal"/>
    <s v="Pip35"/>
    <n v="5"/>
    <s v="Pipnat"/>
    <n v="1"/>
    <s v="Pipistrelle de Kuhl/Nathusius"/>
    <n v="2016"/>
    <n v="7"/>
    <n v="25"/>
    <n v="5"/>
    <n v="21"/>
    <d v="2016-07-25T00:00:00"/>
    <x v="322"/>
  </r>
  <r>
    <x v="1"/>
    <s v="K:/Sainte Colombe/MB/04 - 19 juillet au 18 août 2016/Wave/"/>
    <s v="ST-COLOM_0_20160725_052238_486.wav"/>
    <s v="PippiT"/>
    <s v="Principal"/>
    <s v="PipMi"/>
    <n v="10"/>
    <s v="PippiT"/>
    <n v="6"/>
    <s v="Pipistrelle commune"/>
    <n v="2016"/>
    <n v="7"/>
    <n v="25"/>
    <n v="5"/>
    <n v="22"/>
    <d v="2016-07-25T00:00:00"/>
    <x v="107"/>
  </r>
  <r>
    <x v="1"/>
    <s v="K:/Sainte Colombe/MB/04 - 19 juillet au 18 août 2016/Wave/"/>
    <s v="ST-COLOM_0_20160725_052243_486.wav"/>
    <s v="PippiT"/>
    <s v="Principal"/>
    <s v="PipMi"/>
    <n v="10"/>
    <s v="PippiT"/>
    <n v="9"/>
    <s v="Pipistrelle commune"/>
    <n v="2016"/>
    <n v="7"/>
    <n v="25"/>
    <n v="5"/>
    <n v="22"/>
    <d v="2016-07-25T00:00:00"/>
    <x v="107"/>
  </r>
  <r>
    <x v="1"/>
    <s v="K:/Sainte Colombe/MB/04 - 19 juillet au 18 août 2016/Wave/"/>
    <s v="ST-COLOM_0_20160725_052335_772.wav"/>
    <s v="PippiT"/>
    <s v="Principal"/>
    <s v="PipMi"/>
    <n v="10"/>
    <s v="PippiT"/>
    <n v="10"/>
    <s v="Pipistrelle commune"/>
    <n v="2016"/>
    <n v="7"/>
    <n v="25"/>
    <n v="5"/>
    <n v="23"/>
    <d v="2016-07-25T00:00:00"/>
    <x v="503"/>
  </r>
  <r>
    <x v="1"/>
    <s v="K:/Sainte Colombe/MB/04 - 19 juillet au 18 août 2016/Wave/"/>
    <s v="ST-COLOM_0_20160725_052340_773.wav"/>
    <s v="PippiT"/>
    <s v="Principal"/>
    <s v="PipMi"/>
    <n v="10"/>
    <s v="PippiT"/>
    <n v="10"/>
    <s v="Pipistrelle commune"/>
    <n v="2016"/>
    <n v="7"/>
    <n v="25"/>
    <n v="5"/>
    <n v="23"/>
    <d v="2016-07-25T00:00:00"/>
    <x v="503"/>
  </r>
  <r>
    <x v="1"/>
    <s v="K:/Sainte Colombe/MB/04 - 19 juillet au 18 août 2016/Wave/"/>
    <s v="ST-COLOM_0_20160725_052356_028.wav"/>
    <s v="Pip35"/>
    <s v="Principal"/>
    <s v="Pip35"/>
    <n v="8"/>
    <s v="Pipkuh"/>
    <n v="3"/>
    <s v="Pipistrelle de Kuhl"/>
    <n v="2016"/>
    <n v="7"/>
    <n v="25"/>
    <n v="5"/>
    <n v="23"/>
    <d v="2016-07-25T00:00:00"/>
    <x v="503"/>
  </r>
  <r>
    <x v="1"/>
    <s v="K:/Sainte Colombe/MB/04 - 19 juillet au 18 août 2016/Wave/"/>
    <s v="ST-COLOM_0_20160725_052442_470.wav"/>
    <s v="PippiT"/>
    <s v="Principal"/>
    <s v="PipMi"/>
    <n v="8"/>
    <s v="PippiT"/>
    <n v="8"/>
    <s v="Pipistrelle commune"/>
    <n v="2016"/>
    <n v="7"/>
    <n v="25"/>
    <n v="5"/>
    <n v="24"/>
    <d v="2016-07-25T00:00:00"/>
    <x v="34"/>
  </r>
  <r>
    <x v="1"/>
    <s v="K:/Sainte Colombe/MB/04 - 19 juillet au 18 août 2016/Wave/"/>
    <s v="ST-COLOM_0_20160725_052845_094.wav"/>
    <s v="PippiT"/>
    <s v="Principal"/>
    <s v="PipMi"/>
    <n v="9"/>
    <s v="PippiT"/>
    <n v="9"/>
    <s v="Pipistrelle commune"/>
    <n v="2016"/>
    <n v="7"/>
    <n v="25"/>
    <n v="5"/>
    <n v="28"/>
    <d v="2016-07-25T00:00:00"/>
    <x v="198"/>
  </r>
  <r>
    <x v="1"/>
    <s v="K:/Sainte Colombe/MB/04 - 19 juillet au 18 août 2016/Wave/"/>
    <s v="ST-COLOM_0_20160725_052850_095.wav"/>
    <s v="PippiT"/>
    <s v="Principal"/>
    <s v="PipMi"/>
    <n v="10"/>
    <s v="PippiT"/>
    <n v="10"/>
    <s v="Pipistrelle commune"/>
    <n v="2016"/>
    <n v="7"/>
    <n v="25"/>
    <n v="5"/>
    <n v="28"/>
    <d v="2016-07-25T00:00:00"/>
    <x v="198"/>
  </r>
  <r>
    <x v="1"/>
    <s v="K:/Sainte Colombe/MB/04 - 19 juillet au 18 août 2016/Wave/"/>
    <s v="ST-COLOM_0_20160725_053106_704.wav"/>
    <s v="PippiT"/>
    <s v="Principal"/>
    <s v="PipMi"/>
    <n v="10"/>
    <s v="PippiT"/>
    <n v="10"/>
    <s v="Pipistrelle commune"/>
    <n v="2016"/>
    <n v="7"/>
    <n v="25"/>
    <n v="5"/>
    <n v="31"/>
    <d v="2016-07-25T00:00:00"/>
    <x v="488"/>
  </r>
  <r>
    <x v="1"/>
    <s v="K:/Sainte Colombe/MB/04 - 19 juillet au 18 août 2016/Wave/"/>
    <s v="ST-COLOM_0_20160725_053317_032.wav"/>
    <s v="PippiT"/>
    <s v="Principal"/>
    <s v="PipMi"/>
    <n v="10"/>
    <s v="PippiT"/>
    <n v="10"/>
    <s v="Pipistrelle commune"/>
    <n v="2016"/>
    <n v="7"/>
    <n v="25"/>
    <n v="5"/>
    <n v="33"/>
    <d v="2016-07-25T00:00:00"/>
    <x v="413"/>
  </r>
  <r>
    <x v="1"/>
    <s v="K:/Sainte Colombe/MB/04 - 19 juillet au 18 août 2016/Wave/"/>
    <s v="ST-COLOM_0_20160725_053351_578.wav"/>
    <s v="ChiroSp"/>
    <s v="Principal"/>
    <s v="PipMi"/>
    <n v="3"/>
    <s v="PippiT"/>
    <n v="3"/>
    <s v="Pipistrelle commune"/>
    <n v="2016"/>
    <n v="7"/>
    <n v="25"/>
    <n v="5"/>
    <n v="33"/>
    <d v="2016-07-25T00:00:00"/>
    <x v="413"/>
  </r>
  <r>
    <x v="1"/>
    <s v="K:/Sainte Colombe/MB/04 - 19 juillet au 18 août 2016/Wave/"/>
    <s v="ST-COLOM_0_20160725_053855_022.wav"/>
    <s v="PippiT"/>
    <s v="Principal"/>
    <s v="PipMi"/>
    <n v="10"/>
    <s v="PippiT"/>
    <n v="10"/>
    <s v="Pipistrelle commune"/>
    <n v="2016"/>
    <n v="7"/>
    <n v="25"/>
    <n v="5"/>
    <n v="38"/>
    <d v="2016-07-25T00:00:00"/>
    <x v="225"/>
  </r>
  <r>
    <x v="1"/>
    <s v="K:/Sainte Colombe/MB/04 - 19 juillet au 18 août 2016/Wave/"/>
    <s v="ST-COLOM_0_20160725_053900_022.wav"/>
    <s v="PippiT"/>
    <s v="Principal"/>
    <s v="PipMi"/>
    <n v="9"/>
    <s v="PippiT"/>
    <n v="9"/>
    <s v="Pipistrelle commune"/>
    <n v="2016"/>
    <n v="7"/>
    <n v="25"/>
    <n v="5"/>
    <n v="39"/>
    <d v="2016-07-25T00:00:00"/>
    <x v="365"/>
  </r>
  <r>
    <x v="1"/>
    <s v="K:/Sainte Colombe/MB/04 - 19 juillet au 18 août 2016/Wave/"/>
    <s v="ST-COLOM_0_20160725_053905_023.wav"/>
    <s v="ChiroSp"/>
    <s v="Principal"/>
    <s v="PipMi"/>
    <n v="3"/>
    <s v="PippiT"/>
    <n v="3"/>
    <s v="Pipistrelle commune"/>
    <n v="2016"/>
    <n v="7"/>
    <n v="25"/>
    <n v="5"/>
    <n v="39"/>
    <d v="2016-07-25T00:00:00"/>
    <x v="365"/>
  </r>
  <r>
    <x v="1"/>
    <s v="K:/Sainte Colombe/MB/04 - 19 juillet au 18 août 2016/Wave/"/>
    <s v="ST-COLOM_0_20160725_054038_446.wav"/>
    <s v="PippiT"/>
    <s v="Principal"/>
    <s v="PipMi"/>
    <n v="10"/>
    <s v="PippiT"/>
    <n v="10"/>
    <s v="Pipistrelle commune"/>
    <n v="2016"/>
    <n v="7"/>
    <n v="25"/>
    <n v="5"/>
    <n v="40"/>
    <d v="2016-07-25T00:00:00"/>
    <x v="366"/>
  </r>
  <r>
    <x v="1"/>
    <s v="K:/Sainte Colombe/MB/04 - 19 juillet au 18 août 2016/Wave/"/>
    <s v="ST-COLOM_0_20160725_054251_304.wav"/>
    <s v="PippiT"/>
    <s v="Principal"/>
    <s v="PipMi"/>
    <n v="6"/>
    <s v="PippiT"/>
    <n v="6"/>
    <s v="Pipistrelle commune"/>
    <n v="2016"/>
    <n v="7"/>
    <n v="25"/>
    <n v="5"/>
    <n v="42"/>
    <d v="2016-07-25T00:00:00"/>
    <x v="227"/>
  </r>
  <r>
    <x v="1"/>
    <s v="K:/Sainte Colombe/MB/04 - 19 juillet au 18 août 2016/Wave/"/>
    <s v="ST-COLOM_0_20160725_215643_966.wav"/>
    <s v="ChiroSp"/>
    <s v="Principal"/>
    <s v="ENVsp"/>
    <n v="1"/>
    <s v="Nyclei"/>
    <n v="1"/>
    <s v="Noctule de Leisler"/>
    <n v="2016"/>
    <n v="7"/>
    <n v="25"/>
    <n v="21"/>
    <n v="56"/>
    <d v="2016-07-25T00:00:00"/>
    <x v="220"/>
  </r>
  <r>
    <x v="1"/>
    <s v="K:/Sainte Colombe/MB/04 - 19 juillet au 18 août 2016/Wave/"/>
    <s v="ST-COLOM_0_20160725_215648_966.wav"/>
    <s v="ENVsp"/>
    <s v="Principal"/>
    <s v="ENVsp"/>
    <n v="9"/>
    <s v="Eptser"/>
    <n v="0"/>
    <s v="Sérotine commune"/>
    <n v="2016"/>
    <n v="7"/>
    <n v="25"/>
    <n v="21"/>
    <n v="56"/>
    <d v="2016-07-25T00:00:00"/>
    <x v="220"/>
  </r>
  <r>
    <x v="1"/>
    <s v="K:/Sainte Colombe/MB/04 - 19 juillet au 18 août 2016/Wave/"/>
    <s v="ST-COLOM_0_20160725_215653_967.wav"/>
    <s v="ChiroSp"/>
    <s v="Principal"/>
    <s v="ENVsp"/>
    <n v="0"/>
    <s v="Nyclei"/>
    <n v="0"/>
    <s v="PARASITE"/>
    <n v="2016"/>
    <n v="7"/>
    <n v="25"/>
    <n v="21"/>
    <n v="56"/>
    <d v="2016-07-25T00:00:00"/>
    <x v="220"/>
  </r>
  <r>
    <x v="1"/>
    <s v="K:/Sainte Colombe/MB/04 - 19 juillet au 18 août 2016/Wave/"/>
    <s v="ST-COLOM_0_20160725_220007_284.wav"/>
    <s v="parasi"/>
    <s v="Principal"/>
    <s v="parasi"/>
    <n v="1"/>
    <s v="parasi"/>
    <n v="1"/>
    <s v="PARASITE"/>
    <n v="2016"/>
    <n v="7"/>
    <n v="25"/>
    <n v="22"/>
    <n v="0"/>
    <d v="2016-07-25T00:00:00"/>
    <x v="81"/>
  </r>
  <r>
    <x v="1"/>
    <s v="K:/Sainte Colombe/MB/04 - 19 juillet au 18 août 2016/Wave/"/>
    <s v="ST-COLOM_0_20160725_220127_543.wav"/>
    <s v="Pip35"/>
    <s v="Principal"/>
    <s v="Pip35"/>
    <n v="8"/>
    <s v="Pipkuh"/>
    <n v="4"/>
    <s v="Pipistrelle de Kuhl"/>
    <n v="2016"/>
    <n v="7"/>
    <n v="25"/>
    <n v="22"/>
    <n v="1"/>
    <d v="2016-07-25T00:00:00"/>
    <x v="94"/>
  </r>
  <r>
    <x v="1"/>
    <s v="K:/Sainte Colombe/MB/04 - 19 juillet au 18 août 2016/Wave/"/>
    <s v="ST-COLOM_0_20160725_220421_806.wav"/>
    <s v="ChiroSp"/>
    <s v="Principal"/>
    <s v="ENVsp"/>
    <n v="3"/>
    <s v="Eptser"/>
    <n v="1"/>
    <s v="Sérotine commune"/>
    <n v="2016"/>
    <n v="7"/>
    <n v="25"/>
    <n v="22"/>
    <n v="4"/>
    <d v="2016-07-25T00:00:00"/>
    <x v="114"/>
  </r>
  <r>
    <x v="1"/>
    <s v="K:/Sainte Colombe/MB/04 - 19 juillet au 18 août 2016/Wave/"/>
    <s v="ST-COLOM_0_20160725_220426_806.wav"/>
    <s v="ChiroSp"/>
    <s v="Principal"/>
    <s v="ENVsp"/>
    <n v="3"/>
    <s v="Eptser"/>
    <n v="1"/>
    <s v="Sérotine commune"/>
    <n v="2016"/>
    <n v="7"/>
    <n v="25"/>
    <n v="22"/>
    <n v="4"/>
    <d v="2016-07-25T00:00:00"/>
    <x v="114"/>
  </r>
  <r>
    <x v="1"/>
    <s v="K:/Sainte Colombe/MB/04 - 19 juillet au 18 août 2016/Wave/"/>
    <s v="ST-COLOM_0_20160725_220431_807.wav"/>
    <s v="ChiroSp"/>
    <s v="Principal"/>
    <s v="PipMi"/>
    <n v="5"/>
    <s v="PippiT"/>
    <n v="5"/>
    <s v="Pipistrelle commune"/>
    <n v="2016"/>
    <n v="7"/>
    <n v="25"/>
    <n v="22"/>
    <n v="4"/>
    <d v="2016-07-25T00:00:00"/>
    <x v="114"/>
  </r>
  <r>
    <x v="1"/>
    <s v="K:/Sainte Colombe/MB/04 - 19 juillet au 18 août 2016/Wave/"/>
    <s v="ST-COLOM_0_20160725_220436_808.wav"/>
    <s v="PippiT"/>
    <s v="Principal"/>
    <s v="PipMi"/>
    <n v="7"/>
    <s v="PippiT"/>
    <n v="7"/>
    <s v="Pipistrelle commune"/>
    <n v="2016"/>
    <n v="7"/>
    <n v="25"/>
    <n v="22"/>
    <n v="4"/>
    <d v="2016-07-25T00:00:00"/>
    <x v="114"/>
  </r>
  <r>
    <x v="1"/>
    <s v="K:/Sainte Colombe/MB/04 - 19 juillet au 18 août 2016/Wave/"/>
    <s v="ST-COLOM_0_20160725_220446_764.wav"/>
    <s v="PippiT"/>
    <s v="Principal"/>
    <s v="PipMi"/>
    <n v="8"/>
    <s v="PippiT"/>
    <n v="8"/>
    <s v="Pipistrelle commune"/>
    <n v="2016"/>
    <n v="7"/>
    <n v="25"/>
    <n v="22"/>
    <n v="4"/>
    <d v="2016-07-25T00:00:00"/>
    <x v="114"/>
  </r>
  <r>
    <x v="1"/>
    <s v="K:/Sainte Colombe/MB/04 - 19 juillet au 18 août 2016/Wave/"/>
    <s v="ST-COLOM_0_20160725_220451_764.wav"/>
    <s v="ChiroSp"/>
    <s v="Principal"/>
    <s v="MyoHF"/>
    <n v="0"/>
    <s v="Myoalc"/>
    <n v="0"/>
    <s v="PARASITE"/>
    <n v="2016"/>
    <n v="7"/>
    <n v="25"/>
    <n v="22"/>
    <n v="4"/>
    <d v="2016-07-25T00:00:00"/>
    <x v="114"/>
  </r>
  <r>
    <x v="1"/>
    <s v="K:/Sainte Colombe/MB/04 - 19 juillet au 18 août 2016/Wave/"/>
    <s v="ST-COLOM_0_20160725_220614_362.wav"/>
    <s v="ChiroSp"/>
    <s v="Principal"/>
    <s v="Pip35"/>
    <n v="3"/>
    <s v="Pipkuh"/>
    <n v="3"/>
    <s v="Pipistrelle de Kuhl"/>
    <n v="2016"/>
    <n v="7"/>
    <n v="25"/>
    <n v="22"/>
    <n v="6"/>
    <d v="2016-07-25T00:00:00"/>
    <x v="76"/>
  </r>
  <r>
    <x v="1"/>
    <s v="K:/Sainte Colombe/MB/04 - 19 juillet au 18 août 2016/Wave/"/>
    <s v="ST-COLOM_0_20160725_220718_190.wav"/>
    <s v="Plesp"/>
    <s v="Principal"/>
    <s v="Plesp"/>
    <n v="9"/>
    <s v="Pleaus"/>
    <n v="2"/>
    <s v="Oreillard gris"/>
    <n v="2016"/>
    <n v="7"/>
    <n v="25"/>
    <n v="22"/>
    <n v="7"/>
    <d v="2016-07-25T00:00:00"/>
    <x v="47"/>
  </r>
  <r>
    <x v="1"/>
    <s v="K:/Sainte Colombe/MB/04 - 19 juillet au 18 août 2016/Wave/"/>
    <s v="ST-COLOM_0_20160725_220807_436.wav"/>
    <s v="Pip35"/>
    <s v="Principal"/>
    <s v="Pip35"/>
    <n v="10"/>
    <s v="Pipkuh"/>
    <n v="2"/>
    <s v="Pipistrelle de Kuhl"/>
    <n v="2016"/>
    <n v="7"/>
    <n v="25"/>
    <n v="22"/>
    <n v="8"/>
    <d v="2016-07-25T00:00:00"/>
    <x v="77"/>
  </r>
  <r>
    <x v="1"/>
    <s v="K:/Sainte Colombe/MB/04 - 19 juillet au 18 août 2016/Wave/"/>
    <s v="ST-COLOM_0_20160725_220812_437.wav"/>
    <s v="Pip35"/>
    <s v="Principal"/>
    <s v="Pip35"/>
    <n v="8"/>
    <s v="Pipkuh"/>
    <n v="3"/>
    <s v="Pipistrelle de Kuhl"/>
    <n v="2016"/>
    <n v="7"/>
    <n v="25"/>
    <n v="22"/>
    <n v="8"/>
    <d v="2016-07-25T00:00:00"/>
    <x v="77"/>
  </r>
  <r>
    <x v="1"/>
    <s v="K:/Sainte Colombe/MB/04 - 19 juillet au 18 août 2016/Wave/"/>
    <s v="ST-COLOM_0_20160725_220841_561.wav"/>
    <s v="ChiroSp"/>
    <s v="Principal"/>
    <s v="ENVsp"/>
    <n v="1"/>
    <s v="Eptnil"/>
    <n v="1"/>
    <s v="Sérotine commune"/>
    <n v="2016"/>
    <n v="7"/>
    <n v="25"/>
    <n v="22"/>
    <n v="8"/>
    <d v="2016-07-25T00:00:00"/>
    <x v="77"/>
  </r>
  <r>
    <x v="1"/>
    <s v="K:/Sainte Colombe/MB/04 - 19 juillet au 18 août 2016/Wave/"/>
    <s v="ST-COLOM_0_20160725_220856_717.wav"/>
    <s v="ChiroSp"/>
    <s v="Principal"/>
    <s v="Pip35"/>
    <n v="3"/>
    <s v="Pipkuh"/>
    <n v="3"/>
    <s v="Pipistrelle de Kuhl"/>
    <n v="2016"/>
    <n v="7"/>
    <n v="25"/>
    <n v="22"/>
    <n v="8"/>
    <d v="2016-07-25T00:00:00"/>
    <x v="77"/>
  </r>
  <r>
    <x v="1"/>
    <s v="K:/Sainte Colombe/MB/04 - 19 juillet au 18 août 2016/Wave/"/>
    <s v="ST-COLOM_0_20160725_220901_718.wav"/>
    <s v="Pip35"/>
    <s v="Principal"/>
    <s v="Pip35"/>
    <n v="10"/>
    <s v="Pipkuh"/>
    <n v="5"/>
    <s v="Pipistrelle de Kuhl"/>
    <n v="2016"/>
    <n v="7"/>
    <n v="25"/>
    <n v="22"/>
    <n v="9"/>
    <d v="2016-07-25T00:00:00"/>
    <x v="2"/>
  </r>
  <r>
    <x v="1"/>
    <s v="K:/Sainte Colombe/MB/04 - 19 juillet au 18 août 2016/Wave/"/>
    <s v="ST-COLOM_0_20160725_220938_310.wav"/>
    <s v="ENVsp"/>
    <s v="Principal"/>
    <s v="ENVsp"/>
    <n v="7"/>
    <s v="Eptser"/>
    <n v="0"/>
    <s v="Sérotine commune"/>
    <n v="2016"/>
    <n v="7"/>
    <n v="25"/>
    <n v="22"/>
    <n v="9"/>
    <d v="2016-07-25T00:00:00"/>
    <x v="2"/>
  </r>
  <r>
    <x v="1"/>
    <s v="K:/Sainte Colombe/MB/04 - 19 juillet au 18 août 2016/Wave/"/>
    <s v="ST-COLOM_0_20160725_220943_311.wav"/>
    <s v="ENVsp"/>
    <s v="Principal"/>
    <s v="ENVsp"/>
    <n v="9"/>
    <s v="Eptser"/>
    <n v="2"/>
    <s v="Sérotine commune"/>
    <n v="2016"/>
    <n v="7"/>
    <n v="25"/>
    <n v="22"/>
    <n v="9"/>
    <d v="2016-07-25T00:00:00"/>
    <x v="2"/>
  </r>
  <r>
    <x v="1"/>
    <s v="K:/Sainte Colombe/MB/04 - 19 juillet au 18 août 2016/Wave/"/>
    <s v="ST-COLOM_0_20160725_221015_928.wav"/>
    <s v="PippiT"/>
    <s v="Principal"/>
    <s v="PipMi"/>
    <n v="8"/>
    <s v="PippiT"/>
    <n v="7"/>
    <s v="Pipistrelle commune"/>
    <n v="2016"/>
    <n v="7"/>
    <n v="25"/>
    <n v="22"/>
    <n v="10"/>
    <d v="2016-07-25T00:00:00"/>
    <x v="176"/>
  </r>
  <r>
    <x v="1"/>
    <s v="K:/Sainte Colombe/MB/04 - 19 juillet au 18 août 2016/Wave/"/>
    <s v="ST-COLOM_0_20160725_221020_928.wav"/>
    <s v="ChiroSp"/>
    <s v="Principal"/>
    <s v="PipMi"/>
    <n v="3"/>
    <s v="PippiT"/>
    <n v="3"/>
    <s v="Pipistrelle commune"/>
    <n v="2016"/>
    <n v="7"/>
    <n v="25"/>
    <n v="22"/>
    <n v="10"/>
    <d v="2016-07-25T00:00:00"/>
    <x v="176"/>
  </r>
  <r>
    <x v="1"/>
    <s v="K:/Sainte Colombe/MB/04 - 19 juillet au 18 août 2016/Wave/"/>
    <s v="ST-COLOM_0_20160725_221055_376.wav"/>
    <s v="PippiT"/>
    <s v="Principal"/>
    <s v="PipMi"/>
    <n v="10"/>
    <s v="PippiT"/>
    <n v="10"/>
    <s v="Pipistrelle commune"/>
    <n v="2016"/>
    <n v="7"/>
    <n v="25"/>
    <n v="22"/>
    <n v="10"/>
    <d v="2016-07-25T00:00:00"/>
    <x v="176"/>
  </r>
  <r>
    <x v="1"/>
    <s v="K:/Sainte Colombe/MB/04 - 19 juillet au 18 août 2016/Wave/"/>
    <s v="ST-COLOM_0_20160725_221141_777.wav"/>
    <s v="PippiT"/>
    <s v="Principal"/>
    <s v="PipMi"/>
    <n v="8"/>
    <s v="PippiT"/>
    <n v="6"/>
    <s v="Pipistrelle commune"/>
    <n v="2016"/>
    <n v="7"/>
    <n v="25"/>
    <n v="22"/>
    <n v="11"/>
    <d v="2016-07-25T00:00:00"/>
    <x v="230"/>
  </r>
  <r>
    <x v="1"/>
    <s v="K:/Sainte Colombe/MB/04 - 19 juillet au 18 août 2016/Wave/"/>
    <s v="ST-COLOM_0_20160725_221218_556.wav"/>
    <s v="Pip35"/>
    <s v="Principal"/>
    <s v="Pip35"/>
    <n v="8"/>
    <s v="Pipkuh"/>
    <n v="2"/>
    <s v="Pipistrelle de Kuhl"/>
    <n v="2016"/>
    <n v="7"/>
    <n v="25"/>
    <n v="22"/>
    <n v="12"/>
    <d v="2016-07-25T00:00:00"/>
    <x v="139"/>
  </r>
  <r>
    <x v="1"/>
    <s v="K:/Sainte Colombe/MB/04 - 19 juillet au 18 août 2016/Wave/"/>
    <s v="ST-COLOM_0_20160725_221223_557.wav"/>
    <s v="ChiroSp"/>
    <s v="Principal"/>
    <s v="Pip35"/>
    <n v="4"/>
    <s v="Pipkuh"/>
    <n v="4"/>
    <s v="Pipistrelle de Kuhl"/>
    <n v="2016"/>
    <n v="7"/>
    <n v="25"/>
    <n v="22"/>
    <n v="12"/>
    <d v="2016-07-25T00:00:00"/>
    <x v="139"/>
  </r>
  <r>
    <x v="1"/>
    <s v="K:/Sainte Colombe/MB/04 - 19 juillet au 18 août 2016/Wave/"/>
    <s v="ST-COLOM_0_20160725_221253_892.wav"/>
    <s v="parasi"/>
    <s v="Principal"/>
    <s v="parasi"/>
    <n v="0"/>
    <s v="parasi"/>
    <n v="0"/>
    <s v="PARASITE"/>
    <n v="2016"/>
    <n v="7"/>
    <n v="25"/>
    <n v="22"/>
    <n v="12"/>
    <d v="2016-07-25T00:00:00"/>
    <x v="139"/>
  </r>
  <r>
    <x v="1"/>
    <s v="K:/Sainte Colombe/MB/04 - 19 juillet au 18 août 2016/Wave/"/>
    <s v="ST-COLOM_0_20160725_221555_578.wav"/>
    <s v="Pleaus"/>
    <s v="Principal"/>
    <s v="Plesp"/>
    <n v="10"/>
    <s v="Pleaus"/>
    <n v="7"/>
    <s v="Oreillard gris"/>
    <n v="2016"/>
    <n v="7"/>
    <n v="25"/>
    <n v="22"/>
    <n v="15"/>
    <d v="2016-07-25T00:00:00"/>
    <x v="23"/>
  </r>
  <r>
    <x v="1"/>
    <s v="K:/Sainte Colombe/MB/04 - 19 juillet au 18 août 2016/Wave/"/>
    <s v="ST-COLOM_0_20160725_221600_579.wav"/>
    <s v="Pleaus"/>
    <s v="Principal"/>
    <s v="Plesp"/>
    <n v="9"/>
    <s v="Pleaus"/>
    <n v="6"/>
    <s v="Oreillard gris"/>
    <n v="2016"/>
    <n v="7"/>
    <n v="25"/>
    <n v="22"/>
    <n v="16"/>
    <d v="2016-07-25T00:00:00"/>
    <x v="337"/>
  </r>
  <r>
    <x v="1"/>
    <s v="K:/Sainte Colombe/MB/04 - 19 juillet au 18 août 2016/Wave/"/>
    <s v="ST-COLOM_0_20160725_221615_581.wav"/>
    <s v="ChiroSp"/>
    <s v="Principal"/>
    <s v="ENVsp"/>
    <n v="0"/>
    <s v="Nycnoc"/>
    <n v="0"/>
    <s v="PARASITE"/>
    <n v="2016"/>
    <n v="7"/>
    <n v="25"/>
    <n v="22"/>
    <n v="16"/>
    <d v="2016-07-25T00:00:00"/>
    <x v="337"/>
  </r>
  <r>
    <x v="1"/>
    <s v="K:/Sainte Colombe/MB/04 - 19 juillet au 18 août 2016/Wave/"/>
    <s v="ST-COLOM_0_20160725_221620_582.wav"/>
    <s v="PipMi"/>
    <s v="Principal"/>
    <s v="PipMi"/>
    <n v="10"/>
    <s v="Minsch"/>
    <n v="2"/>
    <s v="Minioptère de Schreibers"/>
    <n v="2016"/>
    <n v="7"/>
    <n v="25"/>
    <n v="22"/>
    <n v="16"/>
    <d v="2016-07-25T00:00:00"/>
    <x v="337"/>
  </r>
  <r>
    <x v="1"/>
    <s v="K:/Sainte Colombe/MB/04 - 19 juillet au 18 août 2016/Wave/"/>
    <s v="ST-COLOM_0_20160725_221625_582.wav"/>
    <s v="PipMi"/>
    <s v="Principal"/>
    <s v="PipMi"/>
    <n v="10"/>
    <s v="PippiT"/>
    <n v="5"/>
    <s v="Pipistrelle commune"/>
    <n v="2016"/>
    <n v="7"/>
    <n v="25"/>
    <n v="22"/>
    <n v="16"/>
    <d v="2016-07-25T00:00:00"/>
    <x v="337"/>
  </r>
  <r>
    <x v="1"/>
    <s v="K:/Sainte Colombe/MB/04 - 19 juillet au 18 août 2016/Wave/"/>
    <s v="ST-COLOM_0_20160725_221715_589.wav"/>
    <s v="parasi"/>
    <s v="Principal"/>
    <s v="parasi"/>
    <n v="3"/>
    <s v="parasi"/>
    <n v="3"/>
    <s v="PARASITE"/>
    <n v="2016"/>
    <n v="7"/>
    <n v="25"/>
    <n v="22"/>
    <n v="17"/>
    <d v="2016-07-25T00:00:00"/>
    <x v="332"/>
  </r>
  <r>
    <x v="1"/>
    <s v="K:/Sainte Colombe/MB/04 - 19 juillet au 18 août 2016/Wave/"/>
    <s v="ST-COLOM_0_20160725_221820_084.wav"/>
    <s v="PippiT"/>
    <s v="Principal"/>
    <s v="PipMi"/>
    <n v="10"/>
    <s v="PippiT"/>
    <n v="10"/>
    <s v="Pipistrelle commune"/>
    <n v="2016"/>
    <n v="7"/>
    <n v="25"/>
    <n v="22"/>
    <n v="18"/>
    <d v="2016-07-25T00:00:00"/>
    <x v="134"/>
  </r>
  <r>
    <x v="1"/>
    <s v="K:/Sainte Colombe/MB/04 - 19 juillet au 18 août 2016/Wave/"/>
    <s v="ST-COLOM_0_20160725_221833_995.wav"/>
    <s v="ChiroSp"/>
    <s v="Principal"/>
    <s v="PipMi"/>
    <n v="5"/>
    <s v="PippiT"/>
    <n v="5"/>
    <s v="Pipistrelle commune"/>
    <n v="2016"/>
    <n v="7"/>
    <n v="25"/>
    <n v="22"/>
    <n v="18"/>
    <d v="2016-07-25T00:00:00"/>
    <x v="134"/>
  </r>
  <r>
    <x v="1"/>
    <s v="K:/Sainte Colombe/MB/04 - 19 juillet au 18 août 2016/Wave/"/>
    <s v="ST-COLOM_0_20160725_221914_000.wav"/>
    <s v="PippiT"/>
    <s v="Principal"/>
    <s v="PipMi"/>
    <n v="10"/>
    <s v="PippiT"/>
    <n v="10"/>
    <s v="Pipistrelle commune"/>
    <n v="2016"/>
    <n v="7"/>
    <n v="25"/>
    <n v="22"/>
    <n v="19"/>
    <d v="2016-07-25T00:00:00"/>
    <x v="136"/>
  </r>
  <r>
    <x v="1"/>
    <s v="K:/Sainte Colombe/MB/04 - 19 juillet au 18 août 2016/Wave/"/>
    <s v="ST-COLOM_0_20160725_222007_983.wav"/>
    <s v="ChiroSp"/>
    <s v="Principal"/>
    <s v="ENVsp"/>
    <n v="3"/>
    <s v="Eptser"/>
    <n v="3"/>
    <s v="Sérotine commune"/>
    <n v="2016"/>
    <n v="7"/>
    <n v="25"/>
    <n v="22"/>
    <n v="20"/>
    <d v="2016-07-25T00:00:00"/>
    <x v="49"/>
  </r>
  <r>
    <x v="1"/>
    <s v="K:/Sainte Colombe/MB/04 - 19 juillet au 18 août 2016/Wave/"/>
    <s v="ST-COLOM_0_20160725_222012_984.wav"/>
    <s v="ChiroSp"/>
    <s v="Principal"/>
    <s v="ENVsp"/>
    <n v="1"/>
    <s v="Eptser"/>
    <n v="1"/>
    <s v="Sérotine commune"/>
    <n v="2016"/>
    <n v="7"/>
    <n v="25"/>
    <n v="22"/>
    <n v="20"/>
    <d v="2016-07-25T00:00:00"/>
    <x v="49"/>
  </r>
  <r>
    <x v="1"/>
    <s v="K:/Sainte Colombe/MB/04 - 19 juillet au 18 août 2016/Wave/"/>
    <s v="ST-COLOM_0_20160725_222216_313.wav"/>
    <s v="PippiT"/>
    <s v="Principal"/>
    <s v="PipMi"/>
    <n v="10"/>
    <s v="PippiT"/>
    <n v="10"/>
    <s v="Pipistrelle commune"/>
    <n v="2016"/>
    <n v="7"/>
    <n v="25"/>
    <n v="22"/>
    <n v="22"/>
    <d v="2016-07-25T00:00:00"/>
    <x v="209"/>
  </r>
  <r>
    <x v="1"/>
    <s v="K:/Sainte Colombe/MB/04 - 19 juillet au 18 août 2016/Wave/"/>
    <s v="ST-COLOM_0_20160725_222221_314.wav"/>
    <s v="PippiT"/>
    <s v="Principal"/>
    <s v="PipMi"/>
    <n v="10"/>
    <s v="PippiT"/>
    <n v="10"/>
    <s v="Pipistrelle commune"/>
    <n v="2016"/>
    <n v="7"/>
    <n v="25"/>
    <n v="22"/>
    <n v="22"/>
    <d v="2016-07-25T00:00:00"/>
    <x v="209"/>
  </r>
  <r>
    <x v="1"/>
    <s v="K:/Sainte Colombe/MB/04 - 19 juillet au 18 août 2016/Wave/"/>
    <s v="ST-COLOM_0_20160725_222546_272.wav"/>
    <s v="PippiT"/>
    <s v="Principal"/>
    <s v="PipMi"/>
    <n v="6"/>
    <s v="PippiT"/>
    <n v="6"/>
    <s v="Pipistrelle commune"/>
    <n v="2016"/>
    <n v="7"/>
    <n v="25"/>
    <n v="22"/>
    <n v="25"/>
    <d v="2016-07-25T00:00:00"/>
    <x v="96"/>
  </r>
  <r>
    <x v="1"/>
    <s v="K:/Sainte Colombe/MB/04 - 19 juillet au 18 août 2016/Wave/"/>
    <s v="ST-COLOM_0_20160725_222614_342.wav"/>
    <s v="ChiroSp"/>
    <s v="Principal"/>
    <s v="Pip35"/>
    <n v="0"/>
    <s v="Pipkuh"/>
    <n v="0"/>
    <s v="PARASITE"/>
    <n v="2016"/>
    <n v="7"/>
    <n v="25"/>
    <n v="22"/>
    <n v="26"/>
    <d v="2016-07-25T00:00:00"/>
    <x v="97"/>
  </r>
  <r>
    <x v="1"/>
    <s v="K:/Sainte Colombe/MB/04 - 19 juillet au 18 août 2016/Wave/"/>
    <s v="ST-COLOM_0_20160725_223143_136.wav"/>
    <s v="PippiT"/>
    <s v="Principal"/>
    <s v="PipMi"/>
    <n v="8"/>
    <s v="PippiT"/>
    <n v="8"/>
    <s v="Pipistrelle commune"/>
    <n v="2016"/>
    <n v="7"/>
    <n v="25"/>
    <n v="22"/>
    <n v="31"/>
    <d v="2016-07-25T00:00:00"/>
    <x v="334"/>
  </r>
  <r>
    <x v="1"/>
    <s v="K:/Sainte Colombe/MB/04 - 19 juillet au 18 août 2016/Wave/"/>
    <s v="ST-COLOM_0_20160725_223217_090.wav"/>
    <s v="PippiT"/>
    <s v="Principal"/>
    <s v="PipMi"/>
    <n v="8"/>
    <s v="PippiT"/>
    <n v="8"/>
    <s v="Pipistrelle commune"/>
    <n v="2016"/>
    <n v="7"/>
    <n v="25"/>
    <n v="22"/>
    <n v="32"/>
    <d v="2016-07-25T00:00:00"/>
    <x v="449"/>
  </r>
  <r>
    <x v="1"/>
    <s v="K:/Sainte Colombe/MB/04 - 19 juillet au 18 août 2016/Wave/"/>
    <s v="ST-COLOM_0_20160725_223222_091.wav"/>
    <s v="parasi"/>
    <s v="Principal"/>
    <s v="parasi"/>
    <n v="0"/>
    <s v="parasi"/>
    <n v="0"/>
    <s v="PARASITE"/>
    <n v="2016"/>
    <n v="7"/>
    <n v="25"/>
    <n v="22"/>
    <n v="32"/>
    <d v="2016-07-25T00:00:00"/>
    <x v="449"/>
  </r>
  <r>
    <x v="1"/>
    <s v="K:/Sainte Colombe/MB/04 - 19 juillet au 18 août 2016/Wave/"/>
    <s v="ST-COLOM_0_20160725_223227_092.wav"/>
    <s v="ChiroSp"/>
    <s v="Principal"/>
    <s v="PipMi"/>
    <n v="4"/>
    <s v="PippiT"/>
    <n v="3"/>
    <s v="Pipistrelle commune"/>
    <n v="2016"/>
    <n v="7"/>
    <n v="25"/>
    <n v="22"/>
    <n v="32"/>
    <d v="2016-07-25T00:00:00"/>
    <x v="449"/>
  </r>
  <r>
    <x v="1"/>
    <s v="K:/Sainte Colombe/MB/04 - 19 juillet au 18 août 2016/Wave/"/>
    <s v="ST-COLOM_0_20160725_223405_131.wav"/>
    <s v="PippiT"/>
    <s v="Principal"/>
    <s v="PipMi"/>
    <n v="7"/>
    <s v="PippiT"/>
    <n v="7"/>
    <s v="Pipistrelle commune"/>
    <n v="2016"/>
    <n v="7"/>
    <n v="25"/>
    <n v="22"/>
    <n v="34"/>
    <d v="2016-07-25T00:00:00"/>
    <x v="247"/>
  </r>
  <r>
    <x v="1"/>
    <s v="K:/Sainte Colombe/MB/04 - 19 juillet au 18 août 2016/Wave/"/>
    <s v="ST-COLOM_0_20160725_223450_137.wav"/>
    <s v="parasi"/>
    <s v="Principal"/>
    <s v="parasi"/>
    <n v="0"/>
    <s v="parasi"/>
    <n v="0"/>
    <s v="PARASITE"/>
    <n v="2016"/>
    <n v="7"/>
    <n v="25"/>
    <n v="22"/>
    <n v="34"/>
    <d v="2016-07-25T00:00:00"/>
    <x v="247"/>
  </r>
  <r>
    <x v="1"/>
    <s v="K:/Sainte Colombe/MB/04 - 19 juillet au 18 août 2016/Wave/"/>
    <s v="ST-COLOM_0_20160725_223455_138.wav"/>
    <s v="ChiroSp"/>
    <s v="Principal"/>
    <s v="PipMi"/>
    <n v="2"/>
    <s v="PippiT"/>
    <n v="2"/>
    <s v="Pipistrelle commune"/>
    <n v="2016"/>
    <n v="7"/>
    <n v="25"/>
    <n v="22"/>
    <n v="34"/>
    <d v="2016-07-25T00:00:00"/>
    <x v="247"/>
  </r>
  <r>
    <x v="1"/>
    <s v="K:/Sainte Colombe/MB/04 - 19 juillet au 18 août 2016/Wave/"/>
    <s v="ST-COLOM_0_20160725_223500_138.wav"/>
    <s v="PippiT"/>
    <s v="Principal"/>
    <s v="PipMi"/>
    <n v="7"/>
    <s v="PippiT"/>
    <n v="7"/>
    <s v="Pipistrelle commune"/>
    <n v="2016"/>
    <n v="7"/>
    <n v="25"/>
    <n v="22"/>
    <n v="35"/>
    <d v="2016-07-25T00:00:00"/>
    <x v="154"/>
  </r>
  <r>
    <x v="1"/>
    <s v="K:/Sainte Colombe/MB/04 - 19 juillet au 18 août 2016/Wave/"/>
    <s v="ST-COLOM_0_20160725_223505_139.wav"/>
    <s v="PippiT"/>
    <s v="Principal"/>
    <s v="PipMi"/>
    <n v="7"/>
    <s v="PippiT"/>
    <n v="7"/>
    <s v="Pipistrelle commune"/>
    <n v="2016"/>
    <n v="7"/>
    <n v="25"/>
    <n v="22"/>
    <n v="35"/>
    <d v="2016-07-25T00:00:00"/>
    <x v="154"/>
  </r>
  <r>
    <x v="1"/>
    <s v="K:/Sainte Colombe/MB/04 - 19 juillet au 18 août 2016/Wave/"/>
    <s v="ST-COLOM_0_20160725_223533_432.wav"/>
    <s v="ENVsp"/>
    <s v="Principal"/>
    <s v="ENVsp"/>
    <n v="10"/>
    <s v="Eptser"/>
    <n v="2"/>
    <s v="Sérotine commune"/>
    <n v="2016"/>
    <n v="7"/>
    <n v="25"/>
    <n v="22"/>
    <n v="35"/>
    <d v="2016-07-25T00:00:00"/>
    <x v="154"/>
  </r>
  <r>
    <x v="1"/>
    <s v="K:/Sainte Colombe/MB/04 - 19 juillet au 18 août 2016/Wave/"/>
    <s v="ST-COLOM_0_20160725_223538_433.wav"/>
    <s v="ENVsp"/>
    <s v="Principal"/>
    <s v="ENVsp"/>
    <n v="6"/>
    <s v="Eptser"/>
    <n v="0"/>
    <s v="Sérotine commune"/>
    <n v="2016"/>
    <n v="7"/>
    <n v="25"/>
    <n v="22"/>
    <n v="35"/>
    <d v="2016-07-25T00:00:00"/>
    <x v="154"/>
  </r>
  <r>
    <x v="1"/>
    <s v="K:/Sainte Colombe/MB/04 - 19 juillet au 18 août 2016/Wave/"/>
    <s v="ST-COLOM_0_20160725_223558_436.wav"/>
    <s v="ChiroSp"/>
    <s v="Principal"/>
    <s v="PipMi"/>
    <n v="4"/>
    <s v="PippiT"/>
    <n v="4"/>
    <s v="Pipistrelle commune"/>
    <n v="2016"/>
    <n v="7"/>
    <n v="25"/>
    <n v="22"/>
    <n v="35"/>
    <d v="2016-07-25T00:00:00"/>
    <x v="154"/>
  </r>
  <r>
    <x v="1"/>
    <s v="K:/Sainte Colombe/MB/04 - 19 juillet au 18 août 2016/Wave/"/>
    <s v="ST-COLOM_0_20160725_223603_436.wav"/>
    <s v="PippiT"/>
    <s v="Principal"/>
    <s v="PipMi"/>
    <n v="10"/>
    <s v="PippiT"/>
    <n v="10"/>
    <s v="Pipistrelle commune"/>
    <n v="2016"/>
    <n v="7"/>
    <n v="25"/>
    <n v="22"/>
    <n v="36"/>
    <d v="2016-07-25T00:00:00"/>
    <x v="256"/>
  </r>
  <r>
    <x v="1"/>
    <s v="K:/Sainte Colombe/MB/04 - 19 juillet au 18 août 2016/Wave/"/>
    <s v="ST-COLOM_0_20160725_223827_013.wav"/>
    <s v="ChiroSp"/>
    <s v="Principal"/>
    <s v="PipMi"/>
    <n v="4"/>
    <s v="PippiT"/>
    <n v="4"/>
    <s v="Pipistrelle commune"/>
    <n v="2016"/>
    <n v="7"/>
    <n v="25"/>
    <n v="22"/>
    <n v="38"/>
    <d v="2016-07-25T00:00:00"/>
    <x v="547"/>
  </r>
  <r>
    <x v="1"/>
    <s v="K:/Sainte Colombe/MB/04 - 19 juillet au 18 août 2016/Wave/"/>
    <s v="ST-COLOM_0_20160725_223852_016.wav"/>
    <s v="Pipnat"/>
    <s v="Principal"/>
    <s v="Pip35"/>
    <n v="8"/>
    <s v="Pipnat"/>
    <n v="8"/>
    <s v="Pipistrelle de Kuhl"/>
    <n v="2016"/>
    <n v="7"/>
    <n v="25"/>
    <n v="22"/>
    <n v="38"/>
    <d v="2016-07-25T00:00:00"/>
    <x v="547"/>
  </r>
  <r>
    <x v="1"/>
    <s v="K:/Sainte Colombe/MB/04 - 19 juillet au 18 août 2016/Wave/"/>
    <s v="ST-COLOM_0_20160725_223857_017.wav"/>
    <s v="Pip35"/>
    <s v="Principal"/>
    <s v="Pip35"/>
    <n v="10"/>
    <s v="Pipnat"/>
    <n v="4"/>
    <s v="Pipistrelle de Nathusius"/>
    <n v="2016"/>
    <n v="7"/>
    <n v="25"/>
    <n v="22"/>
    <n v="38"/>
    <d v="2016-07-25T00:00:00"/>
    <x v="547"/>
  </r>
  <r>
    <x v="1"/>
    <s v="K:/Sainte Colombe/MB/04 - 19 juillet au 18 août 2016/Wave/"/>
    <s v="ST-COLOM_0_20160725_223927_021.wav"/>
    <s v="PippiT"/>
    <s v="Principal"/>
    <s v="PipMi"/>
    <n v="7"/>
    <s v="PippiT"/>
    <n v="7"/>
    <s v="Pipistrelle commune"/>
    <n v="2016"/>
    <n v="7"/>
    <n v="25"/>
    <n v="22"/>
    <n v="39"/>
    <d v="2016-07-25T00:00:00"/>
    <x v="155"/>
  </r>
  <r>
    <x v="1"/>
    <s v="K:/Sainte Colombe/MB/04 - 19 juillet au 18 août 2016/Wave/"/>
    <s v="ST-COLOM_0_20160725_223932_022.wav"/>
    <s v="PippiT"/>
    <s v="Principal"/>
    <s v="PipMi"/>
    <n v="8"/>
    <s v="PippiT"/>
    <n v="8"/>
    <s v="Pipistrelle commune"/>
    <n v="2016"/>
    <n v="7"/>
    <n v="25"/>
    <n v="22"/>
    <n v="39"/>
    <d v="2016-07-25T00:00:00"/>
    <x v="155"/>
  </r>
  <r>
    <x v="1"/>
    <s v="K:/Sainte Colombe/MB/04 - 19 juillet au 18 août 2016/Wave/"/>
    <s v="ST-COLOM_0_20160725_223937_022.wav"/>
    <s v="PipMi"/>
    <s v="Principal"/>
    <s v="PipMi"/>
    <n v="7"/>
    <s v="PippiT"/>
    <n v="4"/>
    <s v="Pipistrelle commune"/>
    <n v="2016"/>
    <n v="7"/>
    <n v="25"/>
    <n v="22"/>
    <n v="39"/>
    <d v="2016-07-25T00:00:00"/>
    <x v="155"/>
  </r>
  <r>
    <x v="1"/>
    <s v="K:/Sainte Colombe/MB/04 - 19 juillet au 18 août 2016/Wave/"/>
    <s v="ST-COLOM_0_20160725_223942_023.wav"/>
    <s v="ChiroSp"/>
    <s v="Principal"/>
    <s v="PipMi"/>
    <n v="4"/>
    <s v="PippiT"/>
    <n v="4"/>
    <s v="Pipistrelle commune"/>
    <n v="2016"/>
    <n v="7"/>
    <n v="25"/>
    <n v="22"/>
    <n v="39"/>
    <d v="2016-07-25T00:00:00"/>
    <x v="155"/>
  </r>
  <r>
    <x v="1"/>
    <s v="K:/Sainte Colombe/MB/04 - 19 juillet au 18 août 2016/Wave/"/>
    <s v="ST-COLOM_0_20160725_223947_024.wav"/>
    <s v="PippiT"/>
    <s v="Principal"/>
    <s v="PipMi"/>
    <n v="9"/>
    <s v="PippiT"/>
    <n v="9"/>
    <s v="Pipistrelle commune"/>
    <n v="2016"/>
    <n v="7"/>
    <n v="25"/>
    <n v="22"/>
    <n v="39"/>
    <d v="2016-07-25T00:00:00"/>
    <x v="155"/>
  </r>
  <r>
    <x v="1"/>
    <s v="K:/Sainte Colombe/MB/04 - 19 juillet au 18 août 2016/Wave/"/>
    <s v="ST-COLOM_0_20160725_224042_031.wav"/>
    <s v="ChiroSp"/>
    <s v="Principal"/>
    <s v="Pip35"/>
    <n v="0"/>
    <s v="Pipkuh"/>
    <n v="0"/>
    <s v="PARASITE"/>
    <n v="2016"/>
    <n v="7"/>
    <n v="25"/>
    <n v="22"/>
    <n v="40"/>
    <d v="2016-07-25T00:00:00"/>
    <x v="339"/>
  </r>
  <r>
    <x v="1"/>
    <s v="K:/Sainte Colombe/MB/04 - 19 juillet au 18 août 2016/Wave/"/>
    <s v="ST-COLOM_0_20160725_224047_032.wav"/>
    <s v="Pip35"/>
    <s v="Principal"/>
    <s v="Pip35"/>
    <n v="6"/>
    <s v="Pipkuh"/>
    <n v="2"/>
    <s v="Pipistrelle de Kuhl"/>
    <n v="2016"/>
    <n v="7"/>
    <n v="25"/>
    <n v="22"/>
    <n v="40"/>
    <d v="2016-07-25T00:00:00"/>
    <x v="339"/>
  </r>
  <r>
    <x v="1"/>
    <s v="K:/Sainte Colombe/MB/04 - 19 juillet au 18 août 2016/Wave/"/>
    <s v="ST-COLOM_0_20160725_224052_032.wav"/>
    <s v="parasi"/>
    <s v="Principal"/>
    <s v="parasi"/>
    <n v="3"/>
    <s v="parasi"/>
    <n v="3"/>
    <s v="PARASITE"/>
    <n v="2016"/>
    <n v="7"/>
    <n v="25"/>
    <n v="22"/>
    <n v="40"/>
    <d v="2016-07-25T00:00:00"/>
    <x v="339"/>
  </r>
  <r>
    <x v="1"/>
    <s v="K:/Sainte Colombe/MB/04 - 19 juillet au 18 août 2016/Wave/"/>
    <s v="ST-COLOM_0_20160725_224102_034.wav"/>
    <s v="PippiT"/>
    <s v="Principal"/>
    <s v="PipMi"/>
    <n v="6"/>
    <s v="PippiT"/>
    <n v="6"/>
    <s v="Pipistrelle commune"/>
    <n v="2016"/>
    <n v="7"/>
    <n v="25"/>
    <n v="22"/>
    <n v="41"/>
    <d v="2016-07-25T00:00:00"/>
    <x v="102"/>
  </r>
  <r>
    <x v="1"/>
    <s v="K:/Sainte Colombe/MB/04 - 19 juillet au 18 août 2016/Wave/"/>
    <s v="ST-COLOM_0_20160725_224306_212.wav"/>
    <s v="PippiT"/>
    <s v="Principal"/>
    <s v="PipMi"/>
    <n v="8"/>
    <s v="PippiT"/>
    <n v="8"/>
    <s v="Pipistrelle commune"/>
    <n v="2016"/>
    <n v="7"/>
    <n v="25"/>
    <n v="22"/>
    <n v="43"/>
    <d v="2016-07-25T00:00:00"/>
    <x v="340"/>
  </r>
  <r>
    <x v="1"/>
    <s v="K:/Sainte Colombe/MB/04 - 19 juillet au 18 août 2016/Wave/"/>
    <s v="ST-COLOM_0_20160725_224321_214.wav"/>
    <s v="PipMi"/>
    <s v="Principal"/>
    <s v="PipMi"/>
    <n v="10"/>
    <s v="PippiT"/>
    <n v="2"/>
    <s v="Pipistrelle commune"/>
    <n v="2016"/>
    <n v="7"/>
    <n v="25"/>
    <n v="22"/>
    <n v="43"/>
    <d v="2016-07-25T00:00:00"/>
    <x v="340"/>
  </r>
  <r>
    <x v="1"/>
    <s v="K:/Sainte Colombe/MB/04 - 19 juillet au 18 août 2016/Wave/"/>
    <s v="ST-COLOM_0_20160725_224326_215.wav"/>
    <s v="PipMi"/>
    <s v="Principal"/>
    <s v="PipMi"/>
    <n v="10"/>
    <s v="Minsch"/>
    <n v="0"/>
    <s v="Minioptère de Schreibers"/>
    <n v="2016"/>
    <n v="7"/>
    <n v="25"/>
    <n v="22"/>
    <n v="43"/>
    <d v="2016-07-25T00:00:00"/>
    <x v="340"/>
  </r>
  <r>
    <x v="1"/>
    <s v="K:/Sainte Colombe/MB/04 - 19 juillet au 18 août 2016/Wave/"/>
    <s v="ST-COLOM_0_20160725_224331_216.wav"/>
    <s v="PipMi"/>
    <s v="Principal"/>
    <s v="PipMi"/>
    <n v="10"/>
    <s v="PippiT"/>
    <n v="5"/>
    <s v="Pipistrelle commune"/>
    <n v="2016"/>
    <n v="7"/>
    <n v="25"/>
    <n v="22"/>
    <n v="43"/>
    <d v="2016-07-25T00:00:00"/>
    <x v="340"/>
  </r>
  <r>
    <x v="1"/>
    <s v="K:/Sainte Colombe/MB/04 - 19 juillet au 18 août 2016/Wave/"/>
    <s v="ST-COLOM_0_20160725_224336_216.wav"/>
    <s v="PippiT"/>
    <s v="Principal"/>
    <s v="PipMi"/>
    <n v="7"/>
    <s v="PippiT"/>
    <n v="7"/>
    <s v="Pipistrelle commune"/>
    <n v="2016"/>
    <n v="7"/>
    <n v="25"/>
    <n v="22"/>
    <n v="43"/>
    <d v="2016-07-25T00:00:00"/>
    <x v="340"/>
  </r>
  <r>
    <x v="1"/>
    <s v="K:/Sainte Colombe/MB/04 - 19 juillet au 18 août 2016/Wave/"/>
    <s v="ST-COLOM_0_20160725_224341_217.wav"/>
    <s v="ChiroSp"/>
    <s v="Principal"/>
    <s v="Pip35"/>
    <n v="4"/>
    <s v="Pipkuh"/>
    <n v="4"/>
    <s v="Pipistrelle de Kuhl"/>
    <n v="2016"/>
    <n v="7"/>
    <n v="25"/>
    <n v="22"/>
    <n v="43"/>
    <d v="2016-07-25T00:00:00"/>
    <x v="340"/>
  </r>
  <r>
    <x v="1"/>
    <s v="K:/Sainte Colombe/MB/04 - 19 juillet au 18 août 2016/Wave/"/>
    <s v="ST-COLOM_0_20160725_224800_767.wav"/>
    <s v="PippiT"/>
    <s v="Principal"/>
    <s v="PipMi"/>
    <n v="7"/>
    <s v="PippiT"/>
    <n v="7"/>
    <s v="Pipistrelle commune"/>
    <n v="2016"/>
    <n v="7"/>
    <n v="25"/>
    <n v="22"/>
    <n v="48"/>
    <d v="2016-07-25T00:00:00"/>
    <x v="53"/>
  </r>
  <r>
    <x v="1"/>
    <s v="K:/Sainte Colombe/MB/04 - 19 juillet au 18 août 2016/Wave/"/>
    <s v="ST-COLOM_0_20160725_224805_768.wav"/>
    <s v="PippiT"/>
    <s v="Principal"/>
    <s v="PipMi"/>
    <n v="6"/>
    <s v="PippiT"/>
    <n v="6"/>
    <s v="Pipistrelle commune"/>
    <n v="2016"/>
    <n v="7"/>
    <n v="25"/>
    <n v="22"/>
    <n v="48"/>
    <d v="2016-07-25T00:00:00"/>
    <x v="53"/>
  </r>
  <r>
    <x v="1"/>
    <s v="K:/Sainte Colombe/MB/04 - 19 juillet au 18 août 2016/Wave/"/>
    <s v="ST-COLOM_0_20160725_224810_768.wav"/>
    <s v="Pip35"/>
    <s v="Principal"/>
    <s v="Pip35"/>
    <n v="10"/>
    <s v="Pipkuh"/>
    <n v="3"/>
    <s v="Pipistrelle de Kuhl"/>
    <n v="2016"/>
    <n v="7"/>
    <n v="25"/>
    <n v="22"/>
    <n v="48"/>
    <d v="2016-07-25T00:00:00"/>
    <x v="53"/>
  </r>
  <r>
    <x v="1"/>
    <s v="K:/Sainte Colombe/MB/04 - 19 juillet au 18 août 2016/Wave/"/>
    <s v="ST-COLOM_0_20160725_224815_769.wav"/>
    <s v="ChiroSp"/>
    <s v="Principal"/>
    <s v="PipMi"/>
    <n v="5"/>
    <s v="PippiT"/>
    <n v="5"/>
    <s v="Pipistrelle commune"/>
    <n v="2016"/>
    <n v="7"/>
    <n v="25"/>
    <n v="22"/>
    <n v="48"/>
    <d v="2016-07-25T00:00:00"/>
    <x v="53"/>
  </r>
  <r>
    <x v="1"/>
    <s v="K:/Sainte Colombe/MB/04 - 19 juillet au 18 août 2016/Wave/"/>
    <s v="ST-COLOM_0_20160725_224820_770.wav"/>
    <s v="parasi"/>
    <s v="Principal"/>
    <s v="parasi"/>
    <n v="0"/>
    <s v="parasi"/>
    <n v="0"/>
    <s v="PARASITE"/>
    <n v="2016"/>
    <n v="7"/>
    <n v="25"/>
    <n v="22"/>
    <n v="48"/>
    <d v="2016-07-25T00:00:00"/>
    <x v="53"/>
  </r>
  <r>
    <x v="1"/>
    <s v="K:/Sainte Colombe/MB/04 - 19 juillet au 18 août 2016/Wave/"/>
    <s v="ST-COLOM_0_20160725_224930_779.wav"/>
    <s v="PippiT"/>
    <s v="Principal"/>
    <s v="PipMi"/>
    <n v="9"/>
    <s v="PippiT"/>
    <n v="9"/>
    <s v="Pipistrelle commune"/>
    <n v="2016"/>
    <n v="7"/>
    <n v="25"/>
    <n v="22"/>
    <n v="49"/>
    <d v="2016-07-25T00:00:00"/>
    <x v="103"/>
  </r>
  <r>
    <x v="1"/>
    <s v="K:/Sainte Colombe/MB/04 - 19 juillet au 18 août 2016/Wave/"/>
    <s v="ST-COLOM_0_20160725_225000_783.wav"/>
    <s v="parasi"/>
    <s v="Principal"/>
    <s v="parasi"/>
    <n v="1"/>
    <s v="parasi"/>
    <n v="1"/>
    <s v="PARASITE"/>
    <n v="2016"/>
    <n v="7"/>
    <n v="25"/>
    <n v="22"/>
    <n v="50"/>
    <d v="2016-07-25T00:00:00"/>
    <x v="367"/>
  </r>
  <r>
    <x v="1"/>
    <s v="K:/Sainte Colombe/MB/04 - 19 juillet au 18 août 2016/Wave/"/>
    <s v="ST-COLOM_0_20160725_225214_268.wav"/>
    <s v="parasi"/>
    <s v="Principal"/>
    <s v="parasi"/>
    <n v="3"/>
    <s v="parasi"/>
    <n v="3"/>
    <s v="PARASITE"/>
    <n v="2016"/>
    <n v="7"/>
    <n v="25"/>
    <n v="22"/>
    <n v="52"/>
    <d v="2016-07-25T00:00:00"/>
    <x v="454"/>
  </r>
  <r>
    <x v="1"/>
    <s v="K:/Sainte Colombe/MB/04 - 19 juillet au 18 août 2016/Wave/"/>
    <s v="ST-COLOM_0_20160725_225334_278.wav"/>
    <s v="PippiT"/>
    <s v="Principal"/>
    <s v="PipMi"/>
    <n v="7"/>
    <s v="PippiT"/>
    <n v="7"/>
    <s v="Pipistrelle commune"/>
    <n v="2016"/>
    <n v="7"/>
    <n v="25"/>
    <n v="22"/>
    <n v="53"/>
    <d v="2016-07-25T00:00:00"/>
    <x v="416"/>
  </r>
  <r>
    <x v="1"/>
    <s v="K:/Sainte Colombe/MB/04 - 19 juillet au 18 août 2016/Wave/"/>
    <s v="ST-COLOM_0_20160725_225354_281.wav"/>
    <s v="ENVsp"/>
    <s v="Principal"/>
    <s v="ENVsp"/>
    <n v="9"/>
    <s v="Eptser"/>
    <n v="4"/>
    <s v="Sérotine commune"/>
    <n v="2016"/>
    <n v="7"/>
    <n v="25"/>
    <n v="22"/>
    <n v="53"/>
    <d v="2016-07-25T00:00:00"/>
    <x v="416"/>
  </r>
  <r>
    <x v="1"/>
    <s v="K:/Sainte Colombe/MB/04 - 19 juillet au 18 août 2016/Wave/"/>
    <s v="ST-COLOM_0_20160725_225359_282.wav"/>
    <s v="ENVsp"/>
    <s v="Principal"/>
    <s v="ENVsp"/>
    <n v="10"/>
    <s v="Eptser"/>
    <n v="4"/>
    <s v="Sérotine commune"/>
    <n v="2016"/>
    <n v="7"/>
    <n v="25"/>
    <n v="22"/>
    <n v="53"/>
    <d v="2016-07-25T00:00:00"/>
    <x v="416"/>
  </r>
  <r>
    <x v="1"/>
    <s v="K:/Sainte Colombe/MB/04 - 19 juillet au 18 août 2016/Wave/"/>
    <s v="ST-COLOM_0_20160725_225546_612.wav"/>
    <s v="PipMi"/>
    <s v="Principal"/>
    <s v="PipMi"/>
    <n v="6"/>
    <s v="Minsch"/>
    <n v="2"/>
    <s v="Minioptère de Schreibers"/>
    <n v="2016"/>
    <n v="7"/>
    <n v="25"/>
    <n v="22"/>
    <n v="55"/>
    <d v="2016-07-25T00:00:00"/>
    <x v="249"/>
  </r>
  <r>
    <x v="1"/>
    <s v="K:/Sainte Colombe/MB/04 - 19 juillet au 18 août 2016/Wave/"/>
    <s v="ST-COLOM_0_20160725_225551_612.wav"/>
    <s v="PipMi"/>
    <s v="Principal"/>
    <s v="PipMi"/>
    <n v="6"/>
    <s v="PippiT"/>
    <n v="4"/>
    <s v="Pipistrelle commune"/>
    <n v="2016"/>
    <n v="7"/>
    <n v="25"/>
    <n v="22"/>
    <n v="55"/>
    <d v="2016-07-25T00:00:00"/>
    <x v="249"/>
  </r>
  <r>
    <x v="1"/>
    <s v="K:/Sainte Colombe/MB/04 - 19 juillet au 18 août 2016/Wave/"/>
    <s v="ST-COLOM_0_20160725_225656_621.wav"/>
    <s v="PippiT"/>
    <s v="Principal"/>
    <s v="PipMi"/>
    <n v="7"/>
    <s v="PippiT"/>
    <n v="7"/>
    <s v="Pipistrelle commune"/>
    <n v="2016"/>
    <n v="7"/>
    <n v="25"/>
    <n v="22"/>
    <n v="56"/>
    <d v="2016-07-25T00:00:00"/>
    <x v="54"/>
  </r>
  <r>
    <x v="1"/>
    <s v="K:/Sainte Colombe/MB/04 - 19 juillet au 18 août 2016/Wave/"/>
    <s v="ST-COLOM_0_20160725_225701_622.wav"/>
    <s v="ChiroSp"/>
    <s v="Principal"/>
    <s v="PipMi"/>
    <n v="5"/>
    <s v="PippiT"/>
    <n v="5"/>
    <s v="Pipistrelle commune"/>
    <n v="2016"/>
    <n v="7"/>
    <n v="25"/>
    <n v="22"/>
    <n v="57"/>
    <d v="2016-07-25T00:00:00"/>
    <x v="544"/>
  </r>
  <r>
    <x v="1"/>
    <s v="K:/Sainte Colombe/MB/04 - 19 juillet au 18 août 2016/Wave/"/>
    <s v="ST-COLOM_0_20160725_225706_622.wav"/>
    <s v="ChiroSp"/>
    <s v="Principal"/>
    <s v="PipMi"/>
    <n v="5"/>
    <s v="PippiT"/>
    <n v="5"/>
    <s v="Pipistrelle commune"/>
    <n v="2016"/>
    <n v="7"/>
    <n v="25"/>
    <n v="22"/>
    <n v="57"/>
    <d v="2016-07-25T00:00:00"/>
    <x v="544"/>
  </r>
  <r>
    <x v="1"/>
    <s v="K:/Sainte Colombe/MB/04 - 19 juillet au 18 août 2016/Wave/"/>
    <s v="ST-COLOM_0_20160725_225711_623.wav"/>
    <s v="PippiT"/>
    <s v="Principal"/>
    <s v="PipMi"/>
    <n v="8"/>
    <s v="PippiT"/>
    <n v="8"/>
    <s v="Pipistrelle commune"/>
    <n v="2016"/>
    <n v="7"/>
    <n v="25"/>
    <n v="22"/>
    <n v="57"/>
    <d v="2016-07-25T00:00:00"/>
    <x v="544"/>
  </r>
  <r>
    <x v="1"/>
    <s v="K:/Sainte Colombe/MB/04 - 19 juillet au 18 août 2016/Wave/"/>
    <s v="ST-COLOM_0_20160725_225721_624.wav"/>
    <s v="ChiroSp"/>
    <s v="Principal"/>
    <s v="PipMi"/>
    <n v="5"/>
    <s v="PippiT"/>
    <n v="5"/>
    <s v="Pipistrelle commune"/>
    <n v="2016"/>
    <n v="7"/>
    <n v="25"/>
    <n v="22"/>
    <n v="57"/>
    <d v="2016-07-25T00:00:00"/>
    <x v="544"/>
  </r>
  <r>
    <x v="1"/>
    <s v="K:/Sainte Colombe/MB/04 - 19 juillet au 18 août 2016/Wave/"/>
    <s v="ST-COLOM_0_20160725_225731_626.wav"/>
    <s v="parasi"/>
    <s v="Principal"/>
    <s v="parasi"/>
    <n v="0"/>
    <s v="parasi"/>
    <n v="0"/>
    <s v="PARASITE"/>
    <n v="2016"/>
    <n v="7"/>
    <n v="25"/>
    <n v="22"/>
    <n v="57"/>
    <d v="2016-07-25T00:00:00"/>
    <x v="544"/>
  </r>
  <r>
    <x v="1"/>
    <s v="K:/Sainte Colombe/MB/04 - 19 juillet au 18 août 2016/Wave/"/>
    <s v="ST-COLOM_0_20160725_225756_629.wav"/>
    <s v="ChiroSp"/>
    <s v="Principal"/>
    <s v="PipMi"/>
    <n v="4"/>
    <s v="PippiT"/>
    <n v="4"/>
    <s v="Pipistrelle commune"/>
    <n v="2016"/>
    <n v="7"/>
    <n v="25"/>
    <n v="22"/>
    <n v="57"/>
    <d v="2016-07-25T00:00:00"/>
    <x v="544"/>
  </r>
  <r>
    <x v="1"/>
    <s v="K:/Sainte Colombe/MB/04 - 19 juillet au 18 août 2016/Wave/"/>
    <s v="ST-COLOM_0_20160725_225801_630.wav"/>
    <s v="PippiT"/>
    <s v="Principal"/>
    <s v="PipMi"/>
    <n v="6"/>
    <s v="PippiT"/>
    <n v="6"/>
    <s v="Pipistrelle commune"/>
    <n v="2016"/>
    <n v="7"/>
    <n v="25"/>
    <n v="22"/>
    <n v="58"/>
    <d v="2016-07-25T00:00:00"/>
    <x v="117"/>
  </r>
  <r>
    <x v="1"/>
    <s v="K:/Sainte Colombe/MB/04 - 19 juillet au 18 août 2016/Wave/"/>
    <s v="ST-COLOM_0_20160725_225806_630.wav"/>
    <s v="PippiT"/>
    <s v="Principal"/>
    <s v="PipMi"/>
    <n v="8"/>
    <s v="PippiT"/>
    <n v="8"/>
    <s v="Pipistrelle commune"/>
    <n v="2016"/>
    <n v="7"/>
    <n v="25"/>
    <n v="22"/>
    <n v="58"/>
    <d v="2016-07-25T00:00:00"/>
    <x v="117"/>
  </r>
  <r>
    <x v="1"/>
    <s v="K:/Sainte Colombe/MB/04 - 19 juillet au 18 août 2016/Wave/"/>
    <s v="ST-COLOM_0_20160725_225811_631.wav"/>
    <s v="PipMi"/>
    <s v="Principal"/>
    <s v="PipMi"/>
    <n v="6"/>
    <s v="PippiT"/>
    <n v="2"/>
    <s v="Pipistrelle commune"/>
    <n v="2016"/>
    <n v="7"/>
    <n v="25"/>
    <n v="22"/>
    <n v="58"/>
    <d v="2016-07-25T00:00:00"/>
    <x v="117"/>
  </r>
  <r>
    <x v="1"/>
    <s v="K:/Sainte Colombe/MB/04 - 19 juillet au 18 août 2016/Wave/"/>
    <s v="ST-COLOM_0_20160725_225816_632.wav"/>
    <s v="PipMi"/>
    <s v="Principal"/>
    <s v="PipMi"/>
    <n v="8"/>
    <s v="Minsch"/>
    <n v="2"/>
    <s v="Minioptère de Schreibers"/>
    <n v="2016"/>
    <n v="7"/>
    <n v="25"/>
    <n v="22"/>
    <n v="58"/>
    <d v="2016-07-25T00:00:00"/>
    <x v="117"/>
  </r>
  <r>
    <x v="1"/>
    <s v="K:/Sainte Colombe/MB/04 - 19 juillet au 18 août 2016/Wave/"/>
    <s v="ST-COLOM_0_20160725_225821_632.wav"/>
    <s v="PipMi"/>
    <s v="Principal"/>
    <s v="PipMi"/>
    <n v="9"/>
    <s v="PippiT"/>
    <n v="2"/>
    <s v="Pipistrelle commune"/>
    <n v="2016"/>
    <n v="7"/>
    <n v="25"/>
    <n v="22"/>
    <n v="58"/>
    <d v="2016-07-25T00:00:00"/>
    <x v="117"/>
  </r>
  <r>
    <x v="1"/>
    <s v="K:/Sainte Colombe/MB/04 - 19 juillet au 18 août 2016/Wave/"/>
    <s v="ST-COLOM_0_20160725_225826_633.wav"/>
    <s v="PipMi"/>
    <s v="Principal"/>
    <s v="PipMi"/>
    <n v="9"/>
    <s v="PippiT"/>
    <n v="3"/>
    <s v="Pipistrelle commune"/>
    <n v="2016"/>
    <n v="7"/>
    <n v="25"/>
    <n v="22"/>
    <n v="58"/>
    <d v="2016-07-25T00:00:00"/>
    <x v="117"/>
  </r>
  <r>
    <x v="1"/>
    <s v="K:/Sainte Colombe/MB/04 - 19 juillet au 18 août 2016/Wave/"/>
    <s v="ST-COLOM_0_20160725_225831_634.wav"/>
    <s v="PippiT"/>
    <s v="Principal"/>
    <s v="PipMi"/>
    <n v="9"/>
    <s v="PippiT"/>
    <n v="6"/>
    <s v="Pipistrelle commune"/>
    <n v="2016"/>
    <n v="7"/>
    <n v="25"/>
    <n v="22"/>
    <n v="58"/>
    <d v="2016-07-25T00:00:00"/>
    <x v="117"/>
  </r>
  <r>
    <x v="1"/>
    <s v="K:/Sainte Colombe/MB/04 - 19 juillet au 18 août 2016/Wave/"/>
    <s v="ST-COLOM_0_20160725_225836_634.wav"/>
    <s v="PipMi"/>
    <s v="Principal"/>
    <s v="PipMi"/>
    <n v="8"/>
    <s v="PippiT"/>
    <n v="4"/>
    <s v="Pipistrelle commune"/>
    <n v="2016"/>
    <n v="7"/>
    <n v="25"/>
    <n v="22"/>
    <n v="58"/>
    <d v="2016-07-25T00:00:00"/>
    <x v="117"/>
  </r>
  <r>
    <x v="1"/>
    <s v="K:/Sainte Colombe/MB/04 - 19 juillet au 18 août 2016/Wave/"/>
    <s v="ST-COLOM_0_20160725_225841_635.wav"/>
    <s v="PippiT"/>
    <s v="Principal"/>
    <s v="PipMi"/>
    <n v="9"/>
    <s v="PippiT"/>
    <n v="9"/>
    <s v="Pipistrelle commune"/>
    <n v="2016"/>
    <n v="7"/>
    <n v="25"/>
    <n v="22"/>
    <n v="58"/>
    <d v="2016-07-25T00:00:00"/>
    <x v="117"/>
  </r>
  <r>
    <x v="1"/>
    <s v="K:/Sainte Colombe/MB/04 - 19 juillet au 18 août 2016/Wave/"/>
    <s v="ST-COLOM_0_20160725_225846_636.wav"/>
    <s v="PippiT"/>
    <s v="Principal"/>
    <s v="PipMi"/>
    <n v="8"/>
    <s v="PippiT"/>
    <n v="7"/>
    <s v="Pipistrelle commune"/>
    <n v="2016"/>
    <n v="7"/>
    <n v="25"/>
    <n v="22"/>
    <n v="58"/>
    <d v="2016-07-25T00:00:00"/>
    <x v="117"/>
  </r>
  <r>
    <x v="1"/>
    <s v="K:/Sainte Colombe/MB/04 - 19 juillet au 18 août 2016/Wave/"/>
    <s v="ST-COLOM_0_20160725_225856_637.wav"/>
    <s v="ChiroSp"/>
    <s v="Principal"/>
    <s v="PipMi"/>
    <n v="5"/>
    <s v="PippiT"/>
    <n v="5"/>
    <s v="Pipistrelle commune"/>
    <n v="2016"/>
    <n v="7"/>
    <n v="25"/>
    <n v="22"/>
    <n v="58"/>
    <d v="2016-07-25T00:00:00"/>
    <x v="117"/>
  </r>
  <r>
    <x v="1"/>
    <s v="K:/Sainte Colombe/MB/04 - 19 juillet au 18 août 2016/Wave/"/>
    <s v="ST-COLOM_0_20160725_225901_638.wav"/>
    <s v="PipMi"/>
    <s v="Principal"/>
    <s v="PipMi"/>
    <n v="8"/>
    <s v="PippiT"/>
    <n v="5"/>
    <s v="Pipistrelle commune"/>
    <n v="2016"/>
    <n v="7"/>
    <n v="25"/>
    <n v="22"/>
    <n v="59"/>
    <d v="2016-07-25T00:00:00"/>
    <x v="257"/>
  </r>
  <r>
    <x v="1"/>
    <s v="K:/Sainte Colombe/MB/04 - 19 juillet au 18 août 2016/Wave/"/>
    <s v="ST-COLOM_0_20160725_230029_303.wav"/>
    <s v="ChiroSp"/>
    <s v="Principal"/>
    <s v="PipMi"/>
    <n v="3"/>
    <s v="PippiT"/>
    <n v="3"/>
    <s v="Pipistrelle commune"/>
    <n v="2016"/>
    <n v="7"/>
    <n v="25"/>
    <n v="23"/>
    <n v="0"/>
    <d v="2016-07-25T00:00:00"/>
    <x v="250"/>
  </r>
  <r>
    <x v="1"/>
    <s v="K:/Sainte Colombe/MB/04 - 19 juillet au 18 août 2016/Wave/"/>
    <s v="ST-COLOM_0_20160725_230218_715.wav"/>
    <s v="PipMi"/>
    <s v="Principal"/>
    <s v="PipMi"/>
    <n v="9"/>
    <s v="PippiT"/>
    <n v="2"/>
    <s v="Pipistrelle commune"/>
    <n v="2016"/>
    <n v="7"/>
    <n v="25"/>
    <n v="23"/>
    <n v="2"/>
    <d v="2016-07-25T00:00:00"/>
    <x v="156"/>
  </r>
  <r>
    <x v="1"/>
    <s v="K:/Sainte Colombe/MB/04 - 19 juillet au 18 août 2016/Wave/"/>
    <s v="ST-COLOM_0_20160725_230223_716.wav"/>
    <s v="PipMi"/>
    <s v="Principal"/>
    <s v="PipMi"/>
    <n v="10"/>
    <s v="PippiT"/>
    <n v="2"/>
    <s v="Pipistrelle commune"/>
    <n v="2016"/>
    <n v="7"/>
    <n v="25"/>
    <n v="23"/>
    <n v="2"/>
    <d v="2016-07-25T00:00:00"/>
    <x v="156"/>
  </r>
  <r>
    <x v="1"/>
    <s v="K:/Sainte Colombe/MB/04 - 19 juillet au 18 août 2016/Wave/"/>
    <s v="ST-COLOM_0_20160725_230233_717.wav"/>
    <s v="ChiroSp"/>
    <s v="Principal"/>
    <s v="PipMi"/>
    <n v="4"/>
    <s v="PippiT"/>
    <n v="4"/>
    <s v="Pipistrelle commune"/>
    <n v="2016"/>
    <n v="7"/>
    <n v="25"/>
    <n v="23"/>
    <n v="2"/>
    <d v="2016-07-25T00:00:00"/>
    <x v="156"/>
  </r>
  <r>
    <x v="1"/>
    <s v="K:/Sainte Colombe/MB/04 - 19 juillet au 18 août 2016/Wave/"/>
    <s v="ST-COLOM_0_20160725_230248_719.wav"/>
    <s v="ChiroSp"/>
    <s v="Principal"/>
    <s v="PipMi"/>
    <n v="5"/>
    <s v="PippiT"/>
    <n v="5"/>
    <s v="Pipistrelle commune"/>
    <n v="2016"/>
    <n v="7"/>
    <n v="25"/>
    <n v="23"/>
    <n v="2"/>
    <d v="2016-07-25T00:00:00"/>
    <x v="156"/>
  </r>
  <r>
    <x v="1"/>
    <s v="K:/Sainte Colombe/MB/04 - 19 juillet au 18 août 2016/Wave/"/>
    <s v="ST-COLOM_0_20160725_230258_720.wav"/>
    <s v="ChiroSp"/>
    <s v="Principal"/>
    <s v="PipMi"/>
    <n v="5"/>
    <s v="PippiT"/>
    <n v="5"/>
    <s v="Pipistrelle commune"/>
    <n v="2016"/>
    <n v="7"/>
    <n v="25"/>
    <n v="23"/>
    <n v="2"/>
    <d v="2016-07-25T00:00:00"/>
    <x v="156"/>
  </r>
  <r>
    <x v="1"/>
    <s v="K:/Sainte Colombe/MB/04 - 19 juillet au 18 août 2016/Wave/"/>
    <s v="ST-COLOM_0_20160725_230303_721.wav"/>
    <s v="ChiroSp"/>
    <s v="Principal"/>
    <s v="PipMi"/>
    <n v="5"/>
    <s v="PippiT"/>
    <n v="4"/>
    <s v="Pipistrelle commune"/>
    <n v="2016"/>
    <n v="7"/>
    <n v="25"/>
    <n v="23"/>
    <n v="3"/>
    <d v="2016-07-25T00:00:00"/>
    <x v="195"/>
  </r>
  <r>
    <x v="1"/>
    <s v="K:/Sainte Colombe/MB/04 - 19 juillet au 18 août 2016/Wave/"/>
    <s v="ST-COLOM_0_20160725_230327_432.wav"/>
    <s v="PippiT"/>
    <s v="Principal"/>
    <s v="PipMi"/>
    <n v="7"/>
    <s v="PippiT"/>
    <n v="6"/>
    <s v="Pipistrelle commune"/>
    <n v="2016"/>
    <n v="7"/>
    <n v="25"/>
    <n v="23"/>
    <n v="3"/>
    <d v="2016-07-25T00:00:00"/>
    <x v="195"/>
  </r>
  <r>
    <x v="1"/>
    <s v="K:/Sainte Colombe/MB/04 - 19 juillet au 18 août 2016/Wave/"/>
    <s v="ST-COLOM_0_20160725_230332_433.wav"/>
    <s v="PippiT"/>
    <s v="Principal"/>
    <s v="PipMi"/>
    <n v="10"/>
    <s v="PippiT"/>
    <n v="6"/>
    <s v="Pipistrelle commune"/>
    <n v="2016"/>
    <n v="7"/>
    <n v="25"/>
    <n v="23"/>
    <n v="3"/>
    <d v="2016-07-25T00:00:00"/>
    <x v="195"/>
  </r>
  <r>
    <x v="1"/>
    <s v="K:/Sainte Colombe/MB/04 - 19 juillet au 18 août 2016/Wave/"/>
    <s v="ST-COLOM_0_20160725_230543_954.wav"/>
    <s v="PipMi"/>
    <s v="Principal"/>
    <s v="PipMi"/>
    <n v="8"/>
    <s v="PippiT"/>
    <n v="2"/>
    <s v="Pipistrelle commune"/>
    <n v="2016"/>
    <n v="7"/>
    <n v="25"/>
    <n v="23"/>
    <n v="5"/>
    <d v="2016-07-25T00:00:00"/>
    <x v="251"/>
  </r>
  <r>
    <x v="1"/>
    <s v="K:/Sainte Colombe/MB/04 - 19 juillet au 18 août 2016/Wave/"/>
    <s v="ST-COLOM_0_20160725_230548_955.wav"/>
    <s v="PipMi"/>
    <s v="Principal"/>
    <s v="PipMi"/>
    <n v="9"/>
    <s v="PippiT"/>
    <n v="3"/>
    <s v="Pipistrelle commune"/>
    <n v="2016"/>
    <n v="7"/>
    <n v="25"/>
    <n v="23"/>
    <n v="5"/>
    <d v="2016-07-25T00:00:00"/>
    <x v="251"/>
  </r>
  <r>
    <x v="1"/>
    <s v="K:/Sainte Colombe/MB/04 - 19 juillet au 18 août 2016/Wave/"/>
    <s v="ST-COLOM_0_20160725_230553_956.wav"/>
    <s v="PipMi"/>
    <s v="Principal"/>
    <s v="PipMi"/>
    <n v="7"/>
    <s v="Minsch"/>
    <n v="1"/>
    <s v="Minioptère de Schreibers"/>
    <n v="2016"/>
    <n v="7"/>
    <n v="25"/>
    <n v="23"/>
    <n v="5"/>
    <d v="2016-07-25T00:00:00"/>
    <x v="251"/>
  </r>
  <r>
    <x v="1"/>
    <s v="K:/Sainte Colombe/MB/04 - 19 juillet au 18 août 2016/Wave/"/>
    <s v="ST-COLOM_0_20160725_230558_956.wav"/>
    <s v="PipMi"/>
    <s v="Principal"/>
    <s v="PipMi"/>
    <n v="9"/>
    <s v="PippiT"/>
    <n v="5"/>
    <s v="Pipistrelle commune"/>
    <n v="2016"/>
    <n v="7"/>
    <n v="25"/>
    <n v="23"/>
    <n v="5"/>
    <d v="2016-07-25T00:00:00"/>
    <x v="251"/>
  </r>
  <r>
    <x v="1"/>
    <s v="K:/Sainte Colombe/MB/04 - 19 juillet au 18 août 2016/Wave/"/>
    <s v="ST-COLOM_0_20160725_230603_122.wav"/>
    <s v="PipMi"/>
    <s v="Principal"/>
    <s v="PipMi"/>
    <n v="8"/>
    <s v="PippiT"/>
    <n v="2"/>
    <s v="Pipistrelle commune"/>
    <n v="2016"/>
    <n v="7"/>
    <n v="25"/>
    <n v="23"/>
    <n v="6"/>
    <d v="2016-07-25T00:00:00"/>
    <x v="368"/>
  </r>
  <r>
    <x v="1"/>
    <s v="K:/Sainte Colombe/MB/04 - 19 juillet au 18 août 2016/Wave/"/>
    <s v="ST-COLOM_0_20160725_230608_122.wav"/>
    <s v="PipMi"/>
    <s v="Principal"/>
    <s v="PipMi"/>
    <n v="6"/>
    <s v="PippiT"/>
    <n v="4"/>
    <s v="Pipistrelle commune"/>
    <n v="2016"/>
    <n v="7"/>
    <n v="25"/>
    <n v="23"/>
    <n v="6"/>
    <d v="2016-07-25T00:00:00"/>
    <x v="368"/>
  </r>
  <r>
    <x v="1"/>
    <s v="K:/Sainte Colombe/MB/04 - 19 juillet au 18 août 2016/Wave/"/>
    <s v="ST-COLOM_0_20160725_230613_123.wav"/>
    <s v="PipMi"/>
    <s v="Principal"/>
    <s v="PipMi"/>
    <n v="8"/>
    <s v="PippiT"/>
    <n v="3"/>
    <s v="Pipistrelle commune"/>
    <n v="2016"/>
    <n v="7"/>
    <n v="25"/>
    <n v="23"/>
    <n v="6"/>
    <d v="2016-07-25T00:00:00"/>
    <x v="368"/>
  </r>
  <r>
    <x v="1"/>
    <s v="K:/Sainte Colombe/MB/04 - 19 juillet au 18 août 2016/Wave/"/>
    <s v="ST-COLOM_0_20160725_230646_660.wav"/>
    <s v="ChiroSp"/>
    <s v="Principal"/>
    <s v="PipMi"/>
    <n v="0"/>
    <s v="PippiT"/>
    <n v="0"/>
    <s v="PARASITE"/>
    <n v="2016"/>
    <n v="7"/>
    <n v="25"/>
    <n v="23"/>
    <n v="6"/>
    <d v="2016-07-25T00:00:00"/>
    <x v="368"/>
  </r>
  <r>
    <x v="1"/>
    <s v="K:/Sainte Colombe/MB/04 - 19 juillet au 18 août 2016/Wave/"/>
    <s v="ST-COLOM_0_20160725_230657_578.wav"/>
    <s v="PipMi"/>
    <s v="Principal"/>
    <s v="PipMi"/>
    <n v="7"/>
    <s v="PippiT"/>
    <n v="3"/>
    <s v="Pipistrelle commune"/>
    <n v="2016"/>
    <n v="7"/>
    <n v="25"/>
    <n v="23"/>
    <n v="6"/>
    <d v="2016-07-25T00:00:00"/>
    <x v="368"/>
  </r>
  <r>
    <x v="1"/>
    <s v="K:/Sainte Colombe/MB/04 - 19 juillet au 18 août 2016/Wave/"/>
    <s v="ST-COLOM_0_20160725_230724_672.wav"/>
    <s v="PipMi"/>
    <s v="Principal"/>
    <s v="PipMi"/>
    <n v="8"/>
    <s v="PippiT"/>
    <n v="2"/>
    <s v="Pipistrelle commune"/>
    <n v="2016"/>
    <n v="7"/>
    <n v="25"/>
    <n v="23"/>
    <n v="7"/>
    <d v="2016-07-25T00:00:00"/>
    <x v="369"/>
  </r>
  <r>
    <x v="1"/>
    <s v="K:/Sainte Colombe/MB/04 - 19 juillet au 18 août 2016/Wave/"/>
    <s v="ST-COLOM_0_20160725_230729_672.wav"/>
    <s v="ChiroSp"/>
    <s v="Principal"/>
    <s v="PipMi"/>
    <n v="5"/>
    <s v="Minsch"/>
    <n v="1"/>
    <s v="Minioptère de Schreibers"/>
    <n v="2016"/>
    <n v="7"/>
    <n v="25"/>
    <n v="23"/>
    <n v="7"/>
    <d v="2016-07-25T00:00:00"/>
    <x v="369"/>
  </r>
  <r>
    <x v="1"/>
    <s v="K:/Sainte Colombe/MB/04 - 19 juillet au 18 août 2016/Wave/"/>
    <s v="ST-COLOM_0_20160725_230832_781.wav"/>
    <s v="PipMi"/>
    <s v="Principal"/>
    <s v="PipMi"/>
    <n v="8"/>
    <s v="PippiT"/>
    <n v="3"/>
    <s v="Pipistrelle commune"/>
    <n v="2016"/>
    <n v="7"/>
    <n v="25"/>
    <n v="23"/>
    <n v="8"/>
    <d v="2016-07-25T00:00:00"/>
    <x v="258"/>
  </r>
  <r>
    <x v="1"/>
    <s v="K:/Sainte Colombe/MB/04 - 19 juillet au 18 août 2016/Wave/"/>
    <s v="ST-COLOM_0_20160725_230837_782.wav"/>
    <s v="PippiT"/>
    <s v="Principal"/>
    <s v="PipMi"/>
    <n v="9"/>
    <s v="PippiT"/>
    <n v="9"/>
    <s v="Pipistrelle commune"/>
    <n v="2016"/>
    <n v="7"/>
    <n v="25"/>
    <n v="23"/>
    <n v="8"/>
    <d v="2016-07-25T00:00:00"/>
    <x v="258"/>
  </r>
  <r>
    <x v="1"/>
    <s v="K:/Sainte Colombe/MB/04 - 19 juillet au 18 août 2016/Wave/"/>
    <s v="ST-COLOM_0_20160725_230858_564.wav"/>
    <s v="PipMi"/>
    <s v="Principal"/>
    <s v="PipMi"/>
    <n v="9"/>
    <s v="PippiT"/>
    <n v="3"/>
    <s v="Pipistrelle commune"/>
    <n v="2016"/>
    <n v="7"/>
    <n v="25"/>
    <n v="23"/>
    <n v="8"/>
    <d v="2016-07-25T00:00:00"/>
    <x v="258"/>
  </r>
  <r>
    <x v="1"/>
    <s v="K:/Sainte Colombe/MB/04 - 19 juillet au 18 août 2016/Wave/"/>
    <s v="ST-COLOM_0_20160725_231017_847.wav"/>
    <s v="ENVsp"/>
    <s v="Principal"/>
    <s v="ENVsp"/>
    <n v="10"/>
    <s v="Eptser"/>
    <n v="0"/>
    <s v="Sérotine commune"/>
    <n v="2016"/>
    <n v="7"/>
    <n v="25"/>
    <n v="23"/>
    <n v="10"/>
    <d v="2016-07-25T00:00:00"/>
    <x v="252"/>
  </r>
  <r>
    <x v="1"/>
    <s v="K:/Sainte Colombe/MB/04 - 19 juillet au 18 août 2016/Wave/"/>
    <s v="ST-COLOM_0_20160725_231043_362.wav"/>
    <s v="PippiT"/>
    <s v="Principal"/>
    <s v="PipMi"/>
    <n v="10"/>
    <s v="PippiT"/>
    <n v="10"/>
    <s v="Pipistrelle commune"/>
    <n v="2016"/>
    <n v="7"/>
    <n v="25"/>
    <n v="23"/>
    <n v="10"/>
    <d v="2016-07-25T00:00:00"/>
    <x v="252"/>
  </r>
  <r>
    <x v="1"/>
    <s v="K:/Sainte Colombe/MB/04 - 19 juillet au 18 août 2016/Wave/"/>
    <s v="ST-COLOM_0_20160725_231106_343.wav"/>
    <s v="PipMi"/>
    <s v="Principal"/>
    <s v="PipMi"/>
    <n v="10"/>
    <s v="PippiT"/>
    <n v="1"/>
    <s v="Pipistrelle commune"/>
    <n v="2016"/>
    <n v="7"/>
    <n v="25"/>
    <n v="23"/>
    <n v="11"/>
    <d v="2016-07-25T00:00:00"/>
    <x v="99"/>
  </r>
  <r>
    <x v="1"/>
    <s v="K:/Sainte Colombe/MB/04 - 19 juillet au 18 août 2016/Wave/"/>
    <s v="ST-COLOM_0_20160725_231240_652.wav"/>
    <s v="PipMi"/>
    <s v="Principal"/>
    <s v="PipMi"/>
    <n v="8"/>
    <s v="PippiT"/>
    <n v="5"/>
    <s v="Pipistrelle commune"/>
    <n v="2016"/>
    <n v="7"/>
    <n v="25"/>
    <n v="23"/>
    <n v="12"/>
    <d v="2016-07-25T00:00:00"/>
    <x v="268"/>
  </r>
  <r>
    <x v="1"/>
    <s v="K:/Sainte Colombe/MB/04 - 19 juillet au 18 août 2016/Wave/"/>
    <s v="ST-COLOM_0_20160725_231245_653.wav"/>
    <s v="PipMi"/>
    <s v="Principal"/>
    <s v="PipMi"/>
    <n v="9"/>
    <s v="PippiT"/>
    <n v="4"/>
    <s v="Pipistrelle commune"/>
    <n v="2016"/>
    <n v="7"/>
    <n v="25"/>
    <n v="23"/>
    <n v="12"/>
    <d v="2016-07-25T00:00:00"/>
    <x v="268"/>
  </r>
  <r>
    <x v="1"/>
    <s v="K:/Sainte Colombe/MB/04 - 19 juillet au 18 août 2016/Wave/"/>
    <s v="ST-COLOM_0_20160725_231250_654.wav"/>
    <s v="PipMi"/>
    <s v="Principal"/>
    <s v="PipMi"/>
    <n v="9"/>
    <s v="PippiT"/>
    <n v="5"/>
    <s v="Pipistrelle commune"/>
    <n v="2016"/>
    <n v="7"/>
    <n v="25"/>
    <n v="23"/>
    <n v="12"/>
    <d v="2016-07-25T00:00:00"/>
    <x v="268"/>
  </r>
  <r>
    <x v="1"/>
    <s v="K:/Sainte Colombe/MB/04 - 19 juillet au 18 août 2016/Wave/"/>
    <s v="ST-COLOM_0_20160725_231340_460.wav"/>
    <s v="PippiT"/>
    <s v="Principal"/>
    <s v="PipMi"/>
    <n v="8"/>
    <s v="PippiT"/>
    <n v="8"/>
    <s v="Pipistrelle commune"/>
    <n v="2016"/>
    <n v="7"/>
    <n v="25"/>
    <n v="23"/>
    <n v="13"/>
    <d v="2016-07-25T00:00:00"/>
    <x v="119"/>
  </r>
  <r>
    <x v="1"/>
    <s v="K:/Sainte Colombe/MB/04 - 19 juillet au 18 août 2016/Wave/"/>
    <s v="ST-COLOM_0_20160725_231437_413.wav"/>
    <s v="PippiT"/>
    <s v="Principal"/>
    <s v="PipMi"/>
    <n v="10"/>
    <s v="PippiT"/>
    <n v="8"/>
    <s v="Pipistrelle commune"/>
    <n v="2016"/>
    <n v="7"/>
    <n v="25"/>
    <n v="23"/>
    <n v="14"/>
    <d v="2016-07-25T00:00:00"/>
    <x v="495"/>
  </r>
  <r>
    <x v="1"/>
    <s v="K:/Sainte Colombe/MB/04 - 19 juillet au 18 août 2016/Wave/"/>
    <s v="ST-COLOM_0_20160725_231457_139.wav"/>
    <s v="ChiroSp"/>
    <s v="Principal"/>
    <s v="PipMi"/>
    <n v="1"/>
    <s v="PippiT"/>
    <n v="1"/>
    <s v="Pipistrelle commune"/>
    <n v="2016"/>
    <n v="7"/>
    <n v="25"/>
    <n v="23"/>
    <n v="14"/>
    <d v="2016-07-25T00:00:00"/>
    <x v="495"/>
  </r>
  <r>
    <x v="1"/>
    <s v="K:/Sainte Colombe/MB/04 - 19 juillet au 18 août 2016/Wave/"/>
    <s v="ST-COLOM_0_20160725_231503_810.wav"/>
    <s v="PippiT"/>
    <s v="Principal"/>
    <s v="PipMi"/>
    <n v="9"/>
    <s v="PippiT"/>
    <n v="6"/>
    <s v="Pipistrelle commune"/>
    <n v="2016"/>
    <n v="7"/>
    <n v="25"/>
    <n v="23"/>
    <n v="15"/>
    <d v="2016-07-25T00:00:00"/>
    <x v="370"/>
  </r>
  <r>
    <x v="1"/>
    <s v="K:/Sainte Colombe/MB/04 - 19 juillet au 18 août 2016/Wave/"/>
    <s v="ST-COLOM_0_20160725_231508_811.wav"/>
    <s v="PippiT"/>
    <s v="Principal"/>
    <s v="PipMi"/>
    <n v="9"/>
    <s v="PippiT"/>
    <n v="6"/>
    <s v="Pipistrelle commune"/>
    <n v="2016"/>
    <n v="7"/>
    <n v="25"/>
    <n v="23"/>
    <n v="15"/>
    <d v="2016-07-25T00:00:00"/>
    <x v="370"/>
  </r>
  <r>
    <x v="1"/>
    <s v="K:/Sainte Colombe/MB/04 - 19 juillet au 18 août 2016/Wave/"/>
    <s v="ST-COLOM_0_20160725_231539_037.wav"/>
    <s v="PipMi"/>
    <s v="Principal"/>
    <s v="PipMi"/>
    <n v="9"/>
    <s v="PippiT"/>
    <n v="3"/>
    <s v="Pipistrelle commune"/>
    <n v="2016"/>
    <n v="7"/>
    <n v="25"/>
    <n v="23"/>
    <n v="15"/>
    <d v="2016-07-25T00:00:00"/>
    <x v="370"/>
  </r>
  <r>
    <x v="1"/>
    <s v="K:/Sainte Colombe/MB/04 - 19 juillet au 18 août 2016/Wave/"/>
    <s v="ST-COLOM_0_20160725_231544_038.wav"/>
    <s v="PippiT"/>
    <s v="Principal"/>
    <s v="PipMi"/>
    <n v="10"/>
    <s v="PippiT"/>
    <n v="6"/>
    <s v="Pipistrelle commune"/>
    <n v="2016"/>
    <n v="7"/>
    <n v="25"/>
    <n v="23"/>
    <n v="15"/>
    <d v="2016-07-25T00:00:00"/>
    <x v="370"/>
  </r>
  <r>
    <x v="1"/>
    <s v="K:/Sainte Colombe/MB/04 - 19 juillet au 18 août 2016/Wave/"/>
    <s v="ST-COLOM_0_20160725_231555_350.wav"/>
    <s v="ChiroSp"/>
    <s v="Principal"/>
    <s v="Pip35"/>
    <n v="5"/>
    <s v="Pipkuh"/>
    <n v="3"/>
    <s v="Pipistrelle de Kuhl"/>
    <n v="2016"/>
    <n v="7"/>
    <n v="25"/>
    <n v="23"/>
    <n v="15"/>
    <d v="2016-07-25T00:00:00"/>
    <x v="370"/>
  </r>
  <r>
    <x v="1"/>
    <s v="K:/Sainte Colombe/MB/04 - 19 juillet au 18 août 2016/Wave/"/>
    <s v="ST-COLOM_0_20160725_231600_350.wav"/>
    <s v="ChiroSp"/>
    <s v="Principal"/>
    <s v="Pip35"/>
    <n v="4"/>
    <s v="Pipkuh"/>
    <n v="4"/>
    <s v="Pipistrelle de Kuhl"/>
    <n v="2016"/>
    <n v="7"/>
    <n v="25"/>
    <n v="23"/>
    <n v="16"/>
    <d v="2016-07-25T00:00:00"/>
    <x v="253"/>
  </r>
  <r>
    <x v="1"/>
    <s v="K:/Sainte Colombe/MB/04 - 19 juillet au 18 août 2016/Wave/"/>
    <s v="ST-COLOM_0_20160725_231620_472.wav"/>
    <s v="ChiroSp"/>
    <s v="Principal"/>
    <s v="Pip35"/>
    <n v="5"/>
    <s v="Pipkuh"/>
    <n v="1"/>
    <s v="Pipistrelle de Kuhl"/>
    <n v="2016"/>
    <n v="7"/>
    <n v="25"/>
    <n v="23"/>
    <n v="16"/>
    <d v="2016-07-25T00:00:00"/>
    <x v="253"/>
  </r>
  <r>
    <x v="1"/>
    <s v="K:/Sainte Colombe/MB/04 - 19 juillet au 18 août 2016/Wave/"/>
    <s v="ST-COLOM_0_20160725_231625_472.wav"/>
    <s v="Pip35"/>
    <s v="Principal"/>
    <s v="Pip35"/>
    <n v="7"/>
    <s v="Pipkuh"/>
    <n v="4"/>
    <s v="Pipistrelle de Kuhl"/>
    <n v="2016"/>
    <n v="7"/>
    <n v="25"/>
    <n v="23"/>
    <n v="16"/>
    <d v="2016-07-25T00:00:00"/>
    <x v="253"/>
  </r>
  <r>
    <x v="1"/>
    <s v="K:/Sainte Colombe/MB/04 - 19 juillet au 18 août 2016/Wave/"/>
    <s v="ST-COLOM_0_20160725_231711_906.wav"/>
    <s v="PippiT"/>
    <s v="Principal"/>
    <s v="PipMi"/>
    <n v="6"/>
    <s v="PippiT"/>
    <n v="6"/>
    <s v="Pipistrelle commune"/>
    <n v="2016"/>
    <n v="7"/>
    <n v="25"/>
    <n v="23"/>
    <n v="17"/>
    <d v="2016-07-25T00:00:00"/>
    <x v="120"/>
  </r>
  <r>
    <x v="1"/>
    <s v="K:/Sainte Colombe/MB/04 - 19 juillet au 18 août 2016/Wave/"/>
    <s v="ST-COLOM_0_20160725_231736_013.wav"/>
    <s v="PippiT"/>
    <s v="Principal"/>
    <s v="PipMi"/>
    <n v="9"/>
    <s v="PippiT"/>
    <n v="9"/>
    <s v="Pipistrelle commune"/>
    <n v="2016"/>
    <n v="7"/>
    <n v="25"/>
    <n v="23"/>
    <n v="17"/>
    <d v="2016-07-25T00:00:00"/>
    <x v="120"/>
  </r>
  <r>
    <x v="1"/>
    <s v="K:/Sainte Colombe/MB/04 - 19 juillet au 18 août 2016/Wave/"/>
    <s v="ST-COLOM_0_20160725_231741_014.wav"/>
    <s v="ChiroSp"/>
    <s v="Principal"/>
    <s v="PipMi"/>
    <n v="5"/>
    <s v="PippiT"/>
    <n v="3"/>
    <s v="Pipistrelle commune"/>
    <n v="2016"/>
    <n v="7"/>
    <n v="25"/>
    <n v="23"/>
    <n v="17"/>
    <d v="2016-07-25T00:00:00"/>
    <x v="120"/>
  </r>
  <r>
    <x v="1"/>
    <s v="K:/Sainte Colombe/MB/04 - 19 juillet au 18 août 2016/Wave/"/>
    <s v="ST-COLOM_0_20160725_231749_193.wav"/>
    <s v="PipMi"/>
    <s v="Principal"/>
    <s v="PipMi"/>
    <n v="8"/>
    <s v="PippiT"/>
    <n v="5"/>
    <s v="Pipistrelle commune"/>
    <n v="2016"/>
    <n v="7"/>
    <n v="25"/>
    <n v="23"/>
    <n v="17"/>
    <d v="2016-07-25T00:00:00"/>
    <x v="120"/>
  </r>
  <r>
    <x v="1"/>
    <s v="K:/Sainte Colombe/MB/04 - 19 juillet au 18 août 2016/Wave/"/>
    <s v="ST-COLOM_0_20160725_231754_194.wav"/>
    <s v="ChiroSp"/>
    <s v="Principal"/>
    <s v="PipMi"/>
    <n v="2"/>
    <s v="PippiT"/>
    <n v="1"/>
    <s v="Pipistrelle commune"/>
    <n v="2016"/>
    <n v="7"/>
    <n v="25"/>
    <n v="23"/>
    <n v="17"/>
    <d v="2016-07-25T00:00:00"/>
    <x v="120"/>
  </r>
  <r>
    <x v="1"/>
    <s v="K:/Sainte Colombe/MB/04 - 19 juillet au 18 août 2016/Wave/"/>
    <s v="ST-COLOM_0_20160725_231802_705.wav"/>
    <s v="ChiroSp"/>
    <s v="Principal"/>
    <s v="PipMi"/>
    <n v="4"/>
    <s v="PippiT"/>
    <n v="4"/>
    <s v="Pipistrelle commune"/>
    <n v="2016"/>
    <n v="7"/>
    <n v="25"/>
    <n v="23"/>
    <n v="18"/>
    <d v="2016-07-25T00:00:00"/>
    <x v="417"/>
  </r>
  <r>
    <x v="1"/>
    <s v="K:/Sainte Colombe/MB/04 - 19 juillet au 18 août 2016/Wave/"/>
    <s v="ST-COLOM_0_20160725_231833_550.wav"/>
    <s v="ChiroSp"/>
    <s v="Principal"/>
    <s v="PipMi"/>
    <n v="3"/>
    <s v="PippiT"/>
    <n v="3"/>
    <s v="Pipistrelle commune"/>
    <n v="2016"/>
    <n v="7"/>
    <n v="25"/>
    <n v="23"/>
    <n v="18"/>
    <d v="2016-07-25T00:00:00"/>
    <x v="417"/>
  </r>
  <r>
    <x v="1"/>
    <s v="K:/Sainte Colombe/MB/04 - 19 juillet au 18 août 2016/Wave/"/>
    <s v="ST-COLOM_0_20160725_231852_522.wav"/>
    <s v="PippiT"/>
    <s v="Principal"/>
    <s v="PipMi"/>
    <n v="10"/>
    <s v="PippiT"/>
    <n v="6"/>
    <s v="Pipistrelle commune"/>
    <n v="2016"/>
    <n v="7"/>
    <n v="25"/>
    <n v="23"/>
    <n v="18"/>
    <d v="2016-07-25T00:00:00"/>
    <x v="417"/>
  </r>
  <r>
    <x v="1"/>
    <s v="K:/Sainte Colombe/MB/04 - 19 juillet au 18 août 2016/Wave/"/>
    <s v="ST-COLOM_0_20160725_231857_523.wav"/>
    <s v="PipMi"/>
    <s v="Principal"/>
    <s v="PipMi"/>
    <n v="8"/>
    <s v="PippiT"/>
    <n v="5"/>
    <s v="Pipistrelle commune"/>
    <n v="2016"/>
    <n v="7"/>
    <n v="25"/>
    <n v="23"/>
    <n v="18"/>
    <d v="2016-07-25T00:00:00"/>
    <x v="417"/>
  </r>
  <r>
    <x v="1"/>
    <s v="K:/Sainte Colombe/MB/04 - 19 juillet au 18 août 2016/Wave/"/>
    <s v="ST-COLOM_0_20160725_231903_878.wav"/>
    <s v="PipMi"/>
    <s v="Principal"/>
    <s v="PipMi"/>
    <n v="10"/>
    <s v="Minsch"/>
    <n v="1"/>
    <s v="Minioptère de Schreibers"/>
    <n v="2016"/>
    <n v="7"/>
    <n v="25"/>
    <n v="23"/>
    <n v="19"/>
    <d v="2016-07-25T00:00:00"/>
    <x v="55"/>
  </r>
  <r>
    <x v="1"/>
    <s v="K:/Sainte Colombe/MB/04 - 19 juillet au 18 août 2016/Wave/"/>
    <s v="ST-COLOM_0_20160725_231908_879.wav"/>
    <s v="PipMi"/>
    <s v="Principal"/>
    <s v="PipMi"/>
    <n v="10"/>
    <s v="PippiT"/>
    <n v="5"/>
    <s v="Pipistrelle commune"/>
    <n v="2016"/>
    <n v="7"/>
    <n v="25"/>
    <n v="23"/>
    <n v="19"/>
    <d v="2016-07-25T00:00:00"/>
    <x v="55"/>
  </r>
  <r>
    <x v="1"/>
    <s v="K:/Sainte Colombe/MB/04 - 19 juillet au 18 août 2016/Wave/"/>
    <s v="ST-COLOM_0_20160725_231915_071.wav"/>
    <s v="PipMi"/>
    <s v="Principal"/>
    <s v="PipMi"/>
    <n v="10"/>
    <s v="Minsch"/>
    <n v="2"/>
    <s v="Minioptère de Schreibers"/>
    <n v="2016"/>
    <n v="7"/>
    <n v="25"/>
    <n v="23"/>
    <n v="19"/>
    <d v="2016-07-25T00:00:00"/>
    <x v="55"/>
  </r>
  <r>
    <x v="1"/>
    <s v="K:/Sainte Colombe/MB/04 - 19 juillet au 18 août 2016/Wave/"/>
    <s v="ST-COLOM_0_20160725_231929_116.wav"/>
    <s v="PippiT"/>
    <s v="Principal"/>
    <s v="PipMi"/>
    <n v="10"/>
    <s v="PippiT"/>
    <n v="10"/>
    <s v="Pipistrelle commune"/>
    <n v="2016"/>
    <n v="7"/>
    <n v="25"/>
    <n v="23"/>
    <n v="19"/>
    <d v="2016-07-25T00:00:00"/>
    <x v="55"/>
  </r>
  <r>
    <x v="1"/>
    <s v="K:/Sainte Colombe/MB/04 - 19 juillet au 18 août 2016/Wave/"/>
    <s v="ST-COLOM_0_20160725_232111_716.wav"/>
    <s v="PippiT"/>
    <s v="Principal"/>
    <s v="PipMi"/>
    <n v="8"/>
    <s v="PippiT"/>
    <n v="7"/>
    <s v="Pipistrelle commune"/>
    <n v="2016"/>
    <n v="7"/>
    <n v="25"/>
    <n v="23"/>
    <n v="21"/>
    <d v="2016-07-25T00:00:00"/>
    <x v="122"/>
  </r>
  <r>
    <x v="1"/>
    <s v="K:/Sainte Colombe/MB/04 - 19 juillet au 18 août 2016/Wave/"/>
    <s v="ST-COLOM_0_20160725_232205_630.wav"/>
    <s v="PippiT"/>
    <s v="Principal"/>
    <s v="PipMi"/>
    <n v="9"/>
    <s v="PippiT"/>
    <n v="9"/>
    <s v="Pipistrelle commune"/>
    <n v="2016"/>
    <n v="7"/>
    <n v="25"/>
    <n v="23"/>
    <n v="22"/>
    <d v="2016-07-25T00:00:00"/>
    <x v="170"/>
  </r>
  <r>
    <x v="1"/>
    <s v="K:/Sainte Colombe/MB/04 - 19 juillet au 18 août 2016/Wave/"/>
    <s v="ST-COLOM_0_20160725_232235_386.wav"/>
    <s v="ChiroSp"/>
    <s v="Principal"/>
    <s v="PipMi"/>
    <n v="3"/>
    <s v="PippiT"/>
    <n v="3"/>
    <s v="Pipistrelle commune"/>
    <n v="2016"/>
    <n v="7"/>
    <n v="25"/>
    <n v="23"/>
    <n v="22"/>
    <d v="2016-07-25T00:00:00"/>
    <x v="170"/>
  </r>
  <r>
    <x v="1"/>
    <s v="K:/Sainte Colombe/MB/04 - 19 juillet au 18 août 2016/Wave/"/>
    <s v="ST-COLOM_0_20160725_232253_927.wav"/>
    <s v="ChiroSp"/>
    <s v="Principal"/>
    <s v="PipMi"/>
    <n v="4"/>
    <s v="PippiT"/>
    <n v="4"/>
    <s v="Pipistrelle commune"/>
    <n v="2016"/>
    <n v="7"/>
    <n v="25"/>
    <n v="23"/>
    <n v="22"/>
    <d v="2016-07-25T00:00:00"/>
    <x v="170"/>
  </r>
  <r>
    <x v="1"/>
    <s v="K:/Sainte Colombe/MB/04 - 19 juillet au 18 août 2016/Wave/"/>
    <s v="ST-COLOM_0_20160725_232311_528.wav"/>
    <s v="PipMi"/>
    <s v="Principal"/>
    <s v="PipMi"/>
    <n v="9"/>
    <s v="PippiT"/>
    <n v="3"/>
    <s v="Pipistrelle commune"/>
    <n v="2016"/>
    <n v="7"/>
    <n v="25"/>
    <n v="23"/>
    <n v="23"/>
    <d v="2016-07-25T00:00:00"/>
    <x v="269"/>
  </r>
  <r>
    <x v="1"/>
    <s v="K:/Sainte Colombe/MB/04 - 19 juillet au 18 août 2016/Wave/"/>
    <s v="ST-COLOM_0_20160725_232316_528.wav"/>
    <s v="PippiT"/>
    <s v="Principal"/>
    <s v="PipMi"/>
    <n v="7"/>
    <s v="PippiT"/>
    <n v="6"/>
    <s v="Pipistrelle commune"/>
    <n v="2016"/>
    <n v="7"/>
    <n v="25"/>
    <n v="23"/>
    <n v="23"/>
    <d v="2016-07-25T00:00:00"/>
    <x v="269"/>
  </r>
  <r>
    <x v="1"/>
    <s v="K:/Sainte Colombe/MB/04 - 19 juillet au 18 août 2016/Wave/"/>
    <s v="ST-COLOM_0_20160725_232405_014.wav"/>
    <s v="ChiroSp"/>
    <s v="Principal"/>
    <s v="PipMi"/>
    <n v="1"/>
    <s v="Minsch"/>
    <n v="0"/>
    <s v="Minioptère de Schreibers"/>
    <n v="2016"/>
    <n v="7"/>
    <n v="25"/>
    <n v="23"/>
    <n v="24"/>
    <d v="2016-07-25T00:00:00"/>
    <x v="163"/>
  </r>
  <r>
    <x v="1"/>
    <s v="K:/Sainte Colombe/MB/04 - 19 juillet au 18 août 2016/Wave/"/>
    <s v="ST-COLOM_0_20160725_232439_416.wav"/>
    <s v="PippiT"/>
    <s v="Principal"/>
    <s v="PipMi"/>
    <n v="9"/>
    <s v="PippiT"/>
    <n v="8"/>
    <s v="Pipistrelle commune"/>
    <n v="2016"/>
    <n v="7"/>
    <n v="25"/>
    <n v="23"/>
    <n v="24"/>
    <d v="2016-07-25T00:00:00"/>
    <x v="163"/>
  </r>
  <r>
    <x v="1"/>
    <s v="K:/Sainte Colombe/MB/04 - 19 juillet au 18 août 2016/Wave/"/>
    <s v="ST-COLOM_0_20160725_232636_036.wav"/>
    <s v="ChiroSp"/>
    <s v="Principal"/>
    <s v="PipMi"/>
    <n v="5"/>
    <s v="PippiT"/>
    <n v="5"/>
    <s v="Pipistrelle commune"/>
    <n v="2016"/>
    <n v="7"/>
    <n v="25"/>
    <n v="23"/>
    <n v="26"/>
    <d v="2016-07-25T00:00:00"/>
    <x v="171"/>
  </r>
  <r>
    <x v="1"/>
    <s v="K:/Sainte Colombe/MB/04 - 19 juillet au 18 août 2016/Wave/"/>
    <s v="ST-COLOM_0_20160725_232728_434.wav"/>
    <s v="PippiT"/>
    <s v="Principal"/>
    <s v="PipMi"/>
    <n v="9"/>
    <s v="PippiT"/>
    <n v="8"/>
    <s v="Pipistrelle commune"/>
    <n v="2016"/>
    <n v="7"/>
    <n v="25"/>
    <n v="23"/>
    <n v="27"/>
    <d v="2016-07-25T00:00:00"/>
    <x v="259"/>
  </r>
  <r>
    <x v="1"/>
    <s v="K:/Sainte Colombe/MB/04 - 19 juillet au 18 août 2016/Wave/"/>
    <s v="ST-COLOM_0_20160725_232828_634.wav"/>
    <s v="PippiT"/>
    <s v="Principal"/>
    <s v="PipMi"/>
    <n v="7"/>
    <s v="PippiT"/>
    <n v="7"/>
    <s v="Pipistrelle commune"/>
    <n v="2016"/>
    <n v="7"/>
    <n v="25"/>
    <n v="23"/>
    <n v="28"/>
    <d v="2016-07-25T00:00:00"/>
    <x v="455"/>
  </r>
  <r>
    <x v="1"/>
    <s v="K:/Sainte Colombe/MB/04 - 19 juillet au 18 août 2016/Wave/"/>
    <s v="ST-COLOM_0_20160725_232850_511.wav"/>
    <s v="PippiT"/>
    <s v="Principal"/>
    <s v="PipMi"/>
    <n v="8"/>
    <s v="PippiT"/>
    <n v="8"/>
    <s v="Pipistrelle commune"/>
    <n v="2016"/>
    <n v="7"/>
    <n v="25"/>
    <n v="23"/>
    <n v="28"/>
    <d v="2016-07-25T00:00:00"/>
    <x v="455"/>
  </r>
  <r>
    <x v="1"/>
    <s v="K:/Sainte Colombe/MB/04 - 19 juillet au 18 août 2016/Wave/"/>
    <s v="ST-COLOM_0_20160725_232956_369.wav"/>
    <s v="ChiroSp"/>
    <s v="Principal"/>
    <s v="PipMi"/>
    <n v="4"/>
    <s v="PippiT"/>
    <n v="4"/>
    <s v="Pipistrelle commune"/>
    <n v="2016"/>
    <n v="7"/>
    <n v="25"/>
    <n v="23"/>
    <n v="29"/>
    <d v="2016-07-25T00:00:00"/>
    <x v="275"/>
  </r>
  <r>
    <x v="1"/>
    <s v="K:/Sainte Colombe/MB/04 - 19 juillet au 18 août 2016/Wave/"/>
    <s v="ST-COLOM_0_20160725_233001_370.wav"/>
    <s v="PippiT"/>
    <s v="Principal"/>
    <s v="PipMi"/>
    <n v="6"/>
    <s v="PippiT"/>
    <n v="6"/>
    <s v="Pipistrelle commune"/>
    <n v="2016"/>
    <n v="7"/>
    <n v="25"/>
    <n v="23"/>
    <n v="30"/>
    <d v="2016-07-25T00:00:00"/>
    <x v="342"/>
  </r>
  <r>
    <x v="1"/>
    <s v="K:/Sainte Colombe/MB/04 - 19 juillet au 18 août 2016/Wave/"/>
    <s v="ST-COLOM_0_20160725_233008_627.wav"/>
    <s v="PippiT"/>
    <s v="Principal"/>
    <s v="PipMi"/>
    <n v="6"/>
    <s v="PippiT"/>
    <n v="6"/>
    <s v="Pipistrelle commune"/>
    <n v="2016"/>
    <n v="7"/>
    <n v="25"/>
    <n v="23"/>
    <n v="30"/>
    <d v="2016-07-25T00:00:00"/>
    <x v="342"/>
  </r>
  <r>
    <x v="1"/>
    <s v="K:/Sainte Colombe/MB/04 - 19 juillet au 18 août 2016/Wave/"/>
    <s v="ST-COLOM_0_20160725_233018_430.wav"/>
    <s v="PippiT"/>
    <s v="Principal"/>
    <s v="PipMi"/>
    <n v="6"/>
    <s v="PippiT"/>
    <n v="6"/>
    <s v="Pipistrelle commune"/>
    <n v="2016"/>
    <n v="7"/>
    <n v="25"/>
    <n v="23"/>
    <n v="30"/>
    <d v="2016-07-25T00:00:00"/>
    <x v="342"/>
  </r>
  <r>
    <x v="1"/>
    <s v="K:/Sainte Colombe/MB/04 - 19 juillet au 18 août 2016/Wave/"/>
    <s v="ST-COLOM_0_20160725_233250_068.wav"/>
    <s v="Pip35"/>
    <s v="Principal"/>
    <s v="Pip35"/>
    <n v="6"/>
    <s v="Pipkuh"/>
    <n v="2"/>
    <s v="Pipistrelle de Kuhl"/>
    <n v="2016"/>
    <n v="7"/>
    <n v="25"/>
    <n v="23"/>
    <n v="32"/>
    <d v="2016-07-25T00:00:00"/>
    <x v="276"/>
  </r>
  <r>
    <x v="1"/>
    <s v="K:/Sainte Colombe/MB/04 - 19 juillet au 18 août 2016/Wave/"/>
    <s v="ST-COLOM_0_20160725_233258_816.wav"/>
    <s v="ChiroSp"/>
    <s v="Principal"/>
    <s v="Pip35"/>
    <n v="3"/>
    <s v="Pipkuh"/>
    <n v="2"/>
    <s v="Pipistrelle de Kuhl"/>
    <n v="2016"/>
    <n v="7"/>
    <n v="25"/>
    <n v="23"/>
    <n v="32"/>
    <d v="2016-07-25T00:00:00"/>
    <x v="276"/>
  </r>
  <r>
    <x v="1"/>
    <s v="K:/Sainte Colombe/MB/04 - 19 juillet au 18 août 2016/Wave/"/>
    <s v="ST-COLOM_0_20160725_233303_817.wav"/>
    <s v="Pip35"/>
    <s v="Principal"/>
    <s v="Pip35"/>
    <n v="9"/>
    <s v="Pipkuh"/>
    <n v="4"/>
    <s v="Pipistrelle de Kuhl"/>
    <n v="2016"/>
    <n v="7"/>
    <n v="25"/>
    <n v="23"/>
    <n v="33"/>
    <d v="2016-07-25T00:00:00"/>
    <x v="371"/>
  </r>
  <r>
    <x v="1"/>
    <s v="K:/Sainte Colombe/MB/04 - 19 juillet au 18 août 2016/Wave/"/>
    <s v="ST-COLOM_0_20160725_233427_390.wav"/>
    <s v="PippiT"/>
    <s v="Principal"/>
    <s v="PipMi"/>
    <n v="8"/>
    <s v="PippiT"/>
    <n v="8"/>
    <s v="Pipistrelle commune"/>
    <n v="2016"/>
    <n v="7"/>
    <n v="25"/>
    <n v="23"/>
    <n v="34"/>
    <d v="2016-07-25T00:00:00"/>
    <x v="456"/>
  </r>
  <r>
    <x v="1"/>
    <s v="K:/Sainte Colombe/MB/04 - 19 juillet au 18 août 2016/Wave/"/>
    <s v="ST-COLOM_0_20160725_233814_219.wav"/>
    <s v="PippiT"/>
    <s v="Principal"/>
    <s v="PipMi"/>
    <n v="6"/>
    <s v="PippiT"/>
    <n v="6"/>
    <s v="Pipistrelle commune"/>
    <n v="2016"/>
    <n v="7"/>
    <n v="25"/>
    <n v="23"/>
    <n v="38"/>
    <d v="2016-07-25T00:00:00"/>
    <x v="335"/>
  </r>
  <r>
    <x v="1"/>
    <s v="K:/Sainte Colombe/MB/04 - 19 juillet au 18 août 2016/Wave/"/>
    <s v="ST-COLOM_0_20160725_233819_220.wav"/>
    <s v="PippiT"/>
    <s v="Principal"/>
    <s v="PipMi"/>
    <n v="10"/>
    <s v="PippiT"/>
    <n v="8"/>
    <s v="Pipistrelle commune"/>
    <n v="2016"/>
    <n v="7"/>
    <n v="25"/>
    <n v="23"/>
    <n v="38"/>
    <d v="2016-07-25T00:00:00"/>
    <x v="335"/>
  </r>
  <r>
    <x v="1"/>
    <s v="K:/Sainte Colombe/MB/04 - 19 juillet au 18 août 2016/Wave/"/>
    <s v="ST-COLOM_0_20160725_233843_024.wav"/>
    <s v="PippiT"/>
    <s v="Principal"/>
    <s v="PipMi"/>
    <n v="10"/>
    <s v="PippiT"/>
    <n v="10"/>
    <s v="Pipistrelle commune"/>
    <n v="2016"/>
    <n v="7"/>
    <n v="25"/>
    <n v="23"/>
    <n v="38"/>
    <d v="2016-07-25T00:00:00"/>
    <x v="335"/>
  </r>
  <r>
    <x v="1"/>
    <s v="K:/Sainte Colombe/MB/04 - 19 juillet au 18 août 2016/Wave/"/>
    <s v="ST-COLOM_0_20160725_233848_025.wav"/>
    <s v="ChiroSp"/>
    <s v="Principal"/>
    <s v="PipMi"/>
    <n v="4"/>
    <s v="PippiT"/>
    <n v="3"/>
    <s v="Pipistrelle commune"/>
    <n v="2016"/>
    <n v="7"/>
    <n v="25"/>
    <n v="23"/>
    <n v="38"/>
    <d v="2016-07-25T00:00:00"/>
    <x v="335"/>
  </r>
  <r>
    <x v="1"/>
    <s v="K:/Sainte Colombe/MB/04 - 19 juillet au 18 août 2016/Wave/"/>
    <s v="ST-COLOM_0_20160725_234337_275.wav"/>
    <s v="PippiT"/>
    <s v="Principal"/>
    <s v="PipMi"/>
    <n v="10"/>
    <s v="PippiT"/>
    <n v="10"/>
    <s v="Pipistrelle commune"/>
    <n v="2016"/>
    <n v="7"/>
    <n v="25"/>
    <n v="23"/>
    <n v="43"/>
    <d v="2016-07-25T00:00:00"/>
    <x v="242"/>
  </r>
  <r>
    <x v="1"/>
    <s v="K:/Sainte Colombe/MB/04 - 19 juillet au 18 août 2016/Wave/"/>
    <s v="ST-COLOM_0_20160725_234342_276.wav"/>
    <s v="PippiT"/>
    <s v="Principal"/>
    <s v="PipMi"/>
    <n v="10"/>
    <s v="PippiT"/>
    <n v="10"/>
    <s v="Pipistrelle commune"/>
    <n v="2016"/>
    <n v="7"/>
    <n v="25"/>
    <n v="23"/>
    <n v="43"/>
    <d v="2016-07-25T00:00:00"/>
    <x v="242"/>
  </r>
  <r>
    <x v="1"/>
    <s v="K:/Sainte Colombe/MB/04 - 19 juillet au 18 août 2016/Wave/"/>
    <s v="ST-COLOM_0_20160725_234453_714.wav"/>
    <s v="PippiT"/>
    <s v="Principal"/>
    <s v="PipMi"/>
    <n v="9"/>
    <s v="PippiT"/>
    <n v="9"/>
    <s v="Pipistrelle commune"/>
    <n v="2016"/>
    <n v="7"/>
    <n v="25"/>
    <n v="23"/>
    <n v="44"/>
    <d v="2016-07-25T00:00:00"/>
    <x v="124"/>
  </r>
  <r>
    <x v="1"/>
    <s v="K:/Sainte Colombe/MB/04 - 19 juillet au 18 août 2016/Wave/"/>
    <s v="ST-COLOM_0_20160725_234606_178.wav"/>
    <s v="PippiT"/>
    <s v="Principal"/>
    <s v="PipMi"/>
    <n v="7"/>
    <s v="PippiT"/>
    <n v="7"/>
    <s v="Pipistrelle commune"/>
    <n v="2016"/>
    <n v="7"/>
    <n v="25"/>
    <n v="23"/>
    <n v="46"/>
    <d v="2016-07-25T00:00:00"/>
    <x v="287"/>
  </r>
  <r>
    <x v="1"/>
    <s v="K:/Sainte Colombe/MB/04 - 19 juillet au 18 août 2016/Wave/"/>
    <s v="ST-COLOM_0_20160725_234627_843.wav"/>
    <s v="PippiT"/>
    <s v="Principal"/>
    <s v="PipMi"/>
    <n v="10"/>
    <s v="PippiT"/>
    <n v="10"/>
    <s v="Pipistrelle commune"/>
    <n v="2016"/>
    <n v="7"/>
    <n v="25"/>
    <n v="23"/>
    <n v="46"/>
    <d v="2016-07-25T00:00:00"/>
    <x v="287"/>
  </r>
  <r>
    <x v="1"/>
    <s v="K:/Sainte Colombe/MB/04 - 19 juillet au 18 août 2016/Wave/"/>
    <s v="ST-COLOM_0_20160725_234632_844.wav"/>
    <s v="PippiT"/>
    <s v="Principal"/>
    <s v="PipMi"/>
    <n v="10"/>
    <s v="PippiT"/>
    <n v="10"/>
    <s v="Pipistrelle commune"/>
    <n v="2016"/>
    <n v="7"/>
    <n v="25"/>
    <n v="23"/>
    <n v="46"/>
    <d v="2016-07-25T00:00:00"/>
    <x v="287"/>
  </r>
  <r>
    <x v="1"/>
    <s v="K:/Sainte Colombe/MB/04 - 19 juillet au 18 août 2016/Wave/"/>
    <s v="ST-COLOM_0_20160725_235426_769.wav"/>
    <s v="PipMi"/>
    <s v="Principal"/>
    <s v="PipMi"/>
    <n v="10"/>
    <s v="Minsch"/>
    <n v="3"/>
    <s v="Minioptère de Schreibers"/>
    <n v="2016"/>
    <n v="7"/>
    <n v="25"/>
    <n v="23"/>
    <n v="54"/>
    <d v="2016-07-25T00:00:00"/>
    <x v="270"/>
  </r>
  <r>
    <x v="1"/>
    <s v="K:/Sainte Colombe/MB/04 - 19 juillet au 18 août 2016/Wave/"/>
    <s v="ST-COLOM_0_20160725_235431_770.wav"/>
    <s v="PippiT"/>
    <s v="Principal"/>
    <s v="PipMi"/>
    <n v="10"/>
    <s v="PippiT"/>
    <n v="6"/>
    <s v="Pipistrelle commune"/>
    <n v="2016"/>
    <n v="7"/>
    <n v="25"/>
    <n v="23"/>
    <n v="54"/>
    <d v="2016-07-25T00:00:00"/>
    <x v="270"/>
  </r>
  <r>
    <x v="1"/>
    <s v="K:/Sainte Colombe/MB/04 - 19 juillet au 18 août 2016/Wave/"/>
    <s v="ST-COLOM_0_20160725_235446_685.wav"/>
    <s v="PippiT"/>
    <s v="Principal"/>
    <s v="PipMi"/>
    <n v="10"/>
    <s v="PippiT"/>
    <n v="10"/>
    <s v="Pipistrelle commune"/>
    <n v="2016"/>
    <n v="7"/>
    <n v="25"/>
    <n v="23"/>
    <n v="54"/>
    <d v="2016-07-25T00:00:00"/>
    <x v="270"/>
  </r>
  <r>
    <x v="1"/>
    <s v="K:/Sainte Colombe/MB/04 - 19 juillet au 18 août 2016/Wave/"/>
    <s v="ST-COLOM_0_20160725_235451_686.wav"/>
    <s v="PippiT"/>
    <s v="Principal"/>
    <s v="PipMi"/>
    <n v="7"/>
    <s v="PippiT"/>
    <n v="7"/>
    <s v="Pipistrelle commune"/>
    <n v="2016"/>
    <n v="7"/>
    <n v="25"/>
    <n v="23"/>
    <n v="54"/>
    <d v="2016-07-25T00:00:00"/>
    <x v="270"/>
  </r>
  <r>
    <x v="1"/>
    <s v="K:/Sainte Colombe/MB/04 - 19 juillet au 18 août 2016/Wave/"/>
    <s v="ST-COLOM_0_20160725_235528_496.wav"/>
    <s v="Pip35"/>
    <s v="Principal"/>
    <s v="Pip35"/>
    <n v="6"/>
    <s v="Pipkuh"/>
    <n v="4"/>
    <s v="Pipistrelle de Kuhl"/>
    <n v="2016"/>
    <n v="7"/>
    <n v="25"/>
    <n v="23"/>
    <n v="55"/>
    <d v="2016-07-25T00:00:00"/>
    <x v="538"/>
  </r>
  <r>
    <x v="1"/>
    <s v="K:/Sainte Colombe/MB/04 - 19 juillet au 18 août 2016/Wave/"/>
    <s v="ST-COLOM_0_20160725_235722_051.wav"/>
    <s v="PippiT"/>
    <s v="Principal"/>
    <s v="PipMi"/>
    <n v="6"/>
    <s v="PippiT"/>
    <n v="6"/>
    <s v="Pipistrelle commune"/>
    <n v="2016"/>
    <n v="7"/>
    <n v="25"/>
    <n v="23"/>
    <n v="57"/>
    <d v="2016-07-25T00:00:00"/>
    <x v="110"/>
  </r>
  <r>
    <x v="1"/>
    <s v="K:/Sainte Colombe/MB/04 - 19 juillet au 18 août 2016/Wave/"/>
    <s v="ST-COLOM_0_20160725_235727_052.wav"/>
    <s v="PippiT"/>
    <s v="Principal"/>
    <s v="PipMi"/>
    <n v="10"/>
    <s v="PippiT"/>
    <n v="10"/>
    <s v="Pipistrelle commune"/>
    <n v="2016"/>
    <n v="7"/>
    <n v="25"/>
    <n v="23"/>
    <n v="57"/>
    <d v="2016-07-25T00:00:00"/>
    <x v="110"/>
  </r>
  <r>
    <x v="1"/>
    <s v="K:/Sainte Colombe/MB/04 - 19 juillet au 18 août 2016/Wave/"/>
    <s v="ST-COLOM_0_20160725_235957_205.wav"/>
    <s v="PippiT"/>
    <s v="Principal"/>
    <s v="PipMi"/>
    <n v="10"/>
    <s v="PippiT"/>
    <n v="10"/>
    <s v="Pipistrelle commune"/>
    <n v="2016"/>
    <n v="7"/>
    <n v="25"/>
    <n v="23"/>
    <n v="59"/>
    <d v="2016-07-25T00:00:00"/>
    <x v="460"/>
  </r>
  <r>
    <x v="1"/>
    <s v="K:/Sainte Colombe/MB/04 - 19 juillet au 18 août 2016/Wave/"/>
    <s v="ST-COLOM_0_20160726_000002_206.wav"/>
    <s v="PippiT"/>
    <s v="Principal"/>
    <s v="PipMi"/>
    <n v="10"/>
    <s v="PippiT"/>
    <n v="10"/>
    <s v="Pipistrelle commune"/>
    <n v="2016"/>
    <n v="7"/>
    <n v="26"/>
    <n v="0"/>
    <n v="0"/>
    <d v="2016-07-26T00:00:00"/>
    <x v="329"/>
  </r>
  <r>
    <x v="1"/>
    <s v="K:/Sainte Colombe/MB/04 - 19 juillet au 18 août 2016/Wave/"/>
    <s v="ST-COLOM_0_20160726_001525_682.wav"/>
    <s v="MyoHF"/>
    <s v="Principal"/>
    <s v="MyoHF"/>
    <n v="7"/>
    <s v="Myonat"/>
    <n v="2"/>
    <s v="Murin sp"/>
    <n v="2016"/>
    <n v="7"/>
    <n v="26"/>
    <n v="0"/>
    <n v="15"/>
    <d v="2016-07-26T00:00:00"/>
    <x v="3"/>
  </r>
  <r>
    <x v="1"/>
    <s v="K:/Sainte Colombe/MB/04 - 19 juillet au 18 août 2016/Wave/"/>
    <s v="ST-COLOM_0_20160726_002029_548.wav"/>
    <s v="PipMi"/>
    <s v="Principal"/>
    <s v="PipMi"/>
    <n v="9"/>
    <s v="PippiT"/>
    <n v="5"/>
    <s v="Pipistrelle commune"/>
    <n v="2016"/>
    <n v="7"/>
    <n v="26"/>
    <n v="0"/>
    <n v="20"/>
    <d v="2016-07-26T00:00:00"/>
    <x v="210"/>
  </r>
  <r>
    <x v="1"/>
    <s v="K:/Sainte Colombe/MB/04 - 19 juillet au 18 août 2016/Wave/"/>
    <s v="ST-COLOM_0_20160726_002421_698.wav"/>
    <s v="PippiT"/>
    <s v="Principal"/>
    <s v="PipMi"/>
    <n v="10"/>
    <s v="PippiT"/>
    <n v="10"/>
    <s v="Pipistrelle commune"/>
    <n v="2016"/>
    <n v="7"/>
    <n v="26"/>
    <n v="0"/>
    <n v="24"/>
    <d v="2016-07-26T00:00:00"/>
    <x v="243"/>
  </r>
  <r>
    <x v="1"/>
    <s v="K:/Sainte Colombe/MB/04 - 19 juillet au 18 août 2016/Wave/"/>
    <s v="ST-COLOM_0_20160726_003125_962.wav"/>
    <s v="PippiT"/>
    <s v="Principal"/>
    <s v="PipMi"/>
    <n v="10"/>
    <s v="PippiT"/>
    <n v="10"/>
    <s v="Pipistrelle commune"/>
    <n v="2016"/>
    <n v="7"/>
    <n v="26"/>
    <n v="0"/>
    <n v="31"/>
    <d v="2016-07-26T00:00:00"/>
    <x v="21"/>
  </r>
  <r>
    <x v="1"/>
    <s v="K:/Sainte Colombe/MB/04 - 19 juillet au 18 août 2016/Wave/"/>
    <s v="ST-COLOM_0_20160726_004947_304.wav"/>
    <s v="ChiroSp"/>
    <s v="Principal"/>
    <s v="MyoHF"/>
    <n v="5"/>
    <s v="Myomys"/>
    <n v="0"/>
    <s v="Murin sp"/>
    <n v="2016"/>
    <n v="7"/>
    <n v="26"/>
    <n v="0"/>
    <n v="49"/>
    <d v="2016-07-26T00:00:00"/>
    <x v="324"/>
  </r>
  <r>
    <x v="1"/>
    <s v="K:/Sainte Colombe/MB/04 - 19 juillet au 18 août 2016/Wave/"/>
    <s v="ST-COLOM_0_20160726_004952_305.wav"/>
    <s v="ChiroSp"/>
    <s v="Principal"/>
    <s v="MyoHF"/>
    <n v="4"/>
    <s v="Myomys"/>
    <n v="0"/>
    <s v="Murin sp"/>
    <n v="2016"/>
    <n v="7"/>
    <n v="26"/>
    <n v="0"/>
    <n v="49"/>
    <d v="2016-07-26T00:00:00"/>
    <x v="324"/>
  </r>
  <r>
    <x v="1"/>
    <s v="K:/Sainte Colombe/MB/04 - 19 juillet au 18 août 2016/Wave/"/>
    <s v="ST-COLOM_0_20160726_010310_749.wav"/>
    <s v="PippiT"/>
    <s v="Principal"/>
    <s v="PipMi"/>
    <n v="9"/>
    <s v="PippiT"/>
    <n v="9"/>
    <s v="Pipistrelle commune"/>
    <n v="2016"/>
    <n v="7"/>
    <n v="26"/>
    <n v="1"/>
    <n v="3"/>
    <d v="2016-07-26T00:00:00"/>
    <x v="383"/>
  </r>
  <r>
    <x v="1"/>
    <s v="K:/Sainte Colombe/MB/04 - 19 juillet au 18 août 2016/Wave/"/>
    <s v="ST-COLOM_0_20160726_011305_626.wav"/>
    <s v="PippiT"/>
    <s v="Principal"/>
    <s v="PipMi"/>
    <n v="10"/>
    <s v="PippiT"/>
    <n v="10"/>
    <s v="Pipistrelle commune"/>
    <n v="2016"/>
    <n v="7"/>
    <n v="26"/>
    <n v="1"/>
    <n v="13"/>
    <d v="2016-07-26T00:00:00"/>
    <x v="130"/>
  </r>
  <r>
    <x v="1"/>
    <s v="K:/Sainte Colombe/MB/04 - 19 juillet au 18 août 2016/Wave/"/>
    <s v="ST-COLOM_0_20160726_012927_500.wav"/>
    <s v="PippiT"/>
    <s v="Principal"/>
    <s v="PipMi"/>
    <n v="8"/>
    <s v="PippiT"/>
    <n v="8"/>
    <s v="Pipistrelle commune"/>
    <n v="2016"/>
    <n v="7"/>
    <n v="26"/>
    <n v="1"/>
    <n v="29"/>
    <d v="2016-07-26T00:00:00"/>
    <x v="470"/>
  </r>
  <r>
    <x v="1"/>
    <s v="K:/Sainte Colombe/MB/04 - 19 juillet au 18 août 2016/Wave/"/>
    <s v="ST-COLOM_0_20160726_013242_500.wav"/>
    <s v="PippiT"/>
    <s v="Principal"/>
    <s v="PipMi"/>
    <n v="7"/>
    <s v="PippiT"/>
    <n v="6"/>
    <s v="Pipistrelle commune"/>
    <n v="2016"/>
    <n v="7"/>
    <n v="26"/>
    <n v="1"/>
    <n v="32"/>
    <d v="2016-07-26T00:00:00"/>
    <x v="179"/>
  </r>
  <r>
    <x v="1"/>
    <s v="K:/Sainte Colombe/MB/04 - 19 juillet au 18 août 2016/Wave/"/>
    <s v="ST-COLOM_0_20160726_013650_022.wav"/>
    <s v="PippiT"/>
    <s v="Principal"/>
    <s v="PipMi"/>
    <n v="9"/>
    <s v="PippiT"/>
    <n v="9"/>
    <s v="Pipistrelle commune"/>
    <n v="2016"/>
    <n v="7"/>
    <n v="26"/>
    <n v="1"/>
    <n v="36"/>
    <d v="2016-07-26T00:00:00"/>
    <x v="14"/>
  </r>
  <r>
    <x v="1"/>
    <s v="K:/Sainte Colombe/MB/04 - 19 juillet au 18 août 2016/Wave/"/>
    <s v="ST-COLOM_0_20160726_014123_968.wav"/>
    <s v="ChiroSp"/>
    <s v="Principal"/>
    <s v="Pip35"/>
    <n v="3"/>
    <s v="Pipkuh"/>
    <n v="3"/>
    <s v="Pipistrelle de Kuhl"/>
    <n v="2016"/>
    <n v="7"/>
    <n v="26"/>
    <n v="1"/>
    <n v="41"/>
    <d v="2016-07-26T00:00:00"/>
    <x v="439"/>
  </r>
  <r>
    <x v="1"/>
    <s v="K:/Sainte Colombe/MB/04 - 19 juillet au 18 août 2016/Wave/"/>
    <s v="ST-COLOM_0_20160726_014506_832.wav"/>
    <s v="PippiT"/>
    <s v="Principal"/>
    <s v="PipMi"/>
    <n v="10"/>
    <s v="PippiT"/>
    <n v="10"/>
    <s v="Pipistrelle commune"/>
    <n v="2016"/>
    <n v="7"/>
    <n v="26"/>
    <n v="1"/>
    <n v="45"/>
    <d v="2016-07-26T00:00:00"/>
    <x v="348"/>
  </r>
  <r>
    <x v="1"/>
    <s v="K:/Sainte Colombe/MB/04 - 19 juillet au 18 août 2016/Wave/"/>
    <s v="ST-COLOM_0_20160726_014911_457.wav"/>
    <s v="Pleaus"/>
    <s v="Principal"/>
    <s v="Plesp"/>
    <n v="10"/>
    <s v="Pleaus"/>
    <n v="6"/>
    <s v="Oreillard gris"/>
    <n v="2016"/>
    <n v="7"/>
    <n v="26"/>
    <n v="1"/>
    <n v="49"/>
    <d v="2016-07-26T00:00:00"/>
    <x v="391"/>
  </r>
  <r>
    <x v="1"/>
    <s v="K:/Sainte Colombe/MB/04 - 19 juillet au 18 août 2016/Wave/"/>
    <s v="ST-COLOM_0_20160726_020212_406.wav"/>
    <s v="ChiroSp"/>
    <s v="Principal"/>
    <s v="PipMi"/>
    <n v="5"/>
    <s v="PippiT"/>
    <n v="5"/>
    <s v="Pipistrelle commune"/>
    <n v="2016"/>
    <n v="7"/>
    <n v="26"/>
    <n v="2"/>
    <n v="2"/>
    <d v="2016-07-26T00:00:00"/>
    <x v="498"/>
  </r>
  <r>
    <x v="1"/>
    <s v="K:/Sainte Colombe/MB/04 - 19 juillet au 18 août 2016/Wave/"/>
    <s v="ST-COLOM_0_20160726_020856_230.wav"/>
    <s v="PippiT"/>
    <s v="Principal"/>
    <s v="PipMi"/>
    <n v="8"/>
    <s v="PippiT"/>
    <n v="8"/>
    <s v="Pipistrelle commune"/>
    <n v="2016"/>
    <n v="7"/>
    <n v="26"/>
    <n v="2"/>
    <n v="8"/>
    <d v="2016-07-26T00:00:00"/>
    <x v="12"/>
  </r>
  <r>
    <x v="1"/>
    <s v="K:/Sainte Colombe/MB/04 - 19 juillet au 18 août 2016/Wave/"/>
    <s v="ST-COLOM_0_20160726_020909_371.wav"/>
    <s v="Pip35"/>
    <s v="Principal"/>
    <s v="Pip35"/>
    <n v="7"/>
    <s v="Pipkuh"/>
    <n v="3"/>
    <s v="Pipistrelle de Kuhl"/>
    <n v="2016"/>
    <n v="7"/>
    <n v="26"/>
    <n v="2"/>
    <n v="9"/>
    <d v="2016-07-26T00:00:00"/>
    <x v="112"/>
  </r>
  <r>
    <x v="1"/>
    <s v="K:/Sainte Colombe/MB/04 - 19 juillet au 18 août 2016/Wave/"/>
    <s v="ST-COLOM_0_20160726_020918_107.wav"/>
    <s v="Pip35"/>
    <s v="Principal"/>
    <s v="Pip35"/>
    <n v="7"/>
    <s v="Pipkuh"/>
    <n v="2"/>
    <s v="Pipistrelle de Kuhl"/>
    <n v="2016"/>
    <n v="7"/>
    <n v="26"/>
    <n v="2"/>
    <n v="9"/>
    <d v="2016-07-26T00:00:00"/>
    <x v="112"/>
  </r>
  <r>
    <x v="1"/>
    <s v="K:/Sainte Colombe/MB/04 - 19 juillet au 18 août 2016/Wave/"/>
    <s v="ST-COLOM_0_20160726_021220_290.wav"/>
    <s v="PippiT"/>
    <s v="Principal"/>
    <s v="PipMi"/>
    <n v="10"/>
    <s v="PippiT"/>
    <n v="10"/>
    <s v="Pipistrelle commune"/>
    <n v="2016"/>
    <n v="7"/>
    <n v="26"/>
    <n v="2"/>
    <n v="12"/>
    <d v="2016-07-26T00:00:00"/>
    <x v="515"/>
  </r>
  <r>
    <x v="1"/>
    <s v="K:/Sainte Colombe/MB/04 - 19 juillet au 18 août 2016/Wave/"/>
    <s v="ST-COLOM_0_20160726_022101_789.wav"/>
    <s v="Pip35"/>
    <s v="Principal"/>
    <s v="Pip35"/>
    <n v="9"/>
    <s v="Pipkuh"/>
    <n v="3"/>
    <s v="Pipistrelle de Kuhl"/>
    <n v="2016"/>
    <n v="7"/>
    <n v="26"/>
    <n v="2"/>
    <n v="21"/>
    <d v="2016-07-26T00:00:00"/>
    <x v="517"/>
  </r>
  <r>
    <x v="1"/>
    <s v="K:/Sainte Colombe/MB/04 - 19 juillet au 18 août 2016/Wave/"/>
    <s v="ST-COLOM_0_20160726_022106_790.wav"/>
    <s v="ChiroSp"/>
    <s v="Principal"/>
    <s v="Pip35"/>
    <n v="4"/>
    <s v="Pipkuh"/>
    <n v="4"/>
    <s v="Pipistrelle de Kuhl"/>
    <n v="2016"/>
    <n v="7"/>
    <n v="26"/>
    <n v="2"/>
    <n v="21"/>
    <d v="2016-07-26T00:00:00"/>
    <x v="517"/>
  </r>
  <r>
    <x v="1"/>
    <s v="K:/Sainte Colombe/MB/04 - 19 juillet au 18 août 2016/Wave/"/>
    <s v="ST-COLOM_0_20160726_022111_790.wav"/>
    <s v="ChiroSp"/>
    <s v="Principal"/>
    <s v="Pip35"/>
    <n v="5"/>
    <s v="Pipkuh"/>
    <n v="5"/>
    <s v="Pipistrelle de Kuhl"/>
    <n v="2016"/>
    <n v="7"/>
    <n v="26"/>
    <n v="2"/>
    <n v="21"/>
    <d v="2016-07-26T00:00:00"/>
    <x v="517"/>
  </r>
  <r>
    <x v="1"/>
    <s v="K:/Sainte Colombe/MB/04 - 19 juillet au 18 août 2016/Wave/"/>
    <s v="ST-COLOM_0_20160726_022144_140.wav"/>
    <s v="ENVsp"/>
    <s v="Principal"/>
    <s v="ENVsp"/>
    <n v="8"/>
    <s v="Eptser"/>
    <n v="4"/>
    <s v="Sérotine commune"/>
    <n v="2016"/>
    <n v="7"/>
    <n v="26"/>
    <n v="2"/>
    <n v="21"/>
    <d v="2016-07-26T00:00:00"/>
    <x v="517"/>
  </r>
  <r>
    <x v="1"/>
    <s v="K:/Sainte Colombe/MB/04 - 19 juillet au 18 août 2016/Wave/"/>
    <s v="ST-COLOM_0_20160726_022149_141.wav"/>
    <s v="ENVsp"/>
    <s v="Principal"/>
    <s v="ENVsp"/>
    <n v="8"/>
    <s v="Eptser"/>
    <n v="3"/>
    <s v="Sérotine commune"/>
    <n v="2016"/>
    <n v="7"/>
    <n v="26"/>
    <n v="2"/>
    <n v="21"/>
    <d v="2016-07-26T00:00:00"/>
    <x v="517"/>
  </r>
  <r>
    <x v="1"/>
    <s v="K:/Sainte Colombe/MB/04 - 19 juillet au 18 août 2016/Wave/"/>
    <s v="ST-COLOM_0_20160726_022231_638.wav"/>
    <s v="PipMi"/>
    <s v="Principal"/>
    <s v="PipMi"/>
    <n v="8"/>
    <s v="Minsch"/>
    <n v="3"/>
    <s v="Minioptère de Schreibers"/>
    <n v="2016"/>
    <n v="7"/>
    <n v="26"/>
    <n v="2"/>
    <n v="22"/>
    <d v="2016-07-26T00:00:00"/>
    <x v="218"/>
  </r>
  <r>
    <x v="1"/>
    <s v="K:/Sainte Colombe/MB/04 - 19 juillet au 18 août 2016/Wave/"/>
    <s v="ST-COLOM_0_20160726_022347_988.wav"/>
    <s v="PipMi"/>
    <s v="Principal"/>
    <s v="PipMi"/>
    <n v="7"/>
    <s v="PippiT"/>
    <n v="5"/>
    <s v="Pipistrelle commune"/>
    <n v="2016"/>
    <n v="7"/>
    <n v="26"/>
    <n v="2"/>
    <n v="23"/>
    <d v="2016-07-26T00:00:00"/>
    <x v="499"/>
  </r>
  <r>
    <x v="1"/>
    <s v="K:/Sainte Colombe/MB/04 - 19 juillet au 18 août 2016/Wave/"/>
    <s v="ST-COLOM_0_20160726_022654_810.wav"/>
    <s v="ChiroSp"/>
    <s v="Principal"/>
    <s v="PipMi"/>
    <n v="5"/>
    <s v="PippiT"/>
    <n v="5"/>
    <s v="Pipistrelle commune"/>
    <n v="2016"/>
    <n v="7"/>
    <n v="26"/>
    <n v="2"/>
    <n v="26"/>
    <d v="2016-07-26T00:00:00"/>
    <x v="478"/>
  </r>
  <r>
    <x v="1"/>
    <s v="K:/Sainte Colombe/MB/04 - 19 juillet au 18 août 2016/Wave/"/>
    <s v="ST-COLOM_0_20160726_023936_122.wav"/>
    <s v="ChiroSp"/>
    <s v="Principal"/>
    <s v="Pip35"/>
    <n v="3"/>
    <s v="Pipkuh"/>
    <n v="3"/>
    <s v="Pipistrelle de Kuhl"/>
    <n v="2016"/>
    <n v="7"/>
    <n v="26"/>
    <n v="2"/>
    <n v="39"/>
    <d v="2016-07-26T00:00:00"/>
    <x v="521"/>
  </r>
  <r>
    <x v="1"/>
    <s v="K:/Sainte Colombe/MB/04 - 19 juillet au 18 août 2016/Wave/"/>
    <s v="ST-COLOM_0_20160726_023941_123.wav"/>
    <s v="ChiroSp"/>
    <s v="Principal"/>
    <s v="MyoHF"/>
    <n v="1"/>
    <s v="Myomys"/>
    <n v="1"/>
    <s v="Murin sp"/>
    <n v="2016"/>
    <n v="7"/>
    <n v="26"/>
    <n v="2"/>
    <n v="39"/>
    <d v="2016-07-26T00:00:00"/>
    <x v="521"/>
  </r>
  <r>
    <x v="1"/>
    <s v="K:/Sainte Colombe/MB/04 - 19 juillet au 18 août 2016/Wave/"/>
    <s v="ST-COLOM_0_20160726_025557_268.wav"/>
    <s v="PippiT"/>
    <s v="Principal"/>
    <s v="PipMi"/>
    <n v="10"/>
    <s v="PippiT"/>
    <n v="10"/>
    <s v="Pipistrelle commune"/>
    <n v="2016"/>
    <n v="7"/>
    <n v="26"/>
    <n v="2"/>
    <n v="55"/>
    <d v="2016-07-26T00:00:00"/>
    <x v="527"/>
  </r>
  <r>
    <x v="1"/>
    <s v="K:/Sainte Colombe/MB/04 - 19 juillet au 18 août 2016/Wave/"/>
    <s v="ST-COLOM_0_20160726_025602_269.wav"/>
    <s v="PippiT"/>
    <s v="Principal"/>
    <s v="PipMi"/>
    <n v="7"/>
    <s v="PippiT"/>
    <n v="7"/>
    <s v="Pipistrelle commune"/>
    <n v="2016"/>
    <n v="7"/>
    <n v="26"/>
    <n v="2"/>
    <n v="56"/>
    <d v="2016-07-26T00:00:00"/>
    <x v="396"/>
  </r>
  <r>
    <x v="1"/>
    <s v="K:/Sainte Colombe/MB/04 - 19 juillet au 18 août 2016/Wave/"/>
    <s v="ST-COLOM_0_20160726_025917_306.wav"/>
    <s v="PippiT"/>
    <s v="Principal"/>
    <s v="PipMi"/>
    <n v="9"/>
    <s v="PippiT"/>
    <n v="9"/>
    <s v="Pipistrelle commune"/>
    <n v="2016"/>
    <n v="7"/>
    <n v="26"/>
    <n v="2"/>
    <n v="59"/>
    <d v="2016-07-26T00:00:00"/>
    <x v="397"/>
  </r>
  <r>
    <x v="1"/>
    <s v="K:/Sainte Colombe/MB/04 - 19 juillet au 18 août 2016/Wave/"/>
    <s v="ST-COLOM_0_20160726_030257_908.wav"/>
    <s v="ChiroSp"/>
    <s v="Principal"/>
    <s v="PipMi"/>
    <n v="3"/>
    <s v="PippiT"/>
    <n v="0"/>
    <s v="Pipistrelle commune"/>
    <n v="2016"/>
    <n v="7"/>
    <n v="26"/>
    <n v="3"/>
    <n v="2"/>
    <d v="2016-07-26T00:00:00"/>
    <x v="63"/>
  </r>
  <r>
    <x v="1"/>
    <s v="K:/Sainte Colombe/MB/04 - 19 juillet au 18 août 2016/Wave/"/>
    <s v="ST-COLOM_0_20160726_030401_746.wav"/>
    <s v="Pleaus"/>
    <s v="Principal"/>
    <s v="Plesp"/>
    <n v="10"/>
    <s v="Pleaus"/>
    <n v="6"/>
    <s v="Oreillard gris"/>
    <n v="2016"/>
    <n v="7"/>
    <n v="26"/>
    <n v="3"/>
    <n v="4"/>
    <d v="2016-07-26T00:00:00"/>
    <x v="399"/>
  </r>
  <r>
    <x v="1"/>
    <s v="K:/Sainte Colombe/MB/04 - 19 juillet au 18 août 2016/Wave/"/>
    <s v="ST-COLOM_0_20160726_030501_808.wav"/>
    <s v="PippiT"/>
    <s v="Principal"/>
    <s v="PipMi"/>
    <n v="10"/>
    <s v="PippiT"/>
    <n v="10"/>
    <s v="Pipistrelle commune"/>
    <n v="2016"/>
    <n v="7"/>
    <n v="26"/>
    <n v="3"/>
    <n v="5"/>
    <d v="2016-07-26T00:00:00"/>
    <x v="326"/>
  </r>
  <r>
    <x v="1"/>
    <s v="K:/Sainte Colombe/MB/04 - 19 juillet au 18 août 2016/Wave/"/>
    <s v="ST-COLOM_0_20160726_030506_808.wav"/>
    <s v="ChiroSp"/>
    <s v="Principal"/>
    <s v="PipMi"/>
    <n v="4"/>
    <s v="PippiT"/>
    <n v="4"/>
    <s v="Pipistrelle commune"/>
    <n v="2016"/>
    <n v="7"/>
    <n v="26"/>
    <n v="3"/>
    <n v="5"/>
    <d v="2016-07-26T00:00:00"/>
    <x v="326"/>
  </r>
  <r>
    <x v="1"/>
    <s v="K:/Sainte Colombe/MB/04 - 19 juillet au 18 août 2016/Wave/"/>
    <s v="ST-COLOM_0_20160726_030533_443.wav"/>
    <s v="PippiT"/>
    <s v="Principal"/>
    <s v="PipMi"/>
    <n v="8"/>
    <s v="PippiT"/>
    <n v="8"/>
    <s v="Pipistrelle commune"/>
    <n v="2016"/>
    <n v="7"/>
    <n v="26"/>
    <n v="3"/>
    <n v="5"/>
    <d v="2016-07-26T00:00:00"/>
    <x v="326"/>
  </r>
  <r>
    <x v="1"/>
    <s v="K:/Sainte Colombe/MB/04 - 19 juillet au 18 août 2016/Wave/"/>
    <s v="ST-COLOM_0_20160726_030714_915.wav"/>
    <s v="PippiT"/>
    <s v="Principal"/>
    <s v="PipMi"/>
    <n v="10"/>
    <s v="PippiT"/>
    <n v="10"/>
    <s v="Pipistrelle commune"/>
    <n v="2016"/>
    <n v="7"/>
    <n v="26"/>
    <n v="3"/>
    <n v="7"/>
    <d v="2016-07-26T00:00:00"/>
    <x v="529"/>
  </r>
  <r>
    <x v="1"/>
    <s v="K:/Sainte Colombe/MB/04 - 19 juillet au 18 août 2016/Wave/"/>
    <s v="ST-COLOM_0_20160726_032056_223.wav"/>
    <s v="PipMi"/>
    <s v="Principal"/>
    <s v="PipMi"/>
    <n v="7"/>
    <s v="PippiT"/>
    <n v="4"/>
    <s v="Pipistrelle commune"/>
    <n v="2016"/>
    <n v="7"/>
    <n v="26"/>
    <n v="3"/>
    <n v="20"/>
    <d v="2016-07-26T00:00:00"/>
    <x v="183"/>
  </r>
  <r>
    <x v="1"/>
    <s v="K:/Sainte Colombe/MB/04 - 19 juillet au 18 août 2016/Wave/"/>
    <s v="ST-COLOM_0_20160726_033419_882.wav"/>
    <s v="ChiroSp"/>
    <s v="Principal"/>
    <s v="Pip35"/>
    <n v="5"/>
    <s v="Pipkuh"/>
    <n v="5"/>
    <s v="Pipistrelle de Kuhl"/>
    <n v="2016"/>
    <n v="7"/>
    <n v="26"/>
    <n v="3"/>
    <n v="34"/>
    <d v="2016-07-26T00:00:00"/>
    <x v="30"/>
  </r>
  <r>
    <x v="1"/>
    <s v="K:/Sainte Colombe/MB/04 - 19 juillet au 18 août 2016/Wave/"/>
    <s v="ST-COLOM_0_20160726_034748_490.wav"/>
    <s v="PippiT"/>
    <s v="Principal"/>
    <s v="PipMi"/>
    <n v="9"/>
    <s v="PippiT"/>
    <n v="9"/>
    <s v="Pipistrelle commune"/>
    <n v="2016"/>
    <n v="7"/>
    <n v="26"/>
    <n v="3"/>
    <n v="47"/>
    <d v="2016-07-26T00:00:00"/>
    <x v="403"/>
  </r>
  <r>
    <x v="1"/>
    <s v="K:/Sainte Colombe/MB/04 - 19 juillet au 18 août 2016/Wave/"/>
    <s v="ST-COLOM_0_20160726_041346_345.wav"/>
    <s v="PippiT"/>
    <s v="Principal"/>
    <s v="PipMi"/>
    <n v="10"/>
    <s v="PippiT"/>
    <n v="10"/>
    <s v="Pipistrelle commune"/>
    <n v="2016"/>
    <n v="7"/>
    <n v="26"/>
    <n v="4"/>
    <n v="13"/>
    <d v="2016-07-26T00:00:00"/>
    <x v="306"/>
  </r>
  <r>
    <x v="1"/>
    <s v="K:/Sainte Colombe/MB/04 - 19 juillet au 18 août 2016/Wave/"/>
    <s v="ST-COLOM_0_20160726_043009_484.wav"/>
    <s v="PippiT"/>
    <s v="Principal"/>
    <s v="PipMi"/>
    <n v="9"/>
    <s v="PippiT"/>
    <n v="9"/>
    <s v="Pipistrelle commune"/>
    <n v="2016"/>
    <n v="7"/>
    <n v="26"/>
    <n v="4"/>
    <n v="30"/>
    <d v="2016-07-26T00:00:00"/>
    <x v="429"/>
  </r>
  <r>
    <x v="1"/>
    <s v="K:/Sainte Colombe/MB/04 - 19 juillet au 18 août 2016/Wave/"/>
    <s v="ST-COLOM_0_20160726_044246_570.wav"/>
    <s v="PipMi"/>
    <s v="Principal"/>
    <s v="PipMi"/>
    <n v="6"/>
    <s v="PippiT"/>
    <n v="0"/>
    <s v="Pipistrelle commune"/>
    <n v="2016"/>
    <n v="7"/>
    <n v="26"/>
    <n v="4"/>
    <n v="42"/>
    <d v="2016-07-26T00:00:00"/>
    <x v="430"/>
  </r>
  <r>
    <x v="1"/>
    <s v="K:/Sainte Colombe/MB/04 - 19 juillet au 18 août 2016/Wave/"/>
    <s v="ST-COLOM_0_20160726_044251_571.wav"/>
    <s v="PipMi"/>
    <s v="Principal"/>
    <s v="PipMi"/>
    <n v="10"/>
    <s v="Minsch"/>
    <n v="2"/>
    <s v="Minioptère de Schreibers"/>
    <n v="2016"/>
    <n v="7"/>
    <n v="26"/>
    <n v="4"/>
    <n v="42"/>
    <d v="2016-07-26T00:00:00"/>
    <x v="430"/>
  </r>
  <r>
    <x v="1"/>
    <s v="K:/Sainte Colombe/MB/04 - 19 juillet au 18 août 2016/Wave/"/>
    <s v="ST-COLOM_0_20160726_044849_835.wav"/>
    <s v="ChiroSp"/>
    <s v="Principal"/>
    <s v="Pip35"/>
    <n v="5"/>
    <s v="Pipkuh"/>
    <n v="2"/>
    <s v="Pipistrelle de Kuhl"/>
    <n v="2016"/>
    <n v="7"/>
    <n v="26"/>
    <n v="4"/>
    <n v="48"/>
    <d v="2016-07-26T00:00:00"/>
    <x v="537"/>
  </r>
  <r>
    <x v="1"/>
    <s v="K:/Sainte Colombe/MB/04 - 19 juillet au 18 août 2016/Wave/"/>
    <s v="ST-COLOM_0_20160726_044900_575.wav"/>
    <s v="PippiT"/>
    <s v="Principal"/>
    <s v="PipMi"/>
    <n v="9"/>
    <s v="PippiT"/>
    <n v="9"/>
    <s v="Pipistrelle commune"/>
    <n v="2016"/>
    <n v="7"/>
    <n v="26"/>
    <n v="4"/>
    <n v="49"/>
    <d v="2016-07-26T00:00:00"/>
    <x v="412"/>
  </r>
  <r>
    <x v="1"/>
    <s v="K:/Sainte Colombe/MB/04 - 19 juillet au 18 août 2016/Wave/"/>
    <s v="ST-COLOM_0_20160726_044905_576.wav"/>
    <s v="PipMi"/>
    <s v="Principal"/>
    <s v="PipMi"/>
    <n v="9"/>
    <s v="PippiT"/>
    <n v="0"/>
    <s v="Pipistrelle commune"/>
    <n v="2016"/>
    <n v="7"/>
    <n v="26"/>
    <n v="4"/>
    <n v="49"/>
    <d v="2016-07-26T00:00:00"/>
    <x v="412"/>
  </r>
  <r>
    <x v="1"/>
    <s v="K:/Sainte Colombe/MB/04 - 19 juillet au 18 août 2016/Wave/"/>
    <s v="ST-COLOM_0_20160726_045810_052.wav"/>
    <s v="ChiroSp"/>
    <s v="Principal"/>
    <s v="Barbar"/>
    <n v="2"/>
    <s v="Barbar"/>
    <n v="2"/>
    <s v="Barbastelle d'Europe"/>
    <n v="2016"/>
    <n v="7"/>
    <n v="26"/>
    <n v="4"/>
    <n v="58"/>
    <d v="2016-07-26T00:00:00"/>
    <x v="432"/>
  </r>
  <r>
    <x v="1"/>
    <s v="K:/Sainte Colombe/MB/04 - 19 juillet au 18 août 2016/Wave/"/>
    <s v="ST-COLOM_0_20160726_045838_506.wav"/>
    <s v="PipMi"/>
    <s v="Principal"/>
    <s v="PipMi"/>
    <n v="9"/>
    <s v="PippiT"/>
    <n v="5"/>
    <s v="Pipistrelle commune"/>
    <n v="2016"/>
    <n v="7"/>
    <n v="26"/>
    <n v="4"/>
    <n v="58"/>
    <d v="2016-07-26T00:00:00"/>
    <x v="432"/>
  </r>
  <r>
    <x v="1"/>
    <s v="K:/Sainte Colombe/MB/04 - 19 juillet au 18 août 2016/Wave/"/>
    <s v="ST-COLOM_0_20160726_050417_308.wav"/>
    <s v="Pip35"/>
    <s v="Principal"/>
    <s v="Pip35"/>
    <n v="6"/>
    <s v="Pipkuh"/>
    <n v="3"/>
    <s v="Pipistrelle de Kuhl"/>
    <n v="2016"/>
    <n v="7"/>
    <n v="26"/>
    <n v="5"/>
    <n v="4"/>
    <d v="2016-07-26T00:00:00"/>
    <x v="358"/>
  </r>
  <r>
    <x v="1"/>
    <s v="K:/Sainte Colombe/MB/04 - 19 juillet au 18 août 2016/Wave/"/>
    <s v="ST-COLOM_0_20160726_050427_652.wav"/>
    <s v="ChiroSp"/>
    <s v="Principal"/>
    <s v="Pip35"/>
    <n v="4"/>
    <s v="Pipkuh"/>
    <n v="2"/>
    <s v="Pipistrelle de Kuhl"/>
    <n v="2016"/>
    <n v="7"/>
    <n v="26"/>
    <n v="5"/>
    <n v="4"/>
    <d v="2016-07-26T00:00:00"/>
    <x v="358"/>
  </r>
  <r>
    <x v="1"/>
    <s v="K:/Sainte Colombe/MB/04 - 19 juillet au 18 août 2016/Wave/"/>
    <s v="ST-COLOM_0_20160726_050852_610.wav"/>
    <s v="PipMi"/>
    <s v="Principal"/>
    <s v="PipMi"/>
    <n v="6"/>
    <s v="PippiT"/>
    <n v="5"/>
    <s v="Pipistrelle commune"/>
    <n v="2016"/>
    <n v="7"/>
    <n v="26"/>
    <n v="5"/>
    <n v="8"/>
    <d v="2016-07-26T00:00:00"/>
    <x v="318"/>
  </r>
  <r>
    <x v="1"/>
    <s v="K:/Sainte Colombe/MB/04 - 19 juillet au 18 août 2016/Wave/"/>
    <s v="ST-COLOM_0_20160726_050950_454.wav"/>
    <s v="ChiroSp"/>
    <s v="Principal"/>
    <s v="Pip35"/>
    <n v="4"/>
    <s v="Pipnat"/>
    <n v="3"/>
    <s v="Pipistrelle de Kuhl/Nathusius"/>
    <n v="2016"/>
    <n v="7"/>
    <n v="26"/>
    <n v="5"/>
    <n v="9"/>
    <d v="2016-07-26T00:00:00"/>
    <x v="319"/>
  </r>
  <r>
    <x v="1"/>
    <s v="K:/Sainte Colombe/MB/04 - 19 juillet au 18 août 2016/Wave/"/>
    <s v="ST-COLOM_0_20160726_051438_915.wav"/>
    <s v="ChiroSp"/>
    <s v="Principal"/>
    <s v="MyoHF"/>
    <n v="2"/>
    <s v="Myomys"/>
    <n v="0"/>
    <s v="Murin sp"/>
    <n v="2016"/>
    <n v="7"/>
    <n v="26"/>
    <n v="5"/>
    <n v="14"/>
    <d v="2016-07-26T00:00:00"/>
    <x v="487"/>
  </r>
  <r>
    <x v="1"/>
    <s v="K:/Sainte Colombe/MB/04 - 19 juillet au 18 août 2016/Wave/"/>
    <s v="ST-COLOM_0_20160726_051806_699.wav"/>
    <s v="PippiT"/>
    <s v="Principal"/>
    <s v="PipMi"/>
    <n v="10"/>
    <s v="PippiT"/>
    <n v="10"/>
    <s v="Pipistrelle commune"/>
    <n v="2016"/>
    <n v="7"/>
    <n v="26"/>
    <n v="5"/>
    <n v="18"/>
    <d v="2016-07-26T00:00:00"/>
    <x v="448"/>
  </r>
  <r>
    <x v="1"/>
    <s v="K:/Sainte Colombe/MB/04 - 19 juillet au 18 août 2016/Wave/"/>
    <s v="ST-COLOM_0_20160726_052120_706.wav"/>
    <s v="PippiT"/>
    <s v="Principal"/>
    <s v="PipMi"/>
    <n v="10"/>
    <s v="PippiT"/>
    <n v="9"/>
    <s v="Pipistrelle commune"/>
    <n v="2016"/>
    <n v="7"/>
    <n v="26"/>
    <n v="5"/>
    <n v="21"/>
    <d v="2016-07-26T00:00:00"/>
    <x v="322"/>
  </r>
  <r>
    <x v="1"/>
    <s v="K:/Sainte Colombe/MB/04 - 19 juillet au 18 août 2016/Wave/"/>
    <s v="ST-COLOM_0_20160726_052928_096.wav"/>
    <s v="Pip35"/>
    <s v="Principal"/>
    <s v="Pip35"/>
    <n v="8"/>
    <s v="Pipkuh"/>
    <n v="3"/>
    <s v="Pipistrelle de Kuhl"/>
    <n v="2016"/>
    <n v="7"/>
    <n v="26"/>
    <n v="5"/>
    <n v="29"/>
    <d v="2016-07-26T00:00:00"/>
    <x v="323"/>
  </r>
  <r>
    <x v="1"/>
    <s v="K:/Sainte Colombe/MB/04 - 19 juillet au 18 août 2016/Wave/"/>
    <s v="ST-COLOM_0_20160726_052933_096.wav"/>
    <s v="ChiroSp"/>
    <s v="Principal"/>
    <s v="Pip35"/>
    <n v="2"/>
    <s v="Pipkuh"/>
    <n v="2"/>
    <s v="Pipistrelle de Kuhl"/>
    <n v="2016"/>
    <n v="7"/>
    <n v="26"/>
    <n v="5"/>
    <n v="29"/>
    <d v="2016-07-26T00:00:00"/>
    <x v="323"/>
  </r>
  <r>
    <x v="1"/>
    <s v="K:/Sainte Colombe/MB/04 - 19 juillet au 18 août 2016/Wave/"/>
    <s v="ST-COLOM_0_20160726_052957_446.wav"/>
    <s v="PippiT"/>
    <s v="Principal"/>
    <s v="PipMi"/>
    <n v="9"/>
    <s v="PippiT"/>
    <n v="7"/>
    <s v="Pipistrelle commune"/>
    <n v="2016"/>
    <n v="7"/>
    <n v="26"/>
    <n v="5"/>
    <n v="29"/>
    <d v="2016-07-26T00:00:00"/>
    <x v="323"/>
  </r>
  <r>
    <x v="1"/>
    <s v="K:/Sainte Colombe/MB/04 - 19 juillet au 18 août 2016/Wave/"/>
    <s v="ST-COLOM_0_20160726_053054_712.wav"/>
    <s v="ChiroSp"/>
    <s v="Principal"/>
    <s v="PipMi"/>
    <n v="5"/>
    <s v="PippiT"/>
    <n v="4"/>
    <s v="Pipistrelle commune"/>
    <n v="2016"/>
    <n v="7"/>
    <n v="26"/>
    <n v="5"/>
    <n v="30"/>
    <d v="2016-07-26T00:00:00"/>
    <x v="286"/>
  </r>
  <r>
    <x v="1"/>
    <s v="K:/Sainte Colombe/MB/04 - 19 juillet au 18 août 2016/Wave/"/>
    <s v="ST-COLOM_0_20160726_053059_713.wav"/>
    <s v="PippiT"/>
    <s v="Principal"/>
    <s v="PipMi"/>
    <n v="10"/>
    <s v="PippiT"/>
    <n v="10"/>
    <s v="Pipistrelle commune"/>
    <n v="2016"/>
    <n v="7"/>
    <n v="26"/>
    <n v="5"/>
    <n v="30"/>
    <d v="2016-07-26T00:00:00"/>
    <x v="286"/>
  </r>
  <r>
    <x v="1"/>
    <s v="K:/Sainte Colombe/MB/04 - 19 juillet au 18 août 2016/Wave/"/>
    <s v="ST-COLOM_0_20160726_053118_791.wav"/>
    <s v="PippiT"/>
    <s v="Principal"/>
    <s v="PipMi"/>
    <n v="10"/>
    <s v="PippiT"/>
    <n v="10"/>
    <s v="Pipistrelle commune"/>
    <n v="2016"/>
    <n v="7"/>
    <n v="26"/>
    <n v="5"/>
    <n v="31"/>
    <d v="2016-07-26T00:00:00"/>
    <x v="488"/>
  </r>
  <r>
    <x v="1"/>
    <s v="K:/Sainte Colombe/MB/04 - 19 juillet au 18 août 2016/Wave/"/>
    <s v="ST-COLOM_0_20160726_053247_707.wav"/>
    <s v="Pip35"/>
    <s v="Principal"/>
    <s v="Pip35"/>
    <n v="10"/>
    <s v="Pipkuh"/>
    <n v="5"/>
    <s v="Pipistrelle de Kuhl"/>
    <n v="2016"/>
    <n v="7"/>
    <n v="26"/>
    <n v="5"/>
    <n v="32"/>
    <d v="2016-07-26T00:00:00"/>
    <x v="433"/>
  </r>
  <r>
    <x v="1"/>
    <s v="K:/Sainte Colombe/MB/04 - 19 juillet au 18 août 2016/Wave/"/>
    <s v="ST-COLOM_0_20160726_053337_014.wav"/>
    <s v="PippiT"/>
    <s v="Principal"/>
    <s v="PipMi"/>
    <n v="10"/>
    <s v="PippiT"/>
    <n v="10"/>
    <s v="Pipistrelle commune"/>
    <n v="2016"/>
    <n v="7"/>
    <n v="26"/>
    <n v="5"/>
    <n v="33"/>
    <d v="2016-07-26T00:00:00"/>
    <x v="413"/>
  </r>
  <r>
    <x v="1"/>
    <s v="K:/Sainte Colombe/MB/04 - 19 juillet au 18 août 2016/Wave/"/>
    <s v="ST-COLOM_0_20160726_053459_202.wav"/>
    <s v="PippiT"/>
    <s v="Principal"/>
    <s v="PipMi"/>
    <n v="9"/>
    <s v="PippiT"/>
    <n v="9"/>
    <s v="Pipistrelle commune"/>
    <n v="2016"/>
    <n v="7"/>
    <n v="26"/>
    <n v="5"/>
    <n v="34"/>
    <d v="2016-07-26T00:00:00"/>
    <x v="199"/>
  </r>
  <r>
    <x v="1"/>
    <s v="K:/Sainte Colombe/MB/04 - 19 juillet au 18 août 2016/Wave/"/>
    <s v="ST-COLOM_0_20160726_053504_202.wav"/>
    <s v="PippiT"/>
    <s v="Principal"/>
    <s v="PipMi"/>
    <n v="10"/>
    <s v="PippiT"/>
    <n v="10"/>
    <s v="Pipistrelle commune"/>
    <n v="2016"/>
    <n v="7"/>
    <n v="26"/>
    <n v="5"/>
    <n v="35"/>
    <d v="2016-07-26T00:00:00"/>
    <x v="414"/>
  </r>
  <r>
    <x v="1"/>
    <s v="K:/Sainte Colombe/MB/04 - 19 juillet au 18 août 2016/Wave/"/>
    <s v="ST-COLOM_0_20160726_053511_565.wav"/>
    <s v="Pip35"/>
    <s v="Principal"/>
    <s v="Pip35"/>
    <n v="10"/>
    <s v="Pipkuh"/>
    <n v="5"/>
    <s v="Pipistrelle de Kuhl"/>
    <n v="2016"/>
    <n v="7"/>
    <n v="26"/>
    <n v="5"/>
    <n v="35"/>
    <d v="2016-07-26T00:00:00"/>
    <x v="414"/>
  </r>
  <r>
    <x v="1"/>
    <s v="K:/Sainte Colombe/MB/04 - 19 juillet au 18 août 2016/Wave/"/>
    <s v="ST-COLOM_0_20160726_053516_566.wav"/>
    <s v="Pip35"/>
    <s v="Principal"/>
    <s v="Pip35"/>
    <n v="9"/>
    <s v="Pipkuh"/>
    <n v="2"/>
    <s v="Pipistrelle de Kuhl"/>
    <n v="2016"/>
    <n v="7"/>
    <n v="26"/>
    <n v="5"/>
    <n v="35"/>
    <d v="2016-07-26T00:00:00"/>
    <x v="414"/>
  </r>
  <r>
    <x v="1"/>
    <s v="K:/Sainte Colombe/MB/04 - 19 juillet au 18 août 2016/Wave/"/>
    <s v="ST-COLOM_0_20160726_053521_566.wav"/>
    <s v="PippiT"/>
    <s v="Principal"/>
    <s v="PipMi"/>
    <n v="7"/>
    <s v="PippiT"/>
    <n v="7"/>
    <s v="Pipistrelle commune"/>
    <n v="2016"/>
    <n v="7"/>
    <n v="26"/>
    <n v="5"/>
    <n v="35"/>
    <d v="2016-07-26T00:00:00"/>
    <x v="414"/>
  </r>
  <r>
    <x v="1"/>
    <s v="K:/Sainte Colombe/MB/04 - 19 juillet au 18 août 2016/Wave/"/>
    <s v="ST-COLOM_0_20160726_053614_520.wav"/>
    <s v="Pipnat"/>
    <s v="Principal"/>
    <s v="Pip35"/>
    <n v="6"/>
    <s v="Pipnat"/>
    <n v="6"/>
    <s v="Pipistrelle de Kuhl"/>
    <n v="2016"/>
    <n v="7"/>
    <n v="26"/>
    <n v="5"/>
    <n v="36"/>
    <d v="2016-07-26T00:00:00"/>
    <x v="200"/>
  </r>
  <r>
    <x v="1"/>
    <s v="K:/Sainte Colombe/MB/04 - 19 juillet au 18 août 2016/Wave/"/>
    <s v="ST-COLOM_0_20160726_053753_717.wav"/>
    <s v="PippiT"/>
    <s v="Principal"/>
    <s v="PipMi"/>
    <n v="7"/>
    <s v="PippiT"/>
    <n v="7"/>
    <s v="Pipistrelle commune"/>
    <n v="2016"/>
    <n v="7"/>
    <n v="26"/>
    <n v="5"/>
    <n v="37"/>
    <d v="2016-07-26T00:00:00"/>
    <x v="559"/>
  </r>
  <r>
    <x v="1"/>
    <s v="K:/Sainte Colombe/MB/04 - 19 juillet au 18 août 2016/Wave/"/>
    <s v="ST-COLOM_0_20160726_053913_451.wav"/>
    <s v="PippiT"/>
    <s v="Principal"/>
    <s v="PipMi"/>
    <n v="8"/>
    <s v="PippiT"/>
    <n v="8"/>
    <s v="Pipistrelle commune"/>
    <n v="2016"/>
    <n v="7"/>
    <n v="26"/>
    <n v="5"/>
    <n v="39"/>
    <d v="2016-07-26T00:00:00"/>
    <x v="365"/>
  </r>
  <r>
    <x v="1"/>
    <s v="K:/Sainte Colombe/MB/04 - 19 juillet au 18 août 2016/Wave/"/>
    <s v="ST-COLOM_0_20160726_053952_276.wav"/>
    <s v="Pip35"/>
    <s v="Principal"/>
    <s v="Pip35"/>
    <n v="7"/>
    <s v="Pipkuh"/>
    <n v="3"/>
    <s v="Pipistrelle de Kuhl"/>
    <n v="2016"/>
    <n v="7"/>
    <n v="26"/>
    <n v="5"/>
    <n v="39"/>
    <d v="2016-07-26T00:00:00"/>
    <x v="365"/>
  </r>
  <r>
    <x v="1"/>
    <s v="K:/Sainte Colombe/MB/04 - 19 juillet au 18 août 2016/Wave/"/>
    <s v="ST-COLOM_0_20160726_054440_682.wav"/>
    <s v="ChiroSp"/>
    <s v="Principal"/>
    <s v="PipMi"/>
    <n v="5"/>
    <s v="PippiT"/>
    <n v="5"/>
    <s v="Pipistrelle commune"/>
    <n v="2016"/>
    <n v="7"/>
    <n v="26"/>
    <n v="5"/>
    <n v="44"/>
    <d v="2016-07-26T00:00:00"/>
    <x v="560"/>
  </r>
  <r>
    <x v="1"/>
    <s v="K:/Sainte Colombe/MB/04 - 19 juillet au 18 août 2016/Wave/"/>
    <s v="ST-COLOM_0_20160726_215038_293.wav"/>
    <s v="PippiT"/>
    <s v="Principal"/>
    <s v="PipMi"/>
    <n v="10"/>
    <s v="PippiT"/>
    <n v="10"/>
    <s v="Pipistrelle commune"/>
    <n v="2016"/>
    <n v="7"/>
    <n v="26"/>
    <n v="21"/>
    <n v="50"/>
    <d v="2016-07-26T00:00:00"/>
    <x v="148"/>
  </r>
  <r>
    <x v="1"/>
    <s v="K:/Sainte Colombe/MB/04 - 19 juillet au 18 août 2016/Wave/"/>
    <s v="ST-COLOM_0_20160726_215050_297.wav"/>
    <s v="Pip35"/>
    <s v="Principal"/>
    <s v="Pip35"/>
    <n v="9"/>
    <s v="Pipkuh"/>
    <n v="3"/>
    <s v="Pipistrelle de Kuhl"/>
    <n v="2016"/>
    <n v="7"/>
    <n v="26"/>
    <n v="21"/>
    <n v="50"/>
    <d v="2016-07-26T00:00:00"/>
    <x v="148"/>
  </r>
  <r>
    <x v="1"/>
    <s v="K:/Sainte Colombe/MB/04 - 19 juillet au 18 août 2016/Wave/"/>
    <s v="ST-COLOM_0_20160726_215055_298.wav"/>
    <s v="ChiroSp"/>
    <s v="Principal"/>
    <s v="Pip35"/>
    <n v="5"/>
    <s v="Pipkuh"/>
    <n v="5"/>
    <s v="Pipistrelle de Kuhl"/>
    <n v="2016"/>
    <n v="7"/>
    <n v="26"/>
    <n v="21"/>
    <n v="50"/>
    <d v="2016-07-26T00:00:00"/>
    <x v="148"/>
  </r>
  <r>
    <x v="1"/>
    <s v="K:/Sainte Colombe/MB/04 - 19 juillet au 18 août 2016/Wave/"/>
    <s v="ST-COLOM_0_20160726_215400_228.wav"/>
    <s v="ChiroSp"/>
    <s v="Principal"/>
    <s v="Pip35"/>
    <n v="2"/>
    <s v="Pipkuh"/>
    <n v="2"/>
    <s v="Pipistrelle de Kuhl"/>
    <n v="2016"/>
    <n v="7"/>
    <n v="26"/>
    <n v="21"/>
    <n v="54"/>
    <d v="2016-07-26T00:00:00"/>
    <x v="93"/>
  </r>
  <r>
    <x v="1"/>
    <s v="K:/Sainte Colombe/MB/04 - 19 juillet au 18 août 2016/Wave/"/>
    <s v="ST-COLOM_0_20160726_215429_654.wav"/>
    <s v="Pipkuh"/>
    <s v="Principal"/>
    <s v="Pip35"/>
    <n v="10"/>
    <s v="Pipkuh"/>
    <n v="6"/>
    <s v="Pipistrelle de Kuhl"/>
    <n v="2016"/>
    <n v="7"/>
    <n v="26"/>
    <n v="21"/>
    <n v="54"/>
    <d v="2016-07-26T00:00:00"/>
    <x v="93"/>
  </r>
  <r>
    <x v="1"/>
    <s v="K:/Sainte Colombe/MB/04 - 19 juillet au 18 août 2016/Wave/"/>
    <s v="ST-COLOM_0_20160726_215434_654.wav"/>
    <s v="Pip35"/>
    <s v="Principal"/>
    <s v="Pip35"/>
    <n v="10"/>
    <s v="Pipkuh"/>
    <n v="4"/>
    <s v="Pipistrelle de Kuhl"/>
    <n v="2016"/>
    <n v="7"/>
    <n v="26"/>
    <n v="21"/>
    <n v="54"/>
    <d v="2016-07-26T00:00:00"/>
    <x v="93"/>
  </r>
  <r>
    <x v="1"/>
    <s v="K:/Sainte Colombe/MB/04 - 19 juillet au 18 août 2016/Wave/"/>
    <s v="ST-COLOM_0_20160726_215446_316.wav"/>
    <s v="Pip35"/>
    <s v="Principal"/>
    <s v="Pip35"/>
    <n v="10"/>
    <s v="Pipkuh"/>
    <n v="4"/>
    <s v="Pipistrelle de Kuhl"/>
    <n v="2016"/>
    <n v="7"/>
    <n v="26"/>
    <n v="21"/>
    <n v="54"/>
    <d v="2016-07-26T00:00:00"/>
    <x v="93"/>
  </r>
  <r>
    <x v="1"/>
    <s v="K:/Sainte Colombe/MB/04 - 19 juillet au 18 août 2016/Wave/"/>
    <s v="ST-COLOM_0_20160726_215451_317.wav"/>
    <s v="Pip35"/>
    <s v="Principal"/>
    <s v="Pip35"/>
    <n v="7"/>
    <s v="Pipkuh"/>
    <n v="4"/>
    <s v="Pipistrelle de Kuhl"/>
    <n v="2016"/>
    <n v="7"/>
    <n v="26"/>
    <n v="21"/>
    <n v="54"/>
    <d v="2016-07-26T00:00:00"/>
    <x v="93"/>
  </r>
  <r>
    <x v="1"/>
    <s v="K:/Sainte Colombe/MB/04 - 19 juillet au 18 août 2016/Wave/"/>
    <s v="ST-COLOM_0_20160726_215508_790.wav"/>
    <s v="ChiroSp"/>
    <s v="Principal"/>
    <s v="ENVsp"/>
    <n v="0"/>
    <s v="Nyclei"/>
    <n v="0"/>
    <s v="PARASITE"/>
    <n v="2016"/>
    <n v="7"/>
    <n v="26"/>
    <n v="21"/>
    <n v="55"/>
    <d v="2016-07-26T00:00:00"/>
    <x v="75"/>
  </r>
  <r>
    <x v="1"/>
    <s v="K:/Sainte Colombe/MB/04 - 19 juillet au 18 août 2016/Wave/"/>
    <s v="ST-COLOM_0_20160726_215513_791.wav"/>
    <s v="ENVsp"/>
    <s v="Principal"/>
    <s v="ENVsp"/>
    <n v="6"/>
    <s v="Eptser"/>
    <n v="0"/>
    <s v="Sérotine commune"/>
    <n v="2016"/>
    <n v="7"/>
    <n v="26"/>
    <n v="21"/>
    <n v="55"/>
    <d v="2016-07-26T00:00:00"/>
    <x v="75"/>
  </r>
  <r>
    <x v="1"/>
    <s v="K:/Sainte Colombe/MB/04 - 19 juillet au 18 août 2016/Wave/"/>
    <s v="ST-COLOM_0_20160726_215518_792.wav"/>
    <s v="ENVsp"/>
    <s v="Principal"/>
    <s v="ENVsp"/>
    <n v="6"/>
    <s v="Eptser"/>
    <n v="1"/>
    <s v="Sérotine commune"/>
    <n v="2016"/>
    <n v="7"/>
    <n v="26"/>
    <n v="21"/>
    <n v="55"/>
    <d v="2016-07-26T00:00:00"/>
    <x v="75"/>
  </r>
  <r>
    <x v="1"/>
    <s v="K:/Sainte Colombe/MB/04 - 19 juillet au 18 août 2016/Wave/"/>
    <s v="ST-COLOM_0_20160726_215537_642.wav"/>
    <s v="ChiroSp"/>
    <s v="Principal"/>
    <s v="PipMi"/>
    <n v="4"/>
    <s v="PippiT"/>
    <n v="4"/>
    <s v="Pipistrelle commune"/>
    <n v="2016"/>
    <n v="7"/>
    <n v="26"/>
    <n v="21"/>
    <n v="55"/>
    <d v="2016-07-26T00:00:00"/>
    <x v="75"/>
  </r>
  <r>
    <x v="1"/>
    <s v="K:/Sainte Colombe/MB/04 - 19 juillet au 18 août 2016/Wave/"/>
    <s v="ST-COLOM_0_20160726_220039_268.wav"/>
    <s v="ChiroSp"/>
    <s v="Principal"/>
    <s v="Pip35"/>
    <n v="5"/>
    <s v="Pipkuh"/>
    <n v="5"/>
    <s v="Pipistrelle de Kuhl"/>
    <n v="2016"/>
    <n v="7"/>
    <n v="26"/>
    <n v="22"/>
    <n v="0"/>
    <d v="2016-07-26T00:00:00"/>
    <x v="81"/>
  </r>
  <r>
    <x v="1"/>
    <s v="K:/Sainte Colombe/MB/04 - 19 juillet au 18 août 2016/Wave/"/>
    <s v="ST-COLOM_0_20160726_220044_269.wav"/>
    <s v="Pip35"/>
    <s v="Principal"/>
    <s v="Pip35"/>
    <n v="10"/>
    <s v="Pipnat"/>
    <n v="0"/>
    <s v="Pipistrelle de Kuhl/Nathusius"/>
    <n v="2016"/>
    <n v="7"/>
    <n v="26"/>
    <n v="22"/>
    <n v="0"/>
    <d v="2016-07-26T00:00:00"/>
    <x v="81"/>
  </r>
  <r>
    <x v="1"/>
    <s v="K:/Sainte Colombe/MB/04 - 19 juillet au 18 août 2016/Wave/"/>
    <s v="ST-COLOM_0_20160726_220049_270.wav"/>
    <s v="Pip35"/>
    <s v="Principal"/>
    <s v="Pip35"/>
    <n v="10"/>
    <s v="Pipnat"/>
    <n v="3"/>
    <s v="Pipistrelle de Kuhl/Nathusius"/>
    <n v="2016"/>
    <n v="7"/>
    <n v="26"/>
    <n v="22"/>
    <n v="0"/>
    <d v="2016-07-26T00:00:00"/>
    <x v="81"/>
  </r>
  <r>
    <x v="1"/>
    <s v="K:/Sainte Colombe/MB/04 - 19 juillet au 18 août 2016/Wave/"/>
    <s v="ST-COLOM_0_20160726_220054_270.wav"/>
    <s v="ChiroSp"/>
    <s v="Principal"/>
    <s v="Pip35"/>
    <n v="3"/>
    <s v="Pipkuh"/>
    <n v="3"/>
    <s v="Pipistrelle de Kuhl"/>
    <n v="2016"/>
    <n v="7"/>
    <n v="26"/>
    <n v="22"/>
    <n v="0"/>
    <d v="2016-07-26T00:00:00"/>
    <x v="81"/>
  </r>
  <r>
    <x v="1"/>
    <s v="K:/Sainte Colombe/MB/04 - 19 juillet au 18 août 2016/Wave/"/>
    <s v="ST-COLOM_0_20160726_220125_460.wav"/>
    <s v="ChiroSp"/>
    <s v="Principal"/>
    <s v="ENVsp"/>
    <n v="2"/>
    <s v="Eptser"/>
    <n v="1"/>
    <s v="Sérotine commune"/>
    <n v="2016"/>
    <n v="7"/>
    <n v="26"/>
    <n v="22"/>
    <n v="1"/>
    <d v="2016-07-26T00:00:00"/>
    <x v="94"/>
  </r>
  <r>
    <x v="1"/>
    <s v="K:/Sainte Colombe/MB/04 - 19 juillet au 18 août 2016/Wave/"/>
    <s v="ST-COLOM_0_20160726_220130_460.wav"/>
    <s v="ENVsp"/>
    <s v="Principal"/>
    <s v="ENVsp"/>
    <n v="8"/>
    <s v="Nyclei"/>
    <n v="0"/>
    <s v="Noctule de Leisler"/>
    <n v="2016"/>
    <n v="7"/>
    <n v="26"/>
    <n v="22"/>
    <n v="1"/>
    <d v="2016-07-26T00:00:00"/>
    <x v="94"/>
  </r>
  <r>
    <x v="1"/>
    <s v="K:/Sainte Colombe/MB/04 - 19 juillet au 18 août 2016/Wave/"/>
    <s v="ST-COLOM_0_20160726_220135_461.wav"/>
    <s v="ENVsp"/>
    <s v="Principal"/>
    <s v="ENVsp"/>
    <n v="9"/>
    <s v="Eptser"/>
    <n v="1"/>
    <s v="Sérotine commune"/>
    <n v="2016"/>
    <n v="7"/>
    <n v="26"/>
    <n v="22"/>
    <n v="1"/>
    <d v="2016-07-26T00:00:00"/>
    <x v="94"/>
  </r>
  <r>
    <x v="1"/>
    <s v="K:/Sainte Colombe/MB/04 - 19 juillet au 18 août 2016/Wave/"/>
    <s v="ST-COLOM_0_20160726_220140_462.wav"/>
    <s v="ENVsp"/>
    <s v="Principal"/>
    <s v="ENVsp"/>
    <n v="8"/>
    <s v="Eptser"/>
    <n v="0"/>
    <s v="Sérotine commune"/>
    <n v="2016"/>
    <n v="7"/>
    <n v="26"/>
    <n v="22"/>
    <n v="1"/>
    <d v="2016-07-26T00:00:00"/>
    <x v="94"/>
  </r>
  <r>
    <x v="1"/>
    <s v="K:/Sainte Colombe/MB/04 - 19 juillet au 18 août 2016/Wave/"/>
    <s v="ST-COLOM_0_20160726_220352_561.wav"/>
    <s v="ChiroSp"/>
    <s v="Principal"/>
    <s v="Pip35"/>
    <n v="5"/>
    <s v="Pipkuh"/>
    <n v="4"/>
    <s v="Pipistrelle de Kuhl"/>
    <n v="2016"/>
    <n v="7"/>
    <n v="26"/>
    <n v="22"/>
    <n v="3"/>
    <d v="2016-07-26T00:00:00"/>
    <x v="95"/>
  </r>
  <r>
    <x v="1"/>
    <s v="K:/Sainte Colombe/MB/04 - 19 juillet au 18 août 2016/Wave/"/>
    <s v="ST-COLOM_0_20160726_220357_562.wav"/>
    <s v="ChiroSp"/>
    <s v="Principal"/>
    <s v="ENVsp"/>
    <n v="3"/>
    <s v="Eptser"/>
    <n v="1"/>
    <s v="Sérotine commune"/>
    <n v="2016"/>
    <n v="7"/>
    <n v="26"/>
    <n v="22"/>
    <n v="3"/>
    <d v="2016-07-26T00:00:00"/>
    <x v="95"/>
  </r>
  <r>
    <x v="1"/>
    <s v="K:/Sainte Colombe/MB/04 - 19 juillet au 18 août 2016/Wave/"/>
    <s v="ST-COLOM_0_20160726_220402_562.wav"/>
    <s v="ChiroSp"/>
    <s v="Principal"/>
    <s v="ENVsp"/>
    <n v="1"/>
    <s v="Nycnoc"/>
    <n v="1"/>
    <s v="Sérotine commune"/>
    <n v="2016"/>
    <n v="7"/>
    <n v="26"/>
    <n v="22"/>
    <n v="4"/>
    <d v="2016-07-26T00:00:00"/>
    <x v="114"/>
  </r>
  <r>
    <x v="1"/>
    <s v="K:/Sainte Colombe/MB/04 - 19 juillet au 18 août 2016/Wave/"/>
    <s v="ST-COLOM_0_20160726_220426_173.wav"/>
    <s v="PippiT"/>
    <s v="Principal"/>
    <s v="PipMi"/>
    <n v="10"/>
    <s v="PippiT"/>
    <n v="10"/>
    <s v="Pipistrelle commune"/>
    <n v="2016"/>
    <n v="7"/>
    <n v="26"/>
    <n v="22"/>
    <n v="4"/>
    <d v="2016-07-26T00:00:00"/>
    <x v="114"/>
  </r>
  <r>
    <x v="1"/>
    <s v="K:/Sainte Colombe/MB/04 - 19 juillet au 18 août 2016/Wave/"/>
    <s v="ST-COLOM_0_20160726_220431_174.wav"/>
    <s v="PippiT"/>
    <s v="Principal"/>
    <s v="PipMi"/>
    <n v="8"/>
    <s v="PippiT"/>
    <n v="8"/>
    <s v="Pipistrelle commune"/>
    <n v="2016"/>
    <n v="7"/>
    <n v="26"/>
    <n v="22"/>
    <n v="4"/>
    <d v="2016-07-26T00:00:00"/>
    <x v="114"/>
  </r>
  <r>
    <x v="1"/>
    <s v="K:/Sainte Colombe/MB/04 - 19 juillet au 18 août 2016/Wave/"/>
    <s v="ST-COLOM_0_20160726_220623_526.wav"/>
    <s v="ChiroSp"/>
    <s v="Principal"/>
    <s v="MyoHF"/>
    <n v="1"/>
    <s v="Myomys"/>
    <n v="0"/>
    <s v="Murin sp"/>
    <n v="2016"/>
    <n v="7"/>
    <n v="26"/>
    <n v="22"/>
    <n v="6"/>
    <d v="2016-07-26T00:00:00"/>
    <x v="76"/>
  </r>
  <r>
    <x v="1"/>
    <s v="K:/Sainte Colombe/MB/04 - 19 juillet au 18 août 2016/Wave/"/>
    <s v="ST-COLOM_0_20160726_220628_527.wav"/>
    <s v="ChiroSp"/>
    <s v="Principal"/>
    <s v="MyoHF"/>
    <n v="4"/>
    <s v="Myomys"/>
    <n v="1"/>
    <s v="Murin sp"/>
    <n v="2016"/>
    <n v="7"/>
    <n v="26"/>
    <n v="22"/>
    <n v="6"/>
    <d v="2016-07-26T00:00:00"/>
    <x v="76"/>
  </r>
  <r>
    <x v="1"/>
    <s v="K:/Sainte Colombe/MB/04 - 19 juillet au 18 août 2016/Wave/"/>
    <s v="ST-COLOM_0_20160726_220633_528.wav"/>
    <s v="ChiroSp"/>
    <s v="Principal"/>
    <s v="MyoHF"/>
    <n v="4"/>
    <s v="Myomys"/>
    <n v="1"/>
    <s v="Murin sp"/>
    <n v="2016"/>
    <n v="7"/>
    <n v="26"/>
    <n v="22"/>
    <n v="6"/>
    <d v="2016-07-26T00:00:00"/>
    <x v="76"/>
  </r>
  <r>
    <x v="1"/>
    <s v="K:/Sainte Colombe/MB/04 - 19 juillet au 18 août 2016/Wave/"/>
    <s v="ST-COLOM_0_20160726_220638_528.wav"/>
    <s v="ChiroSp"/>
    <s v="Principal"/>
    <s v="MyoHF"/>
    <n v="2"/>
    <s v="Myomys"/>
    <n v="0"/>
    <s v="Murin sp"/>
    <n v="2016"/>
    <n v="7"/>
    <n v="26"/>
    <n v="22"/>
    <n v="6"/>
    <d v="2016-07-26T00:00:00"/>
    <x v="76"/>
  </r>
  <r>
    <x v="1"/>
    <s v="K:/Sainte Colombe/MB/04 - 19 juillet au 18 août 2016/Wave/"/>
    <s v="ST-COLOM_0_20160726_220735_794.wav"/>
    <s v="Pip35"/>
    <s v="Principal"/>
    <s v="Pip35"/>
    <n v="10"/>
    <s v="Pipkuh"/>
    <n v="2"/>
    <s v="Pipistrelle de Kuhl"/>
    <n v="2016"/>
    <n v="7"/>
    <n v="26"/>
    <n v="22"/>
    <n v="7"/>
    <d v="2016-07-26T00:00:00"/>
    <x v="47"/>
  </r>
  <r>
    <x v="1"/>
    <s v="K:/Sainte Colombe/MB/04 - 19 juillet au 18 août 2016/Wave/"/>
    <s v="ST-COLOM_0_20160726_220740_794.wav"/>
    <s v="Pip35"/>
    <s v="Principal"/>
    <s v="Pip35"/>
    <n v="9"/>
    <s v="Pipkuh"/>
    <n v="2"/>
    <s v="Pipistrelle de Kuhl"/>
    <n v="2016"/>
    <n v="7"/>
    <n v="26"/>
    <n v="22"/>
    <n v="7"/>
    <d v="2016-07-26T00:00:00"/>
    <x v="47"/>
  </r>
  <r>
    <x v="1"/>
    <s v="K:/Sainte Colombe/MB/04 - 19 juillet au 18 août 2016/Wave/"/>
    <s v="ST-COLOM_0_20160726_220824_446.wav"/>
    <s v="PippiT"/>
    <s v="Principal"/>
    <s v="PipMi"/>
    <n v="10"/>
    <s v="PippiT"/>
    <n v="10"/>
    <s v="Pipistrelle commune"/>
    <n v="2016"/>
    <n v="7"/>
    <n v="26"/>
    <n v="22"/>
    <n v="8"/>
    <d v="2016-07-26T00:00:00"/>
    <x v="77"/>
  </r>
  <r>
    <x v="1"/>
    <s v="K:/Sainte Colombe/MB/04 - 19 juillet au 18 août 2016/Wave/"/>
    <s v="ST-COLOM_0_20160726_220917_278.wav"/>
    <s v="ENVsp"/>
    <s v="Principal"/>
    <s v="ENVsp"/>
    <n v="8"/>
    <s v="Eptser"/>
    <n v="3"/>
    <s v="Sérotine commune"/>
    <n v="2016"/>
    <n v="7"/>
    <n v="26"/>
    <n v="22"/>
    <n v="9"/>
    <d v="2016-07-26T00:00:00"/>
    <x v="2"/>
  </r>
  <r>
    <x v="1"/>
    <s v="K:/Sainte Colombe/MB/04 - 19 juillet au 18 août 2016/Wave/"/>
    <s v="ST-COLOM_0_20160726_220922_279.wav"/>
    <s v="ENVsp"/>
    <s v="Principal"/>
    <s v="ENVsp"/>
    <n v="7"/>
    <s v="Eptser"/>
    <n v="0"/>
    <s v="Sérotine commune"/>
    <n v="2016"/>
    <n v="7"/>
    <n v="26"/>
    <n v="22"/>
    <n v="9"/>
    <d v="2016-07-26T00:00:00"/>
    <x v="2"/>
  </r>
  <r>
    <x v="1"/>
    <s v="K:/Sainte Colombe/MB/04 - 19 juillet au 18 août 2016/Wave/"/>
    <s v="ST-COLOM_0_20160726_221038_611.wav"/>
    <s v="Pip35"/>
    <s v="Principal"/>
    <s v="Pip35"/>
    <n v="10"/>
    <s v="Pipkuh"/>
    <n v="5"/>
    <s v="Pipistrelle de Kuhl"/>
    <n v="2016"/>
    <n v="7"/>
    <n v="26"/>
    <n v="22"/>
    <n v="10"/>
    <d v="2016-07-26T00:00:00"/>
    <x v="176"/>
  </r>
  <r>
    <x v="1"/>
    <s v="K:/Sainte Colombe/MB/04 - 19 juillet au 18 août 2016/Wave/"/>
    <s v="ST-COLOM_0_20160726_221043_612.wav"/>
    <s v="Pip35"/>
    <s v="Principal"/>
    <s v="Pip35"/>
    <n v="9"/>
    <s v="Pipkuh"/>
    <n v="4"/>
    <s v="Pipistrelle de Kuhl"/>
    <n v="2016"/>
    <n v="7"/>
    <n v="26"/>
    <n v="22"/>
    <n v="10"/>
    <d v="2016-07-26T00:00:00"/>
    <x v="176"/>
  </r>
  <r>
    <x v="1"/>
    <s v="K:/Sainte Colombe/MB/04 - 19 juillet au 18 août 2016/Wave/"/>
    <s v="ST-COLOM_0_20160726_221109_852.wav"/>
    <s v="Pip35"/>
    <s v="Principal"/>
    <s v="Pip35"/>
    <n v="10"/>
    <s v="Pipkuh"/>
    <n v="4"/>
    <s v="Pipistrelle de Kuhl"/>
    <n v="2016"/>
    <n v="7"/>
    <n v="26"/>
    <n v="22"/>
    <n v="11"/>
    <d v="2016-07-26T00:00:00"/>
    <x v="230"/>
  </r>
  <r>
    <x v="1"/>
    <s v="K:/Sainte Colombe/MB/04 - 19 juillet au 18 août 2016/Wave/"/>
    <s v="ST-COLOM_0_20160726_221114_852.wav"/>
    <s v="PippiT"/>
    <s v="Principal"/>
    <s v="PipMi"/>
    <n v="10"/>
    <s v="PippiT"/>
    <n v="10"/>
    <s v="Pipistrelle commune"/>
    <n v="2016"/>
    <n v="7"/>
    <n v="26"/>
    <n v="22"/>
    <n v="11"/>
    <d v="2016-07-26T00:00:00"/>
    <x v="230"/>
  </r>
  <r>
    <x v="1"/>
    <s v="K:/Sainte Colombe/MB/04 - 19 juillet au 18 août 2016/Wave/"/>
    <s v="ST-COLOM_0_20160726_221447_446.wav"/>
    <s v="Pip35"/>
    <s v="Principal"/>
    <s v="Pip35"/>
    <n v="10"/>
    <s v="Pipkuh"/>
    <n v="5"/>
    <s v="Pipistrelle de Kuhl"/>
    <n v="2016"/>
    <n v="7"/>
    <n v="26"/>
    <n v="22"/>
    <n v="14"/>
    <d v="2016-07-26T00:00:00"/>
    <x v="48"/>
  </r>
  <r>
    <x v="1"/>
    <s v="K:/Sainte Colombe/MB/04 - 19 juillet au 18 août 2016/Wave/"/>
    <s v="ST-COLOM_0_20160726_221452_446.wav"/>
    <s v="Pip35"/>
    <s v="Principal"/>
    <s v="Pip35"/>
    <n v="7"/>
    <s v="Pipkuh"/>
    <n v="4"/>
    <s v="Pipistrelle de Kuhl"/>
    <n v="2016"/>
    <n v="7"/>
    <n v="26"/>
    <n v="22"/>
    <n v="14"/>
    <d v="2016-07-26T00:00:00"/>
    <x v="48"/>
  </r>
  <r>
    <x v="1"/>
    <s v="K:/Sainte Colombe/MB/04 - 19 juillet au 18 août 2016/Wave/"/>
    <s v="ST-COLOM_0_20160726_221527_136.wav"/>
    <s v="MyoHF"/>
    <s v="Principal"/>
    <s v="MyoHF"/>
    <n v="6"/>
    <s v="Myomys"/>
    <n v="1"/>
    <s v="Murin sp"/>
    <n v="2016"/>
    <n v="7"/>
    <n v="26"/>
    <n v="22"/>
    <n v="15"/>
    <d v="2016-07-26T00:00:00"/>
    <x v="23"/>
  </r>
  <r>
    <x v="1"/>
    <s v="K:/Sainte Colombe/MB/04 - 19 juillet au 18 août 2016/Wave/"/>
    <s v="ST-COLOM_0_20160726_221532_136.wav"/>
    <s v="ChiroSp"/>
    <s v="Principal"/>
    <s v="ENVsp"/>
    <n v="0"/>
    <s v="Nyclas"/>
    <n v="0"/>
    <s v="PARASITE"/>
    <n v="2016"/>
    <n v="7"/>
    <n v="26"/>
    <n v="22"/>
    <n v="15"/>
    <d v="2016-07-26T00:00:00"/>
    <x v="23"/>
  </r>
  <r>
    <x v="1"/>
    <s v="K:/Sainte Colombe/MB/04 - 19 juillet au 18 août 2016/Wave/"/>
    <s v="ST-COLOM_0_20160726_221606_398.wav"/>
    <s v="PippiT"/>
    <s v="Principal"/>
    <s v="PipMi"/>
    <n v="8"/>
    <s v="PippiT"/>
    <n v="8"/>
    <s v="Pipistrelle commune"/>
    <n v="2016"/>
    <n v="7"/>
    <n v="26"/>
    <n v="22"/>
    <n v="16"/>
    <d v="2016-07-26T00:00:00"/>
    <x v="337"/>
  </r>
  <r>
    <x v="1"/>
    <s v="K:/Sainte Colombe/MB/04 - 19 juillet au 18 août 2016/Wave/"/>
    <s v="ST-COLOM_0_20160726_221841_642.wav"/>
    <s v="PippiT"/>
    <s v="Principal"/>
    <s v="PipMi"/>
    <n v="10"/>
    <s v="PippiT"/>
    <n v="10"/>
    <s v="Pipistrelle commune"/>
    <n v="2016"/>
    <n v="7"/>
    <n v="26"/>
    <n v="22"/>
    <n v="18"/>
    <d v="2016-07-26T00:00:00"/>
    <x v="134"/>
  </r>
  <r>
    <x v="1"/>
    <s v="K:/Sainte Colombe/MB/04 - 19 juillet au 18 août 2016/Wave/"/>
    <s v="ST-COLOM_0_20160726_222156_791.wav"/>
    <s v="PippiT"/>
    <s v="Principal"/>
    <s v="PipMi"/>
    <n v="10"/>
    <s v="PippiT"/>
    <n v="10"/>
    <s v="Pipistrelle commune"/>
    <n v="2016"/>
    <n v="7"/>
    <n v="26"/>
    <n v="22"/>
    <n v="21"/>
    <d v="2016-07-26T00:00:00"/>
    <x v="338"/>
  </r>
  <r>
    <x v="1"/>
    <s v="K:/Sainte Colombe/MB/04 - 19 juillet au 18 août 2016/Wave/"/>
    <s v="ST-COLOM_0_20160726_222201_792.wav"/>
    <s v="PippiT"/>
    <s v="Principal"/>
    <s v="PipMi"/>
    <n v="10"/>
    <s v="PippiT"/>
    <n v="10"/>
    <s v="Pipistrelle commune"/>
    <n v="2016"/>
    <n v="7"/>
    <n v="26"/>
    <n v="22"/>
    <n v="22"/>
    <d v="2016-07-26T00:00:00"/>
    <x v="209"/>
  </r>
  <r>
    <x v="1"/>
    <s v="K:/Sainte Colombe/MB/04 - 19 juillet au 18 août 2016/Wave/"/>
    <s v="ST-COLOM_0_20160726_222209_388.wav"/>
    <s v="PipMi"/>
    <s v="Principal"/>
    <s v="PipMi"/>
    <n v="10"/>
    <s v="PippiT"/>
    <n v="5"/>
    <s v="Pipistrelle commune"/>
    <n v="2016"/>
    <n v="7"/>
    <n v="26"/>
    <n v="22"/>
    <n v="22"/>
    <d v="2016-07-26T00:00:00"/>
    <x v="209"/>
  </r>
  <r>
    <x v="1"/>
    <s v="K:/Sainte Colombe/MB/04 - 19 juillet au 18 août 2016/Wave/"/>
    <s v="ST-COLOM_0_20160726_222217_988.wav"/>
    <s v="ChiroSp"/>
    <s v="Principal"/>
    <s v="PipMi"/>
    <n v="0"/>
    <s v="PippiT"/>
    <n v="0"/>
    <s v="PARASITE"/>
    <n v="2016"/>
    <n v="7"/>
    <n v="26"/>
    <n v="22"/>
    <n v="22"/>
    <d v="2016-07-26T00:00:00"/>
    <x v="209"/>
  </r>
  <r>
    <x v="1"/>
    <s v="K:/Sainte Colombe/MB/04 - 19 juillet au 18 août 2016/Wave/"/>
    <s v="ST-COLOM_0_20160726_222610_069.wav"/>
    <s v="ENVsp"/>
    <s v="Principal"/>
    <s v="ENVsp"/>
    <n v="7"/>
    <s v="Eptser"/>
    <n v="1"/>
    <s v="Sérotine commune"/>
    <n v="2016"/>
    <n v="7"/>
    <n v="26"/>
    <n v="22"/>
    <n v="26"/>
    <d v="2016-07-26T00:00:00"/>
    <x v="97"/>
  </r>
  <r>
    <x v="1"/>
    <s v="K:/Sainte Colombe/MB/04 - 19 juillet au 18 août 2016/Wave/"/>
    <s v="ST-COLOM_0_20160726_222615_070.wav"/>
    <s v="PippiT"/>
    <s v="Principal"/>
    <s v="PipMi"/>
    <n v="10"/>
    <s v="PippiT"/>
    <n v="10"/>
    <s v="Pipistrelle commune"/>
    <n v="2016"/>
    <n v="7"/>
    <n v="26"/>
    <n v="22"/>
    <n v="26"/>
    <d v="2016-07-26T00:00:00"/>
    <x v="97"/>
  </r>
  <r>
    <x v="1"/>
    <s v="K:/Sainte Colombe/MB/04 - 19 juillet au 18 août 2016/Wave/"/>
    <s v="ST-COLOM_0_20160726_222642_108.wav"/>
    <s v="PippiT"/>
    <s v="Principal"/>
    <s v="PipMi"/>
    <n v="10"/>
    <s v="PippiT"/>
    <n v="10"/>
    <s v="Pipistrelle commune"/>
    <n v="2016"/>
    <n v="7"/>
    <n v="26"/>
    <n v="22"/>
    <n v="26"/>
    <d v="2016-07-26T00:00:00"/>
    <x v="97"/>
  </r>
  <r>
    <x v="1"/>
    <s v="K:/Sainte Colombe/MB/04 - 19 juillet au 18 août 2016/Wave/"/>
    <s v="ST-COLOM_0_20160726_222647_109.wav"/>
    <s v="ChiroSp"/>
    <s v="Principal"/>
    <s v="PipMi"/>
    <n v="4"/>
    <s v="PippiT"/>
    <n v="4"/>
    <s v="Pipistrelle commune"/>
    <n v="2016"/>
    <n v="7"/>
    <n v="26"/>
    <n v="22"/>
    <n v="26"/>
    <d v="2016-07-26T00:00:00"/>
    <x v="97"/>
  </r>
  <r>
    <x v="1"/>
    <s v="K:/Sainte Colombe/MB/04 - 19 juillet au 18 août 2016/Wave/"/>
    <s v="ST-COLOM_0_20160726_222703_560.wav"/>
    <s v="PipMi"/>
    <s v="Principal"/>
    <s v="PipMi"/>
    <n v="10"/>
    <s v="Minsch"/>
    <n v="3"/>
    <s v="Minioptère de Schreibers"/>
    <n v="2016"/>
    <n v="7"/>
    <n v="26"/>
    <n v="22"/>
    <n v="27"/>
    <d v="2016-07-26T00:00:00"/>
    <x v="150"/>
  </r>
  <r>
    <x v="1"/>
    <s v="K:/Sainte Colombe/MB/04 - 19 juillet au 18 août 2016/Wave/"/>
    <s v="ST-COLOM_0_20160726_222855_820.wav"/>
    <s v="ChiroSp"/>
    <s v="Principal"/>
    <s v="MyoHF"/>
    <n v="0"/>
    <s v="Myobra"/>
    <n v="0"/>
    <s v="PARASITE"/>
    <n v="2016"/>
    <n v="7"/>
    <n v="26"/>
    <n v="22"/>
    <n v="28"/>
    <d v="2016-07-26T00:00:00"/>
    <x v="151"/>
  </r>
  <r>
    <x v="1"/>
    <s v="K:/Sainte Colombe/MB/04 - 19 juillet au 18 août 2016/Wave/"/>
    <s v="ST-COLOM_0_20160726_222916_710.wav"/>
    <s v="PippiT"/>
    <s v="Principal"/>
    <s v="PipMi"/>
    <n v="10"/>
    <s v="PippiT"/>
    <n v="10"/>
    <s v="Pipistrelle commune"/>
    <n v="2016"/>
    <n v="7"/>
    <n v="26"/>
    <n v="22"/>
    <n v="29"/>
    <d v="2016-07-26T00:00:00"/>
    <x v="51"/>
  </r>
  <r>
    <x v="1"/>
    <s v="K:/Sainte Colombe/MB/04 - 19 juillet au 18 août 2016/Wave/"/>
    <s v="ST-COLOM_0_20160726_222955_503.wav"/>
    <s v="ChiroSp"/>
    <s v="Principal"/>
    <s v="PipMi"/>
    <n v="5"/>
    <s v="PippiT"/>
    <n v="5"/>
    <s v="Pipistrelle commune"/>
    <n v="2016"/>
    <n v="7"/>
    <n v="26"/>
    <n v="22"/>
    <n v="29"/>
    <d v="2016-07-26T00:00:00"/>
    <x v="51"/>
  </r>
  <r>
    <x v="1"/>
    <s v="K:/Sainte Colombe/MB/04 - 19 juillet au 18 août 2016/Wave/"/>
    <s v="ST-COLOM_0_20160726_223116_626.wav"/>
    <s v="PippiT"/>
    <s v="Principal"/>
    <s v="PipMi"/>
    <n v="6"/>
    <s v="PippiT"/>
    <n v="6"/>
    <s v="Pipistrelle commune"/>
    <n v="2016"/>
    <n v="7"/>
    <n v="26"/>
    <n v="22"/>
    <n v="31"/>
    <d v="2016-07-26T00:00:00"/>
    <x v="334"/>
  </r>
  <r>
    <x v="1"/>
    <s v="K:/Sainte Colombe/MB/04 - 19 juillet au 18 août 2016/Wave/"/>
    <s v="ST-COLOM_0_20160726_223129_299.wav"/>
    <s v="PipMi"/>
    <s v="Principal"/>
    <s v="PipMi"/>
    <n v="10"/>
    <s v="Minsch"/>
    <n v="4"/>
    <s v="Minioptère de Schreibers"/>
    <n v="2016"/>
    <n v="7"/>
    <n v="26"/>
    <n v="22"/>
    <n v="31"/>
    <d v="2016-07-26T00:00:00"/>
    <x v="334"/>
  </r>
  <r>
    <x v="1"/>
    <s v="K:/Sainte Colombe/MB/04 - 19 juillet au 18 août 2016/Wave/"/>
    <s v="ST-COLOM_0_20160726_223134_300.wav"/>
    <s v="PipMi"/>
    <s v="Principal"/>
    <s v="PipMi"/>
    <n v="10"/>
    <s v="Minsch"/>
    <n v="1"/>
    <s v="Minioptère de Schreibers"/>
    <n v="2016"/>
    <n v="7"/>
    <n v="26"/>
    <n v="22"/>
    <n v="31"/>
    <d v="2016-07-26T00:00:00"/>
    <x v="334"/>
  </r>
  <r>
    <x v="1"/>
    <s v="K:/Sainte Colombe/MB/04 - 19 juillet au 18 août 2016/Wave/"/>
    <s v="ST-COLOM_0_20160726_223246_692.wav"/>
    <s v="ChiroSp"/>
    <s v="Principal"/>
    <s v="MyoHF"/>
    <n v="2"/>
    <s v="Myobra"/>
    <n v="0"/>
    <s v="Murin sp"/>
    <n v="2016"/>
    <n v="7"/>
    <n v="26"/>
    <n v="22"/>
    <n v="32"/>
    <d v="2016-07-26T00:00:00"/>
    <x v="449"/>
  </r>
  <r>
    <x v="1"/>
    <s v="K:/Sainte Colombe/MB/04 - 19 juillet au 18 août 2016/Wave/"/>
    <s v="ST-COLOM_0_20160726_223251_692.wav"/>
    <s v="MyoHF"/>
    <s v="Principal"/>
    <s v="MyoHF"/>
    <n v="6"/>
    <s v="Myomys"/>
    <n v="0"/>
    <s v="Murin sp"/>
    <n v="2016"/>
    <n v="7"/>
    <n v="26"/>
    <n v="22"/>
    <n v="32"/>
    <d v="2016-07-26T00:00:00"/>
    <x v="449"/>
  </r>
  <r>
    <x v="1"/>
    <s v="K:/Sainte Colombe/MB/04 - 19 juillet au 18 août 2016/Wave/"/>
    <s v="ST-COLOM_0_20160726_223437_049.wav"/>
    <s v="ChiroSp"/>
    <s v="Principal"/>
    <s v="PipMi"/>
    <n v="4"/>
    <s v="PippiT"/>
    <n v="3"/>
    <s v="Pipistrelle commune"/>
    <n v="2016"/>
    <n v="7"/>
    <n v="26"/>
    <n v="22"/>
    <n v="34"/>
    <d v="2016-07-26T00:00:00"/>
    <x v="247"/>
  </r>
  <r>
    <x v="1"/>
    <s v="K:/Sainte Colombe/MB/04 - 19 juillet au 18 août 2016/Wave/"/>
    <s v="ST-COLOM_0_20160726_223519_582.wav"/>
    <s v="ChiroSp"/>
    <s v="Principal"/>
    <s v="MyoHF"/>
    <n v="5"/>
    <s v="Myomys"/>
    <n v="0"/>
    <s v="Murin sp"/>
    <n v="2016"/>
    <n v="7"/>
    <n v="26"/>
    <n v="22"/>
    <n v="35"/>
    <d v="2016-07-26T00:00:00"/>
    <x v="154"/>
  </r>
  <r>
    <x v="1"/>
    <s v="K:/Sainte Colombe/MB/04 - 19 juillet au 18 août 2016/Wave/"/>
    <s v="ST-COLOM_0_20160726_223545_462.wav"/>
    <s v="PipMi"/>
    <s v="Principal"/>
    <s v="PipMi"/>
    <n v="9"/>
    <s v="PippiT"/>
    <n v="3"/>
    <s v="Pipistrelle commune"/>
    <n v="2016"/>
    <n v="7"/>
    <n v="26"/>
    <n v="22"/>
    <n v="35"/>
    <d v="2016-07-26T00:00:00"/>
    <x v="154"/>
  </r>
  <r>
    <x v="1"/>
    <s v="K:/Sainte Colombe/MB/04 - 19 juillet au 18 août 2016/Wave/"/>
    <s v="ST-COLOM_0_20160726_223550_463.wav"/>
    <s v="PippiT"/>
    <s v="Principal"/>
    <s v="PipMi"/>
    <n v="10"/>
    <s v="PippiT"/>
    <n v="7"/>
    <s v="Pipistrelle commune"/>
    <n v="2016"/>
    <n v="7"/>
    <n v="26"/>
    <n v="22"/>
    <n v="35"/>
    <d v="2016-07-26T00:00:00"/>
    <x v="154"/>
  </r>
  <r>
    <x v="1"/>
    <s v="K:/Sainte Colombe/MB/04 - 19 juillet au 18 août 2016/Wave/"/>
    <s v="ST-COLOM_0_20160726_223555_464.wav"/>
    <s v="PipMi"/>
    <s v="Principal"/>
    <s v="PipMi"/>
    <n v="9"/>
    <s v="PippiT"/>
    <n v="4"/>
    <s v="Pipistrelle commune"/>
    <n v="2016"/>
    <n v="7"/>
    <n v="26"/>
    <n v="22"/>
    <n v="35"/>
    <d v="2016-07-26T00:00:00"/>
    <x v="154"/>
  </r>
  <r>
    <x v="1"/>
    <s v="K:/Sainte Colombe/MB/04 - 19 juillet au 18 août 2016/Wave/"/>
    <s v="ST-COLOM_0_20160726_223600_464.wav"/>
    <s v="PippiT"/>
    <s v="Principal"/>
    <s v="PipMi"/>
    <n v="10"/>
    <s v="PippiT"/>
    <n v="8"/>
    <s v="Pipistrelle commune"/>
    <n v="2016"/>
    <n v="7"/>
    <n v="26"/>
    <n v="22"/>
    <n v="36"/>
    <d v="2016-07-26T00:00:00"/>
    <x v="256"/>
  </r>
  <r>
    <x v="1"/>
    <s v="K:/Sainte Colombe/MB/04 - 19 juillet au 18 août 2016/Wave/"/>
    <s v="ST-COLOM_0_20160726_223605_465.wav"/>
    <s v="PipMi"/>
    <s v="Principal"/>
    <s v="PipMi"/>
    <n v="8"/>
    <s v="PippiT"/>
    <n v="3"/>
    <s v="Pipistrelle commune"/>
    <n v="2016"/>
    <n v="7"/>
    <n v="26"/>
    <n v="22"/>
    <n v="36"/>
    <d v="2016-07-26T00:00:00"/>
    <x v="256"/>
  </r>
  <r>
    <x v="1"/>
    <s v="K:/Sainte Colombe/MB/04 - 19 juillet au 18 août 2016/Wave/"/>
    <s v="ST-COLOM_0_20160726_223749_470.wav"/>
    <s v="PippiT"/>
    <s v="Principal"/>
    <s v="PipMi"/>
    <n v="10"/>
    <s v="PippiT"/>
    <n v="6"/>
    <s v="Pipistrelle commune"/>
    <n v="2016"/>
    <n v="7"/>
    <n v="26"/>
    <n v="22"/>
    <n v="37"/>
    <d v="2016-07-26T00:00:00"/>
    <x v="248"/>
  </r>
  <r>
    <x v="1"/>
    <s v="K:/Sainte Colombe/MB/04 - 19 juillet au 18 août 2016/Wave/"/>
    <s v="ST-COLOM_0_20160726_223831_311.wav"/>
    <s v="PipMi"/>
    <s v="Principal"/>
    <s v="PipMi"/>
    <n v="10"/>
    <s v="PippiT"/>
    <n v="2"/>
    <s v="Pipistrelle commune"/>
    <n v="2016"/>
    <n v="7"/>
    <n v="26"/>
    <n v="22"/>
    <n v="38"/>
    <d v="2016-07-26T00:00:00"/>
    <x v="547"/>
  </r>
  <r>
    <x v="1"/>
    <s v="K:/Sainte Colombe/MB/04 - 19 juillet au 18 août 2016/Wave/"/>
    <s v="ST-COLOM_0_20160726_224022_370.wav"/>
    <s v="Pipkuh"/>
    <s v="Principal"/>
    <s v="Pip35"/>
    <n v="10"/>
    <s v="Pipkuh"/>
    <n v="7"/>
    <s v="Pipistrelle de Kuhl"/>
    <n v="2016"/>
    <n v="7"/>
    <n v="26"/>
    <n v="22"/>
    <n v="40"/>
    <d v="2016-07-26T00:00:00"/>
    <x v="339"/>
  </r>
  <r>
    <x v="1"/>
    <s v="K:/Sainte Colombe/MB/04 - 19 juillet au 18 août 2016/Wave/"/>
    <s v="ST-COLOM_0_20160726_224027_370.wav"/>
    <s v="Pip35"/>
    <s v="Principal"/>
    <s v="Pip35"/>
    <n v="10"/>
    <s v="Pipkuh"/>
    <n v="5"/>
    <s v="Pipistrelle de Kuhl"/>
    <n v="2016"/>
    <n v="7"/>
    <n v="26"/>
    <n v="22"/>
    <n v="40"/>
    <d v="2016-07-26T00:00:00"/>
    <x v="339"/>
  </r>
  <r>
    <x v="1"/>
    <s v="K:/Sainte Colombe/MB/04 - 19 juillet au 18 août 2016/Wave/"/>
    <s v="ST-COLOM_0_20160726_224032_371.wav"/>
    <s v="Pip35"/>
    <s v="Principal"/>
    <s v="Pip35"/>
    <n v="10"/>
    <s v="Pipkuh"/>
    <n v="4"/>
    <s v="Pipistrelle de Kuhl"/>
    <n v="2016"/>
    <n v="7"/>
    <n v="26"/>
    <n v="22"/>
    <n v="40"/>
    <d v="2016-07-26T00:00:00"/>
    <x v="339"/>
  </r>
  <r>
    <x v="1"/>
    <s v="K:/Sainte Colombe/MB/04 - 19 juillet au 18 août 2016/Wave/"/>
    <s v="ST-COLOM_0_20160726_224037_372.wav"/>
    <s v="Pip35"/>
    <s v="Principal"/>
    <s v="Pip35"/>
    <n v="7"/>
    <s v="Pipkuh"/>
    <n v="5"/>
    <s v="Pipistrelle de Kuhl"/>
    <n v="2016"/>
    <n v="7"/>
    <n v="26"/>
    <n v="22"/>
    <n v="40"/>
    <d v="2016-07-26T00:00:00"/>
    <x v="339"/>
  </r>
  <r>
    <x v="1"/>
    <s v="K:/Sainte Colombe/MB/04 - 19 juillet au 18 août 2016/Wave/"/>
    <s v="ST-COLOM_0_20160726_224055_171.wav"/>
    <s v="PippiT"/>
    <s v="Principal"/>
    <s v="PipMi"/>
    <n v="9"/>
    <s v="PippiT"/>
    <n v="9"/>
    <s v="Pipistrelle commune"/>
    <n v="2016"/>
    <n v="7"/>
    <n v="26"/>
    <n v="22"/>
    <n v="40"/>
    <d v="2016-07-26T00:00:00"/>
    <x v="339"/>
  </r>
  <r>
    <x v="1"/>
    <s v="K:/Sainte Colombe/MB/04 - 19 juillet au 18 août 2016/Wave/"/>
    <s v="ST-COLOM_0_20160726_224402_580.wav"/>
    <s v="Pip35"/>
    <s v="Principal"/>
    <s v="Pip35"/>
    <n v="10"/>
    <s v="Pipnat"/>
    <n v="4"/>
    <s v="Pipistrelle de Kuhl/Nathusius"/>
    <n v="2016"/>
    <n v="7"/>
    <n v="26"/>
    <n v="22"/>
    <n v="44"/>
    <d v="2016-07-26T00:00:00"/>
    <x v="341"/>
  </r>
  <r>
    <x v="1"/>
    <s v="K:/Sainte Colombe/MB/04 - 19 juillet au 18 août 2016/Wave/"/>
    <s v="ST-COLOM_0_20160726_224407_580.wav"/>
    <s v="Pip35"/>
    <s v="Principal"/>
    <s v="Pip35"/>
    <n v="10"/>
    <s v="Pipkuh"/>
    <n v="3"/>
    <s v="Pipistrelle de Kuhl"/>
    <n v="2016"/>
    <n v="7"/>
    <n v="26"/>
    <n v="22"/>
    <n v="44"/>
    <d v="2016-07-26T00:00:00"/>
    <x v="341"/>
  </r>
  <r>
    <x v="1"/>
    <s v="K:/Sainte Colombe/MB/04 - 19 juillet au 18 août 2016/Wave/"/>
    <s v="ST-COLOM_0_20160726_224412_581.wav"/>
    <s v="Pipkuh"/>
    <s v="Principal"/>
    <s v="Pip35"/>
    <n v="10"/>
    <s v="Pipkuh"/>
    <n v="6"/>
    <s v="Pipistrelle de Kuhl"/>
    <n v="2016"/>
    <n v="7"/>
    <n v="26"/>
    <n v="22"/>
    <n v="44"/>
    <d v="2016-07-26T00:00:00"/>
    <x v="341"/>
  </r>
  <r>
    <x v="1"/>
    <s v="K:/Sainte Colombe/MB/04 - 19 juillet au 18 août 2016/Wave/"/>
    <s v="ST-COLOM_0_20160726_224544_907.wav"/>
    <s v="Pipkuh"/>
    <s v="Principal"/>
    <s v="Pip35"/>
    <n v="10"/>
    <s v="Pipkuh"/>
    <n v="6"/>
    <s v="Pipistrelle de Kuhl"/>
    <n v="2016"/>
    <n v="7"/>
    <n v="26"/>
    <n v="22"/>
    <n v="45"/>
    <d v="2016-07-26T00:00:00"/>
    <x v="98"/>
  </r>
  <r>
    <x v="1"/>
    <s v="K:/Sainte Colombe/MB/04 - 19 juillet au 18 août 2016/Wave/"/>
    <s v="ST-COLOM_0_20160726_224549_908.wav"/>
    <s v="Pipkuh"/>
    <s v="Principal"/>
    <s v="Pip35"/>
    <n v="10"/>
    <s v="Pipkuh"/>
    <n v="6"/>
    <s v="Pipistrelle de Kuhl"/>
    <n v="2016"/>
    <n v="7"/>
    <n v="26"/>
    <n v="22"/>
    <n v="45"/>
    <d v="2016-07-26T00:00:00"/>
    <x v="98"/>
  </r>
  <r>
    <x v="1"/>
    <s v="K:/Sainte Colombe/MB/04 - 19 juillet au 18 août 2016/Wave/"/>
    <s v="ST-COLOM_0_20160726_224554_908.wav"/>
    <s v="ChiroSp"/>
    <s v="Principal"/>
    <s v="Pip35"/>
    <n v="5"/>
    <s v="Pipkuh"/>
    <n v="5"/>
    <s v="Pipistrelle de Kuhl"/>
    <n v="2016"/>
    <n v="7"/>
    <n v="26"/>
    <n v="22"/>
    <n v="45"/>
    <d v="2016-07-26T00:00:00"/>
    <x v="98"/>
  </r>
  <r>
    <x v="1"/>
    <s v="K:/Sainte Colombe/MB/04 - 19 juillet au 18 août 2016/Wave/"/>
    <s v="ST-COLOM_0_20160726_224654_186.wav"/>
    <s v="ENVsp"/>
    <s v="Principal"/>
    <s v="ENVsp"/>
    <n v="10"/>
    <s v="Eptser"/>
    <n v="2"/>
    <s v="Sérotine commune"/>
    <n v="2016"/>
    <n v="7"/>
    <n v="26"/>
    <n v="22"/>
    <n v="46"/>
    <d v="2016-07-26T00:00:00"/>
    <x v="52"/>
  </r>
  <r>
    <x v="1"/>
    <s v="K:/Sainte Colombe/MB/04 - 19 juillet au 18 août 2016/Wave/"/>
    <s v="ST-COLOM_0_20160726_224659_186.wav"/>
    <s v="ENVsp"/>
    <s v="Principal"/>
    <s v="ENVsp"/>
    <n v="10"/>
    <s v="Eptser"/>
    <n v="4"/>
    <s v="Sérotine commune"/>
    <n v="2016"/>
    <n v="7"/>
    <n v="26"/>
    <n v="22"/>
    <n v="46"/>
    <d v="2016-07-26T00:00:00"/>
    <x v="52"/>
  </r>
  <r>
    <x v="1"/>
    <s v="K:/Sainte Colombe/MB/04 - 19 juillet au 18 août 2016/Wave/"/>
    <s v="ST-COLOM_0_20160726_224815_083.wav"/>
    <s v="PippiT"/>
    <s v="Principal"/>
    <s v="PipMi"/>
    <n v="10"/>
    <s v="PippiT"/>
    <n v="6"/>
    <s v="Pipistrelle commune"/>
    <n v="2016"/>
    <n v="7"/>
    <n v="26"/>
    <n v="22"/>
    <n v="48"/>
    <d v="2016-07-26T00:00:00"/>
    <x v="53"/>
  </r>
  <r>
    <x v="1"/>
    <s v="K:/Sainte Colombe/MB/04 - 19 juillet au 18 août 2016/Wave/"/>
    <s v="ST-COLOM_0_20160726_224948_844.wav"/>
    <s v="PippiT"/>
    <s v="Principal"/>
    <s v="PipMi"/>
    <n v="10"/>
    <s v="PippiT"/>
    <n v="10"/>
    <s v="Pipistrelle commune"/>
    <n v="2016"/>
    <n v="7"/>
    <n v="26"/>
    <n v="22"/>
    <n v="49"/>
    <d v="2016-07-26T00:00:00"/>
    <x v="103"/>
  </r>
  <r>
    <x v="1"/>
    <s v="K:/Sainte Colombe/MB/04 - 19 juillet au 18 août 2016/Wave/"/>
    <s v="ST-COLOM_0_20160726_224957_599.wav"/>
    <s v="PipMi"/>
    <s v="Principal"/>
    <s v="PipMi"/>
    <n v="10"/>
    <s v="PippiT"/>
    <n v="2"/>
    <s v="Pipistrelle commune"/>
    <n v="2016"/>
    <n v="7"/>
    <n v="26"/>
    <n v="22"/>
    <n v="49"/>
    <d v="2016-07-26T00:00:00"/>
    <x v="103"/>
  </r>
  <r>
    <x v="1"/>
    <s v="K:/Sainte Colombe/MB/04 - 19 juillet au 18 août 2016/Wave/"/>
    <s v="ST-COLOM_0_20160726_225606_854.wav"/>
    <s v="PippiT"/>
    <s v="Principal"/>
    <s v="PipMi"/>
    <n v="9"/>
    <s v="PippiT"/>
    <n v="9"/>
    <s v="Pipistrelle commune"/>
    <n v="2016"/>
    <n v="7"/>
    <n v="26"/>
    <n v="22"/>
    <n v="56"/>
    <d v="2016-07-26T00:00:00"/>
    <x v="54"/>
  </r>
  <r>
    <x v="1"/>
    <s v="K:/Sainte Colombe/MB/04 - 19 juillet au 18 août 2016/Wave/"/>
    <s v="ST-COLOM_0_20160726_225611_854.wav"/>
    <s v="PippiT"/>
    <s v="Principal"/>
    <s v="PipMi"/>
    <n v="8"/>
    <s v="PippiT"/>
    <n v="8"/>
    <s v="Pipistrelle commune"/>
    <n v="2016"/>
    <n v="7"/>
    <n v="26"/>
    <n v="22"/>
    <n v="56"/>
    <d v="2016-07-26T00:00:00"/>
    <x v="54"/>
  </r>
  <r>
    <x v="1"/>
    <s v="K:/Sainte Colombe/MB/04 - 19 juillet au 18 août 2016/Wave/"/>
    <s v="ST-COLOM_0_20160726_225616_855.wav"/>
    <s v="PippiT"/>
    <s v="Principal"/>
    <s v="PipMi"/>
    <n v="9"/>
    <s v="PippiT"/>
    <n v="9"/>
    <s v="Pipistrelle commune"/>
    <n v="2016"/>
    <n v="7"/>
    <n v="26"/>
    <n v="22"/>
    <n v="56"/>
    <d v="2016-07-26T00:00:00"/>
    <x v="54"/>
  </r>
  <r>
    <x v="1"/>
    <s v="K:/Sainte Colombe/MB/04 - 19 juillet au 18 août 2016/Wave/"/>
    <s v="ST-COLOM_0_20160726_230011_040.wav"/>
    <s v="Pip35"/>
    <s v="Principal"/>
    <s v="Pip35"/>
    <n v="8"/>
    <s v="Pipkuh"/>
    <n v="3"/>
    <s v="Pipistrelle de Kuhl"/>
    <n v="2016"/>
    <n v="7"/>
    <n v="26"/>
    <n v="23"/>
    <n v="0"/>
    <d v="2016-07-26T00:00:00"/>
    <x v="250"/>
  </r>
  <r>
    <x v="1"/>
    <s v="K:/Sainte Colombe/MB/04 - 19 juillet au 18 août 2016/Wave/"/>
    <s v="ST-COLOM_0_20160726_230218_514.wav"/>
    <s v="ENVsp"/>
    <s v="Principal"/>
    <s v="ENVsp"/>
    <n v="10"/>
    <s v="Eptser"/>
    <n v="2"/>
    <s v="Sérotine commune"/>
    <n v="2016"/>
    <n v="7"/>
    <n v="26"/>
    <n v="23"/>
    <n v="2"/>
    <d v="2016-07-26T00:00:00"/>
    <x v="156"/>
  </r>
  <r>
    <x v="1"/>
    <s v="K:/Sainte Colombe/MB/04 - 19 juillet au 18 août 2016/Wave/"/>
    <s v="ST-COLOM_0_20160726_230443_540.wav"/>
    <s v="ENVsp"/>
    <s v="Principal"/>
    <s v="ENVsp"/>
    <n v="10"/>
    <s v="Eptser"/>
    <n v="1"/>
    <s v="Sérotine commune"/>
    <n v="2016"/>
    <n v="7"/>
    <n v="26"/>
    <n v="23"/>
    <n v="4"/>
    <d v="2016-07-26T00:00:00"/>
    <x v="104"/>
  </r>
  <r>
    <x v="1"/>
    <s v="K:/Sainte Colombe/MB/04 - 19 juillet au 18 août 2016/Wave/"/>
    <s v="ST-COLOM_0_20160726_230448_541.wav"/>
    <s v="ENVsp"/>
    <s v="Principal"/>
    <s v="ENVsp"/>
    <n v="10"/>
    <s v="Eptser"/>
    <n v="4"/>
    <s v="Sérotine commune"/>
    <n v="2016"/>
    <n v="7"/>
    <n v="26"/>
    <n v="23"/>
    <n v="4"/>
    <d v="2016-07-26T00:00:00"/>
    <x v="104"/>
  </r>
  <r>
    <x v="1"/>
    <s v="K:/Sainte Colombe/MB/04 - 19 juillet au 18 août 2016/Wave/"/>
    <s v="ST-COLOM_0_20160726_231359_211.wav"/>
    <s v="PipMi"/>
    <s v="Principal"/>
    <s v="PipMi"/>
    <n v="10"/>
    <s v="Minsch"/>
    <n v="2"/>
    <s v="Minioptère de Schreibers"/>
    <n v="2016"/>
    <n v="7"/>
    <n v="26"/>
    <n v="23"/>
    <n v="13"/>
    <d v="2016-07-26T00:00:00"/>
    <x v="119"/>
  </r>
  <r>
    <x v="1"/>
    <s v="K:/Sainte Colombe/MB/04 - 19 juillet au 18 août 2016/Wave/"/>
    <s v="ST-COLOM_0_20160726_231835_356.wav"/>
    <s v="PippiT"/>
    <s v="Principal"/>
    <s v="PipMi"/>
    <n v="8"/>
    <s v="PippiT"/>
    <n v="8"/>
    <s v="Pipistrelle commune"/>
    <n v="2016"/>
    <n v="7"/>
    <n v="26"/>
    <n v="23"/>
    <n v="18"/>
    <d v="2016-07-26T00:00:00"/>
    <x v="417"/>
  </r>
  <r>
    <x v="1"/>
    <s v="K:/Sainte Colombe/MB/04 - 19 juillet au 18 août 2016/Wave/"/>
    <s v="ST-COLOM_0_20160726_231840_356.wav"/>
    <s v="PippiT"/>
    <s v="Principal"/>
    <s v="PipMi"/>
    <n v="8"/>
    <s v="PippiT"/>
    <n v="8"/>
    <s v="Pipistrelle commune"/>
    <n v="2016"/>
    <n v="7"/>
    <n v="26"/>
    <n v="23"/>
    <n v="18"/>
    <d v="2016-07-26T00:00:00"/>
    <x v="417"/>
  </r>
  <r>
    <x v="1"/>
    <s v="K:/Sainte Colombe/MB/04 - 19 juillet au 18 août 2016/Wave/"/>
    <s v="ST-COLOM_0_20160726_232016_213.wav"/>
    <s v="PippiT"/>
    <s v="Principal"/>
    <s v="PipMi"/>
    <n v="10"/>
    <s v="PippiT"/>
    <n v="10"/>
    <s v="Pipistrelle commune"/>
    <n v="2016"/>
    <n v="7"/>
    <n v="26"/>
    <n v="23"/>
    <n v="20"/>
    <d v="2016-07-26T00:00:00"/>
    <x v="121"/>
  </r>
  <r>
    <x v="1"/>
    <s v="K:/Sainte Colombe/MB/04 - 19 juillet au 18 août 2016/Wave/"/>
    <s v="ST-COLOM_0_20160726_232038_321.wav"/>
    <s v="PippiT"/>
    <s v="Principal"/>
    <s v="PipMi"/>
    <n v="6"/>
    <s v="PippiT"/>
    <n v="6"/>
    <s v="Pipistrelle commune"/>
    <n v="2016"/>
    <n v="7"/>
    <n v="26"/>
    <n v="23"/>
    <n v="20"/>
    <d v="2016-07-26T00:00:00"/>
    <x v="121"/>
  </r>
  <r>
    <x v="1"/>
    <s v="K:/Sainte Colombe/MB/04 - 19 juillet au 18 août 2016/Wave/"/>
    <s v="ST-COLOM_0_20160726_232356_994.wav"/>
    <s v="PippiT"/>
    <s v="Principal"/>
    <s v="PipMi"/>
    <n v="10"/>
    <s v="PippiT"/>
    <n v="10"/>
    <s v="Pipistrelle commune"/>
    <n v="2016"/>
    <n v="7"/>
    <n v="26"/>
    <n v="23"/>
    <n v="23"/>
    <d v="2016-07-26T00:00:00"/>
    <x v="269"/>
  </r>
  <r>
    <x v="1"/>
    <s v="K:/Sainte Colombe/MB/04 - 19 juillet au 18 août 2016/Wave/"/>
    <s v="ST-COLOM_0_20160726_232401_995.wav"/>
    <s v="PippiT"/>
    <s v="Principal"/>
    <s v="PipMi"/>
    <n v="10"/>
    <s v="PippiT"/>
    <n v="10"/>
    <s v="Pipistrelle commune"/>
    <n v="2016"/>
    <n v="7"/>
    <n v="26"/>
    <n v="23"/>
    <n v="24"/>
    <d v="2016-07-26T00:00:00"/>
    <x v="163"/>
  </r>
  <r>
    <x v="1"/>
    <s v="K:/Sainte Colombe/MB/04 - 19 juillet au 18 août 2016/Wave/"/>
    <s v="ST-COLOM_0_20160726_232435_683.wav"/>
    <s v="ENVsp"/>
    <s v="Principal"/>
    <s v="ENVsp"/>
    <n v="9"/>
    <s v="Eptser"/>
    <n v="0"/>
    <s v="Sérotine commune"/>
    <n v="2016"/>
    <n v="7"/>
    <n v="26"/>
    <n v="23"/>
    <n v="24"/>
    <d v="2016-07-26T00:00:00"/>
    <x v="163"/>
  </r>
  <r>
    <x v="1"/>
    <s v="K:/Sainte Colombe/MB/04 - 19 juillet au 18 août 2016/Wave/"/>
    <s v="ST-COLOM_0_20160726_232440_684.wav"/>
    <s v="ENVsp"/>
    <s v="Principal"/>
    <s v="ENVsp"/>
    <n v="10"/>
    <s v="Eptser"/>
    <n v="2"/>
    <s v="Sérotine commune"/>
    <n v="2016"/>
    <n v="7"/>
    <n v="26"/>
    <n v="23"/>
    <n v="24"/>
    <d v="2016-07-26T00:00:00"/>
    <x v="163"/>
  </r>
  <r>
    <x v="1"/>
    <s v="K:/Sainte Colombe/MB/04 - 19 juillet au 18 août 2016/Wave/"/>
    <s v="ST-COLOM_0_20160726_232445_684.wav"/>
    <s v="ENVsp"/>
    <s v="Principal"/>
    <s v="ENVsp"/>
    <n v="8"/>
    <s v="Eptser"/>
    <n v="0"/>
    <s v="Sérotine commune"/>
    <n v="2016"/>
    <n v="7"/>
    <n v="26"/>
    <n v="23"/>
    <n v="24"/>
    <d v="2016-07-26T00:00:00"/>
    <x v="163"/>
  </r>
  <r>
    <x v="1"/>
    <s v="K:/Sainte Colombe/MB/04 - 19 juillet au 18 août 2016/Wave/"/>
    <s v="ST-COLOM_0_20160726_232606_788.wav"/>
    <s v="PippiT"/>
    <s v="Principal"/>
    <s v="PipMi"/>
    <n v="10"/>
    <s v="PippiT"/>
    <n v="10"/>
    <s v="Pipistrelle commune"/>
    <n v="2016"/>
    <n v="7"/>
    <n v="26"/>
    <n v="23"/>
    <n v="26"/>
    <d v="2016-07-26T00:00:00"/>
    <x v="171"/>
  </r>
  <r>
    <x v="1"/>
    <s v="K:/Sainte Colombe/MB/04 - 19 juillet au 18 août 2016/Wave/"/>
    <s v="ST-COLOM_0_20160726_232611_788.wav"/>
    <s v="PippiT"/>
    <s v="Principal"/>
    <s v="PipMi"/>
    <n v="10"/>
    <s v="PippiT"/>
    <n v="10"/>
    <s v="Pipistrelle commune"/>
    <n v="2016"/>
    <n v="7"/>
    <n v="26"/>
    <n v="23"/>
    <n v="26"/>
    <d v="2016-07-26T00:00:00"/>
    <x v="171"/>
  </r>
  <r>
    <x v="1"/>
    <s v="K:/Sainte Colombe/MB/04 - 19 juillet au 18 août 2016/Wave/"/>
    <s v="ST-COLOM_0_20160726_232703_886.wav"/>
    <s v="PippiT"/>
    <s v="Principal"/>
    <s v="PipMi"/>
    <n v="10"/>
    <s v="PippiT"/>
    <n v="10"/>
    <s v="Pipistrelle commune"/>
    <n v="2016"/>
    <n v="7"/>
    <n v="26"/>
    <n v="23"/>
    <n v="27"/>
    <d v="2016-07-26T00:00:00"/>
    <x v="259"/>
  </r>
  <r>
    <x v="1"/>
    <s v="K:/Sainte Colombe/MB/04 - 19 juillet au 18 août 2016/Wave/"/>
    <s v="ST-COLOM_0_20160726_232749_844.wav"/>
    <s v="PippiT"/>
    <s v="Principal"/>
    <s v="PipMi"/>
    <n v="9"/>
    <s v="PippiT"/>
    <n v="9"/>
    <s v="Pipistrelle commune"/>
    <n v="2016"/>
    <n v="7"/>
    <n v="26"/>
    <n v="23"/>
    <n v="27"/>
    <d v="2016-07-26T00:00:00"/>
    <x v="259"/>
  </r>
  <r>
    <x v="1"/>
    <s v="K:/Sainte Colombe/MB/04 - 19 juillet au 18 août 2016/Wave/"/>
    <s v="ST-COLOM_0_20160726_232825_236.wav"/>
    <s v="PipMi"/>
    <s v="Principal"/>
    <s v="PipMi"/>
    <n v="10"/>
    <s v="Minsch"/>
    <n v="3"/>
    <s v="Minioptère de Schreibers"/>
    <n v="2016"/>
    <n v="7"/>
    <n v="26"/>
    <n v="23"/>
    <n v="28"/>
    <d v="2016-07-26T00:00:00"/>
    <x v="455"/>
  </r>
  <r>
    <x v="1"/>
    <s v="K:/Sainte Colombe/MB/04 - 19 juillet au 18 août 2016/Wave/"/>
    <s v="ST-COLOM_0_20160726_232830_237.wav"/>
    <s v="PipMi"/>
    <s v="Principal"/>
    <s v="PipMi"/>
    <n v="9"/>
    <s v="PippiT"/>
    <n v="5"/>
    <s v="Pipistrelle commune"/>
    <n v="2016"/>
    <n v="7"/>
    <n v="26"/>
    <n v="23"/>
    <n v="28"/>
    <d v="2016-07-26T00:00:00"/>
    <x v="455"/>
  </r>
  <r>
    <x v="1"/>
    <s v="K:/Sainte Colombe/MB/04 - 19 juillet au 18 août 2016/Wave/"/>
    <s v="ST-COLOM_0_20160726_232958_648.wav"/>
    <s v="PippiT"/>
    <s v="Principal"/>
    <s v="PipMi"/>
    <n v="10"/>
    <s v="PippiT"/>
    <n v="10"/>
    <s v="Pipistrelle commune"/>
    <n v="2016"/>
    <n v="7"/>
    <n v="26"/>
    <n v="23"/>
    <n v="29"/>
    <d v="2016-07-26T00:00:00"/>
    <x v="275"/>
  </r>
  <r>
    <x v="1"/>
    <s v="K:/Sainte Colombe/MB/04 - 19 juillet au 18 août 2016/Wave/"/>
    <s v="ST-COLOM_0_20160726_233003_649.wav"/>
    <s v="PippiT"/>
    <s v="Principal"/>
    <s v="PipMi"/>
    <n v="10"/>
    <s v="PippiT"/>
    <n v="10"/>
    <s v="Pipistrelle commune"/>
    <n v="2016"/>
    <n v="7"/>
    <n v="26"/>
    <n v="23"/>
    <n v="30"/>
    <d v="2016-07-26T00:00:00"/>
    <x v="342"/>
  </r>
  <r>
    <x v="1"/>
    <s v="K:/Sainte Colombe/MB/04 - 19 juillet au 18 août 2016/Wave/"/>
    <s v="ST-COLOM_0_20160726_233100_797.wav"/>
    <s v="ChiroSp"/>
    <s v="Principal"/>
    <s v="MyoHF"/>
    <n v="4"/>
    <s v="Myobra"/>
    <n v="0"/>
    <s v="Murin sp"/>
    <n v="2016"/>
    <n v="7"/>
    <n v="26"/>
    <n v="23"/>
    <n v="31"/>
    <d v="2016-07-26T00:00:00"/>
    <x v="231"/>
  </r>
  <r>
    <x v="1"/>
    <s v="K:/Sainte Colombe/MB/04 - 19 juillet au 18 août 2016/Wave/"/>
    <s v="ST-COLOM_0_20160726_233120_999.wav"/>
    <s v="PippiT"/>
    <s v="Principal"/>
    <s v="PipMi"/>
    <n v="10"/>
    <s v="PippiT"/>
    <n v="10"/>
    <s v="Pipistrelle commune"/>
    <n v="2016"/>
    <n v="7"/>
    <n v="26"/>
    <n v="23"/>
    <n v="31"/>
    <d v="2016-07-26T00:00:00"/>
    <x v="231"/>
  </r>
  <r>
    <x v="1"/>
    <s v="K:/Sainte Colombe/MB/04 - 19 juillet au 18 août 2016/Wave/"/>
    <s v="ST-COLOM_0_20160726_233701_658.wav"/>
    <s v="PippiT"/>
    <s v="Principal"/>
    <s v="PipMi"/>
    <n v="9"/>
    <s v="PippiT"/>
    <n v="9"/>
    <s v="Pipistrelle commune"/>
    <n v="2016"/>
    <n v="7"/>
    <n v="26"/>
    <n v="23"/>
    <n v="37"/>
    <d v="2016-07-26T00:00:00"/>
    <x v="123"/>
  </r>
  <r>
    <x v="1"/>
    <s v="K:/Sainte Colombe/MB/04 - 19 juillet au 18 août 2016/Wave/"/>
    <s v="ST-COLOM_0_20160726_233728_434.wav"/>
    <s v="PippiT"/>
    <s v="Principal"/>
    <s v="PipMi"/>
    <n v="8"/>
    <s v="PippiT"/>
    <n v="8"/>
    <s v="Pipistrelle commune"/>
    <n v="2016"/>
    <n v="7"/>
    <n v="26"/>
    <n v="23"/>
    <n v="37"/>
    <d v="2016-07-26T00:00:00"/>
    <x v="123"/>
  </r>
  <r>
    <x v="1"/>
    <s v="K:/Sainte Colombe/MB/04 - 19 juillet au 18 août 2016/Wave/"/>
    <s v="ST-COLOM_0_20160726_233802_494.wav"/>
    <s v="PippiT"/>
    <s v="Principal"/>
    <s v="PipMi"/>
    <n v="7"/>
    <s v="PippiT"/>
    <n v="7"/>
    <s v="Pipistrelle commune"/>
    <n v="2016"/>
    <n v="7"/>
    <n v="26"/>
    <n v="23"/>
    <n v="38"/>
    <d v="2016-07-26T00:00:00"/>
    <x v="335"/>
  </r>
  <r>
    <x v="1"/>
    <s v="K:/Sainte Colombe/MB/04 - 19 juillet au 18 août 2016/Wave/"/>
    <s v="ST-COLOM_0_20160726_233948_980.wav"/>
    <s v="ChiroSp"/>
    <s v="Principal"/>
    <s v="MyoHF"/>
    <n v="0"/>
    <s v="Myodau"/>
    <n v="0"/>
    <s v="PARASITE"/>
    <n v="2016"/>
    <n v="7"/>
    <n v="26"/>
    <n v="23"/>
    <n v="39"/>
    <d v="2016-07-26T00:00:00"/>
    <x v="232"/>
  </r>
  <r>
    <x v="1"/>
    <s v="K:/Sainte Colombe/MB/04 - 19 juillet au 18 août 2016/Wave/"/>
    <s v="ST-COLOM_0_20160726_234009_024.wav"/>
    <s v="parasi"/>
    <s v="Principal"/>
    <s v="parasi"/>
    <n v="1"/>
    <s v="parasi"/>
    <n v="1"/>
    <s v="PARASITE"/>
    <n v="2016"/>
    <n v="7"/>
    <n v="26"/>
    <n v="23"/>
    <n v="40"/>
    <d v="2016-07-26T00:00:00"/>
    <x v="36"/>
  </r>
  <r>
    <x v="1"/>
    <s v="K:/Sainte Colombe/MB/04 - 19 juillet au 18 août 2016/Wave/"/>
    <s v="ST-COLOM_0_20160726_234051_213.wav"/>
    <s v="ChiroSp"/>
    <s v="Principal"/>
    <s v="PipMi"/>
    <n v="5"/>
    <s v="PippiT"/>
    <n v="5"/>
    <s v="Pipistrelle commune"/>
    <n v="2016"/>
    <n v="7"/>
    <n v="26"/>
    <n v="23"/>
    <n v="40"/>
    <d v="2016-07-26T00:00:00"/>
    <x v="36"/>
  </r>
  <r>
    <x v="1"/>
    <s v="K:/Sainte Colombe/MB/04 - 19 juillet au 18 août 2016/Wave/"/>
    <s v="ST-COLOM_0_20160726_234149_816.wav"/>
    <s v="PippiT"/>
    <s v="Principal"/>
    <s v="PipMi"/>
    <n v="9"/>
    <s v="PippiT"/>
    <n v="9"/>
    <s v="Pipistrelle commune"/>
    <n v="2016"/>
    <n v="7"/>
    <n v="26"/>
    <n v="23"/>
    <n v="41"/>
    <d v="2016-07-26T00:00:00"/>
    <x v="56"/>
  </r>
  <r>
    <x v="1"/>
    <s v="K:/Sainte Colombe/MB/04 - 19 juillet au 18 août 2016/Wave/"/>
    <s v="ST-COLOM_0_20160726_234619_888.wav"/>
    <s v="PippiT"/>
    <s v="Principal"/>
    <s v="PipMi"/>
    <n v="10"/>
    <s v="PippiT"/>
    <n v="10"/>
    <s v="Pipistrelle commune"/>
    <n v="2016"/>
    <n v="7"/>
    <n v="26"/>
    <n v="23"/>
    <n v="46"/>
    <d v="2016-07-26T00:00:00"/>
    <x v="287"/>
  </r>
  <r>
    <x v="1"/>
    <s v="K:/Sainte Colombe/MB/04 - 19 juillet au 18 août 2016/Wave/"/>
    <s v="ST-COLOM_0_20160726_234624_888.wav"/>
    <s v="PippiT"/>
    <s v="Principal"/>
    <s v="PipMi"/>
    <n v="9"/>
    <s v="PippiT"/>
    <n v="9"/>
    <s v="Pipistrelle commune"/>
    <n v="2016"/>
    <n v="7"/>
    <n v="26"/>
    <n v="23"/>
    <n v="46"/>
    <d v="2016-07-26T00:00:00"/>
    <x v="287"/>
  </r>
  <r>
    <x v="1"/>
    <s v="K:/Sainte Colombe/MB/04 - 19 juillet au 18 août 2016/Wave/"/>
    <s v="ST-COLOM_0_20160726_235123_413.wav"/>
    <s v="PippiT"/>
    <s v="Principal"/>
    <s v="PipMi"/>
    <n v="10"/>
    <s v="PippiT"/>
    <n v="10"/>
    <s v="Pipistrelle commune"/>
    <n v="2016"/>
    <n v="7"/>
    <n v="26"/>
    <n v="23"/>
    <n v="51"/>
    <d v="2016-07-26T00:00:00"/>
    <x v="373"/>
  </r>
  <r>
    <x v="1"/>
    <s v="K:/Sainte Colombe/MB/04 - 19 juillet au 18 août 2016/Wave/"/>
    <s v="ST-COLOM_0_20160726_235633_816.wav"/>
    <s v="PippiT"/>
    <s v="Principal"/>
    <s v="PipMi"/>
    <n v="7"/>
    <s v="PippiT"/>
    <n v="7"/>
    <s v="Pipistrelle commune"/>
    <n v="2016"/>
    <n v="7"/>
    <n v="26"/>
    <n v="23"/>
    <n v="56"/>
    <d v="2016-07-26T00:00:00"/>
    <x v="496"/>
  </r>
  <r>
    <x v="1"/>
    <s v="K:/Sainte Colombe/MB/04 - 19 juillet au 18 août 2016/Wave/"/>
    <s v="ST-COLOM_0_20160726_235638_816.wav"/>
    <s v="PippiT"/>
    <s v="Principal"/>
    <s v="PipMi"/>
    <n v="6"/>
    <s v="PippiT"/>
    <n v="6"/>
    <s v="Pipistrelle commune"/>
    <n v="2016"/>
    <n v="7"/>
    <n v="26"/>
    <n v="23"/>
    <n v="56"/>
    <d v="2016-07-26T00:00:00"/>
    <x v="496"/>
  </r>
  <r>
    <x v="1"/>
    <s v="K:/Sainte Colombe/MB/04 - 19 juillet au 18 août 2016/Wave/"/>
    <s v="ST-COLOM_0_20160727_000538_009.wav"/>
    <s v="ENVsp"/>
    <s v="Principal"/>
    <s v="ENVsp"/>
    <n v="10"/>
    <s v="Eptser"/>
    <n v="3"/>
    <s v="Sérotine commune"/>
    <n v="2016"/>
    <n v="7"/>
    <n v="27"/>
    <n v="0"/>
    <n v="5"/>
    <d v="2016-07-27T00:00:00"/>
    <x v="261"/>
  </r>
  <r>
    <x v="1"/>
    <s v="K:/Sainte Colombe/MB/04 - 19 juillet au 18 août 2016/Wave/"/>
    <s v="ST-COLOM_0_20160727_000543_010.wav"/>
    <s v="ENVsp"/>
    <s v="Principal"/>
    <s v="ENVsp"/>
    <n v="7"/>
    <s v="Eptser"/>
    <n v="1"/>
    <s v="Sérotine commune"/>
    <n v="2016"/>
    <n v="7"/>
    <n v="27"/>
    <n v="0"/>
    <n v="5"/>
    <d v="2016-07-27T00:00:00"/>
    <x v="261"/>
  </r>
  <r>
    <x v="1"/>
    <s v="K:/Sainte Colombe/MB/04 - 19 juillet au 18 août 2016/Wave/"/>
    <s v="ST-COLOM_0_20160727_000548_010.wav"/>
    <s v="ENVsp"/>
    <s v="Principal"/>
    <s v="ENVsp"/>
    <n v="9"/>
    <s v="Eptser"/>
    <n v="2"/>
    <s v="Sérotine commune"/>
    <n v="2016"/>
    <n v="7"/>
    <n v="27"/>
    <n v="0"/>
    <n v="5"/>
    <d v="2016-07-27T00:00:00"/>
    <x v="261"/>
  </r>
  <r>
    <x v="1"/>
    <s v="K:/Sainte Colombe/MB/04 - 19 juillet au 18 août 2016/Wave/"/>
    <s v="ST-COLOM_0_20160727_000553_011.wav"/>
    <s v="ENVsp"/>
    <s v="Principal"/>
    <s v="ENVsp"/>
    <n v="8"/>
    <s v="Eptser"/>
    <n v="3"/>
    <s v="Sérotine commune"/>
    <n v="2016"/>
    <n v="7"/>
    <n v="27"/>
    <n v="0"/>
    <n v="5"/>
    <d v="2016-07-27T00:00:00"/>
    <x v="261"/>
  </r>
  <r>
    <x v="1"/>
    <s v="K:/Sainte Colombe/MB/04 - 19 juillet au 18 août 2016/Wave/"/>
    <s v="ST-COLOM_0_20160727_000558_012.wav"/>
    <s v="ENVsp"/>
    <s v="Principal"/>
    <s v="ENVsp"/>
    <n v="9"/>
    <s v="Eptser"/>
    <n v="3"/>
    <s v="Sérotine commune"/>
    <n v="2016"/>
    <n v="7"/>
    <n v="27"/>
    <n v="0"/>
    <n v="5"/>
    <d v="2016-07-27T00:00:00"/>
    <x v="261"/>
  </r>
  <r>
    <x v="1"/>
    <s v="K:/Sainte Colombe/MB/04 - 19 juillet au 18 août 2016/Wave/"/>
    <s v="ST-COLOM_0_20160727_001030_476.wav"/>
    <s v="ChiroSp"/>
    <s v="Principal"/>
    <s v="MyoHF"/>
    <n v="1"/>
    <s v="Myoalc"/>
    <n v="1"/>
    <s v="Murin sp"/>
    <n v="2016"/>
    <n v="7"/>
    <n v="27"/>
    <n v="0"/>
    <n v="10"/>
    <d v="2016-07-27T00:00:00"/>
    <x v="57"/>
  </r>
  <r>
    <x v="1"/>
    <s v="K:/Sainte Colombe/MB/04 - 19 juillet au 18 août 2016/Wave/"/>
    <s v="ST-COLOM_0_20160727_001721_119.wav"/>
    <s v="ENVsp"/>
    <s v="Principal"/>
    <s v="ENVsp"/>
    <n v="10"/>
    <s v="Eptser"/>
    <n v="2"/>
    <s v="Sérotine commune"/>
    <n v="2016"/>
    <n v="7"/>
    <n v="27"/>
    <n v="0"/>
    <n v="17"/>
    <d v="2016-07-27T00:00:00"/>
    <x v="450"/>
  </r>
  <r>
    <x v="1"/>
    <s v="K:/Sainte Colombe/MB/04 - 19 juillet au 18 août 2016/Wave/"/>
    <s v="ST-COLOM_0_20160727_001726_120.wav"/>
    <s v="ENVsp"/>
    <s v="Principal"/>
    <s v="ENVsp"/>
    <n v="9"/>
    <s v="Eptser"/>
    <n v="0"/>
    <s v="Sérotine commune"/>
    <n v="2016"/>
    <n v="7"/>
    <n v="27"/>
    <n v="0"/>
    <n v="17"/>
    <d v="2016-07-27T00:00:00"/>
    <x v="450"/>
  </r>
  <r>
    <x v="1"/>
    <s v="K:/Sainte Colombe/MB/04 - 19 juillet au 18 août 2016/Wave/"/>
    <s v="ST-COLOM_0_20160727_002012_502.wav"/>
    <s v="PippiT"/>
    <s v="Principal"/>
    <s v="PipMi"/>
    <n v="10"/>
    <s v="PippiT"/>
    <n v="10"/>
    <s v="Pipistrelle commune"/>
    <n v="2016"/>
    <n v="7"/>
    <n v="27"/>
    <n v="0"/>
    <n v="20"/>
    <d v="2016-07-27T00:00:00"/>
    <x v="210"/>
  </r>
  <r>
    <x v="1"/>
    <s v="K:/Sainte Colombe/MB/04 - 19 juillet au 18 août 2016/Wave/"/>
    <s v="ST-COLOM_0_20160727_002057_802.wav"/>
    <s v="Pleaus"/>
    <s v="Principal"/>
    <s v="Plesp"/>
    <n v="10"/>
    <s v="Pleaus"/>
    <n v="6"/>
    <s v="Oreillard gris"/>
    <n v="2016"/>
    <n v="7"/>
    <n v="27"/>
    <n v="0"/>
    <n v="20"/>
    <d v="2016-07-27T00:00:00"/>
    <x v="210"/>
  </r>
  <r>
    <x v="1"/>
    <s v="K:/Sainte Colombe/MB/04 - 19 juillet au 18 août 2016/Wave/"/>
    <s v="ST-COLOM_0_20160727_003434_876.wav"/>
    <s v="ChiroSp"/>
    <s v="Principal"/>
    <s v="Pip35"/>
    <n v="0"/>
    <s v="Pipkuh"/>
    <n v="0"/>
    <s v="PARASITE"/>
    <n v="2016"/>
    <n v="7"/>
    <n v="27"/>
    <n v="0"/>
    <n v="34"/>
    <d v="2016-07-27T00:00:00"/>
    <x v="22"/>
  </r>
  <r>
    <x v="1"/>
    <s v="K:/Sainte Colombe/MB/04 - 19 juillet au 18 août 2016/Wave/"/>
    <s v="ST-COLOM_0_20160727_003548_030.wav"/>
    <s v="Plesp"/>
    <s v="Principal"/>
    <s v="Plesp"/>
    <n v="9"/>
    <s v="Pleaus"/>
    <n v="3"/>
    <s v="Oreillard gris"/>
    <n v="2016"/>
    <n v="7"/>
    <n v="27"/>
    <n v="0"/>
    <n v="35"/>
    <d v="2016-07-27T00:00:00"/>
    <x v="177"/>
  </r>
  <r>
    <x v="1"/>
    <s v="K:/Sainte Colombe/MB/04 - 19 juillet au 18 août 2016/Wave/"/>
    <s v="ST-COLOM_0_20160727_003641_350.wav"/>
    <s v="PipMi"/>
    <s v="Principal"/>
    <s v="PipMi"/>
    <n v="6"/>
    <s v="PippiT"/>
    <n v="2"/>
    <s v="Pipistrelle commune"/>
    <n v="2016"/>
    <n v="7"/>
    <n v="27"/>
    <n v="0"/>
    <n v="36"/>
    <d v="2016-07-27T00:00:00"/>
    <x v="166"/>
  </r>
  <r>
    <x v="1"/>
    <s v="K:/Sainte Colombe/MB/04 - 19 juillet au 18 août 2016/Wave/"/>
    <s v="ST-COLOM_0_20160727_003852_548.wav"/>
    <s v="ChiroSp"/>
    <s v="Principal"/>
    <s v="Pip35"/>
    <n v="2"/>
    <s v="Pipkuh"/>
    <n v="2"/>
    <s v="Pipistrelle de Kuhl"/>
    <n v="2016"/>
    <n v="7"/>
    <n v="27"/>
    <n v="0"/>
    <n v="38"/>
    <d v="2016-07-27T00:00:00"/>
    <x v="212"/>
  </r>
  <r>
    <x v="1"/>
    <s v="K:/Sainte Colombe/MB/04 - 19 juillet au 18 août 2016/Wave/"/>
    <s v="ST-COLOM_0_20160727_004108_532.wav"/>
    <s v="MyoHF"/>
    <s v="Principal"/>
    <s v="MyoHF"/>
    <n v="8"/>
    <s v="Myonat"/>
    <n v="1"/>
    <s v="Murin sp"/>
    <n v="2016"/>
    <n v="7"/>
    <n v="27"/>
    <n v="0"/>
    <n v="41"/>
    <d v="2016-07-27T00:00:00"/>
    <x v="279"/>
  </r>
  <r>
    <x v="1"/>
    <s v="K:/Sainte Colombe/MB/04 - 19 juillet au 18 août 2016/Wave/"/>
    <s v="ST-COLOM_0_20160727_004553_084.wav"/>
    <s v="PippiT"/>
    <s v="Principal"/>
    <s v="PipMi"/>
    <n v="8"/>
    <s v="PippiT"/>
    <n v="8"/>
    <s v="Pipistrelle commune"/>
    <n v="2016"/>
    <n v="7"/>
    <n v="27"/>
    <n v="0"/>
    <n v="45"/>
    <d v="2016-07-27T00:00:00"/>
    <x v="262"/>
  </r>
  <r>
    <x v="1"/>
    <s v="K:/Sainte Colombe/MB/04 - 19 juillet au 18 août 2016/Wave/"/>
    <s v="ST-COLOM_0_20160727_004628_766.wav"/>
    <s v="PippiT"/>
    <s v="Principal"/>
    <s v="PipMi"/>
    <n v="9"/>
    <s v="PippiT"/>
    <n v="9"/>
    <s v="Pipistrelle commune"/>
    <n v="2016"/>
    <n v="7"/>
    <n v="27"/>
    <n v="0"/>
    <n v="46"/>
    <d v="2016-07-27T00:00:00"/>
    <x v="378"/>
  </r>
  <r>
    <x v="1"/>
    <s v="K:/Sainte Colombe/MB/04 - 19 juillet au 18 août 2016/Wave/"/>
    <s v="ST-COLOM_0_20160727_004725_144.wav"/>
    <s v="ENVsp"/>
    <s v="Principal"/>
    <s v="ENVsp"/>
    <n v="10"/>
    <s v="Eptser"/>
    <n v="1"/>
    <s v="Sérotine commune"/>
    <n v="2016"/>
    <n v="7"/>
    <n v="27"/>
    <n v="0"/>
    <n v="47"/>
    <d v="2016-07-27T00:00:00"/>
    <x v="213"/>
  </r>
  <r>
    <x v="1"/>
    <s v="K:/Sainte Colombe/MB/04 - 19 juillet au 18 août 2016/Wave/"/>
    <s v="ST-COLOM_0_20160727_004730_145.wav"/>
    <s v="ENVsp"/>
    <s v="Principal"/>
    <s v="ENVsp"/>
    <n v="10"/>
    <s v="Eptser"/>
    <n v="2"/>
    <s v="Sérotine commune"/>
    <n v="2016"/>
    <n v="7"/>
    <n v="27"/>
    <n v="0"/>
    <n v="47"/>
    <d v="2016-07-27T00:00:00"/>
    <x v="213"/>
  </r>
  <r>
    <x v="1"/>
    <s v="K:/Sainte Colombe/MB/04 - 19 juillet au 18 août 2016/Wave/"/>
    <s v="ST-COLOM_0_20160727_005727_986.wav"/>
    <s v="PippiT"/>
    <s v="Principal"/>
    <s v="PipMi"/>
    <n v="10"/>
    <s v="PippiT"/>
    <n v="10"/>
    <s v="Pipistrelle commune"/>
    <n v="2016"/>
    <n v="7"/>
    <n v="27"/>
    <n v="0"/>
    <n v="57"/>
    <d v="2016-07-27T00:00:00"/>
    <x v="540"/>
  </r>
  <r>
    <x v="1"/>
    <s v="K:/Sainte Colombe/MB/04 - 19 juillet au 18 août 2016/Wave/"/>
    <s v="ST-COLOM_0_20160727_005926_112.wav"/>
    <s v="ENVsp"/>
    <s v="Principal"/>
    <s v="ENVsp"/>
    <n v="10"/>
    <s v="Eptser"/>
    <n v="3"/>
    <s v="Sérotine commune"/>
    <n v="2016"/>
    <n v="7"/>
    <n v="27"/>
    <n v="0"/>
    <n v="59"/>
    <d v="2016-07-27T00:00:00"/>
    <x v="382"/>
  </r>
  <r>
    <x v="1"/>
    <s v="K:/Sainte Colombe/MB/04 - 19 juillet au 18 août 2016/Wave/"/>
    <s v="ST-COLOM_0_20160727_005931_112.wav"/>
    <s v="Eptser"/>
    <s v="Principal"/>
    <s v="ENVsp"/>
    <n v="10"/>
    <s v="Eptser"/>
    <n v="6"/>
    <s v="Sérotine commune"/>
    <n v="2016"/>
    <n v="7"/>
    <n v="27"/>
    <n v="0"/>
    <n v="59"/>
    <d v="2016-07-27T00:00:00"/>
    <x v="382"/>
  </r>
  <r>
    <x v="1"/>
    <s v="K:/Sainte Colombe/MB/04 - 19 juillet au 18 août 2016/Wave/"/>
    <s v="ST-COLOM_0_20160727_005936_113.wav"/>
    <s v="ChiroSp"/>
    <s v="Principal"/>
    <s v="ENVsp"/>
    <n v="4"/>
    <s v="Nyclei"/>
    <n v="0"/>
    <s v="Noctule de Leisler"/>
    <n v="2016"/>
    <n v="7"/>
    <n v="27"/>
    <n v="0"/>
    <n v="59"/>
    <d v="2016-07-27T00:00:00"/>
    <x v="382"/>
  </r>
  <r>
    <x v="1"/>
    <s v="K:/Sainte Colombe/MB/04 - 19 juillet au 18 août 2016/Wave/"/>
    <s v="ST-COLOM_0_20160727_005943_599.wav"/>
    <s v="PippiT"/>
    <s v="Principal"/>
    <s v="PipMi"/>
    <n v="8"/>
    <s v="PippiT"/>
    <n v="8"/>
    <s v="Pipistrelle commune"/>
    <n v="2016"/>
    <n v="7"/>
    <n v="27"/>
    <n v="0"/>
    <n v="59"/>
    <d v="2016-07-27T00:00:00"/>
    <x v="382"/>
  </r>
  <r>
    <x v="1"/>
    <s v="K:/Sainte Colombe/MB/04 - 19 juillet au 18 août 2016/Wave/"/>
    <s v="ST-COLOM_0_20160727_010416_709.wav"/>
    <s v="Pipkuh"/>
    <s v="Principal"/>
    <s v="Pip35"/>
    <n v="10"/>
    <s v="Pipkuh"/>
    <n v="6"/>
    <s v="Pipistrelle de Kuhl"/>
    <n v="2016"/>
    <n v="7"/>
    <n v="27"/>
    <n v="1"/>
    <n v="4"/>
    <d v="2016-07-27T00:00:00"/>
    <x v="548"/>
  </r>
  <r>
    <x v="1"/>
    <s v="K:/Sainte Colombe/MB/04 - 19 juillet au 18 août 2016/Wave/"/>
    <s v="ST-COLOM_0_20160727_010611_432.wav"/>
    <s v="PipMi"/>
    <s v="Principal"/>
    <s v="PipMi"/>
    <n v="6"/>
    <s v="PippiT"/>
    <n v="1"/>
    <s v="Pipistrelle commune"/>
    <n v="2016"/>
    <n v="7"/>
    <n v="27"/>
    <n v="1"/>
    <n v="6"/>
    <d v="2016-07-27T00:00:00"/>
    <x v="346"/>
  </r>
  <r>
    <x v="1"/>
    <s v="K:/Sainte Colombe/MB/04 - 19 juillet au 18 août 2016/Wave/"/>
    <s v="ST-COLOM_0_20160727_010729_219.wav"/>
    <s v="PippiT"/>
    <s v="Principal"/>
    <s v="PipMi"/>
    <n v="10"/>
    <s v="PippiT"/>
    <n v="10"/>
    <s v="Pipistrelle commune"/>
    <n v="2016"/>
    <n v="7"/>
    <n v="27"/>
    <n v="1"/>
    <n v="7"/>
    <d v="2016-07-27T00:00:00"/>
    <x v="140"/>
  </r>
  <r>
    <x v="1"/>
    <s v="K:/Sainte Colombe/MB/04 - 19 juillet au 18 août 2016/Wave/"/>
    <s v="ST-COLOM_0_20160727_010934_758.wav"/>
    <s v="ChiroSp"/>
    <s v="Principal"/>
    <s v="MyoHF"/>
    <n v="3"/>
    <s v="Myodau"/>
    <n v="3"/>
    <s v="Murin sp"/>
    <n v="2016"/>
    <n v="7"/>
    <n v="27"/>
    <n v="1"/>
    <n v="9"/>
    <d v="2016-07-27T00:00:00"/>
    <x v="467"/>
  </r>
  <r>
    <x v="1"/>
    <s v="K:/Sainte Colombe/MB/04 - 19 juillet au 18 août 2016/Wave/"/>
    <s v="ST-COLOM_0_20160727_011143_978.wav"/>
    <s v="PipMi"/>
    <s v="Principal"/>
    <s v="PipMi"/>
    <n v="10"/>
    <s v="Minsch"/>
    <n v="1"/>
    <s v="Minioptère de Schreibers"/>
    <n v="2016"/>
    <n v="7"/>
    <n v="27"/>
    <n v="1"/>
    <n v="11"/>
    <d v="2016-07-27T00:00:00"/>
    <x v="437"/>
  </r>
  <r>
    <x v="1"/>
    <s v="K:/Sainte Colombe/MB/04 - 19 juillet au 18 août 2016/Wave/"/>
    <s v="ST-COLOM_0_20160727_011352_642.wav"/>
    <s v="Pip35"/>
    <s v="Principal"/>
    <s v="Pip35"/>
    <n v="7"/>
    <s v="Pipkuh"/>
    <n v="2"/>
    <s v="Pipistrelle de Kuhl"/>
    <n v="2016"/>
    <n v="7"/>
    <n v="27"/>
    <n v="1"/>
    <n v="13"/>
    <d v="2016-07-27T00:00:00"/>
    <x v="130"/>
  </r>
  <r>
    <x v="1"/>
    <s v="K:/Sainte Colombe/MB/04 - 19 juillet au 18 août 2016/Wave/"/>
    <s v="ST-COLOM_0_20160727_012310_010.wav"/>
    <s v="ENVsp"/>
    <s v="Principal"/>
    <s v="ENVsp"/>
    <n v="10"/>
    <s v="Eptser"/>
    <n v="3"/>
    <s v="Sérotine commune"/>
    <n v="2016"/>
    <n v="7"/>
    <n v="27"/>
    <n v="1"/>
    <n v="23"/>
    <d v="2016-07-27T00:00:00"/>
    <x v="469"/>
  </r>
  <r>
    <x v="1"/>
    <s v="K:/Sainte Colombe/MB/04 - 19 juillet au 18 août 2016/Wave/"/>
    <s v="ST-COLOM_0_20160727_012315_010.wav"/>
    <s v="ENVsp"/>
    <s v="Principal"/>
    <s v="ENVsp"/>
    <n v="10"/>
    <s v="Eptser"/>
    <n v="3"/>
    <s v="Sérotine commune"/>
    <n v="2016"/>
    <n v="7"/>
    <n v="27"/>
    <n v="1"/>
    <n v="23"/>
    <d v="2016-07-27T00:00:00"/>
    <x v="469"/>
  </r>
  <r>
    <x v="1"/>
    <s v="K:/Sainte Colombe/MB/04 - 19 juillet au 18 août 2016/Wave/"/>
    <s v="ST-COLOM_0_20160727_012324_562.wav"/>
    <s v="MyoHF"/>
    <s v="Principal"/>
    <s v="MyoHF"/>
    <n v="6"/>
    <s v="Myomys"/>
    <n v="3"/>
    <s v="Murin sp"/>
    <n v="2016"/>
    <n v="7"/>
    <n v="27"/>
    <n v="1"/>
    <n v="23"/>
    <d v="2016-07-27T00:00:00"/>
    <x v="469"/>
  </r>
  <r>
    <x v="1"/>
    <s v="K:/Sainte Colombe/MB/04 - 19 juillet au 18 août 2016/Wave/"/>
    <s v="ST-COLOM_0_20160727_012654_080.wav"/>
    <s v="PippiT"/>
    <s v="Principal"/>
    <s v="PipMi"/>
    <n v="8"/>
    <s v="PippiT"/>
    <n v="8"/>
    <s v="Pipistrelle commune"/>
    <n v="2016"/>
    <n v="7"/>
    <n v="27"/>
    <n v="1"/>
    <n v="26"/>
    <d v="2016-07-27T00:00:00"/>
    <x v="387"/>
  </r>
  <r>
    <x v="1"/>
    <s v="K:/Sainte Colombe/MB/04 - 19 juillet au 18 août 2016/Wave/"/>
    <s v="ST-COLOM_0_20160727_014342_800.wav"/>
    <s v="PippiT"/>
    <s v="Principal"/>
    <s v="PipMi"/>
    <n v="7"/>
    <s v="PippiT"/>
    <n v="7"/>
    <s v="Pipistrelle commune"/>
    <n v="2016"/>
    <n v="7"/>
    <n v="27"/>
    <n v="1"/>
    <n v="43"/>
    <d v="2016-07-27T00:00:00"/>
    <x v="347"/>
  </r>
  <r>
    <x v="1"/>
    <s v="K:/Sainte Colombe/MB/04 - 19 juillet au 18 août 2016/Wave/"/>
    <s v="ST-COLOM_0_20160727_014501_907.wav"/>
    <s v="PipMi"/>
    <s v="Principal"/>
    <s v="PipMi"/>
    <n v="10"/>
    <s v="PippiT"/>
    <n v="2"/>
    <s v="Pipistrelle commune"/>
    <n v="2016"/>
    <n v="7"/>
    <n v="27"/>
    <n v="1"/>
    <n v="45"/>
    <d v="2016-07-27T00:00:00"/>
    <x v="348"/>
  </r>
  <r>
    <x v="1"/>
    <s v="K:/Sainte Colombe/MB/04 - 19 juillet au 18 août 2016/Wave/"/>
    <s v="ST-COLOM_0_20160727_014506_908.wav"/>
    <s v="ChiroSp"/>
    <s v="Principal"/>
    <s v="PipMi"/>
    <n v="2"/>
    <s v="PippiT"/>
    <n v="1"/>
    <s v="Pipistrelle commune"/>
    <n v="2016"/>
    <n v="7"/>
    <n v="27"/>
    <n v="1"/>
    <n v="45"/>
    <d v="2016-07-27T00:00:00"/>
    <x v="348"/>
  </r>
  <r>
    <x v="1"/>
    <s v="K:/Sainte Colombe/MB/04 - 19 juillet au 18 août 2016/Wave/"/>
    <s v="ST-COLOM_0_20160727_014809_478.wav"/>
    <s v="ENVsp"/>
    <s v="Principal"/>
    <s v="ENVsp"/>
    <n v="10"/>
    <s v="Eptser"/>
    <n v="3"/>
    <s v="Sérotine commune"/>
    <n v="2016"/>
    <n v="7"/>
    <n v="27"/>
    <n v="1"/>
    <n v="48"/>
    <d v="2016-07-27T00:00:00"/>
    <x v="440"/>
  </r>
  <r>
    <x v="1"/>
    <s v="K:/Sainte Colombe/MB/04 - 19 juillet au 18 août 2016/Wave/"/>
    <s v="ST-COLOM_0_20160727_014814_478.wav"/>
    <s v="ENVsp"/>
    <s v="Principal"/>
    <s v="ENVsp"/>
    <n v="8"/>
    <s v="Nyclei"/>
    <n v="1"/>
    <s v="Noctule de Leisler"/>
    <n v="2016"/>
    <n v="7"/>
    <n v="27"/>
    <n v="1"/>
    <n v="48"/>
    <d v="2016-07-27T00:00:00"/>
    <x v="440"/>
  </r>
  <r>
    <x v="1"/>
    <s v="K:/Sainte Colombe/MB/04 - 19 juillet au 18 août 2016/Wave/"/>
    <s v="ST-COLOM_0_20160727_015333_387.wav"/>
    <s v="PippiT"/>
    <s v="Principal"/>
    <s v="PipMi"/>
    <n v="6"/>
    <s v="PippiT"/>
    <n v="6"/>
    <s v="Pipistrelle commune"/>
    <n v="2016"/>
    <n v="7"/>
    <n v="27"/>
    <n v="1"/>
    <n v="53"/>
    <d v="2016-07-27T00:00:00"/>
    <x v="441"/>
  </r>
  <r>
    <x v="1"/>
    <s v="K:/Sainte Colombe/MB/04 - 19 juillet au 18 août 2016/Wave/"/>
    <s v="ST-COLOM_0_20160727_015842_146.wav"/>
    <s v="PippiT"/>
    <s v="Principal"/>
    <s v="PipMi"/>
    <n v="7"/>
    <s v="PippiT"/>
    <n v="7"/>
    <s v="Pipistrelle commune"/>
    <n v="2016"/>
    <n v="7"/>
    <n v="27"/>
    <n v="1"/>
    <n v="58"/>
    <d v="2016-07-27T00:00:00"/>
    <x v="459"/>
  </r>
  <r>
    <x v="1"/>
    <s v="K:/Sainte Colombe/MB/04 - 19 juillet au 18 août 2016/Wave/"/>
    <s v="ST-COLOM_0_20160727_020726_961.wav"/>
    <s v="ChiroSp"/>
    <s v="Principal"/>
    <s v="PipMi"/>
    <n v="4"/>
    <s v="PippiT"/>
    <n v="4"/>
    <s v="Pipistrelle commune"/>
    <n v="2016"/>
    <n v="7"/>
    <n v="27"/>
    <n v="2"/>
    <n v="7"/>
    <d v="2016-07-27T00:00:00"/>
    <x v="514"/>
  </r>
  <r>
    <x v="1"/>
    <s v="K:/Sainte Colombe/MB/04 - 19 juillet au 18 août 2016/Wave/"/>
    <s v="ST-COLOM_0_20160727_021450_152.wav"/>
    <s v="PippiT"/>
    <s v="Principal"/>
    <s v="PipMi"/>
    <n v="9"/>
    <s v="PippiT"/>
    <n v="9"/>
    <s v="Pipistrelle commune"/>
    <n v="2016"/>
    <n v="7"/>
    <n v="27"/>
    <n v="2"/>
    <n v="14"/>
    <d v="2016-07-27T00:00:00"/>
    <x v="554"/>
  </r>
  <r>
    <x v="1"/>
    <s v="K:/Sainte Colombe/MB/04 - 19 juillet au 18 août 2016/Wave/"/>
    <s v="ST-COLOM_0_20160727_021611_954.wav"/>
    <s v="Plesp"/>
    <s v="Principal"/>
    <s v="Plesp"/>
    <n v="9"/>
    <s v="Pleaur"/>
    <n v="1"/>
    <s v="Oreillard roux"/>
    <n v="2016"/>
    <n v="7"/>
    <n v="27"/>
    <n v="2"/>
    <n v="16"/>
    <d v="2016-07-27T00:00:00"/>
    <x v="476"/>
  </r>
  <r>
    <x v="1"/>
    <s v="K:/Sainte Colombe/MB/04 - 19 juillet au 18 août 2016/Wave/"/>
    <s v="ST-COLOM_0_20160727_021839_686.wav"/>
    <s v="ChiroSp"/>
    <s v="Principal"/>
    <s v="PipMi"/>
    <n v="3"/>
    <s v="PippiT"/>
    <n v="3"/>
    <s v="Pipistrelle commune"/>
    <n v="2016"/>
    <n v="7"/>
    <n v="27"/>
    <n v="2"/>
    <n v="18"/>
    <d v="2016-07-27T00:00:00"/>
    <x v="516"/>
  </r>
  <r>
    <x v="1"/>
    <s v="K:/Sainte Colombe/MB/04 - 19 juillet au 18 août 2016/Wave/"/>
    <s v="ST-COLOM_0_20160727_022109_598.wav"/>
    <s v="PippiT"/>
    <s v="Principal"/>
    <s v="PipMi"/>
    <n v="8"/>
    <s v="PippiT"/>
    <n v="8"/>
    <s v="Pipistrelle commune"/>
    <n v="2016"/>
    <n v="7"/>
    <n v="27"/>
    <n v="2"/>
    <n v="21"/>
    <d v="2016-07-27T00:00:00"/>
    <x v="517"/>
  </r>
  <r>
    <x v="1"/>
    <s v="K:/Sainte Colombe/MB/04 - 19 juillet au 18 août 2016/Wave/"/>
    <s v="ST-COLOM_0_20160727_023053_152.wav"/>
    <s v="PipMi"/>
    <s v="Principal"/>
    <s v="PipMi"/>
    <n v="10"/>
    <s v="PippiT"/>
    <n v="4"/>
    <s v="Pipistrelle commune"/>
    <n v="2016"/>
    <n v="7"/>
    <n v="27"/>
    <n v="2"/>
    <n v="30"/>
    <d v="2016-07-27T00:00:00"/>
    <x v="336"/>
  </r>
  <r>
    <x v="1"/>
    <s v="K:/Sainte Colombe/MB/04 - 19 juillet au 18 août 2016/Wave/"/>
    <s v="ST-COLOM_0_20160727_024022_548.wav"/>
    <s v="PippiT"/>
    <s v="Principal"/>
    <s v="PipMi"/>
    <n v="9"/>
    <s v="PippiT"/>
    <n v="9"/>
    <s v="Pipistrelle commune"/>
    <n v="2016"/>
    <n v="7"/>
    <n v="27"/>
    <n v="2"/>
    <n v="40"/>
    <d v="2016-07-27T00:00:00"/>
    <x v="105"/>
  </r>
  <r>
    <x v="1"/>
    <s v="K:/Sainte Colombe/MB/04 - 19 juillet au 18 août 2016/Wave/"/>
    <s v="ST-COLOM_0_20160727_024754_434.wav"/>
    <s v="PippiT"/>
    <s v="Principal"/>
    <s v="PipMi"/>
    <n v="9"/>
    <s v="PippiT"/>
    <n v="9"/>
    <s v="Pipistrelle commune"/>
    <n v="2016"/>
    <n v="7"/>
    <n v="27"/>
    <n v="2"/>
    <n v="47"/>
    <d v="2016-07-27T00:00:00"/>
    <x v="525"/>
  </r>
  <r>
    <x v="1"/>
    <s v="K:/Sainte Colombe/MB/04 - 19 juillet au 18 août 2016/Wave/"/>
    <s v="ST-COLOM_0_20160727_024929_365.wav"/>
    <s v="Pip35"/>
    <s v="Principal"/>
    <s v="Pip35"/>
    <n v="8"/>
    <s v="Pipkuh"/>
    <n v="1"/>
    <s v="Pipistrelle de Kuhl"/>
    <n v="2016"/>
    <n v="7"/>
    <n v="27"/>
    <n v="2"/>
    <n v="49"/>
    <d v="2016-07-27T00:00:00"/>
    <x v="280"/>
  </r>
  <r>
    <x v="1"/>
    <s v="K:/Sainte Colombe/MB/04 - 19 juillet au 18 août 2016/Wave/"/>
    <s v="ST-COLOM_0_20160727_025029_852.wav"/>
    <s v="PippiT"/>
    <s v="Principal"/>
    <s v="PipMi"/>
    <n v="6"/>
    <s v="PippiT"/>
    <n v="6"/>
    <s v="Pipistrelle commune"/>
    <n v="2016"/>
    <n v="7"/>
    <n v="27"/>
    <n v="2"/>
    <n v="50"/>
    <d v="2016-07-27T00:00:00"/>
    <x v="422"/>
  </r>
  <r>
    <x v="1"/>
    <s v="K:/Sainte Colombe/MB/04 - 19 juillet au 18 août 2016/Wave/"/>
    <s v="ST-COLOM_0_20160727_025449_778.wav"/>
    <s v="PippiT"/>
    <s v="Principal"/>
    <s v="PipMi"/>
    <n v="6"/>
    <s v="PippiT"/>
    <n v="6"/>
    <s v="Pipistrelle commune"/>
    <n v="2016"/>
    <n v="7"/>
    <n v="27"/>
    <n v="2"/>
    <n v="54"/>
    <d v="2016-07-27T00:00:00"/>
    <x v="290"/>
  </r>
  <r>
    <x v="1"/>
    <s v="K:/Sainte Colombe/MB/04 - 19 juillet au 18 août 2016/Wave/"/>
    <s v="ST-COLOM_0_20160727_030029_832.wav"/>
    <s v="PipMi"/>
    <s v="Principal"/>
    <s v="PipMi"/>
    <n v="10"/>
    <s v="PippiT"/>
    <n v="3"/>
    <s v="Pipistrelle commune"/>
    <n v="2016"/>
    <n v="7"/>
    <n v="27"/>
    <n v="3"/>
    <n v="0"/>
    <d v="2016-07-27T00:00:00"/>
    <x v="552"/>
  </r>
  <r>
    <x v="1"/>
    <s v="K:/Sainte Colombe/MB/04 - 19 juillet au 18 août 2016/Wave/"/>
    <s v="ST-COLOM_0_20160727_030034_832.wav"/>
    <s v="ChiroSp"/>
    <s v="Principal"/>
    <s v="PipMi"/>
    <n v="5"/>
    <s v="PippiT"/>
    <n v="5"/>
    <s v="Pipistrelle commune"/>
    <n v="2016"/>
    <n v="7"/>
    <n v="27"/>
    <n v="3"/>
    <n v="0"/>
    <d v="2016-07-27T00:00:00"/>
    <x v="552"/>
  </r>
  <r>
    <x v="1"/>
    <s v="K:/Sainte Colombe/MB/04 - 19 juillet au 18 août 2016/Wave/"/>
    <s v="ST-COLOM_0_20160727_030435_454.wav"/>
    <s v="ChiroSp"/>
    <s v="Principal"/>
    <s v="MyoHF"/>
    <n v="2"/>
    <s v="Myomys"/>
    <n v="0"/>
    <s v="Murin sp"/>
    <n v="2016"/>
    <n v="7"/>
    <n v="27"/>
    <n v="3"/>
    <n v="4"/>
    <d v="2016-07-27T00:00:00"/>
    <x v="399"/>
  </r>
  <r>
    <x v="1"/>
    <s v="K:/Sainte Colombe/MB/04 - 19 juillet au 18 août 2016/Wave/"/>
    <s v="ST-COLOM_0_20160727_030552_908.wav"/>
    <s v="PipMi"/>
    <s v="Principal"/>
    <s v="PipMi"/>
    <n v="7"/>
    <s v="PippiT"/>
    <n v="5"/>
    <s v="Pipistrelle commune"/>
    <n v="2016"/>
    <n v="7"/>
    <n v="27"/>
    <n v="3"/>
    <n v="5"/>
    <d v="2016-07-27T00:00:00"/>
    <x v="326"/>
  </r>
  <r>
    <x v="1"/>
    <s v="K:/Sainte Colombe/MB/04 - 19 juillet au 18 août 2016/Wave/"/>
    <s v="ST-COLOM_0_20160727_030954_612.wav"/>
    <s v="ChiroSp"/>
    <s v="Principal"/>
    <s v="PipMi"/>
    <n v="1"/>
    <s v="PippiT"/>
    <n v="1"/>
    <s v="Pipistrelle commune"/>
    <n v="2016"/>
    <n v="7"/>
    <n v="27"/>
    <n v="3"/>
    <n v="9"/>
    <d v="2016-07-27T00:00:00"/>
    <x v="453"/>
  </r>
  <r>
    <x v="1"/>
    <s v="K:/Sainte Colombe/MB/04 - 19 juillet au 18 août 2016/Wave/"/>
    <s v="ST-COLOM_0_20160727_033831_167.wav"/>
    <s v="Pip35"/>
    <s v="Principal"/>
    <s v="Pip35"/>
    <n v="8"/>
    <s v="Pipkuh"/>
    <n v="2"/>
    <s v="Pipistrelle de Kuhl"/>
    <n v="2016"/>
    <n v="7"/>
    <n v="27"/>
    <n v="3"/>
    <n v="38"/>
    <d v="2016-07-27T00:00:00"/>
    <x v="186"/>
  </r>
  <r>
    <x v="1"/>
    <s v="K:/Sainte Colombe/MB/04 - 19 juillet au 18 août 2016/Wave/"/>
    <s v="ST-COLOM_0_20160727_034046_162.wav"/>
    <s v="PippiT"/>
    <s v="Principal"/>
    <s v="PipMi"/>
    <n v="9"/>
    <s v="PippiT"/>
    <n v="9"/>
    <s v="Pipistrelle commune"/>
    <n v="2016"/>
    <n v="7"/>
    <n v="27"/>
    <n v="3"/>
    <n v="40"/>
    <d v="2016-07-27T00:00:00"/>
    <x v="327"/>
  </r>
  <r>
    <x v="1"/>
    <s v="K:/Sainte Colombe/MB/04 - 19 juillet au 18 août 2016/Wave/"/>
    <s v="ST-COLOM_0_20160727_034051_163.wav"/>
    <s v="ChiroSp"/>
    <s v="Principal"/>
    <s v="PipMi"/>
    <n v="1"/>
    <s v="PippiT"/>
    <n v="1"/>
    <s v="Pipistrelle commune"/>
    <n v="2016"/>
    <n v="7"/>
    <n v="27"/>
    <n v="3"/>
    <n v="40"/>
    <d v="2016-07-27T00:00:00"/>
    <x v="327"/>
  </r>
  <r>
    <x v="1"/>
    <s v="K:/Sainte Colombe/MB/04 - 19 juillet au 18 août 2016/Wave/"/>
    <s v="ST-COLOM_0_20160727_035333_458.wav"/>
    <s v="PippiT"/>
    <s v="Principal"/>
    <s v="PipMi"/>
    <n v="8"/>
    <s v="PippiT"/>
    <n v="8"/>
    <s v="Pipistrelle commune"/>
    <n v="2016"/>
    <n v="7"/>
    <n v="27"/>
    <n v="3"/>
    <n v="53"/>
    <d v="2016-07-27T00:00:00"/>
    <x v="297"/>
  </r>
  <r>
    <x v="1"/>
    <s v="K:/Sainte Colombe/MB/04 - 19 juillet au 18 août 2016/Wave/"/>
    <s v="ST-COLOM_0_20160727_035909_742.wav"/>
    <s v="PippiT"/>
    <s v="Principal"/>
    <s v="PipMi"/>
    <n v="9"/>
    <s v="PippiT"/>
    <n v="9"/>
    <s v="Pipistrelle commune"/>
    <n v="2016"/>
    <n v="7"/>
    <n v="27"/>
    <n v="3"/>
    <n v="59"/>
    <d v="2016-07-27T00:00:00"/>
    <x v="550"/>
  </r>
  <r>
    <x v="1"/>
    <s v="K:/Sainte Colombe/MB/04 - 19 juillet au 18 août 2016/Wave/"/>
    <s v="ST-COLOM_0_20160727_041130_879.wav"/>
    <s v="PippiT"/>
    <s v="Principal"/>
    <s v="PipMi"/>
    <n v="7"/>
    <s v="PippiT"/>
    <n v="7"/>
    <s v="Pipistrelle commune"/>
    <n v="2016"/>
    <n v="7"/>
    <n v="27"/>
    <n v="4"/>
    <n v="11"/>
    <d v="2016-07-27T00:00:00"/>
    <x v="407"/>
  </r>
  <r>
    <x v="1"/>
    <s v="K:/Sainte Colombe/MB/04 - 19 juillet au 18 août 2016/Wave/"/>
    <s v="ST-COLOM_0_20160727_042130_470.wav"/>
    <s v="PippiT"/>
    <s v="Principal"/>
    <s v="PipMi"/>
    <n v="6"/>
    <s v="PippiT"/>
    <n v="6"/>
    <s v="Pipistrelle commune"/>
    <n v="2016"/>
    <n v="7"/>
    <n v="27"/>
    <n v="4"/>
    <n v="21"/>
    <d v="2016-07-27T00:00:00"/>
    <x v="307"/>
  </r>
  <r>
    <x v="1"/>
    <s v="K:/Sainte Colombe/MB/04 - 19 juillet au 18 août 2016/Wave/"/>
    <s v="ST-COLOM_0_20160727_042522_419.wav"/>
    <s v="Pip35"/>
    <s v="Principal"/>
    <s v="Pip35"/>
    <n v="8"/>
    <s v="Pipkuh"/>
    <n v="3"/>
    <s v="Pipistrelle de Kuhl"/>
    <n v="2016"/>
    <n v="7"/>
    <n v="27"/>
    <n v="4"/>
    <n v="25"/>
    <d v="2016-07-27T00:00:00"/>
    <x v="545"/>
  </r>
  <r>
    <x v="1"/>
    <s v="K:/Sainte Colombe/MB/04 - 19 juillet au 18 août 2016/Wave/"/>
    <s v="ST-COLOM_0_20160727_042553_631.wav"/>
    <s v="PippiT"/>
    <s v="Principal"/>
    <s v="PipMi"/>
    <n v="7"/>
    <s v="PippiT"/>
    <n v="7"/>
    <s v="Pipistrelle commune"/>
    <n v="2016"/>
    <n v="7"/>
    <n v="27"/>
    <n v="4"/>
    <n v="25"/>
    <d v="2016-07-27T00:00:00"/>
    <x v="545"/>
  </r>
  <r>
    <x v="1"/>
    <s v="K:/Sainte Colombe/MB/04 - 19 juillet au 18 août 2016/Wave/"/>
    <s v="ST-COLOM_0_20160727_042931_995.wav"/>
    <s v="PippiT"/>
    <s v="Principal"/>
    <s v="PipMi"/>
    <n v="6"/>
    <s v="PippiT"/>
    <n v="6"/>
    <s v="Pipistrelle commune"/>
    <n v="2016"/>
    <n v="7"/>
    <n v="27"/>
    <n v="4"/>
    <n v="29"/>
    <d v="2016-07-27T00:00:00"/>
    <x v="493"/>
  </r>
  <r>
    <x v="1"/>
    <s v="K:/Sainte Colombe/MB/04 - 19 juillet au 18 août 2016/Wave/"/>
    <s v="ST-COLOM_0_20160727_043027_018.wav"/>
    <s v="Pip35"/>
    <s v="Principal"/>
    <s v="Pip35"/>
    <n v="8"/>
    <s v="Pipkuh"/>
    <n v="3"/>
    <s v="Pipistrelle de Kuhl"/>
    <n v="2016"/>
    <n v="7"/>
    <n v="27"/>
    <n v="4"/>
    <n v="30"/>
    <d v="2016-07-27T00:00:00"/>
    <x v="429"/>
  </r>
  <r>
    <x v="1"/>
    <s v="K:/Sainte Colombe/MB/04 - 19 juillet au 18 août 2016/Wave/"/>
    <s v="ST-COLOM_0_20160727_043032_019.wav"/>
    <s v="ChiroSp"/>
    <s v="Principal"/>
    <s v="Pip35"/>
    <n v="3"/>
    <s v="Pipkuh"/>
    <n v="3"/>
    <s v="Pipistrelle de Kuhl"/>
    <n v="2016"/>
    <n v="7"/>
    <n v="27"/>
    <n v="4"/>
    <n v="30"/>
    <d v="2016-07-27T00:00:00"/>
    <x v="429"/>
  </r>
  <r>
    <x v="1"/>
    <s v="K:/Sainte Colombe/MB/04 - 19 juillet au 18 août 2016/Wave/"/>
    <s v="ST-COLOM_0_20160727_043356_353.wav"/>
    <s v="ChiroSp"/>
    <s v="Principal"/>
    <s v="PipMi"/>
    <n v="5"/>
    <s v="PippiT"/>
    <n v="5"/>
    <s v="Pipistrelle commune"/>
    <n v="2016"/>
    <n v="7"/>
    <n v="27"/>
    <n v="4"/>
    <n v="33"/>
    <d v="2016-07-27T00:00:00"/>
    <x v="158"/>
  </r>
  <r>
    <x v="1"/>
    <s v="K:/Sainte Colombe/MB/04 - 19 juillet au 18 août 2016/Wave/"/>
    <s v="ST-COLOM_0_20160727_043500_622.wav"/>
    <s v="Pip35"/>
    <s v="Principal"/>
    <s v="Pip35"/>
    <n v="6"/>
    <s v="Pipkuh"/>
    <n v="4"/>
    <s v="Pipistrelle de Kuhl"/>
    <n v="2016"/>
    <n v="7"/>
    <n v="27"/>
    <n v="4"/>
    <n v="35"/>
    <d v="2016-07-27T00:00:00"/>
    <x v="284"/>
  </r>
  <r>
    <x v="1"/>
    <s v="K:/Sainte Colombe/MB/04 - 19 juillet au 18 août 2016/Wave/"/>
    <s v="ST-COLOM_0_20160727_043523_360.wav"/>
    <s v="MyoHF"/>
    <s v="Principal"/>
    <s v="MyoHF"/>
    <n v="8"/>
    <s v="Myoema"/>
    <n v="0"/>
    <s v="Murin sp"/>
    <n v="2016"/>
    <n v="7"/>
    <n v="27"/>
    <n v="4"/>
    <n v="35"/>
    <d v="2016-07-27T00:00:00"/>
    <x v="284"/>
  </r>
  <r>
    <x v="1"/>
    <s v="K:/Sainte Colombe/MB/04 - 19 juillet au 18 août 2016/Wave/"/>
    <s v="ST-COLOM_0_20160727_045221_562.wav"/>
    <s v="PippiT"/>
    <s v="Principal"/>
    <s v="PipMi"/>
    <n v="8"/>
    <s v="PippiT"/>
    <n v="8"/>
    <s v="Pipistrelle commune"/>
    <n v="2016"/>
    <n v="7"/>
    <n v="27"/>
    <n v="4"/>
    <n v="52"/>
    <d v="2016-07-27T00:00:00"/>
    <x v="32"/>
  </r>
  <r>
    <x v="1"/>
    <s v="K:/Sainte Colombe/MB/04 - 19 juillet au 18 août 2016/Wave/"/>
    <s v="ST-COLOM_0_20160727_050107_678.wav"/>
    <s v="PippiT"/>
    <s v="Principal"/>
    <s v="PipMi"/>
    <n v="7"/>
    <s v="PippiT"/>
    <n v="7"/>
    <s v="Pipistrelle commune"/>
    <n v="2016"/>
    <n v="7"/>
    <n v="27"/>
    <n v="5"/>
    <n v="1"/>
    <d v="2016-07-27T00:00:00"/>
    <x v="317"/>
  </r>
  <r>
    <x v="1"/>
    <s v="K:/Sainte Colombe/MB/04 - 19 juillet au 18 août 2016/Wave/"/>
    <s v="ST-COLOM_0_20160727_050207_310.wav"/>
    <s v="ChiroSp"/>
    <s v="Principal"/>
    <s v="Pip35"/>
    <n v="4"/>
    <s v="Pipkuh"/>
    <n v="3"/>
    <s v="Pipistrelle de Kuhl"/>
    <n v="2016"/>
    <n v="7"/>
    <n v="27"/>
    <n v="5"/>
    <n v="2"/>
    <d v="2016-07-27T00:00:00"/>
    <x v="192"/>
  </r>
  <r>
    <x v="1"/>
    <s v="K:/Sainte Colombe/MB/04 - 19 juillet au 18 août 2016/Wave/"/>
    <s v="ST-COLOM_0_20160727_050212_311.wav"/>
    <s v="Pip35"/>
    <s v="Principal"/>
    <s v="Pip35"/>
    <n v="8"/>
    <s v="Pipkuh"/>
    <n v="4"/>
    <s v="Pipistrelle de Kuhl"/>
    <n v="2016"/>
    <n v="7"/>
    <n v="27"/>
    <n v="5"/>
    <n v="2"/>
    <d v="2016-07-27T00:00:00"/>
    <x v="192"/>
  </r>
  <r>
    <x v="1"/>
    <s v="K:/Sainte Colombe/MB/04 - 19 juillet au 18 août 2016/Wave/"/>
    <s v="ST-COLOM_0_20160727_050226_608.wav"/>
    <s v="ChiroSp"/>
    <s v="Principal"/>
    <s v="PipMi"/>
    <n v="4"/>
    <s v="PippiT"/>
    <n v="4"/>
    <s v="Pipistrelle commune"/>
    <n v="2016"/>
    <n v="7"/>
    <n v="27"/>
    <n v="5"/>
    <n v="2"/>
    <d v="2016-07-27T00:00:00"/>
    <x v="192"/>
  </r>
  <r>
    <x v="1"/>
    <s v="K:/Sainte Colombe/MB/04 - 19 juillet au 18 août 2016/Wave/"/>
    <s v="ST-COLOM_0_20160727_050339_545.wav"/>
    <s v="PippiT"/>
    <s v="Principal"/>
    <s v="PipMi"/>
    <n v="9"/>
    <s v="PippiT"/>
    <n v="8"/>
    <s v="Pipistrelle commune"/>
    <n v="2016"/>
    <n v="7"/>
    <n v="27"/>
    <n v="5"/>
    <n v="3"/>
    <d v="2016-07-27T00:00:00"/>
    <x v="106"/>
  </r>
  <r>
    <x v="1"/>
    <s v="K:/Sainte Colombe/MB/04 - 19 juillet au 18 août 2016/Wave/"/>
    <s v="ST-COLOM_0_20160727_050544_247.wav"/>
    <s v="ChiroSp"/>
    <s v="Principal"/>
    <s v="Pip35"/>
    <n v="4"/>
    <s v="Pipkuh"/>
    <n v="4"/>
    <s v="Pipistrelle de Kuhl"/>
    <n v="2016"/>
    <n v="7"/>
    <n v="27"/>
    <n v="5"/>
    <n v="5"/>
    <d v="2016-07-27T00:00:00"/>
    <x v="359"/>
  </r>
  <r>
    <x v="1"/>
    <s v="K:/Sainte Colombe/MB/04 - 19 juillet au 18 août 2016/Wave/"/>
    <s v="ST-COLOM_0_20160727_051020_285.wav"/>
    <s v="PippiT"/>
    <s v="Principal"/>
    <s v="PipMi"/>
    <n v="10"/>
    <s v="PippiT"/>
    <n v="10"/>
    <s v="Pipistrelle commune"/>
    <n v="2016"/>
    <n v="7"/>
    <n v="27"/>
    <n v="5"/>
    <n v="10"/>
    <d v="2016-07-27T00:00:00"/>
    <x v="360"/>
  </r>
  <r>
    <x v="1"/>
    <s v="K:/Sainte Colombe/MB/04 - 19 juillet au 18 août 2016/Wave/"/>
    <s v="ST-COLOM_0_20160727_051215_328.wav"/>
    <s v="ChiroSp"/>
    <s v="Principal"/>
    <s v="PipMi"/>
    <n v="0"/>
    <s v="PippiT"/>
    <n v="0"/>
    <s v="PARASITE"/>
    <n v="2016"/>
    <n v="7"/>
    <n v="27"/>
    <n v="5"/>
    <n v="12"/>
    <d v="2016-07-27T00:00:00"/>
    <x v="33"/>
  </r>
  <r>
    <x v="1"/>
    <s v="K:/Sainte Colombe/MB/04 - 19 juillet au 18 août 2016/Wave/"/>
    <s v="ST-COLOM_0_20160727_051310_871.wav"/>
    <s v="PippiT"/>
    <s v="Principal"/>
    <s v="PipMi"/>
    <n v="7"/>
    <s v="PippiT"/>
    <n v="7"/>
    <s v="Pipistrelle commune"/>
    <n v="2016"/>
    <n v="7"/>
    <n v="27"/>
    <n v="5"/>
    <n v="13"/>
    <d v="2016-07-27T00:00:00"/>
    <x v="362"/>
  </r>
  <r>
    <x v="1"/>
    <s v="K:/Sainte Colombe/MB/04 - 19 juillet au 18 août 2016/Wave/"/>
    <s v="ST-COLOM_0_20160727_051526_714.wav"/>
    <s v="PippiT"/>
    <s v="Principal"/>
    <s v="PipMi"/>
    <n v="10"/>
    <s v="PippiT"/>
    <n v="10"/>
    <s v="Pipistrelle commune"/>
    <n v="2016"/>
    <n v="7"/>
    <n v="27"/>
    <n v="5"/>
    <n v="15"/>
    <d v="2016-07-27T00:00:00"/>
    <x v="320"/>
  </r>
  <r>
    <x v="1"/>
    <s v="K:/Sainte Colombe/MB/04 - 19 juillet au 18 août 2016/Wave/"/>
    <s v="ST-COLOM_0_20160727_051940_975.wav"/>
    <s v="PippiT"/>
    <s v="Principal"/>
    <s v="PipMi"/>
    <n v="7"/>
    <s v="PippiT"/>
    <n v="7"/>
    <s v="Pipistrelle commune"/>
    <n v="2016"/>
    <n v="7"/>
    <n v="27"/>
    <n v="5"/>
    <n v="19"/>
    <d v="2016-07-27T00:00:00"/>
    <x v="543"/>
  </r>
  <r>
    <x v="1"/>
    <s v="K:/Sainte Colombe/MB/04 - 19 juillet au 18 août 2016/Wave/"/>
    <s v="ST-COLOM_0_20160727_052036_290.wav"/>
    <s v="ChiroSp"/>
    <s v="Principal"/>
    <s v="PipMi"/>
    <n v="5"/>
    <s v="PippiT"/>
    <n v="5"/>
    <s v="Pipistrelle commune"/>
    <n v="2016"/>
    <n v="7"/>
    <n v="27"/>
    <n v="5"/>
    <n v="20"/>
    <d v="2016-07-27T00:00:00"/>
    <x v="363"/>
  </r>
  <r>
    <x v="1"/>
    <s v="K:/Sainte Colombe/MB/04 - 19 juillet au 18 août 2016/Wave/"/>
    <s v="ST-COLOM_0_20160727_052135_113.wav"/>
    <s v="ChiroSp"/>
    <s v="Principal"/>
    <s v="PipMi"/>
    <n v="5"/>
    <s v="PippiT"/>
    <n v="5"/>
    <s v="Pipistrelle commune"/>
    <n v="2016"/>
    <n v="7"/>
    <n v="27"/>
    <n v="5"/>
    <n v="21"/>
    <d v="2016-07-27T00:00:00"/>
    <x v="322"/>
  </r>
  <r>
    <x v="1"/>
    <s v="K:/Sainte Colombe/MB/04 - 19 juillet au 18 août 2016/Wave/"/>
    <s v="ST-COLOM_0_20160727_053117_772.wav"/>
    <s v="PippiT"/>
    <s v="Principal"/>
    <s v="PipMi"/>
    <n v="10"/>
    <s v="PippiT"/>
    <n v="10"/>
    <s v="Pipistrelle commune"/>
    <n v="2016"/>
    <n v="7"/>
    <n v="27"/>
    <n v="5"/>
    <n v="31"/>
    <d v="2016-07-27T00:00:00"/>
    <x v="488"/>
  </r>
  <r>
    <x v="1"/>
    <s v="K:/Sainte Colombe/MB/04 - 19 juillet au 18 août 2016/Wave/"/>
    <s v="ST-COLOM_0_20160727_053316_447.wav"/>
    <s v="PippiT"/>
    <s v="Principal"/>
    <s v="PipMi"/>
    <n v="8"/>
    <s v="PippiT"/>
    <n v="8"/>
    <s v="Pipistrelle commune"/>
    <n v="2016"/>
    <n v="7"/>
    <n v="27"/>
    <n v="5"/>
    <n v="33"/>
    <d v="2016-07-27T00:00:00"/>
    <x v="413"/>
  </r>
  <r>
    <x v="1"/>
    <s v="K:/Sainte Colombe/MB/04 - 19 juillet au 18 août 2016/Wave/"/>
    <s v="ST-COLOM_0_20160727_053429_288.wav"/>
    <s v="PippiT"/>
    <s v="Principal"/>
    <s v="PipMi"/>
    <n v="9"/>
    <s v="PippiT"/>
    <n v="9"/>
    <s v="Pipistrelle commune"/>
    <n v="2016"/>
    <n v="7"/>
    <n v="27"/>
    <n v="5"/>
    <n v="34"/>
    <d v="2016-07-27T00:00:00"/>
    <x v="199"/>
  </r>
  <r>
    <x v="1"/>
    <s v="K:/Sainte Colombe/MB/04 - 19 juillet au 18 août 2016/Wave/"/>
    <s v="ST-COLOM_0_20160727_053438_544.wav"/>
    <s v="PipMi"/>
    <s v="Principal"/>
    <s v="PipMi"/>
    <n v="7"/>
    <s v="PippiT"/>
    <n v="4"/>
    <s v="Pipistrelle commune"/>
    <n v="2016"/>
    <n v="7"/>
    <n v="27"/>
    <n v="5"/>
    <n v="34"/>
    <d v="2016-07-27T00:00:00"/>
    <x v="199"/>
  </r>
  <r>
    <x v="1"/>
    <s v="K:/Sainte Colombe/MB/04 - 19 juillet au 18 août 2016/Wave/"/>
    <s v="ST-COLOM_0_20160727_053454_530.wav"/>
    <s v="ChiroSp"/>
    <s v="Principal"/>
    <s v="PipMi"/>
    <n v="5"/>
    <s v="PippiT"/>
    <n v="5"/>
    <s v="Pipistrelle commune"/>
    <n v="2016"/>
    <n v="7"/>
    <n v="27"/>
    <n v="5"/>
    <n v="34"/>
    <d v="2016-07-27T00:00:00"/>
    <x v="199"/>
  </r>
  <r>
    <x v="1"/>
    <s v="K:/Sainte Colombe/MB/04 - 19 juillet au 18 août 2016/Wave/"/>
    <s v="ST-COLOM_0_20160727_053504_994.wav"/>
    <s v="ChiroSp"/>
    <s v="Principal"/>
    <s v="PipMi"/>
    <n v="4"/>
    <s v="PippiT"/>
    <n v="4"/>
    <s v="Pipistrelle commune"/>
    <n v="2016"/>
    <n v="7"/>
    <n v="27"/>
    <n v="5"/>
    <n v="35"/>
    <d v="2016-07-27T00:00:00"/>
    <x v="414"/>
  </r>
  <r>
    <x v="1"/>
    <s v="K:/Sainte Colombe/MB/04 - 19 juillet au 18 août 2016/Wave/"/>
    <s v="ST-COLOM_0_20160727_053513_951.wav"/>
    <s v="PippiT"/>
    <s v="Principal"/>
    <s v="PipMi"/>
    <n v="9"/>
    <s v="PippiT"/>
    <n v="7"/>
    <s v="Pipistrelle commune"/>
    <n v="2016"/>
    <n v="7"/>
    <n v="27"/>
    <n v="5"/>
    <n v="35"/>
    <d v="2016-07-27T00:00:00"/>
    <x v="414"/>
  </r>
  <r>
    <x v="1"/>
    <s v="K:/Sainte Colombe/MB/04 - 19 juillet au 18 août 2016/Wave/"/>
    <s v="ST-COLOM_0_20160727_053555_991.wav"/>
    <s v="ChiroSp"/>
    <s v="Principal"/>
    <s v="Pip35"/>
    <n v="4"/>
    <s v="Pipkuh"/>
    <n v="4"/>
    <s v="Pipistrelle de Kuhl"/>
    <n v="2016"/>
    <n v="7"/>
    <n v="27"/>
    <n v="5"/>
    <n v="35"/>
    <d v="2016-07-27T00:00:00"/>
    <x v="414"/>
  </r>
  <r>
    <x v="1"/>
    <s v="K:/Sainte Colombe/MB/04 - 19 juillet au 18 août 2016/Wave/"/>
    <s v="ST-COLOM_0_20160727_054011_885.wav"/>
    <s v="PippiT"/>
    <s v="Principal"/>
    <s v="PipMi"/>
    <n v="9"/>
    <s v="PippiT"/>
    <n v="9"/>
    <s v="Pipistrelle commune"/>
    <n v="2016"/>
    <n v="7"/>
    <n v="27"/>
    <n v="5"/>
    <n v="40"/>
    <d v="2016-07-27T00:00:00"/>
    <x v="366"/>
  </r>
  <r>
    <x v="1"/>
    <s v="K:/Sainte Colombe/MB/04 - 19 juillet au 18 août 2016/Wave/"/>
    <s v="ST-COLOM_0_20160727_054106_180.wav"/>
    <s v="ChiroSp"/>
    <s v="Principal"/>
    <s v="Pip35"/>
    <n v="3"/>
    <s v="Pipkuh"/>
    <n v="3"/>
    <s v="Pipistrelle de Kuhl"/>
    <n v="2016"/>
    <n v="7"/>
    <n v="27"/>
    <n v="5"/>
    <n v="41"/>
    <d v="2016-07-27T00:00:00"/>
    <x v="557"/>
  </r>
  <r>
    <x v="1"/>
    <s v="K:/Sainte Colombe/MB/04 - 19 juillet au 18 août 2016/Wave/"/>
    <s v="ST-COLOM_0_20160727_054111_181.wav"/>
    <s v="PippiT"/>
    <s v="Principal"/>
    <s v="PipMi"/>
    <n v="8"/>
    <s v="PippiT"/>
    <n v="8"/>
    <s v="Pipistrelle commune"/>
    <n v="2016"/>
    <n v="7"/>
    <n v="27"/>
    <n v="5"/>
    <n v="41"/>
    <d v="2016-07-27T00:00:00"/>
    <x v="557"/>
  </r>
  <r>
    <x v="1"/>
    <s v="K:/Sainte Colombe/MB/04 - 19 juillet au 18 août 2016/Wave/"/>
    <s v="ST-COLOM_0_20160727_054151_340.wav"/>
    <s v="PippiT"/>
    <s v="Principal"/>
    <s v="PipMi"/>
    <n v="9"/>
    <s v="PippiT"/>
    <n v="9"/>
    <s v="Pipistrelle commune"/>
    <n v="2016"/>
    <n v="7"/>
    <n v="27"/>
    <n v="5"/>
    <n v="41"/>
    <d v="2016-07-27T00:00:00"/>
    <x v="557"/>
  </r>
  <r>
    <x v="1"/>
    <s v="K:/Sainte Colombe/MB/04 - 19 juillet au 18 août 2016/Wave/"/>
    <s v="ST-COLOM_0_20160727_054204_363.wav"/>
    <s v="Pip35"/>
    <s v="Principal"/>
    <s v="Pip35"/>
    <n v="9"/>
    <s v="Pipkuh"/>
    <n v="3"/>
    <s v="Pipistrelle de Kuhl"/>
    <n v="2016"/>
    <n v="7"/>
    <n v="27"/>
    <n v="5"/>
    <n v="42"/>
    <d v="2016-07-27T00:00:00"/>
    <x v="227"/>
  </r>
  <r>
    <x v="1"/>
    <s v="K:/Sainte Colombe/MB/04 - 19 juillet au 18 août 2016/Wave/"/>
    <s v="ST-COLOM_0_20160727_054414_811.wav"/>
    <s v="PippiT"/>
    <s v="Principal"/>
    <s v="PipMi"/>
    <n v="9"/>
    <s v="PippiT"/>
    <n v="9"/>
    <s v="Pipistrelle commune"/>
    <n v="2016"/>
    <n v="7"/>
    <n v="27"/>
    <n v="5"/>
    <n v="44"/>
    <d v="2016-07-27T00:00:00"/>
    <x v="560"/>
  </r>
  <r>
    <x v="1"/>
    <s v="K:/Sainte Colombe/MB/04 - 19 juillet au 18 août 2016/Wave/"/>
    <s v="ST-COLOM_0_20160727_054419_812.wav"/>
    <s v="PippiT"/>
    <s v="Principal"/>
    <s v="PipMi"/>
    <n v="6"/>
    <s v="PippiT"/>
    <n v="6"/>
    <s v="Pipistrelle commune"/>
    <n v="2016"/>
    <n v="7"/>
    <n v="27"/>
    <n v="5"/>
    <n v="44"/>
    <d v="2016-07-27T00:00:00"/>
    <x v="560"/>
  </r>
  <r>
    <x v="1"/>
    <s v="K:/Sainte Colombe/MB/04 - 19 juillet au 18 août 2016/Wave/"/>
    <s v="ST-COLOM_0_20160727_054826_371.wav"/>
    <s v="ChiroSp"/>
    <s v="Principal"/>
    <s v="Pip35"/>
    <n v="1"/>
    <s v="Pipkuh"/>
    <n v="1"/>
    <s v="Pipistrelle de Kuhl"/>
    <n v="2016"/>
    <n v="7"/>
    <n v="27"/>
    <n v="5"/>
    <n v="48"/>
    <d v="2016-07-27T00:00:00"/>
    <x v="108"/>
  </r>
  <r>
    <x v="1"/>
    <s v="K:/Sainte Colombe/MB/04 - 19 juillet au 18 août 2016/Wave/"/>
    <s v="ST-COLOM_0_20160727_215126_277.wav"/>
    <s v="PippiT"/>
    <s v="Principal"/>
    <s v="PipMi"/>
    <n v="7"/>
    <s v="PippiT"/>
    <n v="7"/>
    <s v="Pipistrelle commune"/>
    <n v="2016"/>
    <n v="7"/>
    <n v="27"/>
    <n v="21"/>
    <n v="51"/>
    <d v="2016-07-27T00:00:00"/>
    <x v="229"/>
  </r>
  <r>
    <x v="1"/>
    <s v="K:/Sainte Colombe/MB/04 - 19 juillet au 18 août 2016/Wave/"/>
    <s v="ST-COLOM_0_20160727_215552_526.wav"/>
    <s v="ChiroSp"/>
    <s v="Principal"/>
    <s v="ENVsp"/>
    <n v="5"/>
    <s v="Eptser"/>
    <n v="3"/>
    <s v="Sérotine commune"/>
    <n v="2016"/>
    <n v="7"/>
    <n v="27"/>
    <n v="21"/>
    <n v="55"/>
    <d v="2016-07-27T00:00:00"/>
    <x v="75"/>
  </r>
  <r>
    <x v="1"/>
    <s v="K:/Sainte Colombe/MB/04 - 19 juillet au 18 août 2016/Wave/"/>
    <s v="ST-COLOM_0_20160727_215557_527.wav"/>
    <s v="PippiT"/>
    <s v="Principal"/>
    <s v="PipMi"/>
    <n v="10"/>
    <s v="PippiT"/>
    <n v="10"/>
    <s v="Pipistrelle commune"/>
    <n v="2016"/>
    <n v="7"/>
    <n v="27"/>
    <n v="21"/>
    <n v="55"/>
    <d v="2016-07-27T00:00:00"/>
    <x v="75"/>
  </r>
  <r>
    <x v="1"/>
    <s v="K:/Sainte Colombe/MB/04 - 19 juillet au 18 août 2016/Wave/"/>
    <s v="ST-COLOM_0_20160727_215602_528.wav"/>
    <s v="PippiT"/>
    <s v="Principal"/>
    <s v="PipMi"/>
    <n v="9"/>
    <s v="PippiT"/>
    <n v="9"/>
    <s v="Pipistrelle commune"/>
    <n v="2016"/>
    <n v="7"/>
    <n v="27"/>
    <n v="21"/>
    <n v="56"/>
    <d v="2016-07-27T00:00:00"/>
    <x v="220"/>
  </r>
  <r>
    <x v="1"/>
    <s v="K:/Sainte Colombe/MB/04 - 19 juillet au 18 août 2016/Wave/"/>
    <s v="ST-COLOM_0_20160727_215734_762.wav"/>
    <s v="PippiT"/>
    <s v="Principal"/>
    <s v="PipMi"/>
    <n v="10"/>
    <s v="PippiT"/>
    <n v="10"/>
    <s v="Pipistrelle commune"/>
    <n v="2016"/>
    <n v="7"/>
    <n v="27"/>
    <n v="21"/>
    <n v="57"/>
    <d v="2016-07-27T00:00:00"/>
    <x v="162"/>
  </r>
  <r>
    <x v="1"/>
    <s v="K:/Sainte Colombe/MB/04 - 19 juillet au 18 août 2016/Wave/"/>
    <s v="ST-COLOM_0_20160727_215952_847.wav"/>
    <s v="Pip35"/>
    <s v="Principal"/>
    <s v="Pip35"/>
    <n v="10"/>
    <s v="Pipkuh"/>
    <n v="2"/>
    <s v="Pipistrelle de Kuhl"/>
    <n v="2016"/>
    <n v="7"/>
    <n v="27"/>
    <n v="21"/>
    <n v="59"/>
    <d v="2016-07-27T00:00:00"/>
    <x v="245"/>
  </r>
  <r>
    <x v="1"/>
    <s v="K:/Sainte Colombe/MB/04 - 19 juillet au 18 août 2016/Wave/"/>
    <s v="ST-COLOM_0_20160727_215957_848.wav"/>
    <s v="ChiroSp"/>
    <s v="Principal"/>
    <s v="Pip35"/>
    <n v="4"/>
    <s v="Pipnat"/>
    <n v="4"/>
    <s v="Pipistrelle de Kuhl/Nathusius"/>
    <n v="2016"/>
    <n v="7"/>
    <n v="27"/>
    <n v="21"/>
    <n v="59"/>
    <d v="2016-07-27T00:00:00"/>
    <x v="245"/>
  </r>
  <r>
    <x v="1"/>
    <s v="K:/Sainte Colombe/MB/04 - 19 juillet au 18 août 2016/Wave/"/>
    <s v="ST-COLOM_0_20160727_220023_568.wav"/>
    <s v="ChiroSp"/>
    <s v="Principal"/>
    <s v="Pip35"/>
    <n v="5"/>
    <s v="Pipkuh"/>
    <n v="3"/>
    <s v="Pipistrelle de Kuhl"/>
    <n v="2016"/>
    <n v="7"/>
    <n v="27"/>
    <n v="22"/>
    <n v="0"/>
    <d v="2016-07-27T00:00:00"/>
    <x v="81"/>
  </r>
  <r>
    <x v="1"/>
    <s v="K:/Sainte Colombe/MB/04 - 19 juillet au 18 août 2016/Wave/"/>
    <s v="ST-COLOM_0_20160727_220415_186.wav"/>
    <s v="ChiroSp"/>
    <s v="Principal"/>
    <s v="PipMi"/>
    <n v="0"/>
    <s v="PippiT"/>
    <n v="0"/>
    <s v="PARASITE"/>
    <n v="2016"/>
    <n v="7"/>
    <n v="27"/>
    <n v="22"/>
    <n v="4"/>
    <d v="2016-07-27T00:00:00"/>
    <x v="114"/>
  </r>
  <r>
    <x v="1"/>
    <s v="K:/Sainte Colombe/MB/04 - 19 juillet au 18 août 2016/Wave/"/>
    <s v="ST-COLOM_0_20160727_220446_754.wav"/>
    <s v="ChiroSp"/>
    <s v="Principal"/>
    <s v="ENVsp"/>
    <n v="1"/>
    <s v="Eptser"/>
    <n v="1"/>
    <s v="Sérotine commune"/>
    <n v="2016"/>
    <n v="7"/>
    <n v="27"/>
    <n v="22"/>
    <n v="4"/>
    <d v="2016-07-27T00:00:00"/>
    <x v="114"/>
  </r>
  <r>
    <x v="1"/>
    <s v="K:/Sainte Colombe/MB/04 - 19 juillet au 18 août 2016/Wave/"/>
    <s v="ST-COLOM_0_20160727_220755_968.wav"/>
    <s v="Pip35"/>
    <s v="Principal"/>
    <s v="Pip35"/>
    <n v="8"/>
    <s v="Pipkuh"/>
    <n v="4"/>
    <s v="Pipistrelle de Kuhl"/>
    <n v="2016"/>
    <n v="7"/>
    <n v="27"/>
    <n v="22"/>
    <n v="7"/>
    <d v="2016-07-27T00:00:00"/>
    <x v="47"/>
  </r>
  <r>
    <x v="1"/>
    <s v="K:/Sainte Colombe/MB/04 - 19 juillet au 18 août 2016/Wave/"/>
    <s v="ST-COLOM_0_20160727_220800_968.wav"/>
    <s v="PippiT"/>
    <s v="Principal"/>
    <s v="PipMi"/>
    <n v="6"/>
    <s v="PippiT"/>
    <n v="6"/>
    <s v="Pipistrelle commune"/>
    <n v="2016"/>
    <n v="7"/>
    <n v="27"/>
    <n v="22"/>
    <n v="8"/>
    <d v="2016-07-27T00:00:00"/>
    <x v="77"/>
  </r>
  <r>
    <x v="1"/>
    <s v="K:/Sainte Colombe/MB/04 - 19 juillet au 18 août 2016/Wave/"/>
    <s v="ST-COLOM_0_20160727_220912_675.wav"/>
    <s v="ChiroSp"/>
    <s v="Principal"/>
    <s v="ENVsp"/>
    <n v="5"/>
    <s v="Eptser"/>
    <n v="1"/>
    <s v="Sérotine commune"/>
    <n v="2016"/>
    <n v="7"/>
    <n v="27"/>
    <n v="22"/>
    <n v="9"/>
    <d v="2016-07-27T00:00:00"/>
    <x v="2"/>
  </r>
  <r>
    <x v="1"/>
    <s v="K:/Sainte Colombe/MB/04 - 19 juillet au 18 août 2016/Wave/"/>
    <s v="ST-COLOM_0_20160727_220917_676.wav"/>
    <s v="Pip35"/>
    <s v="Principal"/>
    <s v="Pip35"/>
    <n v="9"/>
    <s v="Pipkuh"/>
    <n v="3"/>
    <s v="Pipistrelle de Kuhl"/>
    <n v="2016"/>
    <n v="7"/>
    <n v="27"/>
    <n v="22"/>
    <n v="9"/>
    <d v="2016-07-27T00:00:00"/>
    <x v="2"/>
  </r>
  <r>
    <x v="1"/>
    <s v="K:/Sainte Colombe/MB/04 - 19 juillet au 18 août 2016/Wave/"/>
    <s v="ST-COLOM_0_20160727_220922_676.wav"/>
    <s v="ChiroSp"/>
    <s v="Principal"/>
    <s v="Pip35"/>
    <n v="0"/>
    <s v="Pipnat"/>
    <n v="0"/>
    <s v="PARASITE"/>
    <n v="2016"/>
    <n v="7"/>
    <n v="27"/>
    <n v="22"/>
    <n v="9"/>
    <d v="2016-07-27T00:00:00"/>
    <x v="2"/>
  </r>
  <r>
    <x v="1"/>
    <s v="K:/Sainte Colombe/MB/04 - 19 juillet au 18 août 2016/Wave/"/>
    <s v="ST-COLOM_0_20160727_220927_525.wav"/>
    <s v="ChiroSp"/>
    <s v="Principal"/>
    <s v="MyoHF"/>
    <n v="0"/>
    <s v="Myodau"/>
    <n v="0"/>
    <s v="PARASITE"/>
    <n v="2016"/>
    <n v="7"/>
    <n v="27"/>
    <n v="22"/>
    <n v="9"/>
    <d v="2016-07-27T00:00:00"/>
    <x v="2"/>
  </r>
  <r>
    <x v="1"/>
    <s v="K:/Sainte Colombe/MB/04 - 19 juillet au 18 août 2016/Wave/"/>
    <s v="ST-COLOM_0_20160727_220932_526.wav"/>
    <s v="ChiroSp"/>
    <s v="Principal"/>
    <s v="MyoLF"/>
    <n v="1"/>
    <s v="Myobly"/>
    <n v="1"/>
    <s v="Murin sp"/>
    <n v="2016"/>
    <n v="7"/>
    <n v="27"/>
    <n v="22"/>
    <n v="9"/>
    <d v="2016-07-27T00:00:00"/>
    <x v="2"/>
  </r>
  <r>
    <x v="1"/>
    <s v="K:/Sainte Colombe/MB/04 - 19 juillet au 18 août 2016/Wave/"/>
    <s v="ST-COLOM_0_20160727_221103_212.wav"/>
    <s v="Pipkuh"/>
    <s v="Principal"/>
    <s v="Pip35"/>
    <n v="8"/>
    <s v="Pipkuh"/>
    <n v="6"/>
    <s v="Pipistrelle de Kuhl"/>
    <n v="2016"/>
    <n v="7"/>
    <n v="27"/>
    <n v="22"/>
    <n v="11"/>
    <d v="2016-07-27T00:00:00"/>
    <x v="230"/>
  </r>
  <r>
    <x v="1"/>
    <s v="K:/Sainte Colombe/MB/04 - 19 juillet au 18 août 2016/Wave/"/>
    <s v="ST-COLOM_0_20160727_221108_213.wav"/>
    <s v="Pip35"/>
    <s v="Principal"/>
    <s v="Pip35"/>
    <n v="10"/>
    <s v="Pipkuh"/>
    <n v="4"/>
    <s v="Pipistrelle de Kuhl"/>
    <n v="2016"/>
    <n v="7"/>
    <n v="27"/>
    <n v="22"/>
    <n v="11"/>
    <d v="2016-07-27T00:00:00"/>
    <x v="230"/>
  </r>
  <r>
    <x v="1"/>
    <s v="K:/Sainte Colombe/MB/04 - 19 juillet au 18 août 2016/Wave/"/>
    <s v="ST-COLOM_0_20160727_221113_214.wav"/>
    <s v="Pip35"/>
    <s v="Principal"/>
    <s v="Pip35"/>
    <n v="10"/>
    <s v="Pipkuh"/>
    <n v="3"/>
    <s v="Pipistrelle de Kuhl"/>
    <n v="2016"/>
    <n v="7"/>
    <n v="27"/>
    <n v="22"/>
    <n v="11"/>
    <d v="2016-07-27T00:00:00"/>
    <x v="230"/>
  </r>
  <r>
    <x v="1"/>
    <s v="K:/Sainte Colombe/MB/04 - 19 juillet au 18 août 2016/Wave/"/>
    <s v="ST-COLOM_0_20160727_221344_460.wav"/>
    <s v="PippiT"/>
    <s v="Principal"/>
    <s v="PipMi"/>
    <n v="10"/>
    <s v="PippiT"/>
    <n v="10"/>
    <s v="Pipistrelle commune"/>
    <n v="2016"/>
    <n v="7"/>
    <n v="27"/>
    <n v="22"/>
    <n v="13"/>
    <d v="2016-07-27T00:00:00"/>
    <x v="246"/>
  </r>
  <r>
    <x v="1"/>
    <s v="K:/Sainte Colombe/MB/04 - 19 juillet au 18 août 2016/Wave/"/>
    <s v="ST-COLOM_0_20160727_221349_460.wav"/>
    <s v="PippiT"/>
    <s v="Principal"/>
    <s v="PipMi"/>
    <n v="10"/>
    <s v="PippiT"/>
    <n v="10"/>
    <s v="Pipistrelle commune"/>
    <n v="2016"/>
    <n v="7"/>
    <n v="27"/>
    <n v="22"/>
    <n v="13"/>
    <d v="2016-07-27T00:00:00"/>
    <x v="246"/>
  </r>
  <r>
    <x v="1"/>
    <s v="K:/Sainte Colombe/MB/04 - 19 juillet au 18 août 2016/Wave/"/>
    <s v="ST-COLOM_0_20160727_221425_116.wav"/>
    <s v="Pip35"/>
    <s v="Principal"/>
    <s v="Pip35"/>
    <n v="10"/>
    <s v="Pipkuh"/>
    <n v="5"/>
    <s v="Pipistrelle de Kuhl"/>
    <n v="2016"/>
    <n v="7"/>
    <n v="27"/>
    <n v="22"/>
    <n v="14"/>
    <d v="2016-07-27T00:00:00"/>
    <x v="48"/>
  </r>
  <r>
    <x v="1"/>
    <s v="K:/Sainte Colombe/MB/04 - 19 juillet au 18 août 2016/Wave/"/>
    <s v="ST-COLOM_0_20160727_221430_117.wav"/>
    <s v="Pip35"/>
    <s v="Principal"/>
    <s v="Pip35"/>
    <n v="10"/>
    <s v="Pipkuh"/>
    <n v="5"/>
    <s v="Pipistrelle de Kuhl"/>
    <n v="2016"/>
    <n v="7"/>
    <n v="27"/>
    <n v="22"/>
    <n v="14"/>
    <d v="2016-07-27T00:00:00"/>
    <x v="48"/>
  </r>
  <r>
    <x v="1"/>
    <s v="K:/Sainte Colombe/MB/04 - 19 juillet au 18 août 2016/Wave/"/>
    <s v="ST-COLOM_0_20160727_221435_956.wav"/>
    <s v="ChiroSp"/>
    <s v="Principal"/>
    <s v="Pip35"/>
    <n v="0"/>
    <s v="Pipkuh"/>
    <n v="0"/>
    <s v="PARASITE"/>
    <n v="2016"/>
    <n v="7"/>
    <n v="27"/>
    <n v="22"/>
    <n v="14"/>
    <d v="2016-07-27T00:00:00"/>
    <x v="48"/>
  </r>
  <r>
    <x v="1"/>
    <s v="K:/Sainte Colombe/MB/04 - 19 juillet au 18 août 2016/Wave/"/>
    <s v="ST-COLOM_0_20160727_221452_980.wav"/>
    <s v="Pip35"/>
    <s v="Principal"/>
    <s v="Pip35"/>
    <n v="7"/>
    <s v="Pipkuh"/>
    <n v="4"/>
    <s v="Pipistrelle de Kuhl"/>
    <n v="2016"/>
    <n v="7"/>
    <n v="27"/>
    <n v="22"/>
    <n v="14"/>
    <d v="2016-07-27T00:00:00"/>
    <x v="48"/>
  </r>
  <r>
    <x v="1"/>
    <s v="K:/Sainte Colombe/MB/04 - 19 juillet au 18 août 2016/Wave/"/>
    <s v="ST-COLOM_0_20160727_221457_980.wav"/>
    <s v="Pipkuh"/>
    <s v="Principal"/>
    <s v="Pip35"/>
    <n v="7"/>
    <s v="Pipkuh"/>
    <n v="6"/>
    <s v="Pipistrelle de Kuhl"/>
    <n v="2016"/>
    <n v="7"/>
    <n v="27"/>
    <n v="22"/>
    <n v="14"/>
    <d v="2016-07-27T00:00:00"/>
    <x v="48"/>
  </r>
  <r>
    <x v="1"/>
    <s v="K:/Sainte Colombe/MB/04 - 19 juillet au 18 août 2016/Wave/"/>
    <s v="ST-COLOM_0_20160727_221509_030.wav"/>
    <s v="ChiroSp"/>
    <s v="Principal"/>
    <s v="Pip35"/>
    <n v="4"/>
    <s v="Pipkuh"/>
    <n v="3"/>
    <s v="Pipistrelle de Kuhl"/>
    <n v="2016"/>
    <n v="7"/>
    <n v="27"/>
    <n v="22"/>
    <n v="15"/>
    <d v="2016-07-27T00:00:00"/>
    <x v="23"/>
  </r>
  <r>
    <x v="1"/>
    <s v="K:/Sainte Colombe/MB/04 - 19 juillet au 18 août 2016/Wave/"/>
    <s v="ST-COLOM_0_20160727_221859_988.wav"/>
    <s v="ENVsp"/>
    <s v="Principal"/>
    <s v="ENVsp"/>
    <n v="7"/>
    <s v="Eptser"/>
    <n v="2"/>
    <s v="Sérotine commune"/>
    <n v="2016"/>
    <n v="7"/>
    <n v="27"/>
    <n v="22"/>
    <n v="18"/>
    <d v="2016-07-27T00:00:00"/>
    <x v="134"/>
  </r>
  <r>
    <x v="1"/>
    <s v="K:/Sainte Colombe/MB/04 - 19 juillet au 18 août 2016/Wave/"/>
    <s v="ST-COLOM_0_20160727_221904_988.wav"/>
    <s v="ENVsp"/>
    <s v="Principal"/>
    <s v="ENVsp"/>
    <n v="7"/>
    <s v="Eptser"/>
    <n v="0"/>
    <s v="Sérotine commune"/>
    <n v="2016"/>
    <n v="7"/>
    <n v="27"/>
    <n v="22"/>
    <n v="19"/>
    <d v="2016-07-27T00:00:00"/>
    <x v="136"/>
  </r>
  <r>
    <x v="1"/>
    <s v="K:/Sainte Colombe/MB/04 - 19 juillet au 18 août 2016/Wave/"/>
    <s v="ST-COLOM_0_20160727_221939_238.wav"/>
    <s v="ChiroSp"/>
    <s v="Principal"/>
    <s v="ENVsp"/>
    <n v="3"/>
    <s v="Eptser"/>
    <n v="3"/>
    <s v="Sérotine commune"/>
    <n v="2016"/>
    <n v="7"/>
    <n v="27"/>
    <n v="22"/>
    <n v="19"/>
    <d v="2016-07-27T00:00:00"/>
    <x v="136"/>
  </r>
  <r>
    <x v="1"/>
    <s v="K:/Sainte Colombe/MB/04 - 19 juillet au 18 août 2016/Wave/"/>
    <s v="ST-COLOM_0_20160727_221950_896.wav"/>
    <s v="ChiroSp"/>
    <s v="Principal"/>
    <s v="ENVsp"/>
    <n v="3"/>
    <s v="Eptser"/>
    <n v="1"/>
    <s v="Sérotine commune"/>
    <n v="2016"/>
    <n v="7"/>
    <n v="27"/>
    <n v="22"/>
    <n v="19"/>
    <d v="2016-07-27T00:00:00"/>
    <x v="136"/>
  </r>
  <r>
    <x v="1"/>
    <s v="K:/Sainte Colombe/MB/04 - 19 juillet au 18 août 2016/Wave/"/>
    <s v="ST-COLOM_0_20160727_221955_896.wav"/>
    <s v="Pip35"/>
    <s v="Principal"/>
    <s v="Pip35"/>
    <n v="9"/>
    <s v="Pipkuh"/>
    <n v="2"/>
    <s v="Pipistrelle de Kuhl"/>
    <n v="2016"/>
    <n v="7"/>
    <n v="27"/>
    <n v="22"/>
    <n v="19"/>
    <d v="2016-07-27T00:00:00"/>
    <x v="136"/>
  </r>
  <r>
    <x v="1"/>
    <s v="K:/Sainte Colombe/MB/04 - 19 juillet au 18 août 2016/Wave/"/>
    <s v="ST-COLOM_0_20160727_222000_897.wav"/>
    <s v="ChiroSp"/>
    <s v="Principal"/>
    <s v="Pip35"/>
    <n v="0"/>
    <s v="Hypsav"/>
    <n v="0"/>
    <s v="PARASITE"/>
    <n v="2016"/>
    <n v="7"/>
    <n v="27"/>
    <n v="22"/>
    <n v="20"/>
    <d v="2016-07-27T00:00:00"/>
    <x v="49"/>
  </r>
  <r>
    <x v="1"/>
    <s v="K:/Sainte Colombe/MB/04 - 19 juillet au 18 août 2016/Wave/"/>
    <s v="ST-COLOM_0_20160727_222005_925.wav"/>
    <s v="ChiroSp"/>
    <s v="Principal"/>
    <s v="PipMi"/>
    <n v="3"/>
    <s v="PippiT"/>
    <n v="3"/>
    <s v="Pipistrelle commune"/>
    <n v="2016"/>
    <n v="7"/>
    <n v="27"/>
    <n v="22"/>
    <n v="20"/>
    <d v="2016-07-27T00:00:00"/>
    <x v="49"/>
  </r>
  <r>
    <x v="1"/>
    <s v="K:/Sainte Colombe/MB/04 - 19 juillet au 18 août 2016/Wave/"/>
    <s v="ST-COLOM_0_20160727_222056_261.wav"/>
    <s v="ChiroSp"/>
    <s v="Principal"/>
    <s v="ENVsp"/>
    <n v="2"/>
    <s v="Eptser"/>
    <n v="1"/>
    <s v="Sérotine commune"/>
    <n v="2016"/>
    <n v="7"/>
    <n v="27"/>
    <n v="22"/>
    <n v="20"/>
    <d v="2016-07-27T00:00:00"/>
    <x v="49"/>
  </r>
  <r>
    <x v="1"/>
    <s v="K:/Sainte Colombe/MB/04 - 19 juillet au 18 août 2016/Wave/"/>
    <s v="ST-COLOM_0_20160727_222101_262.wav"/>
    <s v="ChiroSp"/>
    <s v="Principal"/>
    <s v="ENVsp"/>
    <n v="1"/>
    <s v="Eptser"/>
    <n v="0"/>
    <s v="Sérotine commune"/>
    <n v="2016"/>
    <n v="7"/>
    <n v="27"/>
    <n v="22"/>
    <n v="21"/>
    <d v="2016-07-27T00:00:00"/>
    <x v="338"/>
  </r>
  <r>
    <x v="1"/>
    <s v="K:/Sainte Colombe/MB/04 - 19 juillet au 18 août 2016/Wave/"/>
    <s v="ST-COLOM_0_20160727_222127_362.wav"/>
    <s v="ChiroSp"/>
    <s v="Principal"/>
    <s v="ENVsp"/>
    <n v="2"/>
    <s v="Eptser"/>
    <n v="2"/>
    <s v="Sérotine commune"/>
    <n v="2016"/>
    <n v="7"/>
    <n v="27"/>
    <n v="22"/>
    <n v="21"/>
    <d v="2016-07-27T00:00:00"/>
    <x v="338"/>
  </r>
  <r>
    <x v="1"/>
    <s v="K:/Sainte Colombe/MB/04 - 19 juillet au 18 août 2016/Wave/"/>
    <s v="ST-COLOM_0_20160727_222132_362.wav"/>
    <s v="ChiroSp"/>
    <s v="Principal"/>
    <s v="ENVsp"/>
    <n v="3"/>
    <s v="Eptser"/>
    <n v="1"/>
    <s v="Sérotine commune"/>
    <n v="2016"/>
    <n v="7"/>
    <n v="27"/>
    <n v="22"/>
    <n v="21"/>
    <d v="2016-07-27T00:00:00"/>
    <x v="338"/>
  </r>
  <r>
    <x v="1"/>
    <s v="K:/Sainte Colombe/MB/04 - 19 juillet au 18 août 2016/Wave/"/>
    <s v="ST-COLOM_0_20160727_222137_363.wav"/>
    <s v="ENVsp"/>
    <s v="Principal"/>
    <s v="ENVsp"/>
    <n v="6"/>
    <s v="Eptser"/>
    <n v="0"/>
    <s v="Sérotine commune"/>
    <n v="2016"/>
    <n v="7"/>
    <n v="27"/>
    <n v="22"/>
    <n v="21"/>
    <d v="2016-07-27T00:00:00"/>
    <x v="338"/>
  </r>
  <r>
    <x v="1"/>
    <s v="K:/Sainte Colombe/MB/04 - 19 juillet au 18 août 2016/Wave/"/>
    <s v="ST-COLOM_0_20160727_222142_364.wav"/>
    <s v="ENVsp"/>
    <s v="Principal"/>
    <s v="ENVsp"/>
    <n v="6"/>
    <s v="Eptser"/>
    <n v="3"/>
    <s v="Sérotine commune"/>
    <n v="2016"/>
    <n v="7"/>
    <n v="27"/>
    <n v="22"/>
    <n v="21"/>
    <d v="2016-07-27T00:00:00"/>
    <x v="338"/>
  </r>
  <r>
    <x v="1"/>
    <s v="K:/Sainte Colombe/MB/04 - 19 juillet au 18 août 2016/Wave/"/>
    <s v="ST-COLOM_0_20160727_222147_364.wav"/>
    <s v="ChiroSp"/>
    <s v="Principal"/>
    <s v="ENVsp"/>
    <n v="2"/>
    <s v="Eptser"/>
    <n v="1"/>
    <s v="Sérotine commune"/>
    <n v="2016"/>
    <n v="7"/>
    <n v="27"/>
    <n v="22"/>
    <n v="21"/>
    <d v="2016-07-27T00:00:00"/>
    <x v="338"/>
  </r>
  <r>
    <x v="1"/>
    <s v="K:/Sainte Colombe/MB/04 - 19 juillet au 18 août 2016/Wave/"/>
    <s v="ST-COLOM_0_20160727_222348_540.wav"/>
    <s v="Pip35"/>
    <s v="Principal"/>
    <s v="Pip35"/>
    <n v="10"/>
    <s v="Pipkuh"/>
    <n v="4"/>
    <s v="Pipistrelle de Kuhl"/>
    <n v="2016"/>
    <n v="7"/>
    <n v="27"/>
    <n v="22"/>
    <n v="23"/>
    <d v="2016-07-27T00:00:00"/>
    <x v="50"/>
  </r>
  <r>
    <x v="1"/>
    <s v="K:/Sainte Colombe/MB/04 - 19 juillet au 18 août 2016/Wave/"/>
    <s v="ST-COLOM_0_20160727_222531_137.wav"/>
    <s v="PippiT"/>
    <s v="Principal"/>
    <s v="PipMi"/>
    <n v="10"/>
    <s v="PippiT"/>
    <n v="10"/>
    <s v="Pipistrelle commune"/>
    <n v="2016"/>
    <n v="7"/>
    <n v="27"/>
    <n v="22"/>
    <n v="25"/>
    <d v="2016-07-27T00:00:00"/>
    <x v="96"/>
  </r>
  <r>
    <x v="1"/>
    <s v="K:/Sainte Colombe/MB/04 - 19 juillet au 18 août 2016/Wave/"/>
    <s v="ST-COLOM_0_20160727_222951_762.wav"/>
    <s v="PippiT"/>
    <s v="Principal"/>
    <s v="PipMi"/>
    <n v="10"/>
    <s v="PippiT"/>
    <n v="10"/>
    <s v="Pipistrelle commune"/>
    <n v="2016"/>
    <n v="7"/>
    <n v="27"/>
    <n v="22"/>
    <n v="29"/>
    <d v="2016-07-27T00:00:00"/>
    <x v="51"/>
  </r>
  <r>
    <x v="1"/>
    <s v="K:/Sainte Colombe/MB/04 - 19 juillet au 18 août 2016/Wave/"/>
    <s v="ST-COLOM_0_20160727_222956_763.wav"/>
    <s v="PippiT"/>
    <s v="Principal"/>
    <s v="PipMi"/>
    <n v="9"/>
    <s v="PippiT"/>
    <n v="9"/>
    <s v="Pipistrelle commune"/>
    <n v="2016"/>
    <n v="7"/>
    <n v="27"/>
    <n v="22"/>
    <n v="29"/>
    <d v="2016-07-27T00:00:00"/>
    <x v="51"/>
  </r>
  <r>
    <x v="1"/>
    <s v="K:/Sainte Colombe/MB/04 - 19 juillet au 18 août 2016/Wave/"/>
    <s v="ST-COLOM_0_20160727_223201_900.wav"/>
    <s v="PippiT"/>
    <s v="Principal"/>
    <s v="PipMi"/>
    <n v="10"/>
    <s v="PippiT"/>
    <n v="10"/>
    <s v="Pipistrelle commune"/>
    <n v="2016"/>
    <n v="7"/>
    <n v="27"/>
    <n v="22"/>
    <n v="32"/>
    <d v="2016-07-27T00:00:00"/>
    <x v="449"/>
  </r>
  <r>
    <x v="1"/>
    <s v="K:/Sainte Colombe/MB/04 - 19 juillet au 18 août 2016/Wave/"/>
    <s v="ST-COLOM_0_20160727_223206_901.wav"/>
    <s v="PippiT"/>
    <s v="Principal"/>
    <s v="PipMi"/>
    <n v="10"/>
    <s v="PippiT"/>
    <n v="10"/>
    <s v="Pipistrelle commune"/>
    <n v="2016"/>
    <n v="7"/>
    <n v="27"/>
    <n v="22"/>
    <n v="32"/>
    <d v="2016-07-27T00:00:00"/>
    <x v="449"/>
  </r>
  <r>
    <x v="1"/>
    <s v="K:/Sainte Colombe/MB/04 - 19 juillet au 18 août 2016/Wave/"/>
    <s v="ST-COLOM_0_20160727_223220_842.wav"/>
    <s v="PipMi"/>
    <s v="Principal"/>
    <s v="PipMi"/>
    <n v="10"/>
    <s v="PippiT"/>
    <n v="3"/>
    <s v="Pipistrelle commune"/>
    <n v="2016"/>
    <n v="7"/>
    <n v="27"/>
    <n v="22"/>
    <n v="32"/>
    <d v="2016-07-27T00:00:00"/>
    <x v="449"/>
  </r>
  <r>
    <x v="1"/>
    <s v="K:/Sainte Colombe/MB/04 - 19 juillet au 18 août 2016/Wave/"/>
    <s v="ST-COLOM_0_20160727_223334_449.wav"/>
    <s v="ChiroSp"/>
    <s v="Principal"/>
    <s v="PipMi"/>
    <n v="2"/>
    <s v="PippiT"/>
    <n v="2"/>
    <s v="Pipistrelle commune"/>
    <n v="2016"/>
    <n v="7"/>
    <n v="27"/>
    <n v="22"/>
    <n v="33"/>
    <d v="2016-07-27T00:00:00"/>
    <x v="153"/>
  </r>
  <r>
    <x v="1"/>
    <s v="K:/Sainte Colombe/MB/04 - 19 juillet au 18 août 2016/Wave/"/>
    <s v="ST-COLOM_0_20160727_223342_267.wav"/>
    <s v="PippiT"/>
    <s v="Principal"/>
    <s v="PipMi"/>
    <n v="8"/>
    <s v="PippiT"/>
    <n v="8"/>
    <s v="Pipistrelle commune"/>
    <n v="2016"/>
    <n v="7"/>
    <n v="27"/>
    <n v="22"/>
    <n v="33"/>
    <d v="2016-07-27T00:00:00"/>
    <x v="153"/>
  </r>
  <r>
    <x v="1"/>
    <s v="K:/Sainte Colombe/MB/04 - 19 juillet au 18 août 2016/Wave/"/>
    <s v="ST-COLOM_0_20160727_223347_268.wav"/>
    <s v="PippiT"/>
    <s v="Principal"/>
    <s v="PipMi"/>
    <n v="6"/>
    <s v="PippiT"/>
    <n v="6"/>
    <s v="Pipistrelle commune"/>
    <n v="2016"/>
    <n v="7"/>
    <n v="27"/>
    <n v="22"/>
    <n v="33"/>
    <d v="2016-07-27T00:00:00"/>
    <x v="153"/>
  </r>
  <r>
    <x v="1"/>
    <s v="K:/Sainte Colombe/MB/04 - 19 juillet au 18 août 2016/Wave/"/>
    <s v="ST-COLOM_0_20160727_223353_744.wav"/>
    <s v="PippiT"/>
    <s v="Principal"/>
    <s v="PipMi"/>
    <n v="6"/>
    <s v="PippiT"/>
    <n v="6"/>
    <s v="Pipistrelle commune"/>
    <n v="2016"/>
    <n v="7"/>
    <n v="27"/>
    <n v="22"/>
    <n v="33"/>
    <d v="2016-07-27T00:00:00"/>
    <x v="153"/>
  </r>
  <r>
    <x v="1"/>
    <s v="K:/Sainte Colombe/MB/04 - 19 juillet au 18 août 2016/Wave/"/>
    <s v="ST-COLOM_0_20160727_223358_745.wav"/>
    <s v="ChiroSp"/>
    <s v="Principal"/>
    <s v="MyoHF"/>
    <n v="0"/>
    <s v="Myoalc"/>
    <n v="0"/>
    <s v="PARASITE"/>
    <n v="2016"/>
    <n v="7"/>
    <n v="27"/>
    <n v="22"/>
    <n v="33"/>
    <d v="2016-07-27T00:00:00"/>
    <x v="153"/>
  </r>
  <r>
    <x v="1"/>
    <s v="K:/Sainte Colombe/MB/04 - 19 juillet au 18 août 2016/Wave/"/>
    <s v="ST-COLOM_0_20160727_223403_746.wav"/>
    <s v="ChiroSp"/>
    <s v="Principal"/>
    <s v="PipMi"/>
    <n v="5"/>
    <s v="PippiT"/>
    <n v="5"/>
    <s v="Pipistrelle commune"/>
    <n v="2016"/>
    <n v="7"/>
    <n v="27"/>
    <n v="22"/>
    <n v="34"/>
    <d v="2016-07-27T00:00:00"/>
    <x v="247"/>
  </r>
  <r>
    <x v="1"/>
    <s v="K:/Sainte Colombe/MB/04 - 19 juillet au 18 août 2016/Wave/"/>
    <s v="ST-COLOM_0_20160727_223408_746.wav"/>
    <s v="PippiT"/>
    <s v="Principal"/>
    <s v="PipMi"/>
    <n v="7"/>
    <s v="PippiT"/>
    <n v="7"/>
    <s v="Pipistrelle commune"/>
    <n v="2016"/>
    <n v="7"/>
    <n v="27"/>
    <n v="22"/>
    <n v="34"/>
    <d v="2016-07-27T00:00:00"/>
    <x v="247"/>
  </r>
  <r>
    <x v="1"/>
    <s v="K:/Sainte Colombe/MB/04 - 19 juillet au 18 août 2016/Wave/"/>
    <s v="ST-COLOM_0_20160727_223413_747.wav"/>
    <s v="PipMi"/>
    <s v="Principal"/>
    <s v="PipMi"/>
    <n v="8"/>
    <s v="PippiT"/>
    <n v="5"/>
    <s v="Pipistrelle commune"/>
    <n v="2016"/>
    <n v="7"/>
    <n v="27"/>
    <n v="22"/>
    <n v="34"/>
    <d v="2016-07-27T00:00:00"/>
    <x v="247"/>
  </r>
  <r>
    <x v="1"/>
    <s v="K:/Sainte Colombe/MB/04 - 19 juillet au 18 août 2016/Wave/"/>
    <s v="ST-COLOM_0_20160727_223430_834.wav"/>
    <s v="PippiT"/>
    <s v="Principal"/>
    <s v="PipMi"/>
    <n v="8"/>
    <s v="PippiT"/>
    <n v="8"/>
    <s v="Pipistrelle commune"/>
    <n v="2016"/>
    <n v="7"/>
    <n v="27"/>
    <n v="22"/>
    <n v="34"/>
    <d v="2016-07-27T00:00:00"/>
    <x v="247"/>
  </r>
  <r>
    <x v="1"/>
    <s v="K:/Sainte Colombe/MB/04 - 19 juillet au 18 août 2016/Wave/"/>
    <s v="ST-COLOM_0_20160727_223435_835.wav"/>
    <s v="PippiT"/>
    <s v="Principal"/>
    <s v="PipMi"/>
    <n v="8"/>
    <s v="PippiT"/>
    <n v="6"/>
    <s v="Pipistrelle commune"/>
    <n v="2016"/>
    <n v="7"/>
    <n v="27"/>
    <n v="22"/>
    <n v="34"/>
    <d v="2016-07-27T00:00:00"/>
    <x v="247"/>
  </r>
  <r>
    <x v="1"/>
    <s v="K:/Sainte Colombe/MB/04 - 19 juillet au 18 août 2016/Wave/"/>
    <s v="ST-COLOM_0_20160727_223440_836.wav"/>
    <s v="PippiT"/>
    <s v="Principal"/>
    <s v="PipMi"/>
    <n v="6"/>
    <s v="PippiT"/>
    <n v="6"/>
    <s v="Pipistrelle commune"/>
    <n v="2016"/>
    <n v="7"/>
    <n v="27"/>
    <n v="22"/>
    <n v="34"/>
    <d v="2016-07-27T00:00:00"/>
    <x v="247"/>
  </r>
  <r>
    <x v="1"/>
    <s v="K:/Sainte Colombe/MB/04 - 19 juillet au 18 août 2016/Wave/"/>
    <s v="ST-COLOM_0_20160727_223445_836.wav"/>
    <s v="PipMi"/>
    <s v="Principal"/>
    <s v="PipMi"/>
    <n v="10"/>
    <s v="Minsch"/>
    <n v="5"/>
    <s v="Minioptère de Schreibers"/>
    <n v="2016"/>
    <n v="7"/>
    <n v="27"/>
    <n v="22"/>
    <n v="34"/>
    <d v="2016-07-27T00:00:00"/>
    <x v="247"/>
  </r>
  <r>
    <x v="1"/>
    <s v="K:/Sainte Colombe/MB/04 - 19 juillet au 18 août 2016/Wave/"/>
    <s v="ST-COLOM_0_20160727_223450_837.wav"/>
    <s v="PipMi"/>
    <s v="Principal"/>
    <s v="PipMi"/>
    <n v="10"/>
    <s v="Minsch"/>
    <n v="1"/>
    <s v="Minioptère de Schreibers"/>
    <n v="2016"/>
    <n v="7"/>
    <n v="27"/>
    <n v="22"/>
    <n v="34"/>
    <d v="2016-07-27T00:00:00"/>
    <x v="247"/>
  </r>
  <r>
    <x v="1"/>
    <s v="K:/Sainte Colombe/MB/04 - 19 juillet au 18 août 2016/Wave/"/>
    <s v="ST-COLOM_0_20160727_223458_521.wav"/>
    <s v="PippiT"/>
    <s v="Principal"/>
    <s v="PipMi"/>
    <n v="7"/>
    <s v="PippiT"/>
    <n v="7"/>
    <s v="Pipistrelle commune"/>
    <n v="2016"/>
    <n v="7"/>
    <n v="27"/>
    <n v="22"/>
    <n v="34"/>
    <d v="2016-07-27T00:00:00"/>
    <x v="247"/>
  </r>
  <r>
    <x v="1"/>
    <s v="K:/Sainte Colombe/MB/04 - 19 juillet au 18 août 2016/Wave/"/>
    <s v="ST-COLOM_0_20160727_223541_634.wav"/>
    <s v="PippiT"/>
    <s v="Principal"/>
    <s v="PipMi"/>
    <n v="9"/>
    <s v="PippiT"/>
    <n v="9"/>
    <s v="Pipistrelle commune"/>
    <n v="2016"/>
    <n v="7"/>
    <n v="27"/>
    <n v="22"/>
    <n v="35"/>
    <d v="2016-07-27T00:00:00"/>
    <x v="154"/>
  </r>
  <r>
    <x v="1"/>
    <s v="K:/Sainte Colombe/MB/04 - 19 juillet au 18 août 2016/Wave/"/>
    <s v="ST-COLOM_0_20160727_223546_635.wav"/>
    <s v="PippiT"/>
    <s v="Principal"/>
    <s v="PipMi"/>
    <n v="10"/>
    <s v="PippiT"/>
    <n v="10"/>
    <s v="Pipistrelle commune"/>
    <n v="2016"/>
    <n v="7"/>
    <n v="27"/>
    <n v="22"/>
    <n v="35"/>
    <d v="2016-07-27T00:00:00"/>
    <x v="154"/>
  </r>
  <r>
    <x v="1"/>
    <s v="K:/Sainte Colombe/MB/04 - 19 juillet au 18 août 2016/Wave/"/>
    <s v="ST-COLOM_0_20160727_223551_636.wav"/>
    <s v="ENVsp"/>
    <s v="Principal"/>
    <s v="ENVsp"/>
    <n v="10"/>
    <s v="Eptser"/>
    <n v="3"/>
    <s v="Sérotine commune"/>
    <n v="2016"/>
    <n v="7"/>
    <n v="27"/>
    <n v="22"/>
    <n v="35"/>
    <d v="2016-07-27T00:00:00"/>
    <x v="154"/>
  </r>
  <r>
    <x v="1"/>
    <s v="K:/Sainte Colombe/MB/04 - 19 juillet au 18 août 2016/Wave/"/>
    <s v="ST-COLOM_0_20160727_223644_000.wav"/>
    <s v="ChiroSp"/>
    <s v="Principal"/>
    <s v="PipMi"/>
    <n v="2"/>
    <s v="PippiT"/>
    <n v="2"/>
    <s v="Pipistrelle commune"/>
    <n v="2016"/>
    <n v="7"/>
    <n v="27"/>
    <n v="22"/>
    <n v="36"/>
    <d v="2016-07-27T00:00:00"/>
    <x v="256"/>
  </r>
  <r>
    <x v="1"/>
    <s v="K:/Sainte Colombe/MB/04 - 19 juillet au 18 août 2016/Wave/"/>
    <s v="ST-COLOM_0_20160727_223704_700.wav"/>
    <s v="PippiT"/>
    <s v="Principal"/>
    <s v="PipMi"/>
    <n v="8"/>
    <s v="PippiT"/>
    <n v="8"/>
    <s v="Pipistrelle commune"/>
    <n v="2016"/>
    <n v="7"/>
    <n v="27"/>
    <n v="22"/>
    <n v="37"/>
    <d v="2016-07-27T00:00:00"/>
    <x v="248"/>
  </r>
  <r>
    <x v="1"/>
    <s v="K:/Sainte Colombe/MB/04 - 19 juillet au 18 août 2016/Wave/"/>
    <s v="ST-COLOM_0_20160727_223709_701.wav"/>
    <s v="PippiT"/>
    <s v="Principal"/>
    <s v="PipMi"/>
    <n v="7"/>
    <s v="PippiT"/>
    <n v="7"/>
    <s v="Pipistrelle commune"/>
    <n v="2016"/>
    <n v="7"/>
    <n v="27"/>
    <n v="22"/>
    <n v="37"/>
    <d v="2016-07-27T00:00:00"/>
    <x v="248"/>
  </r>
  <r>
    <x v="1"/>
    <s v="K:/Sainte Colombe/MB/04 - 19 juillet au 18 août 2016/Wave/"/>
    <s v="ST-COLOM_0_20160727_223720_590.wav"/>
    <s v="ChiroSp"/>
    <s v="Principal"/>
    <s v="Pip35"/>
    <n v="5"/>
    <s v="Pipnat"/>
    <n v="5"/>
    <s v="Pipistrelle de Kuhl/Nathusius"/>
    <n v="2016"/>
    <n v="7"/>
    <n v="27"/>
    <n v="22"/>
    <n v="37"/>
    <d v="2016-07-27T00:00:00"/>
    <x v="248"/>
  </r>
  <r>
    <x v="1"/>
    <s v="K:/Sainte Colombe/MB/04 - 19 juillet au 18 août 2016/Wave/"/>
    <s v="ST-COLOM_0_20160727_223732_139.wav"/>
    <s v="ChiroSp"/>
    <s v="Principal"/>
    <s v="Pip35"/>
    <n v="5"/>
    <s v="Pipnat"/>
    <n v="5"/>
    <s v="Pipistrelle de Kuhl/Nathusius"/>
    <n v="2016"/>
    <n v="7"/>
    <n v="27"/>
    <n v="22"/>
    <n v="37"/>
    <d v="2016-07-27T00:00:00"/>
    <x v="248"/>
  </r>
  <r>
    <x v="1"/>
    <s v="K:/Sainte Colombe/MB/04 - 19 juillet au 18 août 2016/Wave/"/>
    <s v="ST-COLOM_0_20160727_223856_975.wav"/>
    <s v="PippiT"/>
    <s v="Principal"/>
    <s v="PipMi"/>
    <n v="10"/>
    <s v="PippiT"/>
    <n v="10"/>
    <s v="Pipistrelle commune"/>
    <n v="2016"/>
    <n v="7"/>
    <n v="27"/>
    <n v="22"/>
    <n v="38"/>
    <d v="2016-07-27T00:00:00"/>
    <x v="547"/>
  </r>
  <r>
    <x v="1"/>
    <s v="K:/Sainte Colombe/MB/04 - 19 juillet au 18 août 2016/Wave/"/>
    <s v="ST-COLOM_0_20160727_223933_324.wav"/>
    <s v="ENVsp"/>
    <s v="Principal"/>
    <s v="ENVsp"/>
    <n v="9"/>
    <s v="Eptser"/>
    <n v="2"/>
    <s v="Sérotine commune"/>
    <n v="2016"/>
    <n v="7"/>
    <n v="27"/>
    <n v="22"/>
    <n v="39"/>
    <d v="2016-07-27T00:00:00"/>
    <x v="155"/>
  </r>
  <r>
    <x v="1"/>
    <s v="K:/Sainte Colombe/MB/04 - 19 juillet au 18 août 2016/Wave/"/>
    <s v="ST-COLOM_0_20160727_223938_325.wav"/>
    <s v="ENVsp"/>
    <s v="Principal"/>
    <s v="ENVsp"/>
    <n v="9"/>
    <s v="Eptser"/>
    <n v="3"/>
    <s v="Sérotine commune"/>
    <n v="2016"/>
    <n v="7"/>
    <n v="27"/>
    <n v="22"/>
    <n v="39"/>
    <d v="2016-07-27T00:00:00"/>
    <x v="155"/>
  </r>
  <r>
    <x v="1"/>
    <s v="K:/Sainte Colombe/MB/04 - 19 juillet au 18 août 2016/Wave/"/>
    <s v="ST-COLOM_0_20160727_224252_732.wav"/>
    <s v="ChiroSp"/>
    <s v="Principal"/>
    <s v="ENVsp"/>
    <n v="4"/>
    <s v="Nyclei"/>
    <n v="1"/>
    <s v="Noctule de Leisler"/>
    <n v="2016"/>
    <n v="7"/>
    <n v="27"/>
    <n v="22"/>
    <n v="42"/>
    <d v="2016-07-27T00:00:00"/>
    <x v="78"/>
  </r>
  <r>
    <x v="1"/>
    <s v="K:/Sainte Colombe/MB/04 - 19 juillet au 18 août 2016/Wave/"/>
    <s v="ST-COLOM_0_20160727_224257_732.wav"/>
    <s v="ENVsp"/>
    <s v="Principal"/>
    <s v="ENVsp"/>
    <n v="8"/>
    <s v="Eptser"/>
    <n v="2"/>
    <s v="Sérotine commune"/>
    <n v="2016"/>
    <n v="7"/>
    <n v="27"/>
    <n v="22"/>
    <n v="42"/>
    <d v="2016-07-27T00:00:00"/>
    <x v="78"/>
  </r>
  <r>
    <x v="1"/>
    <s v="K:/Sainte Colombe/MB/04 - 19 juillet au 18 août 2016/Wave/"/>
    <s v="ST-COLOM_0_20160727_224308_832.wav"/>
    <s v="PippiT"/>
    <s v="Principal"/>
    <s v="PipMi"/>
    <n v="9"/>
    <s v="PippiT"/>
    <n v="9"/>
    <s v="Pipistrelle commune"/>
    <n v="2016"/>
    <n v="7"/>
    <n v="27"/>
    <n v="22"/>
    <n v="43"/>
    <d v="2016-07-27T00:00:00"/>
    <x v="340"/>
  </r>
  <r>
    <x v="1"/>
    <s v="K:/Sainte Colombe/MB/04 - 19 juillet au 18 août 2016/Wave/"/>
    <s v="ST-COLOM_0_20160727_224313_832.wav"/>
    <s v="PippiT"/>
    <s v="Principal"/>
    <s v="PipMi"/>
    <n v="6"/>
    <s v="PippiT"/>
    <n v="6"/>
    <s v="Pipistrelle commune"/>
    <n v="2016"/>
    <n v="7"/>
    <n v="27"/>
    <n v="22"/>
    <n v="43"/>
    <d v="2016-07-27T00:00:00"/>
    <x v="340"/>
  </r>
  <r>
    <x v="1"/>
    <s v="K:/Sainte Colombe/MB/04 - 19 juillet au 18 août 2016/Wave/"/>
    <s v="ST-COLOM_0_20160727_224330_302.wav"/>
    <s v="PippiT"/>
    <s v="Principal"/>
    <s v="PipMi"/>
    <n v="10"/>
    <s v="PippiT"/>
    <n v="10"/>
    <s v="Pipistrelle commune"/>
    <n v="2016"/>
    <n v="7"/>
    <n v="27"/>
    <n v="22"/>
    <n v="43"/>
    <d v="2016-07-27T00:00:00"/>
    <x v="340"/>
  </r>
  <r>
    <x v="1"/>
    <s v="K:/Sainte Colombe/MB/04 - 19 juillet au 18 août 2016/Wave/"/>
    <s v="ST-COLOM_0_20160727_224335_302.wav"/>
    <s v="PippiT"/>
    <s v="Principal"/>
    <s v="PipMi"/>
    <n v="8"/>
    <s v="PippiT"/>
    <n v="8"/>
    <s v="Pipistrelle commune"/>
    <n v="2016"/>
    <n v="7"/>
    <n v="27"/>
    <n v="22"/>
    <n v="43"/>
    <d v="2016-07-27T00:00:00"/>
    <x v="340"/>
  </r>
  <r>
    <x v="1"/>
    <s v="K:/Sainte Colombe/MB/04 - 19 juillet au 18 août 2016/Wave/"/>
    <s v="ST-COLOM_0_20160727_224340_303.wav"/>
    <s v="PippiT"/>
    <s v="Principal"/>
    <s v="PipMi"/>
    <n v="8"/>
    <s v="PippiT"/>
    <n v="8"/>
    <s v="Pipistrelle commune"/>
    <n v="2016"/>
    <n v="7"/>
    <n v="27"/>
    <n v="22"/>
    <n v="43"/>
    <d v="2016-07-27T00:00:00"/>
    <x v="340"/>
  </r>
  <r>
    <x v="1"/>
    <s v="K:/Sainte Colombe/MB/04 - 19 juillet au 18 août 2016/Wave/"/>
    <s v="ST-COLOM_0_20160727_224348_904.wav"/>
    <s v="ChiroSp"/>
    <s v="Principal"/>
    <s v="PipMi"/>
    <n v="5"/>
    <s v="PippiT"/>
    <n v="5"/>
    <s v="Pipistrelle commune"/>
    <n v="2016"/>
    <n v="7"/>
    <n v="27"/>
    <n v="22"/>
    <n v="43"/>
    <d v="2016-07-27T00:00:00"/>
    <x v="340"/>
  </r>
  <r>
    <x v="1"/>
    <s v="K:/Sainte Colombe/MB/04 - 19 juillet au 18 août 2016/Wave/"/>
    <s v="ST-COLOM_0_20160727_224357_645.wav"/>
    <s v="ChiroSp"/>
    <s v="Principal"/>
    <s v="PipMi"/>
    <n v="3"/>
    <s v="PippiT"/>
    <n v="3"/>
    <s v="Pipistrelle commune"/>
    <n v="2016"/>
    <n v="7"/>
    <n v="27"/>
    <n v="22"/>
    <n v="43"/>
    <d v="2016-07-27T00:00:00"/>
    <x v="340"/>
  </r>
  <r>
    <x v="1"/>
    <s v="K:/Sainte Colombe/MB/04 - 19 juillet au 18 août 2016/Wave/"/>
    <s v="ST-COLOM_0_20160727_224442_472.wav"/>
    <s v="PippiT"/>
    <s v="Principal"/>
    <s v="PipMi"/>
    <n v="6"/>
    <s v="PippiT"/>
    <n v="6"/>
    <s v="Pipistrelle commune"/>
    <n v="2016"/>
    <n v="7"/>
    <n v="27"/>
    <n v="22"/>
    <n v="44"/>
    <d v="2016-07-27T00:00:00"/>
    <x v="341"/>
  </r>
  <r>
    <x v="1"/>
    <s v="K:/Sainte Colombe/MB/04 - 19 juillet au 18 août 2016/Wave/"/>
    <s v="ST-COLOM_0_20160727_224447_472.wav"/>
    <s v="PippiT"/>
    <s v="Principal"/>
    <s v="PipMi"/>
    <n v="7"/>
    <s v="PippiT"/>
    <n v="7"/>
    <s v="Pipistrelle commune"/>
    <n v="2016"/>
    <n v="7"/>
    <n v="27"/>
    <n v="22"/>
    <n v="44"/>
    <d v="2016-07-27T00:00:00"/>
    <x v="341"/>
  </r>
  <r>
    <x v="1"/>
    <s v="K:/Sainte Colombe/MB/04 - 19 juillet au 18 août 2016/Wave/"/>
    <s v="ST-COLOM_0_20160727_224452_473.wav"/>
    <s v="PippiT"/>
    <s v="Principal"/>
    <s v="PipMi"/>
    <n v="8"/>
    <s v="PippiT"/>
    <n v="8"/>
    <s v="Pipistrelle commune"/>
    <n v="2016"/>
    <n v="7"/>
    <n v="27"/>
    <n v="22"/>
    <n v="44"/>
    <d v="2016-07-27T00:00:00"/>
    <x v="341"/>
  </r>
  <r>
    <x v="1"/>
    <s v="K:/Sainte Colombe/MB/04 - 19 juillet au 18 août 2016/Wave/"/>
    <s v="ST-COLOM_0_20160727_224457_474.wav"/>
    <s v="PipMi"/>
    <s v="Principal"/>
    <s v="PipMi"/>
    <n v="6"/>
    <s v="PippiT"/>
    <n v="4"/>
    <s v="Pipistrelle commune"/>
    <n v="2016"/>
    <n v="7"/>
    <n v="27"/>
    <n v="22"/>
    <n v="44"/>
    <d v="2016-07-27T00:00:00"/>
    <x v="341"/>
  </r>
  <r>
    <x v="1"/>
    <s v="K:/Sainte Colombe/MB/04 - 19 juillet au 18 août 2016/Wave/"/>
    <s v="ST-COLOM_0_20160727_224502_474.wav"/>
    <s v="PippiT"/>
    <s v="Principal"/>
    <s v="PipMi"/>
    <n v="8"/>
    <s v="PippiT"/>
    <n v="8"/>
    <s v="Pipistrelle commune"/>
    <n v="2016"/>
    <n v="7"/>
    <n v="27"/>
    <n v="22"/>
    <n v="45"/>
    <d v="2016-07-27T00:00:00"/>
    <x v="98"/>
  </r>
  <r>
    <x v="1"/>
    <s v="K:/Sainte Colombe/MB/04 - 19 juillet au 18 août 2016/Wave/"/>
    <s v="ST-COLOM_0_20160727_224547_103.wav"/>
    <s v="ENVsp"/>
    <s v="Principal"/>
    <s v="ENVsp"/>
    <n v="10"/>
    <s v="Eptser"/>
    <n v="0"/>
    <s v="Sérotine commune"/>
    <n v="2016"/>
    <n v="7"/>
    <n v="27"/>
    <n v="22"/>
    <n v="45"/>
    <d v="2016-07-27T00:00:00"/>
    <x v="98"/>
  </r>
  <r>
    <x v="1"/>
    <s v="K:/Sainte Colombe/MB/04 - 19 juillet au 18 août 2016/Wave/"/>
    <s v="ST-COLOM_0_20160727_224552_104.wav"/>
    <s v="ENVsp"/>
    <s v="Principal"/>
    <s v="ENVsp"/>
    <n v="9"/>
    <s v="Eptser"/>
    <n v="3"/>
    <s v="Sérotine commune"/>
    <n v="2016"/>
    <n v="7"/>
    <n v="27"/>
    <n v="22"/>
    <n v="45"/>
    <d v="2016-07-27T00:00:00"/>
    <x v="98"/>
  </r>
  <r>
    <x v="1"/>
    <s v="K:/Sainte Colombe/MB/04 - 19 juillet au 18 août 2016/Wave/"/>
    <s v="ST-COLOM_0_20160727_224627_979.wav"/>
    <s v="PippiT"/>
    <s v="Principal"/>
    <s v="PipMi"/>
    <n v="8"/>
    <s v="PippiT"/>
    <n v="8"/>
    <s v="Pipistrelle commune"/>
    <n v="2016"/>
    <n v="7"/>
    <n v="27"/>
    <n v="22"/>
    <n v="46"/>
    <d v="2016-07-27T00:00:00"/>
    <x v="52"/>
  </r>
  <r>
    <x v="1"/>
    <s v="K:/Sainte Colombe/MB/04 - 19 juillet au 18 août 2016/Wave/"/>
    <s v="ST-COLOM_0_20160727_224632_980.wav"/>
    <s v="PippiT"/>
    <s v="Principal"/>
    <s v="PipMi"/>
    <n v="8"/>
    <s v="PippiT"/>
    <n v="8"/>
    <s v="Pipistrelle commune"/>
    <n v="2016"/>
    <n v="7"/>
    <n v="27"/>
    <n v="22"/>
    <n v="46"/>
    <d v="2016-07-27T00:00:00"/>
    <x v="52"/>
  </r>
  <r>
    <x v="1"/>
    <s v="K:/Sainte Colombe/MB/04 - 19 juillet au 18 août 2016/Wave/"/>
    <s v="ST-COLOM_0_20160727_224637_980.wav"/>
    <s v="PippiT"/>
    <s v="Principal"/>
    <s v="PipMi"/>
    <n v="10"/>
    <s v="PippiT"/>
    <n v="10"/>
    <s v="Pipistrelle commune"/>
    <n v="2016"/>
    <n v="7"/>
    <n v="27"/>
    <n v="22"/>
    <n v="46"/>
    <d v="2016-07-27T00:00:00"/>
    <x v="52"/>
  </r>
  <r>
    <x v="1"/>
    <s v="K:/Sainte Colombe/MB/04 - 19 juillet au 18 août 2016/Wave/"/>
    <s v="ST-COLOM_0_20160727_224903_371.wav"/>
    <s v="PippiT"/>
    <s v="Principal"/>
    <s v="PipMi"/>
    <n v="7"/>
    <s v="PippiT"/>
    <n v="7"/>
    <s v="Pipistrelle commune"/>
    <n v="2016"/>
    <n v="7"/>
    <n v="27"/>
    <n v="22"/>
    <n v="49"/>
    <d v="2016-07-27T00:00:00"/>
    <x v="103"/>
  </r>
  <r>
    <x v="1"/>
    <s v="K:/Sainte Colombe/MB/04 - 19 juillet au 18 août 2016/Wave/"/>
    <s v="ST-COLOM_0_20160727_224954_257.wav"/>
    <s v="MyoHF"/>
    <s v="Principal"/>
    <s v="MyoHF"/>
    <n v="7"/>
    <s v="Myoema"/>
    <n v="0"/>
    <s v="Murin sp"/>
    <n v="2016"/>
    <n v="7"/>
    <n v="27"/>
    <n v="22"/>
    <n v="49"/>
    <d v="2016-07-27T00:00:00"/>
    <x v="103"/>
  </r>
  <r>
    <x v="1"/>
    <s v="K:/Sainte Colombe/MB/04 - 19 juillet au 18 août 2016/Wave/"/>
    <s v="ST-COLOM_0_20160727_224959_258.wav"/>
    <s v="MyoHF"/>
    <s v="Principal"/>
    <s v="MyoHF"/>
    <n v="6"/>
    <s v="Myobra"/>
    <n v="1"/>
    <s v="Murin sp"/>
    <n v="2016"/>
    <n v="7"/>
    <n v="27"/>
    <n v="22"/>
    <n v="49"/>
    <d v="2016-07-27T00:00:00"/>
    <x v="103"/>
  </r>
  <r>
    <x v="1"/>
    <s v="K:/Sainte Colombe/MB/04 - 19 juillet au 18 août 2016/Wave/"/>
    <s v="ST-COLOM_0_20160727_225004_258.wav"/>
    <s v="ChiroSp"/>
    <s v="Principal"/>
    <s v="MyoHF"/>
    <n v="5"/>
    <s v="Myobra"/>
    <n v="1"/>
    <s v="Murin sp"/>
    <n v="2016"/>
    <n v="7"/>
    <n v="27"/>
    <n v="22"/>
    <n v="50"/>
    <d v="2016-07-27T00:00:00"/>
    <x v="367"/>
  </r>
  <r>
    <x v="1"/>
    <s v="K:/Sainte Colombe/MB/04 - 19 juillet au 18 août 2016/Wave/"/>
    <s v="ST-COLOM_0_20160727_225009_259.wav"/>
    <s v="MyoHF"/>
    <s v="Principal"/>
    <s v="MyoHF"/>
    <n v="7"/>
    <s v="Myomys"/>
    <n v="0"/>
    <s v="Murin sp"/>
    <n v="2016"/>
    <n v="7"/>
    <n v="27"/>
    <n v="22"/>
    <n v="50"/>
    <d v="2016-07-27T00:00:00"/>
    <x v="367"/>
  </r>
  <r>
    <x v="1"/>
    <s v="K:/Sainte Colombe/MB/04 - 19 juillet au 18 août 2016/Wave/"/>
    <s v="ST-COLOM_0_20160727_225136_098.wav"/>
    <s v="Pip35"/>
    <s v="Principal"/>
    <s v="Pip35"/>
    <n v="6"/>
    <s v="Hypsav"/>
    <n v="1"/>
    <s v="Pipistrelle sp"/>
    <n v="2016"/>
    <n v="7"/>
    <n v="27"/>
    <n v="22"/>
    <n v="51"/>
    <d v="2016-07-27T00:00:00"/>
    <x v="116"/>
  </r>
  <r>
    <x v="1"/>
    <s v="K:/Sainte Colombe/MB/04 - 19 juillet au 18 août 2016/Wave/"/>
    <s v="ST-COLOM_0_20160727_225332_338.wav"/>
    <s v="ENVsp"/>
    <s v="Principal"/>
    <s v="ENVsp"/>
    <n v="8"/>
    <s v="Eptser"/>
    <n v="1"/>
    <s v="Sérotine commune"/>
    <n v="2016"/>
    <n v="7"/>
    <n v="27"/>
    <n v="22"/>
    <n v="53"/>
    <d v="2016-07-27T00:00:00"/>
    <x v="416"/>
  </r>
  <r>
    <x v="1"/>
    <s v="K:/Sainte Colombe/MB/04 - 19 juillet au 18 août 2016/Wave/"/>
    <s v="ST-COLOM_0_20160727_225337_338.wav"/>
    <s v="ChiroSp"/>
    <s v="Principal"/>
    <s v="ENVsp"/>
    <n v="3"/>
    <s v="Eptser"/>
    <n v="3"/>
    <s v="Sérotine commune"/>
    <n v="2016"/>
    <n v="7"/>
    <n v="27"/>
    <n v="22"/>
    <n v="53"/>
    <d v="2016-07-27T00:00:00"/>
    <x v="416"/>
  </r>
  <r>
    <x v="1"/>
    <s v="K:/Sainte Colombe/MB/04 - 19 juillet au 18 août 2016/Wave/"/>
    <s v="ST-COLOM_0_20160727_225813_781.wav"/>
    <s v="Pip35"/>
    <s v="Principal"/>
    <s v="Pip35"/>
    <n v="7"/>
    <s v="Pipkuh"/>
    <n v="1"/>
    <s v="Pipistrelle de Kuhl"/>
    <n v="2016"/>
    <n v="7"/>
    <n v="27"/>
    <n v="22"/>
    <n v="58"/>
    <d v="2016-07-27T00:00:00"/>
    <x v="117"/>
  </r>
  <r>
    <x v="1"/>
    <s v="K:/Sainte Colombe/MB/04 - 19 juillet au 18 août 2016/Wave/"/>
    <s v="ST-COLOM_0_20160727_225818_782.wav"/>
    <s v="Pip35"/>
    <s v="Principal"/>
    <s v="Pip35"/>
    <n v="7"/>
    <s v="Pipkuh"/>
    <n v="4"/>
    <s v="Pipistrelle de Kuhl"/>
    <n v="2016"/>
    <n v="7"/>
    <n v="27"/>
    <n v="22"/>
    <n v="58"/>
    <d v="2016-07-27T00:00:00"/>
    <x v="117"/>
  </r>
  <r>
    <x v="1"/>
    <s v="K:/Sainte Colombe/MB/04 - 19 juillet au 18 août 2016/Wave/"/>
    <s v="ST-COLOM_0_20160727_225823_782.wav"/>
    <s v="ChiroSp"/>
    <s v="Principal"/>
    <s v="Pip35"/>
    <n v="5"/>
    <s v="Pipkuh"/>
    <n v="5"/>
    <s v="Pipistrelle de Kuhl"/>
    <n v="2016"/>
    <n v="7"/>
    <n v="27"/>
    <n v="22"/>
    <n v="58"/>
    <d v="2016-07-27T00:00:00"/>
    <x v="117"/>
  </r>
  <r>
    <x v="1"/>
    <s v="K:/Sainte Colombe/MB/04 - 19 juillet au 18 août 2016/Wave/"/>
    <s v="ST-COLOM_0_20160727_225833_682.wav"/>
    <s v="Pip35"/>
    <s v="Principal"/>
    <s v="Pip35"/>
    <n v="7"/>
    <s v="Pipkuh"/>
    <n v="3"/>
    <s v="Pipistrelle de Kuhl"/>
    <n v="2016"/>
    <n v="7"/>
    <n v="27"/>
    <n v="22"/>
    <n v="58"/>
    <d v="2016-07-27T00:00:00"/>
    <x v="117"/>
  </r>
  <r>
    <x v="1"/>
    <s v="K:/Sainte Colombe/MB/04 - 19 juillet au 18 août 2016/Wave/"/>
    <s v="ST-COLOM_0_20160727_230002_951.wav"/>
    <s v="ENVsp"/>
    <s v="Principal"/>
    <s v="ENVsp"/>
    <n v="10"/>
    <s v="Eptser"/>
    <n v="3"/>
    <s v="Sérotine commune"/>
    <n v="2016"/>
    <n v="7"/>
    <n v="27"/>
    <n v="23"/>
    <n v="0"/>
    <d v="2016-07-27T00:00:00"/>
    <x v="250"/>
  </r>
  <r>
    <x v="1"/>
    <s v="K:/Sainte Colombe/MB/04 - 19 juillet au 18 août 2016/Wave/"/>
    <s v="ST-COLOM_0_20160727_230007_952.wav"/>
    <s v="ENVsp"/>
    <s v="Principal"/>
    <s v="ENVsp"/>
    <n v="6"/>
    <s v="Eptser"/>
    <n v="1"/>
    <s v="Sérotine commune"/>
    <n v="2016"/>
    <n v="7"/>
    <n v="27"/>
    <n v="23"/>
    <n v="0"/>
    <d v="2016-07-27T00:00:00"/>
    <x v="250"/>
  </r>
  <r>
    <x v="1"/>
    <s v="K:/Sainte Colombe/MB/04 - 19 juillet au 18 août 2016/Wave/"/>
    <s v="ST-COLOM_0_20160727_230125_258.wav"/>
    <s v="PippiT"/>
    <s v="Principal"/>
    <s v="PipMi"/>
    <n v="10"/>
    <s v="PippiT"/>
    <n v="10"/>
    <s v="Pipistrelle commune"/>
    <n v="2016"/>
    <n v="7"/>
    <n v="27"/>
    <n v="23"/>
    <n v="1"/>
    <d v="2016-07-27T00:00:00"/>
    <x v="118"/>
  </r>
  <r>
    <x v="1"/>
    <s v="K:/Sainte Colombe/MB/04 - 19 juillet au 18 août 2016/Wave/"/>
    <s v="ST-COLOM_0_20160727_230130_258.wav"/>
    <s v="PipMi"/>
    <s v="Principal"/>
    <s v="PipMi"/>
    <n v="10"/>
    <s v="Minsch"/>
    <n v="3"/>
    <s v="Minioptère de Schreibers"/>
    <n v="2016"/>
    <n v="7"/>
    <n v="27"/>
    <n v="23"/>
    <n v="1"/>
    <d v="2016-07-27T00:00:00"/>
    <x v="118"/>
  </r>
  <r>
    <x v="1"/>
    <s v="K:/Sainte Colombe/MB/04 - 19 juillet au 18 août 2016/Wave/"/>
    <s v="ST-COLOM_0_20160727_230326_534.wav"/>
    <s v="ENVsp"/>
    <s v="Principal"/>
    <s v="ENVsp"/>
    <n v="7"/>
    <s v="Eptser"/>
    <n v="2"/>
    <s v="Sérotine commune"/>
    <n v="2016"/>
    <n v="7"/>
    <n v="27"/>
    <n v="23"/>
    <n v="3"/>
    <d v="2016-07-27T00:00:00"/>
    <x v="195"/>
  </r>
  <r>
    <x v="1"/>
    <s v="K:/Sainte Colombe/MB/04 - 19 juillet au 18 août 2016/Wave/"/>
    <s v="ST-COLOM_0_20160727_230410_950.wav"/>
    <s v="ChiroSp"/>
    <s v="Principal"/>
    <s v="PipMi"/>
    <n v="3"/>
    <s v="PippiT"/>
    <n v="3"/>
    <s v="Pipistrelle commune"/>
    <n v="2016"/>
    <n v="7"/>
    <n v="27"/>
    <n v="23"/>
    <n v="4"/>
    <d v="2016-07-27T00:00:00"/>
    <x v="104"/>
  </r>
  <r>
    <x v="1"/>
    <s v="K:/Sainte Colombe/MB/04 - 19 juillet au 18 août 2016/Wave/"/>
    <s v="ST-COLOM_0_20160727_230415_951.wav"/>
    <s v="PippiT"/>
    <s v="Principal"/>
    <s v="PipMi"/>
    <n v="6"/>
    <s v="PippiT"/>
    <n v="6"/>
    <s v="Pipistrelle commune"/>
    <n v="2016"/>
    <n v="7"/>
    <n v="27"/>
    <n v="23"/>
    <n v="4"/>
    <d v="2016-07-27T00:00:00"/>
    <x v="104"/>
  </r>
  <r>
    <x v="1"/>
    <s v="K:/Sainte Colombe/MB/04 - 19 juillet au 18 août 2016/Wave/"/>
    <s v="ST-COLOM_0_20160727_230420_952.wav"/>
    <s v="PippiT"/>
    <s v="Principal"/>
    <s v="PipMi"/>
    <n v="6"/>
    <s v="PippiT"/>
    <n v="6"/>
    <s v="Pipistrelle commune"/>
    <n v="2016"/>
    <n v="7"/>
    <n v="27"/>
    <n v="23"/>
    <n v="4"/>
    <d v="2016-07-27T00:00:00"/>
    <x v="104"/>
  </r>
  <r>
    <x v="1"/>
    <s v="K:/Sainte Colombe/MB/04 - 19 juillet au 18 août 2016/Wave/"/>
    <s v="ST-COLOM_0_20160727_230429_896.wav"/>
    <s v="PippiT"/>
    <s v="Principal"/>
    <s v="PipMi"/>
    <n v="8"/>
    <s v="PippiT"/>
    <n v="8"/>
    <s v="Pipistrelle commune"/>
    <n v="2016"/>
    <n v="7"/>
    <n v="27"/>
    <n v="23"/>
    <n v="4"/>
    <d v="2016-07-27T00:00:00"/>
    <x v="104"/>
  </r>
  <r>
    <x v="1"/>
    <s v="K:/Sainte Colombe/MB/04 - 19 juillet au 18 août 2016/Wave/"/>
    <s v="ST-COLOM_0_20160727_230434_896.wav"/>
    <s v="PippiT"/>
    <s v="Principal"/>
    <s v="PipMi"/>
    <n v="10"/>
    <s v="PippiT"/>
    <n v="10"/>
    <s v="Pipistrelle commune"/>
    <n v="2016"/>
    <n v="7"/>
    <n v="27"/>
    <n v="23"/>
    <n v="4"/>
    <d v="2016-07-27T00:00:00"/>
    <x v="104"/>
  </r>
  <r>
    <x v="1"/>
    <s v="K:/Sainte Colombe/MB/04 - 19 juillet au 18 août 2016/Wave/"/>
    <s v="ST-COLOM_0_20160727_230529_741.wav"/>
    <s v="Pleaus"/>
    <s v="Principal"/>
    <s v="Plesp"/>
    <n v="9"/>
    <s v="Pleaus"/>
    <n v="6"/>
    <s v="Oreillard gris"/>
    <n v="2016"/>
    <n v="7"/>
    <n v="27"/>
    <n v="23"/>
    <n v="5"/>
    <d v="2016-07-27T00:00:00"/>
    <x v="251"/>
  </r>
  <r>
    <x v="1"/>
    <s v="K:/Sainte Colombe/MB/04 - 19 juillet au 18 août 2016/Wave/"/>
    <s v="ST-COLOM_0_20160727_230534_742.wav"/>
    <s v="Plesp"/>
    <s v="Principal"/>
    <s v="Plesp"/>
    <n v="9"/>
    <s v="Pleaus"/>
    <n v="5"/>
    <s v="Oreillard gris"/>
    <n v="2016"/>
    <n v="7"/>
    <n v="27"/>
    <n v="23"/>
    <n v="5"/>
    <d v="2016-07-27T00:00:00"/>
    <x v="251"/>
  </r>
  <r>
    <x v="1"/>
    <s v="K:/Sainte Colombe/MB/04 - 19 juillet au 18 août 2016/Wave/"/>
    <s v="ST-COLOM_0_20160727_230613_675.wav"/>
    <s v="ChiroSp"/>
    <s v="Principal"/>
    <s v="ENVsp"/>
    <n v="3"/>
    <s v="Nyclei"/>
    <n v="0"/>
    <s v="Noctule de Leisler"/>
    <n v="2016"/>
    <n v="7"/>
    <n v="27"/>
    <n v="23"/>
    <n v="6"/>
    <d v="2016-07-27T00:00:00"/>
    <x v="368"/>
  </r>
  <r>
    <x v="1"/>
    <s v="K:/Sainte Colombe/MB/04 - 19 juillet au 18 août 2016/Wave/"/>
    <s v="ST-COLOM_0_20160727_230618_676.wav"/>
    <s v="ENVsp"/>
    <s v="Principal"/>
    <s v="ENVsp"/>
    <n v="10"/>
    <s v="Eptser"/>
    <n v="5"/>
    <s v="Sérotine commune"/>
    <n v="2016"/>
    <n v="7"/>
    <n v="27"/>
    <n v="23"/>
    <n v="6"/>
    <d v="2016-07-27T00:00:00"/>
    <x v="368"/>
  </r>
  <r>
    <x v="1"/>
    <s v="K:/Sainte Colombe/MB/04 - 19 juillet au 18 août 2016/Wave/"/>
    <s v="ST-COLOM_0_20160727_230623_676.wav"/>
    <s v="ENVsp"/>
    <s v="Principal"/>
    <s v="ENVsp"/>
    <n v="9"/>
    <s v="Eptser"/>
    <n v="4"/>
    <s v="Sérotine commune"/>
    <n v="2016"/>
    <n v="7"/>
    <n v="27"/>
    <n v="23"/>
    <n v="6"/>
    <d v="2016-07-27T00:00:00"/>
    <x v="368"/>
  </r>
  <r>
    <x v="1"/>
    <s v="K:/Sainte Colombe/MB/04 - 19 juillet au 18 août 2016/Wave/"/>
    <s v="ST-COLOM_0_20160727_230733_450.wav"/>
    <s v="PippiT"/>
    <s v="Principal"/>
    <s v="PipMi"/>
    <n v="9"/>
    <s v="PippiT"/>
    <n v="9"/>
    <s v="Pipistrelle commune"/>
    <n v="2016"/>
    <n v="7"/>
    <n v="27"/>
    <n v="23"/>
    <n v="7"/>
    <d v="2016-07-27T00:00:00"/>
    <x v="369"/>
  </r>
  <r>
    <x v="1"/>
    <s v="K:/Sainte Colombe/MB/04 - 19 juillet au 18 août 2016/Wave/"/>
    <s v="ST-COLOM_0_20160727_230738_450.wav"/>
    <s v="ChiroSp"/>
    <s v="Principal"/>
    <s v="PipMi"/>
    <n v="2"/>
    <s v="PippiT"/>
    <n v="2"/>
    <s v="Pipistrelle commune"/>
    <n v="2016"/>
    <n v="7"/>
    <n v="27"/>
    <n v="23"/>
    <n v="7"/>
    <d v="2016-07-27T00:00:00"/>
    <x v="369"/>
  </r>
  <r>
    <x v="1"/>
    <s v="K:/Sainte Colombe/MB/04 - 19 juillet au 18 août 2016/Wave/"/>
    <s v="ST-COLOM_0_20160727_230746_072.wav"/>
    <s v="ChiroSp"/>
    <s v="Principal"/>
    <s v="PipMi"/>
    <n v="4"/>
    <s v="PippiT"/>
    <n v="4"/>
    <s v="Pipistrelle commune"/>
    <n v="2016"/>
    <n v="7"/>
    <n v="27"/>
    <n v="23"/>
    <n v="7"/>
    <d v="2016-07-27T00:00:00"/>
    <x v="369"/>
  </r>
  <r>
    <x v="1"/>
    <s v="K:/Sainte Colombe/MB/04 - 19 juillet au 18 août 2016/Wave/"/>
    <s v="ST-COLOM_0_20160727_230833_301.wav"/>
    <s v="PippiT"/>
    <s v="Principal"/>
    <s v="PipMi"/>
    <n v="10"/>
    <s v="PippiT"/>
    <n v="10"/>
    <s v="Pipistrelle commune"/>
    <n v="2016"/>
    <n v="7"/>
    <n v="27"/>
    <n v="23"/>
    <n v="8"/>
    <d v="2016-07-27T00:00:00"/>
    <x v="258"/>
  </r>
  <r>
    <x v="1"/>
    <s v="K:/Sainte Colombe/MB/04 - 19 juillet au 18 août 2016/Wave/"/>
    <s v="ST-COLOM_0_20160727_231023_658.wav"/>
    <s v="PippiT"/>
    <s v="Principal"/>
    <s v="PipMi"/>
    <n v="7"/>
    <s v="PippiT"/>
    <n v="7"/>
    <s v="Pipistrelle commune"/>
    <n v="2016"/>
    <n v="7"/>
    <n v="27"/>
    <n v="23"/>
    <n v="10"/>
    <d v="2016-07-27T00:00:00"/>
    <x v="252"/>
  </r>
  <r>
    <x v="1"/>
    <s v="K:/Sainte Colombe/MB/04 - 19 juillet au 18 août 2016/Wave/"/>
    <s v="ST-COLOM_0_20160727_231045_072.wav"/>
    <s v="PipMi"/>
    <s v="Principal"/>
    <s v="PipMi"/>
    <n v="10"/>
    <s v="Minsch"/>
    <n v="1"/>
    <s v="Minioptère de Schreibers"/>
    <n v="2016"/>
    <n v="7"/>
    <n v="27"/>
    <n v="23"/>
    <n v="10"/>
    <d v="2016-07-27T00:00:00"/>
    <x v="252"/>
  </r>
  <r>
    <x v="1"/>
    <s v="K:/Sainte Colombe/MB/04 - 19 juillet au 18 août 2016/Wave/"/>
    <s v="ST-COLOM_0_20160727_231050_072.wav"/>
    <s v="PippiT"/>
    <s v="Principal"/>
    <s v="PipMi"/>
    <n v="10"/>
    <s v="PippiT"/>
    <n v="7"/>
    <s v="Pipistrelle commune"/>
    <n v="2016"/>
    <n v="7"/>
    <n v="27"/>
    <n v="23"/>
    <n v="10"/>
    <d v="2016-07-27T00:00:00"/>
    <x v="252"/>
  </r>
  <r>
    <x v="1"/>
    <s v="K:/Sainte Colombe/MB/04 - 19 juillet au 18 août 2016/Wave/"/>
    <s v="ST-COLOM_0_20160727_231055_664.wav"/>
    <s v="MyoHF"/>
    <s v="Principal"/>
    <s v="MyoHF"/>
    <n v="9"/>
    <s v="Myoema"/>
    <n v="0"/>
    <s v="Murin sp"/>
    <n v="2016"/>
    <n v="7"/>
    <n v="27"/>
    <n v="23"/>
    <n v="10"/>
    <d v="2016-07-27T00:00:00"/>
    <x v="252"/>
  </r>
  <r>
    <x v="1"/>
    <s v="K:/Sainte Colombe/MB/04 - 19 juillet au 18 août 2016/Wave/"/>
    <s v="ST-COLOM_0_20160727_231100_664.wav"/>
    <s v="MyoHF"/>
    <s v="Principal"/>
    <s v="MyoHF"/>
    <n v="8"/>
    <s v="Myomys"/>
    <n v="1"/>
    <s v="Murin sp"/>
    <n v="2016"/>
    <n v="7"/>
    <n v="27"/>
    <n v="23"/>
    <n v="11"/>
    <d v="2016-07-27T00:00:00"/>
    <x v="99"/>
  </r>
  <r>
    <x v="1"/>
    <s v="K:/Sainte Colombe/MB/04 - 19 juillet au 18 août 2016/Wave/"/>
    <s v="ST-COLOM_0_20160727_231236_579.wav"/>
    <s v="ChiroSp"/>
    <s v="Principal"/>
    <s v="Pip35"/>
    <n v="4"/>
    <s v="Pipkuh"/>
    <n v="3"/>
    <s v="Pipistrelle de Kuhl"/>
    <n v="2016"/>
    <n v="7"/>
    <n v="27"/>
    <n v="23"/>
    <n v="12"/>
    <d v="2016-07-27T00:00:00"/>
    <x v="268"/>
  </r>
  <r>
    <x v="1"/>
    <s v="K:/Sainte Colombe/MB/04 - 19 juillet au 18 août 2016/Wave/"/>
    <s v="ST-COLOM_0_20160727_231303_122.wav"/>
    <s v="ChiroSp"/>
    <s v="Principal"/>
    <s v="Pip35"/>
    <n v="4"/>
    <s v="Pipkuh"/>
    <n v="4"/>
    <s v="Pipistrelle de Kuhl"/>
    <n v="2016"/>
    <n v="7"/>
    <n v="27"/>
    <n v="23"/>
    <n v="13"/>
    <d v="2016-07-27T00:00:00"/>
    <x v="119"/>
  </r>
  <r>
    <x v="1"/>
    <s v="K:/Sainte Colombe/MB/04 - 19 juillet au 18 août 2016/Wave/"/>
    <s v="ST-COLOM_0_20160727_231432_648.wav"/>
    <s v="PipMi"/>
    <s v="Principal"/>
    <s v="PipMi"/>
    <n v="10"/>
    <s v="PippiT"/>
    <n v="3"/>
    <s v="Pipistrelle commune"/>
    <n v="2016"/>
    <n v="7"/>
    <n v="27"/>
    <n v="23"/>
    <n v="14"/>
    <d v="2016-07-27T00:00:00"/>
    <x v="495"/>
  </r>
  <r>
    <x v="1"/>
    <s v="K:/Sainte Colombe/MB/04 - 19 juillet au 18 août 2016/Wave/"/>
    <s v="ST-COLOM_0_20160727_231533_445.wav"/>
    <s v="PippiT"/>
    <s v="Principal"/>
    <s v="PipMi"/>
    <n v="10"/>
    <s v="PippiT"/>
    <n v="10"/>
    <s v="Pipistrelle commune"/>
    <n v="2016"/>
    <n v="7"/>
    <n v="27"/>
    <n v="23"/>
    <n v="15"/>
    <d v="2016-07-27T00:00:00"/>
    <x v="370"/>
  </r>
  <r>
    <x v="1"/>
    <s v="K:/Sainte Colombe/MB/04 - 19 juillet au 18 août 2016/Wave/"/>
    <s v="ST-COLOM_0_20160727_231609_160.wav"/>
    <s v="PippiT"/>
    <s v="Principal"/>
    <s v="PipMi"/>
    <n v="8"/>
    <s v="PippiT"/>
    <n v="8"/>
    <s v="Pipistrelle commune"/>
    <n v="2016"/>
    <n v="7"/>
    <n v="27"/>
    <n v="23"/>
    <n v="16"/>
    <d v="2016-07-27T00:00:00"/>
    <x v="253"/>
  </r>
  <r>
    <x v="1"/>
    <s v="K:/Sainte Colombe/MB/04 - 19 juillet au 18 août 2016/Wave/"/>
    <s v="ST-COLOM_0_20160727_231626_756.wav"/>
    <s v="ChiroSp"/>
    <s v="Principal"/>
    <s v="Pip35"/>
    <n v="3"/>
    <s v="Pipkuh"/>
    <n v="2"/>
    <s v="Pipistrelle de Kuhl"/>
    <n v="2016"/>
    <n v="7"/>
    <n v="27"/>
    <n v="23"/>
    <n v="16"/>
    <d v="2016-07-27T00:00:00"/>
    <x v="253"/>
  </r>
  <r>
    <x v="1"/>
    <s v="K:/Sainte Colombe/MB/04 - 19 juillet au 18 août 2016/Wave/"/>
    <s v="ST-COLOM_0_20160727_231631_757.wav"/>
    <s v="ChiroSp"/>
    <s v="Principal"/>
    <s v="PipMi"/>
    <n v="5"/>
    <s v="PippiT"/>
    <n v="4"/>
    <s v="Pipistrelle commune"/>
    <n v="2016"/>
    <n v="7"/>
    <n v="27"/>
    <n v="23"/>
    <n v="16"/>
    <d v="2016-07-27T00:00:00"/>
    <x v="253"/>
  </r>
  <r>
    <x v="1"/>
    <s v="K:/Sainte Colombe/MB/04 - 19 juillet au 18 août 2016/Wave/"/>
    <s v="ST-COLOM_0_20160727_231732_603.wav"/>
    <s v="ChiroSp"/>
    <s v="Principal"/>
    <s v="PipMi"/>
    <n v="3"/>
    <s v="PippiT"/>
    <n v="3"/>
    <s v="Pipistrelle commune"/>
    <n v="2016"/>
    <n v="7"/>
    <n v="27"/>
    <n v="23"/>
    <n v="17"/>
    <d v="2016-07-27T00:00:00"/>
    <x v="120"/>
  </r>
  <r>
    <x v="1"/>
    <s v="K:/Sainte Colombe/MB/04 - 19 juillet au 18 août 2016/Wave/"/>
    <s v="ST-COLOM_0_20160727_231744_170.wav"/>
    <s v="ENVsp"/>
    <s v="Principal"/>
    <s v="ENVsp"/>
    <n v="10"/>
    <s v="Eptser"/>
    <n v="3"/>
    <s v="Sérotine commune"/>
    <n v="2016"/>
    <n v="7"/>
    <n v="27"/>
    <n v="23"/>
    <n v="17"/>
    <d v="2016-07-27T00:00:00"/>
    <x v="120"/>
  </r>
  <r>
    <x v="1"/>
    <s v="K:/Sainte Colombe/MB/04 - 19 juillet au 18 août 2016/Wave/"/>
    <s v="ST-COLOM_0_20160727_231749_171.wav"/>
    <s v="ENVsp"/>
    <s v="Principal"/>
    <s v="ENVsp"/>
    <n v="10"/>
    <s v="Eptser"/>
    <n v="4"/>
    <s v="Sérotine commune"/>
    <n v="2016"/>
    <n v="7"/>
    <n v="27"/>
    <n v="23"/>
    <n v="17"/>
    <d v="2016-07-27T00:00:00"/>
    <x v="120"/>
  </r>
  <r>
    <x v="1"/>
    <s v="K:/Sainte Colombe/MB/04 - 19 juillet au 18 août 2016/Wave/"/>
    <s v="ST-COLOM_0_20160727_231754_172.wav"/>
    <s v="ChiroSp"/>
    <s v="Principal"/>
    <s v="ENVsp"/>
    <n v="0"/>
    <s v="Nyclei"/>
    <n v="0"/>
    <s v="PARASITE"/>
    <n v="2016"/>
    <n v="7"/>
    <n v="27"/>
    <n v="23"/>
    <n v="17"/>
    <d v="2016-07-27T00:00:00"/>
    <x v="120"/>
  </r>
  <r>
    <x v="1"/>
    <s v="K:/Sainte Colombe/MB/04 - 19 juillet au 18 août 2016/Wave/"/>
    <s v="ST-COLOM_0_20160727_231839_539.wav"/>
    <s v="PippiT"/>
    <s v="Principal"/>
    <s v="PipMi"/>
    <n v="6"/>
    <s v="PippiT"/>
    <n v="6"/>
    <s v="Pipistrelle commune"/>
    <n v="2016"/>
    <n v="7"/>
    <n v="27"/>
    <n v="23"/>
    <n v="18"/>
    <d v="2016-07-27T00:00:00"/>
    <x v="417"/>
  </r>
  <r>
    <x v="1"/>
    <s v="K:/Sainte Colombe/MB/04 - 19 juillet au 18 août 2016/Wave/"/>
    <s v="ST-COLOM_0_20160727_232014_923.wav"/>
    <s v="ChiroSp"/>
    <s v="Principal"/>
    <s v="PipMi"/>
    <n v="5"/>
    <s v="PippiT"/>
    <n v="5"/>
    <s v="Pipistrelle commune"/>
    <n v="2016"/>
    <n v="7"/>
    <n v="27"/>
    <n v="23"/>
    <n v="20"/>
    <d v="2016-07-27T00:00:00"/>
    <x v="121"/>
  </r>
  <r>
    <x v="1"/>
    <s v="K:/Sainte Colombe/MB/04 - 19 juillet au 18 août 2016/Wave/"/>
    <s v="ST-COLOM_0_20160727_232040_470.wav"/>
    <s v="Pleaus"/>
    <s v="Principal"/>
    <s v="Plesp"/>
    <n v="10"/>
    <s v="Pleaus"/>
    <n v="7"/>
    <s v="Oreillard gris"/>
    <n v="2016"/>
    <n v="7"/>
    <n v="27"/>
    <n v="23"/>
    <n v="20"/>
    <d v="2016-07-27T00:00:00"/>
    <x v="121"/>
  </r>
  <r>
    <x v="1"/>
    <s v="K:/Sainte Colombe/MB/04 - 19 juillet au 18 août 2016/Wave/"/>
    <s v="ST-COLOM_0_20160727_232045_471.wav"/>
    <s v="PipMi"/>
    <s v="Principal"/>
    <s v="PipMi"/>
    <n v="10"/>
    <s v="Minsch"/>
    <n v="0"/>
    <s v="Minioptère de Schreibers"/>
    <n v="2016"/>
    <n v="7"/>
    <n v="27"/>
    <n v="23"/>
    <n v="20"/>
    <d v="2016-07-27T00:00:00"/>
    <x v="121"/>
  </r>
  <r>
    <x v="1"/>
    <s v="K:/Sainte Colombe/MB/04 - 19 juillet au 18 août 2016/Wave/"/>
    <s v="ST-COLOM_0_20160727_232050_472.wav"/>
    <s v="ChiroSp"/>
    <s v="Principal"/>
    <s v="PipMi"/>
    <n v="4"/>
    <s v="PippiT"/>
    <n v="4"/>
    <s v="Pipistrelle commune"/>
    <n v="2016"/>
    <n v="7"/>
    <n v="27"/>
    <n v="23"/>
    <n v="20"/>
    <d v="2016-07-27T00:00:00"/>
    <x v="121"/>
  </r>
  <r>
    <x v="1"/>
    <s v="K:/Sainte Colombe/MB/04 - 19 juillet au 18 août 2016/Wave/"/>
    <s v="ST-COLOM_0_20160727_232244_296.wav"/>
    <s v="ChiroSp"/>
    <s v="Principal"/>
    <s v="ENVsp"/>
    <n v="5"/>
    <s v="Eptser"/>
    <n v="2"/>
    <s v="Sérotine commune"/>
    <n v="2016"/>
    <n v="7"/>
    <n v="27"/>
    <n v="23"/>
    <n v="22"/>
    <d v="2016-07-27T00:00:00"/>
    <x v="170"/>
  </r>
  <r>
    <x v="1"/>
    <s v="K:/Sainte Colombe/MB/04 - 19 juillet au 18 août 2016/Wave/"/>
    <s v="ST-COLOM_0_20160727_232249_297.wav"/>
    <s v="ENVsp"/>
    <s v="Principal"/>
    <s v="ENVsp"/>
    <n v="9"/>
    <s v="Eptser"/>
    <n v="2"/>
    <s v="Sérotine commune"/>
    <n v="2016"/>
    <n v="7"/>
    <n v="27"/>
    <n v="23"/>
    <n v="22"/>
    <d v="2016-07-27T00:00:00"/>
    <x v="170"/>
  </r>
  <r>
    <x v="1"/>
    <s v="K:/Sainte Colombe/MB/04 - 19 juillet au 18 août 2016/Wave/"/>
    <s v="ST-COLOM_0_20160727_232254_298.wav"/>
    <s v="ENVsp"/>
    <s v="Principal"/>
    <s v="ENVsp"/>
    <n v="7"/>
    <s v="Eptser"/>
    <n v="0"/>
    <s v="Sérotine commune"/>
    <n v="2016"/>
    <n v="7"/>
    <n v="27"/>
    <n v="23"/>
    <n v="22"/>
    <d v="2016-07-27T00:00:00"/>
    <x v="170"/>
  </r>
  <r>
    <x v="1"/>
    <s v="K:/Sainte Colombe/MB/04 - 19 juillet au 18 août 2016/Wave/"/>
    <s v="ST-COLOM_0_20160727_232259_298.wav"/>
    <s v="ENVsp"/>
    <s v="Principal"/>
    <s v="ENVsp"/>
    <n v="9"/>
    <s v="Eptser"/>
    <n v="3"/>
    <s v="Sérotine commune"/>
    <n v="2016"/>
    <n v="7"/>
    <n v="27"/>
    <n v="23"/>
    <n v="22"/>
    <d v="2016-07-27T00:00:00"/>
    <x v="170"/>
  </r>
  <r>
    <x v="1"/>
    <s v="K:/Sainte Colombe/MB/04 - 19 juillet au 18 août 2016/Wave/"/>
    <s v="ST-COLOM_0_20160727_232304_299.wav"/>
    <s v="ChiroSp"/>
    <s v="Principal"/>
    <s v="ENVsp"/>
    <n v="0"/>
    <s v="Nycnoc"/>
    <n v="0"/>
    <s v="PARASITE"/>
    <n v="2016"/>
    <n v="7"/>
    <n v="27"/>
    <n v="23"/>
    <n v="23"/>
    <d v="2016-07-27T00:00:00"/>
    <x v="269"/>
  </r>
  <r>
    <x v="1"/>
    <s v="K:/Sainte Colombe/MB/04 - 19 juillet au 18 août 2016/Wave/"/>
    <s v="ST-COLOM_0_20160727_232412_877.wav"/>
    <s v="ENVsp"/>
    <s v="Principal"/>
    <s v="ENVsp"/>
    <n v="10"/>
    <s v="Eptser"/>
    <n v="1"/>
    <s v="Sérotine commune"/>
    <n v="2016"/>
    <n v="7"/>
    <n v="27"/>
    <n v="23"/>
    <n v="24"/>
    <d v="2016-07-27T00:00:00"/>
    <x v="163"/>
  </r>
  <r>
    <x v="1"/>
    <s v="K:/Sainte Colombe/MB/04 - 19 juillet au 18 août 2016/Wave/"/>
    <s v="ST-COLOM_0_20160727_232417_878.wav"/>
    <s v="ChiroSp"/>
    <s v="Principal"/>
    <s v="ENVsp"/>
    <n v="5"/>
    <s v="Eptser"/>
    <n v="2"/>
    <s v="Sérotine commune"/>
    <n v="2016"/>
    <n v="7"/>
    <n v="27"/>
    <n v="23"/>
    <n v="24"/>
    <d v="2016-07-27T00:00:00"/>
    <x v="163"/>
  </r>
  <r>
    <x v="1"/>
    <s v="K:/Sainte Colombe/MB/04 - 19 juillet au 18 août 2016/Wave/"/>
    <s v="ST-COLOM_0_20160727_232508_064.wav"/>
    <s v="Plesp"/>
    <s v="Principal"/>
    <s v="Plesp"/>
    <n v="10"/>
    <s v="Pleaus"/>
    <n v="4"/>
    <s v="Oreillard gris"/>
    <n v="2016"/>
    <n v="7"/>
    <n v="27"/>
    <n v="23"/>
    <n v="25"/>
    <d v="2016-07-27T00:00:00"/>
    <x v="226"/>
  </r>
  <r>
    <x v="1"/>
    <s v="K:/Sainte Colombe/MB/04 - 19 juillet au 18 août 2016/Wave/"/>
    <s v="ST-COLOM_0_20160727_232600_032.wav"/>
    <s v="Eptser"/>
    <s v="Principal"/>
    <s v="ENVsp"/>
    <n v="10"/>
    <s v="Eptser"/>
    <n v="7"/>
    <s v="Sérotine commune"/>
    <n v="2016"/>
    <n v="7"/>
    <n v="27"/>
    <n v="23"/>
    <n v="26"/>
    <d v="2016-07-27T00:00:00"/>
    <x v="171"/>
  </r>
  <r>
    <x v="1"/>
    <s v="K:/Sainte Colombe/MB/04 - 19 juillet au 18 août 2016/Wave/"/>
    <s v="ST-COLOM_0_20160727_232605_032.wav"/>
    <s v="ENVsp"/>
    <s v="Principal"/>
    <s v="ENVsp"/>
    <n v="8"/>
    <s v="Eptser"/>
    <n v="4"/>
    <s v="Sérotine commune"/>
    <n v="2016"/>
    <n v="7"/>
    <n v="27"/>
    <n v="23"/>
    <n v="26"/>
    <d v="2016-07-27T00:00:00"/>
    <x v="171"/>
  </r>
  <r>
    <x v="1"/>
    <s v="K:/Sainte Colombe/MB/04 - 19 juillet au 18 août 2016/Wave/"/>
    <s v="ST-COLOM_0_20160727_232832_424.wav"/>
    <s v="PipMi"/>
    <s v="Principal"/>
    <s v="PipMi"/>
    <n v="7"/>
    <s v="PippiT"/>
    <n v="4"/>
    <s v="Pipistrelle commune"/>
    <n v="2016"/>
    <n v="7"/>
    <n v="27"/>
    <n v="23"/>
    <n v="28"/>
    <d v="2016-07-27T00:00:00"/>
    <x v="455"/>
  </r>
  <r>
    <x v="1"/>
    <s v="K:/Sainte Colombe/MB/04 - 19 juillet au 18 août 2016/Wave/"/>
    <s v="ST-COLOM_0_20160727_233124_314.wav"/>
    <s v="PipMi"/>
    <s v="Principal"/>
    <s v="PipMi"/>
    <n v="10"/>
    <s v="Minsch"/>
    <n v="2"/>
    <s v="Minioptère de Schreibers"/>
    <n v="2016"/>
    <n v="7"/>
    <n v="27"/>
    <n v="23"/>
    <n v="31"/>
    <d v="2016-07-27T00:00:00"/>
    <x v="231"/>
  </r>
  <r>
    <x v="1"/>
    <s v="K:/Sainte Colombe/MB/04 - 19 juillet au 18 août 2016/Wave/"/>
    <s v="ST-COLOM_0_20160727_233317_225.wav"/>
    <s v="PippiT"/>
    <s v="Principal"/>
    <s v="PipMi"/>
    <n v="9"/>
    <s v="PippiT"/>
    <n v="9"/>
    <s v="Pipistrelle commune"/>
    <n v="2016"/>
    <n v="7"/>
    <n v="27"/>
    <n v="23"/>
    <n v="33"/>
    <d v="2016-07-27T00:00:00"/>
    <x v="371"/>
  </r>
  <r>
    <x v="1"/>
    <s v="K:/Sainte Colombe/MB/04 - 19 juillet au 18 août 2016/Wave/"/>
    <s v="ST-COLOM_0_20160727_233354_316.wav"/>
    <s v="PipMi"/>
    <s v="Principal"/>
    <s v="PipMi"/>
    <n v="9"/>
    <s v="PippiT"/>
    <n v="3"/>
    <s v="Pipistrelle commune"/>
    <n v="2016"/>
    <n v="7"/>
    <n v="27"/>
    <n v="23"/>
    <n v="33"/>
    <d v="2016-07-27T00:00:00"/>
    <x v="371"/>
  </r>
  <r>
    <x v="1"/>
    <s v="K:/Sainte Colombe/MB/04 - 19 juillet au 18 août 2016/Wave/"/>
    <s v="ST-COLOM_0_20160727_233359_317.wav"/>
    <s v="PippiT"/>
    <s v="Principal"/>
    <s v="PipMi"/>
    <n v="10"/>
    <s v="PippiT"/>
    <n v="10"/>
    <s v="Pipistrelle commune"/>
    <n v="2016"/>
    <n v="7"/>
    <n v="27"/>
    <n v="23"/>
    <n v="33"/>
    <d v="2016-07-27T00:00:00"/>
    <x v="371"/>
  </r>
  <r>
    <x v="1"/>
    <s v="K:/Sainte Colombe/MB/04 - 19 juillet au 18 août 2016/Wave/"/>
    <s v="ST-COLOM_0_20160727_233409_431.wav"/>
    <s v="PippiT"/>
    <s v="Principal"/>
    <s v="PipMi"/>
    <n v="10"/>
    <s v="PippiT"/>
    <n v="10"/>
    <s v="Pipistrelle commune"/>
    <n v="2016"/>
    <n v="7"/>
    <n v="27"/>
    <n v="23"/>
    <n v="34"/>
    <d v="2016-07-27T00:00:00"/>
    <x v="456"/>
  </r>
  <r>
    <x v="1"/>
    <s v="K:/Sainte Colombe/MB/04 - 19 juillet au 18 août 2016/Wave/"/>
    <s v="ST-COLOM_0_20160727_234116_976.wav"/>
    <s v="ENVsp"/>
    <s v="Principal"/>
    <s v="ENVsp"/>
    <n v="9"/>
    <s v="Eptser"/>
    <n v="1"/>
    <s v="Sérotine commune"/>
    <n v="2016"/>
    <n v="7"/>
    <n v="27"/>
    <n v="23"/>
    <n v="41"/>
    <d v="2016-07-27T00:00:00"/>
    <x v="56"/>
  </r>
  <r>
    <x v="1"/>
    <s v="K:/Sainte Colombe/MB/04 - 19 juillet au 18 août 2016/Wave/"/>
    <s v="ST-COLOM_0_20160727_234121_976.wav"/>
    <s v="ENVsp"/>
    <s v="Principal"/>
    <s v="ENVsp"/>
    <n v="10"/>
    <s v="Nycnoc"/>
    <n v="3"/>
    <s v="Sérotine commune"/>
    <n v="2016"/>
    <n v="7"/>
    <n v="27"/>
    <n v="23"/>
    <n v="41"/>
    <d v="2016-07-27T00:00:00"/>
    <x v="56"/>
  </r>
  <r>
    <x v="1"/>
    <s v="K:/Sainte Colombe/MB/04 - 19 juillet au 18 août 2016/Wave/"/>
    <s v="ST-COLOM_0_20160727_234126_977.wav"/>
    <s v="ChiroSp"/>
    <s v="Principal"/>
    <s v="ENVsp"/>
    <n v="1"/>
    <s v="Eptser"/>
    <n v="0"/>
    <s v="Sérotine commune"/>
    <n v="2016"/>
    <n v="7"/>
    <n v="27"/>
    <n v="23"/>
    <n v="41"/>
    <d v="2016-07-27T00:00:00"/>
    <x v="56"/>
  </r>
  <r>
    <x v="1"/>
    <s v="K:/Sainte Colombe/MB/04 - 19 juillet au 18 août 2016/Wave/"/>
    <s v="ST-COLOM_0_20160727_234229_501.wav"/>
    <s v="PippiT"/>
    <s v="Principal"/>
    <s v="PipMi"/>
    <n v="10"/>
    <s v="PippiT"/>
    <n v="6"/>
    <s v="Pipistrelle commune"/>
    <n v="2016"/>
    <n v="7"/>
    <n v="27"/>
    <n v="23"/>
    <n v="42"/>
    <d v="2016-07-27T00:00:00"/>
    <x v="222"/>
  </r>
  <r>
    <x v="1"/>
    <s v="K:/Sainte Colombe/MB/04 - 19 juillet au 18 août 2016/Wave/"/>
    <s v="ST-COLOM_0_20160727_234304_818.wav"/>
    <s v="ChiroSp"/>
    <s v="Principal"/>
    <s v="PipMi"/>
    <n v="0"/>
    <s v="Minsch"/>
    <n v="0"/>
    <s v="PARASITE"/>
    <n v="2016"/>
    <n v="7"/>
    <n v="27"/>
    <n v="23"/>
    <n v="43"/>
    <d v="2016-07-27T00:00:00"/>
    <x v="242"/>
  </r>
  <r>
    <x v="1"/>
    <s v="K:/Sainte Colombe/MB/04 - 19 juillet au 18 août 2016/Wave/"/>
    <s v="ST-COLOM_0_20160727_234441_085.wav"/>
    <s v="Eptser"/>
    <s v="Principal"/>
    <s v="ENVsp"/>
    <n v="10"/>
    <s v="Eptser"/>
    <n v="6"/>
    <s v="Sérotine commune"/>
    <n v="2016"/>
    <n v="7"/>
    <n v="27"/>
    <n v="23"/>
    <n v="44"/>
    <d v="2016-07-27T00:00:00"/>
    <x v="124"/>
  </r>
  <r>
    <x v="1"/>
    <s v="K:/Sainte Colombe/MB/04 - 19 juillet au 18 août 2016/Wave/"/>
    <s v="ST-COLOM_0_20160727_234446_086.wav"/>
    <s v="ChiroSp"/>
    <s v="Principal"/>
    <s v="ENVsp"/>
    <n v="4"/>
    <s v="Eptser"/>
    <n v="4"/>
    <s v="Sérotine commune"/>
    <n v="2016"/>
    <n v="7"/>
    <n v="27"/>
    <n v="23"/>
    <n v="44"/>
    <d v="2016-07-27T00:00:00"/>
    <x v="124"/>
  </r>
  <r>
    <x v="1"/>
    <s v="K:/Sainte Colombe/MB/04 - 19 juillet au 18 août 2016/Wave/"/>
    <s v="ST-COLOM_0_20160727_234858_836.wav"/>
    <s v="ENVsp"/>
    <s v="Principal"/>
    <s v="ENVsp"/>
    <n v="10"/>
    <s v="Vesmur"/>
    <n v="0"/>
    <s v="Sérotine commune"/>
    <n v="2016"/>
    <n v="7"/>
    <n v="27"/>
    <n v="23"/>
    <n v="48"/>
    <d v="2016-07-27T00:00:00"/>
    <x v="234"/>
  </r>
  <r>
    <x v="1"/>
    <s v="K:/Sainte Colombe/MB/04 - 19 juillet au 18 août 2016/Wave/"/>
    <s v="ST-COLOM_0_20160727_234903_837.wav"/>
    <s v="ENVsp"/>
    <s v="Principal"/>
    <s v="ENVsp"/>
    <n v="10"/>
    <s v="Eptser"/>
    <n v="3"/>
    <s v="Sérotine commune"/>
    <n v="2016"/>
    <n v="7"/>
    <n v="27"/>
    <n v="23"/>
    <n v="49"/>
    <d v="2016-07-27T00:00:00"/>
    <x v="328"/>
  </r>
  <r>
    <x v="1"/>
    <s v="K:/Sainte Colombe/MB/04 - 19 juillet au 18 août 2016/Wave/"/>
    <s v="ST-COLOM_0_20160727_234908_838.wav"/>
    <s v="ChiroSp"/>
    <s v="Principal"/>
    <s v="ENVsp"/>
    <n v="3"/>
    <s v="Nyclei"/>
    <n v="3"/>
    <s v="Noctule de Leisler"/>
    <n v="2016"/>
    <n v="7"/>
    <n v="27"/>
    <n v="23"/>
    <n v="49"/>
    <d v="2016-07-27T00:00:00"/>
    <x v="328"/>
  </r>
  <r>
    <x v="1"/>
    <s v="K:/Sainte Colombe/MB/04 - 19 juillet au 18 août 2016/Wave/"/>
    <s v="ST-COLOM_0_20160727_235740_540.wav"/>
    <s v="ENVsp"/>
    <s v="Principal"/>
    <s v="ENVsp"/>
    <n v="8"/>
    <s v="Eptser"/>
    <n v="2"/>
    <s v="Sérotine commune"/>
    <n v="2016"/>
    <n v="7"/>
    <n v="27"/>
    <n v="23"/>
    <n v="57"/>
    <d v="2016-07-27T00:00:00"/>
    <x v="110"/>
  </r>
  <r>
    <x v="1"/>
    <s v="K:/Sainte Colombe/MB/04 - 19 juillet au 18 août 2016/Wave/"/>
    <s v="ST-COLOM_0_20160727_235745_541.wav"/>
    <s v="ENVsp"/>
    <s v="Principal"/>
    <s v="ENVsp"/>
    <n v="10"/>
    <s v="Eptser"/>
    <n v="2"/>
    <s v="Sérotine commune"/>
    <n v="2016"/>
    <n v="7"/>
    <n v="27"/>
    <n v="23"/>
    <n v="57"/>
    <d v="2016-07-27T00:00:00"/>
    <x v="110"/>
  </r>
  <r>
    <x v="1"/>
    <s v="K:/Sainte Colombe/MB/04 - 19 juillet au 18 août 2016/Wave/"/>
    <s v="ST-COLOM_0_20160728_000214_024.wav"/>
    <s v="ENVsp"/>
    <s v="Principal"/>
    <s v="ENVsp"/>
    <n v="10"/>
    <s v="Vesmur"/>
    <n v="1"/>
    <s v="Sérotine commune"/>
    <n v="2016"/>
    <n v="7"/>
    <n v="28"/>
    <n v="0"/>
    <n v="2"/>
    <d v="2016-07-28T00:00:00"/>
    <x v="79"/>
  </r>
  <r>
    <x v="1"/>
    <s v="K:/Sainte Colombe/MB/04 - 19 juillet au 18 août 2016/Wave/"/>
    <s v="ST-COLOM_0_20160728_000219_024.wav"/>
    <s v="ENVsp"/>
    <s v="Principal"/>
    <s v="ENVsp"/>
    <n v="10"/>
    <s v="Eptser"/>
    <n v="2"/>
    <s v="Sérotine commune"/>
    <n v="2016"/>
    <n v="7"/>
    <n v="28"/>
    <n v="0"/>
    <n v="2"/>
    <d v="2016-07-28T00:00:00"/>
    <x v="79"/>
  </r>
  <r>
    <x v="1"/>
    <s v="K:/Sainte Colombe/MB/04 - 19 juillet au 18 août 2016/Wave/"/>
    <s v="ST-COLOM_0_20160728_000734_359.wav"/>
    <s v="PippiT"/>
    <s v="Principal"/>
    <s v="PipMi"/>
    <n v="10"/>
    <s v="PippiT"/>
    <n v="10"/>
    <s v="Pipistrelle commune"/>
    <n v="2016"/>
    <n v="7"/>
    <n v="28"/>
    <n v="0"/>
    <n v="7"/>
    <d v="2016-07-28T00:00:00"/>
    <x v="271"/>
  </r>
  <r>
    <x v="1"/>
    <s v="K:/Sainte Colombe/MB/04 - 19 juillet au 18 août 2016/Wave/"/>
    <s v="ST-COLOM_0_20160728_001826_793.wav"/>
    <s v="Eptser"/>
    <s v="Principal"/>
    <s v="ENVsp"/>
    <n v="10"/>
    <s v="Eptser"/>
    <n v="6"/>
    <s v="Sérotine commune"/>
    <n v="2016"/>
    <n v="7"/>
    <n v="28"/>
    <n v="0"/>
    <n v="18"/>
    <d v="2016-07-28T00:00:00"/>
    <x v="464"/>
  </r>
  <r>
    <x v="1"/>
    <s v="K:/Sainte Colombe/MB/04 - 19 juillet au 18 août 2016/Wave/"/>
    <s v="ST-COLOM_0_20160728_001831_794.wav"/>
    <s v="Eptser"/>
    <s v="Principal"/>
    <s v="ENVsp"/>
    <n v="10"/>
    <s v="Eptser"/>
    <n v="6"/>
    <s v="Sérotine commune"/>
    <n v="2016"/>
    <n v="7"/>
    <n v="28"/>
    <n v="0"/>
    <n v="18"/>
    <d v="2016-07-28T00:00:00"/>
    <x v="464"/>
  </r>
  <r>
    <x v="1"/>
    <s v="K:/Sainte Colombe/MB/04 - 19 juillet au 18 août 2016/Wave/"/>
    <s v="ST-COLOM_0_20160728_002242_469.wav"/>
    <s v="ChiroSp"/>
    <s v="Principal"/>
    <s v="PipMi"/>
    <n v="4"/>
    <s v="PippiT"/>
    <n v="4"/>
    <s v="Pipistrelle commune"/>
    <n v="2016"/>
    <n v="7"/>
    <n v="28"/>
    <n v="0"/>
    <n v="22"/>
    <d v="2016-07-28T00:00:00"/>
    <x v="18"/>
  </r>
  <r>
    <x v="1"/>
    <s v="K:/Sainte Colombe/MB/04 - 19 juillet au 18 août 2016/Wave/"/>
    <s v="ST-COLOM_0_20160728_002936_497.wav"/>
    <s v="PippiT"/>
    <s v="Principal"/>
    <s v="PipMi"/>
    <n v="8"/>
    <s v="PippiT"/>
    <n v="8"/>
    <s v="Pipistrelle commune"/>
    <n v="2016"/>
    <n v="7"/>
    <n v="28"/>
    <n v="0"/>
    <n v="29"/>
    <d v="2016-07-28T00:00:00"/>
    <x v="237"/>
  </r>
  <r>
    <x v="1"/>
    <s v="K:/Sainte Colombe/MB/04 - 19 juillet au 18 août 2016/Wave/"/>
    <s v="ST-COLOM_0_20160728_003438_032.wav"/>
    <s v="Pleaus"/>
    <s v="Principal"/>
    <s v="Plesp"/>
    <n v="10"/>
    <s v="Pleaus"/>
    <n v="6"/>
    <s v="Oreillard gris"/>
    <n v="2016"/>
    <n v="7"/>
    <n v="28"/>
    <n v="0"/>
    <n v="34"/>
    <d v="2016-07-28T00:00:00"/>
    <x v="22"/>
  </r>
  <r>
    <x v="1"/>
    <s v="K:/Sainte Colombe/MB/04 - 19 juillet au 18 août 2016/Wave/"/>
    <s v="ST-COLOM_0_20160728_003508_218.wav"/>
    <s v="PippiT"/>
    <s v="Principal"/>
    <s v="PipMi"/>
    <n v="10"/>
    <s v="PippiT"/>
    <n v="10"/>
    <s v="Pipistrelle commune"/>
    <n v="2016"/>
    <n v="7"/>
    <n v="28"/>
    <n v="0"/>
    <n v="35"/>
    <d v="2016-07-28T00:00:00"/>
    <x v="177"/>
  </r>
  <r>
    <x v="1"/>
    <s v="K:/Sainte Colombe/MB/04 - 19 juillet au 18 août 2016/Wave/"/>
    <s v="ST-COLOM_0_20160728_003702_748.wav"/>
    <s v="Pip35"/>
    <s v="Principal"/>
    <s v="Pip35"/>
    <n v="9"/>
    <s v="Pipkuh"/>
    <n v="4"/>
    <s v="Pipistrelle de Kuhl"/>
    <n v="2016"/>
    <n v="7"/>
    <n v="28"/>
    <n v="0"/>
    <n v="37"/>
    <d v="2016-07-28T00:00:00"/>
    <x v="100"/>
  </r>
  <r>
    <x v="1"/>
    <s v="K:/Sainte Colombe/MB/04 - 19 juillet au 18 août 2016/Wave/"/>
    <s v="ST-COLOM_0_20160728_004222_994.wav"/>
    <s v="PippiT"/>
    <s v="Principal"/>
    <s v="PipMi"/>
    <n v="9"/>
    <s v="PippiT"/>
    <n v="9"/>
    <s v="Pipistrelle commune"/>
    <n v="2016"/>
    <n v="7"/>
    <n v="28"/>
    <n v="0"/>
    <n v="42"/>
    <d v="2016-07-28T00:00:00"/>
    <x v="465"/>
  </r>
  <r>
    <x v="1"/>
    <s v="K:/Sainte Colombe/MB/04 - 19 juillet au 18 août 2016/Wave/"/>
    <s v="ST-COLOM_0_20160728_004509_846.wav"/>
    <s v="PippiT"/>
    <s v="Principal"/>
    <s v="PipMi"/>
    <n v="8"/>
    <s v="PippiT"/>
    <n v="8"/>
    <s v="Pipistrelle commune"/>
    <n v="2016"/>
    <n v="7"/>
    <n v="28"/>
    <n v="0"/>
    <n v="45"/>
    <d v="2016-07-28T00:00:00"/>
    <x v="262"/>
  </r>
  <r>
    <x v="1"/>
    <s v="K:/Sainte Colombe/MB/04 - 19 juillet au 18 août 2016/Wave/"/>
    <s v="ST-COLOM_0_20160728_010039_821.wav"/>
    <s v="PippiT"/>
    <s v="Principal"/>
    <s v="PipMi"/>
    <n v="10"/>
    <s v="PippiT"/>
    <n v="10"/>
    <s v="Pipistrelle commune"/>
    <n v="2016"/>
    <n v="7"/>
    <n v="28"/>
    <n v="1"/>
    <n v="0"/>
    <d v="2016-07-28T00:00:00"/>
    <x v="80"/>
  </r>
  <r>
    <x v="1"/>
    <s v="K:/Sainte Colombe/MB/04 - 19 juillet au 18 août 2016/Wave/"/>
    <s v="ST-COLOM_0_20160728_010355_984.wav"/>
    <s v="PippiT"/>
    <s v="Principal"/>
    <s v="PipMi"/>
    <n v="7"/>
    <s v="PippiT"/>
    <n v="7"/>
    <s v="Pipistrelle commune"/>
    <n v="2016"/>
    <n v="7"/>
    <n v="28"/>
    <n v="1"/>
    <n v="3"/>
    <d v="2016-07-28T00:00:00"/>
    <x v="383"/>
  </r>
  <r>
    <x v="1"/>
    <s v="K:/Sainte Colombe/MB/04 - 19 juillet au 18 août 2016/Wave/"/>
    <s v="ST-COLOM_0_20160728_011650_388.wav"/>
    <s v="ChiroSp"/>
    <s v="Principal"/>
    <s v="PipMi"/>
    <n v="1"/>
    <s v="PippiT"/>
    <n v="1"/>
    <s v="Pipistrelle commune"/>
    <n v="2016"/>
    <n v="7"/>
    <n v="28"/>
    <n v="1"/>
    <n v="16"/>
    <d v="2016-07-28T00:00:00"/>
    <x v="438"/>
  </r>
  <r>
    <x v="1"/>
    <s v="K:/Sainte Colombe/MB/04 - 19 juillet au 18 août 2016/Wave/"/>
    <s v="ST-COLOM_0_20160728_012148_638.wav"/>
    <s v="MyoHF"/>
    <s v="Principal"/>
    <s v="MyoHF"/>
    <n v="7"/>
    <s v="Myomys"/>
    <n v="0"/>
    <s v="Murin sp"/>
    <n v="2016"/>
    <n v="7"/>
    <n v="28"/>
    <n v="1"/>
    <n v="21"/>
    <d v="2016-07-28T00:00:00"/>
    <x v="468"/>
  </r>
  <r>
    <x v="1"/>
    <s v="K:/Sainte Colombe/MB/04 - 19 juillet au 18 août 2016/Wave/"/>
    <s v="ST-COLOM_0_20160728_013328_978.wav"/>
    <s v="ChiroSp"/>
    <s v="Principal"/>
    <s v="PipMi"/>
    <n v="5"/>
    <s v="PippiT"/>
    <n v="5"/>
    <s v="Pipistrelle commune"/>
    <n v="2016"/>
    <n v="7"/>
    <n v="28"/>
    <n v="1"/>
    <n v="33"/>
    <d v="2016-07-28T00:00:00"/>
    <x v="180"/>
  </r>
  <r>
    <x v="1"/>
    <s v="K:/Sainte Colombe/MB/04 - 19 juillet au 18 août 2016/Wave/"/>
    <s v="ST-COLOM_0_20160728_014840_457.wav"/>
    <s v="PippiT"/>
    <s v="Principal"/>
    <s v="PipMi"/>
    <n v="7"/>
    <s v="PippiT"/>
    <n v="7"/>
    <s v="Pipistrelle commune"/>
    <n v="2016"/>
    <n v="7"/>
    <n v="28"/>
    <n v="1"/>
    <n v="48"/>
    <d v="2016-07-28T00:00:00"/>
    <x v="440"/>
  </r>
  <r>
    <x v="1"/>
    <s v="K:/Sainte Colombe/MB/04 - 19 juillet au 18 août 2016/Wave/"/>
    <s v="ST-COLOM_0_20160728_015758_254.wav"/>
    <s v="PippiT"/>
    <s v="Principal"/>
    <s v="PipMi"/>
    <n v="7"/>
    <s v="PippiT"/>
    <n v="7"/>
    <s v="Pipistrelle commune"/>
    <n v="2016"/>
    <n v="7"/>
    <n v="28"/>
    <n v="1"/>
    <n v="57"/>
    <d v="2016-07-28T00:00:00"/>
    <x v="473"/>
  </r>
  <r>
    <x v="1"/>
    <s v="K:/Sainte Colombe/MB/04 - 19 juillet au 18 août 2016/Wave/"/>
    <s v="ST-COLOM_0_20160728_020630_007.wav"/>
    <s v="Pip35"/>
    <s v="Principal"/>
    <s v="Pip35"/>
    <n v="7"/>
    <s v="Pipkuh"/>
    <n v="5"/>
    <s v="Pipistrelle de Kuhl"/>
    <n v="2016"/>
    <n v="7"/>
    <n v="28"/>
    <n v="2"/>
    <n v="6"/>
    <d v="2016-07-28T00:00:00"/>
    <x v="452"/>
  </r>
  <r>
    <x v="1"/>
    <s v="K:/Sainte Colombe/MB/04 - 19 juillet au 18 août 2016/Wave/"/>
    <s v="ST-COLOM_0_20160728_021418_167.wav"/>
    <s v="PippiT"/>
    <s v="Principal"/>
    <s v="PipMi"/>
    <n v="10"/>
    <s v="PippiT"/>
    <n v="10"/>
    <s v="Pipistrelle commune"/>
    <n v="2016"/>
    <n v="7"/>
    <n v="28"/>
    <n v="2"/>
    <n v="14"/>
    <d v="2016-07-28T00:00:00"/>
    <x v="554"/>
  </r>
  <r>
    <x v="1"/>
    <s v="K:/Sainte Colombe/MB/04 - 19 juillet au 18 août 2016/Wave/"/>
    <s v="ST-COLOM_0_20160728_021423_168.wav"/>
    <s v="PippiT"/>
    <s v="Principal"/>
    <s v="PipMi"/>
    <n v="9"/>
    <s v="PippiT"/>
    <n v="9"/>
    <s v="Pipistrelle commune"/>
    <n v="2016"/>
    <n v="7"/>
    <n v="28"/>
    <n v="2"/>
    <n v="14"/>
    <d v="2016-07-28T00:00:00"/>
    <x v="554"/>
  </r>
  <r>
    <x v="1"/>
    <s v="K:/Sainte Colombe/MB/04 - 19 juillet au 18 août 2016/Wave/"/>
    <s v="ST-COLOM_0_20160728_021635_050.wav"/>
    <s v="PippiT"/>
    <s v="Principal"/>
    <s v="PipMi"/>
    <n v="9"/>
    <s v="PippiT"/>
    <n v="9"/>
    <s v="Pipistrelle commune"/>
    <n v="2016"/>
    <n v="7"/>
    <n v="28"/>
    <n v="2"/>
    <n v="16"/>
    <d v="2016-07-28T00:00:00"/>
    <x v="476"/>
  </r>
  <r>
    <x v="1"/>
    <s v="K:/Sainte Colombe/MB/04 - 19 juillet au 18 août 2016/Wave/"/>
    <s v="ST-COLOM_0_20160728_025230_508.wav"/>
    <s v="PippiT"/>
    <s v="Principal"/>
    <s v="PipMi"/>
    <n v="8"/>
    <s v="PippiT"/>
    <n v="8"/>
    <s v="Pipistrelle commune"/>
    <n v="2016"/>
    <n v="7"/>
    <n v="28"/>
    <n v="2"/>
    <n v="52"/>
    <d v="2016-07-28T00:00:00"/>
    <x v="423"/>
  </r>
  <r>
    <x v="1"/>
    <s v="K:/Sainte Colombe/MB/04 - 19 juillet au 18 août 2016/Wave/"/>
    <s v="ST-COLOM_0_20160728_030256_776.wav"/>
    <s v="PipMi"/>
    <s v="Principal"/>
    <s v="PipMi"/>
    <n v="8"/>
    <s v="PippiT"/>
    <n v="5"/>
    <s v="Pipistrelle commune"/>
    <n v="2016"/>
    <n v="7"/>
    <n v="28"/>
    <n v="3"/>
    <n v="2"/>
    <d v="2016-07-28T00:00:00"/>
    <x v="63"/>
  </r>
  <r>
    <x v="1"/>
    <s v="K:/Sainte Colombe/MB/04 - 19 juillet au 18 août 2016/Wave/"/>
    <s v="ST-COLOM_0_20160728_030549_192.wav"/>
    <s v="ChiroSp"/>
    <s v="Principal"/>
    <s v="Pip35"/>
    <n v="1"/>
    <s v="Hypsav"/>
    <n v="1"/>
    <s v="Pipistrelle sp"/>
    <n v="2016"/>
    <n v="7"/>
    <n v="28"/>
    <n v="3"/>
    <n v="5"/>
    <d v="2016-07-28T00:00:00"/>
    <x v="326"/>
  </r>
  <r>
    <x v="1"/>
    <s v="K:/Sainte Colombe/MB/04 - 19 juillet au 18 août 2016/Wave/"/>
    <s v="ST-COLOM_0_20160728_030734_000.wav"/>
    <s v="PippiT"/>
    <s v="Principal"/>
    <s v="PipMi"/>
    <n v="10"/>
    <s v="PippiT"/>
    <n v="10"/>
    <s v="Pipistrelle commune"/>
    <n v="2016"/>
    <n v="7"/>
    <n v="28"/>
    <n v="3"/>
    <n v="7"/>
    <d v="2016-07-28T00:00:00"/>
    <x v="529"/>
  </r>
  <r>
    <x v="1"/>
    <s v="K:/Sainte Colombe/MB/04 - 19 juillet au 18 août 2016/Wave/"/>
    <s v="ST-COLOM_0_20160728_030739_000.wav"/>
    <s v="PippiT"/>
    <s v="Principal"/>
    <s v="PipMi"/>
    <n v="10"/>
    <s v="PippiT"/>
    <n v="10"/>
    <s v="Pipistrelle commune"/>
    <n v="2016"/>
    <n v="7"/>
    <n v="28"/>
    <n v="3"/>
    <n v="7"/>
    <d v="2016-07-28T00:00:00"/>
    <x v="529"/>
  </r>
  <r>
    <x v="1"/>
    <s v="K:/Sainte Colombe/MB/04 - 19 juillet au 18 août 2016/Wave/"/>
    <s v="ST-COLOM_0_20160728_032039_505.wav"/>
    <s v="ChiroSp"/>
    <s v="Principal"/>
    <s v="PipMi"/>
    <n v="5"/>
    <s v="PippiT"/>
    <n v="5"/>
    <s v="Pipistrelle commune"/>
    <n v="2016"/>
    <n v="7"/>
    <n v="28"/>
    <n v="3"/>
    <n v="20"/>
    <d v="2016-07-28T00:00:00"/>
    <x v="183"/>
  </r>
  <r>
    <x v="1"/>
    <s v="K:/Sainte Colombe/MB/04 - 19 juillet au 18 août 2016/Wave/"/>
    <s v="ST-COLOM_0_20160728_040541_237.wav"/>
    <s v="ChiroSp"/>
    <s v="Principal"/>
    <s v="Pip35"/>
    <n v="3"/>
    <s v="Pipkuh"/>
    <n v="3"/>
    <s v="Pipistrelle de Kuhl"/>
    <n v="2016"/>
    <n v="7"/>
    <n v="28"/>
    <n v="4"/>
    <n v="5"/>
    <d v="2016-07-28T00:00:00"/>
    <x v="482"/>
  </r>
  <r>
    <x v="1"/>
    <s v="K:/Sainte Colombe/MB/04 - 19 juillet au 18 août 2016/Wave/"/>
    <s v="ST-COLOM_0_20160728_040546_238.wav"/>
    <s v="ChiroSp"/>
    <s v="Principal"/>
    <s v="Pip35"/>
    <n v="2"/>
    <s v="Pipkuh"/>
    <n v="2"/>
    <s v="Pipistrelle de Kuhl"/>
    <n v="2016"/>
    <n v="7"/>
    <n v="28"/>
    <n v="4"/>
    <n v="5"/>
    <d v="2016-07-28T00:00:00"/>
    <x v="482"/>
  </r>
  <r>
    <x v="1"/>
    <s v="K:/Sainte Colombe/MB/04 - 19 juillet au 18 août 2016/Wave/"/>
    <s v="ST-COLOM_0_20160728_041027_834.wav"/>
    <s v="Plesp"/>
    <s v="Principal"/>
    <s v="Plesp"/>
    <n v="7"/>
    <s v="Pleaus"/>
    <n v="3"/>
    <s v="Oreillard gris"/>
    <n v="2016"/>
    <n v="7"/>
    <n v="28"/>
    <n v="4"/>
    <n v="10"/>
    <d v="2016-07-28T00:00:00"/>
    <x v="406"/>
  </r>
  <r>
    <x v="1"/>
    <s v="K:/Sainte Colombe/MB/04 - 19 juillet au 18 août 2016/Wave/"/>
    <s v="ST-COLOM_0_20160728_041429_560.wav"/>
    <s v="PipMi"/>
    <s v="Principal"/>
    <s v="PipMi"/>
    <n v="9"/>
    <s v="PippiT"/>
    <n v="5"/>
    <s v="Pipistrelle commune"/>
    <n v="2016"/>
    <n v="7"/>
    <n v="28"/>
    <n v="4"/>
    <n v="14"/>
    <d v="2016-07-28T00:00:00"/>
    <x v="461"/>
  </r>
  <r>
    <x v="1"/>
    <s v="K:/Sainte Colombe/MB/04 - 19 juillet au 18 août 2016/Wave/"/>
    <s v="ST-COLOM_0_20160728_043207_310.wav"/>
    <s v="PipMi"/>
    <s v="Principal"/>
    <s v="PipMi"/>
    <n v="7"/>
    <s v="Minsch"/>
    <n v="0"/>
    <s v="Minioptère de Schreibers"/>
    <n v="2016"/>
    <n v="7"/>
    <n v="28"/>
    <n v="4"/>
    <n v="32"/>
    <d v="2016-07-28T00:00:00"/>
    <x v="311"/>
  </r>
  <r>
    <x v="1"/>
    <s v="K:/Sainte Colombe/MB/04 - 19 juillet au 18 août 2016/Wave/"/>
    <s v="ST-COLOM_0_20160728_043915_660.wav"/>
    <s v="PippiT"/>
    <s v="Principal"/>
    <s v="PipMi"/>
    <n v="9"/>
    <s v="PippiT"/>
    <n v="9"/>
    <s v="Pipistrelle commune"/>
    <n v="2016"/>
    <n v="7"/>
    <n v="28"/>
    <n v="4"/>
    <n v="39"/>
    <d v="2016-07-28T00:00:00"/>
    <x v="312"/>
  </r>
  <r>
    <x v="1"/>
    <s v="K:/Sainte Colombe/MB/04 - 19 juillet au 18 août 2016/Wave/"/>
    <s v="ST-COLOM_0_20160728_045858_066.wav"/>
    <s v="ChiroSp"/>
    <s v="Principal"/>
    <s v="Pip35"/>
    <n v="4"/>
    <s v="Pipkuh"/>
    <n v="4"/>
    <s v="Pipistrelle de Kuhl"/>
    <n v="2016"/>
    <n v="7"/>
    <n v="28"/>
    <n v="4"/>
    <n v="58"/>
    <d v="2016-07-28T00:00:00"/>
    <x v="432"/>
  </r>
  <r>
    <x v="1"/>
    <s v="K:/Sainte Colombe/MB/04 - 19 juillet au 18 août 2016/Wave/"/>
    <s v="ST-COLOM_0_20160728_050233_362.wav"/>
    <s v="PippiT"/>
    <s v="Principal"/>
    <s v="PipMi"/>
    <n v="9"/>
    <s v="PippiT"/>
    <n v="9"/>
    <s v="Pipistrelle commune"/>
    <n v="2016"/>
    <n v="7"/>
    <n v="28"/>
    <n v="5"/>
    <n v="2"/>
    <d v="2016-07-28T00:00:00"/>
    <x v="192"/>
  </r>
  <r>
    <x v="1"/>
    <s v="K:/Sainte Colombe/MB/04 - 19 juillet au 18 août 2016/Wave/"/>
    <s v="ST-COLOM_0_20160728_050251_442.wav"/>
    <s v="ChiroSp"/>
    <s v="Principal"/>
    <s v="PipMi"/>
    <n v="3"/>
    <s v="PippiT"/>
    <n v="3"/>
    <s v="Pipistrelle commune"/>
    <n v="2016"/>
    <n v="7"/>
    <n v="28"/>
    <n v="5"/>
    <n v="2"/>
    <d v="2016-07-28T00:00:00"/>
    <x v="192"/>
  </r>
  <r>
    <x v="1"/>
    <s v="K:/Sainte Colombe/MB/04 - 19 juillet au 18 août 2016/Wave/"/>
    <s v="ST-COLOM_0_20160728_050506_036.wav"/>
    <s v="PippiT"/>
    <s v="Principal"/>
    <s v="PipMi"/>
    <n v="10"/>
    <s v="PippiT"/>
    <n v="10"/>
    <s v="Pipistrelle commune"/>
    <n v="2016"/>
    <n v="7"/>
    <n v="28"/>
    <n v="5"/>
    <n v="5"/>
    <d v="2016-07-28T00:00:00"/>
    <x v="359"/>
  </r>
  <r>
    <x v="1"/>
    <s v="K:/Sainte Colombe/MB/04 - 19 juillet au 18 août 2016/Wave/"/>
    <s v="ST-COLOM_0_20160728_051129_380.wav"/>
    <s v="PippiT"/>
    <s v="Principal"/>
    <s v="PipMi"/>
    <n v="10"/>
    <s v="PippiT"/>
    <n v="10"/>
    <s v="Pipistrelle commune"/>
    <n v="2016"/>
    <n v="7"/>
    <n v="28"/>
    <n v="5"/>
    <n v="11"/>
    <d v="2016-07-28T00:00:00"/>
    <x v="361"/>
  </r>
  <r>
    <x v="1"/>
    <s v="K:/Sainte Colombe/MB/04 - 19 juillet au 18 août 2016/Wave/"/>
    <s v="ST-COLOM_0_20160728_051306_414.wav"/>
    <s v="PippiT"/>
    <s v="Principal"/>
    <s v="PipMi"/>
    <n v="7"/>
    <s v="PippiT"/>
    <n v="7"/>
    <s v="Pipistrelle commune"/>
    <n v="2016"/>
    <n v="7"/>
    <n v="28"/>
    <n v="5"/>
    <n v="13"/>
    <d v="2016-07-28T00:00:00"/>
    <x v="362"/>
  </r>
  <r>
    <x v="1"/>
    <s v="K:/Sainte Colombe/MB/04 - 19 juillet au 18 août 2016/Wave/"/>
    <s v="ST-COLOM_0_20160728_051726_176.wav"/>
    <s v="ChiroSp"/>
    <s v="Principal"/>
    <s v="PipMi"/>
    <n v="5"/>
    <s v="PippiT"/>
    <n v="5"/>
    <s v="Pipistrelle commune"/>
    <n v="2016"/>
    <n v="7"/>
    <n v="28"/>
    <n v="5"/>
    <n v="17"/>
    <d v="2016-07-28T00:00:00"/>
    <x v="321"/>
  </r>
  <r>
    <x v="1"/>
    <s v="K:/Sainte Colombe/MB/04 - 19 juillet au 18 août 2016/Wave/"/>
    <s v="ST-COLOM_0_20160728_051930_028.wav"/>
    <s v="PippiT"/>
    <s v="Principal"/>
    <s v="PipMi"/>
    <n v="9"/>
    <s v="PippiT"/>
    <n v="8"/>
    <s v="Pipistrelle commune"/>
    <n v="2016"/>
    <n v="7"/>
    <n v="28"/>
    <n v="5"/>
    <n v="19"/>
    <d v="2016-07-28T00:00:00"/>
    <x v="543"/>
  </r>
  <r>
    <x v="1"/>
    <s v="K:/Sainte Colombe/MB/04 - 19 juillet au 18 août 2016/Wave/"/>
    <s v="ST-COLOM_0_20160728_051935_029.wav"/>
    <s v="PippiT"/>
    <s v="Principal"/>
    <s v="PipMi"/>
    <n v="10"/>
    <s v="PippiT"/>
    <n v="10"/>
    <s v="Pipistrelle commune"/>
    <n v="2016"/>
    <n v="7"/>
    <n v="28"/>
    <n v="5"/>
    <n v="19"/>
    <d v="2016-07-28T00:00:00"/>
    <x v="543"/>
  </r>
  <r>
    <x v="1"/>
    <s v="K:/Sainte Colombe/MB/04 - 19 juillet au 18 août 2016/Wave/"/>
    <s v="ST-COLOM_0_20160728_051949_644.wav"/>
    <s v="PippiT"/>
    <s v="Principal"/>
    <s v="PipMi"/>
    <n v="8"/>
    <s v="PippiT"/>
    <n v="8"/>
    <s v="Pipistrelle commune"/>
    <n v="2016"/>
    <n v="7"/>
    <n v="28"/>
    <n v="5"/>
    <n v="19"/>
    <d v="2016-07-28T00:00:00"/>
    <x v="543"/>
  </r>
  <r>
    <x v="1"/>
    <s v="K:/Sainte Colombe/MB/04 - 19 juillet au 18 août 2016/Wave/"/>
    <s v="ST-COLOM_0_20160728_052338_537.wav"/>
    <s v="PippiT"/>
    <s v="Principal"/>
    <s v="PipMi"/>
    <n v="8"/>
    <s v="PippiT"/>
    <n v="8"/>
    <s v="Pipistrelle commune"/>
    <n v="2016"/>
    <n v="7"/>
    <n v="28"/>
    <n v="5"/>
    <n v="23"/>
    <d v="2016-07-28T00:00:00"/>
    <x v="503"/>
  </r>
  <r>
    <x v="1"/>
    <s v="K:/Sainte Colombe/MB/04 - 19 juillet au 18 août 2016/Wave/"/>
    <s v="ST-COLOM_0_20160728_052405_606.wav"/>
    <s v="PippiT"/>
    <s v="Principal"/>
    <s v="PipMi"/>
    <n v="8"/>
    <s v="PippiT"/>
    <n v="8"/>
    <s v="Pipistrelle commune"/>
    <n v="2016"/>
    <n v="7"/>
    <n v="28"/>
    <n v="5"/>
    <n v="24"/>
    <d v="2016-07-28T00:00:00"/>
    <x v="34"/>
  </r>
  <r>
    <x v="1"/>
    <s v="K:/Sainte Colombe/MB/04 - 19 juillet au 18 août 2016/Wave/"/>
    <s v="ST-COLOM_0_20160728_052410_607.wav"/>
    <s v="ChiroSp"/>
    <s v="Principal"/>
    <s v="PipMi"/>
    <n v="4"/>
    <s v="PippiT"/>
    <n v="4"/>
    <s v="Pipistrelle commune"/>
    <n v="2016"/>
    <n v="7"/>
    <n v="28"/>
    <n v="5"/>
    <n v="24"/>
    <d v="2016-07-28T00:00:00"/>
    <x v="34"/>
  </r>
  <r>
    <x v="1"/>
    <s v="K:/Sainte Colombe/MB/04 - 19 juillet au 18 août 2016/Wave/"/>
    <s v="ST-COLOM_0_20160728_052654_036.wav"/>
    <s v="Pip35"/>
    <s v="Principal"/>
    <s v="Pip35"/>
    <n v="6"/>
    <s v="Pipkuh"/>
    <n v="3"/>
    <s v="Pipistrelle de Kuhl"/>
    <n v="2016"/>
    <n v="7"/>
    <n v="28"/>
    <n v="5"/>
    <n v="26"/>
    <d v="2016-07-28T00:00:00"/>
    <x v="197"/>
  </r>
  <r>
    <x v="1"/>
    <s v="K:/Sainte Colombe/MB/04 - 19 juillet au 18 août 2016/Wave/"/>
    <s v="ST-COLOM_0_20160728_052959_952.wav"/>
    <s v="ChiroSp"/>
    <s v="Principal"/>
    <s v="PipMi"/>
    <n v="5"/>
    <s v="PippiT"/>
    <n v="5"/>
    <s v="Pipistrelle commune"/>
    <n v="2016"/>
    <n v="7"/>
    <n v="28"/>
    <n v="5"/>
    <n v="29"/>
    <d v="2016-07-28T00:00:00"/>
    <x v="323"/>
  </r>
  <r>
    <x v="1"/>
    <s v="K:/Sainte Colombe/MB/04 - 19 juillet au 18 août 2016/Wave/"/>
    <s v="ST-COLOM_0_20160728_053342_509.wav"/>
    <s v="PippiT"/>
    <s v="Principal"/>
    <s v="PipMi"/>
    <n v="8"/>
    <s v="PippiT"/>
    <n v="8"/>
    <s v="Pipistrelle commune"/>
    <n v="2016"/>
    <n v="7"/>
    <n v="28"/>
    <n v="5"/>
    <n v="33"/>
    <d v="2016-07-28T00:00:00"/>
    <x v="413"/>
  </r>
  <r>
    <x v="1"/>
    <s v="K:/Sainte Colombe/MB/04 - 19 juillet au 18 août 2016/Wave/"/>
    <s v="ST-COLOM_0_20160728_053707_440.wav"/>
    <s v="ChiroSp"/>
    <s v="Principal"/>
    <s v="PipMi"/>
    <n v="2"/>
    <s v="PippiT"/>
    <n v="2"/>
    <s v="Pipistrelle commune"/>
    <n v="2016"/>
    <n v="7"/>
    <n v="28"/>
    <n v="5"/>
    <n v="37"/>
    <d v="2016-07-28T00:00:00"/>
    <x v="559"/>
  </r>
  <r>
    <x v="1"/>
    <s v="K:/Sainte Colombe/MB/04 - 19 juillet au 18 août 2016/Wave/"/>
    <s v="ST-COLOM_0_20160728_053714_476.wav"/>
    <s v="PippiT"/>
    <s v="Principal"/>
    <s v="PipMi"/>
    <n v="10"/>
    <s v="PippiT"/>
    <n v="10"/>
    <s v="Pipistrelle commune"/>
    <n v="2016"/>
    <n v="7"/>
    <n v="28"/>
    <n v="5"/>
    <n v="37"/>
    <d v="2016-07-28T00:00:00"/>
    <x v="559"/>
  </r>
  <r>
    <x v="1"/>
    <s v="K:/Sainte Colombe/MB/04 - 19 juillet au 18 août 2016/Wave/"/>
    <s v="ST-COLOM_0_20160728_053813_498.wav"/>
    <s v="Pip35"/>
    <s v="Principal"/>
    <s v="Pip35"/>
    <n v="9"/>
    <s v="Pipkuh"/>
    <n v="3"/>
    <s v="Pipistrelle de Kuhl"/>
    <n v="2016"/>
    <n v="7"/>
    <n v="28"/>
    <n v="5"/>
    <n v="38"/>
    <d v="2016-07-28T00:00:00"/>
    <x v="225"/>
  </r>
  <r>
    <x v="1"/>
    <s v="K:/Sainte Colombe/MB/04 - 19 juillet au 18 août 2016/Wave/"/>
    <s v="ST-COLOM_0_20160728_054032_025.wav"/>
    <s v="PippiT"/>
    <s v="Principal"/>
    <s v="PipMi"/>
    <n v="7"/>
    <s v="PippiT"/>
    <n v="7"/>
    <s v="Pipistrelle commune"/>
    <n v="2016"/>
    <n v="7"/>
    <n v="28"/>
    <n v="5"/>
    <n v="40"/>
    <d v="2016-07-28T00:00:00"/>
    <x v="366"/>
  </r>
  <r>
    <x v="1"/>
    <s v="K:/Sainte Colombe/MB/04 - 19 juillet au 18 août 2016/Wave/"/>
    <s v="ST-COLOM_0_20160728_054118_122.wav"/>
    <s v="PippiT"/>
    <s v="Principal"/>
    <s v="PipMi"/>
    <n v="6"/>
    <s v="PippiT"/>
    <n v="6"/>
    <s v="Pipistrelle commune"/>
    <n v="2016"/>
    <n v="7"/>
    <n v="28"/>
    <n v="5"/>
    <n v="41"/>
    <d v="2016-07-28T00:00:00"/>
    <x v="557"/>
  </r>
  <r>
    <x v="1"/>
    <s v="K:/Sainte Colombe/MB/04 - 19 juillet au 18 août 2016/Wave/"/>
    <s v="ST-COLOM_0_20160728_054300_136.wav"/>
    <s v="PippiT"/>
    <s v="Principal"/>
    <s v="PipMi"/>
    <n v="9"/>
    <s v="PippiT"/>
    <n v="8"/>
    <s v="Pipistrelle commune"/>
    <n v="2016"/>
    <n v="7"/>
    <n v="28"/>
    <n v="5"/>
    <n v="43"/>
    <d v="2016-07-28T00:00:00"/>
    <x v="558"/>
  </r>
  <r>
    <x v="1"/>
    <s v="K:/Sainte Colombe/MB/04 - 19 juillet au 18 août 2016/Wave/"/>
    <s v="ST-COLOM_0_20160728_054334_973.wav"/>
    <s v="PippiT"/>
    <s v="Principal"/>
    <s v="PipMi"/>
    <n v="8"/>
    <s v="PippiT"/>
    <n v="8"/>
    <s v="Pipistrelle commune"/>
    <n v="2016"/>
    <n v="7"/>
    <n v="28"/>
    <n v="5"/>
    <n v="43"/>
    <d v="2016-07-28T00:00:00"/>
    <x v="558"/>
  </r>
  <r>
    <x v="1"/>
    <s v="K:/Sainte Colombe/MB/04 - 19 juillet au 18 août 2016/Wave/"/>
    <s v="ST-COLOM_0_20160728_054339_974.wav"/>
    <s v="PippiT"/>
    <s v="Principal"/>
    <s v="PipMi"/>
    <n v="7"/>
    <s v="PippiT"/>
    <n v="7"/>
    <s v="Pipistrelle commune"/>
    <n v="2016"/>
    <n v="7"/>
    <n v="28"/>
    <n v="5"/>
    <n v="43"/>
    <d v="2016-07-28T00:00:00"/>
    <x v="558"/>
  </r>
  <r>
    <x v="1"/>
    <s v="K:/Sainte Colombe/MB/04 - 19 juillet au 18 août 2016/Wave/"/>
    <s v="ST-COLOM_0_20160728_054611_634.wav"/>
    <s v="ChiroSp"/>
    <s v="Principal"/>
    <s v="PipMi"/>
    <n v="4"/>
    <s v="PippiT"/>
    <n v="4"/>
    <s v="Pipistrelle commune"/>
    <n v="2016"/>
    <n v="7"/>
    <n v="28"/>
    <n v="5"/>
    <n v="46"/>
    <d v="2016-07-28T00:00:00"/>
    <x v="64"/>
  </r>
  <r>
    <x v="1"/>
    <s v="K:/Sainte Colombe/MB/04 - 19 juillet au 18 août 2016/Wave/"/>
    <s v="ST-COLOM_0_20160728_054700_812.wav"/>
    <s v="PippiT"/>
    <s v="Principal"/>
    <s v="PipMi"/>
    <n v="9"/>
    <s v="PippiT"/>
    <n v="9"/>
    <s v="Pipistrelle commune"/>
    <n v="2016"/>
    <n v="7"/>
    <n v="28"/>
    <n v="5"/>
    <n v="47"/>
    <d v="2016-07-28T00:00:00"/>
    <x v="556"/>
  </r>
  <r>
    <x v="1"/>
    <s v="K:/Sainte Colombe/MB/04 - 19 juillet au 18 août 2016/Wave/"/>
    <s v="ST-COLOM_0_20160728_054927_542.wav"/>
    <s v="PippiT"/>
    <s v="Principal"/>
    <s v="PipMi"/>
    <n v="8"/>
    <s v="PippiT"/>
    <n v="8"/>
    <s v="Pipistrelle commune"/>
    <n v="2016"/>
    <n v="7"/>
    <n v="28"/>
    <n v="5"/>
    <n v="49"/>
    <d v="2016-07-28T00:00:00"/>
    <x v="561"/>
  </r>
  <r>
    <x v="1"/>
    <s v="K:/Sainte Colombe/MB/04 - 19 juillet au 18 août 2016/Wave/"/>
    <s v="ST-COLOM_0_20160728_215900_252.wav"/>
    <s v="ChiroSp"/>
    <s v="Principal"/>
    <s v="ENVsp"/>
    <n v="5"/>
    <s v="Eptser"/>
    <n v="3"/>
    <s v="Sérotine commune"/>
    <n v="2016"/>
    <n v="7"/>
    <n v="28"/>
    <n v="21"/>
    <n v="59"/>
    <d v="2016-07-28T00:00:00"/>
    <x v="245"/>
  </r>
  <r>
    <x v="1"/>
    <s v="K:/Sainte Colombe/MB/04 - 19 juillet au 18 août 2016/Wave/"/>
    <s v="ST-COLOM_0_20160728_215944_616.wav"/>
    <s v="ChiroSp"/>
    <s v="Principal"/>
    <s v="ENVsp"/>
    <n v="5"/>
    <s v="Eptser"/>
    <n v="1"/>
    <s v="Sérotine commune"/>
    <n v="2016"/>
    <n v="7"/>
    <n v="28"/>
    <n v="21"/>
    <n v="59"/>
    <d v="2016-07-28T00:00:00"/>
    <x v="245"/>
  </r>
  <r>
    <x v="1"/>
    <s v="K:/Sainte Colombe/MB/04 - 19 juillet au 18 août 2016/Wave/"/>
    <s v="ST-COLOM_0_20160728_215949_616.wav"/>
    <s v="ChiroSp"/>
    <s v="Principal"/>
    <s v="ENVsp"/>
    <n v="1"/>
    <s v="Nyclei"/>
    <n v="1"/>
    <s v="Noctule de Leisler"/>
    <n v="2016"/>
    <n v="7"/>
    <n v="28"/>
    <n v="21"/>
    <n v="59"/>
    <d v="2016-07-28T00:00:00"/>
    <x v="245"/>
  </r>
  <r>
    <x v="1"/>
    <s v="K:/Sainte Colombe/MB/04 - 19 juillet au 18 août 2016/Wave/"/>
    <s v="ST-COLOM_0_20160728_220117_844.wav"/>
    <s v="ChiroSp"/>
    <s v="Principal"/>
    <s v="Pip35"/>
    <n v="4"/>
    <s v="Pipkuh"/>
    <n v="3"/>
    <s v="Pipistrelle de Kuhl"/>
    <n v="2016"/>
    <n v="7"/>
    <n v="28"/>
    <n v="22"/>
    <n v="1"/>
    <d v="2016-07-28T00:00:00"/>
    <x v="94"/>
  </r>
  <r>
    <x v="1"/>
    <s v="K:/Sainte Colombe/MB/04 - 19 juillet au 18 août 2016/Wave/"/>
    <s v="ST-COLOM_0_20160728_220349_958.wav"/>
    <s v="Pip35"/>
    <s v="Principal"/>
    <s v="Pip35"/>
    <n v="10"/>
    <s v="Pipkuh"/>
    <n v="3"/>
    <s v="Pipistrelle de Kuhl"/>
    <n v="2016"/>
    <n v="7"/>
    <n v="28"/>
    <n v="22"/>
    <n v="3"/>
    <d v="2016-07-28T00:00:00"/>
    <x v="95"/>
  </r>
  <r>
    <x v="1"/>
    <s v="K:/Sainte Colombe/MB/04 - 19 juillet au 18 août 2016/Wave/"/>
    <s v="ST-COLOM_0_20160728_220354_958.wav"/>
    <s v="Pip35"/>
    <s v="Principal"/>
    <s v="Pip35"/>
    <n v="10"/>
    <s v="Pipnat"/>
    <n v="3"/>
    <s v="Pipistrelle de Kuhl/Nathusius"/>
    <n v="2016"/>
    <n v="7"/>
    <n v="28"/>
    <n v="22"/>
    <n v="3"/>
    <d v="2016-07-28T00:00:00"/>
    <x v="95"/>
  </r>
  <r>
    <x v="1"/>
    <s v="K:/Sainte Colombe/MB/04 - 19 juillet au 18 août 2016/Wave/"/>
    <s v="ST-COLOM_0_20160728_220411_620.wav"/>
    <s v="Pip35"/>
    <s v="Principal"/>
    <s v="Pip35"/>
    <n v="6"/>
    <s v="Pipkuh"/>
    <n v="5"/>
    <s v="Pipistrelle de Kuhl"/>
    <n v="2016"/>
    <n v="7"/>
    <n v="28"/>
    <n v="22"/>
    <n v="4"/>
    <d v="2016-07-28T00:00:00"/>
    <x v="114"/>
  </r>
  <r>
    <x v="1"/>
    <s v="K:/Sainte Colombe/MB/04 - 19 juillet au 18 août 2016/Wave/"/>
    <s v="ST-COLOM_0_20160728_220416_621.wav"/>
    <s v="Pip35"/>
    <s v="Principal"/>
    <s v="Pip35"/>
    <n v="6"/>
    <s v="Pipkuh"/>
    <n v="5"/>
    <s v="Pipistrelle de Kuhl"/>
    <n v="2016"/>
    <n v="7"/>
    <n v="28"/>
    <n v="22"/>
    <n v="4"/>
    <d v="2016-07-28T00:00:00"/>
    <x v="114"/>
  </r>
  <r>
    <x v="1"/>
    <s v="K:/Sainte Colombe/MB/04 - 19 juillet au 18 août 2016/Wave/"/>
    <s v="ST-COLOM_0_20160728_220616_019.wav"/>
    <s v="Pipkuh"/>
    <s v="Principal"/>
    <s v="Pip35"/>
    <n v="10"/>
    <s v="Pipkuh"/>
    <n v="6"/>
    <s v="Pipistrelle de Kuhl"/>
    <n v="2016"/>
    <n v="7"/>
    <n v="28"/>
    <n v="22"/>
    <n v="6"/>
    <d v="2016-07-28T00:00:00"/>
    <x v="76"/>
  </r>
  <r>
    <x v="1"/>
    <s v="K:/Sainte Colombe/MB/04 - 19 juillet au 18 août 2016/Wave/"/>
    <s v="ST-COLOM_0_20160728_220621_020.wav"/>
    <s v="Pipkuh"/>
    <s v="Principal"/>
    <s v="Pip35"/>
    <n v="10"/>
    <s v="Pipkuh"/>
    <n v="6"/>
    <s v="Pipistrelle de Kuhl"/>
    <n v="2016"/>
    <n v="7"/>
    <n v="28"/>
    <n v="22"/>
    <n v="6"/>
    <d v="2016-07-28T00:00:00"/>
    <x v="76"/>
  </r>
  <r>
    <x v="1"/>
    <s v="K:/Sainte Colombe/MB/04 - 19 juillet au 18 août 2016/Wave/"/>
    <s v="ST-COLOM_0_20160728_220636_835.wav"/>
    <s v="ChiroSp"/>
    <s v="Principal"/>
    <s v="Pip35"/>
    <n v="3"/>
    <s v="Pipnat"/>
    <n v="3"/>
    <s v="Pipistrelle de Kuhl/Nathusius"/>
    <n v="2016"/>
    <n v="7"/>
    <n v="28"/>
    <n v="22"/>
    <n v="6"/>
    <d v="2016-07-28T00:00:00"/>
    <x v="76"/>
  </r>
  <r>
    <x v="1"/>
    <s v="K:/Sainte Colombe/MB/04 - 19 juillet au 18 août 2016/Wave/"/>
    <s v="ST-COLOM_0_20160728_220731_266.wav"/>
    <s v="ChiroSp"/>
    <s v="Principal"/>
    <s v="Pip35"/>
    <n v="1"/>
    <s v="Pipkuh"/>
    <n v="1"/>
    <s v="Pipistrelle de Kuhl"/>
    <n v="2016"/>
    <n v="7"/>
    <n v="28"/>
    <n v="22"/>
    <n v="7"/>
    <d v="2016-07-28T00:00:00"/>
    <x v="47"/>
  </r>
  <r>
    <x v="1"/>
    <s v="K:/Sainte Colombe/MB/04 - 19 juillet au 18 août 2016/Wave/"/>
    <s v="ST-COLOM_0_20160728_220748_164.wav"/>
    <s v="ChiroSp"/>
    <s v="Principal"/>
    <s v="Pip35"/>
    <n v="4"/>
    <s v="Pipkuh"/>
    <n v="4"/>
    <s v="Pipistrelle de Kuhl"/>
    <n v="2016"/>
    <n v="7"/>
    <n v="28"/>
    <n v="22"/>
    <n v="7"/>
    <d v="2016-07-28T00:00:00"/>
    <x v="47"/>
  </r>
  <r>
    <x v="1"/>
    <s v="K:/Sainte Colombe/MB/04 - 19 juillet au 18 août 2016/Wave/"/>
    <s v="ST-COLOM_0_20160728_220852_888.wav"/>
    <s v="PippiT"/>
    <s v="Principal"/>
    <s v="PipMi"/>
    <n v="10"/>
    <s v="PippiT"/>
    <n v="10"/>
    <s v="Pipistrelle commune"/>
    <n v="2016"/>
    <n v="7"/>
    <n v="28"/>
    <n v="22"/>
    <n v="8"/>
    <d v="2016-07-28T00:00:00"/>
    <x v="77"/>
  </r>
  <r>
    <x v="1"/>
    <s v="K:/Sainte Colombe/MB/04 - 19 juillet au 18 août 2016/Wave/"/>
    <s v="ST-COLOM_0_20160728_221030_302.wav"/>
    <s v="ChiroSp"/>
    <s v="Principal"/>
    <s v="Pip35"/>
    <n v="1"/>
    <s v="Pipkuh"/>
    <n v="1"/>
    <s v="Pipistrelle de Kuhl"/>
    <n v="2016"/>
    <n v="7"/>
    <n v="28"/>
    <n v="22"/>
    <n v="10"/>
    <d v="2016-07-28T00:00:00"/>
    <x v="176"/>
  </r>
  <r>
    <x v="1"/>
    <s v="K:/Sainte Colombe/MB/04 - 19 juillet au 18 août 2016/Wave/"/>
    <s v="ST-COLOM_0_20160728_221309_899.wav"/>
    <s v="Pip35"/>
    <s v="Principal"/>
    <s v="Pip35"/>
    <n v="10"/>
    <s v="Pipkuh"/>
    <n v="2"/>
    <s v="Pipistrelle de Kuhl"/>
    <n v="2016"/>
    <n v="7"/>
    <n v="28"/>
    <n v="22"/>
    <n v="13"/>
    <d v="2016-07-28T00:00:00"/>
    <x v="246"/>
  </r>
  <r>
    <x v="1"/>
    <s v="K:/Sainte Colombe/MB/04 - 19 juillet au 18 août 2016/Wave/"/>
    <s v="ST-COLOM_0_20160728_221314_900.wav"/>
    <s v="Pip35"/>
    <s v="Principal"/>
    <s v="Pip35"/>
    <n v="7"/>
    <s v="Pipkuh"/>
    <n v="3"/>
    <s v="Pipistrelle de Kuhl"/>
    <n v="2016"/>
    <n v="7"/>
    <n v="28"/>
    <n v="22"/>
    <n v="13"/>
    <d v="2016-07-28T00:00:00"/>
    <x v="246"/>
  </r>
  <r>
    <x v="1"/>
    <s v="K:/Sainte Colombe/MB/04 - 19 juillet au 18 août 2016/Wave/"/>
    <s v="ST-COLOM_0_20160728_221400_910.wav"/>
    <s v="ChiroSp"/>
    <s v="Principal"/>
    <s v="PipMi"/>
    <n v="5"/>
    <s v="PippiT"/>
    <n v="3"/>
    <s v="Pipistrelle commune"/>
    <n v="2016"/>
    <n v="7"/>
    <n v="28"/>
    <n v="22"/>
    <n v="14"/>
    <d v="2016-07-28T00:00:00"/>
    <x v="48"/>
  </r>
  <r>
    <x v="1"/>
    <s v="K:/Sainte Colombe/MB/04 - 19 juillet au 18 août 2016/Wave/"/>
    <s v="ST-COLOM_0_20160728_221435_914.wav"/>
    <s v="PippiT"/>
    <s v="Principal"/>
    <s v="PipMi"/>
    <n v="10"/>
    <s v="PippiT"/>
    <n v="10"/>
    <s v="Pipistrelle commune"/>
    <n v="2016"/>
    <n v="7"/>
    <n v="28"/>
    <n v="22"/>
    <n v="14"/>
    <d v="2016-07-28T00:00:00"/>
    <x v="48"/>
  </r>
  <r>
    <x v="1"/>
    <s v="K:/Sainte Colombe/MB/04 - 19 juillet au 18 août 2016/Wave/"/>
    <s v="ST-COLOM_0_20160728_221440_914.wav"/>
    <s v="ChiroSp"/>
    <s v="Principal"/>
    <s v="PipMi"/>
    <n v="4"/>
    <s v="PippiT"/>
    <n v="4"/>
    <s v="Pipistrelle commune"/>
    <n v="2016"/>
    <n v="7"/>
    <n v="28"/>
    <n v="22"/>
    <n v="14"/>
    <d v="2016-07-28T00:00:00"/>
    <x v="48"/>
  </r>
  <r>
    <x v="1"/>
    <s v="K:/Sainte Colombe/MB/04 - 19 juillet au 18 août 2016/Wave/"/>
    <s v="ST-COLOM_0_20160728_221542_544.wav"/>
    <s v="ENVsp"/>
    <s v="Principal"/>
    <s v="ENVsp"/>
    <n v="6"/>
    <s v="Eptser"/>
    <n v="3"/>
    <s v="Sérotine commune"/>
    <n v="2016"/>
    <n v="7"/>
    <n v="28"/>
    <n v="22"/>
    <n v="15"/>
    <d v="2016-07-28T00:00:00"/>
    <x v="23"/>
  </r>
  <r>
    <x v="1"/>
    <s v="K:/Sainte Colombe/MB/04 - 19 juillet au 18 août 2016/Wave/"/>
    <s v="ST-COLOM_0_20160728_221547_545.wav"/>
    <s v="ENVsp"/>
    <s v="Principal"/>
    <s v="ENVsp"/>
    <n v="10"/>
    <s v="Eptser"/>
    <n v="2"/>
    <s v="Sérotine commune"/>
    <n v="2016"/>
    <n v="7"/>
    <n v="28"/>
    <n v="22"/>
    <n v="15"/>
    <d v="2016-07-28T00:00:00"/>
    <x v="23"/>
  </r>
  <r>
    <x v="1"/>
    <s v="K:/Sainte Colombe/MB/04 - 19 juillet au 18 août 2016/Wave/"/>
    <s v="ST-COLOM_0_20160728_221630_953.wav"/>
    <s v="ChiroSp"/>
    <s v="Principal"/>
    <s v="ENVsp"/>
    <n v="2"/>
    <s v="Eptser"/>
    <n v="0"/>
    <s v="Sérotine commune"/>
    <n v="2016"/>
    <n v="7"/>
    <n v="28"/>
    <n v="22"/>
    <n v="16"/>
    <d v="2016-07-28T00:00:00"/>
    <x v="337"/>
  </r>
  <r>
    <x v="1"/>
    <s v="K:/Sainte Colombe/MB/04 - 19 juillet au 18 août 2016/Wave/"/>
    <s v="ST-COLOM_0_20160728_221647_918.wav"/>
    <s v="Pipkuh"/>
    <s v="Principal"/>
    <s v="Pip35"/>
    <n v="10"/>
    <s v="Pipkuh"/>
    <n v="6"/>
    <s v="Pipistrelle de Kuhl"/>
    <n v="2016"/>
    <n v="7"/>
    <n v="28"/>
    <n v="22"/>
    <n v="16"/>
    <d v="2016-07-28T00:00:00"/>
    <x v="337"/>
  </r>
  <r>
    <x v="1"/>
    <s v="K:/Sainte Colombe/MB/04 - 19 juillet au 18 août 2016/Wave/"/>
    <s v="ST-COLOM_0_20160728_221652_918.wav"/>
    <s v="ChiroSp"/>
    <s v="Principal"/>
    <s v="Pip35"/>
    <n v="2"/>
    <s v="Pipkuh"/>
    <n v="2"/>
    <s v="Pipistrelle de Kuhl"/>
    <n v="2016"/>
    <n v="7"/>
    <n v="28"/>
    <n v="22"/>
    <n v="16"/>
    <d v="2016-07-28T00:00:00"/>
    <x v="337"/>
  </r>
  <r>
    <x v="1"/>
    <s v="K:/Sainte Colombe/MB/04 - 19 juillet au 18 août 2016/Wave/"/>
    <s v="ST-COLOM_0_20160728_221815_395.wav"/>
    <s v="PippiT"/>
    <s v="Principal"/>
    <s v="PipMi"/>
    <n v="7"/>
    <s v="PippiT"/>
    <n v="6"/>
    <s v="Pipistrelle commune"/>
    <n v="2016"/>
    <n v="7"/>
    <n v="28"/>
    <n v="22"/>
    <n v="18"/>
    <d v="2016-07-28T00:00:00"/>
    <x v="134"/>
  </r>
  <r>
    <x v="1"/>
    <s v="K:/Sainte Colombe/MB/04 - 19 juillet au 18 août 2016/Wave/"/>
    <s v="ST-COLOM_0_20160728_221820_396.wav"/>
    <s v="PippiT"/>
    <s v="Principal"/>
    <s v="PipMi"/>
    <n v="9"/>
    <s v="PippiT"/>
    <n v="9"/>
    <s v="Pipistrelle commune"/>
    <n v="2016"/>
    <n v="7"/>
    <n v="28"/>
    <n v="22"/>
    <n v="18"/>
    <d v="2016-07-28T00:00:00"/>
    <x v="134"/>
  </r>
  <r>
    <x v="1"/>
    <s v="K:/Sainte Colombe/MB/04 - 19 juillet au 18 août 2016/Wave/"/>
    <s v="ST-COLOM_0_20160728_222021_056.wav"/>
    <s v="PipMi"/>
    <s v="Principal"/>
    <s v="PipMi"/>
    <n v="10"/>
    <s v="PippiT"/>
    <n v="0"/>
    <s v="Pipistrelle commune"/>
    <n v="2016"/>
    <n v="7"/>
    <n v="28"/>
    <n v="22"/>
    <n v="20"/>
    <d v="2016-07-28T00:00:00"/>
    <x v="49"/>
  </r>
  <r>
    <x v="1"/>
    <s v="K:/Sainte Colombe/MB/04 - 19 juillet au 18 août 2016/Wave/"/>
    <s v="ST-COLOM_0_20160728_222216_103.wav"/>
    <s v="ChiroSp"/>
    <s v="Principal"/>
    <s v="MyoHF"/>
    <n v="2"/>
    <s v="Myodau"/>
    <n v="1"/>
    <s v="Murin sp"/>
    <n v="2016"/>
    <n v="7"/>
    <n v="28"/>
    <n v="22"/>
    <n v="22"/>
    <d v="2016-07-28T00:00:00"/>
    <x v="209"/>
  </r>
  <r>
    <x v="1"/>
    <s v="K:/Sainte Colombe/MB/04 - 19 juillet au 18 août 2016/Wave/"/>
    <s v="ST-COLOM_0_20160728_222239_422.wav"/>
    <s v="PippiT"/>
    <s v="Principal"/>
    <s v="PipMi"/>
    <n v="10"/>
    <s v="PippiT"/>
    <n v="10"/>
    <s v="Pipistrelle commune"/>
    <n v="2016"/>
    <n v="7"/>
    <n v="28"/>
    <n v="22"/>
    <n v="22"/>
    <d v="2016-07-28T00:00:00"/>
    <x v="209"/>
  </r>
  <r>
    <x v="1"/>
    <s v="K:/Sainte Colombe/MB/04 - 19 juillet au 18 août 2016/Wave/"/>
    <s v="ST-COLOM_0_20160728_222254_393.wav"/>
    <s v="PippiT"/>
    <s v="Principal"/>
    <s v="PipMi"/>
    <n v="10"/>
    <s v="PippiT"/>
    <n v="10"/>
    <s v="Pipistrelle commune"/>
    <n v="2016"/>
    <n v="7"/>
    <n v="28"/>
    <n v="22"/>
    <n v="22"/>
    <d v="2016-07-28T00:00:00"/>
    <x v="209"/>
  </r>
  <r>
    <x v="1"/>
    <s v="K:/Sainte Colombe/MB/04 - 19 juillet au 18 août 2016/Wave/"/>
    <s v="ST-COLOM_0_20160728_222313_011.wav"/>
    <s v="ENVsp"/>
    <s v="Principal"/>
    <s v="ENVsp"/>
    <n v="6"/>
    <s v="Eptser"/>
    <n v="3"/>
    <s v="Sérotine commune"/>
    <n v="2016"/>
    <n v="7"/>
    <n v="28"/>
    <n v="22"/>
    <n v="23"/>
    <d v="2016-07-28T00:00:00"/>
    <x v="50"/>
  </r>
  <r>
    <x v="1"/>
    <s v="K:/Sainte Colombe/MB/04 - 19 juillet au 18 août 2016/Wave/"/>
    <s v="ST-COLOM_0_20160728_222318_012.wav"/>
    <s v="ENVsp"/>
    <s v="Principal"/>
    <s v="ENVsp"/>
    <n v="9"/>
    <s v="Eptser"/>
    <n v="4"/>
    <s v="Sérotine commune"/>
    <n v="2016"/>
    <n v="7"/>
    <n v="28"/>
    <n v="22"/>
    <n v="23"/>
    <d v="2016-07-28T00:00:00"/>
    <x v="50"/>
  </r>
  <r>
    <x v="1"/>
    <s v="K:/Sainte Colombe/MB/04 - 19 juillet au 18 août 2016/Wave/"/>
    <s v="ST-COLOM_0_20160728_222325_851.wav"/>
    <s v="PipMi"/>
    <s v="Principal"/>
    <s v="PipMi"/>
    <n v="10"/>
    <s v="PippiT"/>
    <n v="3"/>
    <s v="Pipistrelle commune"/>
    <n v="2016"/>
    <n v="7"/>
    <n v="28"/>
    <n v="22"/>
    <n v="23"/>
    <d v="2016-07-28T00:00:00"/>
    <x v="50"/>
  </r>
  <r>
    <x v="1"/>
    <s v="K:/Sainte Colombe/MB/04 - 19 juillet au 18 août 2016/Wave/"/>
    <s v="ST-COLOM_0_20160728_222330_852.wav"/>
    <s v="PipMi"/>
    <s v="Principal"/>
    <s v="PipMi"/>
    <n v="10"/>
    <s v="Minsch"/>
    <n v="1"/>
    <s v="Minioptère de Schreibers"/>
    <n v="2016"/>
    <n v="7"/>
    <n v="28"/>
    <n v="22"/>
    <n v="23"/>
    <d v="2016-07-28T00:00:00"/>
    <x v="50"/>
  </r>
  <r>
    <x v="1"/>
    <s v="K:/Sainte Colombe/MB/04 - 19 juillet au 18 août 2016/Wave/"/>
    <s v="ST-COLOM_0_20160728_222407_986.wav"/>
    <s v="ChiroSp"/>
    <s v="Principal"/>
    <s v="Pip35"/>
    <n v="3"/>
    <s v="Pipkuh"/>
    <n v="3"/>
    <s v="Pipistrelle de Kuhl"/>
    <n v="2016"/>
    <n v="7"/>
    <n v="28"/>
    <n v="22"/>
    <n v="24"/>
    <d v="2016-07-28T00:00:00"/>
    <x v="333"/>
  </r>
  <r>
    <x v="1"/>
    <s v="K:/Sainte Colombe/MB/04 - 19 juillet au 18 août 2016/Wave/"/>
    <s v="ST-COLOM_0_20160728_222423_276.wav"/>
    <s v="PipMi"/>
    <s v="Principal"/>
    <s v="PipMi"/>
    <n v="7"/>
    <s v="Minsch"/>
    <n v="4"/>
    <s v="Minioptère de Schreibers"/>
    <n v="2016"/>
    <n v="7"/>
    <n v="28"/>
    <n v="22"/>
    <n v="24"/>
    <d v="2016-07-28T00:00:00"/>
    <x v="333"/>
  </r>
  <r>
    <x v="1"/>
    <s v="K:/Sainte Colombe/MB/04 - 19 juillet au 18 août 2016/Wave/"/>
    <s v="ST-COLOM_0_20160728_222428_276.wav"/>
    <s v="PipMi"/>
    <s v="Principal"/>
    <s v="PipMi"/>
    <n v="10"/>
    <s v="Minsch"/>
    <n v="2"/>
    <s v="Minioptère de Schreibers"/>
    <n v="2016"/>
    <n v="7"/>
    <n v="28"/>
    <n v="22"/>
    <n v="24"/>
    <d v="2016-07-28T00:00:00"/>
    <x v="333"/>
  </r>
  <r>
    <x v="1"/>
    <s v="K:/Sainte Colombe/MB/04 - 19 juillet au 18 août 2016/Wave/"/>
    <s v="ST-COLOM_0_20160728_222438_216.wav"/>
    <s v="PipMi"/>
    <s v="Principal"/>
    <s v="PipMi"/>
    <n v="7"/>
    <s v="PippiT"/>
    <n v="0"/>
    <s v="Pipistrelle commune"/>
    <n v="2016"/>
    <n v="7"/>
    <n v="28"/>
    <n v="22"/>
    <n v="24"/>
    <d v="2016-07-28T00:00:00"/>
    <x v="333"/>
  </r>
  <r>
    <x v="1"/>
    <s v="K:/Sainte Colombe/MB/04 - 19 juillet au 18 août 2016/Wave/"/>
    <s v="ST-COLOM_0_20160728_222501_010.wav"/>
    <s v="ChiroSp"/>
    <s v="Principal"/>
    <s v="ENVsp"/>
    <n v="5"/>
    <s v="Nyclei"/>
    <n v="0"/>
    <s v="Noctule de Leisler"/>
    <n v="2016"/>
    <n v="7"/>
    <n v="28"/>
    <n v="22"/>
    <n v="25"/>
    <d v="2016-07-28T00:00:00"/>
    <x v="96"/>
  </r>
  <r>
    <x v="1"/>
    <s v="K:/Sainte Colombe/MB/04 - 19 juillet au 18 août 2016/Wave/"/>
    <s v="ST-COLOM_0_20160728_222525_902.wav"/>
    <s v="PipMi"/>
    <s v="Principal"/>
    <s v="PipMi"/>
    <n v="10"/>
    <s v="PippiT"/>
    <n v="5"/>
    <s v="Pipistrelle commune"/>
    <n v="2016"/>
    <n v="7"/>
    <n v="28"/>
    <n v="22"/>
    <n v="25"/>
    <d v="2016-07-28T00:00:00"/>
    <x v="96"/>
  </r>
  <r>
    <x v="1"/>
    <s v="K:/Sainte Colombe/MB/04 - 19 juillet au 18 août 2016/Wave/"/>
    <s v="ST-COLOM_0_20160728_222530_903.wav"/>
    <s v="PippiT"/>
    <s v="Principal"/>
    <s v="PipMi"/>
    <n v="10"/>
    <s v="PippiT"/>
    <n v="7"/>
    <s v="Pipistrelle commune"/>
    <n v="2016"/>
    <n v="7"/>
    <n v="28"/>
    <n v="22"/>
    <n v="25"/>
    <d v="2016-07-28T00:00:00"/>
    <x v="96"/>
  </r>
  <r>
    <x v="1"/>
    <s v="K:/Sainte Colombe/MB/04 - 19 juillet au 18 août 2016/Wave/"/>
    <s v="ST-COLOM_0_20160728_222619_730.wav"/>
    <s v="PipMi"/>
    <s v="Principal"/>
    <s v="PipMi"/>
    <n v="10"/>
    <s v="Minsch"/>
    <n v="0"/>
    <s v="Minioptère de Schreibers"/>
    <n v="2016"/>
    <n v="7"/>
    <n v="28"/>
    <n v="22"/>
    <n v="26"/>
    <d v="2016-07-28T00:00:00"/>
    <x v="97"/>
  </r>
  <r>
    <x v="1"/>
    <s v="K:/Sainte Colombe/MB/04 - 19 juillet au 18 août 2016/Wave/"/>
    <s v="ST-COLOM_0_20160728_222635_704.wav"/>
    <s v="PipMi"/>
    <s v="Principal"/>
    <s v="PipMi"/>
    <n v="10"/>
    <s v="PippiT"/>
    <n v="4"/>
    <s v="Pipistrelle commune"/>
    <n v="2016"/>
    <n v="7"/>
    <n v="28"/>
    <n v="22"/>
    <n v="26"/>
    <d v="2016-07-28T00:00:00"/>
    <x v="97"/>
  </r>
  <r>
    <x v="1"/>
    <s v="K:/Sainte Colombe/MB/04 - 19 juillet au 18 août 2016/Wave/"/>
    <s v="ST-COLOM_0_20160728_222814_377.wav"/>
    <s v="PipMi"/>
    <s v="Principal"/>
    <s v="PipMi"/>
    <n v="10"/>
    <s v="PippiT"/>
    <n v="4"/>
    <s v="Pipistrelle commune"/>
    <n v="2016"/>
    <n v="7"/>
    <n v="28"/>
    <n v="22"/>
    <n v="28"/>
    <d v="2016-07-28T00:00:00"/>
    <x v="151"/>
  </r>
  <r>
    <x v="1"/>
    <s v="K:/Sainte Colombe/MB/04 - 19 juillet au 18 août 2016/Wave/"/>
    <s v="ST-COLOM_0_20160728_222842_758.wav"/>
    <s v="PipMi"/>
    <s v="Principal"/>
    <s v="PipMi"/>
    <n v="10"/>
    <s v="Minsch"/>
    <n v="3"/>
    <s v="Minioptère de Schreibers"/>
    <n v="2016"/>
    <n v="7"/>
    <n v="28"/>
    <n v="22"/>
    <n v="28"/>
    <d v="2016-07-28T00:00:00"/>
    <x v="151"/>
  </r>
  <r>
    <x v="1"/>
    <s v="K:/Sainte Colombe/MB/04 - 19 juillet au 18 août 2016/Wave/"/>
    <s v="ST-COLOM_0_20160728_223016_682.wav"/>
    <s v="Pip35"/>
    <s v="Principal"/>
    <s v="Pip35"/>
    <n v="10"/>
    <s v="Pipkuh"/>
    <n v="3"/>
    <s v="Pipistrelle de Kuhl"/>
    <n v="2016"/>
    <n v="7"/>
    <n v="28"/>
    <n v="22"/>
    <n v="30"/>
    <d v="2016-07-28T00:00:00"/>
    <x v="152"/>
  </r>
  <r>
    <x v="1"/>
    <s v="K:/Sainte Colombe/MB/04 - 19 juillet au 18 août 2016/Wave/"/>
    <s v="ST-COLOM_0_20160728_223021_682.wav"/>
    <s v="Pip35"/>
    <s v="Principal"/>
    <s v="Pip35"/>
    <n v="7"/>
    <s v="Pipkuh"/>
    <n v="2"/>
    <s v="Pipistrelle de Kuhl"/>
    <n v="2016"/>
    <n v="7"/>
    <n v="28"/>
    <n v="22"/>
    <n v="30"/>
    <d v="2016-07-28T00:00:00"/>
    <x v="152"/>
  </r>
  <r>
    <x v="1"/>
    <s v="K:/Sainte Colombe/MB/04 - 19 juillet au 18 août 2016/Wave/"/>
    <s v="ST-COLOM_0_20160728_223155_616.wav"/>
    <s v="PippiT"/>
    <s v="Principal"/>
    <s v="PipMi"/>
    <n v="10"/>
    <s v="PippiT"/>
    <n v="10"/>
    <s v="Pipistrelle commune"/>
    <n v="2016"/>
    <n v="7"/>
    <n v="28"/>
    <n v="22"/>
    <n v="31"/>
    <d v="2016-07-28T00:00:00"/>
    <x v="334"/>
  </r>
  <r>
    <x v="1"/>
    <s v="K:/Sainte Colombe/MB/04 - 19 juillet au 18 août 2016/Wave/"/>
    <s v="ST-COLOM_0_20160728_223211_512.wav"/>
    <s v="PippiT"/>
    <s v="Principal"/>
    <s v="PipMi"/>
    <n v="10"/>
    <s v="PippiT"/>
    <n v="10"/>
    <s v="Pipistrelle commune"/>
    <n v="2016"/>
    <n v="7"/>
    <n v="28"/>
    <n v="22"/>
    <n v="32"/>
    <d v="2016-07-28T00:00:00"/>
    <x v="449"/>
  </r>
  <r>
    <x v="1"/>
    <s v="K:/Sainte Colombe/MB/04 - 19 juillet au 18 août 2016/Wave/"/>
    <s v="ST-COLOM_0_20160728_223430_669.wav"/>
    <s v="PippiT"/>
    <s v="Principal"/>
    <s v="PipMi"/>
    <n v="8"/>
    <s v="PippiT"/>
    <n v="8"/>
    <s v="Pipistrelle commune"/>
    <n v="2016"/>
    <n v="7"/>
    <n v="28"/>
    <n v="22"/>
    <n v="34"/>
    <d v="2016-07-28T00:00:00"/>
    <x v="247"/>
  </r>
  <r>
    <x v="1"/>
    <s v="K:/Sainte Colombe/MB/04 - 19 juillet au 18 août 2016/Wave/"/>
    <s v="ST-COLOM_0_20160728_223450_770.wav"/>
    <s v="PipMi"/>
    <s v="Principal"/>
    <s v="PipMi"/>
    <n v="10"/>
    <s v="Minsch"/>
    <n v="0"/>
    <s v="Minioptère de Schreibers"/>
    <n v="2016"/>
    <n v="7"/>
    <n v="28"/>
    <n v="22"/>
    <n v="34"/>
    <d v="2016-07-28T00:00:00"/>
    <x v="247"/>
  </r>
  <r>
    <x v="1"/>
    <s v="K:/Sainte Colombe/MB/04 - 19 juillet au 18 août 2016/Wave/"/>
    <s v="ST-COLOM_0_20160728_223455_771.wav"/>
    <s v="PipMi"/>
    <s v="Principal"/>
    <s v="PipMi"/>
    <n v="10"/>
    <s v="PippiT"/>
    <n v="5"/>
    <s v="Pipistrelle commune"/>
    <n v="2016"/>
    <n v="7"/>
    <n v="28"/>
    <n v="22"/>
    <n v="34"/>
    <d v="2016-07-28T00:00:00"/>
    <x v="247"/>
  </r>
  <r>
    <x v="1"/>
    <s v="K:/Sainte Colombe/MB/04 - 19 juillet au 18 août 2016/Wave/"/>
    <s v="ST-COLOM_0_20160728_223516_402.wav"/>
    <s v="PipMi"/>
    <s v="Principal"/>
    <s v="PipMi"/>
    <n v="10"/>
    <s v="PippiT"/>
    <n v="4"/>
    <s v="Pipistrelle commune"/>
    <n v="2016"/>
    <n v="7"/>
    <n v="28"/>
    <n v="22"/>
    <n v="35"/>
    <d v="2016-07-28T00:00:00"/>
    <x v="154"/>
  </r>
  <r>
    <x v="1"/>
    <s v="K:/Sainte Colombe/MB/04 - 19 juillet au 18 août 2016/Wave/"/>
    <s v="ST-COLOM_0_20160728_223536_418.wav"/>
    <s v="ChiroSp"/>
    <s v="Principal"/>
    <s v="MyoHF"/>
    <n v="5"/>
    <s v="Myomys"/>
    <n v="1"/>
    <s v="Murin sp"/>
    <n v="2016"/>
    <n v="7"/>
    <n v="28"/>
    <n v="22"/>
    <n v="35"/>
    <d v="2016-07-28T00:00:00"/>
    <x v="154"/>
  </r>
  <r>
    <x v="1"/>
    <s v="K:/Sainte Colombe/MB/04 - 19 juillet au 18 août 2016/Wave/"/>
    <s v="ST-COLOM_0_20160728_223645_000.wav"/>
    <s v="PipMi"/>
    <s v="Principal"/>
    <s v="PipMi"/>
    <n v="10"/>
    <s v="PippiT"/>
    <n v="3"/>
    <s v="Pipistrelle commune"/>
    <n v="2016"/>
    <n v="7"/>
    <n v="28"/>
    <n v="22"/>
    <n v="36"/>
    <d v="2016-07-28T00:00:00"/>
    <x v="256"/>
  </r>
  <r>
    <x v="1"/>
    <s v="K:/Sainte Colombe/MB/04 - 19 juillet au 18 août 2016/Wave/"/>
    <s v="ST-COLOM_0_20160728_223650_848.wav"/>
    <s v="PipMi"/>
    <s v="Principal"/>
    <s v="PipMi"/>
    <n v="10"/>
    <s v="Minsch"/>
    <n v="2"/>
    <s v="Minioptère de Schreibers"/>
    <n v="2016"/>
    <n v="7"/>
    <n v="28"/>
    <n v="22"/>
    <n v="36"/>
    <d v="2016-07-28T00:00:00"/>
    <x v="256"/>
  </r>
  <r>
    <x v="1"/>
    <s v="K:/Sainte Colombe/MB/04 - 19 juillet au 18 août 2016/Wave/"/>
    <s v="ST-COLOM_0_20160728_223918_456.wav"/>
    <s v="ChiroSp"/>
    <s v="Principal"/>
    <s v="PipMi"/>
    <n v="5"/>
    <s v="PippiT"/>
    <n v="5"/>
    <s v="Pipistrelle commune"/>
    <n v="2016"/>
    <n v="7"/>
    <n v="28"/>
    <n v="22"/>
    <n v="39"/>
    <d v="2016-07-28T00:00:00"/>
    <x v="155"/>
  </r>
  <r>
    <x v="1"/>
    <s v="K:/Sainte Colombe/MB/04 - 19 juillet au 18 août 2016/Wave/"/>
    <s v="ST-COLOM_0_20160728_224012_514.wav"/>
    <s v="PipMi"/>
    <s v="Principal"/>
    <s v="PipMi"/>
    <n v="9"/>
    <s v="Minsch"/>
    <n v="3"/>
    <s v="Minioptère de Schreibers"/>
    <n v="2016"/>
    <n v="7"/>
    <n v="28"/>
    <n v="22"/>
    <n v="40"/>
    <d v="2016-07-28T00:00:00"/>
    <x v="339"/>
  </r>
  <r>
    <x v="1"/>
    <s v="K:/Sainte Colombe/MB/04 - 19 juillet au 18 août 2016/Wave/"/>
    <s v="ST-COLOM_0_20160728_224017_514.wav"/>
    <s v="PipMi"/>
    <s v="Principal"/>
    <s v="PipMi"/>
    <n v="9"/>
    <s v="Minsch"/>
    <n v="2"/>
    <s v="Minioptère de Schreibers"/>
    <n v="2016"/>
    <n v="7"/>
    <n v="28"/>
    <n v="22"/>
    <n v="40"/>
    <d v="2016-07-28T00:00:00"/>
    <x v="339"/>
  </r>
  <r>
    <x v="1"/>
    <s v="K:/Sainte Colombe/MB/04 - 19 juillet au 18 août 2016/Wave/"/>
    <s v="ST-COLOM_0_20160728_224022_515.wav"/>
    <s v="PipMi"/>
    <s v="Principal"/>
    <s v="PipMi"/>
    <n v="8"/>
    <s v="PippiT"/>
    <n v="0"/>
    <s v="Pipistrelle commune"/>
    <n v="2016"/>
    <n v="7"/>
    <n v="28"/>
    <n v="22"/>
    <n v="40"/>
    <d v="2016-07-28T00:00:00"/>
    <x v="339"/>
  </r>
  <r>
    <x v="1"/>
    <s v="K:/Sainte Colombe/MB/04 - 19 juillet au 18 août 2016/Wave/"/>
    <s v="ST-COLOM_0_20160728_224103_103.wav"/>
    <s v="ChiroSp"/>
    <s v="Principal"/>
    <s v="PipMi"/>
    <n v="4"/>
    <s v="PippiT"/>
    <n v="4"/>
    <s v="Pipistrelle commune"/>
    <n v="2016"/>
    <n v="7"/>
    <n v="28"/>
    <n v="22"/>
    <n v="41"/>
    <d v="2016-07-28T00:00:00"/>
    <x v="102"/>
  </r>
  <r>
    <x v="1"/>
    <s v="K:/Sainte Colombe/MB/04 - 19 juillet au 18 août 2016/Wave/"/>
    <s v="ST-COLOM_0_20160728_224108_104.wav"/>
    <s v="ChiroSp"/>
    <s v="Principal"/>
    <s v="Pip35"/>
    <n v="5"/>
    <s v="Pipnat"/>
    <n v="0"/>
    <s v="Pipistrelle de Kuhl/Nathusius"/>
    <n v="2016"/>
    <n v="7"/>
    <n v="28"/>
    <n v="22"/>
    <n v="41"/>
    <d v="2016-07-28T00:00:00"/>
    <x v="102"/>
  </r>
  <r>
    <x v="1"/>
    <s v="K:/Sainte Colombe/MB/04 - 19 juillet au 18 août 2016/Wave/"/>
    <s v="ST-COLOM_0_20160728_224449_170.wav"/>
    <s v="PippiT"/>
    <s v="Principal"/>
    <s v="PipMi"/>
    <n v="8"/>
    <s v="PippiT"/>
    <n v="8"/>
    <s v="Pipistrelle commune"/>
    <n v="2016"/>
    <n v="7"/>
    <n v="28"/>
    <n v="22"/>
    <n v="44"/>
    <d v="2016-07-28T00:00:00"/>
    <x v="341"/>
  </r>
  <r>
    <x v="1"/>
    <s v="K:/Sainte Colombe/MB/04 - 19 juillet au 18 août 2016/Wave/"/>
    <s v="ST-COLOM_0_20160728_224610_400.wav"/>
    <s v="PippiT"/>
    <s v="Principal"/>
    <s v="PipMi"/>
    <n v="9"/>
    <s v="PippiT"/>
    <n v="9"/>
    <s v="Pipistrelle commune"/>
    <n v="2016"/>
    <n v="7"/>
    <n v="28"/>
    <n v="22"/>
    <n v="46"/>
    <d v="2016-07-28T00:00:00"/>
    <x v="52"/>
  </r>
  <r>
    <x v="1"/>
    <s v="K:/Sainte Colombe/MB/04 - 19 juillet au 18 août 2016/Wave/"/>
    <s v="ST-COLOM_0_20160728_224635_000.wav"/>
    <s v="PipMi"/>
    <s v="Principal"/>
    <s v="PipMi"/>
    <n v="8"/>
    <s v="PippiT"/>
    <n v="3"/>
    <s v="Pipistrelle commune"/>
    <n v="2016"/>
    <n v="7"/>
    <n v="28"/>
    <n v="22"/>
    <n v="46"/>
    <d v="2016-07-28T00:00:00"/>
    <x v="52"/>
  </r>
  <r>
    <x v="1"/>
    <s v="K:/Sainte Colombe/MB/04 - 19 juillet au 18 août 2016/Wave/"/>
    <s v="ST-COLOM_0_20160728_224657_150.wav"/>
    <s v="PippiT"/>
    <s v="Principal"/>
    <s v="PipMi"/>
    <n v="10"/>
    <s v="PippiT"/>
    <n v="10"/>
    <s v="Pipistrelle commune"/>
    <n v="2016"/>
    <n v="7"/>
    <n v="28"/>
    <n v="22"/>
    <n v="46"/>
    <d v="2016-07-28T00:00:00"/>
    <x v="52"/>
  </r>
  <r>
    <x v="1"/>
    <s v="K:/Sainte Colombe/MB/04 - 19 juillet au 18 août 2016/Wave/"/>
    <s v="ST-COLOM_0_20160728_224748_102.wav"/>
    <s v="PipMi"/>
    <s v="Principal"/>
    <s v="PipMi"/>
    <n v="7"/>
    <s v="PippiT"/>
    <n v="1"/>
    <s v="Pipistrelle commune"/>
    <n v="2016"/>
    <n v="7"/>
    <n v="28"/>
    <n v="22"/>
    <n v="47"/>
    <d v="2016-07-28T00:00:00"/>
    <x v="415"/>
  </r>
  <r>
    <x v="1"/>
    <s v="K:/Sainte Colombe/MB/04 - 19 juillet au 18 août 2016/Wave/"/>
    <s v="ST-COLOM_0_20160728_224906_678.wav"/>
    <s v="PippiT"/>
    <s v="Principal"/>
    <s v="PipMi"/>
    <n v="6"/>
    <s v="PippiT"/>
    <n v="6"/>
    <s v="Pipistrelle commune"/>
    <n v="2016"/>
    <n v="7"/>
    <n v="28"/>
    <n v="22"/>
    <n v="49"/>
    <d v="2016-07-28T00:00:00"/>
    <x v="103"/>
  </r>
  <r>
    <x v="1"/>
    <s v="K:/Sainte Colombe/MB/04 - 19 juillet au 18 août 2016/Wave/"/>
    <s v="ST-COLOM_0_20160728_224952_902.wav"/>
    <s v="ChiroSp"/>
    <s v="Principal"/>
    <s v="PipMi"/>
    <n v="5"/>
    <s v="PippiT"/>
    <n v="5"/>
    <s v="Pipistrelle commune"/>
    <n v="2016"/>
    <n v="7"/>
    <n v="28"/>
    <n v="22"/>
    <n v="49"/>
    <d v="2016-07-28T00:00:00"/>
    <x v="103"/>
  </r>
  <r>
    <x v="1"/>
    <s v="K:/Sainte Colombe/MB/04 - 19 juillet au 18 août 2016/Wave/"/>
    <s v="ST-COLOM_0_20160728_224957_903.wav"/>
    <s v="PippiT"/>
    <s v="Principal"/>
    <s v="PipMi"/>
    <n v="6"/>
    <s v="PippiT"/>
    <n v="6"/>
    <s v="Pipistrelle commune"/>
    <n v="2016"/>
    <n v="7"/>
    <n v="28"/>
    <n v="22"/>
    <n v="49"/>
    <d v="2016-07-28T00:00:00"/>
    <x v="103"/>
  </r>
  <r>
    <x v="1"/>
    <s v="K:/Sainte Colombe/MB/04 - 19 juillet au 18 août 2016/Wave/"/>
    <s v="ST-COLOM_0_20160728_225104_532.wav"/>
    <s v="PippiT"/>
    <s v="Principal"/>
    <s v="PipMi"/>
    <n v="10"/>
    <s v="PippiT"/>
    <n v="9"/>
    <s v="Pipistrelle commune"/>
    <n v="2016"/>
    <n v="7"/>
    <n v="28"/>
    <n v="22"/>
    <n v="51"/>
    <d v="2016-07-28T00:00:00"/>
    <x v="116"/>
  </r>
  <r>
    <x v="1"/>
    <s v="K:/Sainte Colombe/MB/04 - 19 juillet au 18 août 2016/Wave/"/>
    <s v="ST-COLOM_0_20160728_225146_354.wav"/>
    <s v="ChiroSp"/>
    <s v="Principal"/>
    <s v="PipMi"/>
    <n v="3"/>
    <s v="Minsch"/>
    <n v="3"/>
    <s v="Minioptère de Schreibers"/>
    <n v="2016"/>
    <n v="7"/>
    <n v="28"/>
    <n v="22"/>
    <n v="51"/>
    <d v="2016-07-28T00:00:00"/>
    <x v="116"/>
  </r>
  <r>
    <x v="1"/>
    <s v="K:/Sainte Colombe/MB/04 - 19 juillet au 18 août 2016/Wave/"/>
    <s v="ST-COLOM_0_20160728_225151_354.wav"/>
    <s v="PipMi"/>
    <s v="Principal"/>
    <s v="PipMi"/>
    <n v="10"/>
    <s v="PippiT"/>
    <n v="0"/>
    <s v="Pipistrelle commune"/>
    <n v="2016"/>
    <n v="7"/>
    <n v="28"/>
    <n v="22"/>
    <n v="51"/>
    <d v="2016-07-28T00:00:00"/>
    <x v="116"/>
  </r>
  <r>
    <x v="1"/>
    <s v="K:/Sainte Colombe/MB/04 - 19 juillet au 18 août 2016/Wave/"/>
    <s v="ST-COLOM_0_20160728_225156_355.wav"/>
    <s v="PipMi"/>
    <s v="Principal"/>
    <s v="PipMi"/>
    <n v="6"/>
    <s v="PippiT"/>
    <n v="1"/>
    <s v="Pipistrelle commune"/>
    <n v="2016"/>
    <n v="7"/>
    <n v="28"/>
    <n v="22"/>
    <n v="51"/>
    <d v="2016-07-28T00:00:00"/>
    <x v="116"/>
  </r>
  <r>
    <x v="1"/>
    <s v="K:/Sainte Colombe/MB/04 - 19 juillet au 18 août 2016/Wave/"/>
    <s v="ST-COLOM_0_20160728_225213_578.wav"/>
    <s v="ChiroSp"/>
    <s v="Principal"/>
    <s v="PipMi"/>
    <n v="5"/>
    <s v="PippiT"/>
    <n v="5"/>
    <s v="Pipistrelle commune"/>
    <n v="2016"/>
    <n v="7"/>
    <n v="28"/>
    <n v="22"/>
    <n v="52"/>
    <d v="2016-07-28T00:00:00"/>
    <x v="454"/>
  </r>
  <r>
    <x v="1"/>
    <s v="K:/Sainte Colombe/MB/04 - 19 juillet au 18 août 2016/Wave/"/>
    <s v="ST-COLOM_0_20160728_225224_112.wav"/>
    <s v="ChiroSp"/>
    <s v="Principal"/>
    <s v="PipMi"/>
    <n v="1"/>
    <s v="PippiT"/>
    <n v="1"/>
    <s v="Pipistrelle commune"/>
    <n v="2016"/>
    <n v="7"/>
    <n v="28"/>
    <n v="22"/>
    <n v="52"/>
    <d v="2016-07-28T00:00:00"/>
    <x v="454"/>
  </r>
  <r>
    <x v="1"/>
    <s v="K:/Sainte Colombe/MB/04 - 19 juillet au 18 août 2016/Wave/"/>
    <s v="ST-COLOM_0_20160728_225248_792.wav"/>
    <s v="PipMi"/>
    <s v="Principal"/>
    <s v="PipMi"/>
    <n v="7"/>
    <s v="PippiT"/>
    <n v="4"/>
    <s v="Pipistrelle commune"/>
    <n v="2016"/>
    <n v="7"/>
    <n v="28"/>
    <n v="22"/>
    <n v="52"/>
    <d v="2016-07-28T00:00:00"/>
    <x v="454"/>
  </r>
  <r>
    <x v="1"/>
    <s v="K:/Sainte Colombe/MB/04 - 19 juillet au 18 août 2016/Wave/"/>
    <s v="ST-COLOM_0_20160728_225408_136.wav"/>
    <s v="ChiroSp"/>
    <s v="Principal"/>
    <s v="PipMi"/>
    <n v="4"/>
    <s v="PippiT"/>
    <n v="4"/>
    <s v="Pipistrelle commune"/>
    <n v="2016"/>
    <n v="7"/>
    <n v="28"/>
    <n v="22"/>
    <n v="54"/>
    <d v="2016-07-28T00:00:00"/>
    <x v="137"/>
  </r>
  <r>
    <x v="1"/>
    <s v="K:/Sainte Colombe/MB/04 - 19 juillet au 18 août 2016/Wave/"/>
    <s v="ST-COLOM_0_20160728_225413_136.wav"/>
    <s v="MyoHF"/>
    <s v="Principal"/>
    <s v="MyoHF"/>
    <n v="6"/>
    <s v="Myobra"/>
    <n v="0"/>
    <s v="Murin sp"/>
    <n v="2016"/>
    <n v="7"/>
    <n v="28"/>
    <n v="22"/>
    <n v="54"/>
    <d v="2016-07-28T00:00:00"/>
    <x v="137"/>
  </r>
  <r>
    <x v="1"/>
    <s v="K:/Sainte Colombe/MB/04 - 19 juillet au 18 août 2016/Wave/"/>
    <s v="ST-COLOM_0_20160728_225418_137.wav"/>
    <s v="ChiroSp"/>
    <s v="Principal"/>
    <s v="MyoHF"/>
    <n v="1"/>
    <s v="Myomys"/>
    <n v="0"/>
    <s v="Murin sp"/>
    <n v="2016"/>
    <n v="7"/>
    <n v="28"/>
    <n v="22"/>
    <n v="54"/>
    <d v="2016-07-28T00:00:00"/>
    <x v="137"/>
  </r>
  <r>
    <x v="1"/>
    <s v="K:/Sainte Colombe/MB/04 - 19 juillet au 18 août 2016/Wave/"/>
    <s v="ST-COLOM_0_20160728_225544_382.wav"/>
    <s v="Pip35"/>
    <s v="Principal"/>
    <s v="Pip35"/>
    <n v="6"/>
    <s v="Pipkuh"/>
    <n v="3"/>
    <s v="Pipistrelle de Kuhl"/>
    <n v="2016"/>
    <n v="7"/>
    <n v="28"/>
    <n v="22"/>
    <n v="55"/>
    <d v="2016-07-28T00:00:00"/>
    <x v="249"/>
  </r>
  <r>
    <x v="1"/>
    <s v="K:/Sainte Colombe/MB/04 - 19 juillet au 18 août 2016/Wave/"/>
    <s v="ST-COLOM_0_20160728_225706_272.wav"/>
    <s v="Pip35"/>
    <s v="Principal"/>
    <s v="Pip35"/>
    <n v="7"/>
    <s v="Pipkuh"/>
    <n v="3"/>
    <s v="Pipistrelle de Kuhl"/>
    <n v="2016"/>
    <n v="7"/>
    <n v="28"/>
    <n v="22"/>
    <n v="57"/>
    <d v="2016-07-28T00:00:00"/>
    <x v="544"/>
  </r>
  <r>
    <x v="1"/>
    <s v="K:/Sainte Colombe/MB/04 - 19 juillet au 18 août 2016/Wave/"/>
    <s v="ST-COLOM_0_20160728_225841_674.wav"/>
    <s v="PipMi"/>
    <s v="Principal"/>
    <s v="PipMi"/>
    <n v="9"/>
    <s v="Minsch"/>
    <n v="2"/>
    <s v="Minioptère de Schreibers"/>
    <n v="2016"/>
    <n v="7"/>
    <n v="28"/>
    <n v="22"/>
    <n v="58"/>
    <d v="2016-07-28T00:00:00"/>
    <x v="117"/>
  </r>
  <r>
    <x v="1"/>
    <s v="K:/Sainte Colombe/MB/04 - 19 juillet au 18 août 2016/Wave/"/>
    <s v="ST-COLOM_0_20160728_225918_601.wav"/>
    <s v="PipMi"/>
    <s v="Principal"/>
    <s v="PipMi"/>
    <n v="8"/>
    <s v="Minsch"/>
    <n v="2"/>
    <s v="Minioptère de Schreibers"/>
    <n v="2016"/>
    <n v="7"/>
    <n v="28"/>
    <n v="22"/>
    <n v="59"/>
    <d v="2016-07-28T00:00:00"/>
    <x v="257"/>
  </r>
  <r>
    <x v="1"/>
    <s v="K:/Sainte Colombe/MB/04 - 19 juillet au 18 août 2016/Wave/"/>
    <s v="ST-COLOM_0_20160728_225923_602.wav"/>
    <s v="PipMi"/>
    <s v="Principal"/>
    <s v="PipMi"/>
    <n v="10"/>
    <s v="Minsch"/>
    <n v="3"/>
    <s v="Minioptère de Schreibers"/>
    <n v="2016"/>
    <n v="7"/>
    <n v="28"/>
    <n v="22"/>
    <n v="59"/>
    <d v="2016-07-28T00:00:00"/>
    <x v="257"/>
  </r>
  <r>
    <x v="1"/>
    <s v="K:/Sainte Colombe/MB/04 - 19 juillet au 18 août 2016/Wave/"/>
    <s v="ST-COLOM_0_20160728_230014_274.wav"/>
    <s v="PipMi"/>
    <s v="Principal"/>
    <s v="PipMi"/>
    <n v="10"/>
    <s v="Minsch"/>
    <n v="1"/>
    <s v="Minioptère de Schreibers"/>
    <n v="2016"/>
    <n v="7"/>
    <n v="28"/>
    <n v="23"/>
    <n v="0"/>
    <d v="2016-07-28T00:00:00"/>
    <x v="250"/>
  </r>
  <r>
    <x v="1"/>
    <s v="K:/Sainte Colombe/MB/04 - 19 juillet au 18 août 2016/Wave/"/>
    <s v="ST-COLOM_0_20160728_230019_275.wav"/>
    <s v="PipMi"/>
    <s v="Principal"/>
    <s v="PipMi"/>
    <n v="10"/>
    <s v="PippiT"/>
    <n v="2"/>
    <s v="Pipistrelle commune"/>
    <n v="2016"/>
    <n v="7"/>
    <n v="28"/>
    <n v="23"/>
    <n v="0"/>
    <d v="2016-07-28T00:00:00"/>
    <x v="250"/>
  </r>
  <r>
    <x v="1"/>
    <s v="K:/Sainte Colombe/MB/04 - 19 juillet au 18 août 2016/Wave/"/>
    <s v="ST-COLOM_0_20160728_230042_547.wav"/>
    <s v="PippiT"/>
    <s v="Principal"/>
    <s v="PipMi"/>
    <n v="10"/>
    <s v="PippiT"/>
    <n v="6"/>
    <s v="Pipistrelle commune"/>
    <n v="2016"/>
    <n v="7"/>
    <n v="28"/>
    <n v="23"/>
    <n v="0"/>
    <d v="2016-07-28T00:00:00"/>
    <x v="250"/>
  </r>
  <r>
    <x v="1"/>
    <s v="K:/Sainte Colombe/MB/04 - 19 juillet au 18 août 2016/Wave/"/>
    <s v="ST-COLOM_0_20160728_230047_548.wav"/>
    <s v="PipMi"/>
    <s v="Principal"/>
    <s v="PipMi"/>
    <n v="10"/>
    <s v="Minsch"/>
    <n v="3"/>
    <s v="Minioptère de Schreibers"/>
    <n v="2016"/>
    <n v="7"/>
    <n v="28"/>
    <n v="23"/>
    <n v="0"/>
    <d v="2016-07-28T00:00:00"/>
    <x v="250"/>
  </r>
  <r>
    <x v="1"/>
    <s v="K:/Sainte Colombe/MB/04 - 19 juillet au 18 août 2016/Wave/"/>
    <s v="ST-COLOM_0_20160728_230137_709.wav"/>
    <s v="PippiT"/>
    <s v="Principal"/>
    <s v="PipMi"/>
    <n v="8"/>
    <s v="PippiT"/>
    <n v="8"/>
    <s v="Pipistrelle commune"/>
    <n v="2016"/>
    <n v="7"/>
    <n v="28"/>
    <n v="23"/>
    <n v="1"/>
    <d v="2016-07-28T00:00:00"/>
    <x v="118"/>
  </r>
  <r>
    <x v="1"/>
    <s v="K:/Sainte Colombe/MB/04 - 19 juillet au 18 août 2016/Wave/"/>
    <s v="ST-COLOM_0_20160728_230336_914.wav"/>
    <s v="PippiT"/>
    <s v="Principal"/>
    <s v="PipMi"/>
    <n v="10"/>
    <s v="PippiT"/>
    <n v="10"/>
    <s v="Pipistrelle commune"/>
    <n v="2016"/>
    <n v="7"/>
    <n v="28"/>
    <n v="23"/>
    <n v="3"/>
    <d v="2016-07-28T00:00:00"/>
    <x v="195"/>
  </r>
  <r>
    <x v="1"/>
    <s v="K:/Sainte Colombe/MB/04 - 19 juillet au 18 août 2016/Wave/"/>
    <s v="ST-COLOM_0_20160728_230341_914.wav"/>
    <s v="PippiT"/>
    <s v="Principal"/>
    <s v="PipMi"/>
    <n v="10"/>
    <s v="PippiT"/>
    <n v="10"/>
    <s v="Pipistrelle commune"/>
    <n v="2016"/>
    <n v="7"/>
    <n v="28"/>
    <n v="23"/>
    <n v="3"/>
    <d v="2016-07-28T00:00:00"/>
    <x v="195"/>
  </r>
  <r>
    <x v="1"/>
    <s v="K:/Sainte Colombe/MB/04 - 19 juillet au 18 août 2016/Wave/"/>
    <s v="ST-COLOM_0_20160728_230455_668.wav"/>
    <s v="MyoHF"/>
    <s v="Principal"/>
    <s v="MyoHF"/>
    <n v="6"/>
    <s v="Myomys"/>
    <n v="1"/>
    <s v="Murin sp"/>
    <n v="2016"/>
    <n v="7"/>
    <n v="28"/>
    <n v="23"/>
    <n v="4"/>
    <d v="2016-07-28T00:00:00"/>
    <x v="104"/>
  </r>
  <r>
    <x v="1"/>
    <s v="K:/Sainte Colombe/MB/04 - 19 juillet au 18 août 2016/Wave/"/>
    <s v="ST-COLOM_0_20160728_230542_210.wav"/>
    <s v="PipMi"/>
    <s v="Principal"/>
    <s v="PipMi"/>
    <n v="8"/>
    <s v="PippiT"/>
    <n v="4"/>
    <s v="Pipistrelle commune"/>
    <n v="2016"/>
    <n v="7"/>
    <n v="28"/>
    <n v="23"/>
    <n v="5"/>
    <d v="2016-07-28T00:00:00"/>
    <x v="251"/>
  </r>
  <r>
    <x v="1"/>
    <s v="K:/Sainte Colombe/MB/04 - 19 juillet au 18 août 2016/Wave/"/>
    <s v="ST-COLOM_0_20160728_230649_861.wav"/>
    <s v="ChiroSp"/>
    <s v="Principal"/>
    <s v="Pip35"/>
    <n v="3"/>
    <s v="Pipkuh"/>
    <n v="2"/>
    <s v="Pipistrelle de Kuhl"/>
    <n v="2016"/>
    <n v="7"/>
    <n v="28"/>
    <n v="23"/>
    <n v="6"/>
    <d v="2016-07-28T00:00:00"/>
    <x v="368"/>
  </r>
  <r>
    <x v="1"/>
    <s v="K:/Sainte Colombe/MB/04 - 19 juillet au 18 août 2016/Wave/"/>
    <s v="ST-COLOM_0_20160728_230757_976.wav"/>
    <s v="Pip35"/>
    <s v="Principal"/>
    <s v="Pip35"/>
    <n v="8"/>
    <s v="Pipkuh"/>
    <n v="3"/>
    <s v="Pipistrelle de Kuhl"/>
    <n v="2016"/>
    <n v="7"/>
    <n v="28"/>
    <n v="23"/>
    <n v="7"/>
    <d v="2016-07-28T00:00:00"/>
    <x v="369"/>
  </r>
  <r>
    <x v="1"/>
    <s v="K:/Sainte Colombe/MB/04 - 19 juillet au 18 août 2016/Wave/"/>
    <s v="ST-COLOM_0_20160728_230802_977.wav"/>
    <s v="ChiroSp"/>
    <s v="Principal"/>
    <s v="Pip35"/>
    <n v="3"/>
    <s v="Pipkuh"/>
    <n v="3"/>
    <s v="Pipistrelle de Kuhl"/>
    <n v="2016"/>
    <n v="7"/>
    <n v="28"/>
    <n v="23"/>
    <n v="8"/>
    <d v="2016-07-28T00:00:00"/>
    <x v="258"/>
  </r>
  <r>
    <x v="1"/>
    <s v="K:/Sainte Colombe/MB/04 - 19 juillet au 18 août 2016/Wave/"/>
    <s v="ST-COLOM_0_20160728_230824_465.wav"/>
    <s v="PipMi"/>
    <s v="Principal"/>
    <s v="PipMi"/>
    <n v="6"/>
    <s v="PippiT"/>
    <n v="1"/>
    <s v="Pipistrelle commune"/>
    <n v="2016"/>
    <n v="7"/>
    <n v="28"/>
    <n v="23"/>
    <n v="8"/>
    <d v="2016-07-28T00:00:00"/>
    <x v="258"/>
  </r>
  <r>
    <x v="1"/>
    <s v="K:/Sainte Colombe/MB/04 - 19 juillet au 18 août 2016/Wave/"/>
    <s v="ST-COLOM_0_20160728_230829_466.wav"/>
    <s v="ChiroSp"/>
    <s v="Principal"/>
    <s v="Pip35"/>
    <n v="3"/>
    <s v="Pipkuh"/>
    <n v="2"/>
    <s v="Pipistrelle de Kuhl"/>
    <n v="2016"/>
    <n v="7"/>
    <n v="28"/>
    <n v="23"/>
    <n v="8"/>
    <d v="2016-07-28T00:00:00"/>
    <x v="258"/>
  </r>
  <r>
    <x v="1"/>
    <s v="K:/Sainte Colombe/MB/04 - 19 juillet au 18 août 2016/Wave/"/>
    <s v="ST-COLOM_0_20160728_230856_327.wav"/>
    <s v="MyoHF"/>
    <s v="Principal"/>
    <s v="MyoHF"/>
    <n v="9"/>
    <s v="Myomys"/>
    <n v="0"/>
    <s v="Murin sp"/>
    <n v="2016"/>
    <n v="7"/>
    <n v="28"/>
    <n v="23"/>
    <n v="8"/>
    <d v="2016-07-28T00:00:00"/>
    <x v="258"/>
  </r>
  <r>
    <x v="1"/>
    <s v="K:/Sainte Colombe/MB/04 - 19 juillet au 18 août 2016/Wave/"/>
    <s v="ST-COLOM_0_20160728_230901_328.wav"/>
    <s v="MyoHF"/>
    <s v="Principal"/>
    <s v="MyoHF"/>
    <n v="6"/>
    <s v="Myoema"/>
    <n v="0"/>
    <s v="Murin sp"/>
    <n v="2016"/>
    <n v="7"/>
    <n v="28"/>
    <n v="23"/>
    <n v="9"/>
    <d v="2016-07-28T00:00:00"/>
    <x v="434"/>
  </r>
  <r>
    <x v="1"/>
    <s v="K:/Sainte Colombe/MB/04 - 19 juillet au 18 août 2016/Wave/"/>
    <s v="ST-COLOM_0_20160728_231038_730.wav"/>
    <s v="PipMi"/>
    <s v="Principal"/>
    <s v="PipMi"/>
    <n v="6"/>
    <s v="PippiT"/>
    <n v="2"/>
    <s v="Pipistrelle commune"/>
    <n v="2016"/>
    <n v="7"/>
    <n v="28"/>
    <n v="23"/>
    <n v="10"/>
    <d v="2016-07-28T00:00:00"/>
    <x v="252"/>
  </r>
  <r>
    <x v="1"/>
    <s v="K:/Sainte Colombe/MB/04 - 19 juillet au 18 août 2016/Wave/"/>
    <s v="ST-COLOM_0_20160728_231055_711.wav"/>
    <s v="ChiroSp"/>
    <s v="Principal"/>
    <s v="PipMi"/>
    <n v="5"/>
    <s v="PippiT"/>
    <n v="5"/>
    <s v="Pipistrelle commune"/>
    <n v="2016"/>
    <n v="7"/>
    <n v="28"/>
    <n v="23"/>
    <n v="10"/>
    <d v="2016-07-28T00:00:00"/>
    <x v="252"/>
  </r>
  <r>
    <x v="1"/>
    <s v="K:/Sainte Colombe/MB/04 - 19 juillet au 18 août 2016/Wave/"/>
    <s v="ST-COLOM_0_20160728_231107_574.wav"/>
    <s v="PippiT"/>
    <s v="Principal"/>
    <s v="PipMi"/>
    <n v="6"/>
    <s v="PippiT"/>
    <n v="6"/>
    <s v="Pipistrelle commune"/>
    <n v="2016"/>
    <n v="7"/>
    <n v="28"/>
    <n v="23"/>
    <n v="11"/>
    <d v="2016-07-28T00:00:00"/>
    <x v="99"/>
  </r>
  <r>
    <x v="1"/>
    <s v="K:/Sainte Colombe/MB/04 - 19 juillet au 18 août 2016/Wave/"/>
    <s v="ST-COLOM_0_20160728_231210_914.wav"/>
    <s v="PippiT"/>
    <s v="Principal"/>
    <s v="PipMi"/>
    <n v="9"/>
    <s v="PippiT"/>
    <n v="9"/>
    <s v="Pipistrelle commune"/>
    <n v="2016"/>
    <n v="7"/>
    <n v="28"/>
    <n v="23"/>
    <n v="12"/>
    <d v="2016-07-28T00:00:00"/>
    <x v="268"/>
  </r>
  <r>
    <x v="1"/>
    <s v="K:/Sainte Colombe/MB/04 - 19 juillet au 18 août 2016/Wave/"/>
    <s v="ST-COLOM_0_20160728_231220_128.wav"/>
    <s v="PipMi"/>
    <s v="Principal"/>
    <s v="PipMi"/>
    <n v="9"/>
    <s v="Minsch"/>
    <n v="0"/>
    <s v="Minioptère de Schreibers"/>
    <n v="2016"/>
    <n v="7"/>
    <n v="28"/>
    <n v="23"/>
    <n v="12"/>
    <d v="2016-07-28T00:00:00"/>
    <x v="268"/>
  </r>
  <r>
    <x v="1"/>
    <s v="K:/Sainte Colombe/MB/04 - 19 juillet au 18 août 2016/Wave/"/>
    <s v="ST-COLOM_0_20160728_231604_687.wav"/>
    <s v="ChiroSp"/>
    <s v="Principal"/>
    <s v="MyoHF"/>
    <n v="5"/>
    <s v="Myomys"/>
    <n v="1"/>
    <s v="Murin sp"/>
    <n v="2016"/>
    <n v="7"/>
    <n v="28"/>
    <n v="23"/>
    <n v="16"/>
    <d v="2016-07-28T00:00:00"/>
    <x v="253"/>
  </r>
  <r>
    <x v="1"/>
    <s v="K:/Sainte Colombe/MB/04 - 19 juillet au 18 août 2016/Wave/"/>
    <s v="ST-COLOM_0_20160728_231635_566.wav"/>
    <s v="PippiT"/>
    <s v="Principal"/>
    <s v="PipMi"/>
    <n v="8"/>
    <s v="PippiT"/>
    <n v="7"/>
    <s v="Pipistrelle commune"/>
    <n v="2016"/>
    <n v="7"/>
    <n v="28"/>
    <n v="23"/>
    <n v="16"/>
    <d v="2016-07-28T00:00:00"/>
    <x v="253"/>
  </r>
  <r>
    <x v="1"/>
    <s v="K:/Sainte Colombe/MB/04 - 19 juillet au 18 août 2016/Wave/"/>
    <s v="ST-COLOM_0_20160728_231640_567.wav"/>
    <s v="PippiT"/>
    <s v="Principal"/>
    <s v="PipMi"/>
    <n v="10"/>
    <s v="PippiT"/>
    <n v="9"/>
    <s v="Pipistrelle commune"/>
    <n v="2016"/>
    <n v="7"/>
    <n v="28"/>
    <n v="23"/>
    <n v="16"/>
    <d v="2016-07-28T00:00:00"/>
    <x v="253"/>
  </r>
  <r>
    <x v="1"/>
    <s v="K:/Sainte Colombe/MB/04 - 19 juillet au 18 août 2016/Wave/"/>
    <s v="ST-COLOM_0_20160728_231647_353.wav"/>
    <s v="PipMi"/>
    <s v="Principal"/>
    <s v="PipMi"/>
    <n v="8"/>
    <s v="Minsch"/>
    <n v="3"/>
    <s v="Minioptère de Schreibers"/>
    <n v="2016"/>
    <n v="7"/>
    <n v="28"/>
    <n v="23"/>
    <n v="16"/>
    <d v="2016-07-28T00:00:00"/>
    <x v="253"/>
  </r>
  <r>
    <x v="1"/>
    <s v="K:/Sainte Colombe/MB/04 - 19 juillet au 18 août 2016/Wave/"/>
    <s v="ST-COLOM_0_20160728_231807_360.wav"/>
    <s v="PippiT"/>
    <s v="Principal"/>
    <s v="PipMi"/>
    <n v="10"/>
    <s v="PippiT"/>
    <n v="10"/>
    <s v="Pipistrelle commune"/>
    <n v="2016"/>
    <n v="7"/>
    <n v="28"/>
    <n v="23"/>
    <n v="18"/>
    <d v="2016-07-28T00:00:00"/>
    <x v="417"/>
  </r>
  <r>
    <x v="1"/>
    <s v="K:/Sainte Colombe/MB/04 - 19 juillet au 18 août 2016/Wave/"/>
    <s v="ST-COLOM_0_20160728_232134_983.wav"/>
    <s v="Pip35"/>
    <s v="Principal"/>
    <s v="Pip35"/>
    <n v="10"/>
    <s v="Pipkuh"/>
    <n v="2"/>
    <s v="Pipistrelle de Kuhl"/>
    <n v="2016"/>
    <n v="7"/>
    <n v="28"/>
    <n v="23"/>
    <n v="21"/>
    <d v="2016-07-28T00:00:00"/>
    <x v="122"/>
  </r>
  <r>
    <x v="1"/>
    <s v="K:/Sainte Colombe/MB/04 - 19 juillet au 18 août 2016/Wave/"/>
    <s v="ST-COLOM_0_20160728_232239_413.wav"/>
    <s v="PippiT"/>
    <s v="Principal"/>
    <s v="PipMi"/>
    <n v="9"/>
    <s v="PippiT"/>
    <n v="9"/>
    <s v="Pipistrelle commune"/>
    <n v="2016"/>
    <n v="7"/>
    <n v="28"/>
    <n v="23"/>
    <n v="22"/>
    <d v="2016-07-28T00:00:00"/>
    <x v="170"/>
  </r>
  <r>
    <x v="1"/>
    <s v="K:/Sainte Colombe/MB/04 - 19 juillet au 18 août 2016/Wave/"/>
    <s v="ST-COLOM_0_20160728_232525_942.wav"/>
    <s v="PippiT"/>
    <s v="Principal"/>
    <s v="PipMi"/>
    <n v="9"/>
    <s v="PippiT"/>
    <n v="9"/>
    <s v="Pipistrelle commune"/>
    <n v="2016"/>
    <n v="7"/>
    <n v="28"/>
    <n v="23"/>
    <n v="25"/>
    <d v="2016-07-28T00:00:00"/>
    <x v="226"/>
  </r>
  <r>
    <x v="1"/>
    <s v="K:/Sainte Colombe/MB/04 - 19 juillet au 18 août 2016/Wave/"/>
    <s v="ST-COLOM_0_20160728_232609_391.wav"/>
    <s v="PippiT"/>
    <s v="Principal"/>
    <s v="PipMi"/>
    <n v="8"/>
    <s v="PippiT"/>
    <n v="8"/>
    <s v="Pipistrelle commune"/>
    <n v="2016"/>
    <n v="7"/>
    <n v="28"/>
    <n v="23"/>
    <n v="26"/>
    <d v="2016-07-28T00:00:00"/>
    <x v="171"/>
  </r>
  <r>
    <x v="1"/>
    <s v="K:/Sainte Colombe/MB/04 - 19 juillet au 18 août 2016/Wave/"/>
    <s v="ST-COLOM_0_20160728_232914_816.wav"/>
    <s v="PippiT"/>
    <s v="Principal"/>
    <s v="PipMi"/>
    <n v="10"/>
    <s v="PippiT"/>
    <n v="10"/>
    <s v="Pipistrelle commune"/>
    <n v="2016"/>
    <n v="7"/>
    <n v="28"/>
    <n v="23"/>
    <n v="29"/>
    <d v="2016-07-28T00:00:00"/>
    <x v="275"/>
  </r>
  <r>
    <x v="1"/>
    <s v="K:/Sainte Colombe/MB/04 - 19 juillet au 18 août 2016/Wave/"/>
    <s v="ST-COLOM_0_20160728_233613_082.wav"/>
    <s v="Pip35"/>
    <s v="Principal"/>
    <s v="Pip35"/>
    <n v="8"/>
    <s v="Pipkuh"/>
    <n v="4"/>
    <s v="Pipistrelle de Kuhl"/>
    <n v="2016"/>
    <n v="7"/>
    <n v="28"/>
    <n v="23"/>
    <n v="36"/>
    <d v="2016-07-28T00:00:00"/>
    <x v="343"/>
  </r>
  <r>
    <x v="1"/>
    <s v="K:/Sainte Colombe/MB/04 - 19 juillet au 18 août 2016/Wave/"/>
    <s v="ST-COLOM_0_20160728_233724_942.wav"/>
    <s v="ChiroSp"/>
    <s v="Principal"/>
    <s v="Pip35"/>
    <n v="4"/>
    <s v="Pipkuh"/>
    <n v="4"/>
    <s v="Pipistrelle de Kuhl"/>
    <n v="2016"/>
    <n v="7"/>
    <n v="28"/>
    <n v="23"/>
    <n v="37"/>
    <d v="2016-07-28T00:00:00"/>
    <x v="123"/>
  </r>
  <r>
    <x v="1"/>
    <s v="K:/Sainte Colombe/MB/04 - 19 juillet au 18 août 2016/Wave/"/>
    <s v="ST-COLOM_0_20160728_234154_483.wav"/>
    <s v="ChiroSp"/>
    <s v="Principal"/>
    <s v="Pip35"/>
    <n v="1"/>
    <s v="Pipkuh"/>
    <n v="0"/>
    <s v="Pipistrelle de Kuhl"/>
    <n v="2016"/>
    <n v="7"/>
    <n v="28"/>
    <n v="23"/>
    <n v="41"/>
    <d v="2016-07-28T00:00:00"/>
    <x v="56"/>
  </r>
  <r>
    <x v="1"/>
    <s v="K:/Sainte Colombe/MB/04 - 19 juillet au 18 août 2016/Wave/"/>
    <s v="ST-COLOM_0_20160728_234210_139.wav"/>
    <s v="parasi"/>
    <s v="Principal"/>
    <s v="parasi"/>
    <n v="0"/>
    <s v="parasi"/>
    <n v="0"/>
    <s v="PARASITE"/>
    <n v="2016"/>
    <n v="7"/>
    <n v="28"/>
    <n v="23"/>
    <n v="42"/>
    <d v="2016-07-28T00:00:00"/>
    <x v="222"/>
  </r>
  <r>
    <x v="1"/>
    <s v="K:/Sainte Colombe/MB/04 - 19 juillet au 18 août 2016/Wave/"/>
    <s v="ST-COLOM_0_20160728_234326_176.wav"/>
    <s v="PippiT"/>
    <s v="Principal"/>
    <s v="PipMi"/>
    <n v="7"/>
    <s v="PippiT"/>
    <n v="7"/>
    <s v="Pipistrelle commune"/>
    <n v="2016"/>
    <n v="7"/>
    <n v="28"/>
    <n v="23"/>
    <n v="43"/>
    <d v="2016-07-28T00:00:00"/>
    <x v="242"/>
  </r>
  <r>
    <x v="1"/>
    <s v="K:/Sainte Colombe/MB/04 - 19 juillet au 18 août 2016/Wave/"/>
    <s v="ST-COLOM_0_20160728_234613_844.wav"/>
    <s v="PippiT"/>
    <s v="Principal"/>
    <s v="PipMi"/>
    <n v="10"/>
    <s v="PippiT"/>
    <n v="7"/>
    <s v="Pipistrelle commune"/>
    <n v="2016"/>
    <n v="7"/>
    <n v="28"/>
    <n v="23"/>
    <n v="46"/>
    <d v="2016-07-28T00:00:00"/>
    <x v="287"/>
  </r>
  <r>
    <x v="1"/>
    <s v="K:/Sainte Colombe/MB/04 - 19 juillet au 18 août 2016/Wave/"/>
    <s v="ST-COLOM_0_20160728_234723_856.wav"/>
    <s v="PippiT"/>
    <s v="Principal"/>
    <s v="PipMi"/>
    <n v="10"/>
    <s v="PippiT"/>
    <n v="10"/>
    <s v="Pipistrelle commune"/>
    <n v="2016"/>
    <n v="7"/>
    <n v="28"/>
    <n v="23"/>
    <n v="47"/>
    <d v="2016-07-28T00:00:00"/>
    <x v="463"/>
  </r>
  <r>
    <x v="1"/>
    <s v="K:/Sainte Colombe/MB/04 - 19 juillet au 18 août 2016/Wave/"/>
    <s v="ST-COLOM_0_20160728_235749_182.wav"/>
    <s v="PippiT"/>
    <s v="Principal"/>
    <s v="PipMi"/>
    <n v="10"/>
    <s v="PippiT"/>
    <n v="9"/>
    <s v="Pipistrelle commune"/>
    <n v="2016"/>
    <n v="7"/>
    <n v="28"/>
    <n v="23"/>
    <n v="57"/>
    <d v="2016-07-28T00:00:00"/>
    <x v="110"/>
  </r>
  <r>
    <x v="1"/>
    <s v="K:/Sainte Colombe/MB/04 - 19 juillet au 18 août 2016/Wave/"/>
    <s v="ST-COLOM_0_20160728_235849_706.wav"/>
    <s v="PippiT"/>
    <s v="Principal"/>
    <s v="PipMi"/>
    <n v="10"/>
    <s v="PippiT"/>
    <n v="10"/>
    <s v="Pipistrelle commune"/>
    <n v="2016"/>
    <n v="7"/>
    <n v="28"/>
    <n v="23"/>
    <n v="58"/>
    <d v="2016-07-28T00:00:00"/>
    <x v="13"/>
  </r>
  <r>
    <x v="1"/>
    <s v="K:/Sainte Colombe/MB/04 - 19 juillet au 18 août 2016/Wave/"/>
    <s v="ST-COLOM_0_20160729_000329_052.wav"/>
    <s v="ENVsp"/>
    <s v="Principal"/>
    <s v="ENVsp"/>
    <n v="10"/>
    <s v="Eptser"/>
    <n v="4"/>
    <s v="Sérotine commune"/>
    <n v="2016"/>
    <n v="7"/>
    <n v="29"/>
    <n v="0"/>
    <n v="3"/>
    <d v="2016-07-29T00:00:00"/>
    <x v="17"/>
  </r>
  <r>
    <x v="1"/>
    <s v="K:/Sainte Colombe/MB/04 - 19 juillet au 18 août 2016/Wave/"/>
    <s v="ST-COLOM_0_20160729_000334_052.wav"/>
    <s v="ENVsp"/>
    <s v="Principal"/>
    <s v="ENVsp"/>
    <n v="10"/>
    <s v="Eptser"/>
    <n v="3"/>
    <s v="Sérotine commune"/>
    <n v="2016"/>
    <n v="7"/>
    <n v="29"/>
    <n v="0"/>
    <n v="3"/>
    <d v="2016-07-29T00:00:00"/>
    <x v="17"/>
  </r>
  <r>
    <x v="1"/>
    <s v="K:/Sainte Colombe/MB/04 - 19 juillet au 18 août 2016/Wave/"/>
    <s v="ST-COLOM_0_20160729_001832_886.wav"/>
    <s v="PipMi"/>
    <s v="Principal"/>
    <s v="PipMi"/>
    <n v="8"/>
    <s v="Minsch"/>
    <n v="3"/>
    <s v="Minioptère de Schreibers"/>
    <n v="2016"/>
    <n v="7"/>
    <n v="29"/>
    <n v="0"/>
    <n v="18"/>
    <d v="2016-07-29T00:00:00"/>
    <x v="464"/>
  </r>
  <r>
    <x v="1"/>
    <s v="K:/Sainte Colombe/MB/04 - 19 juillet au 18 août 2016/Wave/"/>
    <s v="ST-COLOM_0_20160729_002214_876.wav"/>
    <s v="ChiroSp"/>
    <s v="Principal"/>
    <s v="MyoHF"/>
    <n v="3"/>
    <s v="Myonat"/>
    <n v="1"/>
    <s v="Murin sp"/>
    <n v="2016"/>
    <n v="7"/>
    <n v="29"/>
    <n v="0"/>
    <n v="22"/>
    <d v="2016-07-29T00:00:00"/>
    <x v="18"/>
  </r>
  <r>
    <x v="1"/>
    <s v="K:/Sainte Colombe/MB/04 - 19 juillet au 18 août 2016/Wave/"/>
    <s v="ST-COLOM_0_20160729_002228_322.wav"/>
    <s v="PippiT"/>
    <s v="Principal"/>
    <s v="PipMi"/>
    <n v="8"/>
    <s v="PippiT"/>
    <n v="8"/>
    <s v="Pipistrelle commune"/>
    <n v="2016"/>
    <n v="7"/>
    <n v="29"/>
    <n v="0"/>
    <n v="22"/>
    <d v="2016-07-29T00:00:00"/>
    <x v="18"/>
  </r>
  <r>
    <x v="1"/>
    <s v="K:/Sainte Colombe/MB/04 - 19 juillet au 18 août 2016/Wave/"/>
    <s v="ST-COLOM_0_20160729_002318_706.wav"/>
    <s v="ENVsp"/>
    <s v="Principal"/>
    <s v="ENVsp"/>
    <n v="10"/>
    <s v="Eptser"/>
    <n v="2"/>
    <s v="Sérotine commune"/>
    <n v="2016"/>
    <n v="7"/>
    <n v="29"/>
    <n v="0"/>
    <n v="23"/>
    <d v="2016-07-29T00:00:00"/>
    <x v="211"/>
  </r>
  <r>
    <x v="1"/>
    <s v="K:/Sainte Colombe/MB/04 - 19 juillet au 18 août 2016/Wave/"/>
    <s v="ST-COLOM_0_20160729_002323_707.wav"/>
    <s v="ENVsp"/>
    <s v="Principal"/>
    <s v="ENVsp"/>
    <n v="10"/>
    <s v="Eptser"/>
    <n v="4"/>
    <s v="Sérotine commune"/>
    <n v="2016"/>
    <n v="7"/>
    <n v="29"/>
    <n v="0"/>
    <n v="23"/>
    <d v="2016-07-29T00:00:00"/>
    <x v="211"/>
  </r>
  <r>
    <x v="1"/>
    <s v="K:/Sainte Colombe/MB/04 - 19 juillet au 18 août 2016/Wave/"/>
    <s v="ST-COLOM_0_20160729_002436_182.wav"/>
    <s v="PipMi"/>
    <s v="Principal"/>
    <s v="PipMi"/>
    <n v="10"/>
    <s v="PippiT"/>
    <n v="2"/>
    <s v="Pipistrelle commune"/>
    <n v="2016"/>
    <n v="7"/>
    <n v="29"/>
    <n v="0"/>
    <n v="24"/>
    <d v="2016-07-29T00:00:00"/>
    <x v="243"/>
  </r>
  <r>
    <x v="1"/>
    <s v="K:/Sainte Colombe/MB/04 - 19 juillet au 18 août 2016/Wave/"/>
    <s v="ST-COLOM_0_20160729_002716_944.wav"/>
    <s v="PippiT"/>
    <s v="Principal"/>
    <s v="PipMi"/>
    <n v="6"/>
    <s v="PippiT"/>
    <n v="6"/>
    <s v="Pipistrelle commune"/>
    <n v="2016"/>
    <n v="7"/>
    <n v="29"/>
    <n v="0"/>
    <n v="27"/>
    <d v="2016-07-29T00:00:00"/>
    <x v="418"/>
  </r>
  <r>
    <x v="1"/>
    <s v="K:/Sainte Colombe/MB/04 - 19 juillet au 18 août 2016/Wave/"/>
    <s v="ST-COLOM_0_20160729_003123_364.wav"/>
    <s v="ChiroSp"/>
    <s v="Principal"/>
    <s v="PipMi"/>
    <n v="5"/>
    <s v="PippiT"/>
    <n v="5"/>
    <s v="Pipistrelle commune"/>
    <n v="2016"/>
    <n v="7"/>
    <n v="29"/>
    <n v="0"/>
    <n v="31"/>
    <d v="2016-07-29T00:00:00"/>
    <x v="21"/>
  </r>
  <r>
    <x v="1"/>
    <s v="K:/Sainte Colombe/MB/04 - 19 juillet au 18 août 2016/Wave/"/>
    <s v="ST-COLOM_0_20160729_003238_162.wav"/>
    <s v="ChiroSp"/>
    <s v="Principal"/>
    <s v="PipMi"/>
    <n v="5"/>
    <s v="PippiT"/>
    <n v="5"/>
    <s v="Pipistrelle commune"/>
    <n v="2016"/>
    <n v="7"/>
    <n v="29"/>
    <n v="0"/>
    <n v="32"/>
    <d v="2016-07-29T00:00:00"/>
    <x v="278"/>
  </r>
  <r>
    <x v="1"/>
    <s v="K:/Sainte Colombe/MB/04 - 19 juillet au 18 août 2016/Wave/"/>
    <s v="ST-COLOM_0_20160729_004816_770.wav"/>
    <s v="PippiT"/>
    <s v="Principal"/>
    <s v="PipMi"/>
    <n v="10"/>
    <s v="PippiT"/>
    <n v="10"/>
    <s v="Pipistrelle commune"/>
    <n v="2016"/>
    <n v="7"/>
    <n v="29"/>
    <n v="0"/>
    <n v="48"/>
    <d v="2016-07-29T00:00:00"/>
    <x v="466"/>
  </r>
  <r>
    <x v="1"/>
    <s v="K:/Sainte Colombe/MB/04 - 19 juillet au 18 août 2016/Wave/"/>
    <s v="ST-COLOM_0_20160729_005056_073.wav"/>
    <s v="ChiroSp"/>
    <s v="Principal"/>
    <s v="Pip35"/>
    <n v="4"/>
    <s v="Pipkuh"/>
    <n v="2"/>
    <s v="Pipistrelle de Kuhl"/>
    <n v="2016"/>
    <n v="7"/>
    <n v="29"/>
    <n v="0"/>
    <n v="50"/>
    <d v="2016-07-29T00:00:00"/>
    <x v="457"/>
  </r>
  <r>
    <x v="1"/>
    <s v="K:/Sainte Colombe/MB/04 - 19 juillet au 18 août 2016/Wave/"/>
    <s v="ST-COLOM_0_20160729_010305_288.wav"/>
    <s v="Eptser"/>
    <s v="Principal"/>
    <s v="ENVsp"/>
    <n v="10"/>
    <s v="Eptser"/>
    <n v="7"/>
    <s v="Sérotine commune"/>
    <n v="2016"/>
    <n v="7"/>
    <n v="29"/>
    <n v="1"/>
    <n v="3"/>
    <d v="2016-07-29T00:00:00"/>
    <x v="383"/>
  </r>
  <r>
    <x v="1"/>
    <s v="K:/Sainte Colombe/MB/04 - 19 juillet au 18 août 2016/Wave/"/>
    <s v="ST-COLOM_0_20160729_010310_289.wav"/>
    <s v="ENVsp"/>
    <s v="Principal"/>
    <s v="ENVsp"/>
    <n v="10"/>
    <s v="Eptser"/>
    <n v="3"/>
    <s v="Sérotine commune"/>
    <n v="2016"/>
    <n v="7"/>
    <n v="29"/>
    <n v="1"/>
    <n v="3"/>
    <d v="2016-07-29T00:00:00"/>
    <x v="383"/>
  </r>
  <r>
    <x v="1"/>
    <s v="K:/Sainte Colombe/MB/04 - 19 juillet au 18 août 2016/Wave/"/>
    <s v="ST-COLOM_0_20160729_010315_290.wav"/>
    <s v="ChiroSp"/>
    <s v="Principal"/>
    <s v="ENVsp"/>
    <n v="4"/>
    <s v="Eptser"/>
    <n v="1"/>
    <s v="Sérotine commune"/>
    <n v="2016"/>
    <n v="7"/>
    <n v="29"/>
    <n v="1"/>
    <n v="3"/>
    <d v="2016-07-29T00:00:00"/>
    <x v="383"/>
  </r>
  <r>
    <x v="1"/>
    <s v="K:/Sainte Colombe/MB/04 - 19 juillet au 18 août 2016/Wave/"/>
    <s v="ST-COLOM_0_20160729_011159_086.wav"/>
    <s v="ChiroSp"/>
    <s v="Principal"/>
    <s v="MyoHF"/>
    <n v="4"/>
    <s v="Myonat"/>
    <n v="1"/>
    <s v="Murin sp"/>
    <n v="2016"/>
    <n v="7"/>
    <n v="29"/>
    <n v="1"/>
    <n v="11"/>
    <d v="2016-07-29T00:00:00"/>
    <x v="437"/>
  </r>
  <r>
    <x v="1"/>
    <s v="K:/Sainte Colombe/MB/04 - 19 juillet au 18 août 2016/Wave/"/>
    <s v="ST-COLOM_0_20160729_011635_962.wav"/>
    <s v="PippiT"/>
    <s v="Principal"/>
    <s v="PipMi"/>
    <n v="10"/>
    <s v="PippiT"/>
    <n v="10"/>
    <s v="Pipistrelle commune"/>
    <n v="2016"/>
    <n v="7"/>
    <n v="29"/>
    <n v="1"/>
    <n v="16"/>
    <d v="2016-07-29T00:00:00"/>
    <x v="438"/>
  </r>
  <r>
    <x v="1"/>
    <s v="K:/Sainte Colombe/MB/04 - 19 juillet au 18 août 2016/Wave/"/>
    <s v="ST-COLOM_0_20160729_013131_054.wav"/>
    <s v="PippiT"/>
    <s v="Principal"/>
    <s v="PipMi"/>
    <n v="10"/>
    <s v="PippiT"/>
    <n v="10"/>
    <s v="Pipistrelle commune"/>
    <n v="2016"/>
    <n v="7"/>
    <n v="29"/>
    <n v="1"/>
    <n v="31"/>
    <d v="2016-07-29T00:00:00"/>
    <x v="389"/>
  </r>
  <r>
    <x v="1"/>
    <s v="K:/Sainte Colombe/MB/04 - 19 juillet au 18 août 2016/Wave/"/>
    <s v="ST-COLOM_0_20160729_013413_142.wav"/>
    <s v="PippiT"/>
    <s v="Principal"/>
    <s v="PipMi"/>
    <n v="10"/>
    <s v="PippiT"/>
    <n v="7"/>
    <s v="Pipistrelle commune"/>
    <n v="2016"/>
    <n v="7"/>
    <n v="29"/>
    <n v="1"/>
    <n v="34"/>
    <d v="2016-07-29T00:00:00"/>
    <x v="181"/>
  </r>
  <r>
    <x v="1"/>
    <s v="K:/Sainte Colombe/MB/04 - 19 juillet au 18 août 2016/Wave/"/>
    <s v="ST-COLOM_0_20160729_015043_749.wav"/>
    <s v="Pip35"/>
    <s v="Principal"/>
    <s v="Pip35"/>
    <n v="9"/>
    <s v="Pipkuh"/>
    <n v="4"/>
    <s v="Pipistrelle de Kuhl"/>
    <n v="2016"/>
    <n v="7"/>
    <n v="29"/>
    <n v="1"/>
    <n v="50"/>
    <d v="2016-07-29T00:00:00"/>
    <x v="504"/>
  </r>
  <r>
    <x v="1"/>
    <s v="K:/Sainte Colombe/MB/04 - 19 juillet au 18 août 2016/Wave/"/>
    <s v="ST-COLOM_0_20160729_021707_771.wav"/>
    <s v="Pip35"/>
    <s v="Principal"/>
    <s v="Pip35"/>
    <n v="6"/>
    <s v="Pipkuh"/>
    <n v="3"/>
    <s v="Pipistrelle de Kuhl"/>
    <n v="2016"/>
    <n v="7"/>
    <n v="29"/>
    <n v="2"/>
    <n v="17"/>
    <d v="2016-07-29T00:00:00"/>
    <x v="393"/>
  </r>
  <r>
    <x v="1"/>
    <s v="K:/Sainte Colombe/MB/04 - 19 juillet au 18 août 2016/Wave/"/>
    <s v="ST-COLOM_0_20160729_023658_196.wav"/>
    <s v="ENVsp"/>
    <s v="Principal"/>
    <s v="ENVsp"/>
    <n v="10"/>
    <s v="Eptser"/>
    <n v="3"/>
    <s v="Sérotine commune"/>
    <n v="2016"/>
    <n v="7"/>
    <n v="29"/>
    <n v="2"/>
    <n v="36"/>
    <d v="2016-07-29T00:00:00"/>
    <x v="519"/>
  </r>
  <r>
    <x v="1"/>
    <s v="K:/Sainte Colombe/MB/04 - 19 juillet au 18 août 2016/Wave/"/>
    <s v="ST-COLOM_0_20160729_023703_197.wav"/>
    <s v="ChiroSp"/>
    <s v="Principal"/>
    <s v="ENVsp"/>
    <n v="5"/>
    <s v="Nyclei"/>
    <n v="2"/>
    <s v="Noctule de Leisler"/>
    <n v="2016"/>
    <n v="7"/>
    <n v="29"/>
    <n v="2"/>
    <n v="37"/>
    <d v="2016-07-29T00:00:00"/>
    <x v="129"/>
  </r>
  <r>
    <x v="1"/>
    <s v="K:/Sainte Colombe/MB/04 - 19 juillet au 18 août 2016/Wave/"/>
    <s v="ST-COLOM_0_20160729_025109_270.wav"/>
    <s v="PipMi"/>
    <s v="Principal"/>
    <s v="PipMi"/>
    <n v="8"/>
    <s v="PippiT"/>
    <n v="5"/>
    <s v="Pipistrelle commune"/>
    <n v="2016"/>
    <n v="7"/>
    <n v="29"/>
    <n v="2"/>
    <n v="51"/>
    <d v="2016-07-29T00:00:00"/>
    <x v="526"/>
  </r>
  <r>
    <x v="1"/>
    <s v="K:/Sainte Colombe/MB/04 - 19 juillet au 18 août 2016/Wave/"/>
    <s v="ST-COLOM_0_20160729_025114_270.wav"/>
    <s v="ChiroSp"/>
    <s v="Principal"/>
    <s v="PipMi"/>
    <n v="0"/>
    <s v="PippiT"/>
    <n v="0"/>
    <s v="PARASITE"/>
    <n v="2016"/>
    <n v="7"/>
    <n v="29"/>
    <n v="2"/>
    <n v="51"/>
    <d v="2016-07-29T00:00:00"/>
    <x v="526"/>
  </r>
  <r>
    <x v="1"/>
    <s v="K:/Sainte Colombe/MB/04 - 19 juillet au 18 août 2016/Wave/"/>
    <s v="ST-COLOM_0_20160729_025212_713.wav"/>
    <s v="PippiT"/>
    <s v="Principal"/>
    <s v="PipMi"/>
    <n v="10"/>
    <s v="PippiT"/>
    <n v="9"/>
    <s v="Pipistrelle commune"/>
    <n v="2016"/>
    <n v="7"/>
    <n v="29"/>
    <n v="2"/>
    <n v="52"/>
    <d v="2016-07-29T00:00:00"/>
    <x v="423"/>
  </r>
  <r>
    <x v="1"/>
    <s v="K:/Sainte Colombe/MB/04 - 19 juillet au 18 août 2016/Wave/"/>
    <s v="ST-COLOM_0_20160729_025244_406.wav"/>
    <s v="PippiT"/>
    <s v="Principal"/>
    <s v="PipMi"/>
    <n v="10"/>
    <s v="PippiT"/>
    <n v="10"/>
    <s v="Pipistrelle commune"/>
    <n v="2016"/>
    <n v="7"/>
    <n v="29"/>
    <n v="2"/>
    <n v="52"/>
    <d v="2016-07-29T00:00:00"/>
    <x v="423"/>
  </r>
  <r>
    <x v="1"/>
    <s v="K:/Sainte Colombe/MB/04 - 19 juillet au 18 août 2016/Wave/"/>
    <s v="ST-COLOM_0_20160729_025305_404.wav"/>
    <s v="PippiT"/>
    <s v="Principal"/>
    <s v="PipMi"/>
    <n v="10"/>
    <s v="PippiT"/>
    <n v="10"/>
    <s v="Pipistrelle commune"/>
    <n v="2016"/>
    <n v="7"/>
    <n v="29"/>
    <n v="2"/>
    <n v="53"/>
    <d v="2016-07-29T00:00:00"/>
    <x v="424"/>
  </r>
  <r>
    <x v="1"/>
    <s v="K:/Sainte Colombe/MB/04 - 19 juillet au 18 août 2016/Wave/"/>
    <s v="ST-COLOM_0_20160729_025657_905.wav"/>
    <s v="ChiroSp"/>
    <s v="Principal"/>
    <s v="Pip35"/>
    <n v="3"/>
    <s v="Pipkuh"/>
    <n v="3"/>
    <s v="Pipistrelle de Kuhl"/>
    <n v="2016"/>
    <n v="7"/>
    <n v="29"/>
    <n v="2"/>
    <n v="56"/>
    <d v="2016-07-29T00:00:00"/>
    <x v="396"/>
  </r>
  <r>
    <x v="1"/>
    <s v="K:/Sainte Colombe/MB/04 - 19 juillet au 18 août 2016/Wave/"/>
    <s v="ST-COLOM_0_20160729_025948_792.wav"/>
    <s v="PippiT"/>
    <s v="Principal"/>
    <s v="PipMi"/>
    <n v="9"/>
    <s v="PippiT"/>
    <n v="9"/>
    <s v="Pipistrelle commune"/>
    <n v="2016"/>
    <n v="7"/>
    <n v="29"/>
    <n v="2"/>
    <n v="59"/>
    <d v="2016-07-29T00:00:00"/>
    <x v="397"/>
  </r>
  <r>
    <x v="1"/>
    <s v="K:/Sainte Colombe/MB/04 - 19 juillet au 18 août 2016/Wave/"/>
    <s v="ST-COLOM_0_20160729_030623_054.wav"/>
    <s v="Pip35"/>
    <s v="Principal"/>
    <s v="Pip35"/>
    <n v="6"/>
    <s v="Pipkuh"/>
    <n v="3"/>
    <s v="Pipistrelle de Kuhl"/>
    <n v="2016"/>
    <n v="7"/>
    <n v="29"/>
    <n v="3"/>
    <n v="6"/>
    <d v="2016-07-29T00:00:00"/>
    <x v="479"/>
  </r>
  <r>
    <x v="1"/>
    <s v="K:/Sainte Colombe/MB/04 - 19 juillet au 18 août 2016/Wave/"/>
    <s v="ST-COLOM_0_20160729_031340_487.wav"/>
    <s v="PippiT"/>
    <s v="Principal"/>
    <s v="PipMi"/>
    <n v="9"/>
    <s v="PippiT"/>
    <n v="9"/>
    <s v="Pipistrelle commune"/>
    <n v="2016"/>
    <n v="7"/>
    <n v="29"/>
    <n v="3"/>
    <n v="13"/>
    <d v="2016-07-29T00:00:00"/>
    <x v="530"/>
  </r>
  <r>
    <x v="1"/>
    <s v="K:/Sainte Colombe/MB/04 - 19 juillet au 18 août 2016/Wave/"/>
    <s v="ST-COLOM_0_20160729_031439_812.wav"/>
    <s v="ChiroSp"/>
    <s v="Principal"/>
    <s v="PipMi"/>
    <n v="2"/>
    <s v="PippiT"/>
    <n v="2"/>
    <s v="Pipistrelle commune"/>
    <n v="2016"/>
    <n v="7"/>
    <n v="29"/>
    <n v="3"/>
    <n v="14"/>
    <d v="2016-07-29T00:00:00"/>
    <x v="224"/>
  </r>
  <r>
    <x v="1"/>
    <s v="K:/Sainte Colombe/MB/04 - 19 juillet au 18 août 2016/Wave/"/>
    <s v="ST-COLOM_0_20160729_031459_367.wav"/>
    <s v="PipMi"/>
    <s v="Principal"/>
    <s v="PipMi"/>
    <n v="8"/>
    <s v="Minsch"/>
    <n v="2"/>
    <s v="Minioptère de Schreibers"/>
    <n v="2016"/>
    <n v="7"/>
    <n v="29"/>
    <n v="3"/>
    <n v="14"/>
    <d v="2016-07-29T00:00:00"/>
    <x v="224"/>
  </r>
  <r>
    <x v="1"/>
    <s v="K:/Sainte Colombe/MB/04 - 19 juillet au 18 août 2016/Wave/"/>
    <s v="ST-COLOM_0_20160729_031606_629.wav"/>
    <s v="ChiroSp"/>
    <s v="Principal"/>
    <s v="Plesp"/>
    <n v="1"/>
    <s v="Pleaur"/>
    <n v="1"/>
    <s v="Oreillard roux"/>
    <n v="2016"/>
    <n v="7"/>
    <n v="29"/>
    <n v="3"/>
    <n v="16"/>
    <d v="2016-07-29T00:00:00"/>
    <x v="182"/>
  </r>
  <r>
    <x v="1"/>
    <s v="K:/Sainte Colombe/MB/04 - 19 juillet au 18 août 2016/Wave/"/>
    <s v="ST-COLOM_0_20160729_031958_517.wav"/>
    <s v="PippiT"/>
    <s v="Principal"/>
    <s v="PipMi"/>
    <n v="9"/>
    <s v="PippiT"/>
    <n v="7"/>
    <s v="Pipistrelle commune"/>
    <n v="2016"/>
    <n v="7"/>
    <n v="29"/>
    <n v="3"/>
    <n v="19"/>
    <d v="2016-07-29T00:00:00"/>
    <x v="509"/>
  </r>
  <r>
    <x v="1"/>
    <s v="K:/Sainte Colombe/MB/04 - 19 juillet au 18 août 2016/Wave/"/>
    <s v="ST-COLOM_0_20160729_032135_752.wav"/>
    <s v="PippiT"/>
    <s v="Principal"/>
    <s v="PipMi"/>
    <n v="9"/>
    <s v="PippiT"/>
    <n v="9"/>
    <s v="Pipistrelle commune"/>
    <n v="2016"/>
    <n v="7"/>
    <n v="29"/>
    <n v="3"/>
    <n v="21"/>
    <d v="2016-07-29T00:00:00"/>
    <x v="293"/>
  </r>
  <r>
    <x v="1"/>
    <s v="K:/Sainte Colombe/MB/04 - 19 juillet au 18 août 2016/Wave/"/>
    <s v="ST-COLOM_0_20160729_032749_589.wav"/>
    <s v="ChiroSp"/>
    <s v="Principal"/>
    <s v="PipMi"/>
    <n v="1"/>
    <s v="PippiT"/>
    <n v="1"/>
    <s v="Pipistrelle commune"/>
    <n v="2016"/>
    <n v="7"/>
    <n v="29"/>
    <n v="3"/>
    <n v="27"/>
    <d v="2016-07-29T00:00:00"/>
    <x v="549"/>
  </r>
  <r>
    <x v="1"/>
    <s v="K:/Sainte Colombe/MB/04 - 19 juillet au 18 août 2016/Wave/"/>
    <s v="ST-COLOM_0_20160729_032842_296.wav"/>
    <s v="PipMi"/>
    <s v="Principal"/>
    <s v="PipMi"/>
    <n v="7"/>
    <s v="PippiT"/>
    <n v="3"/>
    <s v="Pipistrelle commune"/>
    <n v="2016"/>
    <n v="7"/>
    <n v="29"/>
    <n v="3"/>
    <n v="28"/>
    <d v="2016-07-29T00:00:00"/>
    <x v="533"/>
  </r>
  <r>
    <x v="1"/>
    <s v="K:/Sainte Colombe/MB/04 - 19 juillet au 18 août 2016/Wave/"/>
    <s v="ST-COLOM_0_20160729_032855_341.wav"/>
    <s v="PipMi"/>
    <s v="Principal"/>
    <s v="PipMi"/>
    <n v="9"/>
    <s v="PippiT"/>
    <n v="3"/>
    <s v="Pipistrelle commune"/>
    <n v="2016"/>
    <n v="7"/>
    <n v="29"/>
    <n v="3"/>
    <n v="28"/>
    <d v="2016-07-29T00:00:00"/>
    <x v="533"/>
  </r>
  <r>
    <x v="1"/>
    <s v="K:/Sainte Colombe/MB/04 - 19 juillet au 18 août 2016/Wave/"/>
    <s v="ST-COLOM_0_20160729_032900_342.wav"/>
    <s v="PipMi"/>
    <s v="Principal"/>
    <s v="PipMi"/>
    <n v="8"/>
    <s v="PippiT"/>
    <n v="3"/>
    <s v="Pipistrelle commune"/>
    <n v="2016"/>
    <n v="7"/>
    <n v="29"/>
    <n v="3"/>
    <n v="29"/>
    <d v="2016-07-29T00:00:00"/>
    <x v="294"/>
  </r>
  <r>
    <x v="1"/>
    <s v="K:/Sainte Colombe/MB/04 - 19 juillet au 18 août 2016/Wave/"/>
    <s v="ST-COLOM_0_20160729_032905_342.wav"/>
    <s v="ChiroSp"/>
    <s v="Principal"/>
    <s v="PipMi"/>
    <n v="4"/>
    <s v="PippiT"/>
    <n v="3"/>
    <s v="Pipistrelle commune"/>
    <n v="2016"/>
    <n v="7"/>
    <n v="29"/>
    <n v="3"/>
    <n v="29"/>
    <d v="2016-07-29T00:00:00"/>
    <x v="294"/>
  </r>
  <r>
    <x v="1"/>
    <s v="K:/Sainte Colombe/MB/04 - 19 juillet au 18 août 2016/Wave/"/>
    <s v="ST-COLOM_0_20160729_032921_328.wav"/>
    <s v="ChiroSp"/>
    <s v="Principal"/>
    <s v="PipMi"/>
    <n v="0"/>
    <s v="PippiT"/>
    <n v="0"/>
    <s v="PARASITE"/>
    <n v="2016"/>
    <n v="7"/>
    <n v="29"/>
    <n v="3"/>
    <n v="29"/>
    <d v="2016-07-29T00:00:00"/>
    <x v="294"/>
  </r>
  <r>
    <x v="1"/>
    <s v="K:/Sainte Colombe/MB/04 - 19 juillet au 18 août 2016/Wave/"/>
    <s v="ST-COLOM_0_20160729_032926_328.wav"/>
    <s v="ChiroSp"/>
    <s v="Principal"/>
    <s v="PipMi"/>
    <n v="2"/>
    <s v="PippiT"/>
    <n v="2"/>
    <s v="Pipistrelle commune"/>
    <n v="2016"/>
    <n v="7"/>
    <n v="29"/>
    <n v="3"/>
    <n v="29"/>
    <d v="2016-07-29T00:00:00"/>
    <x v="294"/>
  </r>
  <r>
    <x v="1"/>
    <s v="K:/Sainte Colombe/MB/04 - 19 juillet au 18 août 2016/Wave/"/>
    <s v="ST-COLOM_0_20160729_032931_329.wav"/>
    <s v="ChiroSp"/>
    <s v="Principal"/>
    <s v="PipMi"/>
    <n v="2"/>
    <s v="PippiT"/>
    <n v="2"/>
    <s v="Pipistrelle commune"/>
    <n v="2016"/>
    <n v="7"/>
    <n v="29"/>
    <n v="3"/>
    <n v="29"/>
    <d v="2016-07-29T00:00:00"/>
    <x v="294"/>
  </r>
  <r>
    <x v="1"/>
    <s v="K:/Sainte Colombe/MB/04 - 19 juillet au 18 août 2016/Wave/"/>
    <s v="ST-COLOM_0_20160729_032936_330.wav"/>
    <s v="PipMi"/>
    <s v="Principal"/>
    <s v="PipMi"/>
    <n v="6"/>
    <s v="PippiT"/>
    <n v="5"/>
    <s v="Pipistrelle commune"/>
    <n v="2016"/>
    <n v="7"/>
    <n v="29"/>
    <n v="3"/>
    <n v="29"/>
    <d v="2016-07-29T00:00:00"/>
    <x v="294"/>
  </r>
  <r>
    <x v="1"/>
    <s v="K:/Sainte Colombe/MB/04 - 19 juillet au 18 août 2016/Wave/"/>
    <s v="ST-COLOM_0_20160729_034614_594.wav"/>
    <s v="ChiroSp"/>
    <s v="Principal"/>
    <s v="PipMi"/>
    <n v="4"/>
    <s v="PippiT"/>
    <n v="4"/>
    <s v="Pipistrelle commune"/>
    <n v="2016"/>
    <n v="7"/>
    <n v="29"/>
    <n v="3"/>
    <n v="46"/>
    <d v="2016-07-29T00:00:00"/>
    <x v="425"/>
  </r>
  <r>
    <x v="1"/>
    <s v="K:/Sainte Colombe/MB/04 - 19 juillet au 18 août 2016/Wave/"/>
    <s v="ST-COLOM_0_20160729_040712_666.wav"/>
    <s v="PippiT"/>
    <s v="Principal"/>
    <s v="PipMi"/>
    <n v="10"/>
    <s v="PippiT"/>
    <n v="10"/>
    <s v="Pipistrelle commune"/>
    <n v="2016"/>
    <n v="7"/>
    <n v="29"/>
    <n v="4"/>
    <n v="7"/>
    <d v="2016-07-29T00:00:00"/>
    <x v="304"/>
  </r>
  <r>
    <x v="1"/>
    <s v="K:/Sainte Colombe/MB/04 - 19 juillet au 18 août 2016/Wave/"/>
    <s v="ST-COLOM_0_20160729_041033_006.wav"/>
    <s v="PipMi"/>
    <s v="Principal"/>
    <s v="PipMi"/>
    <n v="6"/>
    <s v="PippiT"/>
    <n v="1"/>
    <s v="Pipistrelle commune"/>
    <n v="2016"/>
    <n v="7"/>
    <n v="29"/>
    <n v="4"/>
    <n v="10"/>
    <d v="2016-07-29T00:00:00"/>
    <x v="406"/>
  </r>
  <r>
    <x v="1"/>
    <s v="K:/Sainte Colombe/MB/04 - 19 juillet au 18 août 2016/Wave/"/>
    <s v="ST-COLOM_0_20160729_041601_461.wav"/>
    <s v="PippiT"/>
    <s v="Principal"/>
    <s v="PipMi"/>
    <n v="8"/>
    <s v="PippiT"/>
    <n v="8"/>
    <s v="Pipistrelle commune"/>
    <n v="2016"/>
    <n v="7"/>
    <n v="29"/>
    <n v="4"/>
    <n v="16"/>
    <d v="2016-07-29T00:00:00"/>
    <x v="281"/>
  </r>
  <r>
    <x v="1"/>
    <s v="K:/Sainte Colombe/MB/04 - 19 juillet au 18 août 2016/Wave/"/>
    <s v="ST-COLOM_0_20160729_041634_099.wav"/>
    <s v="PippiT"/>
    <s v="Principal"/>
    <s v="PipMi"/>
    <n v="10"/>
    <s v="PippiT"/>
    <n v="7"/>
    <s v="Pipistrelle commune"/>
    <n v="2016"/>
    <n v="7"/>
    <n v="29"/>
    <n v="4"/>
    <n v="16"/>
    <d v="2016-07-29T00:00:00"/>
    <x v="281"/>
  </r>
  <r>
    <x v="1"/>
    <s v="K:/Sainte Colombe/MB/04 - 19 juillet au 18 août 2016/Wave/"/>
    <s v="ST-COLOM_0_20160729_041639_100.wav"/>
    <s v="PippiT"/>
    <s v="Principal"/>
    <s v="PipMi"/>
    <n v="10"/>
    <s v="PippiT"/>
    <n v="10"/>
    <s v="Pipistrelle commune"/>
    <n v="2016"/>
    <n v="7"/>
    <n v="29"/>
    <n v="4"/>
    <n v="16"/>
    <d v="2016-07-29T00:00:00"/>
    <x v="281"/>
  </r>
  <r>
    <x v="1"/>
    <s v="K:/Sainte Colombe/MB/04 - 19 juillet au 18 août 2016/Wave/"/>
    <s v="ST-COLOM_0_20160729_043732_646.wav"/>
    <s v="ChiroSp"/>
    <s v="Principal"/>
    <s v="PipMi"/>
    <n v="5"/>
    <s v="PippiT"/>
    <n v="5"/>
    <s v="Pipistrelle commune"/>
    <n v="2016"/>
    <n v="7"/>
    <n v="29"/>
    <n v="4"/>
    <n v="37"/>
    <d v="2016-07-29T00:00:00"/>
    <x v="355"/>
  </r>
  <r>
    <x v="1"/>
    <s v="K:/Sainte Colombe/MB/04 - 19 juillet au 18 août 2016/Wave/"/>
    <s v="ST-COLOM_0_20160729_044707_518.wav"/>
    <s v="PippiT"/>
    <s v="Principal"/>
    <s v="PipMi"/>
    <n v="10"/>
    <s v="PippiT"/>
    <n v="10"/>
    <s v="Pipistrelle commune"/>
    <n v="2016"/>
    <n v="7"/>
    <n v="29"/>
    <n v="4"/>
    <n v="47"/>
    <d v="2016-07-29T00:00:00"/>
    <x v="536"/>
  </r>
  <r>
    <x v="1"/>
    <s v="K:/Sainte Colombe/MB/04 - 19 juillet au 18 août 2016/Wave/"/>
    <s v="ST-COLOM_0_20160729_045658_770.wav"/>
    <s v="PippiT"/>
    <s v="Principal"/>
    <s v="PipMi"/>
    <n v="10"/>
    <s v="PippiT"/>
    <n v="10"/>
    <s v="Pipistrelle commune"/>
    <n v="2016"/>
    <n v="7"/>
    <n v="29"/>
    <n v="4"/>
    <n v="56"/>
    <d v="2016-07-29T00:00:00"/>
    <x v="446"/>
  </r>
  <r>
    <x v="1"/>
    <s v="K:/Sainte Colombe/MB/04 - 19 juillet au 18 août 2016/Wave/"/>
    <s v="ST-COLOM_0_20160729_051551_985.wav"/>
    <s v="ChiroSp"/>
    <s v="Principal"/>
    <s v="Pip35"/>
    <n v="5"/>
    <s v="Pipkuh"/>
    <n v="4"/>
    <s v="Pipistrelle de Kuhl"/>
    <n v="2016"/>
    <n v="7"/>
    <n v="29"/>
    <n v="5"/>
    <n v="15"/>
    <d v="2016-07-29T00:00:00"/>
    <x v="320"/>
  </r>
  <r>
    <x v="1"/>
    <s v="K:/Sainte Colombe/MB/04 - 19 juillet au 18 août 2016/Wave/"/>
    <s v="ST-COLOM_0_20160729_051558_765.wav"/>
    <s v="ChiroSp"/>
    <s v="Principal"/>
    <s v="Pip35"/>
    <n v="5"/>
    <s v="Pipkuh"/>
    <n v="4"/>
    <s v="Pipistrelle de Kuhl"/>
    <n v="2016"/>
    <n v="7"/>
    <n v="29"/>
    <n v="5"/>
    <n v="15"/>
    <d v="2016-07-29T00:00:00"/>
    <x v="320"/>
  </r>
  <r>
    <x v="1"/>
    <s v="K:/Sainte Colombe/MB/04 - 19 juillet au 18 août 2016/Wave/"/>
    <s v="ST-COLOM_0_20160729_051603_766.wav"/>
    <s v="ChiroSp"/>
    <s v="Principal"/>
    <s v="Pip35"/>
    <n v="5"/>
    <s v="Pipkuh"/>
    <n v="5"/>
    <s v="Pipistrelle de Kuhl"/>
    <n v="2016"/>
    <n v="7"/>
    <n v="29"/>
    <n v="5"/>
    <n v="16"/>
    <d v="2016-07-29T00:00:00"/>
    <x v="447"/>
  </r>
  <r>
    <x v="1"/>
    <s v="K:/Sainte Colombe/MB/04 - 19 juillet au 18 août 2016/Wave/"/>
    <s v="ST-COLOM_0_20160729_051610_157.wav"/>
    <s v="ChiroSp"/>
    <s v="Principal"/>
    <s v="Pip35"/>
    <n v="4"/>
    <s v="Pipkuh"/>
    <n v="4"/>
    <s v="Pipistrelle de Kuhl"/>
    <n v="2016"/>
    <n v="7"/>
    <n v="29"/>
    <n v="5"/>
    <n v="16"/>
    <d v="2016-07-29T00:00:00"/>
    <x v="447"/>
  </r>
  <r>
    <x v="1"/>
    <s v="K:/Sainte Colombe/MB/04 - 19 juillet au 18 août 2016/Wave/"/>
    <s v="ST-COLOM_0_20160729_051619_160.wav"/>
    <s v="ChiroSp"/>
    <s v="Principal"/>
    <s v="Pip35"/>
    <n v="3"/>
    <s v="Pipkuh"/>
    <n v="3"/>
    <s v="Pipistrelle de Kuhl"/>
    <n v="2016"/>
    <n v="7"/>
    <n v="29"/>
    <n v="5"/>
    <n v="16"/>
    <d v="2016-07-29T00:00:00"/>
    <x v="447"/>
  </r>
  <r>
    <x v="1"/>
    <s v="K:/Sainte Colombe/MB/04 - 19 juillet au 18 août 2016/Wave/"/>
    <s v="ST-COLOM_0_20160729_051645_668.wav"/>
    <s v="Pip35"/>
    <s v="Principal"/>
    <s v="Pip35"/>
    <n v="6"/>
    <s v="Pipkuh"/>
    <n v="3"/>
    <s v="Pipistrelle de Kuhl"/>
    <n v="2016"/>
    <n v="7"/>
    <n v="29"/>
    <n v="5"/>
    <n v="16"/>
    <d v="2016-07-29T00:00:00"/>
    <x v="447"/>
  </r>
  <r>
    <x v="1"/>
    <s v="K:/Sainte Colombe/MB/04 - 19 juillet au 18 août 2016/Wave/"/>
    <s v="ST-COLOM_0_20160729_051659_898.wav"/>
    <s v="Pip35"/>
    <s v="Principal"/>
    <s v="Pip35"/>
    <n v="6"/>
    <s v="Pipkuh"/>
    <n v="4"/>
    <s v="Pipistrelle de Kuhl"/>
    <n v="2016"/>
    <n v="7"/>
    <n v="29"/>
    <n v="5"/>
    <n v="16"/>
    <d v="2016-07-29T00:00:00"/>
    <x v="447"/>
  </r>
  <r>
    <x v="1"/>
    <s v="K:/Sainte Colombe/MB/04 - 19 juillet au 18 août 2016/Wave/"/>
    <s v="ST-COLOM_0_20160729_052132_930.wav"/>
    <s v="PippiT"/>
    <s v="Principal"/>
    <s v="PipMi"/>
    <n v="10"/>
    <s v="PippiT"/>
    <n v="10"/>
    <s v="Pipistrelle commune"/>
    <n v="2016"/>
    <n v="7"/>
    <n v="29"/>
    <n v="5"/>
    <n v="21"/>
    <d v="2016-07-29T00:00:00"/>
    <x v="322"/>
  </r>
  <r>
    <x v="1"/>
    <s v="K:/Sainte Colombe/MB/04 - 19 juillet au 18 août 2016/Wave/"/>
    <s v="ST-COLOM_0_20160729_053017_114.wav"/>
    <s v="PippiT"/>
    <s v="Principal"/>
    <s v="PipMi"/>
    <n v="8"/>
    <s v="PippiT"/>
    <n v="8"/>
    <s v="Pipistrelle commune"/>
    <n v="2016"/>
    <n v="7"/>
    <n v="29"/>
    <n v="5"/>
    <n v="30"/>
    <d v="2016-07-29T00:00:00"/>
    <x v="286"/>
  </r>
  <r>
    <x v="1"/>
    <s v="K:/Sainte Colombe/MB/04 - 19 juillet au 18 août 2016/Wave/"/>
    <s v="ST-COLOM_0_20160729_053054_986.wav"/>
    <s v="PippiT"/>
    <s v="Principal"/>
    <s v="PipMi"/>
    <n v="7"/>
    <s v="PippiT"/>
    <n v="7"/>
    <s v="Pipistrelle commune"/>
    <n v="2016"/>
    <n v="7"/>
    <n v="29"/>
    <n v="5"/>
    <n v="30"/>
    <d v="2016-07-29T00:00:00"/>
    <x v="286"/>
  </r>
  <r>
    <x v="1"/>
    <s v="K:/Sainte Colombe/MB/04 - 19 juillet au 18 août 2016/Wave/"/>
    <s v="ST-COLOM_0_20160729_053311_557.wav"/>
    <s v="ChiroSp"/>
    <s v="Principal"/>
    <s v="PipMi"/>
    <n v="3"/>
    <s v="PippiT"/>
    <n v="3"/>
    <s v="Pipistrelle commune"/>
    <n v="2016"/>
    <n v="7"/>
    <n v="29"/>
    <n v="5"/>
    <n v="33"/>
    <d v="2016-07-29T00:00:00"/>
    <x v="413"/>
  </r>
  <r>
    <x v="1"/>
    <s v="K:/Sainte Colombe/MB/04 - 19 juillet au 18 août 2016/Wave/"/>
    <s v="ST-COLOM_0_20160729_215353_764.wav"/>
    <s v="PippiT"/>
    <s v="Principal"/>
    <s v="PipMi"/>
    <n v="6"/>
    <s v="PippiT"/>
    <n v="6"/>
    <s v="Pipistrelle commune"/>
    <n v="2016"/>
    <n v="7"/>
    <n v="29"/>
    <n v="21"/>
    <n v="53"/>
    <d v="2016-07-29T00:00:00"/>
    <x v="149"/>
  </r>
  <r>
    <x v="1"/>
    <s v="K:/Sainte Colombe/MB/04 - 19 juillet au 18 août 2016/Wave/"/>
    <s v="ST-COLOM_0_20160729_215807_609.wav"/>
    <s v="ENVsp"/>
    <s v="Principal"/>
    <s v="ENVsp"/>
    <n v="6"/>
    <s v="Nyclei"/>
    <n v="0"/>
    <s v="Noctule de Leisler"/>
    <n v="2016"/>
    <n v="7"/>
    <n v="29"/>
    <n v="21"/>
    <n v="58"/>
    <d v="2016-07-29T00:00:00"/>
    <x v="1"/>
  </r>
  <r>
    <x v="1"/>
    <s v="K:/Sainte Colombe/MB/04 - 19 juillet au 18 août 2016/Wave/"/>
    <s v="ST-COLOM_0_20160729_215934_530.wav"/>
    <s v="ChiroSp"/>
    <s v="Principal"/>
    <s v="PipMi"/>
    <n v="3"/>
    <s v="PippiT"/>
    <n v="3"/>
    <s v="Pipistrelle commune"/>
    <n v="2016"/>
    <n v="7"/>
    <n v="29"/>
    <n v="21"/>
    <n v="59"/>
    <d v="2016-07-29T00:00:00"/>
    <x v="245"/>
  </r>
  <r>
    <x v="1"/>
    <s v="K:/Sainte Colombe/MB/04 - 19 juillet au 18 août 2016/Wave/"/>
    <s v="ST-COLOM_0_20160729_215950_294.wav"/>
    <s v="ChiroSp"/>
    <s v="Principal"/>
    <s v="PipMi"/>
    <n v="5"/>
    <s v="PippiT"/>
    <n v="5"/>
    <s v="Pipistrelle commune"/>
    <n v="2016"/>
    <n v="7"/>
    <n v="29"/>
    <n v="21"/>
    <n v="59"/>
    <d v="2016-07-29T00:00:00"/>
    <x v="245"/>
  </r>
  <r>
    <x v="1"/>
    <s v="K:/Sainte Colombe/MB/04 - 19 juillet au 18 août 2016/Wave/"/>
    <s v="ST-COLOM_0_20160729_220037_192.wav"/>
    <s v="ChiroSp"/>
    <s v="Principal"/>
    <s v="PipMi"/>
    <n v="2"/>
    <s v="PippiT"/>
    <n v="2"/>
    <s v="Pipistrelle commune"/>
    <n v="2016"/>
    <n v="7"/>
    <n v="29"/>
    <n v="22"/>
    <n v="0"/>
    <d v="2016-07-29T00:00:00"/>
    <x v="81"/>
  </r>
  <r>
    <x v="1"/>
    <s v="K:/Sainte Colombe/MB/04 - 19 juillet au 18 août 2016/Wave/"/>
    <s v="ST-COLOM_0_20160729_220510_801.wav"/>
    <s v="Pip35"/>
    <s v="Principal"/>
    <s v="Pip35"/>
    <n v="10"/>
    <s v="Pipkuh"/>
    <n v="2"/>
    <s v="Pipistrelle de Kuhl"/>
    <n v="2016"/>
    <n v="7"/>
    <n v="29"/>
    <n v="22"/>
    <n v="5"/>
    <d v="2016-07-29T00:00:00"/>
    <x v="115"/>
  </r>
  <r>
    <x v="1"/>
    <s v="K:/Sainte Colombe/MB/04 - 19 juillet au 18 août 2016/Wave/"/>
    <s v="ST-COLOM_0_20160729_220515_802.wav"/>
    <s v="Pip35"/>
    <s v="Principal"/>
    <s v="Pip35"/>
    <n v="10"/>
    <s v="Pipkuh"/>
    <n v="4"/>
    <s v="Pipistrelle de Kuhl"/>
    <n v="2016"/>
    <n v="7"/>
    <n v="29"/>
    <n v="22"/>
    <n v="5"/>
    <d v="2016-07-29T00:00:00"/>
    <x v="115"/>
  </r>
  <r>
    <x v="1"/>
    <s v="K:/Sainte Colombe/MB/04 - 19 juillet au 18 août 2016/Wave/"/>
    <s v="ST-COLOM_0_20160729_220620_842.wav"/>
    <s v="PippiT"/>
    <s v="Principal"/>
    <s v="PipMi"/>
    <n v="10"/>
    <s v="PippiT"/>
    <n v="10"/>
    <s v="Pipistrelle commune"/>
    <n v="2016"/>
    <n v="7"/>
    <n v="29"/>
    <n v="22"/>
    <n v="6"/>
    <d v="2016-07-29T00:00:00"/>
    <x v="76"/>
  </r>
  <r>
    <x v="1"/>
    <s v="K:/Sainte Colombe/MB/04 - 19 juillet au 18 août 2016/Wave/"/>
    <s v="ST-COLOM_0_20160729_220648_240.wav"/>
    <s v="PippiT"/>
    <s v="Principal"/>
    <s v="PipMi"/>
    <n v="10"/>
    <s v="PippiT"/>
    <n v="10"/>
    <s v="Pipistrelle commune"/>
    <n v="2016"/>
    <n v="7"/>
    <n v="29"/>
    <n v="22"/>
    <n v="6"/>
    <d v="2016-07-29T00:00:00"/>
    <x v="76"/>
  </r>
  <r>
    <x v="1"/>
    <s v="K:/Sainte Colombe/MB/04 - 19 juillet au 18 août 2016/Wave/"/>
    <s v="ST-COLOM_0_20160729_220804_927.wav"/>
    <s v="PippiT"/>
    <s v="Principal"/>
    <s v="PipMi"/>
    <n v="10"/>
    <s v="PippiT"/>
    <n v="10"/>
    <s v="Pipistrelle commune"/>
    <n v="2016"/>
    <n v="7"/>
    <n v="29"/>
    <n v="22"/>
    <n v="8"/>
    <d v="2016-07-29T00:00:00"/>
    <x v="77"/>
  </r>
  <r>
    <x v="1"/>
    <s v="K:/Sainte Colombe/MB/04 - 19 juillet au 18 août 2016/Wave/"/>
    <s v="ST-COLOM_0_20160729_220901_695.wav"/>
    <s v="PipMi"/>
    <s v="Principal"/>
    <s v="PipMi"/>
    <n v="8"/>
    <s v="PippiT"/>
    <n v="5"/>
    <s v="Pipistrelle commune"/>
    <n v="2016"/>
    <n v="7"/>
    <n v="29"/>
    <n v="22"/>
    <n v="9"/>
    <d v="2016-07-29T00:00:00"/>
    <x v="2"/>
  </r>
  <r>
    <x v="1"/>
    <s v="K:/Sainte Colombe/MB/04 - 19 juillet au 18 août 2016/Wave/"/>
    <s v="ST-COLOM_0_20160729_220928_961.wav"/>
    <s v="ChiroSp"/>
    <s v="Principal"/>
    <s v="PipMi"/>
    <n v="4"/>
    <s v="PippiT"/>
    <n v="4"/>
    <s v="Pipistrelle commune"/>
    <n v="2016"/>
    <n v="7"/>
    <n v="29"/>
    <n v="22"/>
    <n v="9"/>
    <d v="2016-07-29T00:00:00"/>
    <x v="2"/>
  </r>
  <r>
    <x v="1"/>
    <s v="K:/Sainte Colombe/MB/04 - 19 juillet au 18 août 2016/Wave/"/>
    <s v="ST-COLOM_0_20160729_221009_250.wav"/>
    <s v="PipMi"/>
    <s v="Principal"/>
    <s v="PipMi"/>
    <n v="6"/>
    <s v="PippiT"/>
    <n v="0"/>
    <s v="Pipistrelle commune"/>
    <n v="2016"/>
    <n v="7"/>
    <n v="29"/>
    <n v="22"/>
    <n v="10"/>
    <d v="2016-07-29T00:00:00"/>
    <x v="176"/>
  </r>
  <r>
    <x v="1"/>
    <s v="K:/Sainte Colombe/MB/04 - 19 juillet au 18 août 2016/Wave/"/>
    <s v="ST-COLOM_0_20160729_221019_251.wav"/>
    <s v="ChiroSp"/>
    <s v="Principal"/>
    <s v="PipMi"/>
    <n v="4"/>
    <s v="Minsch"/>
    <n v="0"/>
    <s v="Minioptère de Schreibers"/>
    <n v="2016"/>
    <n v="7"/>
    <n v="29"/>
    <n v="22"/>
    <n v="10"/>
    <d v="2016-07-29T00:00:00"/>
    <x v="176"/>
  </r>
  <r>
    <x v="1"/>
    <s v="K:/Sainte Colombe/MB/04 - 19 juillet au 18 août 2016/Wave/"/>
    <s v="ST-COLOM_0_20160729_221024_252.wav"/>
    <s v="PipMi"/>
    <s v="Principal"/>
    <s v="PipMi"/>
    <n v="7"/>
    <s v="Minsch"/>
    <n v="1"/>
    <s v="Minioptère de Schreibers"/>
    <n v="2016"/>
    <n v="7"/>
    <n v="29"/>
    <n v="22"/>
    <n v="10"/>
    <d v="2016-07-29T00:00:00"/>
    <x v="176"/>
  </r>
  <r>
    <x v="1"/>
    <s v="K:/Sainte Colombe/MB/04 - 19 juillet au 18 août 2016/Wave/"/>
    <s v="ST-COLOM_0_20160729_221053_272.wav"/>
    <s v="PippiT"/>
    <s v="Principal"/>
    <s v="PipMi"/>
    <n v="7"/>
    <s v="PippiT"/>
    <n v="7"/>
    <s v="Pipistrelle commune"/>
    <n v="2016"/>
    <n v="7"/>
    <n v="29"/>
    <n v="22"/>
    <n v="10"/>
    <d v="2016-07-29T00:00:00"/>
    <x v="176"/>
  </r>
  <r>
    <x v="1"/>
    <s v="K:/Sainte Colombe/MB/04 - 19 juillet au 18 août 2016/Wave/"/>
    <s v="ST-COLOM_0_20160729_221124_277.wav"/>
    <s v="PipMi"/>
    <s v="Principal"/>
    <s v="PipMi"/>
    <n v="9"/>
    <s v="Minsch"/>
    <n v="3"/>
    <s v="Minioptère de Schreibers"/>
    <n v="2016"/>
    <n v="7"/>
    <n v="29"/>
    <n v="22"/>
    <n v="11"/>
    <d v="2016-07-29T00:00:00"/>
    <x v="230"/>
  </r>
  <r>
    <x v="1"/>
    <s v="K:/Sainte Colombe/MB/04 - 19 juillet au 18 août 2016/Wave/"/>
    <s v="ST-COLOM_0_20160729_221129_278.wav"/>
    <s v="PipMi"/>
    <s v="Principal"/>
    <s v="PipMi"/>
    <n v="9"/>
    <s v="Minsch"/>
    <n v="2"/>
    <s v="Minioptère de Schreibers"/>
    <n v="2016"/>
    <n v="7"/>
    <n v="29"/>
    <n v="22"/>
    <n v="11"/>
    <d v="2016-07-29T00:00:00"/>
    <x v="230"/>
  </r>
  <r>
    <x v="1"/>
    <s v="K:/Sainte Colombe/MB/04 - 19 juillet au 18 août 2016/Wave/"/>
    <s v="ST-COLOM_0_20160729_221227_005.wav"/>
    <s v="PippiT"/>
    <s v="Principal"/>
    <s v="PipMi"/>
    <n v="10"/>
    <s v="PippiT"/>
    <n v="10"/>
    <s v="Pipistrelle commune"/>
    <n v="2016"/>
    <n v="7"/>
    <n v="29"/>
    <n v="22"/>
    <n v="12"/>
    <d v="2016-07-29T00:00:00"/>
    <x v="139"/>
  </r>
  <r>
    <x v="1"/>
    <s v="K:/Sainte Colombe/MB/04 - 19 juillet au 18 août 2016/Wave/"/>
    <s v="ST-COLOM_0_20160729_221314_624.wav"/>
    <s v="PipMi"/>
    <s v="Principal"/>
    <s v="PipMi"/>
    <n v="6"/>
    <s v="Minsch"/>
    <n v="2"/>
    <s v="Minioptère de Schreibers"/>
    <n v="2016"/>
    <n v="7"/>
    <n v="29"/>
    <n v="22"/>
    <n v="13"/>
    <d v="2016-07-29T00:00:00"/>
    <x v="246"/>
  </r>
  <r>
    <x v="1"/>
    <s v="K:/Sainte Colombe/MB/04 - 19 juillet au 18 août 2016/Wave/"/>
    <s v="ST-COLOM_0_20160729_221319_624.wav"/>
    <s v="PipMi"/>
    <s v="Principal"/>
    <s v="PipMi"/>
    <n v="7"/>
    <s v="PippiT"/>
    <n v="0"/>
    <s v="Pipistrelle commune"/>
    <n v="2016"/>
    <n v="7"/>
    <n v="29"/>
    <n v="22"/>
    <n v="13"/>
    <d v="2016-07-29T00:00:00"/>
    <x v="246"/>
  </r>
  <r>
    <x v="1"/>
    <s v="K:/Sainte Colombe/MB/04 - 19 juillet au 18 août 2016/Wave/"/>
    <s v="ST-COLOM_0_20160729_221425_176.wav"/>
    <s v="parasi"/>
    <s v="Principal"/>
    <s v="parasi"/>
    <n v="0"/>
    <s v="parasi"/>
    <n v="0"/>
    <s v="PARASITE"/>
    <n v="2016"/>
    <n v="7"/>
    <n v="29"/>
    <n v="22"/>
    <n v="14"/>
    <d v="2016-07-29T00:00:00"/>
    <x v="48"/>
  </r>
  <r>
    <x v="1"/>
    <s v="K:/Sainte Colombe/MB/04 - 19 juillet au 18 août 2016/Wave/"/>
    <s v="ST-COLOM_0_20160729_221928_454.wav"/>
    <s v="PippiT"/>
    <s v="Principal"/>
    <s v="PipMi"/>
    <n v="10"/>
    <s v="PippiT"/>
    <n v="8"/>
    <s v="Pipistrelle commune"/>
    <n v="2016"/>
    <n v="7"/>
    <n v="29"/>
    <n v="22"/>
    <n v="19"/>
    <d v="2016-07-29T00:00:00"/>
    <x v="136"/>
  </r>
  <r>
    <x v="1"/>
    <s v="K:/Sainte Colombe/MB/04 - 19 juillet au 18 août 2016/Wave/"/>
    <s v="ST-COLOM_0_20160729_222000_913.wav"/>
    <s v="ChiroSp"/>
    <s v="Principal"/>
    <s v="Pip35"/>
    <n v="4"/>
    <s v="Pipkuh"/>
    <n v="1"/>
    <s v="Pipistrelle de Kuhl"/>
    <n v="2016"/>
    <n v="7"/>
    <n v="29"/>
    <n v="22"/>
    <n v="20"/>
    <d v="2016-07-29T00:00:00"/>
    <x v="49"/>
  </r>
  <r>
    <x v="1"/>
    <s v="K:/Sainte Colombe/MB/04 - 19 juillet au 18 août 2016/Wave/"/>
    <s v="ST-COLOM_0_20160729_222324_971.wav"/>
    <s v="ENVsp"/>
    <s v="Principal"/>
    <s v="ENVsp"/>
    <n v="10"/>
    <s v="Eptser"/>
    <n v="5"/>
    <s v="Sérotine commune"/>
    <n v="2016"/>
    <n v="7"/>
    <n v="29"/>
    <n v="22"/>
    <n v="23"/>
    <d v="2016-07-29T00:00:00"/>
    <x v="50"/>
  </r>
  <r>
    <x v="1"/>
    <s v="K:/Sainte Colombe/MB/04 - 19 juillet au 18 août 2016/Wave/"/>
    <s v="ST-COLOM_0_20160729_222509_706.wav"/>
    <s v="ChiroSp"/>
    <s v="Principal"/>
    <s v="Pip35"/>
    <n v="2"/>
    <s v="Pipkuh"/>
    <n v="2"/>
    <s v="Pipistrelle de Kuhl"/>
    <n v="2016"/>
    <n v="7"/>
    <n v="29"/>
    <n v="22"/>
    <n v="25"/>
    <d v="2016-07-29T00:00:00"/>
    <x v="96"/>
  </r>
  <r>
    <x v="1"/>
    <s v="K:/Sainte Colombe/MB/04 - 19 juillet au 18 août 2016/Wave/"/>
    <s v="ST-COLOM_0_20160729_222857_161.wav"/>
    <s v="ChiroSp"/>
    <s v="Principal"/>
    <s v="PipMi"/>
    <n v="5"/>
    <s v="Minsch"/>
    <n v="0"/>
    <s v="Minioptère de Schreibers"/>
    <n v="2016"/>
    <n v="7"/>
    <n v="29"/>
    <n v="22"/>
    <n v="28"/>
    <d v="2016-07-29T00:00:00"/>
    <x v="151"/>
  </r>
  <r>
    <x v="1"/>
    <s v="K:/Sainte Colombe/MB/04 - 19 juillet au 18 août 2016/Wave/"/>
    <s v="ST-COLOM_0_20160729_223014_184.wav"/>
    <s v="PipMi"/>
    <s v="Principal"/>
    <s v="PipMi"/>
    <n v="8"/>
    <s v="PippiT"/>
    <n v="4"/>
    <s v="Pipistrelle commune"/>
    <n v="2016"/>
    <n v="7"/>
    <n v="29"/>
    <n v="22"/>
    <n v="30"/>
    <d v="2016-07-29T00:00:00"/>
    <x v="152"/>
  </r>
  <r>
    <x v="1"/>
    <s v="K:/Sainte Colombe/MB/04 - 19 juillet au 18 août 2016/Wave/"/>
    <s v="ST-COLOM_0_20160729_223026_674.wav"/>
    <s v="ChiroSp"/>
    <s v="Principal"/>
    <s v="PipMi"/>
    <n v="5"/>
    <s v="PippiT"/>
    <n v="5"/>
    <s v="Pipistrelle commune"/>
    <n v="2016"/>
    <n v="7"/>
    <n v="29"/>
    <n v="22"/>
    <n v="30"/>
    <d v="2016-07-29T00:00:00"/>
    <x v="152"/>
  </r>
  <r>
    <x v="1"/>
    <s v="K:/Sainte Colombe/MB/04 - 19 juillet au 18 août 2016/Wave/"/>
    <s v="ST-COLOM_0_20160729_223035_212.wav"/>
    <s v="PippiT"/>
    <s v="Principal"/>
    <s v="PipMi"/>
    <n v="9"/>
    <s v="PippiT"/>
    <n v="9"/>
    <s v="Pipistrelle commune"/>
    <n v="2016"/>
    <n v="7"/>
    <n v="29"/>
    <n v="22"/>
    <n v="30"/>
    <d v="2016-07-29T00:00:00"/>
    <x v="152"/>
  </r>
  <r>
    <x v="1"/>
    <s v="K:/Sainte Colombe/MB/04 - 19 juillet au 18 août 2016/Wave/"/>
    <s v="ST-COLOM_0_20160729_223417_202.wav"/>
    <s v="ChiroSp"/>
    <s v="Principal"/>
    <s v="Pip35"/>
    <n v="4"/>
    <s v="Pipkuh"/>
    <n v="4"/>
    <s v="Pipistrelle de Kuhl"/>
    <n v="2016"/>
    <n v="7"/>
    <n v="29"/>
    <n v="22"/>
    <n v="34"/>
    <d v="2016-07-29T00:00:00"/>
    <x v="247"/>
  </r>
  <r>
    <x v="1"/>
    <s v="K:/Sainte Colombe/MB/04 - 19 juillet au 18 août 2016/Wave/"/>
    <s v="ST-COLOM_0_20160729_223522_100.wav"/>
    <s v="PippiT"/>
    <s v="Principal"/>
    <s v="PipMi"/>
    <n v="8"/>
    <s v="PippiT"/>
    <n v="8"/>
    <s v="Pipistrelle commune"/>
    <n v="2016"/>
    <n v="7"/>
    <n v="29"/>
    <n v="22"/>
    <n v="35"/>
    <d v="2016-07-29T00:00:00"/>
    <x v="154"/>
  </r>
  <r>
    <x v="1"/>
    <s v="K:/Sainte Colombe/MB/04 - 19 juillet au 18 août 2016/Wave/"/>
    <s v="ST-COLOM_0_20160729_223530_830.wav"/>
    <s v="PippiT"/>
    <s v="Principal"/>
    <s v="PipMi"/>
    <n v="6"/>
    <s v="PippiT"/>
    <n v="6"/>
    <s v="Pipistrelle commune"/>
    <n v="2016"/>
    <n v="7"/>
    <n v="29"/>
    <n v="22"/>
    <n v="35"/>
    <d v="2016-07-29T00:00:00"/>
    <x v="154"/>
  </r>
  <r>
    <x v="1"/>
    <s v="K:/Sainte Colombe/MB/04 - 19 juillet au 18 août 2016/Wave/"/>
    <s v="ST-COLOM_0_20160729_223619_380.wav"/>
    <s v="PipMi"/>
    <s v="Principal"/>
    <s v="PipMi"/>
    <n v="10"/>
    <s v="Minsch"/>
    <n v="3"/>
    <s v="Minioptère de Schreibers"/>
    <n v="2016"/>
    <n v="7"/>
    <n v="29"/>
    <n v="22"/>
    <n v="36"/>
    <d v="2016-07-29T00:00:00"/>
    <x v="256"/>
  </r>
  <r>
    <x v="1"/>
    <s v="K:/Sainte Colombe/MB/04 - 19 juillet au 18 août 2016/Wave/"/>
    <s v="ST-COLOM_0_20160729_223624_380.wav"/>
    <s v="PippiT"/>
    <s v="Principal"/>
    <s v="PipMi"/>
    <n v="10"/>
    <s v="PippiT"/>
    <n v="10"/>
    <s v="Pipistrelle commune"/>
    <n v="2016"/>
    <n v="7"/>
    <n v="29"/>
    <n v="22"/>
    <n v="36"/>
    <d v="2016-07-29T00:00:00"/>
    <x v="256"/>
  </r>
  <r>
    <x v="1"/>
    <s v="K:/Sainte Colombe/MB/04 - 19 juillet au 18 août 2016/Wave/"/>
    <s v="ST-COLOM_0_20160729_223629_381.wav"/>
    <s v="PippiT"/>
    <s v="Principal"/>
    <s v="PipMi"/>
    <n v="10"/>
    <s v="PippiT"/>
    <n v="10"/>
    <s v="Pipistrelle commune"/>
    <n v="2016"/>
    <n v="7"/>
    <n v="29"/>
    <n v="22"/>
    <n v="36"/>
    <d v="2016-07-29T00:00:00"/>
    <x v="256"/>
  </r>
  <r>
    <x v="1"/>
    <s v="K:/Sainte Colombe/MB/04 - 19 juillet au 18 août 2016/Wave/"/>
    <s v="ST-COLOM_0_20160729_223634_382.wav"/>
    <s v="PippiT"/>
    <s v="Principal"/>
    <s v="PipMi"/>
    <n v="10"/>
    <s v="PippiT"/>
    <n v="10"/>
    <s v="Pipistrelle commune"/>
    <n v="2016"/>
    <n v="7"/>
    <n v="29"/>
    <n v="22"/>
    <n v="36"/>
    <d v="2016-07-29T00:00:00"/>
    <x v="256"/>
  </r>
  <r>
    <x v="1"/>
    <s v="K:/Sainte Colombe/MB/04 - 19 juillet au 18 août 2016/Wave/"/>
    <s v="ST-COLOM_0_20160729_223646_000.wav"/>
    <s v="ChiroSp"/>
    <s v="Principal"/>
    <s v="Pip35"/>
    <n v="5"/>
    <s v="Pipkuh"/>
    <n v="2"/>
    <s v="Pipistrelle de Kuhl"/>
    <n v="2016"/>
    <n v="7"/>
    <n v="29"/>
    <n v="22"/>
    <n v="36"/>
    <d v="2016-07-29T00:00:00"/>
    <x v="256"/>
  </r>
  <r>
    <x v="1"/>
    <s v="K:/Sainte Colombe/MB/04 - 19 juillet au 18 août 2016/Wave/"/>
    <s v="ST-COLOM_0_20160729_223701_783.wav"/>
    <s v="PippiT"/>
    <s v="Principal"/>
    <s v="PipMi"/>
    <n v="6"/>
    <s v="PippiT"/>
    <n v="6"/>
    <s v="Pipistrelle commune"/>
    <n v="2016"/>
    <n v="7"/>
    <n v="29"/>
    <n v="22"/>
    <n v="37"/>
    <d v="2016-07-29T00:00:00"/>
    <x v="248"/>
  </r>
  <r>
    <x v="1"/>
    <s v="K:/Sainte Colombe/MB/04 - 19 juillet au 18 août 2016/Wave/"/>
    <s v="ST-COLOM_0_20160729_223723_628.wav"/>
    <s v="PippiT"/>
    <s v="Principal"/>
    <s v="PipMi"/>
    <n v="8"/>
    <s v="PippiT"/>
    <n v="8"/>
    <s v="Pipistrelle commune"/>
    <n v="2016"/>
    <n v="7"/>
    <n v="29"/>
    <n v="22"/>
    <n v="37"/>
    <d v="2016-07-29T00:00:00"/>
    <x v="248"/>
  </r>
  <r>
    <x v="1"/>
    <s v="K:/Sainte Colombe/MB/04 - 19 juillet au 18 août 2016/Wave/"/>
    <s v="ST-COLOM_0_20160729_223854_546.wav"/>
    <s v="ChiroSp"/>
    <s v="Principal"/>
    <s v="PipMi"/>
    <n v="5"/>
    <s v="PippiT"/>
    <n v="5"/>
    <s v="Pipistrelle commune"/>
    <n v="2016"/>
    <n v="7"/>
    <n v="29"/>
    <n v="22"/>
    <n v="38"/>
    <d v="2016-07-29T00:00:00"/>
    <x v="547"/>
  </r>
  <r>
    <x v="1"/>
    <s v="K:/Sainte Colombe/MB/04 - 19 juillet au 18 août 2016/Wave/"/>
    <s v="ST-COLOM_0_20160729_223912_884.wav"/>
    <s v="ChiroSp"/>
    <s v="Principal"/>
    <s v="PipMi"/>
    <n v="5"/>
    <s v="PippiT"/>
    <n v="5"/>
    <s v="Pipistrelle commune"/>
    <n v="2016"/>
    <n v="7"/>
    <n v="29"/>
    <n v="22"/>
    <n v="39"/>
    <d v="2016-07-29T00:00:00"/>
    <x v="155"/>
  </r>
  <r>
    <x v="1"/>
    <s v="K:/Sainte Colombe/MB/04 - 19 juillet au 18 août 2016/Wave/"/>
    <s v="ST-COLOM_0_20160729_223941_854.wav"/>
    <s v="PipMi"/>
    <s v="Principal"/>
    <s v="PipMi"/>
    <n v="6"/>
    <s v="PippiT"/>
    <n v="5"/>
    <s v="Pipistrelle commune"/>
    <n v="2016"/>
    <n v="7"/>
    <n v="29"/>
    <n v="22"/>
    <n v="39"/>
    <d v="2016-07-29T00:00:00"/>
    <x v="155"/>
  </r>
  <r>
    <x v="1"/>
    <s v="K:/Sainte Colombe/MB/04 - 19 juillet au 18 août 2016/Wave/"/>
    <s v="ST-COLOM_0_20160729_223958_974.wav"/>
    <s v="PippiT"/>
    <s v="Principal"/>
    <s v="PipMi"/>
    <n v="8"/>
    <s v="PippiT"/>
    <n v="7"/>
    <s v="Pipistrelle commune"/>
    <n v="2016"/>
    <n v="7"/>
    <n v="29"/>
    <n v="22"/>
    <n v="39"/>
    <d v="2016-07-29T00:00:00"/>
    <x v="155"/>
  </r>
  <r>
    <x v="1"/>
    <s v="K:/Sainte Colombe/MB/04 - 19 juillet au 18 août 2016/Wave/"/>
    <s v="ST-COLOM_0_20160729_224114_354.wav"/>
    <s v="PipMi"/>
    <s v="Principal"/>
    <s v="PipMi"/>
    <n v="6"/>
    <s v="Minsch"/>
    <n v="1"/>
    <s v="Minioptère de Schreibers"/>
    <n v="2016"/>
    <n v="7"/>
    <n v="29"/>
    <n v="22"/>
    <n v="41"/>
    <d v="2016-07-29T00:00:00"/>
    <x v="102"/>
  </r>
  <r>
    <x v="1"/>
    <s v="K:/Sainte Colombe/MB/04 - 19 juillet au 18 août 2016/Wave/"/>
    <s v="ST-COLOM_0_20160729_224151_208.wav"/>
    <s v="ChiroSp"/>
    <s v="Principal"/>
    <s v="Pip35"/>
    <n v="4"/>
    <s v="Pipkuh"/>
    <n v="0"/>
    <s v="Pipistrelle de Kuhl"/>
    <n v="2016"/>
    <n v="7"/>
    <n v="29"/>
    <n v="22"/>
    <n v="41"/>
    <d v="2016-07-29T00:00:00"/>
    <x v="102"/>
  </r>
  <r>
    <x v="1"/>
    <s v="K:/Sainte Colombe/MB/04 - 19 juillet au 18 août 2016/Wave/"/>
    <s v="ST-COLOM_0_20160729_224301_038.wav"/>
    <s v="ChiroSp"/>
    <s v="Principal"/>
    <s v="PipMi"/>
    <n v="0"/>
    <s v="PippiT"/>
    <n v="0"/>
    <s v="PARASITE"/>
    <n v="2016"/>
    <n v="7"/>
    <n v="29"/>
    <n v="22"/>
    <n v="43"/>
    <d v="2016-07-29T00:00:00"/>
    <x v="340"/>
  </r>
  <r>
    <x v="1"/>
    <s v="K:/Sainte Colombe/MB/04 - 19 juillet au 18 août 2016/Wave/"/>
    <s v="ST-COLOM_0_20160729_224326_946.wav"/>
    <s v="PipMi"/>
    <s v="Principal"/>
    <s v="PipMi"/>
    <n v="7"/>
    <s v="PippiT"/>
    <n v="5"/>
    <s v="Pipistrelle commune"/>
    <n v="2016"/>
    <n v="7"/>
    <n v="29"/>
    <n v="22"/>
    <n v="43"/>
    <d v="2016-07-29T00:00:00"/>
    <x v="340"/>
  </r>
  <r>
    <x v="1"/>
    <s v="K:/Sainte Colombe/MB/04 - 19 juillet au 18 août 2016/Wave/"/>
    <s v="ST-COLOM_0_20160729_224514_354.wav"/>
    <s v="PippiT"/>
    <s v="Principal"/>
    <s v="PipMi"/>
    <n v="7"/>
    <s v="PippiT"/>
    <n v="7"/>
    <s v="Pipistrelle commune"/>
    <n v="2016"/>
    <n v="7"/>
    <n v="29"/>
    <n v="22"/>
    <n v="45"/>
    <d v="2016-07-29T00:00:00"/>
    <x v="98"/>
  </r>
  <r>
    <x v="1"/>
    <s v="K:/Sainte Colombe/MB/04 - 19 juillet au 18 août 2016/Wave/"/>
    <s v="ST-COLOM_0_20160729_224918_408.wav"/>
    <s v="PippiT"/>
    <s v="Principal"/>
    <s v="PipMi"/>
    <n v="10"/>
    <s v="PippiT"/>
    <n v="10"/>
    <s v="Pipistrelle commune"/>
    <n v="2016"/>
    <n v="7"/>
    <n v="29"/>
    <n v="22"/>
    <n v="49"/>
    <d v="2016-07-29T00:00:00"/>
    <x v="103"/>
  </r>
  <r>
    <x v="1"/>
    <s v="K:/Sainte Colombe/MB/04 - 19 juillet au 18 août 2016/Wave/"/>
    <s v="ST-COLOM_0_20160729_224923_408.wav"/>
    <s v="PippiT"/>
    <s v="Principal"/>
    <s v="PipMi"/>
    <n v="8"/>
    <s v="PippiT"/>
    <n v="8"/>
    <s v="Pipistrelle commune"/>
    <n v="2016"/>
    <n v="7"/>
    <n v="29"/>
    <n v="22"/>
    <n v="49"/>
    <d v="2016-07-29T00:00:00"/>
    <x v="103"/>
  </r>
  <r>
    <x v="1"/>
    <s v="K:/Sainte Colombe/MB/04 - 19 juillet au 18 août 2016/Wave/"/>
    <s v="ST-COLOM_0_20160729_225032_720.wav"/>
    <s v="ChiroSp"/>
    <s v="Principal"/>
    <s v="PipMi"/>
    <n v="4"/>
    <s v="Minsch"/>
    <n v="2"/>
    <s v="Minioptère de Schreibers"/>
    <n v="2016"/>
    <n v="7"/>
    <n v="29"/>
    <n v="22"/>
    <n v="50"/>
    <d v="2016-07-29T00:00:00"/>
    <x v="367"/>
  </r>
  <r>
    <x v="1"/>
    <s v="K:/Sainte Colombe/MB/04 - 19 juillet au 18 août 2016/Wave/"/>
    <s v="ST-COLOM_0_20160729_225540_029.wav"/>
    <s v="PippiT"/>
    <s v="Principal"/>
    <s v="PipMi"/>
    <n v="10"/>
    <s v="PippiT"/>
    <n v="10"/>
    <s v="Pipistrelle commune"/>
    <n v="2016"/>
    <n v="7"/>
    <n v="29"/>
    <n v="22"/>
    <n v="55"/>
    <d v="2016-07-29T00:00:00"/>
    <x v="249"/>
  </r>
  <r>
    <x v="1"/>
    <s v="K:/Sainte Colombe/MB/04 - 19 juillet au 18 août 2016/Wave/"/>
    <s v="ST-COLOM_0_20160729_230034_072.wav"/>
    <s v="ENVsp"/>
    <s v="Principal"/>
    <s v="ENVsp"/>
    <n v="8"/>
    <s v="Eptser"/>
    <n v="0"/>
    <s v="Sérotine commune"/>
    <n v="2016"/>
    <n v="7"/>
    <n v="29"/>
    <n v="23"/>
    <n v="0"/>
    <d v="2016-07-29T00:00:00"/>
    <x v="250"/>
  </r>
  <r>
    <x v="1"/>
    <s v="K:/Sainte Colombe/MB/04 - 19 juillet au 18 août 2016/Wave/"/>
    <s v="ST-COLOM_0_20160729_230039_073.wav"/>
    <s v="ENVsp"/>
    <s v="Principal"/>
    <s v="ENVsp"/>
    <n v="8"/>
    <s v="Eptser"/>
    <n v="2"/>
    <s v="Sérotine commune"/>
    <n v="2016"/>
    <n v="7"/>
    <n v="29"/>
    <n v="23"/>
    <n v="0"/>
    <d v="2016-07-29T00:00:00"/>
    <x v="250"/>
  </r>
  <r>
    <x v="1"/>
    <s v="K:/Sainte Colombe/MB/04 - 19 juillet au 18 août 2016/Wave/"/>
    <s v="ST-COLOM_0_20160729_230657_086.wav"/>
    <s v="MyoHF"/>
    <s v="Principal"/>
    <s v="MyoHF"/>
    <n v="7"/>
    <s v="Myomys"/>
    <n v="1"/>
    <s v="Murin sp"/>
    <n v="2016"/>
    <n v="7"/>
    <n v="29"/>
    <n v="23"/>
    <n v="6"/>
    <d v="2016-07-29T00:00:00"/>
    <x v="368"/>
  </r>
  <r>
    <x v="1"/>
    <s v="K:/Sainte Colombe/MB/04 - 19 juillet au 18 août 2016/Wave/"/>
    <s v="ST-COLOM_0_20160729_230858_030.wav"/>
    <s v="MyoHF"/>
    <s v="Principal"/>
    <s v="MyoHF"/>
    <n v="7"/>
    <s v="Myomys"/>
    <n v="1"/>
    <s v="Murin sp"/>
    <n v="2016"/>
    <n v="7"/>
    <n v="29"/>
    <n v="23"/>
    <n v="8"/>
    <d v="2016-07-29T00:00:00"/>
    <x v="258"/>
  </r>
  <r>
    <x v="1"/>
    <s v="K:/Sainte Colombe/MB/04 - 19 juillet au 18 août 2016/Wave/"/>
    <s v="ST-COLOM_0_20160729_230903_031.wav"/>
    <s v="MyoHF"/>
    <s v="Principal"/>
    <s v="MyoHF"/>
    <n v="8"/>
    <s v="Myomys"/>
    <n v="1"/>
    <s v="Murin sp"/>
    <n v="2016"/>
    <n v="7"/>
    <n v="29"/>
    <n v="23"/>
    <n v="9"/>
    <d v="2016-07-29T00:00:00"/>
    <x v="434"/>
  </r>
  <r>
    <x v="1"/>
    <s v="K:/Sainte Colombe/MB/04 - 19 juillet au 18 août 2016/Wave/"/>
    <s v="ST-COLOM_0_20160729_230944_700.wav"/>
    <s v="PippiT"/>
    <s v="Principal"/>
    <s v="PipMi"/>
    <n v="7"/>
    <s v="PippiT"/>
    <n v="7"/>
    <s v="Pipistrelle commune"/>
    <n v="2016"/>
    <n v="7"/>
    <n v="29"/>
    <n v="23"/>
    <n v="9"/>
    <d v="2016-07-29T00:00:00"/>
    <x v="434"/>
  </r>
  <r>
    <x v="1"/>
    <s v="K:/Sainte Colombe/MB/04 - 19 juillet au 18 août 2016/Wave/"/>
    <s v="ST-COLOM_0_20160729_231033_287.wav"/>
    <s v="Pip35"/>
    <s v="Principal"/>
    <s v="Pip35"/>
    <n v="9"/>
    <s v="Pipkuh"/>
    <n v="2"/>
    <s v="Pipistrelle de Kuhl"/>
    <n v="2016"/>
    <n v="7"/>
    <n v="29"/>
    <n v="23"/>
    <n v="10"/>
    <d v="2016-07-29T00:00:00"/>
    <x v="252"/>
  </r>
  <r>
    <x v="1"/>
    <s v="K:/Sainte Colombe/MB/04 - 19 juillet au 18 août 2016/Wave/"/>
    <s v="ST-COLOM_0_20160729_231040_626.wav"/>
    <s v="PippiT"/>
    <s v="Principal"/>
    <s v="PipMi"/>
    <n v="6"/>
    <s v="PippiT"/>
    <n v="6"/>
    <s v="Pipistrelle commune"/>
    <n v="2016"/>
    <n v="7"/>
    <n v="29"/>
    <n v="23"/>
    <n v="10"/>
    <d v="2016-07-29T00:00:00"/>
    <x v="252"/>
  </r>
  <r>
    <x v="1"/>
    <s v="K:/Sainte Colombe/MB/04 - 19 juillet au 18 août 2016/Wave/"/>
    <s v="ST-COLOM_0_20160729_231349_754.wav"/>
    <s v="ChiroSp"/>
    <s v="Principal"/>
    <s v="PipMi"/>
    <n v="1"/>
    <s v="Minsch"/>
    <n v="1"/>
    <s v="Minioptère de Schreibers"/>
    <n v="2016"/>
    <n v="7"/>
    <n v="29"/>
    <n v="23"/>
    <n v="13"/>
    <d v="2016-07-29T00:00:00"/>
    <x v="119"/>
  </r>
  <r>
    <x v="1"/>
    <s v="K:/Sainte Colombe/MB/04 - 19 juillet au 18 août 2016/Wave/"/>
    <s v="ST-COLOM_0_20160729_231403_953.wav"/>
    <s v="PipMi"/>
    <s v="Principal"/>
    <s v="PipMi"/>
    <n v="9"/>
    <s v="Minsch"/>
    <n v="2"/>
    <s v="Minioptère de Schreibers"/>
    <n v="2016"/>
    <n v="7"/>
    <n v="29"/>
    <n v="23"/>
    <n v="14"/>
    <d v="2016-07-29T00:00:00"/>
    <x v="495"/>
  </r>
  <r>
    <x v="1"/>
    <s v="K:/Sainte Colombe/MB/04 - 19 juillet au 18 août 2016/Wave/"/>
    <s v="ST-COLOM_0_20160729_231911_400.wav"/>
    <s v="ChiroSp"/>
    <s v="Principal"/>
    <s v="Pip35"/>
    <n v="5"/>
    <s v="Pipkuh"/>
    <n v="5"/>
    <s v="Pipistrelle de Kuhl"/>
    <n v="2016"/>
    <n v="7"/>
    <n v="29"/>
    <n v="23"/>
    <n v="19"/>
    <d v="2016-07-29T00:00:00"/>
    <x v="55"/>
  </r>
  <r>
    <x v="1"/>
    <s v="K:/Sainte Colombe/MB/04 - 19 juillet au 18 août 2016/Wave/"/>
    <s v="ST-COLOM_0_20160729_232052_576.wav"/>
    <s v="PipMi"/>
    <s v="Principal"/>
    <s v="PipMi"/>
    <n v="6"/>
    <s v="PippiT"/>
    <n v="4"/>
    <s v="Pipistrelle commune"/>
    <n v="2016"/>
    <n v="7"/>
    <n v="29"/>
    <n v="23"/>
    <n v="20"/>
    <d v="2016-07-29T00:00:00"/>
    <x v="121"/>
  </r>
  <r>
    <x v="1"/>
    <s v="K:/Sainte Colombe/MB/04 - 19 juillet au 18 août 2016/Wave/"/>
    <s v="ST-COLOM_0_20160729_232057_576.wav"/>
    <s v="PippiT"/>
    <s v="Principal"/>
    <s v="PipMi"/>
    <n v="10"/>
    <s v="PippiT"/>
    <n v="10"/>
    <s v="Pipistrelle commune"/>
    <n v="2016"/>
    <n v="7"/>
    <n v="29"/>
    <n v="23"/>
    <n v="20"/>
    <d v="2016-07-29T00:00:00"/>
    <x v="121"/>
  </r>
  <r>
    <x v="1"/>
    <s v="K:/Sainte Colombe/MB/04 - 19 juillet au 18 août 2016/Wave/"/>
    <s v="ST-COLOM_0_20160729_232222_216.wav"/>
    <s v="ChiroSp"/>
    <s v="Principal"/>
    <s v="Pip35"/>
    <n v="3"/>
    <s v="Pipkuh"/>
    <n v="3"/>
    <s v="Pipistrelle de Kuhl"/>
    <n v="2016"/>
    <n v="7"/>
    <n v="29"/>
    <n v="23"/>
    <n v="22"/>
    <d v="2016-07-29T00:00:00"/>
    <x v="170"/>
  </r>
  <r>
    <x v="1"/>
    <s v="K:/Sainte Colombe/MB/04 - 19 juillet au 18 août 2016/Wave/"/>
    <s v="ST-COLOM_0_20160729_232311_775.wav"/>
    <s v="ChiroSp"/>
    <s v="Principal"/>
    <s v="Pip35"/>
    <n v="3"/>
    <s v="Pipkuh"/>
    <n v="3"/>
    <s v="Pipistrelle de Kuhl"/>
    <n v="2016"/>
    <n v="7"/>
    <n v="29"/>
    <n v="23"/>
    <n v="23"/>
    <d v="2016-07-29T00:00:00"/>
    <x v="269"/>
  </r>
  <r>
    <x v="1"/>
    <s v="K:/Sainte Colombe/MB/04 - 19 juillet au 18 août 2016/Wave/"/>
    <s v="ST-COLOM_0_20160729_232316_776.wav"/>
    <s v="PippiT"/>
    <s v="Principal"/>
    <s v="PipMi"/>
    <n v="9"/>
    <s v="PippiT"/>
    <n v="9"/>
    <s v="Pipistrelle commune"/>
    <n v="2016"/>
    <n v="7"/>
    <n v="29"/>
    <n v="23"/>
    <n v="23"/>
    <d v="2016-07-29T00:00:00"/>
    <x v="269"/>
  </r>
  <r>
    <x v="1"/>
    <s v="K:/Sainte Colombe/MB/04 - 19 juillet au 18 août 2016/Wave/"/>
    <s v="ST-COLOM_0_20160729_232414_966.wav"/>
    <s v="PippiT"/>
    <s v="Principal"/>
    <s v="PipMi"/>
    <n v="10"/>
    <s v="PippiT"/>
    <n v="10"/>
    <s v="Pipistrelle commune"/>
    <n v="2016"/>
    <n v="7"/>
    <n v="29"/>
    <n v="23"/>
    <n v="24"/>
    <d v="2016-07-29T00:00:00"/>
    <x v="163"/>
  </r>
  <r>
    <x v="1"/>
    <s v="K:/Sainte Colombe/MB/04 - 19 juillet au 18 août 2016/Wave/"/>
    <s v="ST-COLOM_0_20160729_232624_390.wav"/>
    <s v="ChiroSp"/>
    <s v="Principal"/>
    <s v="PipMi"/>
    <n v="1"/>
    <s v="PippiT"/>
    <n v="1"/>
    <s v="Pipistrelle commune"/>
    <n v="2016"/>
    <n v="7"/>
    <n v="29"/>
    <n v="23"/>
    <n v="26"/>
    <d v="2016-07-29T00:00:00"/>
    <x v="171"/>
  </r>
  <r>
    <x v="1"/>
    <s v="K:/Sainte Colombe/MB/04 - 19 juillet au 18 août 2016/Wave/"/>
    <s v="ST-COLOM_0_20160729_232902_649.wav"/>
    <s v="ChiroSp"/>
    <s v="Principal"/>
    <s v="Pip35"/>
    <n v="3"/>
    <s v="Pipkuh"/>
    <n v="2"/>
    <s v="Pipistrelle de Kuhl"/>
    <n v="2016"/>
    <n v="7"/>
    <n v="29"/>
    <n v="23"/>
    <n v="29"/>
    <d v="2016-07-29T00:00:00"/>
    <x v="275"/>
  </r>
  <r>
    <x v="1"/>
    <s v="K:/Sainte Colombe/MB/04 - 19 juillet au 18 août 2016/Wave/"/>
    <s v="ST-COLOM_0_20160729_232920_718.wav"/>
    <s v="PippiT"/>
    <s v="Principal"/>
    <s v="PipMi"/>
    <n v="7"/>
    <s v="PippiT"/>
    <n v="7"/>
    <s v="Pipistrelle commune"/>
    <n v="2016"/>
    <n v="7"/>
    <n v="29"/>
    <n v="23"/>
    <n v="29"/>
    <d v="2016-07-29T00:00:00"/>
    <x v="275"/>
  </r>
  <r>
    <x v="1"/>
    <s v="K:/Sainte Colombe/MB/04 - 19 juillet au 18 août 2016/Wave/"/>
    <s v="ST-COLOM_0_20160729_232925_719.wav"/>
    <s v="PippiT"/>
    <s v="Principal"/>
    <s v="PipMi"/>
    <n v="10"/>
    <s v="PippiT"/>
    <n v="10"/>
    <s v="Pipistrelle commune"/>
    <n v="2016"/>
    <n v="7"/>
    <n v="29"/>
    <n v="23"/>
    <n v="29"/>
    <d v="2016-07-29T00:00:00"/>
    <x v="275"/>
  </r>
  <r>
    <x v="1"/>
    <s v="K:/Sainte Colombe/MB/04 - 19 juillet au 18 août 2016/Wave/"/>
    <s v="ST-COLOM_0_20160729_232930_720.wav"/>
    <s v="PippiT"/>
    <s v="Principal"/>
    <s v="PipMi"/>
    <n v="10"/>
    <s v="PippiT"/>
    <n v="10"/>
    <s v="Pipistrelle commune"/>
    <n v="2016"/>
    <n v="7"/>
    <n v="29"/>
    <n v="23"/>
    <n v="29"/>
    <d v="2016-07-29T00:00:00"/>
    <x v="275"/>
  </r>
  <r>
    <x v="1"/>
    <s v="K:/Sainte Colombe/MB/04 - 19 juillet au 18 août 2016/Wave/"/>
    <s v="ST-COLOM_0_20160729_232945_931.wav"/>
    <s v="ChiroSp"/>
    <s v="Principal"/>
    <s v="Pip35"/>
    <n v="1"/>
    <s v="Pipkuh"/>
    <n v="1"/>
    <s v="Pipistrelle de Kuhl"/>
    <n v="2016"/>
    <n v="7"/>
    <n v="29"/>
    <n v="23"/>
    <n v="29"/>
    <d v="2016-07-29T00:00:00"/>
    <x v="275"/>
  </r>
  <r>
    <x v="1"/>
    <s v="K:/Sainte Colombe/MB/04 - 19 juillet au 18 août 2016/Wave/"/>
    <s v="ST-COLOM_0_20160729_233039_031.wav"/>
    <s v="PippiT"/>
    <s v="Principal"/>
    <s v="PipMi"/>
    <n v="8"/>
    <s v="PippiT"/>
    <n v="8"/>
    <s v="Pipistrelle commune"/>
    <n v="2016"/>
    <n v="7"/>
    <n v="29"/>
    <n v="23"/>
    <n v="30"/>
    <d v="2016-07-29T00:00:00"/>
    <x v="342"/>
  </r>
  <r>
    <x v="1"/>
    <s v="K:/Sainte Colombe/MB/04 - 19 juillet au 18 août 2016/Wave/"/>
    <s v="ST-COLOM_0_20160729_233045_739.wav"/>
    <s v="Pip35"/>
    <s v="Principal"/>
    <s v="Pip35"/>
    <n v="7"/>
    <s v="Pipkuh"/>
    <n v="3"/>
    <s v="Pipistrelle de Kuhl"/>
    <n v="2016"/>
    <n v="7"/>
    <n v="29"/>
    <n v="23"/>
    <n v="30"/>
    <d v="2016-07-29T00:00:00"/>
    <x v="342"/>
  </r>
  <r>
    <x v="1"/>
    <s v="K:/Sainte Colombe/MB/04 - 19 juillet au 18 août 2016/Wave/"/>
    <s v="ST-COLOM_0_20160729_233147_128.wav"/>
    <s v="ChiroSp"/>
    <s v="Principal"/>
    <s v="PipMi"/>
    <n v="4"/>
    <s v="PippiT"/>
    <n v="4"/>
    <s v="Pipistrelle commune"/>
    <n v="2016"/>
    <n v="7"/>
    <n v="29"/>
    <n v="23"/>
    <n v="31"/>
    <d v="2016-07-29T00:00:00"/>
    <x v="231"/>
  </r>
  <r>
    <x v="1"/>
    <s v="K:/Sainte Colombe/MB/04 - 19 juillet au 18 août 2016/Wave/"/>
    <s v="ST-COLOM_0_20160729_233421_972.wav"/>
    <s v="PippiT"/>
    <s v="Principal"/>
    <s v="PipMi"/>
    <n v="9"/>
    <s v="PippiT"/>
    <n v="9"/>
    <s v="Pipistrelle commune"/>
    <n v="2016"/>
    <n v="7"/>
    <n v="29"/>
    <n v="23"/>
    <n v="34"/>
    <d v="2016-07-29T00:00:00"/>
    <x v="456"/>
  </r>
  <r>
    <x v="1"/>
    <s v="K:/Sainte Colombe/MB/04 - 19 juillet au 18 août 2016/Wave/"/>
    <s v="ST-COLOM_0_20160729_233440_522.wav"/>
    <s v="PippiT"/>
    <s v="Principal"/>
    <s v="PipMi"/>
    <n v="10"/>
    <s v="PippiT"/>
    <n v="10"/>
    <s v="Pipistrelle commune"/>
    <n v="2016"/>
    <n v="7"/>
    <n v="29"/>
    <n v="23"/>
    <n v="34"/>
    <d v="2016-07-29T00:00:00"/>
    <x v="456"/>
  </r>
  <r>
    <x v="1"/>
    <s v="K:/Sainte Colombe/MB/04 - 19 juillet au 18 août 2016/Wave/"/>
    <s v="ST-COLOM_0_20160729_233730_148.wav"/>
    <s v="PippiT"/>
    <s v="Principal"/>
    <s v="PipMi"/>
    <n v="7"/>
    <s v="PippiT"/>
    <n v="7"/>
    <s v="Pipistrelle commune"/>
    <n v="2016"/>
    <n v="7"/>
    <n v="29"/>
    <n v="23"/>
    <n v="37"/>
    <d v="2016-07-29T00:00:00"/>
    <x v="123"/>
  </r>
  <r>
    <x v="1"/>
    <s v="K:/Sainte Colombe/MB/04 - 19 juillet au 18 août 2016/Wave/"/>
    <s v="ST-COLOM_0_20160729_233933_785.wav"/>
    <s v="ChiroSp"/>
    <s v="Principal"/>
    <s v="PipMi"/>
    <n v="4"/>
    <s v="PippiT"/>
    <n v="4"/>
    <s v="Pipistrelle commune"/>
    <n v="2016"/>
    <n v="7"/>
    <n v="29"/>
    <n v="23"/>
    <n v="39"/>
    <d v="2016-07-29T00:00:00"/>
    <x v="232"/>
  </r>
  <r>
    <x v="1"/>
    <s v="K:/Sainte Colombe/MB/04 - 19 juillet au 18 août 2016/Wave/"/>
    <s v="ST-COLOM_0_20160729_234025_354.wav"/>
    <s v="ChiroSp"/>
    <s v="Principal"/>
    <s v="PipMi"/>
    <n v="4"/>
    <s v="PippiT"/>
    <n v="4"/>
    <s v="Pipistrelle commune"/>
    <n v="2016"/>
    <n v="7"/>
    <n v="29"/>
    <n v="23"/>
    <n v="40"/>
    <d v="2016-07-29T00:00:00"/>
    <x v="36"/>
  </r>
  <r>
    <x v="1"/>
    <s v="K:/Sainte Colombe/MB/04 - 19 juillet au 18 août 2016/Wave/"/>
    <s v="ST-COLOM_0_20160729_234041_000.wav"/>
    <s v="PippiT"/>
    <s v="Principal"/>
    <s v="PipMi"/>
    <n v="9"/>
    <s v="PippiT"/>
    <n v="9"/>
    <s v="Pipistrelle commune"/>
    <n v="2016"/>
    <n v="7"/>
    <n v="29"/>
    <n v="23"/>
    <n v="40"/>
    <d v="2016-07-29T00:00:00"/>
    <x v="36"/>
  </r>
  <r>
    <x v="1"/>
    <s v="K:/Sainte Colombe/MB/04 - 19 juillet au 18 août 2016/Wave/"/>
    <s v="ST-COLOM_0_20160729_234159_717.wav"/>
    <s v="PippiT"/>
    <s v="Principal"/>
    <s v="PipMi"/>
    <n v="10"/>
    <s v="PippiT"/>
    <n v="7"/>
    <s v="Pipistrelle commune"/>
    <n v="2016"/>
    <n v="7"/>
    <n v="29"/>
    <n v="23"/>
    <n v="41"/>
    <d v="2016-07-29T00:00:00"/>
    <x v="56"/>
  </r>
  <r>
    <x v="1"/>
    <s v="K:/Sainte Colombe/MB/04 - 19 juillet au 18 août 2016/Wave/"/>
    <s v="ST-COLOM_0_20160729_234204_718.wav"/>
    <s v="PippiT"/>
    <s v="Principal"/>
    <s v="PipMi"/>
    <n v="10"/>
    <s v="PippiT"/>
    <n v="10"/>
    <s v="Pipistrelle commune"/>
    <n v="2016"/>
    <n v="7"/>
    <n v="29"/>
    <n v="23"/>
    <n v="42"/>
    <d v="2016-07-29T00:00:00"/>
    <x v="222"/>
  </r>
  <r>
    <x v="1"/>
    <s v="K:/Sainte Colombe/MB/04 - 19 juillet au 18 août 2016/Wave/"/>
    <s v="ST-COLOM_0_20160729_234557_343.wav"/>
    <s v="ChiroSp"/>
    <s v="Principal"/>
    <s v="PipMi"/>
    <n v="3"/>
    <s v="PippiT"/>
    <n v="1"/>
    <s v="Pipistrelle commune"/>
    <n v="2016"/>
    <n v="7"/>
    <n v="29"/>
    <n v="23"/>
    <n v="45"/>
    <d v="2016-07-29T00:00:00"/>
    <x v="233"/>
  </r>
  <r>
    <x v="1"/>
    <s v="K:/Sainte Colombe/MB/04 - 19 juillet au 18 août 2016/Wave/"/>
    <s v="ST-COLOM_0_20160729_234627_120.wav"/>
    <s v="ENVsp"/>
    <s v="Principal"/>
    <s v="ENVsp"/>
    <n v="10"/>
    <s v="Eptser"/>
    <n v="4"/>
    <s v="Sérotine commune"/>
    <n v="2016"/>
    <n v="7"/>
    <n v="29"/>
    <n v="23"/>
    <n v="46"/>
    <d v="2016-07-29T00:00:00"/>
    <x v="287"/>
  </r>
  <r>
    <x v="1"/>
    <s v="K:/Sainte Colombe/MB/04 - 19 juillet au 18 août 2016/Wave/"/>
    <s v="ST-COLOM_0_20160729_234632_120.wav"/>
    <s v="ChiroSp"/>
    <s v="Principal"/>
    <s v="ENVsp"/>
    <n v="5"/>
    <s v="Nyclei"/>
    <n v="1"/>
    <s v="Noctule de Leisler"/>
    <n v="2016"/>
    <n v="7"/>
    <n v="29"/>
    <n v="23"/>
    <n v="46"/>
    <d v="2016-07-29T00:00:00"/>
    <x v="287"/>
  </r>
  <r>
    <x v="1"/>
    <s v="K:/Sainte Colombe/MB/04 - 19 juillet au 18 août 2016/Wave/"/>
    <s v="ST-COLOM_0_20160729_234720_004.wav"/>
    <s v="ENVsp"/>
    <s v="Principal"/>
    <s v="ENVsp"/>
    <n v="10"/>
    <s v="Eptser"/>
    <n v="5"/>
    <s v="Sérotine commune"/>
    <n v="2016"/>
    <n v="7"/>
    <n v="29"/>
    <n v="23"/>
    <n v="47"/>
    <d v="2016-07-29T00:00:00"/>
    <x v="463"/>
  </r>
  <r>
    <x v="1"/>
    <s v="K:/Sainte Colombe/MB/04 - 19 juillet au 18 août 2016/Wave/"/>
    <s v="ST-COLOM_0_20160729_234725_005.wav"/>
    <s v="ENVsp"/>
    <s v="Principal"/>
    <s v="ENVsp"/>
    <n v="10"/>
    <s v="Nycnoc"/>
    <n v="2"/>
    <s v="Sérotine commune"/>
    <n v="2016"/>
    <n v="7"/>
    <n v="29"/>
    <n v="23"/>
    <n v="47"/>
    <d v="2016-07-29T00:00:00"/>
    <x v="463"/>
  </r>
  <r>
    <x v="1"/>
    <s v="K:/Sainte Colombe/MB/04 - 19 juillet au 18 août 2016/Wave/"/>
    <s v="ST-COLOM_0_20160729_234806_372.wav"/>
    <s v="PippiT"/>
    <s v="Principal"/>
    <s v="PipMi"/>
    <n v="10"/>
    <s v="PippiT"/>
    <n v="10"/>
    <s v="Pipistrelle commune"/>
    <n v="2016"/>
    <n v="7"/>
    <n v="29"/>
    <n v="23"/>
    <n v="48"/>
    <d v="2016-07-29T00:00:00"/>
    <x v="234"/>
  </r>
  <r>
    <x v="1"/>
    <s v="K:/Sainte Colombe/MB/04 - 19 juillet au 18 août 2016/Wave/"/>
    <s v="ST-COLOM_0_20160729_235056_057.wav"/>
    <s v="Pip35"/>
    <s v="Principal"/>
    <s v="Pip35"/>
    <n v="6"/>
    <s v="Pipkuh"/>
    <n v="4"/>
    <s v="Pipistrelle de Kuhl"/>
    <n v="2016"/>
    <n v="7"/>
    <n v="29"/>
    <n v="23"/>
    <n v="50"/>
    <d v="2016-07-29T00:00:00"/>
    <x v="372"/>
  </r>
  <r>
    <x v="1"/>
    <s v="K:/Sainte Colombe/MB/04 - 19 juillet au 18 août 2016/Wave/"/>
    <s v="ST-COLOM_0_20160729_235101_058.wav"/>
    <s v="ChiroSp"/>
    <s v="Principal"/>
    <s v="Pip35"/>
    <n v="4"/>
    <s v="Pipkuh"/>
    <n v="4"/>
    <s v="Pipistrelle de Kuhl"/>
    <n v="2016"/>
    <n v="7"/>
    <n v="29"/>
    <n v="23"/>
    <n v="51"/>
    <d v="2016-07-29T00:00:00"/>
    <x v="373"/>
  </r>
  <r>
    <x v="1"/>
    <s v="K:/Sainte Colombe/MB/04 - 19 juillet au 18 août 2016/Wave/"/>
    <s v="ST-COLOM_0_20160729_235204_154.wav"/>
    <s v="PippiT"/>
    <s v="Principal"/>
    <s v="PipMi"/>
    <n v="8"/>
    <s v="PippiT"/>
    <n v="6"/>
    <s v="Pipistrelle commune"/>
    <n v="2016"/>
    <n v="7"/>
    <n v="29"/>
    <n v="23"/>
    <n v="52"/>
    <d v="2016-07-29T00:00:00"/>
    <x v="11"/>
  </r>
  <r>
    <x v="1"/>
    <s v="K:/Sainte Colombe/MB/04 - 19 juillet au 18 août 2016/Wave/"/>
    <s v="ST-COLOM_0_20160729_235209_154.wav"/>
    <s v="PippiT"/>
    <s v="Principal"/>
    <s v="PipMi"/>
    <n v="8"/>
    <s v="PippiT"/>
    <n v="7"/>
    <s v="Pipistrelle commune"/>
    <n v="2016"/>
    <n v="7"/>
    <n v="29"/>
    <n v="23"/>
    <n v="52"/>
    <d v="2016-07-29T00:00:00"/>
    <x v="11"/>
  </r>
  <r>
    <x v="1"/>
    <s v="K:/Sainte Colombe/MB/04 - 19 juillet au 18 août 2016/Wave/"/>
    <s v="ST-COLOM_0_20160729_235214_155.wav"/>
    <s v="PippiT"/>
    <s v="Principal"/>
    <s v="PipMi"/>
    <n v="10"/>
    <s v="PippiT"/>
    <n v="10"/>
    <s v="Pipistrelle commune"/>
    <n v="2016"/>
    <n v="7"/>
    <n v="29"/>
    <n v="23"/>
    <n v="52"/>
    <d v="2016-07-29T00:00:00"/>
    <x v="11"/>
  </r>
  <r>
    <x v="1"/>
    <s v="K:/Sainte Colombe/MB/04 - 19 juillet au 18 août 2016/Wave/"/>
    <s v="ST-COLOM_0_20160729_235231_537.wav"/>
    <s v="ENVsp"/>
    <s v="Principal"/>
    <s v="ENVsp"/>
    <n v="10"/>
    <s v="Eptser"/>
    <n v="4"/>
    <s v="Sérotine commune"/>
    <n v="2016"/>
    <n v="7"/>
    <n v="29"/>
    <n v="23"/>
    <n v="52"/>
    <d v="2016-07-29T00:00:00"/>
    <x v="11"/>
  </r>
  <r>
    <x v="1"/>
    <s v="K:/Sainte Colombe/MB/04 - 19 juillet au 18 août 2016/Wave/"/>
    <s v="ST-COLOM_0_20160729_235236_538.wav"/>
    <s v="ENVsp"/>
    <s v="Principal"/>
    <s v="ENVsp"/>
    <n v="8"/>
    <s v="Eptser"/>
    <n v="2"/>
    <s v="Sérotine commune"/>
    <n v="2016"/>
    <n v="7"/>
    <n v="29"/>
    <n v="23"/>
    <n v="52"/>
    <d v="2016-07-29T00:00:00"/>
    <x v="11"/>
  </r>
  <r>
    <x v="1"/>
    <s v="K:/Sainte Colombe/MB/04 - 19 juillet au 18 août 2016/Wave/"/>
    <s v="ST-COLOM_0_20160729_235537_192.wav"/>
    <s v="ENVsp"/>
    <s v="Principal"/>
    <s v="ENVsp"/>
    <n v="10"/>
    <s v="Eptser"/>
    <n v="4"/>
    <s v="Sérotine commune"/>
    <n v="2016"/>
    <n v="7"/>
    <n v="29"/>
    <n v="23"/>
    <n v="55"/>
    <d v="2016-07-29T00:00:00"/>
    <x v="538"/>
  </r>
  <r>
    <x v="1"/>
    <s v="K:/Sainte Colombe/MB/04 - 19 juillet au 18 août 2016/Wave/"/>
    <s v="ST-COLOM_0_20160729_235542_193.wav"/>
    <s v="ENVsp"/>
    <s v="Principal"/>
    <s v="ENVsp"/>
    <n v="10"/>
    <s v="Eptser"/>
    <n v="1"/>
    <s v="Sérotine commune"/>
    <n v="2016"/>
    <n v="7"/>
    <n v="29"/>
    <n v="23"/>
    <n v="55"/>
    <d v="2016-07-29T00:00:00"/>
    <x v="538"/>
  </r>
  <r>
    <x v="1"/>
    <s v="K:/Sainte Colombe/MB/04 - 19 juillet au 18 août 2016/Wave/"/>
    <s v="ST-COLOM_0_20160729_235547_194.wav"/>
    <s v="ENVsp"/>
    <s v="Principal"/>
    <s v="ENVsp"/>
    <n v="8"/>
    <s v="Nycnoc"/>
    <n v="0"/>
    <s v="Sérotine commune"/>
    <n v="2016"/>
    <n v="7"/>
    <n v="29"/>
    <n v="23"/>
    <n v="55"/>
    <d v="2016-07-29T00:00:00"/>
    <x v="538"/>
  </r>
  <r>
    <x v="1"/>
    <s v="K:/Sainte Colombe/MB/04 - 19 juillet au 18 août 2016/Wave/"/>
    <s v="ST-COLOM_0_20160730_000134_246.wav"/>
    <s v="PippiT"/>
    <s v="Principal"/>
    <s v="PipMi"/>
    <n v="10"/>
    <s v="PippiT"/>
    <n v="10"/>
    <s v="Pipistrelle commune"/>
    <n v="2016"/>
    <n v="7"/>
    <n v="30"/>
    <n v="0"/>
    <n v="1"/>
    <d v="2016-07-30T00:00:00"/>
    <x v="165"/>
  </r>
  <r>
    <x v="1"/>
    <s v="K:/Sainte Colombe/MB/04 - 19 juillet au 18 août 2016/Wave/"/>
    <s v="ST-COLOM_0_20160730_000139_247.wav"/>
    <s v="ChiroSp"/>
    <s v="Principal"/>
    <s v="Pip35"/>
    <n v="0"/>
    <s v="Pipkuh"/>
    <n v="0"/>
    <s v="PARASITE"/>
    <n v="2016"/>
    <n v="7"/>
    <n v="30"/>
    <n v="0"/>
    <n v="1"/>
    <d v="2016-07-30T00:00:00"/>
    <x v="165"/>
  </r>
  <r>
    <x v="1"/>
    <s v="K:/Sainte Colombe/MB/04 - 19 juillet au 18 août 2016/Wave/"/>
    <s v="ST-COLOM_0_20160730_000239_212.wav"/>
    <s v="ChiroSp"/>
    <s v="Principal"/>
    <s v="MyoLF"/>
    <n v="0"/>
    <s v="Myomyo"/>
    <n v="0"/>
    <s v="PARASITE"/>
    <n v="2016"/>
    <n v="7"/>
    <n v="30"/>
    <n v="0"/>
    <n v="2"/>
    <d v="2016-07-30T00:00:00"/>
    <x v="79"/>
  </r>
  <r>
    <x v="1"/>
    <s v="K:/Sainte Colombe/MB/04 - 19 juillet au 18 août 2016/Wave/"/>
    <s v="ST-COLOM_0_20160730_000510_109.wav"/>
    <s v="PippiT"/>
    <s v="Principal"/>
    <s v="PipMi"/>
    <n v="7"/>
    <s v="PippiT"/>
    <n v="7"/>
    <s v="Pipistrelle commune"/>
    <n v="2016"/>
    <n v="7"/>
    <n v="30"/>
    <n v="0"/>
    <n v="5"/>
    <d v="2016-07-30T00:00:00"/>
    <x v="261"/>
  </r>
  <r>
    <x v="1"/>
    <s v="K:/Sainte Colombe/MB/04 - 19 juillet au 18 août 2016/Wave/"/>
    <s v="ST-COLOM_0_20160730_000749_588.wav"/>
    <s v="Pip35"/>
    <s v="Principal"/>
    <s v="Pip35"/>
    <n v="7"/>
    <s v="Pipkuh"/>
    <n v="2"/>
    <s v="Pipistrelle de Kuhl"/>
    <n v="2016"/>
    <n v="7"/>
    <n v="30"/>
    <n v="0"/>
    <n v="7"/>
    <d v="2016-07-30T00:00:00"/>
    <x v="271"/>
  </r>
  <r>
    <x v="1"/>
    <s v="K:/Sainte Colombe/MB/04 - 19 juillet au 18 août 2016/Wave/"/>
    <s v="ST-COLOM_0_20160730_000821_799.wav"/>
    <s v="ChiroSp"/>
    <s v="Principal"/>
    <s v="MyoHF"/>
    <n v="3"/>
    <s v="Myobra"/>
    <n v="0"/>
    <s v="Murin sp"/>
    <n v="2016"/>
    <n v="7"/>
    <n v="30"/>
    <n v="0"/>
    <n v="8"/>
    <d v="2016-07-30T00:00:00"/>
    <x v="510"/>
  </r>
  <r>
    <x v="1"/>
    <s v="K:/Sainte Colombe/MB/04 - 19 juillet au 18 août 2016/Wave/"/>
    <s v="ST-COLOM_0_20160730_000826_800.wav"/>
    <s v="ChiroSp"/>
    <s v="Principal"/>
    <s v="MyoHF"/>
    <n v="0"/>
    <s v="Myomys"/>
    <n v="0"/>
    <s v="PARASITE"/>
    <n v="2016"/>
    <n v="7"/>
    <n v="30"/>
    <n v="0"/>
    <n v="8"/>
    <d v="2016-07-30T00:00:00"/>
    <x v="510"/>
  </r>
  <r>
    <x v="1"/>
    <s v="K:/Sainte Colombe/MB/04 - 19 juillet au 18 août 2016/Wave/"/>
    <s v="ST-COLOM_0_20160730_001026_804.wav"/>
    <s v="PippiT"/>
    <s v="Principal"/>
    <s v="PipMi"/>
    <n v="10"/>
    <s v="PippiT"/>
    <n v="10"/>
    <s v="Pipistrelle commune"/>
    <n v="2016"/>
    <n v="7"/>
    <n v="30"/>
    <n v="0"/>
    <n v="10"/>
    <d v="2016-07-30T00:00:00"/>
    <x v="57"/>
  </r>
  <r>
    <x v="1"/>
    <s v="K:/Sainte Colombe/MB/04 - 19 juillet au 18 août 2016/Wave/"/>
    <s v="ST-COLOM_0_20160730_001031_804.wav"/>
    <s v="PippiT"/>
    <s v="Principal"/>
    <s v="PipMi"/>
    <n v="10"/>
    <s v="PippiT"/>
    <n v="10"/>
    <s v="Pipistrelle commune"/>
    <n v="2016"/>
    <n v="7"/>
    <n v="30"/>
    <n v="0"/>
    <n v="10"/>
    <d v="2016-07-30T00:00:00"/>
    <x v="57"/>
  </r>
  <r>
    <x v="1"/>
    <s v="K:/Sainte Colombe/MB/04 - 19 juillet au 18 août 2016/Wave/"/>
    <s v="ST-COLOM_0_20160730_001130_030.wav"/>
    <s v="Pip35"/>
    <s v="Principal"/>
    <s v="Pip35"/>
    <n v="10"/>
    <s v="Pipkuh"/>
    <n v="1"/>
    <s v="Pipistrelle de Kuhl"/>
    <n v="2016"/>
    <n v="7"/>
    <n v="30"/>
    <n v="0"/>
    <n v="11"/>
    <d v="2016-07-30T00:00:00"/>
    <x v="374"/>
  </r>
  <r>
    <x v="1"/>
    <s v="K:/Sainte Colombe/MB/04 - 19 juillet au 18 août 2016/Wave/"/>
    <s v="ST-COLOM_0_20160730_001309_519.wav"/>
    <s v="ChiroSp"/>
    <s v="Principal"/>
    <s v="Pip35"/>
    <n v="2"/>
    <s v="Pipkuh"/>
    <n v="2"/>
    <s v="Pipistrelle de Kuhl"/>
    <n v="2016"/>
    <n v="7"/>
    <n v="30"/>
    <n v="0"/>
    <n v="13"/>
    <d v="2016-07-30T00:00:00"/>
    <x v="223"/>
  </r>
  <r>
    <x v="1"/>
    <s v="K:/Sainte Colombe/MB/04 - 19 juillet au 18 août 2016/Wave/"/>
    <s v="ST-COLOM_0_20160730_001927_046.wav"/>
    <s v="PippiT"/>
    <s v="Principal"/>
    <s v="PipMi"/>
    <n v="10"/>
    <s v="PippiT"/>
    <n v="10"/>
    <s v="Pipistrelle commune"/>
    <n v="2016"/>
    <n v="7"/>
    <n v="30"/>
    <n v="0"/>
    <n v="19"/>
    <d v="2016-07-30T00:00:00"/>
    <x v="157"/>
  </r>
  <r>
    <x v="1"/>
    <s v="K:/Sainte Colombe/MB/04 - 19 juillet au 18 août 2016/Wave/"/>
    <s v="ST-COLOM_0_20160730_002046_623.wav"/>
    <s v="PippiT"/>
    <s v="Principal"/>
    <s v="PipMi"/>
    <n v="10"/>
    <s v="PippiT"/>
    <n v="10"/>
    <s v="Pipistrelle commune"/>
    <n v="2016"/>
    <n v="7"/>
    <n v="30"/>
    <n v="0"/>
    <n v="20"/>
    <d v="2016-07-30T00:00:00"/>
    <x v="210"/>
  </r>
  <r>
    <x v="1"/>
    <s v="K:/Sainte Colombe/MB/04 - 19 juillet au 18 août 2016/Wave/"/>
    <s v="ST-COLOM_0_20160730_002147_268.wav"/>
    <s v="PippiT"/>
    <s v="Principal"/>
    <s v="PipMi"/>
    <n v="6"/>
    <s v="PippiT"/>
    <n v="6"/>
    <s v="Pipistrelle commune"/>
    <n v="2016"/>
    <n v="7"/>
    <n v="30"/>
    <n v="0"/>
    <n v="21"/>
    <d v="2016-07-30T00:00:00"/>
    <x v="138"/>
  </r>
  <r>
    <x v="1"/>
    <s v="K:/Sainte Colombe/MB/04 - 19 juillet au 18 août 2016/Wave/"/>
    <s v="ST-COLOM_0_20160730_002235_531.wav"/>
    <s v="PippiT"/>
    <s v="Principal"/>
    <s v="PipMi"/>
    <n v="10"/>
    <s v="PippiT"/>
    <n v="10"/>
    <s v="Pipistrelle commune"/>
    <n v="2016"/>
    <n v="7"/>
    <n v="30"/>
    <n v="0"/>
    <n v="22"/>
    <d v="2016-07-30T00:00:00"/>
    <x v="18"/>
  </r>
  <r>
    <x v="1"/>
    <s v="K:/Sainte Colombe/MB/04 - 19 juillet au 18 août 2016/Wave/"/>
    <s v="ST-COLOM_0_20160730_002454_368.wav"/>
    <s v="PipMi"/>
    <s v="Principal"/>
    <s v="PipMi"/>
    <n v="10"/>
    <s v="Minsch"/>
    <n v="3"/>
    <s v="Minioptère de Schreibers"/>
    <n v="2016"/>
    <n v="7"/>
    <n v="30"/>
    <n v="0"/>
    <n v="24"/>
    <d v="2016-07-30T00:00:00"/>
    <x v="243"/>
  </r>
  <r>
    <x v="1"/>
    <s v="K:/Sainte Colombe/MB/04 - 19 juillet au 18 août 2016/Wave/"/>
    <s v="ST-COLOM_0_20160730_002459_369.wav"/>
    <s v="PipMi"/>
    <s v="Principal"/>
    <s v="PipMi"/>
    <n v="10"/>
    <s v="Minsch"/>
    <n v="1"/>
    <s v="Minioptère de Schreibers"/>
    <n v="2016"/>
    <n v="7"/>
    <n v="30"/>
    <n v="0"/>
    <n v="24"/>
    <d v="2016-07-30T00:00:00"/>
    <x v="243"/>
  </r>
  <r>
    <x v="1"/>
    <s v="K:/Sainte Colombe/MB/04 - 19 juillet au 18 août 2016/Wave/"/>
    <s v="ST-COLOM_0_20160730_004135_469.wav"/>
    <s v="PippiT"/>
    <s v="Principal"/>
    <s v="PipMi"/>
    <n v="8"/>
    <s v="PippiT"/>
    <n v="8"/>
    <s v="Pipistrelle commune"/>
    <n v="2016"/>
    <n v="7"/>
    <n v="30"/>
    <n v="0"/>
    <n v="41"/>
    <d v="2016-07-30T00:00:00"/>
    <x v="279"/>
  </r>
  <r>
    <x v="1"/>
    <s v="K:/Sainte Colombe/MB/04 - 19 juillet au 18 août 2016/Wave/"/>
    <s v="ST-COLOM_0_20160730_004247_925.wav"/>
    <s v="ChiroSp"/>
    <s v="Principal"/>
    <s v="PipMi"/>
    <n v="3"/>
    <s v="PippiT"/>
    <n v="3"/>
    <s v="Pipistrelle commune"/>
    <n v="2016"/>
    <n v="7"/>
    <n v="30"/>
    <n v="0"/>
    <n v="42"/>
    <d v="2016-07-30T00:00:00"/>
    <x v="465"/>
  </r>
  <r>
    <x v="1"/>
    <s v="K:/Sainte Colombe/MB/04 - 19 juillet au 18 août 2016/Wave/"/>
    <s v="ST-COLOM_0_20160730_004922_510.wav"/>
    <s v="Pip35"/>
    <s v="Principal"/>
    <s v="Pip35"/>
    <n v="6"/>
    <s v="Pipkuh"/>
    <n v="2"/>
    <s v="Pipistrelle de Kuhl"/>
    <n v="2016"/>
    <n v="7"/>
    <n v="30"/>
    <n v="0"/>
    <n v="49"/>
    <d v="2016-07-30T00:00:00"/>
    <x v="324"/>
  </r>
  <r>
    <x v="1"/>
    <s v="K:/Sainte Colombe/MB/04 - 19 juillet au 18 août 2016/Wave/"/>
    <s v="ST-COLOM_0_20160730_004950_333.wav"/>
    <s v="ChiroSp"/>
    <s v="Principal"/>
    <s v="Pip35"/>
    <n v="5"/>
    <s v="Pipkuh"/>
    <n v="2"/>
    <s v="Pipistrelle de Kuhl"/>
    <n v="2016"/>
    <n v="7"/>
    <n v="30"/>
    <n v="0"/>
    <n v="49"/>
    <d v="2016-07-30T00:00:00"/>
    <x v="324"/>
  </r>
  <r>
    <x v="1"/>
    <s v="K:/Sainte Colombe/MB/04 - 19 juillet au 18 août 2016/Wave/"/>
    <s v="ST-COLOM_0_20160730_010028_505.wav"/>
    <s v="PippiT"/>
    <s v="Principal"/>
    <s v="PipMi"/>
    <n v="9"/>
    <s v="PippiT"/>
    <n v="9"/>
    <s v="Pipistrelle commune"/>
    <n v="2016"/>
    <n v="7"/>
    <n v="30"/>
    <n v="1"/>
    <n v="0"/>
    <d v="2016-07-30T00:00:00"/>
    <x v="80"/>
  </r>
  <r>
    <x v="1"/>
    <s v="K:/Sainte Colombe/MB/04 - 19 juillet au 18 août 2016/Wave/"/>
    <s v="ST-COLOM_0_20160730_010416_774.wav"/>
    <s v="PippiT"/>
    <s v="Principal"/>
    <s v="PipMi"/>
    <n v="10"/>
    <s v="PippiT"/>
    <n v="10"/>
    <s v="Pipistrelle commune"/>
    <n v="2016"/>
    <n v="7"/>
    <n v="30"/>
    <n v="1"/>
    <n v="4"/>
    <d v="2016-07-30T00:00:00"/>
    <x v="548"/>
  </r>
  <r>
    <x v="1"/>
    <s v="K:/Sainte Colombe/MB/04 - 19 juillet au 18 août 2016/Wave/"/>
    <s v="ST-COLOM_0_20160730_011542_122.wav"/>
    <s v="ChiroSp"/>
    <s v="Principal"/>
    <s v="MyoHF"/>
    <n v="2"/>
    <s v="Myomys"/>
    <n v="0"/>
    <s v="Murin sp"/>
    <n v="2016"/>
    <n v="7"/>
    <n v="30"/>
    <n v="1"/>
    <n v="15"/>
    <d v="2016-07-30T00:00:00"/>
    <x v="384"/>
  </r>
  <r>
    <x v="1"/>
    <s v="K:/Sainte Colombe/MB/04 - 19 juillet au 18 août 2016/Wave/"/>
    <s v="ST-COLOM_0_20160730_011922_815.wav"/>
    <s v="ChiroSp"/>
    <s v="Principal"/>
    <s v="PipMi"/>
    <n v="1"/>
    <s v="PippiT"/>
    <n v="1"/>
    <s v="Pipistrelle commune"/>
    <n v="2016"/>
    <n v="7"/>
    <n v="30"/>
    <n v="1"/>
    <n v="19"/>
    <d v="2016-07-30T00:00:00"/>
    <x v="385"/>
  </r>
  <r>
    <x v="1"/>
    <s v="K:/Sainte Colombe/MB/04 - 19 juillet au 18 août 2016/Wave/"/>
    <s v="ST-COLOM_0_20160730_012229_180.wav"/>
    <s v="PippiT"/>
    <s v="Principal"/>
    <s v="PipMi"/>
    <n v="6"/>
    <s v="PippiT"/>
    <n v="6"/>
    <s v="Pipistrelle commune"/>
    <n v="2016"/>
    <n v="7"/>
    <n v="30"/>
    <n v="1"/>
    <n v="22"/>
    <d v="2016-07-30T00:00:00"/>
    <x v="386"/>
  </r>
  <r>
    <x v="1"/>
    <s v="K:/Sainte Colombe/MB/04 - 19 juillet au 18 août 2016/Wave/"/>
    <s v="ST-COLOM_0_20160730_012808_345.wav"/>
    <s v="ChiroSp"/>
    <s v="Principal"/>
    <s v="MyoHF"/>
    <n v="3"/>
    <s v="Myobra"/>
    <n v="1"/>
    <s v="Murin sp"/>
    <n v="2016"/>
    <n v="7"/>
    <n v="30"/>
    <n v="1"/>
    <n v="28"/>
    <d v="2016-07-30T00:00:00"/>
    <x v="388"/>
  </r>
  <r>
    <x v="1"/>
    <s v="K:/Sainte Colombe/MB/04 - 19 juillet au 18 août 2016/Wave/"/>
    <s v="ST-COLOM_0_20160730_013258_372.wav"/>
    <s v="PippiT"/>
    <s v="Principal"/>
    <s v="PipMi"/>
    <n v="7"/>
    <s v="PippiT"/>
    <n v="7"/>
    <s v="Pipistrelle commune"/>
    <n v="2016"/>
    <n v="7"/>
    <n v="30"/>
    <n v="1"/>
    <n v="32"/>
    <d v="2016-07-30T00:00:00"/>
    <x v="179"/>
  </r>
  <r>
    <x v="1"/>
    <s v="K:/Sainte Colombe/MB/04 - 19 juillet au 18 août 2016/Wave/"/>
    <s v="ST-COLOM_0_20160730_013914_747.wav"/>
    <s v="PippiT"/>
    <s v="Principal"/>
    <s v="PipMi"/>
    <n v="9"/>
    <s v="PippiT"/>
    <n v="9"/>
    <s v="Pipistrelle commune"/>
    <n v="2016"/>
    <n v="7"/>
    <n v="30"/>
    <n v="1"/>
    <n v="39"/>
    <d v="2016-07-30T00:00:00"/>
    <x v="167"/>
  </r>
  <r>
    <x v="1"/>
    <s v="K:/Sainte Colombe/MB/04 - 19 juillet au 18 août 2016/Wave/"/>
    <s v="ST-COLOM_0_20160730_015125_804.wav"/>
    <s v="PippiT"/>
    <s v="Principal"/>
    <s v="PipMi"/>
    <n v="8"/>
    <s v="PippiT"/>
    <n v="8"/>
    <s v="Pipistrelle commune"/>
    <n v="2016"/>
    <n v="7"/>
    <n v="30"/>
    <n v="1"/>
    <n v="51"/>
    <d v="2016-07-30T00:00:00"/>
    <x v="392"/>
  </r>
  <r>
    <x v="1"/>
    <s v="K:/Sainte Colombe/MB/04 - 19 juillet au 18 août 2016/Wave/"/>
    <s v="ST-COLOM_0_20160730_015409_845.wav"/>
    <s v="PippiT"/>
    <s v="Principal"/>
    <s v="PipMi"/>
    <n v="9"/>
    <s v="PippiT"/>
    <n v="9"/>
    <s v="Pipistrelle commune"/>
    <n v="2016"/>
    <n v="7"/>
    <n v="30"/>
    <n v="1"/>
    <n v="54"/>
    <d v="2016-07-30T00:00:00"/>
    <x v="490"/>
  </r>
  <r>
    <x v="1"/>
    <s v="K:/Sainte Colombe/MB/04 - 19 juillet au 18 août 2016/Wave/"/>
    <s v="ST-COLOM_0_20160730_015852_471.wav"/>
    <s v="Pip35"/>
    <s v="Principal"/>
    <s v="Pip35"/>
    <n v="7"/>
    <s v="Pipkuh"/>
    <n v="2"/>
    <s v="Pipistrelle de Kuhl"/>
    <n v="2016"/>
    <n v="7"/>
    <n v="30"/>
    <n v="1"/>
    <n v="58"/>
    <d v="2016-07-30T00:00:00"/>
    <x v="459"/>
  </r>
  <r>
    <x v="1"/>
    <s v="K:/Sainte Colombe/MB/04 - 19 juillet au 18 août 2016/Wave/"/>
    <s v="ST-COLOM_0_20160730_020427_666.wav"/>
    <s v="PippiT"/>
    <s v="Principal"/>
    <s v="PipMi"/>
    <n v="6"/>
    <s v="PippiT"/>
    <n v="6"/>
    <s v="Pipistrelle commune"/>
    <n v="2016"/>
    <n v="7"/>
    <n v="30"/>
    <n v="2"/>
    <n v="4"/>
    <d v="2016-07-30T00:00:00"/>
    <x v="505"/>
  </r>
  <r>
    <x v="1"/>
    <s v="K:/Sainte Colombe/MB/04 - 19 juillet au 18 août 2016/Wave/"/>
    <s v="ST-COLOM_0_20160730_020716_828.wav"/>
    <s v="PippiT"/>
    <s v="Principal"/>
    <s v="PipMi"/>
    <n v="6"/>
    <s v="PippiT"/>
    <n v="6"/>
    <s v="Pipistrelle commune"/>
    <n v="2016"/>
    <n v="7"/>
    <n v="30"/>
    <n v="2"/>
    <n v="7"/>
    <d v="2016-07-30T00:00:00"/>
    <x v="514"/>
  </r>
  <r>
    <x v="1"/>
    <s v="K:/Sainte Colombe/MB/04 - 19 juillet au 18 août 2016/Wave/"/>
    <s v="ST-COLOM_0_20160730_021304_074.wav"/>
    <s v="ChiroSp"/>
    <s v="Principal"/>
    <s v="MyoHF"/>
    <n v="1"/>
    <s v="Myodau"/>
    <n v="1"/>
    <s v="Murin sp"/>
    <n v="2016"/>
    <n v="7"/>
    <n v="30"/>
    <n v="2"/>
    <n v="13"/>
    <d v="2016-07-30T00:00:00"/>
    <x v="58"/>
  </r>
  <r>
    <x v="1"/>
    <s v="K:/Sainte Colombe/MB/04 - 19 juillet au 18 août 2016/Wave/"/>
    <s v="ST-COLOM_0_20160730_022019_880.wav"/>
    <s v="PippiT"/>
    <s v="Principal"/>
    <s v="PipMi"/>
    <n v="6"/>
    <s v="PippiT"/>
    <n v="6"/>
    <s v="Pipistrelle commune"/>
    <n v="2016"/>
    <n v="7"/>
    <n v="30"/>
    <n v="2"/>
    <n v="20"/>
    <d v="2016-07-30T00:00:00"/>
    <x v="477"/>
  </r>
  <r>
    <x v="1"/>
    <s v="K:/Sainte Colombe/MB/04 - 19 juillet au 18 août 2016/Wave/"/>
    <s v="ST-COLOM_0_20160730_022121_265.wav"/>
    <s v="PippiT"/>
    <s v="Principal"/>
    <s v="PipMi"/>
    <n v="10"/>
    <s v="PippiT"/>
    <n v="10"/>
    <s v="Pipistrelle commune"/>
    <n v="2016"/>
    <n v="7"/>
    <n v="30"/>
    <n v="2"/>
    <n v="21"/>
    <d v="2016-07-30T00:00:00"/>
    <x v="517"/>
  </r>
  <r>
    <x v="1"/>
    <s v="K:/Sainte Colombe/MB/04 - 19 juillet au 18 août 2016/Wave/"/>
    <s v="ST-COLOM_0_20160730_022332_508.wav"/>
    <s v="PipMi"/>
    <s v="Principal"/>
    <s v="PipMi"/>
    <n v="9"/>
    <s v="PippiT"/>
    <n v="3"/>
    <s v="Pipistrelle commune"/>
    <n v="2016"/>
    <n v="7"/>
    <n v="30"/>
    <n v="2"/>
    <n v="23"/>
    <d v="2016-07-30T00:00:00"/>
    <x v="499"/>
  </r>
  <r>
    <x v="1"/>
    <s v="K:/Sainte Colombe/MB/04 - 19 juillet au 18 août 2016/Wave/"/>
    <s v="ST-COLOM_0_20160730_023018_560.wav"/>
    <s v="PippiT"/>
    <s v="Principal"/>
    <s v="PipMi"/>
    <n v="9"/>
    <s v="PippiT"/>
    <n v="9"/>
    <s v="Pipistrelle commune"/>
    <n v="2016"/>
    <n v="7"/>
    <n v="30"/>
    <n v="2"/>
    <n v="30"/>
    <d v="2016-07-30T00:00:00"/>
    <x v="336"/>
  </r>
  <r>
    <x v="1"/>
    <s v="K:/Sainte Colombe/MB/04 - 19 juillet au 18 août 2016/Wave/"/>
    <s v="ST-COLOM_0_20160730_024204_010.wav"/>
    <s v="ChiroSp"/>
    <s v="Principal"/>
    <s v="MyoHF"/>
    <n v="5"/>
    <s v="Myoema"/>
    <n v="0"/>
    <s v="Murin sp"/>
    <n v="2016"/>
    <n v="7"/>
    <n v="30"/>
    <n v="2"/>
    <n v="42"/>
    <d v="2016-07-30T00:00:00"/>
    <x v="506"/>
  </r>
  <r>
    <x v="1"/>
    <s v="K:/Sainte Colombe/MB/04 - 19 juillet au 18 août 2016/Wave/"/>
    <s v="ST-COLOM_0_20160730_030014_058.wav"/>
    <s v="MyoHF"/>
    <s v="Principal"/>
    <s v="MyoHF"/>
    <n v="6"/>
    <s v="Myoema"/>
    <n v="0"/>
    <s v="Murin sp"/>
    <n v="2016"/>
    <n v="7"/>
    <n v="30"/>
    <n v="3"/>
    <n v="0"/>
    <d v="2016-07-30T00:00:00"/>
    <x v="552"/>
  </r>
  <r>
    <x v="1"/>
    <s v="K:/Sainte Colombe/MB/04 - 19 juillet au 18 août 2016/Wave/"/>
    <s v="ST-COLOM_0_20160730_030919_051.wav"/>
    <s v="PipMi"/>
    <s v="Principal"/>
    <s v="PipMi"/>
    <n v="10"/>
    <s v="Minsch"/>
    <n v="4"/>
    <s v="Minioptère de Schreibers"/>
    <n v="2016"/>
    <n v="7"/>
    <n v="30"/>
    <n v="3"/>
    <n v="9"/>
    <d v="2016-07-30T00:00:00"/>
    <x v="453"/>
  </r>
  <r>
    <x v="1"/>
    <s v="K:/Sainte Colombe/MB/04 - 19 juillet au 18 août 2016/Wave/"/>
    <s v="ST-COLOM_0_20160730_030941_377.wav"/>
    <s v="ChiroSp"/>
    <s v="Principal"/>
    <s v="PipMi"/>
    <n v="5"/>
    <s v="PippiT"/>
    <n v="5"/>
    <s v="Pipistrelle commune"/>
    <n v="2016"/>
    <n v="7"/>
    <n v="30"/>
    <n v="3"/>
    <n v="9"/>
    <d v="2016-07-30T00:00:00"/>
    <x v="453"/>
  </r>
  <r>
    <x v="1"/>
    <s v="K:/Sainte Colombe/MB/04 - 19 juillet au 18 août 2016/Wave/"/>
    <s v="ST-COLOM_0_20160730_030946_378.wav"/>
    <s v="PippiT"/>
    <s v="Principal"/>
    <s v="PipMi"/>
    <n v="8"/>
    <s v="PippiT"/>
    <n v="8"/>
    <s v="Pipistrelle commune"/>
    <n v="2016"/>
    <n v="7"/>
    <n v="30"/>
    <n v="3"/>
    <n v="9"/>
    <d v="2016-07-30T00:00:00"/>
    <x v="453"/>
  </r>
  <r>
    <x v="1"/>
    <s v="K:/Sainte Colombe/MB/04 - 19 juillet au 18 août 2016/Wave/"/>
    <s v="ST-COLOM_0_20160730_030951_378.wav"/>
    <s v="PipMi"/>
    <s v="Principal"/>
    <s v="PipMi"/>
    <n v="7"/>
    <s v="PippiT"/>
    <n v="5"/>
    <s v="Pipistrelle commune"/>
    <n v="2016"/>
    <n v="7"/>
    <n v="30"/>
    <n v="3"/>
    <n v="9"/>
    <d v="2016-07-30T00:00:00"/>
    <x v="453"/>
  </r>
  <r>
    <x v="1"/>
    <s v="K:/Sainte Colombe/MB/04 - 19 juillet au 18 août 2016/Wave/"/>
    <s v="ST-COLOM_0_20160730_030956_379.wav"/>
    <s v="PippiT"/>
    <s v="Principal"/>
    <s v="PipMi"/>
    <n v="9"/>
    <s v="PippiT"/>
    <n v="9"/>
    <s v="Pipistrelle commune"/>
    <n v="2016"/>
    <n v="7"/>
    <n v="30"/>
    <n v="3"/>
    <n v="9"/>
    <d v="2016-07-30T00:00:00"/>
    <x v="453"/>
  </r>
  <r>
    <x v="1"/>
    <s v="K:/Sainte Colombe/MB/04 - 19 juillet au 18 août 2016/Wave/"/>
    <s v="ST-COLOM_0_20160730_032223_718.wav"/>
    <s v="ChiroSp"/>
    <s v="Principal"/>
    <s v="ENVsp"/>
    <n v="5"/>
    <s v="Eptser"/>
    <n v="2"/>
    <s v="Sérotine commune"/>
    <n v="2016"/>
    <n v="7"/>
    <n v="30"/>
    <n v="3"/>
    <n v="22"/>
    <d v="2016-07-30T00:00:00"/>
    <x v="27"/>
  </r>
  <r>
    <x v="1"/>
    <s v="K:/Sainte Colombe/MB/04 - 19 juillet au 18 août 2016/Wave/"/>
    <s v="ST-COLOM_0_20160730_032228_718.wav"/>
    <s v="ENVsp"/>
    <s v="Principal"/>
    <s v="ENVsp"/>
    <n v="10"/>
    <s v="Eptser"/>
    <n v="4"/>
    <s v="Sérotine commune"/>
    <n v="2016"/>
    <n v="7"/>
    <n v="30"/>
    <n v="3"/>
    <n v="22"/>
    <d v="2016-07-30T00:00:00"/>
    <x v="27"/>
  </r>
  <r>
    <x v="1"/>
    <s v="K:/Sainte Colombe/MB/04 - 19 juillet au 18 août 2016/Wave/"/>
    <s v="ST-COLOM_0_20160730_033420_180.wav"/>
    <s v="PippiT"/>
    <s v="Principal"/>
    <s v="PipMi"/>
    <n v="6"/>
    <s v="PippiT"/>
    <n v="6"/>
    <s v="Pipistrelle commune"/>
    <n v="2016"/>
    <n v="7"/>
    <n v="30"/>
    <n v="3"/>
    <n v="34"/>
    <d v="2016-07-30T00:00:00"/>
    <x v="30"/>
  </r>
  <r>
    <x v="1"/>
    <s v="K:/Sainte Colombe/MB/04 - 19 juillet au 18 août 2016/Wave/"/>
    <s v="ST-COLOM_0_20160730_033519_181.wav"/>
    <s v="ChiroSp"/>
    <s v="Principal"/>
    <s v="PipMi"/>
    <n v="0"/>
    <s v="PippiT"/>
    <n v="0"/>
    <s v="PARASITE"/>
    <n v="2016"/>
    <n v="7"/>
    <n v="30"/>
    <n v="3"/>
    <n v="35"/>
    <d v="2016-07-30T00:00:00"/>
    <x v="402"/>
  </r>
  <r>
    <x v="1"/>
    <s v="K:/Sainte Colombe/MB/04 - 19 juillet au 18 août 2016/Wave/"/>
    <s v="ST-COLOM_0_20160730_033617_973.wav"/>
    <s v="PippiT"/>
    <s v="Principal"/>
    <s v="PipMi"/>
    <n v="9"/>
    <s v="PippiT"/>
    <n v="9"/>
    <s v="Pipistrelle commune"/>
    <n v="2016"/>
    <n v="7"/>
    <n v="30"/>
    <n v="3"/>
    <n v="36"/>
    <d v="2016-07-30T00:00:00"/>
    <x v="352"/>
  </r>
  <r>
    <x v="1"/>
    <s v="K:/Sainte Colombe/MB/04 - 19 juillet au 18 août 2016/Wave/"/>
    <s v="ST-COLOM_0_20160730_033635_523.wav"/>
    <s v="ChiroSp"/>
    <s v="Principal"/>
    <s v="PipMi"/>
    <n v="3"/>
    <s v="PippiT"/>
    <n v="3"/>
    <s v="Pipistrelle commune"/>
    <n v="2016"/>
    <n v="7"/>
    <n v="30"/>
    <n v="3"/>
    <n v="36"/>
    <d v="2016-07-30T00:00:00"/>
    <x v="352"/>
  </r>
  <r>
    <x v="1"/>
    <s v="K:/Sainte Colombe/MB/04 - 19 juillet au 18 août 2016/Wave/"/>
    <s v="ST-COLOM_0_20160730_033645_018.wav"/>
    <s v="ChiroSp"/>
    <s v="Principal"/>
    <s v="PipMi"/>
    <n v="5"/>
    <s v="PippiT"/>
    <n v="5"/>
    <s v="Pipistrelle commune"/>
    <n v="2016"/>
    <n v="7"/>
    <n v="30"/>
    <n v="3"/>
    <n v="36"/>
    <d v="2016-07-30T00:00:00"/>
    <x v="352"/>
  </r>
  <r>
    <x v="1"/>
    <s v="K:/Sainte Colombe/MB/04 - 19 juillet au 18 août 2016/Wave/"/>
    <s v="ST-COLOM_0_20160730_034154_163.wav"/>
    <s v="ChiroSp"/>
    <s v="Principal"/>
    <s v="Pip35"/>
    <n v="4"/>
    <s v="Pipkuh"/>
    <n v="4"/>
    <s v="Pipistrelle de Kuhl"/>
    <n v="2016"/>
    <n v="7"/>
    <n v="30"/>
    <n v="3"/>
    <n v="41"/>
    <d v="2016-07-30T00:00:00"/>
    <x v="480"/>
  </r>
  <r>
    <x v="1"/>
    <s v="K:/Sainte Colombe/MB/04 - 19 juillet au 18 août 2016/Wave/"/>
    <s v="ST-COLOM_0_20160730_034236_147.wav"/>
    <s v="ChiroSp"/>
    <s v="Principal"/>
    <s v="PipMi"/>
    <n v="5"/>
    <s v="PippiT"/>
    <n v="5"/>
    <s v="Pipistrelle commune"/>
    <n v="2016"/>
    <n v="7"/>
    <n v="30"/>
    <n v="3"/>
    <n v="42"/>
    <d v="2016-07-30T00:00:00"/>
    <x v="551"/>
  </r>
  <r>
    <x v="1"/>
    <s v="K:/Sainte Colombe/MB/04 - 19 juillet au 18 août 2016/Wave/"/>
    <s v="ST-COLOM_0_20160730_034716_642.wav"/>
    <s v="ChiroSp"/>
    <s v="Principal"/>
    <s v="Pip35"/>
    <n v="4"/>
    <s v="Pipnat"/>
    <n v="4"/>
    <s v="Pipistrelle de Kuhl/Nathusius"/>
    <n v="2016"/>
    <n v="7"/>
    <n v="30"/>
    <n v="3"/>
    <n v="47"/>
    <d v="2016-07-30T00:00:00"/>
    <x v="403"/>
  </r>
  <r>
    <x v="1"/>
    <s v="K:/Sainte Colombe/MB/04 - 19 juillet au 18 août 2016/Wave/"/>
    <s v="ST-COLOM_0_20160730_034836_526.wav"/>
    <s v="Plesp"/>
    <s v="Principal"/>
    <s v="Plesp"/>
    <n v="7"/>
    <s v="Pleaus"/>
    <n v="0"/>
    <s v="Oreillard gris"/>
    <n v="2016"/>
    <n v="7"/>
    <n v="30"/>
    <n v="3"/>
    <n v="48"/>
    <d v="2016-07-30T00:00:00"/>
    <x v="296"/>
  </r>
  <r>
    <x v="1"/>
    <s v="K:/Sainte Colombe/MB/04 - 19 juillet au 18 août 2016/Wave/"/>
    <s v="ST-COLOM_0_20160730_034901_973.wav"/>
    <s v="ChiroSp"/>
    <s v="Principal"/>
    <s v="PipMi"/>
    <n v="4"/>
    <s v="PippiT"/>
    <n v="4"/>
    <s v="Pipistrelle commune"/>
    <n v="2016"/>
    <n v="7"/>
    <n v="30"/>
    <n v="3"/>
    <n v="49"/>
    <d v="2016-07-30T00:00:00"/>
    <x v="481"/>
  </r>
  <r>
    <x v="1"/>
    <s v="K:/Sainte Colombe/MB/04 - 19 juillet au 18 août 2016/Wave/"/>
    <s v="ST-COLOM_0_20160730_034908_153.wav"/>
    <s v="ChiroSp"/>
    <s v="Principal"/>
    <s v="PipMi"/>
    <n v="2"/>
    <s v="PippiT"/>
    <n v="2"/>
    <s v="Pipistrelle commune"/>
    <n v="2016"/>
    <n v="7"/>
    <n v="30"/>
    <n v="3"/>
    <n v="49"/>
    <d v="2016-07-30T00:00:00"/>
    <x v="481"/>
  </r>
  <r>
    <x v="1"/>
    <s v="K:/Sainte Colombe/MB/04 - 19 juillet au 18 août 2016/Wave/"/>
    <s v="ST-COLOM_0_20160730_041205_148.wav"/>
    <s v="PippiT"/>
    <s v="Principal"/>
    <s v="PipMi"/>
    <n v="9"/>
    <s v="PippiT"/>
    <n v="9"/>
    <s v="Pipistrelle commune"/>
    <n v="2016"/>
    <n v="7"/>
    <n v="30"/>
    <n v="4"/>
    <n v="12"/>
    <d v="2016-07-30T00:00:00"/>
    <x v="188"/>
  </r>
  <r>
    <x v="1"/>
    <s v="K:/Sainte Colombe/MB/04 - 19 juillet au 18 août 2016/Wave/"/>
    <s v="ST-COLOM_0_20160730_041210_149.wav"/>
    <s v="PippiT"/>
    <s v="Principal"/>
    <s v="PipMi"/>
    <n v="10"/>
    <s v="PippiT"/>
    <n v="10"/>
    <s v="Pipistrelle commune"/>
    <n v="2016"/>
    <n v="7"/>
    <n v="30"/>
    <n v="4"/>
    <n v="12"/>
    <d v="2016-07-30T00:00:00"/>
    <x v="188"/>
  </r>
  <r>
    <x v="1"/>
    <s v="K:/Sainte Colombe/MB/04 - 19 juillet au 18 août 2016/Wave/"/>
    <s v="ST-COLOM_0_20160730_041242_347.wav"/>
    <s v="ChiroSp"/>
    <s v="Principal"/>
    <s v="PipMi"/>
    <n v="0"/>
    <s v="PippiT"/>
    <n v="0"/>
    <s v="PARASITE"/>
    <n v="2016"/>
    <n v="7"/>
    <n v="30"/>
    <n v="4"/>
    <n v="12"/>
    <d v="2016-07-30T00:00:00"/>
    <x v="188"/>
  </r>
  <r>
    <x v="1"/>
    <s v="K:/Sainte Colombe/MB/04 - 19 juillet au 18 août 2016/Wave/"/>
    <s v="ST-COLOM_0_20160730_041315_775.wav"/>
    <s v="PippiT"/>
    <s v="Principal"/>
    <s v="PipMi"/>
    <n v="6"/>
    <s v="PippiT"/>
    <n v="6"/>
    <s v="Pipistrelle commune"/>
    <n v="2016"/>
    <n v="7"/>
    <n v="30"/>
    <n v="4"/>
    <n v="13"/>
    <d v="2016-07-30T00:00:00"/>
    <x v="306"/>
  </r>
  <r>
    <x v="1"/>
    <s v="K:/Sainte Colombe/MB/04 - 19 juillet au 18 août 2016/Wave/"/>
    <s v="ST-COLOM_0_20160730_041524_459.wav"/>
    <s v="PipMi"/>
    <s v="Principal"/>
    <s v="PipMi"/>
    <n v="10"/>
    <s v="PippiT"/>
    <n v="4"/>
    <s v="Pipistrelle commune"/>
    <n v="2016"/>
    <n v="7"/>
    <n v="30"/>
    <n v="4"/>
    <n v="15"/>
    <d v="2016-07-30T00:00:00"/>
    <x v="408"/>
  </r>
  <r>
    <x v="1"/>
    <s v="K:/Sainte Colombe/MB/04 - 19 juillet au 18 août 2016/Wave/"/>
    <s v="ST-COLOM_0_20160730_041627_350.wav"/>
    <s v="MyoHF"/>
    <s v="Principal"/>
    <s v="MyoHF"/>
    <n v="7"/>
    <s v="Myomys"/>
    <n v="1"/>
    <s v="Murin sp"/>
    <n v="2016"/>
    <n v="7"/>
    <n v="30"/>
    <n v="4"/>
    <n v="16"/>
    <d v="2016-07-30T00:00:00"/>
    <x v="281"/>
  </r>
  <r>
    <x v="1"/>
    <s v="K:/Sainte Colombe/MB/04 - 19 juillet au 18 août 2016/Wave/"/>
    <s v="ST-COLOM_0_20160730_041654_707.wav"/>
    <s v="PippiT"/>
    <s v="Principal"/>
    <s v="PipMi"/>
    <n v="9"/>
    <s v="PippiT"/>
    <n v="9"/>
    <s v="Pipistrelle commune"/>
    <n v="2016"/>
    <n v="7"/>
    <n v="30"/>
    <n v="4"/>
    <n v="16"/>
    <d v="2016-07-30T00:00:00"/>
    <x v="281"/>
  </r>
  <r>
    <x v="1"/>
    <s v="K:/Sainte Colombe/MB/04 - 19 juillet au 18 août 2016/Wave/"/>
    <s v="ST-COLOM_0_20160730_041752_092.wav"/>
    <s v="PippiT"/>
    <s v="Principal"/>
    <s v="PipMi"/>
    <n v="6"/>
    <s v="PippiT"/>
    <n v="6"/>
    <s v="Pipistrelle commune"/>
    <n v="2016"/>
    <n v="7"/>
    <n v="30"/>
    <n v="4"/>
    <n v="17"/>
    <d v="2016-07-30T00:00:00"/>
    <x v="444"/>
  </r>
  <r>
    <x v="1"/>
    <s v="K:/Sainte Colombe/MB/04 - 19 juillet au 18 août 2016/Wave/"/>
    <s v="ST-COLOM_0_20160730_041954_000.wav"/>
    <s v="PippiT"/>
    <s v="Principal"/>
    <s v="PipMi"/>
    <n v="7"/>
    <s v="PippiT"/>
    <n v="7"/>
    <s v="Pipistrelle commune"/>
    <n v="2016"/>
    <n v="7"/>
    <n v="30"/>
    <n v="4"/>
    <n v="19"/>
    <d v="2016-07-30T00:00:00"/>
    <x v="546"/>
  </r>
  <r>
    <x v="1"/>
    <s v="K:/Sainte Colombe/MB/04 - 19 juillet au 18 août 2016/Wave/"/>
    <s v="ST-COLOM_0_20160730_042614_843.wav"/>
    <s v="PippiT"/>
    <s v="Principal"/>
    <s v="PipMi"/>
    <n v="10"/>
    <s v="PippiT"/>
    <n v="10"/>
    <s v="Pipistrelle commune"/>
    <n v="2016"/>
    <n v="7"/>
    <n v="30"/>
    <n v="4"/>
    <n v="26"/>
    <d v="2016-07-30T00:00:00"/>
    <x v="309"/>
  </r>
  <r>
    <x v="1"/>
    <s v="K:/Sainte Colombe/MB/04 - 19 juillet au 18 août 2016/Wave/"/>
    <s v="ST-COLOM_0_20160730_042919_994.wav"/>
    <s v="PippiT"/>
    <s v="Principal"/>
    <s v="PipMi"/>
    <n v="9"/>
    <s v="PippiT"/>
    <n v="9"/>
    <s v="Pipistrelle commune"/>
    <n v="2016"/>
    <n v="7"/>
    <n v="30"/>
    <n v="4"/>
    <n v="29"/>
    <d v="2016-07-30T00:00:00"/>
    <x v="493"/>
  </r>
  <r>
    <x v="1"/>
    <s v="K:/Sainte Colombe/MB/04 - 19 juillet au 18 août 2016/Wave/"/>
    <s v="ST-COLOM_0_20160730_042938_734.wav"/>
    <s v="PippiT"/>
    <s v="Principal"/>
    <s v="PipMi"/>
    <n v="9"/>
    <s v="PippiT"/>
    <n v="9"/>
    <s v="Pipistrelle commune"/>
    <n v="2016"/>
    <n v="7"/>
    <n v="30"/>
    <n v="4"/>
    <n v="29"/>
    <d v="2016-07-30T00:00:00"/>
    <x v="493"/>
  </r>
  <r>
    <x v="1"/>
    <s v="K:/Sainte Colombe/MB/04 - 19 juillet au 18 août 2016/Wave/"/>
    <s v="ST-COLOM_0_20160730_043429_118.wav"/>
    <s v="PippiT"/>
    <s v="Principal"/>
    <s v="PipMi"/>
    <n v="8"/>
    <s v="PippiT"/>
    <n v="8"/>
    <s v="Pipistrelle commune"/>
    <n v="2016"/>
    <n v="7"/>
    <n v="30"/>
    <n v="4"/>
    <n v="34"/>
    <d v="2016-07-30T00:00:00"/>
    <x v="283"/>
  </r>
  <r>
    <x v="1"/>
    <s v="K:/Sainte Colombe/MB/04 - 19 juillet au 18 août 2016/Wave/"/>
    <s v="ST-COLOM_0_20160730_043610_020.wav"/>
    <s v="ChiroSp"/>
    <s v="Principal"/>
    <s v="Pip35"/>
    <n v="2"/>
    <s v="Pipkuh"/>
    <n v="2"/>
    <s v="Pipistrelle de Kuhl"/>
    <n v="2016"/>
    <n v="7"/>
    <n v="30"/>
    <n v="4"/>
    <n v="36"/>
    <d v="2016-07-30T00:00:00"/>
    <x v="354"/>
  </r>
  <r>
    <x v="1"/>
    <s v="K:/Sainte Colombe/MB/04 - 19 juillet au 18 août 2016/Wave/"/>
    <s v="ST-COLOM_0_20160730_043710_671.wav"/>
    <s v="PippiT"/>
    <s v="Principal"/>
    <s v="PipMi"/>
    <n v="7"/>
    <s v="PippiT"/>
    <n v="7"/>
    <s v="Pipistrelle commune"/>
    <n v="2016"/>
    <n v="7"/>
    <n v="30"/>
    <n v="4"/>
    <n v="37"/>
    <d v="2016-07-30T00:00:00"/>
    <x v="355"/>
  </r>
  <r>
    <x v="1"/>
    <s v="K:/Sainte Colombe/MB/04 - 19 juillet au 18 août 2016/Wave/"/>
    <s v="ST-COLOM_0_20160730_044455_162.wav"/>
    <s v="Pip35"/>
    <s v="Principal"/>
    <s v="Pip35"/>
    <n v="6"/>
    <s v="Pipkuh"/>
    <n v="3"/>
    <s v="Pipistrelle de Kuhl"/>
    <n v="2016"/>
    <n v="7"/>
    <n v="30"/>
    <n v="4"/>
    <n v="44"/>
    <d v="2016-07-30T00:00:00"/>
    <x v="410"/>
  </r>
  <r>
    <x v="1"/>
    <s v="K:/Sainte Colombe/MB/04 - 19 juillet au 18 août 2016/Wave/"/>
    <s v="ST-COLOM_0_20160730_044851_587.wav"/>
    <s v="PippiT"/>
    <s v="Principal"/>
    <s v="PipMi"/>
    <n v="6"/>
    <s v="PippiT"/>
    <n v="6"/>
    <s v="Pipistrelle commune"/>
    <n v="2016"/>
    <n v="7"/>
    <n v="30"/>
    <n v="4"/>
    <n v="48"/>
    <d v="2016-07-30T00:00:00"/>
    <x v="537"/>
  </r>
  <r>
    <x v="1"/>
    <s v="K:/Sainte Colombe/MB/04 - 19 juillet au 18 août 2016/Wave/"/>
    <s v="ST-COLOM_0_20160730_045114_972.wav"/>
    <s v="Pip35"/>
    <s v="Principal"/>
    <s v="Pip35"/>
    <n v="7"/>
    <s v="Pipkuh"/>
    <n v="2"/>
    <s v="Pipistrelle de Kuhl"/>
    <n v="2016"/>
    <n v="7"/>
    <n v="30"/>
    <n v="4"/>
    <n v="51"/>
    <d v="2016-07-30T00:00:00"/>
    <x v="315"/>
  </r>
  <r>
    <x v="1"/>
    <s v="K:/Sainte Colombe/MB/04 - 19 juillet au 18 août 2016/Wave/"/>
    <s v="ST-COLOM_0_20160730_045320_352.wav"/>
    <s v="PipMi"/>
    <s v="Principal"/>
    <s v="PipMi"/>
    <n v="7"/>
    <s v="PippiT"/>
    <n v="3"/>
    <s v="Pipistrelle commune"/>
    <n v="2016"/>
    <n v="7"/>
    <n v="30"/>
    <n v="4"/>
    <n v="53"/>
    <d v="2016-07-30T00:00:00"/>
    <x v="316"/>
  </r>
  <r>
    <x v="1"/>
    <s v="K:/Sainte Colombe/MB/04 - 19 juillet au 18 août 2016/Wave/"/>
    <s v="ST-COLOM_0_20160730_045453_544.wav"/>
    <s v="PippiT"/>
    <s v="Principal"/>
    <s v="PipMi"/>
    <n v="9"/>
    <s v="PippiT"/>
    <n v="9"/>
    <s v="Pipistrelle commune"/>
    <n v="2016"/>
    <n v="7"/>
    <n v="30"/>
    <n v="4"/>
    <n v="54"/>
    <d v="2016-07-30T00:00:00"/>
    <x v="445"/>
  </r>
  <r>
    <x v="1"/>
    <s v="K:/Sainte Colombe/MB/04 - 19 juillet au 18 août 2016/Wave/"/>
    <s v="ST-COLOM_0_20160730_045524_779.wav"/>
    <s v="PippiT"/>
    <s v="Principal"/>
    <s v="PipMi"/>
    <n v="9"/>
    <s v="PippiT"/>
    <n v="9"/>
    <s v="Pipistrelle commune"/>
    <n v="2016"/>
    <n v="7"/>
    <n v="30"/>
    <n v="4"/>
    <n v="55"/>
    <d v="2016-07-30T00:00:00"/>
    <x v="190"/>
  </r>
  <r>
    <x v="1"/>
    <s v="K:/Sainte Colombe/MB/04 - 19 juillet au 18 août 2016/Wave/"/>
    <s v="ST-COLOM_0_20160730_045707_034.wav"/>
    <s v="MyoHF"/>
    <s v="Principal"/>
    <s v="MyoHF"/>
    <n v="7"/>
    <s v="Myomys"/>
    <n v="1"/>
    <s v="Murin sp"/>
    <n v="2016"/>
    <n v="7"/>
    <n v="30"/>
    <n v="4"/>
    <n v="57"/>
    <d v="2016-07-30T00:00:00"/>
    <x v="191"/>
  </r>
  <r>
    <x v="1"/>
    <s v="K:/Sainte Colombe/MB/04 - 19 juillet au 18 août 2016/Wave/"/>
    <s v="ST-COLOM_0_20160730_045712_035.wav"/>
    <s v="ChiroSp"/>
    <s v="Principal"/>
    <s v="MyoHF"/>
    <n v="5"/>
    <s v="Myomys"/>
    <n v="1"/>
    <s v="Murin sp"/>
    <n v="2016"/>
    <n v="7"/>
    <n v="30"/>
    <n v="4"/>
    <n v="57"/>
    <d v="2016-07-30T00:00:00"/>
    <x v="191"/>
  </r>
  <r>
    <x v="1"/>
    <s v="K:/Sainte Colombe/MB/04 - 19 juillet au 18 août 2016/Wave/"/>
    <s v="ST-COLOM_0_20160730_045726_230.wav"/>
    <s v="ChiroSp"/>
    <s v="Principal"/>
    <s v="PipMi"/>
    <n v="4"/>
    <s v="PippiT"/>
    <n v="4"/>
    <s v="Pipistrelle commune"/>
    <n v="2016"/>
    <n v="7"/>
    <n v="30"/>
    <n v="4"/>
    <n v="57"/>
    <d v="2016-07-30T00:00:00"/>
    <x v="191"/>
  </r>
  <r>
    <x v="1"/>
    <s v="K:/Sainte Colombe/MB/04 - 19 juillet au 18 août 2016/Wave/"/>
    <s v="ST-COLOM_0_20160730_045737_512.wav"/>
    <s v="ChiroSp"/>
    <s v="Principal"/>
    <s v="PipMi"/>
    <n v="5"/>
    <s v="PippiT"/>
    <n v="5"/>
    <s v="Pipistrelle commune"/>
    <n v="2016"/>
    <n v="7"/>
    <n v="30"/>
    <n v="4"/>
    <n v="57"/>
    <d v="2016-07-30T00:00:00"/>
    <x v="191"/>
  </r>
  <r>
    <x v="1"/>
    <s v="K:/Sainte Colombe/MB/04 - 19 juillet au 18 août 2016/Wave/"/>
    <s v="ST-COLOM_0_20160730_045930_473.wav"/>
    <s v="PippiT"/>
    <s v="Principal"/>
    <s v="PipMi"/>
    <n v="10"/>
    <s v="PippiT"/>
    <n v="7"/>
    <s v="Pipistrelle commune"/>
    <n v="2016"/>
    <n v="7"/>
    <n v="30"/>
    <n v="4"/>
    <n v="59"/>
    <d v="2016-07-30T00:00:00"/>
    <x v="357"/>
  </r>
  <r>
    <x v="1"/>
    <s v="K:/Sainte Colombe/MB/04 - 19 juillet au 18 août 2016/Wave/"/>
    <s v="ST-COLOM_0_20160730_050001_306.wav"/>
    <s v="PippiT"/>
    <s v="Principal"/>
    <s v="PipMi"/>
    <n v="10"/>
    <s v="PippiT"/>
    <n v="10"/>
    <s v="Pipistrelle commune"/>
    <n v="2016"/>
    <n v="7"/>
    <n v="30"/>
    <n v="5"/>
    <n v="0"/>
    <d v="2016-07-30T00:00:00"/>
    <x v="173"/>
  </r>
  <r>
    <x v="1"/>
    <s v="K:/Sainte Colombe/MB/04 - 19 juillet au 18 août 2016/Wave/"/>
    <s v="ST-COLOM_0_20160730_050308_100.wav"/>
    <s v="PippiT"/>
    <s v="Principal"/>
    <s v="PipMi"/>
    <n v="6"/>
    <s v="PippiT"/>
    <n v="6"/>
    <s v="Pipistrelle commune"/>
    <n v="2016"/>
    <n v="7"/>
    <n v="30"/>
    <n v="5"/>
    <n v="3"/>
    <d v="2016-07-30T00:00:00"/>
    <x v="106"/>
  </r>
  <r>
    <x v="1"/>
    <s v="K:/Sainte Colombe/MB/04 - 19 juillet au 18 août 2016/Wave/"/>
    <s v="ST-COLOM_0_20160730_050313_100.wav"/>
    <s v="ChiroSp"/>
    <s v="Principal"/>
    <s v="PipMi"/>
    <n v="5"/>
    <s v="PippiT"/>
    <n v="5"/>
    <s v="Pipistrelle commune"/>
    <n v="2016"/>
    <n v="7"/>
    <n v="30"/>
    <n v="5"/>
    <n v="3"/>
    <d v="2016-07-30T00:00:00"/>
    <x v="106"/>
  </r>
  <r>
    <x v="1"/>
    <s v="K:/Sainte Colombe/MB/04 - 19 juillet au 18 août 2016/Wave/"/>
    <s v="ST-COLOM_0_20160730_050318_101.wav"/>
    <s v="PippiT"/>
    <s v="Principal"/>
    <s v="PipMi"/>
    <n v="7"/>
    <s v="PippiT"/>
    <n v="7"/>
    <s v="Pipistrelle commune"/>
    <n v="2016"/>
    <n v="7"/>
    <n v="30"/>
    <n v="5"/>
    <n v="3"/>
    <d v="2016-07-30T00:00:00"/>
    <x v="106"/>
  </r>
  <r>
    <x v="1"/>
    <s v="K:/Sainte Colombe/MB/04 - 19 juillet au 18 août 2016/Wave/"/>
    <s v="ST-COLOM_0_20160730_050526_312.wav"/>
    <s v="PippiT"/>
    <s v="Principal"/>
    <s v="PipMi"/>
    <n v="8"/>
    <s v="PippiT"/>
    <n v="8"/>
    <s v="Pipistrelle commune"/>
    <n v="2016"/>
    <n v="7"/>
    <n v="30"/>
    <n v="5"/>
    <n v="5"/>
    <d v="2016-07-30T00:00:00"/>
    <x v="359"/>
  </r>
  <r>
    <x v="1"/>
    <s v="K:/Sainte Colombe/MB/04 - 19 juillet au 18 août 2016/Wave/"/>
    <s v="ST-COLOM_0_20160730_050627_718.wav"/>
    <s v="ChiroSp"/>
    <s v="Principal"/>
    <s v="Pip35"/>
    <n v="4"/>
    <s v="Pipnat"/>
    <n v="4"/>
    <s v="Pipistrelle de Kuhl/Nathusius"/>
    <n v="2016"/>
    <n v="7"/>
    <n v="30"/>
    <n v="5"/>
    <n v="6"/>
    <d v="2016-07-30T00:00:00"/>
    <x v="241"/>
  </r>
  <r>
    <x v="1"/>
    <s v="K:/Sainte Colombe/MB/04 - 19 juillet au 18 août 2016/Wave/"/>
    <s v="ST-COLOM_0_20160730_050652_660.wav"/>
    <s v="PipMi"/>
    <s v="Principal"/>
    <s v="PipMi"/>
    <n v="9"/>
    <s v="PippiT"/>
    <n v="2"/>
    <s v="Pipistrelle commune"/>
    <n v="2016"/>
    <n v="7"/>
    <n v="30"/>
    <n v="5"/>
    <n v="6"/>
    <d v="2016-07-30T00:00:00"/>
    <x v="241"/>
  </r>
  <r>
    <x v="1"/>
    <s v="K:/Sainte Colombe/MB/04 - 19 juillet au 18 août 2016/Wave/"/>
    <s v="ST-COLOM_0_20160730_050657_660.wav"/>
    <s v="PipMi"/>
    <s v="Principal"/>
    <s v="PipMi"/>
    <n v="10"/>
    <s v="PippiT"/>
    <n v="1"/>
    <s v="Pipistrelle commune"/>
    <n v="2016"/>
    <n v="7"/>
    <n v="30"/>
    <n v="5"/>
    <n v="6"/>
    <d v="2016-07-30T00:00:00"/>
    <x v="241"/>
  </r>
  <r>
    <x v="1"/>
    <s v="K:/Sainte Colombe/MB/04 - 19 juillet au 18 août 2016/Wave/"/>
    <s v="ST-COLOM_0_20160730_050702_661.wav"/>
    <s v="PipMi"/>
    <s v="Principal"/>
    <s v="PipMi"/>
    <n v="9"/>
    <s v="PippiT"/>
    <n v="1"/>
    <s v="Pipistrelle commune"/>
    <n v="2016"/>
    <n v="7"/>
    <n v="30"/>
    <n v="5"/>
    <n v="7"/>
    <d v="2016-07-30T00:00:00"/>
    <x v="285"/>
  </r>
  <r>
    <x v="1"/>
    <s v="K:/Sainte Colombe/MB/04 - 19 juillet au 18 août 2016/Wave/"/>
    <s v="ST-COLOM_0_20160730_050958_408.wav"/>
    <s v="PippiT"/>
    <s v="Principal"/>
    <s v="PipMi"/>
    <n v="7"/>
    <s v="PippiT"/>
    <n v="7"/>
    <s v="Pipistrelle commune"/>
    <n v="2016"/>
    <n v="7"/>
    <n v="30"/>
    <n v="5"/>
    <n v="9"/>
    <d v="2016-07-30T00:00:00"/>
    <x v="319"/>
  </r>
  <r>
    <x v="1"/>
    <s v="K:/Sainte Colombe/MB/04 - 19 juillet au 18 août 2016/Wave/"/>
    <s v="ST-COLOM_0_20160730_051114_517.wav"/>
    <s v="PippiT"/>
    <s v="Principal"/>
    <s v="PipMi"/>
    <n v="9"/>
    <s v="PippiT"/>
    <n v="9"/>
    <s v="Pipistrelle commune"/>
    <n v="2016"/>
    <n v="7"/>
    <n v="30"/>
    <n v="5"/>
    <n v="11"/>
    <d v="2016-07-30T00:00:00"/>
    <x v="361"/>
  </r>
  <r>
    <x v="1"/>
    <s v="K:/Sainte Colombe/MB/04 - 19 juillet au 18 août 2016/Wave/"/>
    <s v="ST-COLOM_0_20160730_051206_343.wav"/>
    <s v="ChiroSp"/>
    <s v="Principal"/>
    <s v="MyoHF"/>
    <n v="0"/>
    <s v="Myoalc"/>
    <n v="0"/>
    <s v="PARASITE"/>
    <n v="2016"/>
    <n v="7"/>
    <n v="30"/>
    <n v="5"/>
    <n v="12"/>
    <d v="2016-07-30T00:00:00"/>
    <x v="33"/>
  </r>
  <r>
    <x v="1"/>
    <s v="K:/Sainte Colombe/MB/04 - 19 juillet au 18 août 2016/Wave/"/>
    <s v="ST-COLOM_0_20160730_051211_344.wav"/>
    <s v="PippiT"/>
    <s v="Principal"/>
    <s v="PipMi"/>
    <n v="7"/>
    <s v="PippiT"/>
    <n v="7"/>
    <s v="Pipistrelle commune"/>
    <n v="2016"/>
    <n v="7"/>
    <n v="30"/>
    <n v="5"/>
    <n v="12"/>
    <d v="2016-07-30T00:00:00"/>
    <x v="33"/>
  </r>
  <r>
    <x v="1"/>
    <s v="K:/Sainte Colombe/MB/04 - 19 juillet au 18 août 2016/Wave/"/>
    <s v="ST-COLOM_0_20160730_051216_344.wav"/>
    <s v="PippiT"/>
    <s v="Principal"/>
    <s v="PipMi"/>
    <n v="6"/>
    <s v="PippiT"/>
    <n v="6"/>
    <s v="Pipistrelle commune"/>
    <n v="2016"/>
    <n v="7"/>
    <n v="30"/>
    <n v="5"/>
    <n v="12"/>
    <d v="2016-07-30T00:00:00"/>
    <x v="33"/>
  </r>
  <r>
    <x v="1"/>
    <s v="K:/Sainte Colombe/MB/04 - 19 juillet au 18 août 2016/Wave/"/>
    <s v="ST-COLOM_0_20160730_051329_735.wav"/>
    <s v="Pip35"/>
    <s v="Principal"/>
    <s v="Pip35"/>
    <n v="7"/>
    <s v="Pipkuh"/>
    <n v="3"/>
    <s v="Pipistrelle de Kuhl"/>
    <n v="2016"/>
    <n v="7"/>
    <n v="30"/>
    <n v="5"/>
    <n v="13"/>
    <d v="2016-07-30T00:00:00"/>
    <x v="362"/>
  </r>
  <r>
    <x v="1"/>
    <s v="K:/Sainte Colombe/MB/04 - 19 juillet au 18 août 2016/Wave/"/>
    <s v="ST-COLOM_0_20160730_051334_736.wav"/>
    <s v="Pip35"/>
    <s v="Principal"/>
    <s v="Pip35"/>
    <n v="9"/>
    <s v="Pipkuh"/>
    <n v="5"/>
    <s v="Pipistrelle de Kuhl"/>
    <n v="2016"/>
    <n v="7"/>
    <n v="30"/>
    <n v="5"/>
    <n v="13"/>
    <d v="2016-07-30T00:00:00"/>
    <x v="362"/>
  </r>
  <r>
    <x v="1"/>
    <s v="K:/Sainte Colombe/MB/04 - 19 juillet au 18 août 2016/Wave/"/>
    <s v="ST-COLOM_0_20160730_051339_736.wav"/>
    <s v="ChiroSp"/>
    <s v="Principal"/>
    <s v="Pip35"/>
    <n v="0"/>
    <s v="Pipkuh"/>
    <n v="0"/>
    <s v="PARASITE"/>
    <n v="2016"/>
    <n v="7"/>
    <n v="30"/>
    <n v="5"/>
    <n v="13"/>
    <d v="2016-07-30T00:00:00"/>
    <x v="362"/>
  </r>
  <r>
    <x v="1"/>
    <s v="K:/Sainte Colombe/MB/04 - 19 juillet au 18 août 2016/Wave/"/>
    <s v="ST-COLOM_0_20160730_051353_889.wav"/>
    <s v="PippiT"/>
    <s v="Principal"/>
    <s v="PipMi"/>
    <n v="8"/>
    <s v="PippiT"/>
    <n v="8"/>
    <s v="Pipistrelle commune"/>
    <n v="2016"/>
    <n v="7"/>
    <n v="30"/>
    <n v="5"/>
    <n v="13"/>
    <d v="2016-07-30T00:00:00"/>
    <x v="362"/>
  </r>
  <r>
    <x v="1"/>
    <s v="K:/Sainte Colombe/MB/04 - 19 juillet au 18 août 2016/Wave/"/>
    <s v="ST-COLOM_0_20160730_051449_652.wav"/>
    <s v="PippiT"/>
    <s v="Principal"/>
    <s v="PipMi"/>
    <n v="10"/>
    <s v="PippiT"/>
    <n v="10"/>
    <s v="Pipistrelle commune"/>
    <n v="2016"/>
    <n v="7"/>
    <n v="30"/>
    <n v="5"/>
    <n v="14"/>
    <d v="2016-07-30T00:00:00"/>
    <x v="487"/>
  </r>
  <r>
    <x v="1"/>
    <s v="K:/Sainte Colombe/MB/04 - 19 juillet au 18 août 2016/Wave/"/>
    <s v="ST-COLOM_0_20160730_051502_688.wav"/>
    <s v="ChiroSp"/>
    <s v="Principal"/>
    <s v="PipMi"/>
    <n v="5"/>
    <s v="PippiT"/>
    <n v="5"/>
    <s v="Pipistrelle commune"/>
    <n v="2016"/>
    <n v="7"/>
    <n v="30"/>
    <n v="5"/>
    <n v="15"/>
    <d v="2016-07-30T00:00:00"/>
    <x v="320"/>
  </r>
  <r>
    <x v="1"/>
    <s v="K:/Sainte Colombe/MB/04 - 19 juillet au 18 août 2016/Wave/"/>
    <s v="ST-COLOM_0_20160730_051810_589.wav"/>
    <s v="ChiroSp"/>
    <s v="Principal"/>
    <s v="Pip35"/>
    <n v="4"/>
    <s v="Pipnat"/>
    <n v="4"/>
    <s v="Pipistrelle de Kuhl/Nathusius"/>
    <n v="2016"/>
    <n v="7"/>
    <n v="30"/>
    <n v="5"/>
    <n v="18"/>
    <d v="2016-07-30T00:00:00"/>
    <x v="448"/>
  </r>
  <r>
    <x v="1"/>
    <s v="K:/Sainte Colombe/MB/04 - 19 juillet au 18 août 2016/Wave/"/>
    <s v="ST-COLOM_0_20160730_051956_770.wav"/>
    <s v="ChiroSp"/>
    <s v="Principal"/>
    <s v="PipMi"/>
    <n v="0"/>
    <s v="PippiT"/>
    <n v="0"/>
    <s v="PARASITE"/>
    <n v="2016"/>
    <n v="7"/>
    <n v="30"/>
    <n v="5"/>
    <n v="19"/>
    <d v="2016-07-30T00:00:00"/>
    <x v="543"/>
  </r>
  <r>
    <x v="1"/>
    <s v="K:/Sainte Colombe/MB/04 - 19 juillet au 18 août 2016/Wave/"/>
    <s v="ST-COLOM_0_20160730_052014_078.wav"/>
    <s v="PippiT"/>
    <s v="Principal"/>
    <s v="PipMi"/>
    <n v="9"/>
    <s v="PippiT"/>
    <n v="9"/>
    <s v="Pipistrelle commune"/>
    <n v="2016"/>
    <n v="7"/>
    <n v="30"/>
    <n v="5"/>
    <n v="20"/>
    <d v="2016-07-30T00:00:00"/>
    <x v="363"/>
  </r>
  <r>
    <x v="1"/>
    <s v="K:/Sainte Colombe/MB/04 - 19 juillet au 18 août 2016/Wave/"/>
    <s v="ST-COLOM_0_20160730_052034_560.wav"/>
    <s v="PippiT"/>
    <s v="Principal"/>
    <s v="PipMi"/>
    <n v="7"/>
    <s v="PippiT"/>
    <n v="7"/>
    <s v="Pipistrelle commune"/>
    <n v="2016"/>
    <n v="7"/>
    <n v="30"/>
    <n v="5"/>
    <n v="20"/>
    <d v="2016-07-30T00:00:00"/>
    <x v="363"/>
  </r>
  <r>
    <x v="1"/>
    <s v="K:/Sainte Colombe/MB/04 - 19 juillet au 18 août 2016/Wave/"/>
    <s v="ST-COLOM_0_20160730_052103_889.wav"/>
    <s v="PipMi"/>
    <s v="Principal"/>
    <s v="PipMi"/>
    <n v="7"/>
    <s v="PippiT"/>
    <n v="4"/>
    <s v="Pipistrelle commune"/>
    <n v="2016"/>
    <n v="7"/>
    <n v="30"/>
    <n v="5"/>
    <n v="21"/>
    <d v="2016-07-30T00:00:00"/>
    <x v="322"/>
  </r>
  <r>
    <x v="1"/>
    <s v="K:/Sainte Colombe/MB/04 - 19 juillet au 18 août 2016/Wave/"/>
    <s v="ST-COLOM_0_20160730_052133_806.wav"/>
    <s v="ChiroSp"/>
    <s v="Principal"/>
    <s v="Pip35"/>
    <n v="0"/>
    <s v="Pipkuh"/>
    <n v="0"/>
    <s v="PARASITE"/>
    <n v="2016"/>
    <n v="7"/>
    <n v="30"/>
    <n v="5"/>
    <n v="21"/>
    <d v="2016-07-30T00:00:00"/>
    <x v="322"/>
  </r>
  <r>
    <x v="1"/>
    <s v="K:/Sainte Colombe/MB/04 - 19 juillet au 18 août 2016/Wave/"/>
    <s v="ST-COLOM_0_20160730_052308_975.wav"/>
    <s v="ChiroSp"/>
    <s v="Principal"/>
    <s v="Pip35"/>
    <n v="5"/>
    <s v="Pipkuh"/>
    <n v="3"/>
    <s v="Pipistrelle de Kuhl"/>
    <n v="2016"/>
    <n v="7"/>
    <n v="30"/>
    <n v="5"/>
    <n v="23"/>
    <d v="2016-07-30T00:00:00"/>
    <x v="503"/>
  </r>
  <r>
    <x v="1"/>
    <s v="K:/Sainte Colombe/MB/04 - 19 juillet au 18 août 2016/Wave/"/>
    <s v="ST-COLOM_0_20160730_052422_153.wav"/>
    <s v="PippiT"/>
    <s v="Principal"/>
    <s v="PipMi"/>
    <n v="6"/>
    <s v="PippiT"/>
    <n v="6"/>
    <s v="Pipistrelle commune"/>
    <n v="2016"/>
    <n v="7"/>
    <n v="30"/>
    <n v="5"/>
    <n v="24"/>
    <d v="2016-07-30T00:00:00"/>
    <x v="34"/>
  </r>
  <r>
    <x v="1"/>
    <s v="K:/Sainte Colombe/MB/04 - 19 juillet au 18 août 2016/Wave/"/>
    <s v="ST-COLOM_0_20160730_052434_759.wav"/>
    <s v="PippiT"/>
    <s v="Principal"/>
    <s v="PipMi"/>
    <n v="9"/>
    <s v="PippiT"/>
    <n v="9"/>
    <s v="Pipistrelle commune"/>
    <n v="2016"/>
    <n v="7"/>
    <n v="30"/>
    <n v="5"/>
    <n v="24"/>
    <d v="2016-07-30T00:00:00"/>
    <x v="34"/>
  </r>
  <r>
    <x v="1"/>
    <s v="K:/Sainte Colombe/MB/04 - 19 juillet au 18 août 2016/Wave/"/>
    <s v="ST-COLOM_0_20160730_052515_992.wav"/>
    <s v="ChiroSp"/>
    <s v="Principal"/>
    <s v="Pip35"/>
    <n v="3"/>
    <s v="Pipkuh"/>
    <n v="2"/>
    <s v="Pipistrelle de Kuhl"/>
    <n v="2016"/>
    <n v="7"/>
    <n v="30"/>
    <n v="5"/>
    <n v="25"/>
    <d v="2016-07-30T00:00:00"/>
    <x v="267"/>
  </r>
  <r>
    <x v="1"/>
    <s v="K:/Sainte Colombe/MB/04 - 19 juillet au 18 août 2016/Wave/"/>
    <s v="ST-COLOM_0_20160730_052629_008.wav"/>
    <s v="PippiT"/>
    <s v="Principal"/>
    <s v="PipMi"/>
    <n v="9"/>
    <s v="PippiT"/>
    <n v="9"/>
    <s v="Pipistrelle commune"/>
    <n v="2016"/>
    <n v="7"/>
    <n v="30"/>
    <n v="5"/>
    <n v="26"/>
    <d v="2016-07-30T00:00:00"/>
    <x v="197"/>
  </r>
  <r>
    <x v="1"/>
    <s v="K:/Sainte Colombe/MB/04 - 19 juillet au 18 août 2016/Wave/"/>
    <s v="ST-COLOM_0_20160730_052716_773.wav"/>
    <s v="PippiT"/>
    <s v="Principal"/>
    <s v="PipMi"/>
    <n v="8"/>
    <s v="PippiT"/>
    <n v="8"/>
    <s v="Pipistrelle commune"/>
    <n v="2016"/>
    <n v="7"/>
    <n v="30"/>
    <n v="5"/>
    <n v="27"/>
    <d v="2016-07-30T00:00:00"/>
    <x v="364"/>
  </r>
  <r>
    <x v="1"/>
    <s v="K:/Sainte Colombe/MB/04 - 19 juillet au 18 août 2016/Wave/"/>
    <s v="ST-COLOM_0_20160730_052841_111.wav"/>
    <s v="PippiT"/>
    <s v="Principal"/>
    <s v="PipMi"/>
    <n v="8"/>
    <s v="PippiT"/>
    <n v="8"/>
    <s v="Pipistrelle commune"/>
    <n v="2016"/>
    <n v="7"/>
    <n v="30"/>
    <n v="5"/>
    <n v="28"/>
    <d v="2016-07-30T00:00:00"/>
    <x v="198"/>
  </r>
  <r>
    <x v="1"/>
    <s v="K:/Sainte Colombe/MB/04 - 19 juillet au 18 août 2016/Wave/"/>
    <s v="ST-COLOM_0_20160730_053409_982.wav"/>
    <s v="Pip35"/>
    <s v="Principal"/>
    <s v="Pip35"/>
    <n v="7"/>
    <s v="Pipkuh"/>
    <n v="3"/>
    <s v="Pipistrelle de Kuhl"/>
    <n v="2016"/>
    <n v="7"/>
    <n v="30"/>
    <n v="5"/>
    <n v="34"/>
    <d v="2016-07-30T00:00:00"/>
    <x v="199"/>
  </r>
  <r>
    <x v="1"/>
    <s v="K:/Sainte Colombe/MB/04 - 19 juillet au 18 août 2016/Wave/"/>
    <s v="ST-COLOM_0_20160730_053536_387.wav"/>
    <s v="PippiT"/>
    <s v="Principal"/>
    <s v="PipMi"/>
    <n v="10"/>
    <s v="PippiT"/>
    <n v="10"/>
    <s v="Pipistrelle commune"/>
    <n v="2016"/>
    <n v="7"/>
    <n v="30"/>
    <n v="5"/>
    <n v="35"/>
    <d v="2016-07-30T00:00:00"/>
    <x v="414"/>
  </r>
  <r>
    <x v="1"/>
    <s v="K:/Sainte Colombe/MB/04 - 19 juillet au 18 août 2016/Wave/"/>
    <s v="ST-COLOM_0_20160730_053659_592.wav"/>
    <s v="PippiT"/>
    <s v="Principal"/>
    <s v="PipMi"/>
    <n v="8"/>
    <s v="PippiT"/>
    <n v="8"/>
    <s v="Pipistrelle commune"/>
    <n v="2016"/>
    <n v="7"/>
    <n v="30"/>
    <n v="5"/>
    <n v="36"/>
    <d v="2016-07-30T00:00:00"/>
    <x v="200"/>
  </r>
  <r>
    <x v="1"/>
    <s v="K:/Sainte Colombe/MB/04 - 19 juillet au 18 août 2016/Wave/"/>
    <s v="ST-COLOM_0_20160730_053738_331.wav"/>
    <s v="Pip35"/>
    <s v="Principal"/>
    <s v="Pip35"/>
    <n v="8"/>
    <s v="Pipkuh"/>
    <n v="3"/>
    <s v="Pipistrelle de Kuhl"/>
    <n v="2016"/>
    <n v="7"/>
    <n v="30"/>
    <n v="5"/>
    <n v="37"/>
    <d v="2016-07-30T00:00:00"/>
    <x v="559"/>
  </r>
  <r>
    <x v="1"/>
    <s v="K:/Sainte Colombe/MB/04 - 19 juillet au 18 août 2016/Wave/"/>
    <s v="ST-COLOM_0_20160730_053952_416.wav"/>
    <s v="PippiT"/>
    <s v="Principal"/>
    <s v="PipMi"/>
    <n v="10"/>
    <s v="PippiT"/>
    <n v="10"/>
    <s v="Pipistrelle commune"/>
    <n v="2016"/>
    <n v="7"/>
    <n v="30"/>
    <n v="5"/>
    <n v="39"/>
    <d v="2016-07-30T00:00:00"/>
    <x v="365"/>
  </r>
  <r>
    <x v="1"/>
    <s v="K:/Sainte Colombe/MB/04 - 19 juillet au 18 août 2016/Wave/"/>
    <s v="ST-COLOM_0_20160730_054016_423.wav"/>
    <s v="Pip35"/>
    <s v="Principal"/>
    <s v="Pip35"/>
    <n v="6"/>
    <s v="Pipnat"/>
    <n v="4"/>
    <s v="Pipistrelle de Kuhl/Nathusius"/>
    <n v="2016"/>
    <n v="7"/>
    <n v="30"/>
    <n v="5"/>
    <n v="40"/>
    <d v="2016-07-30T00:00:00"/>
    <x v="366"/>
  </r>
  <r>
    <x v="1"/>
    <s v="K:/Sainte Colombe/MB/04 - 19 juillet au 18 août 2016/Wave/"/>
    <s v="ST-COLOM_0_20160730_054159_990.wav"/>
    <s v="PippiT"/>
    <s v="Principal"/>
    <s v="PipMi"/>
    <n v="8"/>
    <s v="PippiT"/>
    <n v="8"/>
    <s v="Pipistrelle commune"/>
    <n v="2016"/>
    <n v="7"/>
    <n v="30"/>
    <n v="5"/>
    <n v="41"/>
    <d v="2016-07-30T00:00:00"/>
    <x v="557"/>
  </r>
  <r>
    <x v="1"/>
    <s v="K:/Sainte Colombe/MB/04 - 19 juillet au 18 août 2016/Wave/"/>
    <s v="ST-COLOM_0_20160730_054402_111.wav"/>
    <s v="ChiroSp"/>
    <s v="Principal"/>
    <s v="PipMi"/>
    <n v="4"/>
    <s v="PippiT"/>
    <n v="4"/>
    <s v="Pipistrelle commune"/>
    <n v="2016"/>
    <n v="7"/>
    <n v="30"/>
    <n v="5"/>
    <n v="44"/>
    <d v="2016-07-30T00:00:00"/>
    <x v="560"/>
  </r>
  <r>
    <x v="1"/>
    <s v="K:/Sainte Colombe/MB/04 - 19 juillet au 18 août 2016/Wave/"/>
    <s v="ST-COLOM_0_20160730_054434_688.wav"/>
    <s v="ChiroSp"/>
    <s v="Principal"/>
    <s v="PipMi"/>
    <n v="4"/>
    <s v="PippiT"/>
    <n v="4"/>
    <s v="Pipistrelle commune"/>
    <n v="2016"/>
    <n v="7"/>
    <n v="30"/>
    <n v="5"/>
    <n v="44"/>
    <d v="2016-07-30T00:00:00"/>
    <x v="560"/>
  </r>
  <r>
    <x v="1"/>
    <s v="K:/Sainte Colombe/MB/04 - 19 juillet au 18 août 2016/Wave/"/>
    <s v="ST-COLOM_0_20160730_215101_007.wav"/>
    <s v="Pipkuh"/>
    <s v="Principal"/>
    <s v="Pip35"/>
    <n v="7"/>
    <s v="Pipkuh"/>
    <n v="7"/>
    <s v="Pipistrelle de Kuhl"/>
    <n v="2016"/>
    <n v="7"/>
    <n v="30"/>
    <n v="21"/>
    <n v="51"/>
    <d v="2016-07-30T00:00:00"/>
    <x v="229"/>
  </r>
  <r>
    <x v="1"/>
    <s v="K:/Sainte Colombe/MB/04 - 19 juillet au 18 août 2016/Wave/"/>
    <s v="ST-COLOM_0_20160730_221856_230.wav"/>
    <s v="ChiroSp"/>
    <s v="Principal"/>
    <s v="PipMi"/>
    <n v="0"/>
    <s v="PippiT"/>
    <n v="0"/>
    <s v="PARASITE"/>
    <n v="2016"/>
    <n v="7"/>
    <n v="30"/>
    <n v="22"/>
    <n v="18"/>
    <d v="2016-07-30T00:00:00"/>
    <x v="134"/>
  </r>
  <r>
    <x v="1"/>
    <s v="K:/Sainte Colombe/MB/04 - 19 juillet au 18 août 2016/Wave/"/>
    <s v="ST-COLOM_0_20160730_222041_244.wav"/>
    <s v="ChiroSp"/>
    <s v="Principal"/>
    <s v="MyoHF"/>
    <n v="1"/>
    <s v="Myoema"/>
    <n v="1"/>
    <s v="Murin sp"/>
    <n v="2016"/>
    <n v="7"/>
    <n v="30"/>
    <n v="22"/>
    <n v="20"/>
    <d v="2016-07-30T00:00:00"/>
    <x v="49"/>
  </r>
  <r>
    <x v="1"/>
    <s v="K:/Sainte Colombe/MB/04 - 19 juillet au 18 août 2016/Wave/"/>
    <s v="ST-COLOM_0_20160730_222156_254.wav"/>
    <s v="ChiroSp"/>
    <s v="Principal"/>
    <s v="PipMi"/>
    <n v="3"/>
    <s v="PippiT"/>
    <n v="3"/>
    <s v="Pipistrelle commune"/>
    <n v="2016"/>
    <n v="7"/>
    <n v="30"/>
    <n v="22"/>
    <n v="21"/>
    <d v="2016-07-30T00:00:00"/>
    <x v="338"/>
  </r>
  <r>
    <x v="1"/>
    <s v="K:/Sainte Colombe/MB/04 - 19 juillet au 18 août 2016/Wave/"/>
    <s v="ST-COLOM_0_20160730_222211_256.wav"/>
    <s v="ChiroSp"/>
    <s v="Principal"/>
    <s v="PipMi"/>
    <n v="0"/>
    <s v="PippiT"/>
    <n v="0"/>
    <s v="PARASITE"/>
    <n v="2016"/>
    <n v="7"/>
    <n v="30"/>
    <n v="22"/>
    <n v="22"/>
    <d v="2016-07-30T00:00:00"/>
    <x v="209"/>
  </r>
  <r>
    <x v="1"/>
    <s v="K:/Sainte Colombe/MB/04 - 19 juillet au 18 août 2016/Wave/"/>
    <s v="ST-COLOM_0_20160730_222306_264.wav"/>
    <s v="PippiT"/>
    <s v="Principal"/>
    <s v="PipMi"/>
    <n v="7"/>
    <s v="PippiT"/>
    <n v="7"/>
    <s v="Pipistrelle commune"/>
    <n v="2016"/>
    <n v="7"/>
    <n v="30"/>
    <n v="22"/>
    <n v="23"/>
    <d v="2016-07-30T00:00:00"/>
    <x v="50"/>
  </r>
  <r>
    <x v="1"/>
    <s v="K:/Sainte Colombe/MB/04 - 19 juillet au 18 août 2016/Wave/"/>
    <s v="ST-COLOM_0_20160730_222311_264.wav"/>
    <s v="ChiroSp"/>
    <s v="Principal"/>
    <s v="MyoHF"/>
    <n v="0"/>
    <s v="Myoalc"/>
    <n v="0"/>
    <s v="PARASITE"/>
    <n v="2016"/>
    <n v="7"/>
    <n v="30"/>
    <n v="22"/>
    <n v="23"/>
    <d v="2016-07-30T00:00:00"/>
    <x v="50"/>
  </r>
  <r>
    <x v="1"/>
    <s v="K:/Sainte Colombe/MB/04 - 19 juillet au 18 août 2016/Wave/"/>
    <s v="ST-COLOM_0_20160730_222316_265.wav"/>
    <s v="PippiT"/>
    <s v="Principal"/>
    <s v="PipMi"/>
    <n v="10"/>
    <s v="PippiT"/>
    <n v="10"/>
    <s v="Pipistrelle commune"/>
    <n v="2016"/>
    <n v="7"/>
    <n v="30"/>
    <n v="22"/>
    <n v="23"/>
    <d v="2016-07-30T00:00:00"/>
    <x v="50"/>
  </r>
  <r>
    <x v="1"/>
    <s v="K:/Sainte Colombe/MB/04 - 19 juillet au 18 août 2016/Wave/"/>
    <s v="ST-COLOM_0_20160730_222336_268.wav"/>
    <s v="PippiT"/>
    <s v="Principal"/>
    <s v="PipMi"/>
    <n v="9"/>
    <s v="PippiT"/>
    <n v="9"/>
    <s v="Pipistrelle commune"/>
    <n v="2016"/>
    <n v="7"/>
    <n v="30"/>
    <n v="22"/>
    <n v="23"/>
    <d v="2016-07-30T00:00:00"/>
    <x v="50"/>
  </r>
  <r>
    <x v="1"/>
    <s v="K:/Sainte Colombe/MB/04 - 19 juillet au 18 août 2016/Wave/"/>
    <s v="ST-COLOM_0_20160730_222411_272.wav"/>
    <s v="PippiT"/>
    <s v="Principal"/>
    <s v="PipMi"/>
    <n v="10"/>
    <s v="PippiT"/>
    <n v="10"/>
    <s v="Pipistrelle commune"/>
    <n v="2016"/>
    <n v="7"/>
    <n v="30"/>
    <n v="22"/>
    <n v="24"/>
    <d v="2016-07-30T00:00:00"/>
    <x v="333"/>
  </r>
  <r>
    <x v="1"/>
    <s v="K:/Sainte Colombe/MB/04 - 19 juillet au 18 août 2016/Wave/"/>
    <s v="ST-COLOM_0_20160730_222416_273.wav"/>
    <s v="PippiT"/>
    <s v="Principal"/>
    <s v="PipMi"/>
    <n v="10"/>
    <s v="PippiT"/>
    <n v="10"/>
    <s v="Pipistrelle commune"/>
    <n v="2016"/>
    <n v="7"/>
    <n v="30"/>
    <n v="22"/>
    <n v="24"/>
    <d v="2016-07-30T00:00:00"/>
    <x v="333"/>
  </r>
  <r>
    <x v="1"/>
    <s v="K:/Sainte Colombe/MB/04 - 19 juillet au 18 août 2016/Wave/"/>
    <s v="ST-COLOM_0_20160730_222421_274.wav"/>
    <s v="PippiT"/>
    <s v="Principal"/>
    <s v="PipMi"/>
    <n v="10"/>
    <s v="PippiT"/>
    <n v="10"/>
    <s v="Pipistrelle commune"/>
    <n v="2016"/>
    <n v="7"/>
    <n v="30"/>
    <n v="22"/>
    <n v="24"/>
    <d v="2016-07-30T00:00:00"/>
    <x v="333"/>
  </r>
  <r>
    <x v="1"/>
    <s v="K:/Sainte Colombe/MB/04 - 19 juillet au 18 août 2016/Wave/"/>
    <s v="ST-COLOM_0_20160730_222441_276.wav"/>
    <s v="PippiT"/>
    <s v="Principal"/>
    <s v="PipMi"/>
    <n v="9"/>
    <s v="PippiT"/>
    <n v="9"/>
    <s v="Pipistrelle commune"/>
    <n v="2016"/>
    <n v="7"/>
    <n v="30"/>
    <n v="22"/>
    <n v="24"/>
    <d v="2016-07-30T00:00:00"/>
    <x v="333"/>
  </r>
  <r>
    <x v="1"/>
    <s v="K:/Sainte Colombe/MB/04 - 19 juillet au 18 août 2016/Wave/"/>
    <s v="ST-COLOM_0_20160730_222456_278.wav"/>
    <s v="ChiroSp"/>
    <s v="Principal"/>
    <s v="PipMi"/>
    <n v="0"/>
    <s v="PippiT"/>
    <n v="0"/>
    <s v="PARASITE"/>
    <n v="2016"/>
    <n v="7"/>
    <n v="30"/>
    <n v="22"/>
    <n v="24"/>
    <d v="2016-07-30T00:00:00"/>
    <x v="333"/>
  </r>
  <r>
    <x v="1"/>
    <s v="K:/Sainte Colombe/MB/04 - 19 juillet au 18 août 2016/Wave/"/>
    <s v="ST-COLOM_0_20160730_222556_286.wav"/>
    <s v="ChiroSp"/>
    <s v="Principal"/>
    <s v="PipMi"/>
    <n v="3"/>
    <s v="PippiT"/>
    <n v="3"/>
    <s v="Pipistrelle commune"/>
    <n v="2016"/>
    <n v="7"/>
    <n v="30"/>
    <n v="22"/>
    <n v="25"/>
    <d v="2016-07-30T00:00:00"/>
    <x v="96"/>
  </r>
  <r>
    <x v="1"/>
    <s v="K:/Sainte Colombe/MB/04 - 19 juillet au 18 août 2016/Wave/"/>
    <s v="ST-COLOM_0_20160730_222606_288.wav"/>
    <s v="ChiroSp"/>
    <s v="Principal"/>
    <s v="PipMi"/>
    <n v="5"/>
    <s v="PippiT"/>
    <n v="5"/>
    <s v="Pipistrelle commune"/>
    <n v="2016"/>
    <n v="7"/>
    <n v="30"/>
    <n v="22"/>
    <n v="26"/>
    <d v="2016-07-30T00:00:00"/>
    <x v="97"/>
  </r>
  <r>
    <x v="1"/>
    <s v="K:/Sainte Colombe/MB/04 - 19 juillet au 18 août 2016/Wave/"/>
    <s v="ST-COLOM_0_20160730_222711_296.wav"/>
    <s v="ChiroSp"/>
    <s v="Principal"/>
    <s v="PipMi"/>
    <n v="2"/>
    <s v="PippiT"/>
    <n v="2"/>
    <s v="Pipistrelle commune"/>
    <n v="2016"/>
    <n v="7"/>
    <n v="30"/>
    <n v="22"/>
    <n v="27"/>
    <d v="2016-07-30T00:00:00"/>
    <x v="150"/>
  </r>
  <r>
    <x v="1"/>
    <s v="K:/Sainte Colombe/MB/04 - 19 juillet au 18 août 2016/Wave/"/>
    <s v="ST-COLOM_0_20160730_222716_297.wav"/>
    <s v="PippiT"/>
    <s v="Principal"/>
    <s v="PipMi"/>
    <n v="8"/>
    <s v="PippiT"/>
    <n v="8"/>
    <s v="Pipistrelle commune"/>
    <n v="2016"/>
    <n v="7"/>
    <n v="30"/>
    <n v="22"/>
    <n v="27"/>
    <d v="2016-07-30T00:00:00"/>
    <x v="150"/>
  </r>
  <r>
    <x v="1"/>
    <s v="K:/Sainte Colombe/MB/04 - 19 juillet au 18 août 2016/Wave/"/>
    <s v="ST-COLOM_0_20160730_222741_300.wav"/>
    <s v="PippiT"/>
    <s v="Principal"/>
    <s v="PipMi"/>
    <n v="8"/>
    <s v="PippiT"/>
    <n v="8"/>
    <s v="Pipistrelle commune"/>
    <n v="2016"/>
    <n v="7"/>
    <n v="30"/>
    <n v="22"/>
    <n v="27"/>
    <d v="2016-07-30T00:00:00"/>
    <x v="150"/>
  </r>
  <r>
    <x v="1"/>
    <s v="K:/Sainte Colombe/MB/04 - 19 juillet au 18 août 2016/Wave/"/>
    <s v="ST-COLOM_0_20160730_222746_301.wav"/>
    <s v="PippiT"/>
    <s v="Principal"/>
    <s v="PipMi"/>
    <n v="9"/>
    <s v="PippiT"/>
    <n v="9"/>
    <s v="Pipistrelle commune"/>
    <n v="2016"/>
    <n v="7"/>
    <n v="30"/>
    <n v="22"/>
    <n v="27"/>
    <d v="2016-07-30T00:00:00"/>
    <x v="150"/>
  </r>
  <r>
    <x v="1"/>
    <s v="K:/Sainte Colombe/MB/04 - 19 juillet au 18 août 2016/Wave/"/>
    <s v="ST-COLOM_0_20160730_223021_322.wav"/>
    <s v="PippiT"/>
    <s v="Principal"/>
    <s v="PipMi"/>
    <n v="10"/>
    <s v="PippiT"/>
    <n v="10"/>
    <s v="Pipistrelle commune"/>
    <n v="2016"/>
    <n v="7"/>
    <n v="30"/>
    <n v="22"/>
    <n v="30"/>
    <d v="2016-07-30T00:00:00"/>
    <x v="152"/>
  </r>
  <r>
    <x v="1"/>
    <s v="K:/Sainte Colombe/MB/04 - 19 juillet au 18 août 2016/Wave/"/>
    <s v="ST-COLOM_0_20160730_223156_334.wav"/>
    <s v="PippiT"/>
    <s v="Principal"/>
    <s v="PipMi"/>
    <n v="10"/>
    <s v="PippiT"/>
    <n v="10"/>
    <s v="Pipistrelle commune"/>
    <n v="2016"/>
    <n v="7"/>
    <n v="30"/>
    <n v="22"/>
    <n v="31"/>
    <d v="2016-07-30T00:00:00"/>
    <x v="334"/>
  </r>
  <r>
    <x v="1"/>
    <s v="K:/Sainte Colombe/MB/04 - 19 juillet au 18 août 2016/Wave/"/>
    <s v="ST-COLOM_0_20160730_223201_335.wav"/>
    <s v="PippiT"/>
    <s v="Principal"/>
    <s v="PipMi"/>
    <n v="10"/>
    <s v="PippiT"/>
    <n v="10"/>
    <s v="Pipistrelle commune"/>
    <n v="2016"/>
    <n v="7"/>
    <n v="30"/>
    <n v="22"/>
    <n v="32"/>
    <d v="2016-07-30T00:00:00"/>
    <x v="449"/>
  </r>
  <r>
    <x v="1"/>
    <s v="K:/Sainte Colombe/MB/04 - 19 juillet au 18 août 2016/Wave/"/>
    <s v="ST-COLOM_0_20160730_223346_349.wav"/>
    <s v="PippiT"/>
    <s v="Principal"/>
    <s v="PipMi"/>
    <n v="10"/>
    <s v="PippiT"/>
    <n v="10"/>
    <s v="Pipistrelle commune"/>
    <n v="2016"/>
    <n v="7"/>
    <n v="30"/>
    <n v="22"/>
    <n v="33"/>
    <d v="2016-07-30T00:00:00"/>
    <x v="153"/>
  </r>
  <r>
    <x v="1"/>
    <s v="K:/Sainte Colombe/MB/04 - 19 juillet au 18 août 2016/Wave/"/>
    <s v="ST-COLOM_0_20160730_223351_350.wav"/>
    <s v="PippiT"/>
    <s v="Principal"/>
    <s v="PipMi"/>
    <n v="10"/>
    <s v="PippiT"/>
    <n v="10"/>
    <s v="Pipistrelle commune"/>
    <n v="2016"/>
    <n v="7"/>
    <n v="30"/>
    <n v="22"/>
    <n v="33"/>
    <d v="2016-07-30T00:00:00"/>
    <x v="153"/>
  </r>
  <r>
    <x v="1"/>
    <s v="K:/Sainte Colombe/MB/04 - 19 juillet au 18 août 2016/Wave/"/>
    <s v="ST-COLOM_0_20160730_223439_576.wav"/>
    <s v="PippiT"/>
    <s v="Principal"/>
    <s v="PipMi"/>
    <n v="10"/>
    <s v="PippiT"/>
    <n v="10"/>
    <s v="Pipistrelle commune"/>
    <n v="2016"/>
    <n v="7"/>
    <n v="30"/>
    <n v="22"/>
    <n v="34"/>
    <d v="2016-07-30T00:00:00"/>
    <x v="247"/>
  </r>
  <r>
    <x v="1"/>
    <s v="K:/Sainte Colombe/MB/04 - 19 juillet au 18 août 2016/Wave/"/>
    <s v="ST-COLOM_0_20160730_223444_577.wav"/>
    <s v="PippiT"/>
    <s v="Principal"/>
    <s v="PipMi"/>
    <n v="9"/>
    <s v="PippiT"/>
    <n v="9"/>
    <s v="Pipistrelle commune"/>
    <n v="2016"/>
    <n v="7"/>
    <n v="30"/>
    <n v="22"/>
    <n v="34"/>
    <d v="2016-07-30T00:00:00"/>
    <x v="247"/>
  </r>
  <r>
    <x v="1"/>
    <s v="K:/Sainte Colombe/MB/04 - 19 juillet au 18 août 2016/Wave/"/>
    <s v="ST-COLOM_0_20160730_224232_808.wav"/>
    <s v="ChiroSp"/>
    <s v="Principal"/>
    <s v="MyoHF"/>
    <n v="2"/>
    <s v="Myobra"/>
    <n v="2"/>
    <s v="Murin sp"/>
    <n v="2016"/>
    <n v="7"/>
    <n v="30"/>
    <n v="22"/>
    <n v="42"/>
    <d v="2016-07-30T00:00:00"/>
    <x v="78"/>
  </r>
  <r>
    <x v="1"/>
    <s v="K:/Sainte Colombe/MB/04 - 19 juillet au 18 août 2016/Wave/"/>
    <s v="ST-COLOM_0_20160730_224317_124.wav"/>
    <s v="PippiT"/>
    <s v="Principal"/>
    <s v="PipMi"/>
    <n v="10"/>
    <s v="PippiT"/>
    <n v="10"/>
    <s v="Pipistrelle commune"/>
    <n v="2016"/>
    <n v="7"/>
    <n v="30"/>
    <n v="22"/>
    <n v="43"/>
    <d v="2016-07-30T00:00:00"/>
    <x v="340"/>
  </r>
  <r>
    <x v="1"/>
    <s v="K:/Sainte Colombe/MB/04 - 19 juillet au 18 août 2016/Wave/"/>
    <s v="ST-COLOM_0_20160730_224327_652.wav"/>
    <s v="ChiroSp"/>
    <s v="Principal"/>
    <s v="MyoHF"/>
    <n v="0"/>
    <s v="Myoema"/>
    <n v="0"/>
    <s v="PARASITE"/>
    <n v="2016"/>
    <n v="7"/>
    <n v="30"/>
    <n v="22"/>
    <n v="43"/>
    <d v="2016-07-30T00:00:00"/>
    <x v="340"/>
  </r>
  <r>
    <x v="1"/>
    <s v="K:/Sainte Colombe/MB/04 - 19 juillet au 18 août 2016/Wave/"/>
    <s v="ST-COLOM_0_20160730_224348_450.wav"/>
    <s v="ChiroSp"/>
    <s v="Principal"/>
    <s v="PipMi"/>
    <n v="5"/>
    <s v="PippiT"/>
    <n v="5"/>
    <s v="Pipistrelle commune"/>
    <n v="2016"/>
    <n v="7"/>
    <n v="30"/>
    <n v="22"/>
    <n v="43"/>
    <d v="2016-07-30T00:00:00"/>
    <x v="340"/>
  </r>
  <r>
    <x v="1"/>
    <s v="K:/Sainte Colombe/MB/04 - 19 juillet au 18 août 2016/Wave/"/>
    <s v="ST-COLOM_0_20160730_224451_171.wav"/>
    <s v="PippiT"/>
    <s v="Principal"/>
    <s v="PipMi"/>
    <n v="10"/>
    <s v="PippiT"/>
    <n v="10"/>
    <s v="Pipistrelle commune"/>
    <n v="2016"/>
    <n v="7"/>
    <n v="30"/>
    <n v="22"/>
    <n v="44"/>
    <d v="2016-07-30T00:00:00"/>
    <x v="341"/>
  </r>
  <r>
    <x v="1"/>
    <s v="K:/Sainte Colombe/MB/04 - 19 juillet au 18 août 2016/Wave/"/>
    <s v="ST-COLOM_0_20160730_224636_294.wav"/>
    <s v="ChiroSp"/>
    <s v="Principal"/>
    <s v="ENVsp"/>
    <n v="1"/>
    <s v="Nyclei"/>
    <n v="1"/>
    <s v="Noctule de Leisler"/>
    <n v="2016"/>
    <n v="7"/>
    <n v="30"/>
    <n v="22"/>
    <n v="46"/>
    <d v="2016-07-30T00:00:00"/>
    <x v="52"/>
  </r>
  <r>
    <x v="1"/>
    <s v="K:/Sainte Colombe/MB/04 - 19 juillet au 18 août 2016/Wave/"/>
    <s v="ST-COLOM_0_20160730_224644_526.wav"/>
    <s v="PippiT"/>
    <s v="Principal"/>
    <s v="PipMi"/>
    <n v="10"/>
    <s v="PippiT"/>
    <n v="10"/>
    <s v="Pipistrelle commune"/>
    <n v="2016"/>
    <n v="7"/>
    <n v="30"/>
    <n v="22"/>
    <n v="46"/>
    <d v="2016-07-30T00:00:00"/>
    <x v="52"/>
  </r>
  <r>
    <x v="1"/>
    <s v="K:/Sainte Colombe/MB/04 - 19 juillet au 18 août 2016/Wave/"/>
    <s v="ST-COLOM_0_20160730_224654_528.wav"/>
    <s v="PippiT"/>
    <s v="Principal"/>
    <s v="PipMi"/>
    <n v="10"/>
    <s v="PippiT"/>
    <n v="10"/>
    <s v="Pipistrelle commune"/>
    <n v="2016"/>
    <n v="7"/>
    <n v="30"/>
    <n v="22"/>
    <n v="46"/>
    <d v="2016-07-30T00:00:00"/>
    <x v="52"/>
  </r>
  <r>
    <x v="1"/>
    <s v="K:/Sainte Colombe/MB/04 - 19 juillet au 18 août 2016/Wave/"/>
    <s v="ST-COLOM_0_20160730_224708_960.wav"/>
    <s v="ChiroSp"/>
    <s v="Principal"/>
    <s v="PipMi"/>
    <n v="0"/>
    <s v="PippiT"/>
    <n v="0"/>
    <s v="PARASITE"/>
    <n v="2016"/>
    <n v="7"/>
    <n v="30"/>
    <n v="22"/>
    <n v="47"/>
    <d v="2016-07-30T00:00:00"/>
    <x v="415"/>
  </r>
  <r>
    <x v="1"/>
    <s v="K:/Sainte Colombe/MB/04 - 19 juillet au 18 août 2016/Wave/"/>
    <s v="ST-COLOM_0_20160730_224713_961.wav"/>
    <s v="PippiT"/>
    <s v="Principal"/>
    <s v="PipMi"/>
    <n v="10"/>
    <s v="PippiT"/>
    <n v="10"/>
    <s v="Pipistrelle commune"/>
    <n v="2016"/>
    <n v="7"/>
    <n v="30"/>
    <n v="22"/>
    <n v="47"/>
    <d v="2016-07-30T00:00:00"/>
    <x v="415"/>
  </r>
  <r>
    <x v="1"/>
    <s v="K:/Sainte Colombe/MB/04 - 19 juillet au 18 août 2016/Wave/"/>
    <s v="ST-COLOM_0_20160730_224850_451.wav"/>
    <s v="PippiT"/>
    <s v="Principal"/>
    <s v="PipMi"/>
    <n v="9"/>
    <s v="PippiT"/>
    <n v="9"/>
    <s v="Pipistrelle commune"/>
    <n v="2016"/>
    <n v="7"/>
    <n v="30"/>
    <n v="22"/>
    <n v="48"/>
    <d v="2016-07-30T00:00:00"/>
    <x v="53"/>
  </r>
  <r>
    <x v="1"/>
    <s v="K:/Sainte Colombe/MB/04 - 19 juillet au 18 août 2016/Wave/"/>
    <s v="ST-COLOM_0_20160730_224855_452.wav"/>
    <s v="PippiT"/>
    <s v="Principal"/>
    <s v="PipMi"/>
    <n v="9"/>
    <s v="PippiT"/>
    <n v="9"/>
    <s v="Pipistrelle commune"/>
    <n v="2016"/>
    <n v="7"/>
    <n v="30"/>
    <n v="22"/>
    <n v="48"/>
    <d v="2016-07-30T00:00:00"/>
    <x v="53"/>
  </r>
  <r>
    <x v="1"/>
    <s v="K:/Sainte Colombe/MB/04 - 19 juillet au 18 août 2016/Wave/"/>
    <s v="ST-COLOM_0_20160730_224944_993.wav"/>
    <s v="ChiroSp"/>
    <s v="Principal"/>
    <s v="PipMi"/>
    <n v="4"/>
    <s v="PippiT"/>
    <n v="4"/>
    <s v="Pipistrelle commune"/>
    <n v="2016"/>
    <n v="7"/>
    <n v="30"/>
    <n v="22"/>
    <n v="49"/>
    <d v="2016-07-30T00:00:00"/>
    <x v="103"/>
  </r>
  <r>
    <x v="1"/>
    <s v="K:/Sainte Colombe/MB/04 - 19 juillet au 18 août 2016/Wave/"/>
    <s v="ST-COLOM_0_20160730_225004_570.wav"/>
    <s v="ChiroSp"/>
    <s v="Principal"/>
    <s v="Pip35"/>
    <n v="1"/>
    <s v="Pipkuh"/>
    <n v="1"/>
    <s v="Pipistrelle de Kuhl"/>
    <n v="2016"/>
    <n v="7"/>
    <n v="30"/>
    <n v="22"/>
    <n v="50"/>
    <d v="2016-07-30T00:00:00"/>
    <x v="367"/>
  </r>
  <r>
    <x v="1"/>
    <s v="K:/Sainte Colombe/MB/04 - 19 juillet au 18 août 2016/Wave/"/>
    <s v="ST-COLOM_0_20160730_225126_751.wav"/>
    <s v="ChiroSp"/>
    <s v="Principal"/>
    <s v="ENVsp"/>
    <n v="1"/>
    <s v="Eptser"/>
    <n v="0"/>
    <s v="Sérotine commune"/>
    <n v="2016"/>
    <n v="7"/>
    <n v="30"/>
    <n v="22"/>
    <n v="51"/>
    <d v="2016-07-30T00:00:00"/>
    <x v="116"/>
  </r>
  <r>
    <x v="1"/>
    <s v="K:/Sainte Colombe/MB/04 - 19 juillet au 18 août 2016/Wave/"/>
    <s v="ST-COLOM_0_20160730_225131_752.wav"/>
    <s v="ChiroSp"/>
    <s v="Principal"/>
    <s v="ENVsp"/>
    <n v="1"/>
    <s v="Nyclei"/>
    <n v="1"/>
    <s v="Noctule de Leisler"/>
    <n v="2016"/>
    <n v="7"/>
    <n v="30"/>
    <n v="22"/>
    <n v="51"/>
    <d v="2016-07-30T00:00:00"/>
    <x v="116"/>
  </r>
  <r>
    <x v="1"/>
    <s v="K:/Sainte Colombe/MB/04 - 19 juillet au 18 août 2016/Wave/"/>
    <s v="ST-COLOM_0_20160730_225136_752.wav"/>
    <s v="ChiroSp"/>
    <s v="Principal"/>
    <s v="ENVsp"/>
    <n v="5"/>
    <s v="Nyclei"/>
    <n v="1"/>
    <s v="Noctule de Leisler"/>
    <n v="2016"/>
    <n v="7"/>
    <n v="30"/>
    <n v="22"/>
    <n v="51"/>
    <d v="2016-07-30T00:00:00"/>
    <x v="116"/>
  </r>
  <r>
    <x v="1"/>
    <s v="K:/Sainte Colombe/MB/04 - 19 juillet au 18 août 2016/Wave/"/>
    <s v="ST-COLOM_0_20160730_225214_468.wav"/>
    <s v="ChiroSp"/>
    <s v="Principal"/>
    <s v="ENVsp"/>
    <n v="0"/>
    <s v="Eptser"/>
    <n v="0"/>
    <s v="PARASITE"/>
    <n v="2016"/>
    <n v="7"/>
    <n v="30"/>
    <n v="22"/>
    <n v="52"/>
    <d v="2016-07-30T00:00:00"/>
    <x v="454"/>
  </r>
  <r>
    <x v="1"/>
    <s v="K:/Sainte Colombe/MB/04 - 19 juillet au 18 août 2016/Wave/"/>
    <s v="ST-COLOM_0_20160730_225252_184.wav"/>
    <s v="ChiroSp"/>
    <s v="Principal"/>
    <s v="ENVsp"/>
    <n v="0"/>
    <s v="Eptser"/>
    <n v="0"/>
    <s v="PARASITE"/>
    <n v="2016"/>
    <n v="7"/>
    <n v="30"/>
    <n v="22"/>
    <n v="52"/>
    <d v="2016-07-30T00:00:00"/>
    <x v="454"/>
  </r>
  <r>
    <x v="1"/>
    <s v="K:/Sainte Colombe/MB/04 - 19 juillet au 18 août 2016/Wave/"/>
    <s v="ST-COLOM_0_20160730_225307_724.wav"/>
    <s v="ChiroSp"/>
    <s v="Principal"/>
    <s v="ENVsp"/>
    <n v="3"/>
    <s v="Eptser"/>
    <n v="0"/>
    <s v="Sérotine commune"/>
    <n v="2016"/>
    <n v="7"/>
    <n v="30"/>
    <n v="22"/>
    <n v="53"/>
    <d v="2016-07-30T00:00:00"/>
    <x v="416"/>
  </r>
  <r>
    <x v="1"/>
    <s v="K:/Sainte Colombe/MB/04 - 19 juillet au 18 août 2016/Wave/"/>
    <s v="ST-COLOM_0_20160730_225312_724.wav"/>
    <s v="parasi"/>
    <s v="Principal"/>
    <s v="parasi"/>
    <n v="0"/>
    <s v="parasi"/>
    <n v="0"/>
    <s v="PARASITE"/>
    <n v="2016"/>
    <n v="7"/>
    <n v="30"/>
    <n v="22"/>
    <n v="53"/>
    <d v="2016-07-30T00:00:00"/>
    <x v="416"/>
  </r>
  <r>
    <x v="1"/>
    <s v="K:/Sainte Colombe/MB/04 - 19 juillet au 18 août 2016/Wave/"/>
    <s v="ST-COLOM_0_20160730_225336_028.wav"/>
    <s v="ChiroSp"/>
    <s v="Principal"/>
    <s v="ENVsp"/>
    <n v="3"/>
    <s v="Eptser"/>
    <n v="1"/>
    <s v="Sérotine commune"/>
    <n v="2016"/>
    <n v="7"/>
    <n v="30"/>
    <n v="22"/>
    <n v="53"/>
    <d v="2016-07-30T00:00:00"/>
    <x v="416"/>
  </r>
  <r>
    <x v="1"/>
    <s v="K:/Sainte Colombe/MB/04 - 19 juillet au 18 août 2016/Wave/"/>
    <s v="ST-COLOM_0_20160730_225425_216.wav"/>
    <s v="ChiroSp"/>
    <s v="Principal"/>
    <s v="ENVsp"/>
    <n v="4"/>
    <s v="Eptser"/>
    <n v="1"/>
    <s v="Sérotine commune"/>
    <n v="2016"/>
    <n v="7"/>
    <n v="30"/>
    <n v="22"/>
    <n v="54"/>
    <d v="2016-07-30T00:00:00"/>
    <x v="137"/>
  </r>
  <r>
    <x v="1"/>
    <s v="K:/Sainte Colombe/MB/04 - 19 juillet au 18 août 2016/Wave/"/>
    <s v="ST-COLOM_0_20160730_225435_218.wav"/>
    <s v="ChiroSp"/>
    <s v="Principal"/>
    <s v="MyoLF"/>
    <n v="3"/>
    <s v="Myomyo"/>
    <n v="0"/>
    <s v="Murin sp"/>
    <n v="2016"/>
    <n v="7"/>
    <n v="30"/>
    <n v="22"/>
    <n v="54"/>
    <d v="2016-07-30T00:00:00"/>
    <x v="137"/>
  </r>
  <r>
    <x v="1"/>
    <s v="K:/Sainte Colombe/MB/04 - 19 juillet au 18 août 2016/Wave/"/>
    <s v="ST-COLOM_0_20160730_225440_107.wav"/>
    <s v="ChiroSp"/>
    <s v="Principal"/>
    <s v="ENVsp"/>
    <n v="0"/>
    <s v="Eptser"/>
    <n v="0"/>
    <s v="PARASITE"/>
    <n v="2016"/>
    <n v="7"/>
    <n v="30"/>
    <n v="22"/>
    <n v="54"/>
    <d v="2016-07-30T00:00:00"/>
    <x v="137"/>
  </r>
  <r>
    <x v="1"/>
    <s v="K:/Sainte Colombe/MB/04 - 19 juillet au 18 août 2016/Wave/"/>
    <s v="ST-COLOM_0_20160730_225522_066.wav"/>
    <s v="PippiT"/>
    <s v="Principal"/>
    <s v="PipMi"/>
    <n v="9"/>
    <s v="PippiT"/>
    <n v="9"/>
    <s v="Pipistrelle commune"/>
    <n v="2016"/>
    <n v="7"/>
    <n v="30"/>
    <n v="22"/>
    <n v="55"/>
    <d v="2016-07-30T00:00:00"/>
    <x v="249"/>
  </r>
  <r>
    <x v="1"/>
    <s v="K:/Sainte Colombe/MB/04 - 19 juillet au 18 août 2016/Wave/"/>
    <s v="ST-COLOM_0_20160730_225527_066.wav"/>
    <s v="PippiT"/>
    <s v="Principal"/>
    <s v="PipMi"/>
    <n v="8"/>
    <s v="PippiT"/>
    <n v="8"/>
    <s v="Pipistrelle commune"/>
    <n v="2016"/>
    <n v="7"/>
    <n v="30"/>
    <n v="22"/>
    <n v="55"/>
    <d v="2016-07-30T00:00:00"/>
    <x v="249"/>
  </r>
  <r>
    <x v="1"/>
    <s v="K:/Sainte Colombe/MB/04 - 19 juillet au 18 août 2016/Wave/"/>
    <s v="ST-COLOM_0_20160730_230230_133.wav"/>
    <s v="ChiroSp"/>
    <s v="Principal"/>
    <s v="Pip35"/>
    <n v="1"/>
    <s v="Pipkuh"/>
    <n v="1"/>
    <s v="Pipistrelle de Kuhl"/>
    <n v="2016"/>
    <n v="7"/>
    <n v="30"/>
    <n v="23"/>
    <n v="2"/>
    <d v="2016-07-30T00:00:00"/>
    <x v="156"/>
  </r>
  <r>
    <x v="1"/>
    <s v="K:/Sainte Colombe/MB/04 - 19 juillet au 18 août 2016/Wave/"/>
    <s v="ST-COLOM_0_20160730_230235_134.wav"/>
    <s v="ChiroSp"/>
    <s v="Principal"/>
    <s v="MyoHF"/>
    <n v="0"/>
    <s v="Myobec"/>
    <n v="0"/>
    <s v="PARASITE"/>
    <n v="2016"/>
    <n v="7"/>
    <n v="30"/>
    <n v="23"/>
    <n v="2"/>
    <d v="2016-07-30T00:00:00"/>
    <x v="156"/>
  </r>
  <r>
    <x v="1"/>
    <s v="K:/Sainte Colombe/MB/04 - 19 juillet au 18 août 2016/Wave/"/>
    <s v="ST-COLOM_0_20160730_230334_686.wav"/>
    <s v="ChiroSp"/>
    <s v="Principal"/>
    <s v="ENVsp"/>
    <n v="1"/>
    <s v="Eptser"/>
    <n v="1"/>
    <s v="Sérotine commune"/>
    <n v="2016"/>
    <n v="7"/>
    <n v="30"/>
    <n v="23"/>
    <n v="3"/>
    <d v="2016-07-30T00:00:00"/>
    <x v="195"/>
  </r>
  <r>
    <x v="1"/>
    <s v="K:/Sainte Colombe/MB/04 - 19 juillet au 18 août 2016/Wave/"/>
    <s v="ST-COLOM_0_20160730_230339_686.wav"/>
    <s v="ChiroSp"/>
    <s v="Principal"/>
    <s v="ENVsp"/>
    <n v="3"/>
    <s v="Eptser"/>
    <n v="0"/>
    <s v="Sérotine commune"/>
    <n v="2016"/>
    <n v="7"/>
    <n v="30"/>
    <n v="23"/>
    <n v="3"/>
    <d v="2016-07-30T00:00:00"/>
    <x v="195"/>
  </r>
  <r>
    <x v="1"/>
    <s v="K:/Sainte Colombe/MB/04 - 19 juillet au 18 août 2016/Wave/"/>
    <s v="ST-COLOM_0_20160730_230344_687.wav"/>
    <s v="ChiroSp"/>
    <s v="Principal"/>
    <s v="ENVsp"/>
    <n v="2"/>
    <s v="Eptser"/>
    <n v="0"/>
    <s v="Sérotine commune"/>
    <n v="2016"/>
    <n v="7"/>
    <n v="30"/>
    <n v="23"/>
    <n v="3"/>
    <d v="2016-07-30T00:00:00"/>
    <x v="195"/>
  </r>
  <r>
    <x v="1"/>
    <s v="K:/Sainte Colombe/MB/04 - 19 juillet au 18 août 2016/Wave/"/>
    <s v="ST-COLOM_0_20160730_230355_610.wav"/>
    <s v="ChiroSp"/>
    <s v="Principal"/>
    <s v="ENVsp"/>
    <n v="0"/>
    <s v="Nyclei"/>
    <n v="0"/>
    <s v="PARASITE"/>
    <n v="2016"/>
    <n v="7"/>
    <n v="30"/>
    <n v="23"/>
    <n v="3"/>
    <d v="2016-07-30T00:00:00"/>
    <x v="195"/>
  </r>
  <r>
    <x v="1"/>
    <s v="K:/Sainte Colombe/MB/04 - 19 juillet au 18 août 2016/Wave/"/>
    <s v="ST-COLOM_0_20160730_230406_768.wav"/>
    <s v="ENVsp"/>
    <s v="Principal"/>
    <s v="ENVsp"/>
    <n v="7"/>
    <s v="Nyclei"/>
    <n v="3"/>
    <s v="Noctule de Leisler"/>
    <n v="2016"/>
    <n v="7"/>
    <n v="30"/>
    <n v="23"/>
    <n v="4"/>
    <d v="2016-07-30T00:00:00"/>
    <x v="104"/>
  </r>
  <r>
    <x v="1"/>
    <s v="K:/Sainte Colombe/MB/04 - 19 juillet au 18 août 2016/Wave/"/>
    <s v="ST-COLOM_0_20160730_230411_768.wav"/>
    <s v="ChiroSp"/>
    <s v="Principal"/>
    <s v="ENVsp"/>
    <n v="1"/>
    <s v="Eptser"/>
    <n v="1"/>
    <s v="Sérotine commune"/>
    <n v="2016"/>
    <n v="7"/>
    <n v="30"/>
    <n v="23"/>
    <n v="4"/>
    <d v="2016-07-30T00:00:00"/>
    <x v="104"/>
  </r>
  <r>
    <x v="1"/>
    <s v="K:/Sainte Colombe/MB/04 - 19 juillet au 18 août 2016/Wave/"/>
    <s v="ST-COLOM_0_20160730_230431_266.wav"/>
    <s v="ChiroSp"/>
    <s v="Principal"/>
    <s v="ENVsp"/>
    <n v="0"/>
    <s v="Nyclei"/>
    <n v="0"/>
    <s v="PARASITE"/>
    <n v="2016"/>
    <n v="7"/>
    <n v="30"/>
    <n v="23"/>
    <n v="4"/>
    <d v="2016-07-30T00:00:00"/>
    <x v="104"/>
  </r>
  <r>
    <x v="1"/>
    <s v="K:/Sainte Colombe/MB/04 - 19 juillet au 18 août 2016/Wave/"/>
    <s v="ST-COLOM_0_20160730_230457_832.wav"/>
    <s v="ChiroSp"/>
    <s v="Principal"/>
    <s v="ENVsp"/>
    <n v="3"/>
    <s v="Nyclei"/>
    <n v="2"/>
    <s v="Noctule de Leisler"/>
    <n v="2016"/>
    <n v="7"/>
    <n v="30"/>
    <n v="23"/>
    <n v="4"/>
    <d v="2016-07-30T00:00:00"/>
    <x v="104"/>
  </r>
  <r>
    <x v="1"/>
    <s v="K:/Sainte Colombe/MB/04 - 19 juillet au 18 août 2016/Wave/"/>
    <s v="ST-COLOM_0_20160730_230528_032.wav"/>
    <s v="ChiroSp"/>
    <s v="Principal"/>
    <s v="ENVsp"/>
    <n v="5"/>
    <s v="Nyclei"/>
    <n v="0"/>
    <s v="Noctule de Leisler"/>
    <n v="2016"/>
    <n v="7"/>
    <n v="30"/>
    <n v="23"/>
    <n v="5"/>
    <d v="2016-07-30T00:00:00"/>
    <x v="251"/>
  </r>
  <r>
    <x v="1"/>
    <s v="K:/Sainte Colombe/MB/04 - 19 juillet au 18 août 2016/Wave/"/>
    <s v="ST-COLOM_0_20160730_230533_033.wav"/>
    <s v="ChiroSp"/>
    <s v="Principal"/>
    <s v="ENVsp"/>
    <n v="2"/>
    <s v="Nyclei"/>
    <n v="2"/>
    <s v="Noctule de Leisler"/>
    <n v="2016"/>
    <n v="7"/>
    <n v="30"/>
    <n v="23"/>
    <n v="5"/>
    <d v="2016-07-30T00:00:00"/>
    <x v="251"/>
  </r>
  <r>
    <x v="1"/>
    <s v="K:/Sainte Colombe/MB/04 - 19 juillet au 18 août 2016/Wave/"/>
    <s v="ST-COLOM_0_20160730_230548_154.wav"/>
    <s v="ENVsp"/>
    <s v="Principal"/>
    <s v="ENVsp"/>
    <n v="8"/>
    <s v="Nyclei"/>
    <n v="3"/>
    <s v="Noctule de Leisler"/>
    <n v="2016"/>
    <n v="7"/>
    <n v="30"/>
    <n v="23"/>
    <n v="5"/>
    <d v="2016-07-30T00:00:00"/>
    <x v="251"/>
  </r>
  <r>
    <x v="1"/>
    <s v="K:/Sainte Colombe/MB/04 - 19 juillet au 18 août 2016/Wave/"/>
    <s v="ST-COLOM_0_20160730_230553_154.wav"/>
    <s v="ChiroSp"/>
    <s v="Principal"/>
    <s v="ENVsp"/>
    <n v="0"/>
    <s v="Eptser"/>
    <n v="0"/>
    <s v="PARASITE"/>
    <n v="2016"/>
    <n v="7"/>
    <n v="30"/>
    <n v="23"/>
    <n v="5"/>
    <d v="2016-07-30T00:00:00"/>
    <x v="251"/>
  </r>
  <r>
    <x v="1"/>
    <s v="K:/Sainte Colombe/MB/04 - 19 juillet au 18 août 2016/Wave/"/>
    <s v="ST-COLOM_0_20160730_230558_155.wav"/>
    <s v="ChiroSp"/>
    <s v="Principal"/>
    <s v="ENVsp"/>
    <n v="1"/>
    <s v="Eptser"/>
    <n v="1"/>
    <s v="Sérotine commune"/>
    <n v="2016"/>
    <n v="7"/>
    <n v="30"/>
    <n v="23"/>
    <n v="5"/>
    <d v="2016-07-30T00:00:00"/>
    <x v="251"/>
  </r>
  <r>
    <x v="1"/>
    <s v="K:/Sainte Colombe/MB/04 - 19 juillet au 18 août 2016/Wave/"/>
    <s v="ST-COLOM_0_20160730_230622_918.wav"/>
    <s v="ENVsp"/>
    <s v="Principal"/>
    <s v="ENVsp"/>
    <n v="9"/>
    <s v="Nyclei"/>
    <n v="3"/>
    <s v="Noctule de Leisler"/>
    <n v="2016"/>
    <n v="7"/>
    <n v="30"/>
    <n v="23"/>
    <n v="6"/>
    <d v="2016-07-30T00:00:00"/>
    <x v="368"/>
  </r>
  <r>
    <x v="1"/>
    <s v="K:/Sainte Colombe/MB/04 - 19 juillet au 18 août 2016/Wave/"/>
    <s v="ST-COLOM_0_20160730_230627_918.wav"/>
    <s v="ChiroSp"/>
    <s v="Principal"/>
    <s v="ENVsp"/>
    <n v="0"/>
    <s v="Eptser"/>
    <n v="0"/>
    <s v="PARASITE"/>
    <n v="2016"/>
    <n v="7"/>
    <n v="30"/>
    <n v="23"/>
    <n v="6"/>
    <d v="2016-07-30T00:00:00"/>
    <x v="368"/>
  </r>
  <r>
    <x v="1"/>
    <s v="K:/Sainte Colombe/MB/04 - 19 juillet au 18 août 2016/Wave/"/>
    <s v="ST-COLOM_0_20160730_230646_614.wav"/>
    <s v="ChiroSp"/>
    <s v="Principal"/>
    <s v="ENVsp"/>
    <n v="1"/>
    <s v="Eptser"/>
    <n v="1"/>
    <s v="Sérotine commune"/>
    <n v="2016"/>
    <n v="7"/>
    <n v="30"/>
    <n v="23"/>
    <n v="6"/>
    <d v="2016-07-30T00:00:00"/>
    <x v="368"/>
  </r>
  <r>
    <x v="1"/>
    <s v="K:/Sainte Colombe/MB/04 - 19 juillet au 18 août 2016/Wave/"/>
    <s v="ST-COLOM_0_20160730_230703_280.wav"/>
    <s v="ENVsp"/>
    <s v="Principal"/>
    <s v="ENVsp"/>
    <n v="7"/>
    <s v="Nyclei"/>
    <n v="1"/>
    <s v="Noctule de Leisler"/>
    <n v="2016"/>
    <n v="7"/>
    <n v="30"/>
    <n v="23"/>
    <n v="7"/>
    <d v="2016-07-30T00:00:00"/>
    <x v="369"/>
  </r>
  <r>
    <x v="1"/>
    <s v="K:/Sainte Colombe/MB/04 - 19 juillet au 18 août 2016/Wave/"/>
    <s v="ST-COLOM_0_20160730_230708_281.wav"/>
    <s v="ChiroSp"/>
    <s v="Principal"/>
    <s v="ENVsp"/>
    <n v="2"/>
    <s v="Eptser"/>
    <n v="0"/>
    <s v="Sérotine commune"/>
    <n v="2016"/>
    <n v="7"/>
    <n v="30"/>
    <n v="23"/>
    <n v="7"/>
    <d v="2016-07-30T00:00:00"/>
    <x v="369"/>
  </r>
  <r>
    <x v="1"/>
    <s v="K:/Sainte Colombe/MB/04 - 19 juillet au 18 août 2016/Wave/"/>
    <s v="ST-COLOM_0_20160730_230718_097.wav"/>
    <s v="ENVsp"/>
    <s v="Principal"/>
    <s v="ENVsp"/>
    <n v="6"/>
    <s v="Eptser"/>
    <n v="0"/>
    <s v="Sérotine commune"/>
    <n v="2016"/>
    <n v="7"/>
    <n v="30"/>
    <n v="23"/>
    <n v="7"/>
    <d v="2016-07-30T00:00:00"/>
    <x v="369"/>
  </r>
  <r>
    <x v="1"/>
    <s v="K:/Sainte Colombe/MB/04 - 19 juillet au 18 août 2016/Wave/"/>
    <s v="ST-COLOM_0_20160730_230756_417.wav"/>
    <s v="ENVsp"/>
    <s v="Principal"/>
    <s v="ENVsp"/>
    <n v="9"/>
    <s v="Nyclei"/>
    <n v="2"/>
    <s v="Noctule de Leisler"/>
    <n v="2016"/>
    <n v="7"/>
    <n v="30"/>
    <n v="23"/>
    <n v="7"/>
    <d v="2016-07-30T00:00:00"/>
    <x v="369"/>
  </r>
  <r>
    <x v="1"/>
    <s v="K:/Sainte Colombe/MB/04 - 19 juillet au 18 août 2016/Wave/"/>
    <s v="ST-COLOM_0_20160730_230801_418.wav"/>
    <s v="ENVsp"/>
    <s v="Principal"/>
    <s v="ENVsp"/>
    <n v="6"/>
    <s v="Nyclei"/>
    <n v="1"/>
    <s v="Noctule de Leisler"/>
    <n v="2016"/>
    <n v="7"/>
    <n v="30"/>
    <n v="23"/>
    <n v="8"/>
    <d v="2016-07-30T00:00:00"/>
    <x v="258"/>
  </r>
  <r>
    <x v="1"/>
    <s v="K:/Sainte Colombe/MB/04 - 19 juillet au 18 août 2016/Wave/"/>
    <s v="ST-COLOM_0_20160730_230806_418.wav"/>
    <s v="ChiroSp"/>
    <s v="Principal"/>
    <s v="ENVsp"/>
    <n v="1"/>
    <s v="Nyclei"/>
    <n v="1"/>
    <s v="Noctule de Leisler"/>
    <n v="2016"/>
    <n v="7"/>
    <n v="30"/>
    <n v="23"/>
    <n v="8"/>
    <d v="2016-07-30T00:00:00"/>
    <x v="258"/>
  </r>
  <r>
    <x v="1"/>
    <s v="K:/Sainte Colombe/MB/04 - 19 juillet au 18 août 2016/Wave/"/>
    <s v="ST-COLOM_0_20160730_231014_254.wav"/>
    <s v="Pip35"/>
    <s v="Principal"/>
    <s v="Pip35"/>
    <n v="8"/>
    <s v="Pipkuh"/>
    <n v="4"/>
    <s v="Pipistrelle de Kuhl"/>
    <n v="2016"/>
    <n v="7"/>
    <n v="30"/>
    <n v="23"/>
    <n v="10"/>
    <d v="2016-07-30T00:00:00"/>
    <x v="252"/>
  </r>
  <r>
    <x v="1"/>
    <s v="K:/Sainte Colombe/MB/04 - 19 juillet au 18 août 2016/Wave/"/>
    <s v="ST-COLOM_0_20160730_231019_255.wav"/>
    <s v="Pip35"/>
    <s v="Principal"/>
    <s v="Pip35"/>
    <n v="10"/>
    <s v="Pipkuh"/>
    <n v="4"/>
    <s v="Pipistrelle de Kuhl"/>
    <n v="2016"/>
    <n v="7"/>
    <n v="30"/>
    <n v="23"/>
    <n v="10"/>
    <d v="2016-07-30T00:00:00"/>
    <x v="252"/>
  </r>
  <r>
    <x v="1"/>
    <s v="K:/Sainte Colombe/MB/04 - 19 juillet au 18 août 2016/Wave/"/>
    <s v="ST-COLOM_0_20160730_231024_256.wav"/>
    <s v="Pipkuh"/>
    <s v="Principal"/>
    <s v="Pip35"/>
    <n v="6"/>
    <s v="Pipkuh"/>
    <n v="6"/>
    <s v="Pipistrelle de Kuhl"/>
    <n v="2016"/>
    <n v="7"/>
    <n v="30"/>
    <n v="23"/>
    <n v="10"/>
    <d v="2016-07-30T00:00:00"/>
    <x v="252"/>
  </r>
  <r>
    <x v="1"/>
    <s v="K:/Sainte Colombe/MB/04 - 19 juillet au 18 août 2016/Wave/"/>
    <s v="ST-COLOM_0_20160730_232451_202.wav"/>
    <s v="ChiroSp"/>
    <s v="Principal"/>
    <s v="PipMi"/>
    <n v="0"/>
    <s v="PippiT"/>
    <n v="0"/>
    <s v="PARASITE"/>
    <n v="2016"/>
    <n v="7"/>
    <n v="30"/>
    <n v="23"/>
    <n v="24"/>
    <d v="2016-07-30T00:00:00"/>
    <x v="163"/>
  </r>
  <r>
    <x v="1"/>
    <s v="K:/Sainte Colombe/MB/04 - 19 juillet au 18 août 2016/Wave/"/>
    <s v="ST-COLOM_0_20160730_234014_732.wav"/>
    <s v="ChiroSp"/>
    <s v="Principal"/>
    <s v="Pip35"/>
    <n v="4"/>
    <s v="Pipkuh"/>
    <n v="4"/>
    <s v="Pipistrelle de Kuhl"/>
    <n v="2016"/>
    <n v="7"/>
    <n v="30"/>
    <n v="23"/>
    <n v="40"/>
    <d v="2016-07-30T00:00:00"/>
    <x v="36"/>
  </r>
  <r>
    <x v="1"/>
    <s v="K:/Sainte Colombe/MB/04 - 19 juillet au 18 août 2016/Wave/"/>
    <s v="ST-COLOM_0_20160730_234112_603.wav"/>
    <s v="ChiroSp"/>
    <s v="Principal"/>
    <s v="Pip35"/>
    <n v="5"/>
    <s v="Pipkuh"/>
    <n v="5"/>
    <s v="Pipistrelle de Kuhl"/>
    <n v="2016"/>
    <n v="7"/>
    <n v="30"/>
    <n v="23"/>
    <n v="41"/>
    <d v="2016-07-30T00:00:00"/>
    <x v="56"/>
  </r>
  <r>
    <x v="1"/>
    <s v="K:/Sainte Colombe/MB/04 - 19 juillet au 18 août 2016/Wave/"/>
    <s v="ST-COLOM_0_20160730_234334_346.wav"/>
    <s v="ChiroSp"/>
    <s v="Principal"/>
    <s v="Pip35"/>
    <n v="4"/>
    <s v="Pipkuh"/>
    <n v="4"/>
    <s v="Pipistrelle de Kuhl"/>
    <n v="2016"/>
    <n v="7"/>
    <n v="30"/>
    <n v="23"/>
    <n v="43"/>
    <d v="2016-07-30T00:00:00"/>
    <x v="242"/>
  </r>
  <r>
    <x v="1"/>
    <s v="K:/Sainte Colombe/MB/04 - 19 juillet au 18 août 2016/Wave/"/>
    <s v="ST-COLOM_0_20160730_234432_336.wav"/>
    <s v="PippiT"/>
    <s v="Principal"/>
    <s v="PipMi"/>
    <n v="10"/>
    <s v="PippiT"/>
    <n v="10"/>
    <s v="Pipistrelle commune"/>
    <n v="2016"/>
    <n v="7"/>
    <n v="30"/>
    <n v="23"/>
    <n v="44"/>
    <d v="2016-07-30T00:00:00"/>
    <x v="124"/>
  </r>
  <r>
    <x v="1"/>
    <s v="K:/Sainte Colombe/MB/04 - 19 juillet au 18 août 2016/Wave/"/>
    <s v="ST-COLOM_0_20160730_234611_610.wav"/>
    <s v="PippiT"/>
    <s v="Principal"/>
    <s v="PipMi"/>
    <n v="9"/>
    <s v="PippiT"/>
    <n v="9"/>
    <s v="Pipistrelle commune"/>
    <n v="2016"/>
    <n v="7"/>
    <n v="30"/>
    <n v="23"/>
    <n v="46"/>
    <d v="2016-07-30T00:00:00"/>
    <x v="287"/>
  </r>
  <r>
    <x v="1"/>
    <s v="K:/Sainte Colombe/MB/04 - 19 juillet au 18 août 2016/Wave/"/>
    <s v="ST-COLOM_0_20160730_234644_384.wav"/>
    <s v="PipMi"/>
    <s v="Principal"/>
    <s v="PipMi"/>
    <n v="10"/>
    <s v="PippiT"/>
    <n v="5"/>
    <s v="Pipistrelle commune"/>
    <n v="2016"/>
    <n v="7"/>
    <n v="30"/>
    <n v="23"/>
    <n v="46"/>
    <d v="2016-07-30T00:00:00"/>
    <x v="287"/>
  </r>
  <r>
    <x v="1"/>
    <s v="K:/Sainte Colombe/MB/04 - 19 juillet au 18 août 2016/Wave/"/>
    <s v="ST-COLOM_0_20160730_234751_364.wav"/>
    <s v="ChiroSp"/>
    <s v="Principal"/>
    <s v="Pip35"/>
    <n v="2"/>
    <s v="Pipkuh"/>
    <n v="2"/>
    <s v="Pipistrelle de Kuhl"/>
    <n v="2016"/>
    <n v="7"/>
    <n v="30"/>
    <n v="23"/>
    <n v="47"/>
    <d v="2016-07-30T00:00:00"/>
    <x v="463"/>
  </r>
  <r>
    <x v="1"/>
    <s v="K:/Sainte Colombe/MB/04 - 19 juillet au 18 août 2016/Wave/"/>
    <s v="ST-COLOM_0_20160730_234757_466.wav"/>
    <s v="PippiT"/>
    <s v="Principal"/>
    <s v="PipMi"/>
    <n v="9"/>
    <s v="PippiT"/>
    <n v="9"/>
    <s v="Pipistrelle commune"/>
    <n v="2016"/>
    <n v="7"/>
    <n v="30"/>
    <n v="23"/>
    <n v="47"/>
    <d v="2016-07-30T00:00:00"/>
    <x v="463"/>
  </r>
  <r>
    <x v="1"/>
    <s v="K:/Sainte Colombe/MB/04 - 19 juillet au 18 août 2016/Wave/"/>
    <s v="ST-COLOM_0_20160730_234811_004.wav"/>
    <s v="ChiroSp"/>
    <s v="Principal"/>
    <s v="Pip35"/>
    <n v="1"/>
    <s v="Pipkuh"/>
    <n v="0"/>
    <s v="Pipistrelle de Kuhl"/>
    <n v="2016"/>
    <n v="7"/>
    <n v="30"/>
    <n v="23"/>
    <n v="48"/>
    <d v="2016-07-30T00:00:00"/>
    <x v="234"/>
  </r>
  <r>
    <x v="1"/>
    <s v="K:/Sainte Colombe/MB/04 - 19 juillet au 18 août 2016/Wave/"/>
    <s v="ST-COLOM_0_20160730_234816_005.wav"/>
    <s v="PippiT"/>
    <s v="Principal"/>
    <s v="PipMi"/>
    <n v="10"/>
    <s v="PippiT"/>
    <n v="10"/>
    <s v="Pipistrelle commune"/>
    <n v="2016"/>
    <n v="7"/>
    <n v="30"/>
    <n v="23"/>
    <n v="48"/>
    <d v="2016-07-30T00:00:00"/>
    <x v="234"/>
  </r>
  <r>
    <x v="1"/>
    <s v="K:/Sainte Colombe/MB/04 - 19 juillet au 18 août 2016/Wave/"/>
    <s v="ST-COLOM_0_20160730_234851_758.wav"/>
    <s v="Pipkuh"/>
    <s v="Principal"/>
    <s v="Pip35"/>
    <n v="9"/>
    <s v="Pipkuh"/>
    <n v="7"/>
    <s v="Pipistrelle de Kuhl"/>
    <n v="2016"/>
    <n v="7"/>
    <n v="30"/>
    <n v="23"/>
    <n v="48"/>
    <d v="2016-07-30T00:00:00"/>
    <x v="234"/>
  </r>
  <r>
    <x v="1"/>
    <s v="K:/Sainte Colombe/MB/04 - 19 juillet au 18 août 2016/Wave/"/>
    <s v="ST-COLOM_0_20160730_235305_060.wav"/>
    <s v="PipMi"/>
    <s v="Principal"/>
    <s v="PipMi"/>
    <n v="6"/>
    <s v="PippiT"/>
    <n v="3"/>
    <s v="Pipistrelle commune"/>
    <n v="2016"/>
    <n v="7"/>
    <n v="30"/>
    <n v="23"/>
    <n v="53"/>
    <d v="2016-07-30T00:00:00"/>
    <x v="260"/>
  </r>
  <r>
    <x v="1"/>
    <s v="K:/Sainte Colombe/MB/04 - 19 juillet au 18 août 2016/Wave/"/>
    <s v="ST-COLOM_0_20160730_235725_631.wav"/>
    <s v="Pip35"/>
    <s v="Principal"/>
    <s v="Pip35"/>
    <n v="10"/>
    <s v="Pipkuh"/>
    <n v="4"/>
    <s v="Pipistrelle de Kuhl"/>
    <n v="2016"/>
    <n v="7"/>
    <n v="30"/>
    <n v="23"/>
    <n v="57"/>
    <d v="2016-07-30T00:00:00"/>
    <x v="110"/>
  </r>
  <r>
    <x v="1"/>
    <s v="K:/Sainte Colombe/MB/04 - 19 juillet au 18 août 2016/Wave/"/>
    <s v="ST-COLOM_0_20160731_000155_401.wav"/>
    <s v="ChiroSp"/>
    <s v="Principal"/>
    <s v="ENVsp"/>
    <n v="1"/>
    <s v="Eptser"/>
    <n v="1"/>
    <s v="Sérotine commune"/>
    <n v="2016"/>
    <n v="7"/>
    <n v="31"/>
    <n v="0"/>
    <n v="1"/>
    <d v="2016-07-31T00:00:00"/>
    <x v="165"/>
  </r>
  <r>
    <x v="1"/>
    <s v="K:/Sainte Colombe/MB/04 - 19 juillet au 18 août 2016/Wave/"/>
    <s v="ST-COLOM_0_20160731_000353_341.wav"/>
    <s v="ChiroSp"/>
    <s v="Principal"/>
    <s v="ENVsp"/>
    <n v="0"/>
    <s v="Eptser"/>
    <n v="0"/>
    <s v="PARASITE"/>
    <n v="2016"/>
    <n v="7"/>
    <n v="31"/>
    <n v="0"/>
    <n v="3"/>
    <d v="2016-07-31T00:00:00"/>
    <x v="17"/>
  </r>
  <r>
    <x v="1"/>
    <s v="K:/Sainte Colombe/MB/04 - 19 juillet au 18 août 2016/Wave/"/>
    <s v="ST-COLOM_0_20160731_000500_412.wav"/>
    <s v="ChiroSp"/>
    <s v="Principal"/>
    <s v="Pip35"/>
    <n v="3"/>
    <s v="Pipkuh"/>
    <n v="3"/>
    <s v="Pipistrelle de Kuhl"/>
    <n v="2016"/>
    <n v="7"/>
    <n v="31"/>
    <n v="0"/>
    <n v="5"/>
    <d v="2016-07-31T00:00:00"/>
    <x v="261"/>
  </r>
  <r>
    <x v="1"/>
    <s v="K:/Sainte Colombe/MB/04 - 19 juillet au 18 août 2016/Wave/"/>
    <s v="ST-COLOM_0_20160731_000721_112.wav"/>
    <s v="ChiroSp"/>
    <s v="Principal"/>
    <s v="Pip35"/>
    <n v="1"/>
    <s v="Pipkuh"/>
    <n v="1"/>
    <s v="Pipistrelle de Kuhl"/>
    <n v="2016"/>
    <n v="7"/>
    <n v="31"/>
    <n v="0"/>
    <n v="7"/>
    <d v="2016-07-31T00:00:00"/>
    <x v="271"/>
  </r>
  <r>
    <x v="1"/>
    <s v="K:/Sainte Colombe/MB/04 - 19 juillet au 18 août 2016/Wave/"/>
    <s v="ST-COLOM_0_20160731_000736_947.wav"/>
    <s v="Pipkuh"/>
    <s v="Principal"/>
    <s v="Pip35"/>
    <n v="8"/>
    <s v="Pipkuh"/>
    <n v="8"/>
    <s v="Pipistrelle de Kuhl"/>
    <n v="2016"/>
    <n v="7"/>
    <n v="31"/>
    <n v="0"/>
    <n v="7"/>
    <d v="2016-07-31T00:00:00"/>
    <x v="271"/>
  </r>
  <r>
    <x v="1"/>
    <s v="K:/Sainte Colombe/MB/04 - 19 juillet au 18 août 2016/Wave/"/>
    <s v="ST-COLOM_0_20160731_000935_348.wav"/>
    <s v="PippiT"/>
    <s v="Principal"/>
    <s v="PipMi"/>
    <n v="10"/>
    <s v="PippiT"/>
    <n v="10"/>
    <s v="Pipistrelle commune"/>
    <n v="2016"/>
    <n v="7"/>
    <n v="31"/>
    <n v="0"/>
    <n v="9"/>
    <d v="2016-07-31T00:00:00"/>
    <x v="344"/>
  </r>
  <r>
    <x v="1"/>
    <s v="K:/Sainte Colombe/MB/04 - 19 juillet au 18 août 2016/Wave/"/>
    <s v="ST-COLOM_0_20160731_001107_046.wav"/>
    <s v="ChiroSp"/>
    <s v="Principal"/>
    <s v="ENVsp"/>
    <n v="3"/>
    <s v="Eptser"/>
    <n v="1"/>
    <s v="Sérotine commune"/>
    <n v="2016"/>
    <n v="7"/>
    <n v="31"/>
    <n v="0"/>
    <n v="11"/>
    <d v="2016-07-31T00:00:00"/>
    <x v="374"/>
  </r>
  <r>
    <x v="1"/>
    <s v="K:/Sainte Colombe/MB/04 - 19 juillet au 18 août 2016/Wave/"/>
    <s v="ST-COLOM_0_20160731_001654_418.wav"/>
    <s v="ChiroSp"/>
    <s v="Principal"/>
    <s v="ENVsp"/>
    <n v="0"/>
    <s v="Eptnil"/>
    <n v="0"/>
    <s v="PARASITE"/>
    <n v="2016"/>
    <n v="7"/>
    <n v="31"/>
    <n v="0"/>
    <n v="16"/>
    <d v="2016-07-31T00:00:00"/>
    <x v="435"/>
  </r>
  <r>
    <x v="1"/>
    <s v="K:/Sainte Colombe/MB/04 - 19 juillet au 18 août 2016/Wave/"/>
    <s v="ST-COLOM_0_20160731_001712_656.wav"/>
    <s v="ChiroSp"/>
    <s v="Principal"/>
    <s v="ENVsp"/>
    <n v="0"/>
    <s v="Nyclei"/>
    <n v="0"/>
    <s v="PARASITE"/>
    <n v="2016"/>
    <n v="7"/>
    <n v="31"/>
    <n v="0"/>
    <n v="17"/>
    <d v="2016-07-31T00:00:00"/>
    <x v="450"/>
  </r>
  <r>
    <x v="1"/>
    <s v="K:/Sainte Colombe/MB/04 - 19 juillet au 18 août 2016/Wave/"/>
    <s v="ST-COLOM_0_20160731_002224_770.wav"/>
    <s v="Pip35"/>
    <s v="Principal"/>
    <s v="Pip35"/>
    <n v="10"/>
    <s v="Pipkuh"/>
    <n v="3"/>
    <s v="Pipistrelle de Kuhl"/>
    <n v="2016"/>
    <n v="7"/>
    <n v="31"/>
    <n v="0"/>
    <n v="22"/>
    <d v="2016-07-31T00:00:00"/>
    <x v="18"/>
  </r>
  <r>
    <x v="1"/>
    <s v="K:/Sainte Colombe/MB/04 - 19 juillet au 18 août 2016/Wave/"/>
    <s v="ST-COLOM_0_20160731_002229_771.wav"/>
    <s v="Pipnat"/>
    <s v="Principal"/>
    <s v="Pip35"/>
    <n v="7"/>
    <s v="Pipnat"/>
    <n v="7"/>
    <s v="Pipistrelle de Kuhl"/>
    <n v="2016"/>
    <n v="7"/>
    <n v="31"/>
    <n v="0"/>
    <n v="22"/>
    <d v="2016-07-31T00:00:00"/>
    <x v="18"/>
  </r>
  <r>
    <x v="1"/>
    <s v="K:/Sainte Colombe/MB/04 - 19 juillet au 18 août 2016/Wave/"/>
    <s v="ST-COLOM_0_20160731_002443_981.wav"/>
    <s v="ChiroSp"/>
    <s v="Principal"/>
    <s v="ENVsp"/>
    <n v="5"/>
    <s v="Nyclei"/>
    <n v="1"/>
    <s v="Noctule de Leisler"/>
    <n v="2016"/>
    <n v="7"/>
    <n v="31"/>
    <n v="0"/>
    <n v="24"/>
    <d v="2016-07-31T00:00:00"/>
    <x v="243"/>
  </r>
  <r>
    <x v="1"/>
    <s v="K:/Sainte Colombe/MB/04 - 19 juillet au 18 août 2016/Wave/"/>
    <s v="ST-COLOM_0_20160731_002924_107.wav"/>
    <s v="PipMi"/>
    <s v="Principal"/>
    <s v="PipMi"/>
    <n v="10"/>
    <s v="PippiT"/>
    <n v="2"/>
    <s v="Pipistrelle commune"/>
    <n v="2016"/>
    <n v="7"/>
    <n v="31"/>
    <n v="0"/>
    <n v="29"/>
    <d v="2016-07-31T00:00:00"/>
    <x v="237"/>
  </r>
  <r>
    <x v="1"/>
    <s v="K:/Sainte Colombe/MB/04 - 19 juillet au 18 août 2016/Wave/"/>
    <s v="ST-COLOM_0_20160731_004515_160.wav"/>
    <s v="PipMi"/>
    <s v="Principal"/>
    <s v="PipMi"/>
    <n v="8"/>
    <s v="Minsch"/>
    <n v="3"/>
    <s v="Minioptère de Schreibers"/>
    <n v="2016"/>
    <n v="7"/>
    <n v="31"/>
    <n v="0"/>
    <n v="45"/>
    <d v="2016-07-31T00:00:00"/>
    <x v="262"/>
  </r>
  <r>
    <x v="1"/>
    <s v="K:/Sainte Colombe/MB/04 - 19 juillet au 18 août 2016/Wave/"/>
    <s v="ST-COLOM_0_20160731_004537_295.wav"/>
    <s v="PipMi"/>
    <s v="Principal"/>
    <s v="PipMi"/>
    <n v="6"/>
    <s v="Minsch"/>
    <n v="2"/>
    <s v="Minioptère de Schreibers"/>
    <n v="2016"/>
    <n v="7"/>
    <n v="31"/>
    <n v="0"/>
    <n v="45"/>
    <d v="2016-07-31T00:00:00"/>
    <x v="262"/>
  </r>
  <r>
    <x v="1"/>
    <s v="K:/Sainte Colombe/MB/04 - 19 juillet au 18 août 2016/Wave/"/>
    <s v="ST-COLOM_0_20160731_005107_416.wav"/>
    <s v="ENVsp"/>
    <s v="Principal"/>
    <s v="ENVsp"/>
    <n v="9"/>
    <s v="Eptser"/>
    <n v="3"/>
    <s v="Sérotine commune"/>
    <n v="2016"/>
    <n v="7"/>
    <n v="31"/>
    <n v="0"/>
    <n v="51"/>
    <d v="2016-07-31T00:00:00"/>
    <x v="379"/>
  </r>
  <r>
    <x v="1"/>
    <s v="K:/Sainte Colombe/MB/04 - 19 juillet au 18 août 2016/Wave/"/>
    <s v="ST-COLOM_0_20160731_005112_417.wav"/>
    <s v="ChiroSp"/>
    <s v="Principal"/>
    <s v="ENVsp"/>
    <n v="3"/>
    <s v="Nyclei"/>
    <n v="2"/>
    <s v="Noctule de Leisler"/>
    <n v="2016"/>
    <n v="7"/>
    <n v="31"/>
    <n v="0"/>
    <n v="51"/>
    <d v="2016-07-31T00:00:00"/>
    <x v="379"/>
  </r>
  <r>
    <x v="1"/>
    <s v="K:/Sainte Colombe/MB/04 - 19 juillet au 18 août 2016/Wave/"/>
    <s v="ST-COLOM_0_20160731_005805_793.wav"/>
    <s v="ChiroSp"/>
    <s v="Principal"/>
    <s v="MyoLF"/>
    <n v="2"/>
    <s v="Myomyo"/>
    <n v="2"/>
    <s v="Murin sp"/>
    <n v="2016"/>
    <n v="7"/>
    <n v="31"/>
    <n v="0"/>
    <n v="58"/>
    <d v="2016-07-31T00:00:00"/>
    <x v="381"/>
  </r>
  <r>
    <x v="1"/>
    <s v="K:/Sainte Colombe/MB/04 - 19 juillet au 18 août 2016/Wave/"/>
    <s v="ST-COLOM_0_20160731_022239_180.wav"/>
    <s v="parasi"/>
    <s v="Principal"/>
    <s v="parasi"/>
    <n v="2"/>
    <s v="parasi"/>
    <n v="2"/>
    <s v="PARASITE"/>
    <n v="2016"/>
    <n v="7"/>
    <n v="31"/>
    <n v="2"/>
    <n v="22"/>
    <d v="2016-07-31T00:00:00"/>
    <x v="218"/>
  </r>
  <r>
    <x v="1"/>
    <s v="K:/Sainte Colombe/MB/04 - 19 juillet au 18 août 2016/Wave/"/>
    <s v="ST-COLOM_0_20160731_024445_114.wav"/>
    <s v="ChiroSp"/>
    <s v="Principal"/>
    <s v="PipMi"/>
    <n v="4"/>
    <s v="Minsch"/>
    <n v="1"/>
    <s v="Minioptère de Schreibers"/>
    <n v="2016"/>
    <n v="7"/>
    <n v="31"/>
    <n v="2"/>
    <n v="44"/>
    <d v="2016-07-31T00:00:00"/>
    <x v="26"/>
  </r>
  <r>
    <x v="1"/>
    <s v="K:/Sainte Colombe/MB/04 - 19 juillet au 18 août 2016/Wave/"/>
    <s v="ST-COLOM_0_20160731_025800_220.wav"/>
    <s v="ChiroSp"/>
    <s v="Principal"/>
    <s v="MyoHF"/>
    <n v="0"/>
    <s v="Myoema"/>
    <n v="0"/>
    <s v="PARASITE"/>
    <n v="2016"/>
    <n v="7"/>
    <n v="31"/>
    <n v="2"/>
    <n v="58"/>
    <d v="2016-07-31T00:00:00"/>
    <x v="240"/>
  </r>
  <r>
    <x v="1"/>
    <s v="K:/Sainte Colombe/MB/04 - 19 juillet au 18 août 2016/Wave/"/>
    <s v="ST-COLOM_0_20160731_032556_070.wav"/>
    <s v="ChiroSp"/>
    <s v="Principal"/>
    <s v="MyoHF"/>
    <n v="0"/>
    <s v="Myodau"/>
    <n v="0"/>
    <s v="PARASITE"/>
    <n v="2016"/>
    <n v="7"/>
    <n v="31"/>
    <n v="3"/>
    <n v="25"/>
    <d v="2016-07-31T00:00:00"/>
    <x v="28"/>
  </r>
  <r>
    <x v="1"/>
    <s v="K:/Sainte Colombe/MB/04 - 19 juillet au 18 août 2016/Wave/"/>
    <s v="ST-COLOM_0_20160731_034001_182.wav"/>
    <s v="ChiroSp"/>
    <s v="Principal"/>
    <s v="RhiHF"/>
    <n v="1"/>
    <s v="Rhihip"/>
    <n v="1"/>
    <s v="PARASITE"/>
    <n v="2016"/>
    <n v="7"/>
    <n v="31"/>
    <n v="3"/>
    <n v="40"/>
    <d v="2016-07-31T00:00:00"/>
    <x v="327"/>
  </r>
  <r>
    <x v="1"/>
    <s v="K:/Sainte Colombe/MB/04 - 19 juillet au 18 août 2016/Wave/"/>
    <s v="ST-COLOM_0_20160731_034031_186.wav"/>
    <s v="PippiT"/>
    <s v="Principal"/>
    <s v="PipMi"/>
    <n v="10"/>
    <s v="PippiT"/>
    <n v="10"/>
    <s v="Pipistrelle commune"/>
    <n v="2016"/>
    <n v="7"/>
    <n v="31"/>
    <n v="3"/>
    <n v="40"/>
    <d v="2016-07-31T00:00:00"/>
    <x v="327"/>
  </r>
  <r>
    <x v="1"/>
    <s v="K:/Sainte Colombe/MB/04 - 19 juillet au 18 août 2016/Wave/"/>
    <s v="ST-COLOM_0_20160731_034036_187.wav"/>
    <s v="PippiT"/>
    <s v="Principal"/>
    <s v="PipMi"/>
    <n v="9"/>
    <s v="PippiT"/>
    <n v="9"/>
    <s v="Pipistrelle commune"/>
    <n v="2016"/>
    <n v="7"/>
    <n v="31"/>
    <n v="3"/>
    <n v="40"/>
    <d v="2016-07-31T00:00:00"/>
    <x v="327"/>
  </r>
  <r>
    <x v="1"/>
    <s v="K:/Sainte Colombe/MB/04 - 19 juillet au 18 août 2016/Wave/"/>
    <s v="ST-COLOM_0_20160731_034641_236.wav"/>
    <s v="ChiroSp"/>
    <s v="Principal"/>
    <s v="PipMi"/>
    <n v="1"/>
    <s v="PippiT"/>
    <n v="1"/>
    <s v="Pipistrelle commune"/>
    <n v="2016"/>
    <n v="7"/>
    <n v="31"/>
    <n v="3"/>
    <n v="46"/>
    <d v="2016-07-31T00:00:00"/>
    <x v="425"/>
  </r>
  <r>
    <x v="1"/>
    <s v="K:/Sainte Colombe/MB/04 - 19 juillet au 18 août 2016/Wave/"/>
    <s v="ST-COLOM_0_20160731_035252_507.wav"/>
    <s v="PippiT"/>
    <s v="Principal"/>
    <s v="PipMi"/>
    <n v="7"/>
    <s v="PippiT"/>
    <n v="7"/>
    <s v="Pipistrelle commune"/>
    <n v="2016"/>
    <n v="7"/>
    <n v="31"/>
    <n v="3"/>
    <n v="52"/>
    <d v="2016-07-31T00:00:00"/>
    <x v="405"/>
  </r>
  <r>
    <x v="1"/>
    <s v="K:/Sainte Colombe/MB/04 - 19 juillet au 18 août 2016/Wave/"/>
    <s v="ST-COLOM_0_20160731_041505_890.wav"/>
    <s v="PipMi"/>
    <s v="Principal"/>
    <s v="PipMi"/>
    <n v="7"/>
    <s v="PippiT"/>
    <n v="1"/>
    <s v="Pipistrelle commune"/>
    <n v="2016"/>
    <n v="7"/>
    <n v="31"/>
    <n v="4"/>
    <n v="15"/>
    <d v="2016-07-31T00:00:00"/>
    <x v="408"/>
  </r>
  <r>
    <x v="1"/>
    <s v="K:/Sainte Colombe/MB/04 - 19 juillet au 18 août 2016/Wave/"/>
    <s v="ST-COLOM_0_20160731_041703_582.wav"/>
    <s v="ChiroSp"/>
    <s v="Principal"/>
    <s v="PipMi"/>
    <n v="3"/>
    <s v="PippiT"/>
    <n v="3"/>
    <s v="Pipistrelle commune"/>
    <n v="2016"/>
    <n v="7"/>
    <n v="31"/>
    <n v="4"/>
    <n v="17"/>
    <d v="2016-07-31T00:00:00"/>
    <x v="444"/>
  </r>
  <r>
    <x v="1"/>
    <s v="K:/Sainte Colombe/MB/04 - 19 juillet au 18 août 2016/Wave/"/>
    <s v="ST-COLOM_0_20160731_041708_583.wav"/>
    <s v="ChiroSp"/>
    <s v="Principal"/>
    <s v="PipMi"/>
    <n v="1"/>
    <s v="PippiT"/>
    <n v="1"/>
    <s v="Pipistrelle commune"/>
    <n v="2016"/>
    <n v="7"/>
    <n v="31"/>
    <n v="4"/>
    <n v="17"/>
    <d v="2016-07-31T00:00:00"/>
    <x v="444"/>
  </r>
  <r>
    <x v="1"/>
    <s v="K:/Sainte Colombe/MB/04 - 19 juillet au 18 août 2016/Wave/"/>
    <s v="ST-COLOM_0_20160731_041737_014.wav"/>
    <s v="ChiroSp"/>
    <s v="Principal"/>
    <s v="PipMi"/>
    <n v="5"/>
    <s v="PippiT"/>
    <n v="5"/>
    <s v="Pipistrelle commune"/>
    <n v="2016"/>
    <n v="7"/>
    <n v="31"/>
    <n v="4"/>
    <n v="17"/>
    <d v="2016-07-31T00:00:00"/>
    <x v="444"/>
  </r>
  <r>
    <x v="1"/>
    <s v="K:/Sainte Colombe/MB/04 - 19 juillet au 18 août 2016/Wave/"/>
    <s v="ST-COLOM_0_20160731_041742_014.wav"/>
    <s v="ChiroSp"/>
    <s v="Principal"/>
    <s v="PipMi"/>
    <n v="0"/>
    <s v="PippiT"/>
    <n v="0"/>
    <s v="PARASITE"/>
    <n v="2016"/>
    <n v="7"/>
    <n v="31"/>
    <n v="4"/>
    <n v="17"/>
    <d v="2016-07-31T00:00:00"/>
    <x v="444"/>
  </r>
  <r>
    <x v="1"/>
    <s v="K:/Sainte Colombe/MB/04 - 19 juillet au 18 août 2016/Wave/"/>
    <s v="ST-COLOM_0_20160731_042136_876.wav"/>
    <s v="PippiT"/>
    <s v="Principal"/>
    <s v="PipMi"/>
    <n v="10"/>
    <s v="PippiT"/>
    <n v="10"/>
    <s v="Pipistrelle commune"/>
    <n v="2016"/>
    <n v="7"/>
    <n v="31"/>
    <n v="4"/>
    <n v="21"/>
    <d v="2016-07-31T00:00:00"/>
    <x v="307"/>
  </r>
  <r>
    <x v="1"/>
    <s v="K:/Sainte Colombe/MB/04 - 19 juillet au 18 août 2016/Wave/"/>
    <s v="ST-COLOM_0_20160731_042326_227.wav"/>
    <s v="PipMi"/>
    <s v="Principal"/>
    <s v="PipMi"/>
    <n v="8"/>
    <s v="PippiT"/>
    <n v="4"/>
    <s v="Pipistrelle commune"/>
    <n v="2016"/>
    <n v="7"/>
    <n v="31"/>
    <n v="4"/>
    <n v="23"/>
    <d v="2016-07-31T00:00:00"/>
    <x v="428"/>
  </r>
  <r>
    <x v="1"/>
    <s v="K:/Sainte Colombe/MB/04 - 19 juillet au 18 août 2016/Wave/"/>
    <s v="ST-COLOM_0_20160731_042345_433.wav"/>
    <s v="PipMi"/>
    <s v="Principal"/>
    <s v="PipMi"/>
    <n v="6"/>
    <s v="PippiT"/>
    <n v="4"/>
    <s v="Pipistrelle commune"/>
    <n v="2016"/>
    <n v="7"/>
    <n v="31"/>
    <n v="4"/>
    <n v="23"/>
    <d v="2016-07-31T00:00:00"/>
    <x v="428"/>
  </r>
  <r>
    <x v="1"/>
    <s v="K:/Sainte Colombe/MB/04 - 19 juillet au 18 août 2016/Wave/"/>
    <s v="ST-COLOM_0_20160731_042417_627.wav"/>
    <s v="ChiroSp"/>
    <s v="Principal"/>
    <s v="PipMi"/>
    <n v="3"/>
    <s v="PippiT"/>
    <n v="3"/>
    <s v="Pipistrelle commune"/>
    <n v="2016"/>
    <n v="7"/>
    <n v="31"/>
    <n v="4"/>
    <n v="24"/>
    <d v="2016-07-31T00:00:00"/>
    <x v="462"/>
  </r>
  <r>
    <x v="1"/>
    <s v="K:/Sainte Colombe/MB/04 - 19 juillet au 18 août 2016/Wave/"/>
    <s v="ST-COLOM_0_20160731_042824_974.wav"/>
    <s v="ChiroSp"/>
    <s v="Principal"/>
    <s v="Pip35"/>
    <n v="5"/>
    <s v="Pipkuh"/>
    <n v="5"/>
    <s v="Pipistrelle de Kuhl"/>
    <n v="2016"/>
    <n v="7"/>
    <n v="31"/>
    <n v="4"/>
    <n v="28"/>
    <d v="2016-07-31T00:00:00"/>
    <x v="542"/>
  </r>
  <r>
    <x v="1"/>
    <s v="K:/Sainte Colombe/MB/04 - 19 juillet au 18 août 2016/Wave/"/>
    <s v="ST-COLOM_0_20160731_043024_881.wav"/>
    <s v="ChiroSp"/>
    <s v="Principal"/>
    <s v="Pip35"/>
    <n v="3"/>
    <s v="Pipkuh"/>
    <n v="3"/>
    <s v="Pipistrelle de Kuhl"/>
    <n v="2016"/>
    <n v="7"/>
    <n v="31"/>
    <n v="4"/>
    <n v="30"/>
    <d v="2016-07-31T00:00:00"/>
    <x v="429"/>
  </r>
  <r>
    <x v="1"/>
    <s v="K:/Sainte Colombe/MB/04 - 19 juillet au 18 août 2016/Wave/"/>
    <s v="ST-COLOM_0_20160731_043102_255.wav"/>
    <s v="ChiroSp"/>
    <s v="Principal"/>
    <s v="Pip35"/>
    <n v="4"/>
    <s v="Pipkuh"/>
    <n v="4"/>
    <s v="Pipistrelle de Kuhl"/>
    <n v="2016"/>
    <n v="7"/>
    <n v="31"/>
    <n v="4"/>
    <n v="31"/>
    <d v="2016-07-31T00:00:00"/>
    <x v="310"/>
  </r>
  <r>
    <x v="1"/>
    <s v="K:/Sainte Colombe/MB/04 - 19 juillet au 18 août 2016/Wave/"/>
    <s v="ST-COLOM_0_20160731_043107_256.wav"/>
    <s v="ChiroSp"/>
    <s v="Principal"/>
    <s v="Pip35"/>
    <n v="4"/>
    <s v="Pipkuh"/>
    <n v="4"/>
    <s v="Pipistrelle de Kuhl"/>
    <n v="2016"/>
    <n v="7"/>
    <n v="31"/>
    <n v="4"/>
    <n v="31"/>
    <d v="2016-07-31T00:00:00"/>
    <x v="310"/>
  </r>
  <r>
    <x v="1"/>
    <s v="K:/Sainte Colombe/MB/04 - 19 juillet au 18 août 2016/Wave/"/>
    <s v="ST-COLOM_0_20160731_043158_692.wav"/>
    <s v="PippiT"/>
    <s v="Principal"/>
    <s v="PipMi"/>
    <n v="10"/>
    <s v="PippiT"/>
    <n v="10"/>
    <s v="Pipistrelle commune"/>
    <n v="2016"/>
    <n v="7"/>
    <n v="31"/>
    <n v="4"/>
    <n v="31"/>
    <d v="2016-07-31T00:00:00"/>
    <x v="310"/>
  </r>
  <r>
    <x v="1"/>
    <s v="K:/Sainte Colombe/MB/04 - 19 juillet au 18 août 2016/Wave/"/>
    <s v="ST-COLOM_0_20160731_043242_596.wav"/>
    <s v="ChiroSp"/>
    <s v="Principal"/>
    <s v="Pip35"/>
    <n v="3"/>
    <s v="Pipkuh"/>
    <n v="3"/>
    <s v="Pipistrelle de Kuhl"/>
    <n v="2016"/>
    <n v="7"/>
    <n v="31"/>
    <n v="4"/>
    <n v="32"/>
    <d v="2016-07-31T00:00:00"/>
    <x v="311"/>
  </r>
  <r>
    <x v="1"/>
    <s v="K:/Sainte Colombe/MB/04 - 19 juillet au 18 août 2016/Wave/"/>
    <s v="ST-COLOM_0_20160731_043253_864.wav"/>
    <s v="ChiroSp"/>
    <s v="Principal"/>
    <s v="Pip35"/>
    <n v="0"/>
    <s v="Pipkuh"/>
    <n v="0"/>
    <s v="PARASITE"/>
    <n v="2016"/>
    <n v="7"/>
    <n v="31"/>
    <n v="4"/>
    <n v="32"/>
    <d v="2016-07-31T00:00:00"/>
    <x v="311"/>
  </r>
  <r>
    <x v="1"/>
    <s v="K:/Sainte Colombe/MB/04 - 19 juillet au 18 août 2016/Wave/"/>
    <s v="ST-COLOM_0_20160731_043415_016.wav"/>
    <s v="Pip35"/>
    <s v="Principal"/>
    <s v="Pip35"/>
    <n v="6"/>
    <s v="Pipkuh"/>
    <n v="3"/>
    <s v="Pipistrelle de Kuhl"/>
    <n v="2016"/>
    <n v="7"/>
    <n v="31"/>
    <n v="4"/>
    <n v="34"/>
    <d v="2016-07-31T00:00:00"/>
    <x v="283"/>
  </r>
  <r>
    <x v="1"/>
    <s v="K:/Sainte Colombe/MB/04 - 19 juillet au 18 août 2016/Wave/"/>
    <s v="ST-COLOM_0_20160731_043555_862.wav"/>
    <s v="PipMi"/>
    <s v="Principal"/>
    <s v="PipMi"/>
    <n v="7"/>
    <s v="Minsch"/>
    <n v="1"/>
    <s v="Minioptère de Schreibers"/>
    <n v="2016"/>
    <n v="7"/>
    <n v="31"/>
    <n v="4"/>
    <n v="35"/>
    <d v="2016-07-31T00:00:00"/>
    <x v="284"/>
  </r>
  <r>
    <x v="1"/>
    <s v="K:/Sainte Colombe/MB/04 - 19 juillet au 18 août 2016/Wave/"/>
    <s v="ST-COLOM_0_20160731_043632_008.wav"/>
    <s v="PippiT"/>
    <s v="Principal"/>
    <s v="PipMi"/>
    <n v="9"/>
    <s v="PippiT"/>
    <n v="9"/>
    <s v="Pipistrelle commune"/>
    <n v="2016"/>
    <n v="7"/>
    <n v="31"/>
    <n v="4"/>
    <n v="36"/>
    <d v="2016-07-31T00:00:00"/>
    <x v="354"/>
  </r>
  <r>
    <x v="1"/>
    <s v="K:/Sainte Colombe/MB/04 - 19 juillet au 18 août 2016/Wave/"/>
    <s v="ST-COLOM_0_20160731_043637_008.wav"/>
    <s v="PipMi"/>
    <s v="Principal"/>
    <s v="PipMi"/>
    <n v="6"/>
    <s v="PippiT"/>
    <n v="4"/>
    <s v="Pipistrelle commune"/>
    <n v="2016"/>
    <n v="7"/>
    <n v="31"/>
    <n v="4"/>
    <n v="36"/>
    <d v="2016-07-31T00:00:00"/>
    <x v="354"/>
  </r>
  <r>
    <x v="1"/>
    <s v="K:/Sainte Colombe/MB/04 - 19 juillet au 18 août 2016/Wave/"/>
    <s v="ST-COLOM_0_20160731_043940_276.wav"/>
    <s v="ChiroSp"/>
    <s v="Principal"/>
    <s v="Pip35"/>
    <n v="4"/>
    <s v="Pipkuh"/>
    <n v="4"/>
    <s v="Pipistrelle de Kuhl"/>
    <n v="2016"/>
    <n v="7"/>
    <n v="31"/>
    <n v="4"/>
    <n v="39"/>
    <d v="2016-07-31T00:00:00"/>
    <x v="312"/>
  </r>
  <r>
    <x v="1"/>
    <s v="K:/Sainte Colombe/MB/04 - 19 juillet au 18 août 2016/Wave/"/>
    <s v="ST-COLOM_0_20160731_044000_446.wav"/>
    <s v="ChiroSp"/>
    <s v="Principal"/>
    <s v="Pip35"/>
    <n v="1"/>
    <s v="Pipkuh"/>
    <n v="1"/>
    <s v="Pipistrelle de Kuhl"/>
    <n v="2016"/>
    <n v="7"/>
    <n v="31"/>
    <n v="4"/>
    <n v="40"/>
    <d v="2016-07-31T00:00:00"/>
    <x v="313"/>
  </r>
  <r>
    <x v="1"/>
    <s v="K:/Sainte Colombe/MB/04 - 19 juillet au 18 août 2016/Wave/"/>
    <s v="ST-COLOM_0_20160731_044033_098.wav"/>
    <s v="ChiroSp"/>
    <s v="Principal"/>
    <s v="Pip35"/>
    <n v="1"/>
    <s v="Pipkuh"/>
    <n v="1"/>
    <s v="Pipistrelle de Kuhl"/>
    <n v="2016"/>
    <n v="7"/>
    <n v="31"/>
    <n v="4"/>
    <n v="40"/>
    <d v="2016-07-31T00:00:00"/>
    <x v="313"/>
  </r>
  <r>
    <x v="1"/>
    <s v="K:/Sainte Colombe/MB/04 - 19 juillet au 18 août 2016/Wave/"/>
    <s v="ST-COLOM_0_20160731_044131_018.wav"/>
    <s v="PippiT"/>
    <s v="Principal"/>
    <s v="PipMi"/>
    <n v="10"/>
    <s v="PippiT"/>
    <n v="10"/>
    <s v="Pipistrelle commune"/>
    <n v="2016"/>
    <n v="7"/>
    <n v="31"/>
    <n v="4"/>
    <n v="41"/>
    <d v="2016-07-31T00:00:00"/>
    <x v="314"/>
  </r>
  <r>
    <x v="1"/>
    <s v="K:/Sainte Colombe/MB/04 - 19 juillet au 18 août 2016/Wave/"/>
    <s v="ST-COLOM_0_20160731_044210_810.wav"/>
    <s v="PippiT"/>
    <s v="Principal"/>
    <s v="PipMi"/>
    <n v="9"/>
    <s v="PippiT"/>
    <n v="9"/>
    <s v="Pipistrelle commune"/>
    <n v="2016"/>
    <n v="7"/>
    <n v="31"/>
    <n v="4"/>
    <n v="42"/>
    <d v="2016-07-31T00:00:00"/>
    <x v="430"/>
  </r>
  <r>
    <x v="1"/>
    <s v="K:/Sainte Colombe/MB/04 - 19 juillet au 18 août 2016/Wave/"/>
    <s v="ST-COLOM_0_20160731_044254_664.wav"/>
    <s v="ChiroSp"/>
    <s v="Principal"/>
    <s v="Pip35"/>
    <n v="4"/>
    <s v="Pipkuh"/>
    <n v="4"/>
    <s v="Pipistrelle de Kuhl"/>
    <n v="2016"/>
    <n v="7"/>
    <n v="31"/>
    <n v="4"/>
    <n v="42"/>
    <d v="2016-07-31T00:00:00"/>
    <x v="430"/>
  </r>
  <r>
    <x v="1"/>
    <s v="K:/Sainte Colombe/MB/04 - 19 juillet au 18 août 2016/Wave/"/>
    <s v="ST-COLOM_0_20160731_044318_712.wav"/>
    <s v="Pip35"/>
    <s v="Principal"/>
    <s v="Pip35"/>
    <n v="10"/>
    <s v="Pipkuh"/>
    <n v="5"/>
    <s v="Pipistrelle de Kuhl"/>
    <n v="2016"/>
    <n v="7"/>
    <n v="31"/>
    <n v="4"/>
    <n v="43"/>
    <d v="2016-07-31T00:00:00"/>
    <x v="431"/>
  </r>
  <r>
    <x v="1"/>
    <s v="K:/Sainte Colombe/MB/04 - 19 juillet au 18 août 2016/Wave/"/>
    <s v="ST-COLOM_0_20160731_044501_976.wav"/>
    <s v="Pip35"/>
    <s v="Principal"/>
    <s v="Pip35"/>
    <n v="6"/>
    <s v="Pipkuh"/>
    <n v="5"/>
    <s v="Pipistrelle de Kuhl"/>
    <n v="2016"/>
    <n v="7"/>
    <n v="31"/>
    <n v="4"/>
    <n v="45"/>
    <d v="2016-07-31T00:00:00"/>
    <x v="502"/>
  </r>
  <r>
    <x v="1"/>
    <s v="K:/Sainte Colombe/MB/04 - 19 juillet au 18 août 2016/Wave/"/>
    <s v="ST-COLOM_0_20160731_044506_976.wav"/>
    <s v="ChiroSp"/>
    <s v="Principal"/>
    <s v="Pip35"/>
    <n v="4"/>
    <s v="Pipkuh"/>
    <n v="4"/>
    <s v="Pipistrelle de Kuhl"/>
    <n v="2016"/>
    <n v="7"/>
    <n v="31"/>
    <n v="4"/>
    <n v="45"/>
    <d v="2016-07-31T00:00:00"/>
    <x v="502"/>
  </r>
  <r>
    <x v="1"/>
    <s v="K:/Sainte Colombe/MB/04 - 19 juillet au 18 août 2016/Wave/"/>
    <s v="ST-COLOM_0_20160731_044533_053.wav"/>
    <s v="ChiroSp"/>
    <s v="Principal"/>
    <s v="PipMi"/>
    <n v="5"/>
    <s v="PippiT"/>
    <n v="5"/>
    <s v="Pipistrelle commune"/>
    <n v="2016"/>
    <n v="7"/>
    <n v="31"/>
    <n v="4"/>
    <n v="45"/>
    <d v="2016-07-31T00:00:00"/>
    <x v="502"/>
  </r>
  <r>
    <x v="1"/>
    <s v="K:/Sainte Colombe/MB/04 - 19 juillet au 18 août 2016/Wave/"/>
    <s v="ST-COLOM_0_20160731_044538_054.wav"/>
    <s v="PippiT"/>
    <s v="Principal"/>
    <s v="PipMi"/>
    <n v="8"/>
    <s v="PippiT"/>
    <n v="8"/>
    <s v="Pipistrelle commune"/>
    <n v="2016"/>
    <n v="7"/>
    <n v="31"/>
    <n v="4"/>
    <n v="45"/>
    <d v="2016-07-31T00:00:00"/>
    <x v="502"/>
  </r>
  <r>
    <x v="1"/>
    <s v="K:/Sainte Colombe/MB/04 - 19 juillet au 18 août 2016/Wave/"/>
    <s v="ST-COLOM_0_20160731_044557_697.wav"/>
    <s v="PippiT"/>
    <s v="Principal"/>
    <s v="PipMi"/>
    <n v="7"/>
    <s v="PippiT"/>
    <n v="7"/>
    <s v="Pipistrelle commune"/>
    <n v="2016"/>
    <n v="7"/>
    <n v="31"/>
    <n v="4"/>
    <n v="45"/>
    <d v="2016-07-31T00:00:00"/>
    <x v="502"/>
  </r>
  <r>
    <x v="1"/>
    <s v="K:/Sainte Colombe/MB/04 - 19 juillet au 18 août 2016/Wave/"/>
    <s v="ST-COLOM_0_20160731_044659_572.wav"/>
    <s v="ChiroSp"/>
    <s v="Principal"/>
    <s v="Pip35"/>
    <n v="1"/>
    <s v="Pipkuh"/>
    <n v="1"/>
    <s v="Pipistrelle de Kuhl"/>
    <n v="2016"/>
    <n v="7"/>
    <n v="31"/>
    <n v="4"/>
    <n v="46"/>
    <d v="2016-07-31T00:00:00"/>
    <x v="411"/>
  </r>
  <r>
    <x v="1"/>
    <s v="K:/Sainte Colombe/MB/04 - 19 juillet au 18 août 2016/Wave/"/>
    <s v="ST-COLOM_0_20160731_045055_874.wav"/>
    <s v="ChiroSp"/>
    <s v="Principal"/>
    <s v="Pip35"/>
    <n v="4"/>
    <s v="Pipnat"/>
    <n v="4"/>
    <s v="Pipistrelle de Kuhl/Nathusius"/>
    <n v="2016"/>
    <n v="7"/>
    <n v="31"/>
    <n v="4"/>
    <n v="50"/>
    <d v="2016-07-31T00:00:00"/>
    <x v="356"/>
  </r>
  <r>
    <x v="1"/>
    <s v="K:/Sainte Colombe/MB/04 - 19 juillet au 18 août 2016/Wave/"/>
    <s v="ST-COLOM_0_20160731_045112_176.wav"/>
    <s v="ChiroSp"/>
    <s v="Principal"/>
    <s v="Pip35"/>
    <n v="4"/>
    <s v="Pipkuh"/>
    <n v="4"/>
    <s v="Pipistrelle de Kuhl"/>
    <n v="2016"/>
    <n v="7"/>
    <n v="31"/>
    <n v="4"/>
    <n v="51"/>
    <d v="2016-07-31T00:00:00"/>
    <x v="315"/>
  </r>
  <r>
    <x v="1"/>
    <s v="K:/Sainte Colombe/MB/04 - 19 juillet au 18 août 2016/Wave/"/>
    <s v="ST-COLOM_0_20160731_045341_117.wav"/>
    <s v="ChiroSp"/>
    <s v="Principal"/>
    <s v="PipMi"/>
    <n v="0"/>
    <s v="PippiT"/>
    <n v="0"/>
    <s v="PARASITE"/>
    <n v="2016"/>
    <n v="7"/>
    <n v="31"/>
    <n v="4"/>
    <n v="53"/>
    <d v="2016-07-31T00:00:00"/>
    <x v="316"/>
  </r>
  <r>
    <x v="1"/>
    <s v="K:/Sainte Colombe/MB/04 - 19 juillet au 18 août 2016/Wave/"/>
    <s v="ST-COLOM_0_20160731_045539_137.wav"/>
    <s v="ChiroSp"/>
    <s v="Principal"/>
    <s v="PipMi"/>
    <n v="5"/>
    <s v="PippiT"/>
    <n v="4"/>
    <s v="Pipistrelle commune"/>
    <n v="2016"/>
    <n v="7"/>
    <n v="31"/>
    <n v="4"/>
    <n v="55"/>
    <d v="2016-07-31T00:00:00"/>
    <x v="190"/>
  </r>
  <r>
    <x v="1"/>
    <s v="K:/Sainte Colombe/MB/04 - 19 juillet au 18 août 2016/Wave/"/>
    <s v="ST-COLOM_0_20160731_045615_888.wav"/>
    <s v="PippiT"/>
    <s v="Principal"/>
    <s v="PipMi"/>
    <n v="9"/>
    <s v="PippiT"/>
    <n v="9"/>
    <s v="Pipistrelle commune"/>
    <n v="2016"/>
    <n v="7"/>
    <n v="31"/>
    <n v="4"/>
    <n v="56"/>
    <d v="2016-07-31T00:00:00"/>
    <x v="446"/>
  </r>
  <r>
    <x v="1"/>
    <s v="K:/Sainte Colombe/MB/04 - 19 juillet au 18 août 2016/Wave/"/>
    <s v="ST-COLOM_0_20160731_045637_288.wav"/>
    <s v="PippiT"/>
    <s v="Principal"/>
    <s v="PipMi"/>
    <n v="10"/>
    <s v="PippiT"/>
    <n v="10"/>
    <s v="Pipistrelle commune"/>
    <n v="2016"/>
    <n v="7"/>
    <n v="31"/>
    <n v="4"/>
    <n v="56"/>
    <d v="2016-07-31T00:00:00"/>
    <x v="446"/>
  </r>
  <r>
    <x v="1"/>
    <s v="K:/Sainte Colombe/MB/04 - 19 juillet au 18 août 2016/Wave/"/>
    <s v="ST-COLOM_0_20160731_045642_288.wav"/>
    <s v="ChiroSp"/>
    <s v="Principal"/>
    <s v="PipMi"/>
    <n v="5"/>
    <s v="PippiT"/>
    <n v="1"/>
    <s v="Pipistrelle commune"/>
    <n v="2016"/>
    <n v="7"/>
    <n v="31"/>
    <n v="4"/>
    <n v="56"/>
    <d v="2016-07-31T00:00:00"/>
    <x v="446"/>
  </r>
  <r>
    <x v="1"/>
    <s v="K:/Sainte Colombe/MB/04 - 19 juillet au 18 août 2016/Wave/"/>
    <s v="ST-COLOM_0_20160731_045738_806.wav"/>
    <s v="PippiT"/>
    <s v="Principal"/>
    <s v="PipMi"/>
    <n v="8"/>
    <s v="PippiT"/>
    <n v="8"/>
    <s v="Pipistrelle commune"/>
    <n v="2016"/>
    <n v="7"/>
    <n v="31"/>
    <n v="4"/>
    <n v="57"/>
    <d v="2016-07-31T00:00:00"/>
    <x v="191"/>
  </r>
  <r>
    <x v="1"/>
    <s v="K:/Sainte Colombe/MB/04 - 19 juillet au 18 août 2016/Wave/"/>
    <s v="ST-COLOM_0_20160731_045804_200.wav"/>
    <s v="ChiroSp"/>
    <s v="Principal"/>
    <s v="PipMi"/>
    <n v="2"/>
    <s v="PippiT"/>
    <n v="0"/>
    <s v="Pipistrelle commune"/>
    <n v="2016"/>
    <n v="7"/>
    <n v="31"/>
    <n v="4"/>
    <n v="58"/>
    <d v="2016-07-31T00:00:00"/>
    <x v="432"/>
  </r>
  <r>
    <x v="1"/>
    <s v="K:/Sainte Colombe/MB/04 - 19 juillet au 18 août 2016/Wave/"/>
    <s v="ST-COLOM_0_20160731_050020_918.wav"/>
    <s v="ChiroSp"/>
    <s v="Principal"/>
    <s v="Pip35"/>
    <n v="5"/>
    <s v="Pipkuh"/>
    <n v="5"/>
    <s v="Pipistrelle de Kuhl"/>
    <n v="2016"/>
    <n v="7"/>
    <n v="31"/>
    <n v="5"/>
    <n v="0"/>
    <d v="2016-07-31T00:00:00"/>
    <x v="173"/>
  </r>
  <r>
    <x v="1"/>
    <s v="K:/Sainte Colombe/MB/04 - 19 juillet au 18 août 2016/Wave/"/>
    <s v="ST-COLOM_0_20160731_050313_458.wav"/>
    <s v="Pip35"/>
    <s v="Principal"/>
    <s v="Pip35"/>
    <n v="8"/>
    <s v="Pipkuh"/>
    <n v="5"/>
    <s v="Pipistrelle de Kuhl"/>
    <n v="2016"/>
    <n v="7"/>
    <n v="31"/>
    <n v="5"/>
    <n v="3"/>
    <d v="2016-07-31T00:00:00"/>
    <x v="106"/>
  </r>
  <r>
    <x v="1"/>
    <s v="K:/Sainte Colombe/MB/04 - 19 juillet au 18 août 2016/Wave/"/>
    <s v="ST-COLOM_0_20160731_050930_498.wav"/>
    <s v="Pip35"/>
    <s v="Principal"/>
    <s v="Pip35"/>
    <n v="9"/>
    <s v="Pipkuh"/>
    <n v="1"/>
    <s v="Pipistrelle de Kuhl"/>
    <n v="2016"/>
    <n v="7"/>
    <n v="31"/>
    <n v="5"/>
    <n v="9"/>
    <d v="2016-07-31T00:00:00"/>
    <x v="319"/>
  </r>
  <r>
    <x v="1"/>
    <s v="K:/Sainte Colombe/MB/04 - 19 juillet au 18 août 2016/Wave/"/>
    <s v="ST-COLOM_0_20160731_050955_750.wav"/>
    <s v="ChiroSp"/>
    <s v="Principal"/>
    <s v="Pip35"/>
    <n v="5"/>
    <s v="Pipkuh"/>
    <n v="4"/>
    <s v="Pipistrelle de Kuhl"/>
    <n v="2016"/>
    <n v="7"/>
    <n v="31"/>
    <n v="5"/>
    <n v="9"/>
    <d v="2016-07-31T00:00:00"/>
    <x v="319"/>
  </r>
  <r>
    <x v="1"/>
    <s v="K:/Sainte Colombe/MB/04 - 19 juillet au 18 août 2016/Wave/"/>
    <s v="ST-COLOM_0_20160731_051240_910.wav"/>
    <s v="ChiroSp"/>
    <s v="Principal"/>
    <s v="Pip35"/>
    <n v="4"/>
    <s v="Pipkuh"/>
    <n v="4"/>
    <s v="Pipistrelle de Kuhl"/>
    <n v="2016"/>
    <n v="7"/>
    <n v="31"/>
    <n v="5"/>
    <n v="12"/>
    <d v="2016-07-31T00:00:00"/>
    <x v="33"/>
  </r>
  <r>
    <x v="1"/>
    <s v="K:/Sainte Colombe/MB/04 - 19 juillet au 18 août 2016/Wave/"/>
    <s v="ST-COLOM_0_20160731_051322_306.wav"/>
    <s v="ChiroSp"/>
    <s v="Principal"/>
    <s v="Pip35"/>
    <n v="1"/>
    <s v="Pipkuh"/>
    <n v="1"/>
    <s v="Pipistrelle de Kuhl"/>
    <n v="2016"/>
    <n v="7"/>
    <n v="31"/>
    <n v="5"/>
    <n v="13"/>
    <d v="2016-07-31T00:00:00"/>
    <x v="362"/>
  </r>
  <r>
    <x v="1"/>
    <s v="K:/Sainte Colombe/MB/04 - 19 juillet au 18 août 2016/Wave/"/>
    <s v="ST-COLOM_0_20160731_051335_610.wav"/>
    <s v="ChiroSp"/>
    <s v="Principal"/>
    <s v="Pip35"/>
    <n v="2"/>
    <s v="Pipnat"/>
    <n v="2"/>
    <s v="Pipistrelle de Kuhl/Nathusius"/>
    <n v="2016"/>
    <n v="7"/>
    <n v="31"/>
    <n v="5"/>
    <n v="13"/>
    <d v="2016-07-31T00:00:00"/>
    <x v="362"/>
  </r>
  <r>
    <x v="1"/>
    <s v="K:/Sainte Colombe/MB/04 - 19 juillet au 18 août 2016/Wave/"/>
    <s v="ST-COLOM_0_20160731_051344_936.wav"/>
    <s v="Pip35"/>
    <s v="Principal"/>
    <s v="Pip35"/>
    <n v="10"/>
    <s v="Pipkuh"/>
    <n v="4"/>
    <s v="Pipistrelle de Kuhl"/>
    <n v="2016"/>
    <n v="7"/>
    <n v="31"/>
    <n v="5"/>
    <n v="13"/>
    <d v="2016-07-31T00:00:00"/>
    <x v="362"/>
  </r>
  <r>
    <x v="1"/>
    <s v="K:/Sainte Colombe/MB/04 - 19 juillet au 18 août 2016/Wave/"/>
    <s v="ST-COLOM_0_20160731_051538_786.wav"/>
    <s v="ChiroSp"/>
    <s v="Principal"/>
    <s v="Pip35"/>
    <n v="2"/>
    <s v="Pipkuh"/>
    <n v="2"/>
    <s v="Pipistrelle de Kuhl"/>
    <n v="2016"/>
    <n v="7"/>
    <n v="31"/>
    <n v="5"/>
    <n v="15"/>
    <d v="2016-07-31T00:00:00"/>
    <x v="320"/>
  </r>
  <r>
    <x v="1"/>
    <s v="K:/Sainte Colombe/MB/04 - 19 juillet au 18 août 2016/Wave/"/>
    <s v="ST-COLOM_0_20160731_051745_410.wav"/>
    <s v="Pipkuh"/>
    <s v="Principal"/>
    <s v="Pip35"/>
    <n v="10"/>
    <s v="Pipkuh"/>
    <n v="7"/>
    <s v="Pipistrelle de Kuhl"/>
    <n v="2016"/>
    <n v="7"/>
    <n v="31"/>
    <n v="5"/>
    <n v="17"/>
    <d v="2016-07-31T00:00:00"/>
    <x v="321"/>
  </r>
  <r>
    <x v="1"/>
    <s v="K:/Sainte Colombe/MB/04 - 19 juillet au 18 août 2016/Wave/"/>
    <s v="ST-COLOM_0_20160731_051750_410.wav"/>
    <s v="Pipkuh"/>
    <s v="Principal"/>
    <s v="Pip35"/>
    <n v="6"/>
    <s v="Pipkuh"/>
    <n v="6"/>
    <s v="Pipistrelle de Kuhl"/>
    <n v="2016"/>
    <n v="7"/>
    <n v="31"/>
    <n v="5"/>
    <n v="17"/>
    <d v="2016-07-31T00:00:00"/>
    <x v="321"/>
  </r>
  <r>
    <x v="1"/>
    <s v="K:/Sainte Colombe/MB/04 - 19 juillet au 18 août 2016/Wave/"/>
    <s v="ST-COLOM_0_20160731_051937_344.wav"/>
    <s v="PippiT"/>
    <s v="Principal"/>
    <s v="PipMi"/>
    <n v="10"/>
    <s v="PippiT"/>
    <n v="10"/>
    <s v="Pipistrelle commune"/>
    <n v="2016"/>
    <n v="7"/>
    <n v="31"/>
    <n v="5"/>
    <n v="19"/>
    <d v="2016-07-31T00:00:00"/>
    <x v="543"/>
  </r>
  <r>
    <x v="1"/>
    <s v="K:/Sainte Colombe/MB/04 - 19 juillet au 18 août 2016/Wave/"/>
    <s v="ST-COLOM_0_20160731_051942_344.wav"/>
    <s v="PippiT"/>
    <s v="Principal"/>
    <s v="PipMi"/>
    <n v="10"/>
    <s v="PippiT"/>
    <n v="10"/>
    <s v="Pipistrelle commune"/>
    <n v="2016"/>
    <n v="7"/>
    <n v="31"/>
    <n v="5"/>
    <n v="19"/>
    <d v="2016-07-31T00:00:00"/>
    <x v="543"/>
  </r>
  <r>
    <x v="1"/>
    <s v="K:/Sainte Colombe/MB/04 - 19 juillet au 18 août 2016/Wave/"/>
    <s v="ST-COLOM_0_20160731_052039_168.wav"/>
    <s v="Pip35"/>
    <s v="Principal"/>
    <s v="Pip35"/>
    <n v="6"/>
    <s v="Pipkuh"/>
    <n v="4"/>
    <s v="Pipistrelle de Kuhl"/>
    <n v="2016"/>
    <n v="7"/>
    <n v="31"/>
    <n v="5"/>
    <n v="20"/>
    <d v="2016-07-31T00:00:00"/>
    <x v="363"/>
  </r>
  <r>
    <x v="1"/>
    <s v="K:/Sainte Colombe/MB/04 - 19 juillet au 18 août 2016/Wave/"/>
    <s v="ST-COLOM_0_20160731_052214_306.wav"/>
    <s v="Pip35"/>
    <s v="Principal"/>
    <s v="Pip35"/>
    <n v="6"/>
    <s v="Pipkuh"/>
    <n v="4"/>
    <s v="Pipistrelle de Kuhl"/>
    <n v="2016"/>
    <n v="7"/>
    <n v="31"/>
    <n v="5"/>
    <n v="22"/>
    <d v="2016-07-31T00:00:00"/>
    <x v="107"/>
  </r>
  <r>
    <x v="1"/>
    <s v="K:/Sainte Colombe/MB/04 - 19 juillet au 18 août 2016/Wave/"/>
    <s v="ST-COLOM_0_20160731_052219_306.wav"/>
    <s v="Pip35"/>
    <s v="Principal"/>
    <s v="Pip35"/>
    <n v="7"/>
    <s v="Pipkuh"/>
    <n v="5"/>
    <s v="Pipistrelle de Kuhl"/>
    <n v="2016"/>
    <n v="7"/>
    <n v="31"/>
    <n v="5"/>
    <n v="22"/>
    <d v="2016-07-31T00:00:00"/>
    <x v="107"/>
  </r>
  <r>
    <x v="1"/>
    <s v="K:/Sainte Colombe/MB/04 - 19 juillet au 18 août 2016/Wave/"/>
    <s v="ST-COLOM_0_20160731_052723_138.wav"/>
    <s v="ChiroSp"/>
    <s v="Principal"/>
    <s v="Pip35"/>
    <n v="4"/>
    <s v="Pipnat"/>
    <n v="4"/>
    <s v="Pipistrelle de Kuhl/Nathusius"/>
    <n v="2016"/>
    <n v="7"/>
    <n v="31"/>
    <n v="5"/>
    <n v="27"/>
    <d v="2016-07-31T00:00:00"/>
    <x v="364"/>
  </r>
  <r>
    <x v="1"/>
    <s v="K:/Sainte Colombe/MB/04 - 19 juillet au 18 août 2016/Wave/"/>
    <s v="ST-COLOM_0_20160731_052733_608.wav"/>
    <s v="Pip35"/>
    <s v="Principal"/>
    <s v="Pip35"/>
    <n v="10"/>
    <s v="Pipnat"/>
    <n v="5"/>
    <s v="Pipistrelle de Nathusius"/>
    <n v="2016"/>
    <n v="7"/>
    <n v="31"/>
    <n v="5"/>
    <n v="27"/>
    <d v="2016-07-31T00:00:00"/>
    <x v="364"/>
  </r>
  <r>
    <x v="1"/>
    <s v="K:/Sainte Colombe/MB/04 - 19 juillet au 18 août 2016/Wave/"/>
    <s v="ST-COLOM_0_20160731_053944_486.wav"/>
    <s v="PippiT"/>
    <s v="Principal"/>
    <s v="PipMi"/>
    <n v="10"/>
    <s v="PippiT"/>
    <n v="10"/>
    <s v="Pipistrelle commune"/>
    <n v="2016"/>
    <n v="7"/>
    <n v="31"/>
    <n v="5"/>
    <n v="39"/>
    <d v="2016-07-31T00:00:00"/>
    <x v="365"/>
  </r>
  <r>
    <x v="1"/>
    <s v="K:/Sainte Colombe/MB/04 - 19 juillet au 18 août 2016/Wave/"/>
    <s v="ST-COLOM_0_20160731_054327_791.wav"/>
    <s v="PippiT"/>
    <s v="Principal"/>
    <s v="PipMi"/>
    <n v="10"/>
    <s v="PippiT"/>
    <n v="10"/>
    <s v="Pipistrelle commune"/>
    <n v="2016"/>
    <n v="7"/>
    <n v="31"/>
    <n v="5"/>
    <n v="43"/>
    <d v="2016-07-31T00:00:00"/>
    <x v="558"/>
  </r>
  <r>
    <x v="1"/>
    <s v="K:/Sainte Colombe/MB/04 - 19 juillet au 18 août 2016/Wave/"/>
    <s v="ST-COLOM_0_20160731_054600_628.wav"/>
    <s v="PippiT"/>
    <s v="Principal"/>
    <s v="PipMi"/>
    <n v="10"/>
    <s v="PippiT"/>
    <n v="10"/>
    <s v="Pipistrelle commune"/>
    <n v="2016"/>
    <n v="7"/>
    <n v="31"/>
    <n v="5"/>
    <n v="46"/>
    <d v="2016-07-31T00:00:00"/>
    <x v="64"/>
  </r>
  <r>
    <x v="1"/>
    <s v="K:/Sainte Colombe/MB/04 - 19 juillet au 18 août 2016/Wave/"/>
    <s v="ST-COLOM_0_20160731_054605_629.wav"/>
    <s v="PippiT"/>
    <s v="Principal"/>
    <s v="PipMi"/>
    <n v="10"/>
    <s v="PippiT"/>
    <n v="10"/>
    <s v="Pipistrelle commune"/>
    <n v="2016"/>
    <n v="7"/>
    <n v="31"/>
    <n v="5"/>
    <n v="46"/>
    <d v="2016-07-31T00:00:00"/>
    <x v="64"/>
  </r>
  <r>
    <x v="1"/>
    <s v="K:/Sainte Colombe/MB/04 - 19 juillet au 18 août 2016/Wave/"/>
    <s v="ST-COLOM_0_20160731_054802_638.wav"/>
    <s v="PippiT"/>
    <s v="Principal"/>
    <s v="PipMi"/>
    <n v="10"/>
    <s v="PippiT"/>
    <n v="9"/>
    <s v="Pipistrelle commune"/>
    <n v="2016"/>
    <n v="7"/>
    <n v="31"/>
    <n v="5"/>
    <n v="48"/>
    <d v="2016-07-31T00:00:00"/>
    <x v="108"/>
  </r>
  <r>
    <x v="1"/>
    <s v="K:/Sainte Colombe/MB/04 - 19 juillet au 18 août 2016/Wave/"/>
    <s v="ST-COLOM_0_20160731_215602_914.wav"/>
    <s v="ChiroSp"/>
    <s v="Principal"/>
    <s v="Pip35"/>
    <n v="3"/>
    <s v="Pipkuh"/>
    <n v="3"/>
    <s v="Pipistrelle de Kuhl"/>
    <n v="2016"/>
    <n v="7"/>
    <n v="31"/>
    <n v="21"/>
    <n v="56"/>
    <d v="2016-07-31T00:00:00"/>
    <x v="220"/>
  </r>
  <r>
    <x v="1"/>
    <s v="K:/Sainte Colombe/MB/04 - 19 juillet au 18 août 2016/Wave/"/>
    <s v="ST-COLOM_0_20160731_215639_152.wav"/>
    <s v="Pip35"/>
    <s v="Principal"/>
    <s v="Pip35"/>
    <n v="10"/>
    <s v="Pipkuh"/>
    <n v="5"/>
    <s v="Pipistrelle de Kuhl"/>
    <n v="2016"/>
    <n v="7"/>
    <n v="31"/>
    <n v="21"/>
    <n v="56"/>
    <d v="2016-07-31T00:00:00"/>
    <x v="220"/>
  </r>
  <r>
    <x v="1"/>
    <s v="K:/Sainte Colombe/MB/04 - 19 juillet au 18 août 2016/Wave/"/>
    <s v="ST-COLOM_0_20160731_215644_152.wav"/>
    <s v="ChiroSp"/>
    <s v="Principal"/>
    <s v="Pip35"/>
    <n v="3"/>
    <s v="Pipkuh"/>
    <n v="3"/>
    <s v="Pipistrelle de Kuhl"/>
    <n v="2016"/>
    <n v="7"/>
    <n v="31"/>
    <n v="21"/>
    <n v="56"/>
    <d v="2016-07-31T00:00:00"/>
    <x v="220"/>
  </r>
  <r>
    <x v="1"/>
    <s v="K:/Sainte Colombe/MB/04 - 19 juillet au 18 août 2016/Wave/"/>
    <s v="ST-COLOM_0_20160731_215710_268.wav"/>
    <s v="ChiroSp"/>
    <s v="Principal"/>
    <s v="ENVsp"/>
    <n v="1"/>
    <s v="Eptser"/>
    <n v="1"/>
    <s v="Sérotine commune"/>
    <n v="2016"/>
    <n v="7"/>
    <n v="31"/>
    <n v="21"/>
    <n v="57"/>
    <d v="2016-07-31T00:00:00"/>
    <x v="162"/>
  </r>
  <r>
    <x v="1"/>
    <s v="K:/Sainte Colombe/MB/04 - 19 juillet au 18 août 2016/Wave/"/>
    <s v="ST-COLOM_0_20160731_220537_272.wav"/>
    <s v="Pipkuh"/>
    <s v="Principal"/>
    <s v="Pip35"/>
    <n v="9"/>
    <s v="Pipkuh"/>
    <n v="6"/>
    <s v="Pipistrelle de Kuhl"/>
    <n v="2016"/>
    <n v="7"/>
    <n v="31"/>
    <n v="22"/>
    <n v="5"/>
    <d v="2016-07-31T00:00:00"/>
    <x v="115"/>
  </r>
  <r>
    <x v="1"/>
    <s v="K:/Sainte Colombe/MB/04 - 19 juillet au 18 août 2016/Wave/"/>
    <s v="ST-COLOM_0_20160731_220708_268.wav"/>
    <s v="Pip35"/>
    <s v="Principal"/>
    <s v="Pip35"/>
    <n v="9"/>
    <s v="Pipkuh"/>
    <n v="3"/>
    <s v="Pipistrelle de Kuhl"/>
    <n v="2016"/>
    <n v="7"/>
    <n v="31"/>
    <n v="22"/>
    <n v="7"/>
    <d v="2016-07-31T00:00:00"/>
    <x v="47"/>
  </r>
  <r>
    <x v="1"/>
    <s v="K:/Sainte Colombe/MB/04 - 19 juillet au 18 août 2016/Wave/"/>
    <s v="ST-COLOM_0_20160731_220751_839.wav"/>
    <s v="ChiroSp"/>
    <s v="Principal"/>
    <s v="Pip35"/>
    <n v="2"/>
    <s v="Pipkuh"/>
    <n v="2"/>
    <s v="Pipistrelle de Kuhl"/>
    <n v="2016"/>
    <n v="7"/>
    <n v="31"/>
    <n v="22"/>
    <n v="7"/>
    <d v="2016-07-31T00:00:00"/>
    <x v="47"/>
  </r>
  <r>
    <x v="1"/>
    <s v="K:/Sainte Colombe/MB/04 - 19 juillet au 18 août 2016/Wave/"/>
    <s v="ST-COLOM_0_20160731_220819_308.wav"/>
    <s v="ChiroSp"/>
    <s v="Principal"/>
    <s v="PipMi"/>
    <n v="3"/>
    <s v="PippiT"/>
    <n v="3"/>
    <s v="Pipistrelle commune"/>
    <n v="2016"/>
    <n v="7"/>
    <n v="31"/>
    <n v="22"/>
    <n v="8"/>
    <d v="2016-07-31T00:00:00"/>
    <x v="77"/>
  </r>
  <r>
    <x v="1"/>
    <s v="K:/Sainte Colombe/MB/04 - 19 juillet au 18 août 2016/Wave/"/>
    <s v="ST-COLOM_0_20160731_220854_958.wav"/>
    <s v="ChiroSp"/>
    <s v="Principal"/>
    <s v="ENVsp"/>
    <n v="1"/>
    <s v="Eptser"/>
    <n v="1"/>
    <s v="Sérotine commune"/>
    <n v="2016"/>
    <n v="7"/>
    <n v="31"/>
    <n v="22"/>
    <n v="8"/>
    <d v="2016-07-31T00:00:00"/>
    <x v="77"/>
  </r>
  <r>
    <x v="1"/>
    <s v="K:/Sainte Colombe/MB/04 - 19 juillet au 18 août 2016/Wave/"/>
    <s v="ST-COLOM_0_20160731_221302_100.wav"/>
    <s v="Pipkuh"/>
    <s v="Principal"/>
    <s v="Pip35"/>
    <n v="10"/>
    <s v="Pipkuh"/>
    <n v="7"/>
    <s v="Pipistrelle de Kuhl"/>
    <n v="2016"/>
    <n v="7"/>
    <n v="31"/>
    <n v="22"/>
    <n v="13"/>
    <d v="2016-07-31T00:00:00"/>
    <x v="246"/>
  </r>
  <r>
    <x v="1"/>
    <s v="K:/Sainte Colombe/MB/04 - 19 juillet au 18 août 2016/Wave/"/>
    <s v="ST-COLOM_0_20160731_221307_100.wav"/>
    <s v="Pip35"/>
    <s v="Principal"/>
    <s v="Pip35"/>
    <n v="9"/>
    <s v="Pipkuh"/>
    <n v="4"/>
    <s v="Pipistrelle de Kuhl"/>
    <n v="2016"/>
    <n v="7"/>
    <n v="31"/>
    <n v="22"/>
    <n v="13"/>
    <d v="2016-07-31T00:00:00"/>
    <x v="246"/>
  </r>
  <r>
    <x v="1"/>
    <s v="K:/Sainte Colombe/MB/04 - 19 juillet au 18 août 2016/Wave/"/>
    <s v="ST-COLOM_0_20160731_221335_125.wav"/>
    <s v="ChiroSp"/>
    <s v="Principal"/>
    <s v="ENVsp"/>
    <n v="1"/>
    <s v="Nyclei"/>
    <n v="1"/>
    <s v="Noctule de Leisler"/>
    <n v="2016"/>
    <n v="7"/>
    <n v="31"/>
    <n v="22"/>
    <n v="13"/>
    <d v="2016-07-31T00:00:00"/>
    <x v="246"/>
  </r>
  <r>
    <x v="1"/>
    <s v="K:/Sainte Colombe/MB/04 - 19 juillet au 18 août 2016/Wave/"/>
    <s v="ST-COLOM_0_20160731_221645_806.wav"/>
    <s v="Pipkuh"/>
    <s v="Principal"/>
    <s v="Pip35"/>
    <n v="10"/>
    <s v="Pipkuh"/>
    <n v="6"/>
    <s v="Pipistrelle de Kuhl"/>
    <n v="2016"/>
    <n v="7"/>
    <n v="31"/>
    <n v="22"/>
    <n v="16"/>
    <d v="2016-07-31T00:00:00"/>
    <x v="337"/>
  </r>
  <r>
    <x v="1"/>
    <s v="K:/Sainte Colombe/MB/04 - 19 juillet au 18 août 2016/Wave/"/>
    <s v="ST-COLOM_0_20160731_221650_806.wav"/>
    <s v="ChiroSp"/>
    <s v="Principal"/>
    <s v="Pip35"/>
    <n v="0"/>
    <s v="Pipkuh"/>
    <n v="0"/>
    <s v="PARASITE"/>
    <n v="2016"/>
    <n v="7"/>
    <n v="31"/>
    <n v="22"/>
    <n v="16"/>
    <d v="2016-07-31T00:00:00"/>
    <x v="337"/>
  </r>
  <r>
    <x v="1"/>
    <s v="K:/Sainte Colombe/MB/04 - 19 juillet au 18 août 2016/Wave/"/>
    <s v="ST-COLOM_0_20160731_221940_010.wav"/>
    <s v="ChiroSp"/>
    <s v="Principal"/>
    <s v="ENVsp"/>
    <n v="5"/>
    <s v="Eptser"/>
    <n v="1"/>
    <s v="Sérotine commune"/>
    <n v="2016"/>
    <n v="7"/>
    <n v="31"/>
    <n v="22"/>
    <n v="19"/>
    <d v="2016-07-31T00:00:00"/>
    <x v="136"/>
  </r>
  <r>
    <x v="1"/>
    <s v="K:/Sainte Colombe/MB/04 - 19 juillet au 18 août 2016/Wave/"/>
    <s v="ST-COLOM_0_20160731_222224_106.wav"/>
    <s v="Pip35"/>
    <s v="Principal"/>
    <s v="Pip35"/>
    <n v="10"/>
    <s v="Pipkuh"/>
    <n v="4"/>
    <s v="Pipistrelle de Kuhl"/>
    <n v="2016"/>
    <n v="7"/>
    <n v="31"/>
    <n v="22"/>
    <n v="22"/>
    <d v="2016-07-31T00:00:00"/>
    <x v="209"/>
  </r>
  <r>
    <x v="1"/>
    <s v="K:/Sainte Colombe/MB/04 - 19 juillet au 18 août 2016/Wave/"/>
    <s v="ST-COLOM_0_20160731_222229_106.wav"/>
    <s v="ChiroSp"/>
    <s v="Principal"/>
    <s v="Pip35"/>
    <n v="4"/>
    <s v="Pipkuh"/>
    <n v="4"/>
    <s v="Pipistrelle de Kuhl"/>
    <n v="2016"/>
    <n v="7"/>
    <n v="31"/>
    <n v="22"/>
    <n v="22"/>
    <d v="2016-07-31T00:00:00"/>
    <x v="209"/>
  </r>
  <r>
    <x v="1"/>
    <s v="K:/Sainte Colombe/MB/04 - 19 juillet au 18 août 2016/Wave/"/>
    <s v="ST-COLOM_0_20160731_222234_107.wav"/>
    <s v="PippiT"/>
    <s v="Principal"/>
    <s v="PipMi"/>
    <n v="10"/>
    <s v="PippiT"/>
    <n v="10"/>
    <s v="Pipistrelle commune"/>
    <n v="2016"/>
    <n v="7"/>
    <n v="31"/>
    <n v="22"/>
    <n v="22"/>
    <d v="2016-07-31T00:00:00"/>
    <x v="209"/>
  </r>
  <r>
    <x v="1"/>
    <s v="K:/Sainte Colombe/MB/04 - 19 juillet au 18 août 2016/Wave/"/>
    <s v="ST-COLOM_0_20160731_222404_523.wav"/>
    <s v="PippiT"/>
    <s v="Principal"/>
    <s v="PipMi"/>
    <n v="10"/>
    <s v="PippiT"/>
    <n v="10"/>
    <s v="Pipistrelle commune"/>
    <n v="2016"/>
    <n v="7"/>
    <n v="31"/>
    <n v="22"/>
    <n v="24"/>
    <d v="2016-07-31T00:00:00"/>
    <x v="333"/>
  </r>
  <r>
    <x v="1"/>
    <s v="K:/Sainte Colombe/MB/04 - 19 juillet au 18 août 2016/Wave/"/>
    <s v="ST-COLOM_0_20160731_222512_299.wav"/>
    <s v="ChiroSp"/>
    <s v="Principal"/>
    <s v="Pip35"/>
    <n v="5"/>
    <s v="Pipkuh"/>
    <n v="2"/>
    <s v="Pipistrelle de Kuhl"/>
    <n v="2016"/>
    <n v="7"/>
    <n v="31"/>
    <n v="22"/>
    <n v="25"/>
    <d v="2016-07-31T00:00:00"/>
    <x v="96"/>
  </r>
  <r>
    <x v="1"/>
    <s v="K:/Sainte Colombe/MB/04 - 19 juillet au 18 août 2016/Wave/"/>
    <s v="ST-COLOM_0_20160731_222517_300.wav"/>
    <s v="Pip35"/>
    <s v="Principal"/>
    <s v="Pip35"/>
    <n v="6"/>
    <s v="Pipkuh"/>
    <n v="2"/>
    <s v="Pipistrelle de Kuhl"/>
    <n v="2016"/>
    <n v="7"/>
    <n v="31"/>
    <n v="22"/>
    <n v="25"/>
    <d v="2016-07-31T00:00:00"/>
    <x v="96"/>
  </r>
  <r>
    <x v="1"/>
    <s v="K:/Sainte Colombe/MB/04 - 19 juillet au 18 août 2016/Wave/"/>
    <s v="ST-COLOM_0_20160731_223149_301.wav"/>
    <s v="Pip35"/>
    <s v="Principal"/>
    <s v="Pip35"/>
    <n v="10"/>
    <s v="Pipkuh"/>
    <n v="5"/>
    <s v="Pipistrelle de Kuhl"/>
    <n v="2016"/>
    <n v="7"/>
    <n v="31"/>
    <n v="22"/>
    <n v="31"/>
    <d v="2016-07-31T00:00:00"/>
    <x v="334"/>
  </r>
  <r>
    <x v="1"/>
    <s v="K:/Sainte Colombe/MB/04 - 19 juillet au 18 août 2016/Wave/"/>
    <s v="ST-COLOM_0_20160731_223154_302.wav"/>
    <s v="ChiroSp"/>
    <s v="Principal"/>
    <s v="Pip35"/>
    <n v="2"/>
    <s v="Pipkuh"/>
    <n v="1"/>
    <s v="Pipistrelle de Kuhl"/>
    <n v="2016"/>
    <n v="7"/>
    <n v="31"/>
    <n v="22"/>
    <n v="31"/>
    <d v="2016-07-31T00:00:00"/>
    <x v="334"/>
  </r>
  <r>
    <x v="1"/>
    <s v="K:/Sainte Colombe/MB/04 - 19 juillet au 18 août 2016/Wave/"/>
    <s v="ST-COLOM_0_20160731_223200_802.wav"/>
    <s v="PippiT"/>
    <s v="Principal"/>
    <s v="PipMi"/>
    <n v="10"/>
    <s v="PippiT"/>
    <n v="10"/>
    <s v="Pipistrelle commune"/>
    <n v="2016"/>
    <n v="7"/>
    <n v="31"/>
    <n v="22"/>
    <n v="32"/>
    <d v="2016-07-31T00:00:00"/>
    <x v="449"/>
  </r>
  <r>
    <x v="1"/>
    <s v="K:/Sainte Colombe/MB/04 - 19 juillet au 18 août 2016/Wave/"/>
    <s v="ST-COLOM_0_20160731_223406_120.wav"/>
    <s v="ENVsp"/>
    <s v="Principal"/>
    <s v="ENVsp"/>
    <n v="9"/>
    <s v="Eptser"/>
    <n v="2"/>
    <s v="Sérotine commune"/>
    <n v="2016"/>
    <n v="7"/>
    <n v="31"/>
    <n v="22"/>
    <n v="34"/>
    <d v="2016-07-31T00:00:00"/>
    <x v="247"/>
  </r>
  <r>
    <x v="1"/>
    <s v="K:/Sainte Colombe/MB/04 - 19 juillet au 18 août 2016/Wave/"/>
    <s v="ST-COLOM_0_20160731_223459_537.wav"/>
    <s v="PippiT"/>
    <s v="Principal"/>
    <s v="PipMi"/>
    <n v="10"/>
    <s v="PippiT"/>
    <n v="10"/>
    <s v="Pipistrelle commune"/>
    <n v="2016"/>
    <n v="7"/>
    <n v="31"/>
    <n v="22"/>
    <n v="34"/>
    <d v="2016-07-31T00:00:00"/>
    <x v="247"/>
  </r>
  <r>
    <x v="1"/>
    <s v="K:/Sainte Colombe/MB/04 - 19 juillet au 18 août 2016/Wave/"/>
    <s v="ST-COLOM_0_20160731_223504_538.wav"/>
    <s v="PippiT"/>
    <s v="Principal"/>
    <s v="PipMi"/>
    <n v="10"/>
    <s v="PippiT"/>
    <n v="10"/>
    <s v="Pipistrelle commune"/>
    <n v="2016"/>
    <n v="7"/>
    <n v="31"/>
    <n v="22"/>
    <n v="35"/>
    <d v="2016-07-31T00:00:00"/>
    <x v="154"/>
  </r>
  <r>
    <x v="1"/>
    <s v="K:/Sainte Colombe/MB/04 - 19 juillet au 18 août 2016/Wave/"/>
    <s v="ST-COLOM_0_20160731_223515_922.wav"/>
    <s v="Pip35"/>
    <s v="Principal"/>
    <s v="Pip35"/>
    <n v="10"/>
    <s v="Pipkuh"/>
    <n v="3"/>
    <s v="Pipistrelle de Kuhl"/>
    <n v="2016"/>
    <n v="7"/>
    <n v="31"/>
    <n v="22"/>
    <n v="35"/>
    <d v="2016-07-31T00:00:00"/>
    <x v="154"/>
  </r>
  <r>
    <x v="1"/>
    <s v="K:/Sainte Colombe/MB/04 - 19 juillet au 18 août 2016/Wave/"/>
    <s v="ST-COLOM_0_20160731_223520_923.wav"/>
    <s v="Pip35"/>
    <s v="Principal"/>
    <s v="Pip35"/>
    <n v="7"/>
    <s v="Pipkuh"/>
    <n v="5"/>
    <s v="Pipistrelle de Kuhl"/>
    <n v="2016"/>
    <n v="7"/>
    <n v="31"/>
    <n v="22"/>
    <n v="35"/>
    <d v="2016-07-31T00:00:00"/>
    <x v="154"/>
  </r>
  <r>
    <x v="1"/>
    <s v="K:/Sainte Colombe/MB/04 - 19 juillet au 18 août 2016/Wave/"/>
    <s v="ST-COLOM_0_20160731_224526_828.wav"/>
    <s v="ChiroSp"/>
    <s v="Principal"/>
    <s v="PipMi"/>
    <n v="3"/>
    <s v="PippiT"/>
    <n v="3"/>
    <s v="Pipistrelle commune"/>
    <n v="2016"/>
    <n v="7"/>
    <n v="31"/>
    <n v="22"/>
    <n v="45"/>
    <d v="2016-07-31T00:00:00"/>
    <x v="98"/>
  </r>
  <r>
    <x v="1"/>
    <s v="K:/Sainte Colombe/MB/04 - 19 juillet au 18 août 2016/Wave/"/>
    <s v="ST-COLOM_0_20160731_224531_829.wav"/>
    <s v="ChiroSp"/>
    <s v="Principal"/>
    <s v="MyoHF"/>
    <n v="0"/>
    <s v="Myoalc"/>
    <n v="0"/>
    <s v="PARASITE"/>
    <n v="2016"/>
    <n v="7"/>
    <n v="31"/>
    <n v="22"/>
    <n v="45"/>
    <d v="2016-07-31T00:00:00"/>
    <x v="98"/>
  </r>
  <r>
    <x v="1"/>
    <s v="K:/Sainte Colombe/MB/04 - 19 juillet au 18 août 2016/Wave/"/>
    <s v="ST-COLOM_0_20160731_224632_943.wav"/>
    <s v="ChiroSp"/>
    <s v="Principal"/>
    <s v="Pip35"/>
    <n v="3"/>
    <s v="Pipkuh"/>
    <n v="3"/>
    <s v="Pipistrelle de Kuhl"/>
    <n v="2016"/>
    <n v="7"/>
    <n v="31"/>
    <n v="22"/>
    <n v="46"/>
    <d v="2016-07-31T00:00:00"/>
    <x v="52"/>
  </r>
  <r>
    <x v="1"/>
    <s v="K:/Sainte Colombe/MB/04 - 19 juillet au 18 août 2016/Wave/"/>
    <s v="ST-COLOM_0_20160731_224637_944.wav"/>
    <s v="Pip35"/>
    <s v="Principal"/>
    <s v="Pip35"/>
    <n v="7"/>
    <s v="Pipkuh"/>
    <n v="4"/>
    <s v="Pipistrelle de Kuhl"/>
    <n v="2016"/>
    <n v="7"/>
    <n v="31"/>
    <n v="22"/>
    <n v="46"/>
    <d v="2016-07-31T00:00:00"/>
    <x v="52"/>
  </r>
  <r>
    <x v="1"/>
    <s v="K:/Sainte Colombe/MB/04 - 19 juillet au 18 août 2016/Wave/"/>
    <s v="ST-COLOM_0_20160731_224837_811.wav"/>
    <s v="Pip35"/>
    <s v="Principal"/>
    <s v="Pip35"/>
    <n v="10"/>
    <s v="Pipkuh"/>
    <n v="3"/>
    <s v="Pipistrelle de Kuhl"/>
    <n v="2016"/>
    <n v="7"/>
    <n v="31"/>
    <n v="22"/>
    <n v="48"/>
    <d v="2016-07-31T00:00:00"/>
    <x v="53"/>
  </r>
  <r>
    <x v="1"/>
    <s v="K:/Sainte Colombe/MB/04 - 19 juillet au 18 août 2016/Wave/"/>
    <s v="ST-COLOM_0_20160731_225049_257.wav"/>
    <s v="PippiT"/>
    <s v="Principal"/>
    <s v="PipMi"/>
    <n v="10"/>
    <s v="PippiT"/>
    <n v="10"/>
    <s v="Pipistrelle commune"/>
    <n v="2016"/>
    <n v="7"/>
    <n v="31"/>
    <n v="22"/>
    <n v="50"/>
    <d v="2016-07-31T00:00:00"/>
    <x v="367"/>
  </r>
  <r>
    <x v="1"/>
    <s v="K:/Sainte Colombe/MB/04 - 19 juillet au 18 août 2016/Wave/"/>
    <s v="ST-COLOM_0_20160731_225435_172.wav"/>
    <s v="ENVsp"/>
    <s v="Principal"/>
    <s v="ENVsp"/>
    <n v="7"/>
    <s v="Eptser"/>
    <n v="2"/>
    <s v="Sérotine commune"/>
    <n v="2016"/>
    <n v="7"/>
    <n v="31"/>
    <n v="22"/>
    <n v="54"/>
    <d v="2016-07-31T00:00:00"/>
    <x v="137"/>
  </r>
  <r>
    <x v="1"/>
    <s v="K:/Sainte Colombe/MB/04 - 19 juillet au 18 août 2016/Wave/"/>
    <s v="ST-COLOM_0_20160731_225440_172.wav"/>
    <s v="ENVsp"/>
    <s v="Principal"/>
    <s v="ENVsp"/>
    <n v="9"/>
    <s v="Eptser"/>
    <n v="2"/>
    <s v="Sérotine commune"/>
    <n v="2016"/>
    <n v="7"/>
    <n v="31"/>
    <n v="22"/>
    <n v="54"/>
    <d v="2016-07-31T00:00:00"/>
    <x v="137"/>
  </r>
  <r>
    <x v="1"/>
    <s v="K:/Sainte Colombe/MB/04 - 19 juillet au 18 août 2016/Wave/"/>
    <s v="ST-COLOM_0_20160731_225530_236.wav"/>
    <s v="PippiT"/>
    <s v="Principal"/>
    <s v="PipMi"/>
    <n v="10"/>
    <s v="PippiT"/>
    <n v="10"/>
    <s v="Pipistrelle commune"/>
    <n v="2016"/>
    <n v="7"/>
    <n v="31"/>
    <n v="22"/>
    <n v="55"/>
    <d v="2016-07-31T00:00:00"/>
    <x v="249"/>
  </r>
  <r>
    <x v="1"/>
    <s v="K:/Sainte Colombe/MB/04 - 19 juillet au 18 août 2016/Wave/"/>
    <s v="ST-COLOM_0_20160731_225938_517.wav"/>
    <s v="Pipkuh"/>
    <s v="Principal"/>
    <s v="Pip35"/>
    <n v="10"/>
    <s v="Pipkuh"/>
    <n v="6"/>
    <s v="Pipistrelle de Kuhl"/>
    <n v="2016"/>
    <n v="7"/>
    <n v="31"/>
    <n v="22"/>
    <n v="59"/>
    <d v="2016-07-31T00:00:00"/>
    <x v="257"/>
  </r>
  <r>
    <x v="1"/>
    <s v="K:/Sainte Colombe/MB/04 - 19 juillet au 18 août 2016/Wave/"/>
    <s v="ST-COLOM_0_20160731_230725_512.wav"/>
    <s v="ChiroSp"/>
    <s v="Principal"/>
    <s v="MyoHF"/>
    <n v="4"/>
    <s v="Myobra"/>
    <n v="1"/>
    <s v="Murin sp"/>
    <n v="2016"/>
    <n v="7"/>
    <n v="31"/>
    <n v="23"/>
    <n v="7"/>
    <d v="2016-07-31T00:00:00"/>
    <x v="369"/>
  </r>
  <r>
    <x v="1"/>
    <s v="K:/Sainte Colombe/MB/04 - 19 juillet au 18 août 2016/Wave/"/>
    <s v="ST-COLOM_0_20160731_231243_950.wav"/>
    <s v="Pip35"/>
    <s v="Principal"/>
    <s v="Pip35"/>
    <n v="10"/>
    <s v="Pipkuh"/>
    <n v="4"/>
    <s v="Pipistrelle de Kuhl"/>
    <n v="2016"/>
    <n v="7"/>
    <n v="31"/>
    <n v="23"/>
    <n v="12"/>
    <d v="2016-07-31T00:00:00"/>
    <x v="268"/>
  </r>
  <r>
    <x v="1"/>
    <s v="K:/Sainte Colombe/MB/04 - 19 juillet au 18 août 2016/Wave/"/>
    <s v="ST-COLOM_0_20160731_231248_951.wav"/>
    <s v="Pipkuh"/>
    <s v="Principal"/>
    <s v="Pip35"/>
    <n v="9"/>
    <s v="Pipkuh"/>
    <n v="7"/>
    <s v="Pipistrelle de Kuhl"/>
    <n v="2016"/>
    <n v="7"/>
    <n v="31"/>
    <n v="23"/>
    <n v="12"/>
    <d v="2016-07-31T00:00:00"/>
    <x v="268"/>
  </r>
  <r>
    <x v="1"/>
    <s v="K:/Sainte Colombe/MB/04 - 19 juillet au 18 août 2016/Wave/"/>
    <s v="ST-COLOM_0_20160731_231627_596.wav"/>
    <s v="ChiroSp"/>
    <s v="Principal"/>
    <s v="ENVsp"/>
    <n v="4"/>
    <s v="Eptser"/>
    <n v="4"/>
    <s v="Sérotine commune"/>
    <n v="2016"/>
    <n v="7"/>
    <n v="31"/>
    <n v="23"/>
    <n v="16"/>
    <d v="2016-07-31T00:00:00"/>
    <x v="253"/>
  </r>
  <r>
    <x v="1"/>
    <s v="K:/Sainte Colombe/MB/04 - 19 juillet au 18 août 2016/Wave/"/>
    <s v="ST-COLOM_0_20160731_232019_347.wav"/>
    <s v="PipMi"/>
    <s v="Principal"/>
    <s v="PipMi"/>
    <n v="10"/>
    <s v="Minsch"/>
    <n v="1"/>
    <s v="Minioptère de Schreibers"/>
    <n v="2016"/>
    <n v="7"/>
    <n v="31"/>
    <n v="23"/>
    <n v="20"/>
    <d v="2016-07-31T00:00:00"/>
    <x v="121"/>
  </r>
  <r>
    <x v="1"/>
    <s v="K:/Sainte Colombe/MB/04 - 19 juillet au 18 août 2016/Wave/"/>
    <s v="ST-COLOM_0_20160731_232055_827.wav"/>
    <s v="Pipnat"/>
    <s v="Principal"/>
    <s v="Pip35"/>
    <n v="10"/>
    <s v="Pipnat"/>
    <n v="7"/>
    <s v="Pipistrelle de Kuhl"/>
    <n v="2016"/>
    <n v="7"/>
    <n v="31"/>
    <n v="23"/>
    <n v="20"/>
    <d v="2016-07-31T00:00:00"/>
    <x v="121"/>
  </r>
  <r>
    <x v="1"/>
    <s v="K:/Sainte Colombe/MB/04 - 19 juillet au 18 août 2016/Wave/"/>
    <s v="ST-COLOM_0_20160731_232700_898.wav"/>
    <s v="ChiroSp"/>
    <s v="Principal"/>
    <s v="PipMi"/>
    <n v="4"/>
    <s v="PippiT"/>
    <n v="4"/>
    <s v="Pipistrelle commune"/>
    <n v="2016"/>
    <n v="7"/>
    <n v="31"/>
    <n v="23"/>
    <n v="27"/>
    <d v="2016-07-31T00:00:00"/>
    <x v="259"/>
  </r>
  <r>
    <x v="1"/>
    <s v="K:/Sainte Colombe/MB/04 - 19 juillet au 18 août 2016/Wave/"/>
    <s v="ST-COLOM_0_20160731_232937_142.wav"/>
    <s v="PippiT"/>
    <s v="Principal"/>
    <s v="PipMi"/>
    <n v="10"/>
    <s v="PippiT"/>
    <n v="10"/>
    <s v="Pipistrelle commune"/>
    <n v="2016"/>
    <n v="7"/>
    <n v="31"/>
    <n v="23"/>
    <n v="29"/>
    <d v="2016-07-31T00:00:00"/>
    <x v="275"/>
  </r>
  <r>
    <x v="1"/>
    <s v="K:/Sainte Colombe/MB/04 - 19 juillet au 18 août 2016/Wave/"/>
    <s v="ST-COLOM_0_20160731_233030_093.wav"/>
    <s v="PippiT"/>
    <s v="Principal"/>
    <s v="PipMi"/>
    <n v="10"/>
    <s v="PippiT"/>
    <n v="10"/>
    <s v="Pipistrelle commune"/>
    <n v="2016"/>
    <n v="7"/>
    <n v="31"/>
    <n v="23"/>
    <n v="30"/>
    <d v="2016-07-31T00:00:00"/>
    <x v="342"/>
  </r>
  <r>
    <x v="1"/>
    <s v="K:/Sainte Colombe/MB/04 - 19 juillet au 18 août 2016/Wave/"/>
    <s v="ST-COLOM_0_20160731_234202_316.wav"/>
    <s v="PippiT"/>
    <s v="Principal"/>
    <s v="PipMi"/>
    <n v="6"/>
    <s v="PippiT"/>
    <n v="6"/>
    <s v="Pipistrelle commune"/>
    <n v="2016"/>
    <n v="7"/>
    <n v="31"/>
    <n v="23"/>
    <n v="42"/>
    <d v="2016-07-31T00:00:00"/>
    <x v="222"/>
  </r>
  <r>
    <x v="1"/>
    <s v="K:/Sainte Colombe/MB/04 - 19 juillet au 18 août 2016/Wave/"/>
    <s v="ST-COLOM_0_20160731_235350_730.wav"/>
    <s v="Pip35"/>
    <s v="Principal"/>
    <s v="Pip35"/>
    <n v="10"/>
    <s v="Pipkuh"/>
    <n v="3"/>
    <s v="Pipistrelle de Kuhl"/>
    <n v="2016"/>
    <n v="7"/>
    <n v="31"/>
    <n v="23"/>
    <n v="53"/>
    <d v="2016-07-31T00:00:00"/>
    <x v="260"/>
  </r>
  <r>
    <x v="1"/>
    <s v="K:/Sainte Colombe/MB/04 - 19 juillet au 18 août 2016/Wave/"/>
    <s v="ST-COLOM_0_20160731_235355_731.wav"/>
    <s v="ChiroSp"/>
    <s v="Principal"/>
    <s v="Pip35"/>
    <n v="4"/>
    <s v="Pipkuh"/>
    <n v="4"/>
    <s v="Pipistrelle de Kuhl"/>
    <n v="2016"/>
    <n v="7"/>
    <n v="31"/>
    <n v="23"/>
    <n v="53"/>
    <d v="2016-07-31T00:00:00"/>
    <x v="260"/>
  </r>
  <r>
    <x v="1"/>
    <s v="K:/Sainte Colombe/MB/04 - 19 juillet au 18 août 2016/Wave/"/>
    <s v="ST-COLOM_0_20160801_000031_822.wav"/>
    <s v="Pip35"/>
    <s v="Principal"/>
    <s v="Pip35"/>
    <n v="10"/>
    <s v="Pipkuh"/>
    <n v="3"/>
    <s v="Pipistrelle de Kuhl"/>
    <n v="2016"/>
    <n v="8"/>
    <n v="1"/>
    <n v="0"/>
    <n v="0"/>
    <d v="2016-08-01T00:00:00"/>
    <x v="329"/>
  </r>
  <r>
    <x v="1"/>
    <s v="K:/Sainte Colombe/MB/04 - 19 juillet au 18 août 2016/Wave/"/>
    <s v="ST-COLOM_0_20160801_000036_823.wav"/>
    <s v="Pip35"/>
    <s v="Principal"/>
    <s v="Pip35"/>
    <n v="6"/>
    <s v="Pipkuh"/>
    <n v="1"/>
    <s v="Pipistrelle de Kuhl"/>
    <n v="2016"/>
    <n v="8"/>
    <n v="1"/>
    <n v="0"/>
    <n v="0"/>
    <d v="2016-08-01T00:00:00"/>
    <x v="329"/>
  </r>
  <r>
    <x v="1"/>
    <s v="K:/Sainte Colombe/MB/04 - 19 juillet au 18 août 2016/Wave/"/>
    <s v="ST-COLOM_0_20160801_000104_737.wav"/>
    <s v="PippiT"/>
    <s v="Principal"/>
    <s v="PipMi"/>
    <n v="10"/>
    <s v="PippiT"/>
    <n v="10"/>
    <s v="Pipistrelle commune"/>
    <n v="2016"/>
    <n v="8"/>
    <n v="1"/>
    <n v="0"/>
    <n v="1"/>
    <d v="2016-08-01T00:00:00"/>
    <x v="165"/>
  </r>
  <r>
    <x v="1"/>
    <s v="K:/Sainte Colombe/MB/04 - 19 juillet au 18 août 2016/Wave/"/>
    <s v="ST-COLOM_0_20160801_000109_738.wav"/>
    <s v="PippiT"/>
    <s v="Principal"/>
    <s v="PipMi"/>
    <n v="10"/>
    <s v="PippiT"/>
    <n v="10"/>
    <s v="Pipistrelle commune"/>
    <n v="2016"/>
    <n v="8"/>
    <n v="1"/>
    <n v="0"/>
    <n v="1"/>
    <d v="2016-08-01T00:00:00"/>
    <x v="165"/>
  </r>
  <r>
    <x v="1"/>
    <s v="K:/Sainte Colombe/MB/04 - 19 juillet au 18 août 2016/Wave/"/>
    <s v="ST-COLOM_0_20160801_000114_738.wav"/>
    <s v="PippiT"/>
    <s v="Principal"/>
    <s v="PipMi"/>
    <n v="8"/>
    <s v="PippiT"/>
    <n v="8"/>
    <s v="Pipistrelle commune"/>
    <n v="2016"/>
    <n v="8"/>
    <n v="1"/>
    <n v="0"/>
    <n v="1"/>
    <d v="2016-08-01T00:00:00"/>
    <x v="165"/>
  </r>
  <r>
    <x v="1"/>
    <s v="K:/Sainte Colombe/MB/04 - 19 juillet au 18 août 2016/Wave/"/>
    <s v="ST-COLOM_0_20160801_000708_497.wav"/>
    <s v="PippiT"/>
    <s v="Principal"/>
    <s v="PipMi"/>
    <n v="10"/>
    <s v="PippiT"/>
    <n v="10"/>
    <s v="Pipistrelle commune"/>
    <n v="2016"/>
    <n v="8"/>
    <n v="1"/>
    <n v="0"/>
    <n v="7"/>
    <d v="2016-08-01T00:00:00"/>
    <x v="271"/>
  </r>
  <r>
    <x v="1"/>
    <s v="K:/Sainte Colombe/MB/04 - 19 juillet au 18 août 2016/Wave/"/>
    <s v="ST-COLOM_0_20160801_000907_951.wav"/>
    <s v="PippiT"/>
    <s v="Principal"/>
    <s v="PipMi"/>
    <n v="10"/>
    <s v="PippiT"/>
    <n v="10"/>
    <s v="Pipistrelle commune"/>
    <n v="2016"/>
    <n v="8"/>
    <n v="1"/>
    <n v="0"/>
    <n v="9"/>
    <d v="2016-08-01T00:00:00"/>
    <x v="344"/>
  </r>
  <r>
    <x v="1"/>
    <s v="K:/Sainte Colombe/MB/04 - 19 juillet au 18 août 2016/Wave/"/>
    <s v="ST-COLOM_0_20160801_001448_944.wav"/>
    <s v="PippiT"/>
    <s v="Principal"/>
    <s v="PipMi"/>
    <n v="10"/>
    <s v="PippiT"/>
    <n v="10"/>
    <s v="Pipistrelle commune"/>
    <n v="2016"/>
    <n v="8"/>
    <n v="1"/>
    <n v="0"/>
    <n v="14"/>
    <d v="2016-08-01T00:00:00"/>
    <x v="375"/>
  </r>
  <r>
    <x v="1"/>
    <s v="K:/Sainte Colombe/MB/04 - 19 juillet au 18 août 2016/Wave/"/>
    <s v="ST-COLOM_0_20160801_001842_813.wav"/>
    <s v="PippiT"/>
    <s v="Principal"/>
    <s v="PipMi"/>
    <n v="10"/>
    <s v="PippiT"/>
    <n v="10"/>
    <s v="Pipistrelle commune"/>
    <n v="2016"/>
    <n v="8"/>
    <n v="1"/>
    <n v="0"/>
    <n v="18"/>
    <d v="2016-08-01T00:00:00"/>
    <x v="464"/>
  </r>
  <r>
    <x v="1"/>
    <s v="K:/Sainte Colombe/MB/04 - 19 juillet au 18 août 2016/Wave/"/>
    <s v="ST-COLOM_0_20160801_001847_814.wav"/>
    <s v="PippiT"/>
    <s v="Principal"/>
    <s v="PipMi"/>
    <n v="10"/>
    <s v="PippiT"/>
    <n v="10"/>
    <s v="Pipistrelle commune"/>
    <n v="2016"/>
    <n v="8"/>
    <n v="1"/>
    <n v="0"/>
    <n v="18"/>
    <d v="2016-08-01T00:00:00"/>
    <x v="464"/>
  </r>
  <r>
    <x v="1"/>
    <s v="K:/Sainte Colombe/MB/04 - 19 juillet au 18 août 2016/Wave/"/>
    <s v="ST-COLOM_0_20160801_002248_059.wav"/>
    <s v="ChiroSp"/>
    <s v="Principal"/>
    <s v="MyoHF"/>
    <n v="3"/>
    <s v="Myobra"/>
    <n v="1"/>
    <s v="Murin sp"/>
    <n v="2016"/>
    <n v="8"/>
    <n v="1"/>
    <n v="0"/>
    <n v="22"/>
    <d v="2016-08-01T00:00:00"/>
    <x v="18"/>
  </r>
  <r>
    <x v="1"/>
    <s v="K:/Sainte Colombe/MB/04 - 19 juillet au 18 août 2016/Wave/"/>
    <s v="ST-COLOM_0_20160801_002702_433.wav"/>
    <s v="MyoHF"/>
    <s v="Principal"/>
    <s v="MyoHF"/>
    <n v="6"/>
    <s v="Myobra"/>
    <n v="0"/>
    <s v="Murin sp"/>
    <n v="2016"/>
    <n v="8"/>
    <n v="1"/>
    <n v="0"/>
    <n v="27"/>
    <d v="2016-08-01T00:00:00"/>
    <x v="418"/>
  </r>
  <r>
    <x v="1"/>
    <s v="K:/Sainte Colombe/MB/04 - 19 juillet au 18 août 2016/Wave/"/>
    <s v="ST-COLOM_0_20160801_005322_271.wav"/>
    <s v="PipMi"/>
    <s v="Principal"/>
    <s v="PipMi"/>
    <n v="10"/>
    <s v="Minsch"/>
    <n v="0"/>
    <s v="Minioptère de Schreibers"/>
    <n v="2016"/>
    <n v="8"/>
    <n v="1"/>
    <n v="0"/>
    <n v="53"/>
    <d v="2016-08-01T00:00:00"/>
    <x v="263"/>
  </r>
  <r>
    <x v="1"/>
    <s v="K:/Sainte Colombe/MB/04 - 19 juillet au 18 août 2016/Wave/"/>
    <s v="ST-COLOM_0_20160801_010744_144.wav"/>
    <s v="ENVsp"/>
    <s v="Principal"/>
    <s v="ENVsp"/>
    <n v="8"/>
    <s v="Eptser"/>
    <n v="2"/>
    <s v="Sérotine commune"/>
    <n v="2016"/>
    <n v="8"/>
    <n v="1"/>
    <n v="1"/>
    <n v="7"/>
    <d v="2016-08-01T00:00:00"/>
    <x v="140"/>
  </r>
  <r>
    <x v="1"/>
    <s v="K:/Sainte Colombe/MB/04 - 19 juillet au 18 août 2016/Wave/"/>
    <s v="ST-COLOM_0_20160801_011329_138.wav"/>
    <s v="PippiT"/>
    <s v="Principal"/>
    <s v="PipMi"/>
    <n v="10"/>
    <s v="PippiT"/>
    <n v="10"/>
    <s v="Pipistrelle commune"/>
    <n v="2016"/>
    <n v="8"/>
    <n v="1"/>
    <n v="1"/>
    <n v="13"/>
    <d v="2016-08-01T00:00:00"/>
    <x v="130"/>
  </r>
  <r>
    <x v="1"/>
    <s v="K:/Sainte Colombe/MB/04 - 19 juillet au 18 août 2016/Wave/"/>
    <s v="ST-COLOM_0_20160801_011447_026.wav"/>
    <s v="PippiT"/>
    <s v="Principal"/>
    <s v="PipMi"/>
    <n v="10"/>
    <s v="PippiT"/>
    <n v="7"/>
    <s v="Pipistrelle commune"/>
    <n v="2016"/>
    <n v="8"/>
    <n v="1"/>
    <n v="1"/>
    <n v="14"/>
    <d v="2016-08-01T00:00:00"/>
    <x v="419"/>
  </r>
  <r>
    <x v="1"/>
    <s v="K:/Sainte Colombe/MB/04 - 19 juillet au 18 août 2016/Wave/"/>
    <s v="ST-COLOM_0_20160801_011814_748.wav"/>
    <s v="PipMi"/>
    <s v="Principal"/>
    <s v="PipMi"/>
    <n v="10"/>
    <s v="Pippyg"/>
    <n v="0"/>
    <s v="Pipistrelle commune"/>
    <n v="2016"/>
    <n v="8"/>
    <n v="1"/>
    <n v="1"/>
    <n v="18"/>
    <d v="2016-08-01T00:00:00"/>
    <x v="178"/>
  </r>
  <r>
    <x v="1"/>
    <s v="K:/Sainte Colombe/MB/04 - 19 juillet au 18 août 2016/Wave/"/>
    <s v="ST-COLOM_0_20160801_012824_098.wav"/>
    <s v="ChiroSp"/>
    <s v="Principal"/>
    <s v="MyoHF"/>
    <n v="2"/>
    <s v="Myodau"/>
    <n v="1"/>
    <s v="Murin sp"/>
    <n v="2016"/>
    <n v="8"/>
    <n v="1"/>
    <n v="1"/>
    <n v="28"/>
    <d v="2016-08-01T00:00:00"/>
    <x v="388"/>
  </r>
  <r>
    <x v="1"/>
    <s v="K:/Sainte Colombe/MB/04 - 19 juillet au 18 août 2016/Wave/"/>
    <s v="ST-COLOM_0_20160801_012829_098.wav"/>
    <s v="ChiroSp"/>
    <s v="Principal"/>
    <s v="Barbar"/>
    <n v="1"/>
    <s v="Barbar"/>
    <n v="0"/>
    <s v="Barbastelle d'Europe"/>
    <n v="2016"/>
    <n v="8"/>
    <n v="1"/>
    <n v="1"/>
    <n v="28"/>
    <d v="2016-08-01T00:00:00"/>
    <x v="388"/>
  </r>
  <r>
    <x v="1"/>
    <s v="K:/Sainte Colombe/MB/04 - 19 juillet au 18 août 2016/Wave/"/>
    <s v="ST-COLOM_0_20160801_014121_014.wav"/>
    <s v="ChiroSp"/>
    <s v="Principal"/>
    <s v="MyoHF"/>
    <n v="5"/>
    <s v="Myomys"/>
    <n v="1"/>
    <s v="Murin sp"/>
    <n v="2016"/>
    <n v="8"/>
    <n v="1"/>
    <n v="1"/>
    <n v="41"/>
    <d v="2016-08-01T00:00:00"/>
    <x v="439"/>
  </r>
  <r>
    <x v="1"/>
    <s v="K:/Sainte Colombe/MB/04 - 19 juillet au 18 août 2016/Wave/"/>
    <s v="ST-COLOM_0_20160801_014458_944.wav"/>
    <s v="ChiroSp"/>
    <s v="Principal"/>
    <s v="PipMi"/>
    <n v="2"/>
    <s v="PippiT"/>
    <n v="2"/>
    <s v="Pipistrelle commune"/>
    <n v="2016"/>
    <n v="8"/>
    <n v="1"/>
    <n v="1"/>
    <n v="44"/>
    <d v="2016-08-01T00:00:00"/>
    <x v="451"/>
  </r>
  <r>
    <x v="1"/>
    <s v="K:/Sainte Colombe/MB/04 - 19 juillet au 18 août 2016/Wave/"/>
    <s v="ST-COLOM_0_20160801_020511_176.wav"/>
    <s v="PippiT"/>
    <s v="Principal"/>
    <s v="PipMi"/>
    <n v="9"/>
    <s v="PippiT"/>
    <n v="9"/>
    <s v="Pipistrelle commune"/>
    <n v="2016"/>
    <n v="8"/>
    <n v="1"/>
    <n v="2"/>
    <n v="5"/>
    <d v="2016-08-01T00:00:00"/>
    <x v="239"/>
  </r>
  <r>
    <x v="1"/>
    <s v="K:/Sainte Colombe/MB/04 - 19 juillet au 18 août 2016/Wave/"/>
    <s v="ST-COLOM_0_20160801_022405_836.wav"/>
    <s v="PippiT"/>
    <s v="Principal"/>
    <s v="PipMi"/>
    <n v="9"/>
    <s v="PippiT"/>
    <n v="7"/>
    <s v="Pipistrelle commune"/>
    <n v="2016"/>
    <n v="8"/>
    <n v="1"/>
    <n v="2"/>
    <n v="24"/>
    <d v="2016-08-01T00:00:00"/>
    <x v="395"/>
  </r>
  <r>
    <x v="1"/>
    <s v="K:/Sainte Colombe/MB/04 - 19 juillet au 18 août 2016/Wave/"/>
    <s v="ST-COLOM_0_20160801_032021_430.wav"/>
    <s v="ChiroSp"/>
    <s v="Principal"/>
    <s v="MyoHF"/>
    <n v="2"/>
    <s v="Myoema"/>
    <n v="0"/>
    <s v="Murin sp"/>
    <n v="2016"/>
    <n v="8"/>
    <n v="1"/>
    <n v="3"/>
    <n v="20"/>
    <d v="2016-08-01T00:00:00"/>
    <x v="183"/>
  </r>
  <r>
    <x v="1"/>
    <s v="K:/Sainte Colombe/MB/04 - 19 juillet au 18 août 2016/Wave/"/>
    <s v="ST-COLOM_0_20160801_045742_430.wav"/>
    <s v="Pip35"/>
    <s v="Principal"/>
    <s v="Pip35"/>
    <n v="6"/>
    <s v="Pipkuh"/>
    <n v="3"/>
    <s v="Pipistrelle de Kuhl"/>
    <n v="2016"/>
    <n v="8"/>
    <n v="1"/>
    <n v="4"/>
    <n v="57"/>
    <d v="2016-08-01T00:00:00"/>
    <x v="191"/>
  </r>
  <r>
    <x v="1"/>
    <s v="K:/Sainte Colombe/MB/04 - 19 juillet au 18 août 2016/Wave/"/>
    <s v="ST-COLOM_0_20160801_045747_431.wav"/>
    <s v="ChiroSp"/>
    <s v="Principal"/>
    <s v="Pip35"/>
    <n v="5"/>
    <s v="Pipkuh"/>
    <n v="3"/>
    <s v="Pipistrelle de Kuhl"/>
    <n v="2016"/>
    <n v="8"/>
    <n v="1"/>
    <n v="4"/>
    <n v="57"/>
    <d v="2016-08-01T00:00:00"/>
    <x v="191"/>
  </r>
  <r>
    <x v="1"/>
    <s v="K:/Sainte Colombe/MB/04 - 19 juillet au 18 août 2016/Wave/"/>
    <s v="ST-COLOM_0_20160801_054551_668.wav"/>
    <s v="ChiroSp"/>
    <s v="Principal"/>
    <s v="MyoHF"/>
    <n v="1"/>
    <s v="Myobra"/>
    <n v="0"/>
    <s v="Murin sp"/>
    <n v="2016"/>
    <n v="8"/>
    <n v="1"/>
    <n v="5"/>
    <n v="45"/>
    <d v="2016-08-01T00:00:00"/>
    <x v="555"/>
  </r>
  <r>
    <x v="1"/>
    <s v="K:/Sainte Colombe/MB/04 - 19 juillet au 18 août 2016/Wave/"/>
    <s v="ST-COLOM_0_20160801_215505_546.wav"/>
    <s v="ChiroSp"/>
    <s v="Principal"/>
    <s v="MyoHF"/>
    <n v="3"/>
    <s v="Myobra"/>
    <n v="1"/>
    <s v="Murin sp"/>
    <n v="2016"/>
    <n v="8"/>
    <n v="1"/>
    <n v="21"/>
    <n v="55"/>
    <d v="2016-08-01T00:00:00"/>
    <x v="75"/>
  </r>
  <r>
    <x v="1"/>
    <s v="K:/Sainte Colombe/MB/04 - 19 juillet au 18 août 2016/Wave/"/>
    <s v="ST-COLOM_0_20160801_215536_126.wav"/>
    <s v="ChiroSp"/>
    <s v="Principal"/>
    <s v="ENVsp"/>
    <n v="1"/>
    <s v="Nyclei"/>
    <n v="1"/>
    <s v="Noctule de Leisler"/>
    <n v="2016"/>
    <n v="8"/>
    <n v="1"/>
    <n v="21"/>
    <n v="55"/>
    <d v="2016-08-01T00:00:00"/>
    <x v="75"/>
  </r>
  <r>
    <x v="1"/>
    <s v="K:/Sainte Colombe/MB/04 - 19 juillet au 18 août 2016/Wave/"/>
    <s v="ST-COLOM_0_20160801_215545_061.wav"/>
    <s v="ChiroSp"/>
    <s v="Principal"/>
    <s v="ENVsp"/>
    <n v="5"/>
    <s v="Eptser"/>
    <n v="1"/>
    <s v="Sérotine commune"/>
    <n v="2016"/>
    <n v="8"/>
    <n v="1"/>
    <n v="21"/>
    <n v="55"/>
    <d v="2016-08-01T00:00:00"/>
    <x v="75"/>
  </r>
  <r>
    <x v="1"/>
    <s v="K:/Sainte Colombe/MB/04 - 19 juillet au 18 août 2016/Wave/"/>
    <s v="ST-COLOM_0_20160801_215550_062.wav"/>
    <s v="ENVsp"/>
    <s v="Principal"/>
    <s v="ENVsp"/>
    <n v="8"/>
    <s v="Eptser"/>
    <n v="2"/>
    <s v="Sérotine commune"/>
    <n v="2016"/>
    <n v="8"/>
    <n v="1"/>
    <n v="21"/>
    <n v="55"/>
    <d v="2016-08-01T00:00:00"/>
    <x v="75"/>
  </r>
  <r>
    <x v="1"/>
    <s v="K:/Sainte Colombe/MB/04 - 19 juillet au 18 août 2016/Wave/"/>
    <s v="ST-COLOM_0_20160801_215817_618.wav"/>
    <s v="ChiroSp"/>
    <s v="Principal"/>
    <s v="Pip35"/>
    <n v="3"/>
    <s v="Pipkuh"/>
    <n v="3"/>
    <s v="Pipistrelle de Kuhl"/>
    <n v="2016"/>
    <n v="8"/>
    <n v="1"/>
    <n v="21"/>
    <n v="58"/>
    <d v="2016-08-01T00:00:00"/>
    <x v="1"/>
  </r>
  <r>
    <x v="1"/>
    <s v="K:/Sainte Colombe/MB/04 - 19 juillet au 18 août 2016/Wave/"/>
    <s v="ST-COLOM_0_20160801_215858_956.wav"/>
    <s v="ChiroSp"/>
    <s v="Principal"/>
    <s v="Pip35"/>
    <n v="2"/>
    <s v="Pipkuh"/>
    <n v="1"/>
    <s v="Pipistrelle de Kuhl"/>
    <n v="2016"/>
    <n v="8"/>
    <n v="1"/>
    <n v="21"/>
    <n v="58"/>
    <d v="2016-08-01T00:00:00"/>
    <x v="1"/>
  </r>
  <r>
    <x v="1"/>
    <s v="K:/Sainte Colombe/MB/04 - 19 juillet au 18 août 2016/Wave/"/>
    <s v="ST-COLOM_0_20160801_220209_116.wav"/>
    <s v="ChiroSp"/>
    <s v="Principal"/>
    <s v="Pip35"/>
    <n v="5"/>
    <s v="Pipkuh"/>
    <n v="5"/>
    <s v="Pipistrelle de Kuhl"/>
    <n v="2016"/>
    <n v="8"/>
    <n v="1"/>
    <n v="22"/>
    <n v="2"/>
    <d v="2016-08-01T00:00:00"/>
    <x v="274"/>
  </r>
  <r>
    <x v="1"/>
    <s v="K:/Sainte Colombe/MB/04 - 19 juillet au 18 août 2016/Wave/"/>
    <s v="ST-COLOM_0_20160801_220220_118.wav"/>
    <s v="ChiroSp"/>
    <s v="Principal"/>
    <s v="Pip35"/>
    <n v="2"/>
    <s v="Pipkuh"/>
    <n v="2"/>
    <s v="Pipistrelle de Kuhl"/>
    <n v="2016"/>
    <n v="8"/>
    <n v="1"/>
    <n v="22"/>
    <n v="2"/>
    <d v="2016-08-01T00:00:00"/>
    <x v="274"/>
  </r>
  <r>
    <x v="1"/>
    <s v="K:/Sainte Colombe/MB/04 - 19 juillet au 18 août 2016/Wave/"/>
    <s v="ST-COLOM_0_20160801_220237_294.wav"/>
    <s v="ENVsp"/>
    <s v="Principal"/>
    <s v="ENVsp"/>
    <n v="10"/>
    <s v="Eptser"/>
    <n v="4"/>
    <s v="Sérotine commune"/>
    <n v="2016"/>
    <n v="8"/>
    <n v="1"/>
    <n v="22"/>
    <n v="2"/>
    <d v="2016-08-01T00:00:00"/>
    <x v="274"/>
  </r>
  <r>
    <x v="1"/>
    <s v="K:/Sainte Colombe/MB/04 - 19 juillet au 18 août 2016/Wave/"/>
    <s v="ST-COLOM_0_20160801_220242_294.wav"/>
    <s v="ENVsp"/>
    <s v="Principal"/>
    <s v="ENVsp"/>
    <n v="10"/>
    <s v="Eptser"/>
    <n v="5"/>
    <s v="Sérotine commune"/>
    <n v="2016"/>
    <n v="8"/>
    <n v="1"/>
    <n v="22"/>
    <n v="2"/>
    <d v="2016-08-01T00:00:00"/>
    <x v="274"/>
  </r>
  <r>
    <x v="1"/>
    <s v="K:/Sainte Colombe/MB/04 - 19 juillet au 18 août 2016/Wave/"/>
    <s v="ST-COLOM_0_20160801_220316_819.wav"/>
    <s v="ChiroSp"/>
    <s v="Principal"/>
    <s v="MyoHF"/>
    <n v="2"/>
    <s v="Myomys"/>
    <n v="0"/>
    <s v="Murin sp"/>
    <n v="2016"/>
    <n v="8"/>
    <n v="1"/>
    <n v="22"/>
    <n v="3"/>
    <d v="2016-08-01T00:00:00"/>
    <x v="95"/>
  </r>
  <r>
    <x v="1"/>
    <s v="K:/Sainte Colombe/MB/04 - 19 juillet au 18 août 2016/Wave/"/>
    <s v="ST-COLOM_0_20160801_220413_319.wav"/>
    <s v="Pip35"/>
    <s v="Principal"/>
    <s v="Pip35"/>
    <n v="7"/>
    <s v="Pipnat"/>
    <n v="3"/>
    <s v="Pipistrelle de Kuhl/Nathusius"/>
    <n v="2016"/>
    <n v="8"/>
    <n v="1"/>
    <n v="22"/>
    <n v="4"/>
    <d v="2016-08-01T00:00:00"/>
    <x v="114"/>
  </r>
  <r>
    <x v="1"/>
    <s v="K:/Sainte Colombe/MB/04 - 19 juillet au 18 août 2016/Wave/"/>
    <s v="ST-COLOM_0_20160801_220519_035.wav"/>
    <s v="PippiT"/>
    <s v="Principal"/>
    <s v="PipMi"/>
    <n v="8"/>
    <s v="PippiT"/>
    <n v="7"/>
    <s v="Pipistrelle commune"/>
    <n v="2016"/>
    <n v="8"/>
    <n v="1"/>
    <n v="22"/>
    <n v="5"/>
    <d v="2016-08-01T00:00:00"/>
    <x v="115"/>
  </r>
  <r>
    <x v="1"/>
    <s v="K:/Sainte Colombe/MB/04 - 19 juillet au 18 août 2016/Wave/"/>
    <s v="ST-COLOM_0_20160801_220530_152.wav"/>
    <s v="PippiT"/>
    <s v="Principal"/>
    <s v="PipMi"/>
    <n v="9"/>
    <s v="PippiT"/>
    <n v="9"/>
    <s v="Pipistrelle commune"/>
    <n v="2016"/>
    <n v="8"/>
    <n v="1"/>
    <n v="22"/>
    <n v="5"/>
    <d v="2016-08-01T00:00:00"/>
    <x v="115"/>
  </r>
  <r>
    <x v="1"/>
    <s v="K:/Sainte Colombe/MB/04 - 19 juillet au 18 août 2016/Wave/"/>
    <s v="ST-COLOM_0_20160801_220613_494.wav"/>
    <s v="Pip35"/>
    <s v="Principal"/>
    <s v="Pip35"/>
    <n v="6"/>
    <s v="Pipkuh"/>
    <n v="5"/>
    <s v="Pipistrelle de Kuhl"/>
    <n v="2016"/>
    <n v="8"/>
    <n v="1"/>
    <n v="22"/>
    <n v="6"/>
    <d v="2016-08-01T00:00:00"/>
    <x v="76"/>
  </r>
  <r>
    <x v="1"/>
    <s v="K:/Sainte Colombe/MB/04 - 19 juillet au 18 août 2016/Wave/"/>
    <s v="ST-COLOM_0_20160801_220649_222.wav"/>
    <s v="ChiroSp"/>
    <s v="Principal"/>
    <s v="ENVsp"/>
    <n v="2"/>
    <s v="Eptser"/>
    <n v="1"/>
    <s v="Sérotine commune"/>
    <n v="2016"/>
    <n v="8"/>
    <n v="1"/>
    <n v="22"/>
    <n v="6"/>
    <d v="2016-08-01T00:00:00"/>
    <x v="76"/>
  </r>
  <r>
    <x v="1"/>
    <s v="K:/Sainte Colombe/MB/04 - 19 juillet au 18 août 2016/Wave/"/>
    <s v="ST-COLOM_0_20160801_220654_222.wav"/>
    <s v="ENVsp"/>
    <s v="Principal"/>
    <s v="ENVsp"/>
    <n v="10"/>
    <s v="Eptser"/>
    <n v="0"/>
    <s v="Sérotine commune"/>
    <n v="2016"/>
    <n v="8"/>
    <n v="1"/>
    <n v="22"/>
    <n v="6"/>
    <d v="2016-08-01T00:00:00"/>
    <x v="76"/>
  </r>
  <r>
    <x v="1"/>
    <s v="K:/Sainte Colombe/MB/04 - 19 juillet au 18 août 2016/Wave/"/>
    <s v="ST-COLOM_0_20160801_220659_223.wav"/>
    <s v="ENVsp"/>
    <s v="Principal"/>
    <s v="ENVsp"/>
    <n v="10"/>
    <s v="Eptser"/>
    <n v="0"/>
    <s v="Sérotine commune"/>
    <n v="2016"/>
    <n v="8"/>
    <n v="1"/>
    <n v="22"/>
    <n v="6"/>
    <d v="2016-08-01T00:00:00"/>
    <x v="76"/>
  </r>
  <r>
    <x v="1"/>
    <s v="K:/Sainte Colombe/MB/04 - 19 juillet au 18 août 2016/Wave/"/>
    <s v="ST-COLOM_0_20160801_220908_058.wav"/>
    <s v="PippiT"/>
    <s v="Principal"/>
    <s v="PipMi"/>
    <n v="10"/>
    <s v="PippiT"/>
    <n v="7"/>
    <s v="Pipistrelle commune"/>
    <n v="2016"/>
    <n v="8"/>
    <n v="1"/>
    <n v="22"/>
    <n v="9"/>
    <d v="2016-08-01T00:00:00"/>
    <x v="2"/>
  </r>
  <r>
    <x v="1"/>
    <s v="K:/Sainte Colombe/MB/04 - 19 juillet au 18 août 2016/Wave/"/>
    <s v="ST-COLOM_0_20160801_220913_059.wav"/>
    <s v="PippiT"/>
    <s v="Principal"/>
    <s v="PipMi"/>
    <n v="10"/>
    <s v="PippiT"/>
    <n v="10"/>
    <s v="Pipistrelle commune"/>
    <n v="2016"/>
    <n v="8"/>
    <n v="1"/>
    <n v="22"/>
    <n v="9"/>
    <d v="2016-08-01T00:00:00"/>
    <x v="2"/>
  </r>
  <r>
    <x v="1"/>
    <s v="K:/Sainte Colombe/MB/04 - 19 juillet au 18 août 2016/Wave/"/>
    <s v="ST-COLOM_0_20160801_220937_141.wav"/>
    <s v="ChiroSp"/>
    <s v="Principal"/>
    <s v="Pip35"/>
    <n v="3"/>
    <s v="Pipkuh"/>
    <n v="0"/>
    <s v="Pipistrelle de Kuhl"/>
    <n v="2016"/>
    <n v="8"/>
    <n v="1"/>
    <n v="22"/>
    <n v="9"/>
    <d v="2016-08-01T00:00:00"/>
    <x v="2"/>
  </r>
  <r>
    <x v="1"/>
    <s v="K:/Sainte Colombe/MB/04 - 19 juillet au 18 août 2016/Wave/"/>
    <s v="ST-COLOM_0_20160801_221344_749.wav"/>
    <s v="PippiT"/>
    <s v="Principal"/>
    <s v="PipMi"/>
    <n v="10"/>
    <s v="PippiT"/>
    <n v="10"/>
    <s v="Pipistrelle commune"/>
    <n v="2016"/>
    <n v="8"/>
    <n v="1"/>
    <n v="22"/>
    <n v="13"/>
    <d v="2016-08-01T00:00:00"/>
    <x v="246"/>
  </r>
  <r>
    <x v="1"/>
    <s v="K:/Sainte Colombe/MB/04 - 19 juillet au 18 août 2016/Wave/"/>
    <s v="ST-COLOM_0_20160801_221431_640.wav"/>
    <s v="PippiT"/>
    <s v="Principal"/>
    <s v="PipMi"/>
    <n v="9"/>
    <s v="PippiT"/>
    <n v="9"/>
    <s v="Pipistrelle commune"/>
    <n v="2016"/>
    <n v="8"/>
    <n v="1"/>
    <n v="22"/>
    <n v="14"/>
    <d v="2016-08-01T00:00:00"/>
    <x v="48"/>
  </r>
  <r>
    <x v="1"/>
    <s v="K:/Sainte Colombe/MB/04 - 19 juillet au 18 août 2016/Wave/"/>
    <s v="ST-COLOM_0_20160801_221436_641.wav"/>
    <s v="ChiroSp"/>
    <s v="Principal"/>
    <s v="Pip35"/>
    <n v="4"/>
    <s v="Pipkuh"/>
    <n v="4"/>
    <s v="Pipistrelle de Kuhl"/>
    <n v="2016"/>
    <n v="8"/>
    <n v="1"/>
    <n v="22"/>
    <n v="14"/>
    <d v="2016-08-01T00:00:00"/>
    <x v="48"/>
  </r>
  <r>
    <x v="1"/>
    <s v="K:/Sainte Colombe/MB/04 - 19 juillet au 18 août 2016/Wave/"/>
    <s v="ST-COLOM_0_20160801_221447_558.wav"/>
    <s v="ChiroSp"/>
    <s v="Principal"/>
    <s v="Pip35"/>
    <n v="5"/>
    <s v="Pipkuh"/>
    <n v="3"/>
    <s v="Pipistrelle de Kuhl"/>
    <n v="2016"/>
    <n v="8"/>
    <n v="1"/>
    <n v="22"/>
    <n v="14"/>
    <d v="2016-08-01T00:00:00"/>
    <x v="48"/>
  </r>
  <r>
    <x v="1"/>
    <s v="K:/Sainte Colombe/MB/04 - 19 juillet au 18 août 2016/Wave/"/>
    <s v="ST-COLOM_0_20160801_221452_558.wav"/>
    <s v="Pip35"/>
    <s v="Principal"/>
    <s v="Pip35"/>
    <n v="10"/>
    <s v="Pipkuh"/>
    <n v="5"/>
    <s v="Pipistrelle de Kuhl"/>
    <n v="2016"/>
    <n v="8"/>
    <n v="1"/>
    <n v="22"/>
    <n v="14"/>
    <d v="2016-08-01T00:00:00"/>
    <x v="48"/>
  </r>
  <r>
    <x v="1"/>
    <s v="K:/Sainte Colombe/MB/04 - 19 juillet au 18 août 2016/Wave/"/>
    <s v="ST-COLOM_0_20160801_221457_559.wav"/>
    <s v="Pip35"/>
    <s v="Principal"/>
    <s v="Pip35"/>
    <n v="7"/>
    <s v="Pipkuh"/>
    <n v="2"/>
    <s v="Pipistrelle de Kuhl"/>
    <n v="2016"/>
    <n v="8"/>
    <n v="1"/>
    <n v="22"/>
    <n v="14"/>
    <d v="2016-08-01T00:00:00"/>
    <x v="48"/>
  </r>
  <r>
    <x v="1"/>
    <s v="K:/Sainte Colombe/MB/04 - 19 juillet au 18 août 2016/Wave/"/>
    <s v="ST-COLOM_0_20160801_221502_560.wav"/>
    <s v="Pipkuh"/>
    <s v="Principal"/>
    <s v="Pip35"/>
    <n v="10"/>
    <s v="Pipkuh"/>
    <n v="6"/>
    <s v="Pipistrelle de Kuhl"/>
    <n v="2016"/>
    <n v="8"/>
    <n v="1"/>
    <n v="22"/>
    <n v="15"/>
    <d v="2016-08-01T00:00:00"/>
    <x v="23"/>
  </r>
  <r>
    <x v="1"/>
    <s v="K:/Sainte Colombe/MB/04 - 19 juillet au 18 août 2016/Wave/"/>
    <s v="ST-COLOM_0_20160801_221507_560.wav"/>
    <s v="ChiroSp"/>
    <s v="Principal"/>
    <s v="Pip35"/>
    <n v="3"/>
    <s v="Pipkuh"/>
    <n v="3"/>
    <s v="Pipistrelle de Kuhl"/>
    <n v="2016"/>
    <n v="8"/>
    <n v="1"/>
    <n v="22"/>
    <n v="15"/>
    <d v="2016-08-01T00:00:00"/>
    <x v="23"/>
  </r>
  <r>
    <x v="1"/>
    <s v="K:/Sainte Colombe/MB/04 - 19 juillet au 18 août 2016/Wave/"/>
    <s v="ST-COLOM_0_20160801_221527_300.wav"/>
    <s v="Pip35"/>
    <s v="Principal"/>
    <s v="Pip35"/>
    <n v="6"/>
    <s v="Pipnat"/>
    <n v="3"/>
    <s v="Pipistrelle de Kuhl/Nathusius"/>
    <n v="2016"/>
    <n v="8"/>
    <n v="1"/>
    <n v="22"/>
    <n v="15"/>
    <d v="2016-08-01T00:00:00"/>
    <x v="23"/>
  </r>
  <r>
    <x v="1"/>
    <s v="K:/Sainte Colombe/MB/04 - 19 juillet au 18 août 2016/Wave/"/>
    <s v="ST-COLOM_0_20160801_221638_226.wav"/>
    <s v="Pip35"/>
    <s v="Principal"/>
    <s v="Pip35"/>
    <n v="6"/>
    <s v="Pipkuh"/>
    <n v="3"/>
    <s v="Pipistrelle de Kuhl"/>
    <n v="2016"/>
    <n v="8"/>
    <n v="1"/>
    <n v="22"/>
    <n v="16"/>
    <d v="2016-08-01T00:00:00"/>
    <x v="337"/>
  </r>
  <r>
    <x v="1"/>
    <s v="K:/Sainte Colombe/MB/04 - 19 juillet au 18 août 2016/Wave/"/>
    <s v="ST-COLOM_0_20160801_221754_778.wav"/>
    <s v="ChiroSp"/>
    <s v="Principal"/>
    <s v="Pip35"/>
    <n v="1"/>
    <s v="Pipkuh"/>
    <n v="1"/>
    <s v="Pipistrelle de Kuhl"/>
    <n v="2016"/>
    <n v="8"/>
    <n v="1"/>
    <n v="22"/>
    <n v="17"/>
    <d v="2016-08-01T00:00:00"/>
    <x v="332"/>
  </r>
  <r>
    <x v="1"/>
    <s v="K:/Sainte Colombe/MB/04 - 19 juillet au 18 août 2016/Wave/"/>
    <s v="ST-COLOM_0_20160801_221847_260.wav"/>
    <s v="ChiroSp"/>
    <s v="Principal"/>
    <s v="PipMi"/>
    <n v="1"/>
    <s v="Minsch"/>
    <n v="1"/>
    <s v="Minioptère de Schreibers"/>
    <n v="2016"/>
    <n v="8"/>
    <n v="1"/>
    <n v="22"/>
    <n v="18"/>
    <d v="2016-08-01T00:00:00"/>
    <x v="134"/>
  </r>
  <r>
    <x v="1"/>
    <s v="K:/Sainte Colombe/MB/04 - 19 juillet au 18 août 2016/Wave/"/>
    <s v="ST-COLOM_0_20160801_222113_123.wav"/>
    <s v="PippiT"/>
    <s v="Principal"/>
    <s v="PipMi"/>
    <n v="8"/>
    <s v="PippiT"/>
    <n v="8"/>
    <s v="Pipistrelle commune"/>
    <n v="2016"/>
    <n v="8"/>
    <n v="1"/>
    <n v="22"/>
    <n v="21"/>
    <d v="2016-08-01T00:00:00"/>
    <x v="338"/>
  </r>
  <r>
    <x v="1"/>
    <s v="K:/Sainte Colombe/MB/04 - 19 juillet au 18 août 2016/Wave/"/>
    <s v="ST-COLOM_0_20160801_222118_124.wav"/>
    <s v="PippiT"/>
    <s v="Principal"/>
    <s v="PipMi"/>
    <n v="10"/>
    <s v="PippiT"/>
    <n v="10"/>
    <s v="Pipistrelle commune"/>
    <n v="2016"/>
    <n v="8"/>
    <n v="1"/>
    <n v="22"/>
    <n v="21"/>
    <d v="2016-08-01T00:00:00"/>
    <x v="338"/>
  </r>
  <r>
    <x v="1"/>
    <s v="K:/Sainte Colombe/MB/04 - 19 juillet au 18 août 2016/Wave/"/>
    <s v="ST-COLOM_0_20160801_222203_972.wav"/>
    <s v="ChiroSp"/>
    <s v="Principal"/>
    <s v="Pip35"/>
    <n v="5"/>
    <s v="Pipkuh"/>
    <n v="3"/>
    <s v="Pipistrelle de Kuhl"/>
    <n v="2016"/>
    <n v="8"/>
    <n v="1"/>
    <n v="22"/>
    <n v="22"/>
    <d v="2016-08-01T00:00:00"/>
    <x v="209"/>
  </r>
  <r>
    <x v="1"/>
    <s v="K:/Sainte Colombe/MB/04 - 19 juillet au 18 août 2016/Wave/"/>
    <s v="ST-COLOM_0_20160801_222208_973.wav"/>
    <s v="ChiroSp"/>
    <s v="Principal"/>
    <s v="MyoHF"/>
    <n v="3"/>
    <s v="Myobra"/>
    <n v="0"/>
    <s v="Murin sp"/>
    <n v="2016"/>
    <n v="8"/>
    <n v="1"/>
    <n v="22"/>
    <n v="22"/>
    <d v="2016-08-01T00:00:00"/>
    <x v="209"/>
  </r>
  <r>
    <x v="1"/>
    <s v="K:/Sainte Colombe/MB/04 - 19 juillet au 18 août 2016/Wave/"/>
    <s v="ST-COLOM_0_20160801_222213_974.wav"/>
    <s v="ChiroSp"/>
    <s v="Principal"/>
    <s v="MyoHF"/>
    <n v="2"/>
    <s v="Myobra"/>
    <n v="0"/>
    <s v="Murin sp"/>
    <n v="2016"/>
    <n v="8"/>
    <n v="1"/>
    <n v="22"/>
    <n v="22"/>
    <d v="2016-08-01T00:00:00"/>
    <x v="209"/>
  </r>
  <r>
    <x v="1"/>
    <s v="K:/Sainte Colombe/MB/04 - 19 juillet au 18 août 2016/Wave/"/>
    <s v="ST-COLOM_0_20160801_222222_636.wav"/>
    <s v="PipMi"/>
    <s v="Principal"/>
    <s v="PipMi"/>
    <n v="10"/>
    <s v="Minsch"/>
    <n v="1"/>
    <s v="Minioptère de Schreibers"/>
    <n v="2016"/>
    <n v="8"/>
    <n v="1"/>
    <n v="22"/>
    <n v="22"/>
    <d v="2016-08-01T00:00:00"/>
    <x v="209"/>
  </r>
  <r>
    <x v="1"/>
    <s v="K:/Sainte Colombe/MB/04 - 19 juillet au 18 août 2016/Wave/"/>
    <s v="ST-COLOM_0_20160801_222244_734.wav"/>
    <s v="PippiT"/>
    <s v="Principal"/>
    <s v="PipMi"/>
    <n v="10"/>
    <s v="PippiT"/>
    <n v="10"/>
    <s v="Pipistrelle commune"/>
    <n v="2016"/>
    <n v="8"/>
    <n v="1"/>
    <n v="22"/>
    <n v="22"/>
    <d v="2016-08-01T00:00:00"/>
    <x v="209"/>
  </r>
  <r>
    <x v="1"/>
    <s v="K:/Sainte Colombe/MB/04 - 19 juillet au 18 août 2016/Wave/"/>
    <s v="ST-COLOM_0_20160801_222307_416.wav"/>
    <s v="Pip35"/>
    <s v="Principal"/>
    <s v="Pip35"/>
    <n v="6"/>
    <s v="Pipkuh"/>
    <n v="3"/>
    <s v="Pipistrelle de Kuhl"/>
    <n v="2016"/>
    <n v="8"/>
    <n v="1"/>
    <n v="22"/>
    <n v="23"/>
    <d v="2016-08-01T00:00:00"/>
    <x v="50"/>
  </r>
  <r>
    <x v="1"/>
    <s v="K:/Sainte Colombe/MB/04 - 19 juillet au 18 août 2016/Wave/"/>
    <s v="ST-COLOM_0_20160801_222312_417.wav"/>
    <s v="Pip35"/>
    <s v="Principal"/>
    <s v="Pip35"/>
    <n v="7"/>
    <s v="Pipkuh"/>
    <n v="0"/>
    <s v="Pipistrelle de Kuhl"/>
    <n v="2016"/>
    <n v="8"/>
    <n v="1"/>
    <n v="22"/>
    <n v="23"/>
    <d v="2016-08-01T00:00:00"/>
    <x v="50"/>
  </r>
  <r>
    <x v="1"/>
    <s v="K:/Sainte Colombe/MB/04 - 19 juillet au 18 août 2016/Wave/"/>
    <s v="ST-COLOM_0_20160801_222443_967.wav"/>
    <s v="Pip35"/>
    <s v="Principal"/>
    <s v="Pip35"/>
    <n v="7"/>
    <s v="Pipkuh"/>
    <n v="4"/>
    <s v="Pipistrelle de Kuhl"/>
    <n v="2016"/>
    <n v="8"/>
    <n v="1"/>
    <n v="22"/>
    <n v="24"/>
    <d v="2016-08-01T00:00:00"/>
    <x v="333"/>
  </r>
  <r>
    <x v="1"/>
    <s v="K:/Sainte Colombe/MB/04 - 19 juillet au 18 août 2016/Wave/"/>
    <s v="ST-COLOM_0_20160801_222448_968.wav"/>
    <s v="ChiroSp"/>
    <s v="Principal"/>
    <s v="Pip35"/>
    <n v="5"/>
    <s v="Pipkuh"/>
    <n v="2"/>
    <s v="Pipistrelle de Kuhl"/>
    <n v="2016"/>
    <n v="8"/>
    <n v="1"/>
    <n v="22"/>
    <n v="24"/>
    <d v="2016-08-01T00:00:00"/>
    <x v="333"/>
  </r>
  <r>
    <x v="1"/>
    <s v="K:/Sainte Colombe/MB/04 - 19 juillet au 18 août 2016/Wave/"/>
    <s v="ST-COLOM_0_20160801_222519_741.wav"/>
    <s v="ChiroSp"/>
    <s v="Principal"/>
    <s v="PipMi"/>
    <n v="5"/>
    <s v="PippiT"/>
    <n v="5"/>
    <s v="Pipistrelle commune"/>
    <n v="2016"/>
    <n v="8"/>
    <n v="1"/>
    <n v="22"/>
    <n v="25"/>
    <d v="2016-08-01T00:00:00"/>
    <x v="96"/>
  </r>
  <r>
    <x v="1"/>
    <s v="K:/Sainte Colombe/MB/04 - 19 juillet au 18 août 2016/Wave/"/>
    <s v="ST-COLOM_0_20160801_222605_135.wav"/>
    <s v="ChiroSp"/>
    <s v="Principal"/>
    <s v="Pip35"/>
    <n v="2"/>
    <s v="Pipkuh"/>
    <n v="2"/>
    <s v="Pipistrelle de Kuhl"/>
    <n v="2016"/>
    <n v="8"/>
    <n v="1"/>
    <n v="22"/>
    <n v="26"/>
    <d v="2016-08-01T00:00:00"/>
    <x v="97"/>
  </r>
  <r>
    <x v="1"/>
    <s v="K:/Sainte Colombe/MB/04 - 19 juillet au 18 août 2016/Wave/"/>
    <s v="ST-COLOM_0_20160801_222637_600.wav"/>
    <s v="ChiroSp"/>
    <s v="Principal"/>
    <s v="Pip35"/>
    <n v="3"/>
    <s v="Pipkuh"/>
    <n v="3"/>
    <s v="Pipistrelle de Kuhl"/>
    <n v="2016"/>
    <n v="8"/>
    <n v="1"/>
    <n v="22"/>
    <n v="26"/>
    <d v="2016-08-01T00:00:00"/>
    <x v="97"/>
  </r>
  <r>
    <x v="1"/>
    <s v="K:/Sainte Colombe/MB/04 - 19 juillet au 18 août 2016/Wave/"/>
    <s v="ST-COLOM_0_20160801_222650_351.wav"/>
    <s v="Pip35"/>
    <s v="Principal"/>
    <s v="Pip35"/>
    <n v="7"/>
    <s v="Pipkuh"/>
    <n v="2"/>
    <s v="Pipistrelle de Kuhl"/>
    <n v="2016"/>
    <n v="8"/>
    <n v="1"/>
    <n v="22"/>
    <n v="26"/>
    <d v="2016-08-01T00:00:00"/>
    <x v="97"/>
  </r>
  <r>
    <x v="1"/>
    <s v="K:/Sainte Colombe/MB/04 - 19 juillet au 18 août 2016/Wave/"/>
    <s v="ST-COLOM_0_20160801_222701_094.wav"/>
    <s v="ChiroSp"/>
    <s v="Principal"/>
    <s v="Pip35"/>
    <n v="4"/>
    <s v="Pipkuh"/>
    <n v="4"/>
    <s v="Pipistrelle de Kuhl"/>
    <n v="2016"/>
    <n v="8"/>
    <n v="1"/>
    <n v="22"/>
    <n v="27"/>
    <d v="2016-08-01T00:00:00"/>
    <x v="150"/>
  </r>
  <r>
    <x v="1"/>
    <s v="K:/Sainte Colombe/MB/04 - 19 juillet au 18 août 2016/Wave/"/>
    <s v="ST-COLOM_0_20160801_222803_356.wav"/>
    <s v="ChiroSp"/>
    <s v="Principal"/>
    <s v="Pip35"/>
    <n v="2"/>
    <s v="Pipkuh"/>
    <n v="2"/>
    <s v="Pipistrelle de Kuhl"/>
    <n v="2016"/>
    <n v="8"/>
    <n v="1"/>
    <n v="22"/>
    <n v="28"/>
    <d v="2016-08-01T00:00:00"/>
    <x v="151"/>
  </r>
  <r>
    <x v="1"/>
    <s v="K:/Sainte Colombe/MB/04 - 19 juillet au 18 août 2016/Wave/"/>
    <s v="ST-COLOM_0_20160801_222852_054.wav"/>
    <s v="PipMi"/>
    <s v="Principal"/>
    <s v="PipMi"/>
    <n v="10"/>
    <s v="PippiT"/>
    <n v="4"/>
    <s v="Pipistrelle commune"/>
    <n v="2016"/>
    <n v="8"/>
    <n v="1"/>
    <n v="22"/>
    <n v="28"/>
    <d v="2016-08-01T00:00:00"/>
    <x v="151"/>
  </r>
  <r>
    <x v="1"/>
    <s v="K:/Sainte Colombe/MB/04 - 19 juillet au 18 août 2016/Wave/"/>
    <s v="ST-COLOM_0_20160801_223036_424.wav"/>
    <s v="PippiT"/>
    <s v="Principal"/>
    <s v="PipMi"/>
    <n v="10"/>
    <s v="PippiT"/>
    <n v="8"/>
    <s v="Pipistrelle commune"/>
    <n v="2016"/>
    <n v="8"/>
    <n v="1"/>
    <n v="22"/>
    <n v="30"/>
    <d v="2016-08-01T00:00:00"/>
    <x v="152"/>
  </r>
  <r>
    <x v="1"/>
    <s v="K:/Sainte Colombe/MB/04 - 19 juillet au 18 août 2016/Wave/"/>
    <s v="ST-COLOM_0_20160801_223408_103.wav"/>
    <s v="ChiroSp"/>
    <s v="Principal"/>
    <s v="Pip35"/>
    <n v="3"/>
    <s v="Pipkuh"/>
    <n v="3"/>
    <s v="Pipistrelle de Kuhl"/>
    <n v="2016"/>
    <n v="8"/>
    <n v="1"/>
    <n v="22"/>
    <n v="34"/>
    <d v="2016-08-01T00:00:00"/>
    <x v="247"/>
  </r>
  <r>
    <x v="1"/>
    <s v="K:/Sainte Colombe/MB/04 - 19 juillet au 18 août 2016/Wave/"/>
    <s v="ST-COLOM_0_20160801_223413_104.wav"/>
    <s v="ChiroSp"/>
    <s v="Principal"/>
    <s v="Pip35"/>
    <n v="0"/>
    <s v="Pipkuh"/>
    <n v="0"/>
    <s v="PARASITE"/>
    <n v="2016"/>
    <n v="8"/>
    <n v="1"/>
    <n v="22"/>
    <n v="34"/>
    <d v="2016-08-01T00:00:00"/>
    <x v="247"/>
  </r>
  <r>
    <x v="1"/>
    <s v="K:/Sainte Colombe/MB/04 - 19 juillet au 18 août 2016/Wave/"/>
    <s v="ST-COLOM_0_20160801_223441_694.wav"/>
    <s v="PippiT"/>
    <s v="Principal"/>
    <s v="PipMi"/>
    <n v="10"/>
    <s v="PippiT"/>
    <n v="10"/>
    <s v="Pipistrelle commune"/>
    <n v="2016"/>
    <n v="8"/>
    <n v="1"/>
    <n v="22"/>
    <n v="34"/>
    <d v="2016-08-01T00:00:00"/>
    <x v="247"/>
  </r>
  <r>
    <x v="1"/>
    <s v="K:/Sainte Colombe/MB/04 - 19 juillet au 18 août 2016/Wave/"/>
    <s v="ST-COLOM_0_20160801_223446_694.wav"/>
    <s v="PippiT"/>
    <s v="Principal"/>
    <s v="PipMi"/>
    <n v="7"/>
    <s v="PippiT"/>
    <n v="7"/>
    <s v="Pipistrelle commune"/>
    <n v="2016"/>
    <n v="8"/>
    <n v="1"/>
    <n v="22"/>
    <n v="34"/>
    <d v="2016-08-01T00:00:00"/>
    <x v="247"/>
  </r>
  <r>
    <x v="1"/>
    <s v="K:/Sainte Colombe/MB/04 - 19 juillet au 18 août 2016/Wave/"/>
    <s v="ST-COLOM_0_20160801_223451_695.wav"/>
    <s v="PippiT"/>
    <s v="Principal"/>
    <s v="PipMi"/>
    <n v="10"/>
    <s v="PippiT"/>
    <n v="10"/>
    <s v="Pipistrelle commune"/>
    <n v="2016"/>
    <n v="8"/>
    <n v="1"/>
    <n v="22"/>
    <n v="34"/>
    <d v="2016-08-01T00:00:00"/>
    <x v="247"/>
  </r>
  <r>
    <x v="1"/>
    <s v="K:/Sainte Colombe/MB/04 - 19 juillet au 18 août 2016/Wave/"/>
    <s v="ST-COLOM_0_20160801_223529_999.wav"/>
    <s v="PippiT"/>
    <s v="Principal"/>
    <s v="PipMi"/>
    <n v="8"/>
    <s v="PippiT"/>
    <n v="8"/>
    <s v="Pipistrelle commune"/>
    <n v="2016"/>
    <n v="8"/>
    <n v="1"/>
    <n v="22"/>
    <n v="35"/>
    <d v="2016-08-01T00:00:00"/>
    <x v="154"/>
  </r>
  <r>
    <x v="1"/>
    <s v="K:/Sainte Colombe/MB/04 - 19 juillet au 18 août 2016/Wave/"/>
    <s v="ST-COLOM_0_20160801_223557_370.wav"/>
    <s v="Pip35"/>
    <s v="Principal"/>
    <s v="Pip35"/>
    <n v="8"/>
    <s v="Pipnat"/>
    <n v="3"/>
    <s v="Pipistrelle de Kuhl/Nathusius"/>
    <n v="2016"/>
    <n v="8"/>
    <n v="1"/>
    <n v="22"/>
    <n v="35"/>
    <d v="2016-08-01T00:00:00"/>
    <x v="154"/>
  </r>
  <r>
    <x v="1"/>
    <s v="K:/Sainte Colombe/MB/04 - 19 juillet au 18 août 2016/Wave/"/>
    <s v="ST-COLOM_0_20160801_223755_698.wav"/>
    <s v="Pip35"/>
    <s v="Principal"/>
    <s v="Pip35"/>
    <n v="10"/>
    <s v="Pipkuh"/>
    <n v="4"/>
    <s v="Pipistrelle de Kuhl"/>
    <n v="2016"/>
    <n v="8"/>
    <n v="1"/>
    <n v="22"/>
    <n v="37"/>
    <d v="2016-08-01T00:00:00"/>
    <x v="248"/>
  </r>
  <r>
    <x v="1"/>
    <s v="K:/Sainte Colombe/MB/04 - 19 juillet au 18 août 2016/Wave/"/>
    <s v="ST-COLOM_0_20160801_223800_699.wav"/>
    <s v="Pip35"/>
    <s v="Principal"/>
    <s v="Pip35"/>
    <n v="7"/>
    <s v="Pipkuh"/>
    <n v="4"/>
    <s v="Pipistrelle de Kuhl"/>
    <n v="2016"/>
    <n v="8"/>
    <n v="1"/>
    <n v="22"/>
    <n v="38"/>
    <d v="2016-08-01T00:00:00"/>
    <x v="547"/>
  </r>
  <r>
    <x v="1"/>
    <s v="K:/Sainte Colombe/MB/04 - 19 juillet au 18 août 2016/Wave/"/>
    <s v="ST-COLOM_0_20160801_223923_372.wav"/>
    <s v="PippiT"/>
    <s v="Principal"/>
    <s v="PipMi"/>
    <n v="9"/>
    <s v="PippiT"/>
    <n v="9"/>
    <s v="Pipistrelle commune"/>
    <n v="2016"/>
    <n v="8"/>
    <n v="1"/>
    <n v="22"/>
    <n v="39"/>
    <d v="2016-08-01T00:00:00"/>
    <x v="155"/>
  </r>
  <r>
    <x v="1"/>
    <s v="K:/Sainte Colombe/MB/04 - 19 juillet au 18 août 2016/Wave/"/>
    <s v="ST-COLOM_0_20160801_224018_948.wav"/>
    <s v="PipMi"/>
    <s v="Principal"/>
    <s v="PipMi"/>
    <n v="7"/>
    <s v="Minsch"/>
    <n v="2"/>
    <s v="Minioptère de Schreibers"/>
    <n v="2016"/>
    <n v="8"/>
    <n v="1"/>
    <n v="22"/>
    <n v="40"/>
    <d v="2016-08-01T00:00:00"/>
    <x v="339"/>
  </r>
  <r>
    <x v="1"/>
    <s v="K:/Sainte Colombe/MB/04 - 19 juillet au 18 août 2016/Wave/"/>
    <s v="ST-COLOM_0_20160801_224314_876.wav"/>
    <s v="Pip35"/>
    <s v="Principal"/>
    <s v="Pip35"/>
    <n v="7"/>
    <s v="Pipkuh"/>
    <n v="4"/>
    <s v="Pipistrelle de Kuhl"/>
    <n v="2016"/>
    <n v="8"/>
    <n v="1"/>
    <n v="22"/>
    <n v="43"/>
    <d v="2016-08-01T00:00:00"/>
    <x v="340"/>
  </r>
  <r>
    <x v="1"/>
    <s v="K:/Sainte Colombe/MB/04 - 19 juillet au 18 août 2016/Wave/"/>
    <s v="ST-COLOM_0_20160801_224328_018.wav"/>
    <s v="PipMi"/>
    <s v="Principal"/>
    <s v="PipMi"/>
    <n v="9"/>
    <s v="Minsch"/>
    <n v="3"/>
    <s v="Minioptère de Schreibers"/>
    <n v="2016"/>
    <n v="8"/>
    <n v="1"/>
    <n v="22"/>
    <n v="43"/>
    <d v="2016-08-01T00:00:00"/>
    <x v="340"/>
  </r>
  <r>
    <x v="1"/>
    <s v="K:/Sainte Colombe/MB/04 - 19 juillet au 18 août 2016/Wave/"/>
    <s v="ST-COLOM_0_20160801_224548_925.wav"/>
    <s v="PipMi"/>
    <s v="Principal"/>
    <s v="PipMi"/>
    <n v="6"/>
    <s v="PippiT"/>
    <n v="2"/>
    <s v="Pipistrelle commune"/>
    <n v="2016"/>
    <n v="8"/>
    <n v="1"/>
    <n v="22"/>
    <n v="45"/>
    <d v="2016-08-01T00:00:00"/>
    <x v="98"/>
  </r>
  <r>
    <x v="1"/>
    <s v="K:/Sainte Colombe/MB/04 - 19 juillet au 18 août 2016/Wave/"/>
    <s v="ST-COLOM_0_20160801_224553_926.wav"/>
    <s v="ChiroSp"/>
    <s v="Principal"/>
    <s v="PipMi"/>
    <n v="5"/>
    <s v="PippiT"/>
    <n v="5"/>
    <s v="Pipistrelle commune"/>
    <n v="2016"/>
    <n v="8"/>
    <n v="1"/>
    <n v="22"/>
    <n v="45"/>
    <d v="2016-08-01T00:00:00"/>
    <x v="98"/>
  </r>
  <r>
    <x v="1"/>
    <s v="K:/Sainte Colombe/MB/04 - 19 juillet au 18 août 2016/Wave/"/>
    <s v="ST-COLOM_0_20160801_225413_928.wav"/>
    <s v="PippiT"/>
    <s v="Principal"/>
    <s v="PipMi"/>
    <n v="9"/>
    <s v="PippiT"/>
    <n v="9"/>
    <s v="Pipistrelle commune"/>
    <n v="2016"/>
    <n v="8"/>
    <n v="1"/>
    <n v="22"/>
    <n v="54"/>
    <d v="2016-08-01T00:00:00"/>
    <x v="137"/>
  </r>
  <r>
    <x v="1"/>
    <s v="K:/Sainte Colombe/MB/04 - 19 juillet au 18 août 2016/Wave/"/>
    <s v="ST-COLOM_0_20160801_225502_068.wav"/>
    <s v="PippiT"/>
    <s v="Principal"/>
    <s v="PipMi"/>
    <n v="6"/>
    <s v="PippiT"/>
    <n v="6"/>
    <s v="Pipistrelle commune"/>
    <n v="2016"/>
    <n v="8"/>
    <n v="1"/>
    <n v="22"/>
    <n v="55"/>
    <d v="2016-08-01T00:00:00"/>
    <x v="249"/>
  </r>
  <r>
    <x v="1"/>
    <s v="K:/Sainte Colombe/MB/04 - 19 juillet au 18 août 2016/Wave/"/>
    <s v="ST-COLOM_0_20160801_225701_630.wav"/>
    <s v="Pip35"/>
    <s v="Principal"/>
    <s v="Pip35"/>
    <n v="6"/>
    <s v="Pipkuh"/>
    <n v="3"/>
    <s v="Pipistrelle de Kuhl"/>
    <n v="2016"/>
    <n v="8"/>
    <n v="1"/>
    <n v="22"/>
    <n v="57"/>
    <d v="2016-08-01T00:00:00"/>
    <x v="544"/>
  </r>
  <r>
    <x v="1"/>
    <s v="K:/Sainte Colombe/MB/04 - 19 juillet au 18 août 2016/Wave/"/>
    <s v="ST-COLOM_0_20160801_225738_876.wav"/>
    <s v="ChiroSp"/>
    <s v="Principal"/>
    <s v="PipMi"/>
    <n v="5"/>
    <s v="PippiT"/>
    <n v="5"/>
    <s v="Pipistrelle commune"/>
    <n v="2016"/>
    <n v="8"/>
    <n v="1"/>
    <n v="22"/>
    <n v="57"/>
    <d v="2016-08-01T00:00:00"/>
    <x v="544"/>
  </r>
  <r>
    <x v="1"/>
    <s v="K:/Sainte Colombe/MB/04 - 19 juillet au 18 août 2016/Wave/"/>
    <s v="ST-COLOM_0_20160801_230143_038.wav"/>
    <s v="ENVsp"/>
    <s v="Principal"/>
    <s v="ENVsp"/>
    <n v="10"/>
    <s v="Eptser"/>
    <n v="5"/>
    <s v="Sérotine commune"/>
    <n v="2016"/>
    <n v="8"/>
    <n v="1"/>
    <n v="23"/>
    <n v="1"/>
    <d v="2016-08-01T00:00:00"/>
    <x v="118"/>
  </r>
  <r>
    <x v="1"/>
    <s v="K:/Sainte Colombe/MB/04 - 19 juillet au 18 août 2016/Wave/"/>
    <s v="ST-COLOM_0_20160801_230148_039.wav"/>
    <s v="ENVsp"/>
    <s v="Principal"/>
    <s v="ENVsp"/>
    <n v="10"/>
    <s v="Eptser"/>
    <n v="4"/>
    <s v="Sérotine commune"/>
    <n v="2016"/>
    <n v="8"/>
    <n v="1"/>
    <n v="23"/>
    <n v="1"/>
    <d v="2016-08-01T00:00:00"/>
    <x v="118"/>
  </r>
  <r>
    <x v="1"/>
    <s v="K:/Sainte Colombe/MB/04 - 19 juillet au 18 août 2016/Wave/"/>
    <s v="ST-COLOM_0_20160801_230639_716.wav"/>
    <s v="MyoHF"/>
    <s v="Principal"/>
    <s v="MyoHF"/>
    <n v="7"/>
    <s v="Myomys"/>
    <n v="0"/>
    <s v="Murin sp"/>
    <n v="2016"/>
    <n v="8"/>
    <n v="1"/>
    <n v="23"/>
    <n v="6"/>
    <d v="2016-08-01T00:00:00"/>
    <x v="368"/>
  </r>
  <r>
    <x v="1"/>
    <s v="K:/Sainte Colombe/MB/04 - 19 juillet au 18 août 2016/Wave/"/>
    <s v="ST-COLOM_0_20160801_231540_154.wav"/>
    <s v="PippiT"/>
    <s v="Principal"/>
    <s v="PipMi"/>
    <n v="9"/>
    <s v="PippiT"/>
    <n v="9"/>
    <s v="Pipistrelle commune"/>
    <n v="2016"/>
    <n v="8"/>
    <n v="1"/>
    <n v="23"/>
    <n v="15"/>
    <d v="2016-08-01T00:00:00"/>
    <x v="370"/>
  </r>
  <r>
    <x v="1"/>
    <s v="K:/Sainte Colombe/MB/04 - 19 juillet au 18 août 2016/Wave/"/>
    <s v="ST-COLOM_0_20160801_231612_552.wav"/>
    <s v="ENVsp"/>
    <s v="Principal"/>
    <s v="ENVsp"/>
    <n v="7"/>
    <s v="Eptser"/>
    <n v="4"/>
    <s v="Sérotine commune"/>
    <n v="2016"/>
    <n v="8"/>
    <n v="1"/>
    <n v="23"/>
    <n v="16"/>
    <d v="2016-08-01T00:00:00"/>
    <x v="253"/>
  </r>
  <r>
    <x v="1"/>
    <s v="K:/Sainte Colombe/MB/04 - 19 juillet au 18 août 2016/Wave/"/>
    <s v="ST-COLOM_0_20160801_231617_553.wav"/>
    <s v="ENVsp"/>
    <s v="Principal"/>
    <s v="ENVsp"/>
    <n v="10"/>
    <s v="Eptser"/>
    <n v="3"/>
    <s v="Sérotine commune"/>
    <n v="2016"/>
    <n v="8"/>
    <n v="1"/>
    <n v="23"/>
    <n v="16"/>
    <d v="2016-08-01T00:00:00"/>
    <x v="253"/>
  </r>
  <r>
    <x v="1"/>
    <s v="K:/Sainte Colombe/MB/04 - 19 juillet au 18 août 2016/Wave/"/>
    <s v="ST-COLOM_0_20160801_232142_816.wav"/>
    <s v="ChiroSp"/>
    <s v="Principal"/>
    <s v="PipMi"/>
    <n v="5"/>
    <s v="PippiT"/>
    <n v="0"/>
    <s v="Pipistrelle commune"/>
    <n v="2016"/>
    <n v="8"/>
    <n v="1"/>
    <n v="23"/>
    <n v="21"/>
    <d v="2016-08-01T00:00:00"/>
    <x v="122"/>
  </r>
  <r>
    <x v="1"/>
    <s v="K:/Sainte Colombe/MB/04 - 19 juillet au 18 août 2016/Wave/"/>
    <s v="ST-COLOM_0_20160801_232228_513.wav"/>
    <s v="PippiT"/>
    <s v="Principal"/>
    <s v="PipMi"/>
    <n v="10"/>
    <s v="PippiT"/>
    <n v="10"/>
    <s v="Pipistrelle commune"/>
    <n v="2016"/>
    <n v="8"/>
    <n v="1"/>
    <n v="23"/>
    <n v="22"/>
    <d v="2016-08-01T00:00:00"/>
    <x v="170"/>
  </r>
  <r>
    <x v="1"/>
    <s v="K:/Sainte Colombe/MB/04 - 19 juillet au 18 août 2016/Wave/"/>
    <s v="ST-COLOM_0_20160801_233004_000.wav"/>
    <s v="Pip35"/>
    <s v="Principal"/>
    <s v="Pip35"/>
    <n v="9"/>
    <s v="Pipkuh"/>
    <n v="2"/>
    <s v="Pipistrelle de Kuhl"/>
    <n v="2016"/>
    <n v="8"/>
    <n v="1"/>
    <n v="23"/>
    <n v="30"/>
    <d v="2016-08-01T00:00:00"/>
    <x v="342"/>
  </r>
  <r>
    <x v="1"/>
    <s v="K:/Sainte Colombe/MB/04 - 19 juillet au 18 août 2016/Wave/"/>
    <s v="ST-COLOM_0_20160801_233037_809.wav"/>
    <s v="ENVsp"/>
    <s v="Principal"/>
    <s v="ENVsp"/>
    <n v="10"/>
    <s v="Eptser"/>
    <n v="3"/>
    <s v="Sérotine commune"/>
    <n v="2016"/>
    <n v="8"/>
    <n v="1"/>
    <n v="23"/>
    <n v="30"/>
    <d v="2016-08-01T00:00:00"/>
    <x v="342"/>
  </r>
  <r>
    <x v="1"/>
    <s v="K:/Sainte Colombe/MB/04 - 19 juillet au 18 août 2016/Wave/"/>
    <s v="ST-COLOM_0_20160801_233042_810.wav"/>
    <s v="ENVsp"/>
    <s v="Principal"/>
    <s v="ENVsp"/>
    <n v="10"/>
    <s v="Eptser"/>
    <n v="4"/>
    <s v="Sérotine commune"/>
    <n v="2016"/>
    <n v="8"/>
    <n v="1"/>
    <n v="23"/>
    <n v="30"/>
    <d v="2016-08-01T00:00:00"/>
    <x v="342"/>
  </r>
  <r>
    <x v="1"/>
    <s v="K:/Sainte Colombe/MB/04 - 19 juillet au 18 août 2016/Wave/"/>
    <s v="ST-COLOM_0_20160801_233311_060.wav"/>
    <s v="PippiT"/>
    <s v="Principal"/>
    <s v="PipMi"/>
    <n v="9"/>
    <s v="PippiT"/>
    <n v="9"/>
    <s v="Pipistrelle commune"/>
    <n v="2016"/>
    <n v="8"/>
    <n v="1"/>
    <n v="23"/>
    <n v="33"/>
    <d v="2016-08-01T00:00:00"/>
    <x v="371"/>
  </r>
  <r>
    <x v="1"/>
    <s v="K:/Sainte Colombe/MB/04 - 19 juillet au 18 août 2016/Wave/"/>
    <s v="ST-COLOM_0_20160801_233346_406.wav"/>
    <s v="PipMi"/>
    <s v="Principal"/>
    <s v="PipMi"/>
    <n v="10"/>
    <s v="PippiT"/>
    <n v="4"/>
    <s v="Pipistrelle commune"/>
    <n v="2016"/>
    <n v="8"/>
    <n v="1"/>
    <n v="23"/>
    <n v="33"/>
    <d v="2016-08-01T00:00:00"/>
    <x v="371"/>
  </r>
  <r>
    <x v="1"/>
    <s v="K:/Sainte Colombe/MB/04 - 19 juillet au 18 août 2016/Wave/"/>
    <s v="ST-COLOM_0_20160801_233351_407.wav"/>
    <s v="PipMi"/>
    <s v="Principal"/>
    <s v="PipMi"/>
    <n v="6"/>
    <s v="Minsch"/>
    <n v="0"/>
    <s v="Minioptère de Schreibers"/>
    <n v="2016"/>
    <n v="8"/>
    <n v="1"/>
    <n v="23"/>
    <n v="33"/>
    <d v="2016-08-01T00:00:00"/>
    <x v="371"/>
  </r>
  <r>
    <x v="1"/>
    <s v="K:/Sainte Colombe/MB/04 - 19 juillet au 18 août 2016/Wave/"/>
    <s v="ST-COLOM_0_20160801_233646_181.wav"/>
    <s v="PippiT"/>
    <s v="Principal"/>
    <s v="PipMi"/>
    <n v="10"/>
    <s v="PippiT"/>
    <n v="10"/>
    <s v="Pipistrelle commune"/>
    <n v="2016"/>
    <n v="8"/>
    <n v="1"/>
    <n v="23"/>
    <n v="36"/>
    <d v="2016-08-01T00:00:00"/>
    <x v="343"/>
  </r>
  <r>
    <x v="1"/>
    <s v="K:/Sainte Colombe/MB/04 - 19 juillet au 18 août 2016/Wave/"/>
    <s v="ST-COLOM_0_20160801_234247_751.wav"/>
    <s v="PipMi"/>
    <s v="Principal"/>
    <s v="PipMi"/>
    <n v="6"/>
    <s v="PippiT"/>
    <n v="3"/>
    <s v="Pipistrelle commune"/>
    <n v="2016"/>
    <n v="8"/>
    <n v="1"/>
    <n v="23"/>
    <n v="42"/>
    <d v="2016-08-01T00:00:00"/>
    <x v="222"/>
  </r>
  <r>
    <x v="1"/>
    <s v="K:/Sainte Colombe/MB/04 - 19 juillet au 18 août 2016/Wave/"/>
    <s v="ST-COLOM_0_20160801_234925_911.wav"/>
    <s v="PippiT"/>
    <s v="Principal"/>
    <s v="PipMi"/>
    <n v="6"/>
    <s v="PippiT"/>
    <n v="6"/>
    <s v="Pipistrelle commune"/>
    <n v="2016"/>
    <n v="8"/>
    <n v="1"/>
    <n v="23"/>
    <n v="49"/>
    <d v="2016-08-01T00:00:00"/>
    <x v="328"/>
  </r>
  <r>
    <x v="1"/>
    <s v="K:/Sainte Colombe/MB/04 - 19 juillet au 18 août 2016/Wave/"/>
    <s v="ST-COLOM_0_20160801_235853_820.wav"/>
    <s v="PippiT"/>
    <s v="Principal"/>
    <s v="PipMi"/>
    <n v="9"/>
    <s v="PippiT"/>
    <n v="9"/>
    <s v="Pipistrelle commune"/>
    <n v="2016"/>
    <n v="8"/>
    <n v="1"/>
    <n v="23"/>
    <n v="58"/>
    <d v="2016-08-01T00:00:00"/>
    <x v="13"/>
  </r>
  <r>
    <x v="1"/>
    <s v="K:/Sainte Colombe/MB/04 - 19 juillet au 18 août 2016/Wave/"/>
    <s v="ST-COLOM_0_20160802_001238_339.wav"/>
    <s v="PippiT"/>
    <s v="Principal"/>
    <s v="PipMi"/>
    <n v="9"/>
    <s v="PippiT"/>
    <n v="9"/>
    <s v="Pipistrelle commune"/>
    <n v="2016"/>
    <n v="8"/>
    <n v="2"/>
    <n v="0"/>
    <n v="12"/>
    <d v="2016-08-02T00:00:00"/>
    <x v="254"/>
  </r>
  <r>
    <x v="1"/>
    <s v="K:/Sainte Colombe/MB/04 - 19 juillet au 18 août 2016/Wave/"/>
    <s v="ST-COLOM_0_20160802_001243_340.wav"/>
    <s v="PippiT"/>
    <s v="Principal"/>
    <s v="PipMi"/>
    <n v="10"/>
    <s v="PippiT"/>
    <n v="10"/>
    <s v="Pipistrelle commune"/>
    <n v="2016"/>
    <n v="8"/>
    <n v="2"/>
    <n v="0"/>
    <n v="12"/>
    <d v="2016-08-02T00:00:00"/>
    <x v="254"/>
  </r>
  <r>
    <x v="1"/>
    <s v="K:/Sainte Colombe/MB/04 - 19 juillet au 18 août 2016/Wave/"/>
    <s v="ST-COLOM_0_20160802_001646_472.wav"/>
    <s v="PippiT"/>
    <s v="Principal"/>
    <s v="PipMi"/>
    <n v="9"/>
    <s v="PippiT"/>
    <n v="9"/>
    <s v="Pipistrelle commune"/>
    <n v="2016"/>
    <n v="8"/>
    <n v="2"/>
    <n v="0"/>
    <n v="16"/>
    <d v="2016-08-02T00:00:00"/>
    <x v="435"/>
  </r>
  <r>
    <x v="1"/>
    <s v="K:/Sainte Colombe/MB/04 - 19 juillet au 18 août 2016/Wave/"/>
    <s v="ST-COLOM_0_20160802_003433_336.wav"/>
    <s v="ChiroSp"/>
    <s v="Principal"/>
    <s v="MyoHF"/>
    <n v="1"/>
    <s v="Myobra"/>
    <n v="1"/>
    <s v="Murin sp"/>
    <n v="2016"/>
    <n v="8"/>
    <n v="2"/>
    <n v="0"/>
    <n v="34"/>
    <d v="2016-08-02T00:00:00"/>
    <x v="22"/>
  </r>
  <r>
    <x v="1"/>
    <s v="K:/Sainte Colombe/MB/04 - 19 juillet au 18 août 2016/Wave/"/>
    <s v="ST-COLOM_0_20160802_003528_814.wav"/>
    <s v="ChiroSp"/>
    <s v="Principal"/>
    <s v="MyoHF"/>
    <n v="0"/>
    <s v="Myobec"/>
    <n v="0"/>
    <s v="PARASITE"/>
    <n v="2016"/>
    <n v="8"/>
    <n v="2"/>
    <n v="0"/>
    <n v="35"/>
    <d v="2016-08-02T00:00:00"/>
    <x v="177"/>
  </r>
  <r>
    <x v="1"/>
    <s v="K:/Sainte Colombe/MB/04 - 19 juillet au 18 août 2016/Wave/"/>
    <s v="ST-COLOM_0_20160802_004412_022.wav"/>
    <s v="ChiroSp"/>
    <s v="Principal"/>
    <s v="PipMi"/>
    <n v="1"/>
    <s v="PippiT"/>
    <n v="1"/>
    <s v="Pipistrelle commune"/>
    <n v="2016"/>
    <n v="8"/>
    <n v="2"/>
    <n v="0"/>
    <n v="44"/>
    <d v="2016-08-02T00:00:00"/>
    <x v="288"/>
  </r>
  <r>
    <x v="1"/>
    <s v="K:/Sainte Colombe/MB/04 - 19 juillet au 18 août 2016/Wave/"/>
    <s v="ST-COLOM_0_20160802_012419_310.wav"/>
    <s v="ChiroSp"/>
    <s v="Principal"/>
    <s v="Plesp"/>
    <n v="2"/>
    <s v="Pleaus"/>
    <n v="2"/>
    <s v="Oreillard gris"/>
    <n v="2016"/>
    <n v="8"/>
    <n v="2"/>
    <n v="1"/>
    <n v="24"/>
    <d v="2016-08-02T00:00:00"/>
    <x v="489"/>
  </r>
  <r>
    <x v="1"/>
    <s v="K:/Sainte Colombe/MB/04 - 19 juillet au 18 août 2016/Wave/"/>
    <s v="ST-COLOM_0_20160802_012749_058.wav"/>
    <s v="ChiroSp"/>
    <s v="Principal"/>
    <s v="MyoHF"/>
    <n v="5"/>
    <s v="Myoema"/>
    <n v="2"/>
    <s v="Murin sp"/>
    <n v="2016"/>
    <n v="8"/>
    <n v="2"/>
    <n v="1"/>
    <n v="27"/>
    <d v="2016-08-02T00:00:00"/>
    <x v="217"/>
  </r>
  <r>
    <x v="1"/>
    <s v="K:/Sainte Colombe/MB/04 - 19 juillet au 18 août 2016/Wave/"/>
    <s v="ST-COLOM_0_20160802_021352_622.wav"/>
    <s v="ChiroSp"/>
    <s v="Principal"/>
    <s v="MyoHF"/>
    <n v="2"/>
    <s v="Myonat"/>
    <n v="0"/>
    <s v="Murin sp"/>
    <n v="2016"/>
    <n v="8"/>
    <n v="2"/>
    <n v="2"/>
    <n v="13"/>
    <d v="2016-08-02T00:00:00"/>
    <x v="58"/>
  </r>
  <r>
    <x v="1"/>
    <s v="K:/Sainte Colombe/MB/04 - 19 juillet au 18 août 2016/Wave/"/>
    <s v="ST-COLOM_0_20160802_021545_775.wav"/>
    <s v="Plesp"/>
    <s v="Principal"/>
    <s v="Plesp"/>
    <n v="7"/>
    <s v="Pleaus"/>
    <n v="5"/>
    <s v="Oreillard gris"/>
    <n v="2016"/>
    <n v="8"/>
    <n v="2"/>
    <n v="2"/>
    <n v="15"/>
    <d v="2016-08-02T00:00:00"/>
    <x v="442"/>
  </r>
  <r>
    <x v="1"/>
    <s v="K:/Sainte Colombe/MB/04 - 19 juillet au 18 août 2016/Wave/"/>
    <s v="ST-COLOM_0_20160802_021550_776.wav"/>
    <s v="ChiroSp"/>
    <s v="Principal"/>
    <s v="Plesp"/>
    <n v="5"/>
    <s v="Pleaus"/>
    <n v="4"/>
    <s v="Oreillard gris"/>
    <n v="2016"/>
    <n v="8"/>
    <n v="2"/>
    <n v="2"/>
    <n v="15"/>
    <d v="2016-08-02T00:00:00"/>
    <x v="442"/>
  </r>
  <r>
    <x v="1"/>
    <s v="K:/Sainte Colombe/MB/04 - 19 juillet au 18 août 2016/Wave/"/>
    <s v="ST-COLOM_0_20160802_030627_858.wav"/>
    <s v="PippiT"/>
    <s v="Principal"/>
    <s v="PipMi"/>
    <n v="10"/>
    <s v="PippiT"/>
    <n v="10"/>
    <s v="Pipistrelle commune"/>
    <n v="2016"/>
    <n v="8"/>
    <n v="2"/>
    <n v="3"/>
    <n v="6"/>
    <d v="2016-08-02T00:00:00"/>
    <x v="479"/>
  </r>
  <r>
    <x v="1"/>
    <s v="K:/Sainte Colombe/MB/04 - 19 juillet au 18 août 2016/Wave/"/>
    <s v="ST-COLOM_0_20160802_035943_639.wav"/>
    <s v="ChiroSp"/>
    <s v="Principal"/>
    <s v="MyoHF"/>
    <n v="5"/>
    <s v="Myoema"/>
    <n v="0"/>
    <s v="Murin sp"/>
    <n v="2016"/>
    <n v="8"/>
    <n v="2"/>
    <n v="3"/>
    <n v="59"/>
    <d v="2016-08-02T00:00:00"/>
    <x v="550"/>
  </r>
  <r>
    <x v="1"/>
    <s v="K:/Sainte Colombe/MB/04 - 19 juillet au 18 août 2016/Wave/"/>
    <s v="ST-COLOM_0_20160802_040011_316.wav"/>
    <s v="ChiroSp"/>
    <s v="Principal"/>
    <s v="MyoHF"/>
    <n v="1"/>
    <s v="Myobra"/>
    <n v="1"/>
    <s v="Murin sp"/>
    <n v="2016"/>
    <n v="8"/>
    <n v="2"/>
    <n v="4"/>
    <n v="0"/>
    <d v="2016-08-02T00:00:00"/>
    <x v="31"/>
  </r>
  <r>
    <x v="1"/>
    <s v="K:/Sainte Colombe/MB/04 - 19 juillet au 18 août 2016/Wave/"/>
    <s v="ST-COLOM_0_20160802_044607_639.wav"/>
    <s v="Pip35"/>
    <s v="Principal"/>
    <s v="Pip35"/>
    <n v="8"/>
    <s v="Pipkuh"/>
    <n v="5"/>
    <s v="Pipistrelle de Kuhl"/>
    <n v="2016"/>
    <n v="8"/>
    <n v="2"/>
    <n v="4"/>
    <n v="46"/>
    <d v="2016-08-02T00:00:00"/>
    <x v="411"/>
  </r>
  <r>
    <x v="1"/>
    <s v="K:/Sainte Colombe/MB/04 - 19 juillet au 18 août 2016/Wave/"/>
    <s v="ST-COLOM_0_20160802_045829_063.wav"/>
    <s v="PipMi"/>
    <s v="Principal"/>
    <s v="PipMi"/>
    <n v="10"/>
    <s v="PippiT"/>
    <n v="2"/>
    <s v="Pipistrelle commune"/>
    <n v="2016"/>
    <n v="8"/>
    <n v="2"/>
    <n v="4"/>
    <n v="58"/>
    <d v="2016-08-02T00:00:00"/>
    <x v="432"/>
  </r>
  <r>
    <x v="1"/>
    <s v="K:/Sainte Colombe/MB/04 - 19 juillet au 18 août 2016/Wave/"/>
    <s v="ST-COLOM_0_20160802_051110_500.wav"/>
    <s v="ChiroSp"/>
    <s v="Principal"/>
    <s v="PipMi"/>
    <n v="4"/>
    <s v="PippiT"/>
    <n v="3"/>
    <s v="Pipistrelle commune"/>
    <n v="2016"/>
    <n v="8"/>
    <n v="2"/>
    <n v="5"/>
    <n v="11"/>
    <d v="2016-08-02T00:00:00"/>
    <x v="361"/>
  </r>
  <r>
    <x v="1"/>
    <s v="K:/Sainte Colombe/MB/04 - 19 juillet au 18 août 2016/Wave/"/>
    <s v="ST-COLOM_0_20160802_053109_296.wav"/>
    <s v="PippiT"/>
    <s v="Principal"/>
    <s v="PipMi"/>
    <n v="9"/>
    <s v="PippiT"/>
    <n v="9"/>
    <s v="Pipistrelle commune"/>
    <n v="2016"/>
    <n v="8"/>
    <n v="2"/>
    <n v="5"/>
    <n v="31"/>
    <d v="2016-08-02T00:00:00"/>
    <x v="488"/>
  </r>
  <r>
    <x v="1"/>
    <s v="K:/Sainte Colombe/MB/04 - 19 juillet au 18 août 2016/Wave/"/>
    <s v="ST-COLOM_0_20160802_053339_234.wav"/>
    <s v="ChiroSp"/>
    <s v="Principal"/>
    <s v="MyoHF"/>
    <n v="5"/>
    <s v="Myobra"/>
    <n v="1"/>
    <s v="Murin sp"/>
    <n v="2016"/>
    <n v="8"/>
    <n v="2"/>
    <n v="5"/>
    <n v="33"/>
    <d v="2016-08-02T00:00:00"/>
    <x v="413"/>
  </r>
  <r>
    <x v="1"/>
    <s v="K:/Sainte Colombe/MB/04 - 19 juillet au 18 août 2016/Wave/"/>
    <s v="ST-COLOM_0_20160802_053819_161.wav"/>
    <s v="PippiT"/>
    <s v="Principal"/>
    <s v="PipMi"/>
    <n v="9"/>
    <s v="PippiT"/>
    <n v="9"/>
    <s v="Pipistrelle commune"/>
    <n v="2016"/>
    <n v="8"/>
    <n v="2"/>
    <n v="5"/>
    <n v="38"/>
    <d v="2016-08-02T00:00:00"/>
    <x v="225"/>
  </r>
  <r>
    <x v="1"/>
    <s v="K:/Sainte Colombe/MB/04 - 19 juillet au 18 août 2016/Wave/"/>
    <s v="ST-COLOM_0_20160802_054034_319.wav"/>
    <s v="PippiT"/>
    <s v="Principal"/>
    <s v="PipMi"/>
    <n v="7"/>
    <s v="PippiT"/>
    <n v="7"/>
    <s v="Pipistrelle commune"/>
    <n v="2016"/>
    <n v="8"/>
    <n v="2"/>
    <n v="5"/>
    <n v="40"/>
    <d v="2016-08-02T00:00:00"/>
    <x v="366"/>
  </r>
  <r>
    <x v="1"/>
    <s v="K:/Sainte Colombe/MB/04 - 19 juillet au 18 août 2016/Wave/"/>
    <s v="ST-COLOM_0_20160802_054039_320.wav"/>
    <s v="ChiroSp"/>
    <s v="Principal"/>
    <s v="Pip35"/>
    <n v="4"/>
    <s v="Pipkuh"/>
    <n v="2"/>
    <s v="Pipistrelle de Kuhl"/>
    <n v="2016"/>
    <n v="8"/>
    <n v="2"/>
    <n v="5"/>
    <n v="40"/>
    <d v="2016-08-02T00:00:00"/>
    <x v="366"/>
  </r>
  <r>
    <x v="1"/>
    <s v="K:/Sainte Colombe/MB/04 - 19 juillet au 18 août 2016/Wave/"/>
    <s v="ST-COLOM_0_20160802_054044_320.wav"/>
    <s v="ChiroSp"/>
    <s v="Principal"/>
    <s v="Pip35"/>
    <n v="1"/>
    <s v="Pipkuh"/>
    <n v="1"/>
    <s v="Pipistrelle de Kuhl"/>
    <n v="2016"/>
    <n v="8"/>
    <n v="2"/>
    <n v="5"/>
    <n v="40"/>
    <d v="2016-08-02T00:00:00"/>
    <x v="366"/>
  </r>
  <r>
    <x v="1"/>
    <s v="K:/Sainte Colombe/MB/04 - 19 juillet au 18 août 2016/Wave/"/>
    <s v="ST-COLOM_0_20160802_054307_849.wav"/>
    <s v="ChiroSp"/>
    <s v="Principal"/>
    <s v="Pip35"/>
    <n v="0"/>
    <s v="Pipkuh"/>
    <n v="0"/>
    <s v="PARASITE"/>
    <n v="2016"/>
    <n v="8"/>
    <n v="2"/>
    <n v="5"/>
    <n v="43"/>
    <d v="2016-08-02T00:00:00"/>
    <x v="558"/>
  </r>
  <r>
    <x v="1"/>
    <s v="K:/Sainte Colombe/MB/04 - 19 juillet au 18 août 2016/Wave/"/>
    <s v="ST-COLOM_0_20160802_054357_959.wav"/>
    <s v="PippiT"/>
    <s v="Principal"/>
    <s v="PipMi"/>
    <n v="9"/>
    <s v="PippiT"/>
    <n v="6"/>
    <s v="Pipistrelle commune"/>
    <n v="2016"/>
    <n v="8"/>
    <n v="2"/>
    <n v="5"/>
    <n v="43"/>
    <d v="2016-08-02T00:00:00"/>
    <x v="558"/>
  </r>
  <r>
    <x v="1"/>
    <s v="K:/Sainte Colombe/MB/04 - 19 juillet au 18 août 2016/Wave/"/>
    <s v="ST-COLOM_0_20160802_054402_960.wav"/>
    <s v="PippiT"/>
    <s v="Principal"/>
    <s v="PipMi"/>
    <n v="8"/>
    <s v="PippiT"/>
    <n v="7"/>
    <s v="Pipistrelle commune"/>
    <n v="2016"/>
    <n v="8"/>
    <n v="2"/>
    <n v="5"/>
    <n v="44"/>
    <d v="2016-08-02T00:00:00"/>
    <x v="560"/>
  </r>
  <r>
    <x v="1"/>
    <s v="K:/Sainte Colombe/MB/04 - 19 juillet au 18 août 2016/Wave/"/>
    <s v="ST-COLOM_0_20160802_054642_549.wav"/>
    <s v="PippiT"/>
    <s v="Principal"/>
    <s v="PipMi"/>
    <n v="8"/>
    <s v="PippiT"/>
    <n v="8"/>
    <s v="Pipistrelle commune"/>
    <n v="2016"/>
    <n v="8"/>
    <n v="2"/>
    <n v="5"/>
    <n v="46"/>
    <d v="2016-08-02T00:00:00"/>
    <x v="64"/>
  </r>
  <r>
    <x v="1"/>
    <s v="K:/Sainte Colombe/MB/04 - 19 juillet au 18 août 2016/Wave/"/>
    <s v="ST-COLOM_0_20160802_054647_550.wav"/>
    <s v="PippiT"/>
    <s v="Principal"/>
    <s v="PipMi"/>
    <n v="9"/>
    <s v="PippiT"/>
    <n v="9"/>
    <s v="Pipistrelle commune"/>
    <n v="2016"/>
    <n v="8"/>
    <n v="2"/>
    <n v="5"/>
    <n v="46"/>
    <d v="2016-08-02T00:00:00"/>
    <x v="64"/>
  </r>
  <r>
    <x v="1"/>
    <s v="K:/Sainte Colombe/MB/04 - 19 juillet au 18 août 2016/Wave/"/>
    <s v="ST-COLOM_0_20160802_215105_942.wav"/>
    <s v="ChiroSp"/>
    <s v="Principal"/>
    <s v="Pip35"/>
    <n v="0"/>
    <s v="Pipkuh"/>
    <n v="0"/>
    <s v="PARASITE"/>
    <n v="2016"/>
    <n v="8"/>
    <n v="2"/>
    <n v="21"/>
    <n v="51"/>
    <d v="2016-08-02T00:00:00"/>
    <x v="229"/>
  </r>
  <r>
    <x v="1"/>
    <s v="K:/Sainte Colombe/MB/04 - 19 juillet au 18 août 2016/Wave/"/>
    <s v="ST-COLOM_0_20160802_215357_318.wav"/>
    <s v="Pip35"/>
    <s v="Principal"/>
    <s v="Pip35"/>
    <n v="6"/>
    <s v="Pipkuh"/>
    <n v="2"/>
    <s v="Pipistrelle de Kuhl"/>
    <n v="2016"/>
    <n v="8"/>
    <n v="2"/>
    <n v="21"/>
    <n v="53"/>
    <d v="2016-08-02T00:00:00"/>
    <x v="149"/>
  </r>
  <r>
    <x v="1"/>
    <s v="K:/Sainte Colombe/MB/04 - 19 juillet au 18 août 2016/Wave/"/>
    <s v="ST-COLOM_0_20160802_215535_895.wav"/>
    <s v="Pip35"/>
    <s v="Principal"/>
    <s v="Pip35"/>
    <n v="7"/>
    <s v="Pipkuh"/>
    <n v="2"/>
    <s v="Pipistrelle de Kuhl"/>
    <n v="2016"/>
    <n v="8"/>
    <n v="2"/>
    <n v="21"/>
    <n v="55"/>
    <d v="2016-08-02T00:00:00"/>
    <x v="75"/>
  </r>
  <r>
    <x v="1"/>
    <s v="K:/Sainte Colombe/MB/04 - 19 juillet au 18 août 2016/Wave/"/>
    <s v="ST-COLOM_0_20160802_215637_281.wav"/>
    <s v="parasi"/>
    <s v="Principal"/>
    <s v="parasi"/>
    <n v="1"/>
    <s v="parasi"/>
    <n v="1"/>
    <s v="PARASITE"/>
    <n v="2016"/>
    <n v="8"/>
    <n v="2"/>
    <n v="21"/>
    <n v="56"/>
    <d v="2016-08-02T00:00:00"/>
    <x v="220"/>
  </r>
  <r>
    <x v="1"/>
    <s v="K:/Sainte Colombe/MB/04 - 19 juillet au 18 août 2016/Wave/"/>
    <s v="ST-COLOM_0_20160802_215840_334.wav"/>
    <s v="ChiroSp"/>
    <s v="Principal"/>
    <s v="PipMi"/>
    <n v="2"/>
    <s v="PippiT"/>
    <n v="2"/>
    <s v="Pipistrelle commune"/>
    <n v="2016"/>
    <n v="8"/>
    <n v="2"/>
    <n v="21"/>
    <n v="58"/>
    <d v="2016-08-02T00:00:00"/>
    <x v="1"/>
  </r>
  <r>
    <x v="1"/>
    <s v="K:/Sainte Colombe/MB/04 - 19 juillet au 18 août 2016/Wave/"/>
    <s v="ST-COLOM_0_20160802_220429_431.wav"/>
    <s v="parasi"/>
    <s v="Principal"/>
    <s v="parasi"/>
    <n v="2"/>
    <s v="parasi"/>
    <n v="2"/>
    <s v="PARASITE"/>
    <n v="2016"/>
    <n v="8"/>
    <n v="2"/>
    <n v="22"/>
    <n v="4"/>
    <d v="2016-08-02T00:00:00"/>
    <x v="114"/>
  </r>
  <r>
    <x v="1"/>
    <s v="K:/Sainte Colombe/MB/04 - 19 juillet au 18 août 2016/Wave/"/>
    <s v="ST-COLOM_0_20160802_220817_044.wav"/>
    <s v="ChiroSp"/>
    <s v="Principal"/>
    <s v="ENVsp"/>
    <n v="0"/>
    <s v="Eptser"/>
    <n v="0"/>
    <s v="PARASITE"/>
    <n v="2016"/>
    <n v="8"/>
    <n v="2"/>
    <n v="22"/>
    <n v="8"/>
    <d v="2016-08-02T00:00:00"/>
    <x v="77"/>
  </r>
  <r>
    <x v="1"/>
    <s v="K:/Sainte Colombe/MB/04 - 19 juillet au 18 août 2016/Wave/"/>
    <s v="ST-COLOM_0_20160802_220847_755.wav"/>
    <s v="parasi"/>
    <s v="Principal"/>
    <s v="parasi"/>
    <n v="1"/>
    <s v="parasi"/>
    <n v="1"/>
    <s v="PARASITE"/>
    <n v="2016"/>
    <n v="8"/>
    <n v="2"/>
    <n v="22"/>
    <n v="8"/>
    <d v="2016-08-02T00:00:00"/>
    <x v="77"/>
  </r>
  <r>
    <x v="1"/>
    <s v="K:/Sainte Colombe/MB/04 - 19 juillet au 18 août 2016/Wave/"/>
    <s v="ST-COLOM_0_20160802_220852_756.wav"/>
    <s v="ChiroSp"/>
    <s v="Principal"/>
    <s v="ENVsp"/>
    <n v="3"/>
    <s v="Eptser"/>
    <n v="3"/>
    <s v="Sérotine commune"/>
    <n v="2016"/>
    <n v="8"/>
    <n v="2"/>
    <n v="22"/>
    <n v="8"/>
    <d v="2016-08-02T00:00:00"/>
    <x v="77"/>
  </r>
  <r>
    <x v="1"/>
    <s v="K:/Sainte Colombe/MB/04 - 19 juillet au 18 août 2016/Wave/"/>
    <s v="ST-COLOM_0_20160802_220912_758.wav"/>
    <s v="ChiroSp"/>
    <s v="Principal"/>
    <s v="ENVsp"/>
    <n v="1"/>
    <s v="Eptser"/>
    <n v="1"/>
    <s v="Sérotine commune"/>
    <n v="2016"/>
    <n v="8"/>
    <n v="2"/>
    <n v="22"/>
    <n v="9"/>
    <d v="2016-08-02T00:00:00"/>
    <x v="2"/>
  </r>
  <r>
    <x v="1"/>
    <s v="K:/Sainte Colombe/MB/04 - 19 juillet au 18 août 2016/Wave/"/>
    <s v="ST-COLOM_0_20160802_220917_759.wav"/>
    <s v="ChiroSp"/>
    <s v="Principal"/>
    <s v="ENVsp"/>
    <n v="2"/>
    <s v="Eptser"/>
    <n v="0"/>
    <s v="Sérotine commune"/>
    <n v="2016"/>
    <n v="8"/>
    <n v="2"/>
    <n v="22"/>
    <n v="9"/>
    <d v="2016-08-02T00:00:00"/>
    <x v="2"/>
  </r>
  <r>
    <x v="1"/>
    <s v="K:/Sainte Colombe/MB/04 - 19 juillet au 18 août 2016/Wave/"/>
    <s v="ST-COLOM_0_20160802_220932_761.wav"/>
    <s v="ChiroSp"/>
    <s v="Principal"/>
    <s v="ENVsp"/>
    <n v="1"/>
    <s v="Eptser"/>
    <n v="1"/>
    <s v="Sérotine commune"/>
    <n v="2016"/>
    <n v="8"/>
    <n v="2"/>
    <n v="22"/>
    <n v="9"/>
    <d v="2016-08-02T00:00:00"/>
    <x v="2"/>
  </r>
  <r>
    <x v="1"/>
    <s v="K:/Sainte Colombe/MB/04 - 19 juillet au 18 août 2016/Wave/"/>
    <s v="ST-COLOM_0_20160802_220942_762.wav"/>
    <s v="ChiroSp"/>
    <s v="Principal"/>
    <s v="MyoLF"/>
    <n v="2"/>
    <s v="Myomyo"/>
    <n v="2"/>
    <s v="Murin sp"/>
    <n v="2016"/>
    <n v="8"/>
    <n v="2"/>
    <n v="22"/>
    <n v="9"/>
    <d v="2016-08-02T00:00:00"/>
    <x v="2"/>
  </r>
  <r>
    <x v="1"/>
    <s v="K:/Sainte Colombe/MB/04 - 19 juillet au 18 août 2016/Wave/"/>
    <s v="ST-COLOM_0_20160802_220947_763.wav"/>
    <s v="parasi"/>
    <s v="Principal"/>
    <s v="parasi"/>
    <n v="1"/>
    <s v="parasi"/>
    <n v="1"/>
    <s v="PARASITE"/>
    <n v="2016"/>
    <n v="8"/>
    <n v="2"/>
    <n v="22"/>
    <n v="9"/>
    <d v="2016-08-02T00:00:00"/>
    <x v="2"/>
  </r>
  <r>
    <x v="1"/>
    <s v="K:/Sainte Colombe/MB/04 - 19 juillet au 18 août 2016/Wave/"/>
    <s v="ST-COLOM_0_20160802_220952_764.wav"/>
    <s v="ENVsp"/>
    <s v="Principal"/>
    <s v="ENVsp"/>
    <n v="7"/>
    <s v="Nyclei"/>
    <n v="0"/>
    <s v="Noctule de Leisler"/>
    <n v="2016"/>
    <n v="8"/>
    <n v="2"/>
    <n v="22"/>
    <n v="9"/>
    <d v="2016-08-02T00:00:00"/>
    <x v="2"/>
  </r>
  <r>
    <x v="1"/>
    <s v="K:/Sainte Colombe/MB/04 - 19 juillet au 18 août 2016/Wave/"/>
    <s v="ST-COLOM_0_20160802_221019_800.wav"/>
    <s v="ChiroSp"/>
    <s v="Principal"/>
    <s v="MyoLF"/>
    <n v="0"/>
    <s v="Myomyo"/>
    <n v="0"/>
    <s v="PARASITE"/>
    <n v="2016"/>
    <n v="8"/>
    <n v="2"/>
    <n v="22"/>
    <n v="10"/>
    <d v="2016-08-02T00:00:00"/>
    <x v="176"/>
  </r>
  <r>
    <x v="1"/>
    <s v="K:/Sainte Colombe/MB/04 - 19 juillet au 18 août 2016/Wave/"/>
    <s v="ST-COLOM_0_20160802_221024_800.wav"/>
    <s v="ChiroSp"/>
    <s v="Principal"/>
    <s v="ENVsp"/>
    <n v="1"/>
    <s v="Eptser"/>
    <n v="1"/>
    <s v="Sérotine commune"/>
    <n v="2016"/>
    <n v="8"/>
    <n v="2"/>
    <n v="22"/>
    <n v="10"/>
    <d v="2016-08-02T00:00:00"/>
    <x v="176"/>
  </r>
  <r>
    <x v="1"/>
    <s v="K:/Sainte Colombe/MB/04 - 19 juillet au 18 août 2016/Wave/"/>
    <s v="ST-COLOM_0_20160802_221029_801.wav"/>
    <s v="parasi"/>
    <s v="Principal"/>
    <s v="parasi"/>
    <n v="1"/>
    <s v="parasi"/>
    <n v="1"/>
    <s v="PARASITE"/>
    <n v="2016"/>
    <n v="8"/>
    <n v="2"/>
    <n v="22"/>
    <n v="10"/>
    <d v="2016-08-02T00:00:00"/>
    <x v="176"/>
  </r>
  <r>
    <x v="1"/>
    <s v="K:/Sainte Colombe/MB/04 - 19 juillet au 18 août 2016/Wave/"/>
    <s v="ST-COLOM_0_20160802_221044_803.wav"/>
    <s v="ChiroSp"/>
    <s v="Principal"/>
    <s v="ENVsp"/>
    <n v="0"/>
    <s v="Eptser"/>
    <n v="0"/>
    <s v="PARASITE"/>
    <n v="2016"/>
    <n v="8"/>
    <n v="2"/>
    <n v="22"/>
    <n v="10"/>
    <d v="2016-08-02T00:00:00"/>
    <x v="176"/>
  </r>
  <r>
    <x v="1"/>
    <s v="K:/Sainte Colombe/MB/04 - 19 juillet au 18 août 2016/Wave/"/>
    <s v="ST-COLOM_0_20160802_221049_804.wav"/>
    <s v="ChiroSp"/>
    <s v="Principal"/>
    <s v="ENVsp"/>
    <n v="1"/>
    <s v="Eptser"/>
    <n v="1"/>
    <s v="Sérotine commune"/>
    <n v="2016"/>
    <n v="8"/>
    <n v="2"/>
    <n v="22"/>
    <n v="10"/>
    <d v="2016-08-02T00:00:00"/>
    <x v="176"/>
  </r>
  <r>
    <x v="1"/>
    <s v="K:/Sainte Colombe/MB/04 - 19 juillet au 18 août 2016/Wave/"/>
    <s v="ST-COLOM_0_20160802_221144_314.wav"/>
    <s v="ChiroSp"/>
    <s v="Principal"/>
    <s v="ENVsp"/>
    <n v="1"/>
    <s v="Eptser"/>
    <n v="1"/>
    <s v="Sérotine commune"/>
    <n v="2016"/>
    <n v="8"/>
    <n v="2"/>
    <n v="22"/>
    <n v="11"/>
    <d v="2016-08-02T00:00:00"/>
    <x v="230"/>
  </r>
  <r>
    <x v="1"/>
    <s v="K:/Sainte Colombe/MB/04 - 19 juillet au 18 août 2016/Wave/"/>
    <s v="ST-COLOM_0_20160802_221208_027.wav"/>
    <s v="ChiroSp"/>
    <s v="Principal"/>
    <s v="ENVsp"/>
    <n v="2"/>
    <s v="Eptser"/>
    <n v="1"/>
    <s v="Sérotine commune"/>
    <n v="2016"/>
    <n v="8"/>
    <n v="2"/>
    <n v="22"/>
    <n v="12"/>
    <d v="2016-08-02T00:00:00"/>
    <x v="139"/>
  </r>
  <r>
    <x v="1"/>
    <s v="K:/Sainte Colombe/MB/04 - 19 juillet au 18 août 2016/Wave/"/>
    <s v="ST-COLOM_0_20160802_221213_028.wav"/>
    <s v="ChiroSp"/>
    <s v="Principal"/>
    <s v="MyoLF"/>
    <n v="1"/>
    <s v="Myomyo"/>
    <n v="1"/>
    <s v="Murin sp"/>
    <n v="2016"/>
    <n v="8"/>
    <n v="2"/>
    <n v="22"/>
    <n v="12"/>
    <d v="2016-08-02T00:00:00"/>
    <x v="139"/>
  </r>
  <r>
    <x v="1"/>
    <s v="K:/Sainte Colombe/MB/04 - 19 juillet au 18 août 2016/Wave/"/>
    <s v="ST-COLOM_0_20160802_222033_201.wav"/>
    <s v="PippiT"/>
    <s v="Principal"/>
    <s v="PipMi"/>
    <n v="10"/>
    <s v="PippiT"/>
    <n v="10"/>
    <s v="Pipistrelle commune"/>
    <n v="2016"/>
    <n v="8"/>
    <n v="2"/>
    <n v="22"/>
    <n v="20"/>
    <d v="2016-08-02T00:00:00"/>
    <x v="49"/>
  </r>
  <r>
    <x v="1"/>
    <s v="K:/Sainte Colombe/MB/04 - 19 juillet au 18 août 2016/Wave/"/>
    <s v="ST-COLOM_0_20160802_222038_202.wav"/>
    <s v="PippiT"/>
    <s v="Principal"/>
    <s v="PipMi"/>
    <n v="10"/>
    <s v="PippiT"/>
    <n v="10"/>
    <s v="Pipistrelle commune"/>
    <n v="2016"/>
    <n v="8"/>
    <n v="2"/>
    <n v="22"/>
    <n v="20"/>
    <d v="2016-08-02T00:00:00"/>
    <x v="49"/>
  </r>
  <r>
    <x v="1"/>
    <s v="K:/Sainte Colombe/MB/04 - 19 juillet au 18 août 2016/Wave/"/>
    <s v="ST-COLOM_0_20160802_222043_202.wav"/>
    <s v="ChiroSp"/>
    <s v="Principal"/>
    <s v="Pip35"/>
    <n v="0"/>
    <s v="Pipkuh"/>
    <n v="0"/>
    <s v="PARASITE"/>
    <n v="2016"/>
    <n v="8"/>
    <n v="2"/>
    <n v="22"/>
    <n v="20"/>
    <d v="2016-08-02T00:00:00"/>
    <x v="49"/>
  </r>
  <r>
    <x v="1"/>
    <s v="K:/Sainte Colombe/MB/04 - 19 juillet au 18 août 2016/Wave/"/>
    <s v="ST-COLOM_0_20160802_222124_437.wav"/>
    <s v="ChiroSp"/>
    <s v="Principal"/>
    <s v="PipMi"/>
    <n v="0"/>
    <s v="PippiT"/>
    <n v="0"/>
    <s v="PARASITE"/>
    <n v="2016"/>
    <n v="8"/>
    <n v="2"/>
    <n v="22"/>
    <n v="21"/>
    <d v="2016-08-02T00:00:00"/>
    <x v="338"/>
  </r>
  <r>
    <x v="1"/>
    <s v="K:/Sainte Colombe/MB/04 - 19 juillet au 18 août 2016/Wave/"/>
    <s v="ST-COLOM_0_20160802_222355_691.wav"/>
    <s v="PippiT"/>
    <s v="Principal"/>
    <s v="PipMi"/>
    <n v="8"/>
    <s v="PippiT"/>
    <n v="8"/>
    <s v="Pipistrelle commune"/>
    <n v="2016"/>
    <n v="8"/>
    <n v="2"/>
    <n v="22"/>
    <n v="23"/>
    <d v="2016-08-02T00:00:00"/>
    <x v="50"/>
  </r>
  <r>
    <x v="1"/>
    <s v="K:/Sainte Colombe/MB/04 - 19 juillet au 18 août 2016/Wave/"/>
    <s v="ST-COLOM_0_20160802_222606_037.wav"/>
    <s v="ChiroSp"/>
    <s v="Principal"/>
    <s v="PipMi"/>
    <n v="0"/>
    <s v="Minsch"/>
    <n v="0"/>
    <s v="PARASITE"/>
    <n v="2016"/>
    <n v="8"/>
    <n v="2"/>
    <n v="22"/>
    <n v="26"/>
    <d v="2016-08-02T00:00:00"/>
    <x v="97"/>
  </r>
  <r>
    <x v="1"/>
    <s v="K:/Sainte Colombe/MB/04 - 19 juillet au 18 août 2016/Wave/"/>
    <s v="ST-COLOM_0_20160802_222732_417.wav"/>
    <s v="PipMi"/>
    <s v="Principal"/>
    <s v="PipMi"/>
    <n v="10"/>
    <s v="PippiT"/>
    <n v="4"/>
    <s v="Pipistrelle commune"/>
    <n v="2016"/>
    <n v="8"/>
    <n v="2"/>
    <n v="22"/>
    <n v="27"/>
    <d v="2016-08-02T00:00:00"/>
    <x v="150"/>
  </r>
  <r>
    <x v="1"/>
    <s v="K:/Sainte Colombe/MB/04 - 19 juillet au 18 août 2016/Wave/"/>
    <s v="ST-COLOM_0_20160802_222737_418.wav"/>
    <s v="PippiT"/>
    <s v="Principal"/>
    <s v="PipMi"/>
    <n v="9"/>
    <s v="PippiT"/>
    <n v="9"/>
    <s v="Pipistrelle commune"/>
    <n v="2016"/>
    <n v="8"/>
    <n v="2"/>
    <n v="22"/>
    <n v="27"/>
    <d v="2016-08-02T00:00:00"/>
    <x v="150"/>
  </r>
  <r>
    <x v="1"/>
    <s v="K:/Sainte Colombe/MB/04 - 19 juillet au 18 août 2016/Wave/"/>
    <s v="ST-COLOM_0_20160802_223324_321.wav"/>
    <s v="ChiroSp"/>
    <s v="Principal"/>
    <s v="PipMi"/>
    <n v="5"/>
    <s v="Minsch"/>
    <n v="2"/>
    <s v="Minioptère de Schreibers"/>
    <n v="2016"/>
    <n v="8"/>
    <n v="2"/>
    <n v="22"/>
    <n v="33"/>
    <d v="2016-08-02T00:00:00"/>
    <x v="153"/>
  </r>
  <r>
    <x v="1"/>
    <s v="K:/Sainte Colombe/MB/04 - 19 juillet au 18 août 2016/Wave/"/>
    <s v="ST-COLOM_0_20160802_223705_721.wav"/>
    <s v="PippiT"/>
    <s v="Principal"/>
    <s v="PipMi"/>
    <n v="10"/>
    <s v="PippiT"/>
    <n v="10"/>
    <s v="Pipistrelle commune"/>
    <n v="2016"/>
    <n v="8"/>
    <n v="2"/>
    <n v="22"/>
    <n v="37"/>
    <d v="2016-08-02T00:00:00"/>
    <x v="248"/>
  </r>
  <r>
    <x v="1"/>
    <s v="K:/Sainte Colombe/MB/04 - 19 juillet au 18 août 2016/Wave/"/>
    <s v="ST-COLOM_0_20160802_223710_722.wav"/>
    <s v="ChiroSp"/>
    <s v="Principal"/>
    <s v="Pip35"/>
    <n v="3"/>
    <s v="Pipkuh"/>
    <n v="3"/>
    <s v="Pipistrelle de Kuhl"/>
    <n v="2016"/>
    <n v="8"/>
    <n v="2"/>
    <n v="22"/>
    <n v="37"/>
    <d v="2016-08-02T00:00:00"/>
    <x v="248"/>
  </r>
  <r>
    <x v="1"/>
    <s v="K:/Sainte Colombe/MB/04 - 19 juillet au 18 août 2016/Wave/"/>
    <s v="ST-COLOM_0_20160802_223747_088.wav"/>
    <s v="PippiT"/>
    <s v="Principal"/>
    <s v="PipMi"/>
    <n v="6"/>
    <s v="PippiT"/>
    <n v="6"/>
    <s v="Pipistrelle commune"/>
    <n v="2016"/>
    <n v="8"/>
    <n v="2"/>
    <n v="22"/>
    <n v="37"/>
    <d v="2016-08-02T00:00:00"/>
    <x v="248"/>
  </r>
  <r>
    <x v="1"/>
    <s v="K:/Sainte Colombe/MB/04 - 19 juillet au 18 août 2016/Wave/"/>
    <s v="ST-COLOM_0_20160802_223812_091.wav"/>
    <s v="PippiT"/>
    <s v="Principal"/>
    <s v="PipMi"/>
    <n v="9"/>
    <s v="PippiT"/>
    <n v="9"/>
    <s v="Pipistrelle commune"/>
    <n v="2016"/>
    <n v="8"/>
    <n v="2"/>
    <n v="22"/>
    <n v="38"/>
    <d v="2016-08-02T00:00:00"/>
    <x v="547"/>
  </r>
  <r>
    <x v="1"/>
    <s v="K:/Sainte Colombe/MB/04 - 19 juillet au 18 août 2016/Wave/"/>
    <s v="ST-COLOM_0_20160802_223959_917.wav"/>
    <s v="ChiroSp"/>
    <s v="Principal"/>
    <s v="PipMi"/>
    <n v="4"/>
    <s v="PippiT"/>
    <n v="4"/>
    <s v="Pipistrelle commune"/>
    <n v="2016"/>
    <n v="8"/>
    <n v="2"/>
    <n v="22"/>
    <n v="39"/>
    <d v="2016-08-02T00:00:00"/>
    <x v="155"/>
  </r>
  <r>
    <x v="1"/>
    <s v="K:/Sainte Colombe/MB/04 - 19 juillet au 18 août 2016/Wave/"/>
    <s v="ST-COLOM_0_20160802_224018_420.wav"/>
    <s v="PippiT"/>
    <s v="Principal"/>
    <s v="PipMi"/>
    <n v="9"/>
    <s v="PippiT"/>
    <n v="9"/>
    <s v="Pipistrelle commune"/>
    <n v="2016"/>
    <n v="8"/>
    <n v="2"/>
    <n v="22"/>
    <n v="40"/>
    <d v="2016-08-02T00:00:00"/>
    <x v="339"/>
  </r>
  <r>
    <x v="1"/>
    <s v="K:/Sainte Colombe/MB/04 - 19 juillet au 18 août 2016/Wave/"/>
    <s v="ST-COLOM_0_20160802_224023_421.wav"/>
    <s v="PippiT"/>
    <s v="Principal"/>
    <s v="PipMi"/>
    <n v="6"/>
    <s v="PippiT"/>
    <n v="6"/>
    <s v="Pipistrelle commune"/>
    <n v="2016"/>
    <n v="8"/>
    <n v="2"/>
    <n v="22"/>
    <n v="40"/>
    <d v="2016-08-02T00:00:00"/>
    <x v="339"/>
  </r>
  <r>
    <x v="1"/>
    <s v="K:/Sainte Colombe/MB/04 - 19 juillet au 18 août 2016/Wave/"/>
    <s v="ST-COLOM_0_20160802_224038_423.wav"/>
    <s v="ChiroSp"/>
    <s v="Principal"/>
    <s v="PipMi"/>
    <n v="3"/>
    <s v="PippiT"/>
    <n v="3"/>
    <s v="Pipistrelle commune"/>
    <n v="2016"/>
    <n v="8"/>
    <n v="2"/>
    <n v="22"/>
    <n v="40"/>
    <d v="2016-08-02T00:00:00"/>
    <x v="339"/>
  </r>
  <r>
    <x v="1"/>
    <s v="K:/Sainte Colombe/MB/04 - 19 juillet au 18 août 2016/Wave/"/>
    <s v="ST-COLOM_0_20160802_224043_424.wav"/>
    <s v="Pip35"/>
    <s v="Principal"/>
    <s v="Pip35"/>
    <n v="7"/>
    <s v="Pipkuh"/>
    <n v="4"/>
    <s v="Pipistrelle de Kuhl"/>
    <n v="2016"/>
    <n v="8"/>
    <n v="2"/>
    <n v="22"/>
    <n v="40"/>
    <d v="2016-08-02T00:00:00"/>
    <x v="339"/>
  </r>
  <r>
    <x v="1"/>
    <s v="K:/Sainte Colombe/MB/04 - 19 juillet au 18 août 2016/Wave/"/>
    <s v="ST-COLOM_0_20160802_224218_444.wav"/>
    <s v="ChiroSp"/>
    <s v="Principal"/>
    <s v="MyoHF"/>
    <n v="0"/>
    <s v="Myobra"/>
    <n v="0"/>
    <s v="PARASITE"/>
    <n v="2016"/>
    <n v="8"/>
    <n v="2"/>
    <n v="22"/>
    <n v="42"/>
    <d v="2016-08-02T00:00:00"/>
    <x v="78"/>
  </r>
  <r>
    <x v="1"/>
    <s v="K:/Sainte Colombe/MB/04 - 19 juillet au 18 août 2016/Wave/"/>
    <s v="ST-COLOM_0_20160802_224232_223.wav"/>
    <s v="ChiroSp"/>
    <s v="Principal"/>
    <s v="MyoHF"/>
    <n v="4"/>
    <s v="Myobra"/>
    <n v="0"/>
    <s v="Murin sp"/>
    <n v="2016"/>
    <n v="8"/>
    <n v="2"/>
    <n v="22"/>
    <n v="42"/>
    <d v="2016-08-02T00:00:00"/>
    <x v="78"/>
  </r>
  <r>
    <x v="1"/>
    <s v="K:/Sainte Colombe/MB/04 - 19 juillet au 18 août 2016/Wave/"/>
    <s v="ST-COLOM_0_20160802_224237_224.wav"/>
    <s v="MyoHF"/>
    <s v="Principal"/>
    <s v="MyoHF"/>
    <n v="7"/>
    <s v="Myomys"/>
    <n v="0"/>
    <s v="Murin sp"/>
    <n v="2016"/>
    <n v="8"/>
    <n v="2"/>
    <n v="22"/>
    <n v="42"/>
    <d v="2016-08-02T00:00:00"/>
    <x v="78"/>
  </r>
  <r>
    <x v="1"/>
    <s v="K:/Sainte Colombe/MB/04 - 19 juillet au 18 août 2016/Wave/"/>
    <s v="ST-COLOM_0_20160802_224242_224.wav"/>
    <s v="MyoHF"/>
    <s v="Principal"/>
    <s v="MyoHF"/>
    <n v="6"/>
    <s v="Myobra"/>
    <n v="1"/>
    <s v="Grand Murin"/>
    <n v="2016"/>
    <n v="8"/>
    <n v="2"/>
    <n v="22"/>
    <n v="42"/>
    <d v="2016-08-02T00:00:00"/>
    <x v="78"/>
  </r>
  <r>
    <x v="1"/>
    <s v="K:/Sainte Colombe/MB/04 - 19 juillet au 18 août 2016/Wave/"/>
    <s v="ST-COLOM_0_20160802_224247_225.wav"/>
    <s v="ChiroSp"/>
    <s v="Principal"/>
    <s v="MyoHF"/>
    <n v="2"/>
    <s v="Myobra"/>
    <n v="0"/>
    <s v="Murin sp"/>
    <n v="2016"/>
    <n v="8"/>
    <n v="2"/>
    <n v="22"/>
    <n v="42"/>
    <d v="2016-08-02T00:00:00"/>
    <x v="78"/>
  </r>
  <r>
    <x v="1"/>
    <s v="K:/Sainte Colombe/MB/04 - 19 juillet au 18 août 2016/Wave/"/>
    <s v="ST-COLOM_0_20160802_224252_226.wav"/>
    <s v="ChiroSp"/>
    <s v="Principal"/>
    <s v="MyoHF"/>
    <n v="4"/>
    <s v="Myomys"/>
    <n v="1"/>
    <s v="Murin sp"/>
    <n v="2016"/>
    <n v="8"/>
    <n v="2"/>
    <n v="22"/>
    <n v="42"/>
    <d v="2016-08-02T00:00:00"/>
    <x v="78"/>
  </r>
  <r>
    <x v="1"/>
    <s v="K:/Sainte Colombe/MB/04 - 19 juillet au 18 août 2016/Wave/"/>
    <s v="ST-COLOM_0_20160802_224257_226.wav"/>
    <s v="ChiroSp"/>
    <s v="Principal"/>
    <s v="MyoHF"/>
    <n v="3"/>
    <s v="Myobra"/>
    <n v="0"/>
    <s v="Murin sp"/>
    <n v="2016"/>
    <n v="8"/>
    <n v="2"/>
    <n v="22"/>
    <n v="42"/>
    <d v="2016-08-02T00:00:00"/>
    <x v="78"/>
  </r>
  <r>
    <x v="1"/>
    <s v="K:/Sainte Colombe/MB/04 - 19 juillet au 18 août 2016/Wave/"/>
    <s v="ST-COLOM_0_20160802_224419_912.wav"/>
    <s v="PipMi"/>
    <s v="Principal"/>
    <s v="PipMi"/>
    <n v="10"/>
    <s v="Minsch"/>
    <n v="3"/>
    <s v="Minioptère de Schreibers"/>
    <n v="2016"/>
    <n v="8"/>
    <n v="2"/>
    <n v="22"/>
    <n v="44"/>
    <d v="2016-08-02T00:00:00"/>
    <x v="341"/>
  </r>
  <r>
    <x v="1"/>
    <s v="K:/Sainte Colombe/MB/04 - 19 juillet au 18 août 2016/Wave/"/>
    <s v="ST-COLOM_0_20160802_224424_913.wav"/>
    <s v="PipMi"/>
    <s v="Principal"/>
    <s v="PipMi"/>
    <n v="10"/>
    <s v="Minsch"/>
    <n v="3"/>
    <s v="Minioptère de Schreibers"/>
    <n v="2016"/>
    <n v="8"/>
    <n v="2"/>
    <n v="22"/>
    <n v="44"/>
    <d v="2016-08-02T00:00:00"/>
    <x v="341"/>
  </r>
  <r>
    <x v="1"/>
    <s v="K:/Sainte Colombe/MB/04 - 19 juillet au 18 août 2016/Wave/"/>
    <s v="ST-COLOM_0_20160802_224624_729.wav"/>
    <s v="PippiT"/>
    <s v="Principal"/>
    <s v="PipMi"/>
    <n v="10"/>
    <s v="PippiT"/>
    <n v="7"/>
    <s v="Pipistrelle commune"/>
    <n v="2016"/>
    <n v="8"/>
    <n v="2"/>
    <n v="22"/>
    <n v="46"/>
    <d v="2016-08-02T00:00:00"/>
    <x v="52"/>
  </r>
  <r>
    <x v="1"/>
    <s v="K:/Sainte Colombe/MB/04 - 19 juillet au 18 août 2016/Wave/"/>
    <s v="ST-COLOM_0_20160802_224629_730.wav"/>
    <s v="PippiT"/>
    <s v="Principal"/>
    <s v="PipMi"/>
    <n v="10"/>
    <s v="PippiT"/>
    <n v="7"/>
    <s v="Pipistrelle commune"/>
    <n v="2016"/>
    <n v="8"/>
    <n v="2"/>
    <n v="22"/>
    <n v="46"/>
    <d v="2016-08-02T00:00:00"/>
    <x v="52"/>
  </r>
  <r>
    <x v="1"/>
    <s v="K:/Sainte Colombe/MB/04 - 19 juillet au 18 août 2016/Wave/"/>
    <s v="ST-COLOM_0_20160802_224640_586.wav"/>
    <s v="PippiT"/>
    <s v="Principal"/>
    <s v="PipMi"/>
    <n v="6"/>
    <s v="PippiT"/>
    <n v="6"/>
    <s v="Pipistrelle commune"/>
    <n v="2016"/>
    <n v="8"/>
    <n v="2"/>
    <n v="22"/>
    <n v="46"/>
    <d v="2016-08-02T00:00:00"/>
    <x v="52"/>
  </r>
  <r>
    <x v="1"/>
    <s v="K:/Sainte Colombe/MB/04 - 19 juillet au 18 août 2016/Wave/"/>
    <s v="ST-COLOM_0_20160802_224645_586.wav"/>
    <s v="PippiT"/>
    <s v="Principal"/>
    <s v="PipMi"/>
    <n v="7"/>
    <s v="PippiT"/>
    <n v="7"/>
    <s v="Pipistrelle commune"/>
    <n v="2016"/>
    <n v="8"/>
    <n v="2"/>
    <n v="22"/>
    <n v="46"/>
    <d v="2016-08-02T00:00:00"/>
    <x v="52"/>
  </r>
  <r>
    <x v="1"/>
    <s v="K:/Sainte Colombe/MB/04 - 19 juillet au 18 août 2016/Wave/"/>
    <s v="ST-COLOM_0_20160802_224650_587.wav"/>
    <s v="PippiT"/>
    <s v="Principal"/>
    <s v="PipMi"/>
    <n v="7"/>
    <s v="PippiT"/>
    <n v="7"/>
    <s v="Pipistrelle commune"/>
    <n v="2016"/>
    <n v="8"/>
    <n v="2"/>
    <n v="22"/>
    <n v="46"/>
    <d v="2016-08-02T00:00:00"/>
    <x v="52"/>
  </r>
  <r>
    <x v="1"/>
    <s v="K:/Sainte Colombe/MB/04 - 19 juillet au 18 août 2016/Wave/"/>
    <s v="ST-COLOM_0_20160802_224720_591.wav"/>
    <s v="ChiroSp"/>
    <s v="Principal"/>
    <s v="Pip35"/>
    <n v="0"/>
    <s v="Pipkuh"/>
    <n v="0"/>
    <s v="PARASITE"/>
    <n v="2016"/>
    <n v="8"/>
    <n v="2"/>
    <n v="22"/>
    <n v="47"/>
    <d v="2016-08-02T00:00:00"/>
    <x v="415"/>
  </r>
  <r>
    <x v="1"/>
    <s v="K:/Sainte Colombe/MB/04 - 19 juillet au 18 août 2016/Wave/"/>
    <s v="ST-COLOM_0_20160802_224820_632.wav"/>
    <s v="ChiroSp"/>
    <s v="Principal"/>
    <s v="MyoHF"/>
    <n v="1"/>
    <s v="Myobra"/>
    <n v="1"/>
    <s v="Murin sp"/>
    <n v="2016"/>
    <n v="8"/>
    <n v="2"/>
    <n v="22"/>
    <n v="48"/>
    <d v="2016-08-02T00:00:00"/>
    <x v="53"/>
  </r>
  <r>
    <x v="1"/>
    <s v="K:/Sainte Colombe/MB/04 - 19 juillet au 18 août 2016/Wave/"/>
    <s v="ST-COLOM_0_20160802_224841_496.wav"/>
    <s v="Pip35"/>
    <s v="Principal"/>
    <s v="Pip35"/>
    <n v="6"/>
    <s v="Pipkuh"/>
    <n v="3"/>
    <s v="Pipistrelle de Kuhl"/>
    <n v="2016"/>
    <n v="8"/>
    <n v="2"/>
    <n v="22"/>
    <n v="48"/>
    <d v="2016-08-02T00:00:00"/>
    <x v="53"/>
  </r>
  <r>
    <x v="1"/>
    <s v="K:/Sainte Colombe/MB/04 - 19 juillet au 18 août 2016/Wave/"/>
    <s v="ST-COLOM_0_20160802_224920_224.wav"/>
    <s v="Pip35"/>
    <s v="Principal"/>
    <s v="Pip35"/>
    <n v="9"/>
    <s v="Pipkuh"/>
    <n v="5"/>
    <s v="Pipistrelle de Kuhl"/>
    <n v="2016"/>
    <n v="8"/>
    <n v="2"/>
    <n v="22"/>
    <n v="49"/>
    <d v="2016-08-02T00:00:00"/>
    <x v="103"/>
  </r>
  <r>
    <x v="1"/>
    <s v="K:/Sainte Colombe/MB/04 - 19 juillet au 18 août 2016/Wave/"/>
    <s v="ST-COLOM_0_20160802_225010_231.wav"/>
    <s v="ChiroSp"/>
    <s v="Principal"/>
    <s v="PipMi"/>
    <n v="4"/>
    <s v="PippiT"/>
    <n v="4"/>
    <s v="Pipistrelle commune"/>
    <n v="2016"/>
    <n v="8"/>
    <n v="2"/>
    <n v="22"/>
    <n v="50"/>
    <d v="2016-08-02T00:00:00"/>
    <x v="367"/>
  </r>
  <r>
    <x v="1"/>
    <s v="K:/Sainte Colombe/MB/04 - 19 juillet au 18 août 2016/Wave/"/>
    <s v="ST-COLOM_0_20160802_225307_990.wav"/>
    <s v="PippiT"/>
    <s v="Principal"/>
    <s v="PipMi"/>
    <n v="8"/>
    <s v="PippiT"/>
    <n v="8"/>
    <s v="Pipistrelle commune"/>
    <n v="2016"/>
    <n v="8"/>
    <n v="2"/>
    <n v="22"/>
    <n v="53"/>
    <d v="2016-08-02T00:00:00"/>
    <x v="416"/>
  </r>
  <r>
    <x v="1"/>
    <s v="K:/Sainte Colombe/MB/04 - 19 juillet au 18 août 2016/Wave/"/>
    <s v="ST-COLOM_0_20160802_225312_991.wav"/>
    <s v="Pip35"/>
    <s v="Principal"/>
    <s v="Pip35"/>
    <n v="8"/>
    <s v="Pipkuh"/>
    <n v="5"/>
    <s v="Pipistrelle de Kuhl"/>
    <n v="2016"/>
    <n v="8"/>
    <n v="2"/>
    <n v="22"/>
    <n v="53"/>
    <d v="2016-08-02T00:00:00"/>
    <x v="416"/>
  </r>
  <r>
    <x v="1"/>
    <s v="K:/Sainte Colombe/MB/04 - 19 juillet au 18 août 2016/Wave/"/>
    <s v="ST-COLOM_0_20160802_225317_992.wav"/>
    <s v="Pip35"/>
    <s v="Principal"/>
    <s v="Pip35"/>
    <n v="9"/>
    <s v="Pipkuh"/>
    <n v="5"/>
    <s v="Pipistrelle de Kuhl"/>
    <n v="2016"/>
    <n v="8"/>
    <n v="2"/>
    <n v="22"/>
    <n v="53"/>
    <d v="2016-08-02T00:00:00"/>
    <x v="416"/>
  </r>
  <r>
    <x v="1"/>
    <s v="K:/Sainte Colombe/MB/04 - 19 juillet au 18 août 2016/Wave/"/>
    <s v="ST-COLOM_0_20160802_225432_731.wav"/>
    <s v="ChiroSp"/>
    <s v="Principal"/>
    <s v="PipMi"/>
    <n v="5"/>
    <s v="PippiT"/>
    <n v="5"/>
    <s v="Pipistrelle commune"/>
    <n v="2016"/>
    <n v="8"/>
    <n v="2"/>
    <n v="22"/>
    <n v="54"/>
    <d v="2016-08-02T00:00:00"/>
    <x v="137"/>
  </r>
  <r>
    <x v="1"/>
    <s v="K:/Sainte Colombe/MB/04 - 19 juillet au 18 août 2016/Wave/"/>
    <s v="ST-COLOM_0_20160802_225452_734.wav"/>
    <s v="ChiroSp"/>
    <s v="Principal"/>
    <s v="PipMi"/>
    <n v="2"/>
    <s v="PippiT"/>
    <n v="2"/>
    <s v="Pipistrelle commune"/>
    <n v="2016"/>
    <n v="8"/>
    <n v="2"/>
    <n v="22"/>
    <n v="54"/>
    <d v="2016-08-02T00:00:00"/>
    <x v="137"/>
  </r>
  <r>
    <x v="1"/>
    <s v="K:/Sainte Colombe/MB/04 - 19 juillet au 18 août 2016/Wave/"/>
    <s v="ST-COLOM_0_20160802_225756_536.wav"/>
    <s v="Pip35"/>
    <s v="Principal"/>
    <s v="Pip35"/>
    <n v="10"/>
    <s v="Pipnat"/>
    <n v="5"/>
    <s v="Pipistrelle de Kuhl"/>
    <n v="2016"/>
    <n v="8"/>
    <n v="2"/>
    <n v="22"/>
    <n v="57"/>
    <d v="2016-08-02T00:00:00"/>
    <x v="544"/>
  </r>
  <r>
    <x v="1"/>
    <s v="K:/Sainte Colombe/MB/04 - 19 juillet au 18 août 2016/Wave/"/>
    <s v="ST-COLOM_0_20160802_225806_538.wav"/>
    <s v="Pip35"/>
    <s v="Principal"/>
    <s v="Pip35"/>
    <n v="8"/>
    <s v="Pipkuh"/>
    <n v="3"/>
    <s v="Pipistrelle de Kuhl"/>
    <n v="2016"/>
    <n v="8"/>
    <n v="2"/>
    <n v="22"/>
    <n v="58"/>
    <d v="2016-08-02T00:00:00"/>
    <x v="117"/>
  </r>
  <r>
    <x v="1"/>
    <s v="K:/Sainte Colombe/MB/04 - 19 juillet au 18 août 2016/Wave/"/>
    <s v="ST-COLOM_0_20160802_225935_270.wav"/>
    <s v="ChiroSp"/>
    <s v="Principal"/>
    <s v="MyoHF"/>
    <n v="0"/>
    <s v="Myonat"/>
    <n v="0"/>
    <s v="PARASITE"/>
    <n v="2016"/>
    <n v="8"/>
    <n v="2"/>
    <n v="22"/>
    <n v="59"/>
    <d v="2016-08-02T00:00:00"/>
    <x v="257"/>
  </r>
  <r>
    <x v="1"/>
    <s v="K:/Sainte Colombe/MB/04 - 19 juillet au 18 août 2016/Wave/"/>
    <s v="ST-COLOM_0_20160802_225940_270.wav"/>
    <s v="ChiroSp"/>
    <s v="Principal"/>
    <s v="MyoHF"/>
    <n v="1"/>
    <s v="Myobra"/>
    <n v="1"/>
    <s v="Murin sp"/>
    <n v="2016"/>
    <n v="8"/>
    <n v="2"/>
    <n v="22"/>
    <n v="59"/>
    <d v="2016-08-02T00:00:00"/>
    <x v="257"/>
  </r>
  <r>
    <x v="1"/>
    <s v="K:/Sainte Colombe/MB/04 - 19 juillet au 18 août 2016/Wave/"/>
    <s v="ST-COLOM_0_20160802_230000_273.wav"/>
    <s v="PipMi"/>
    <s v="Principal"/>
    <s v="PipMi"/>
    <n v="10"/>
    <s v="PippiT"/>
    <n v="1"/>
    <s v="Pipistrelle commune"/>
    <n v="2016"/>
    <n v="8"/>
    <n v="2"/>
    <n v="23"/>
    <n v="0"/>
    <d v="2016-08-02T00:00:00"/>
    <x v="250"/>
  </r>
  <r>
    <x v="1"/>
    <s v="K:/Sainte Colombe/MB/04 - 19 juillet au 18 août 2016/Wave/"/>
    <s v="ST-COLOM_0_20160802_230005_274.wav"/>
    <s v="PipMi"/>
    <s v="Principal"/>
    <s v="PipMi"/>
    <n v="10"/>
    <s v="Minsch"/>
    <n v="1"/>
    <s v="Minioptère de Schreibers"/>
    <n v="2016"/>
    <n v="8"/>
    <n v="2"/>
    <n v="23"/>
    <n v="0"/>
    <d v="2016-08-02T00:00:00"/>
    <x v="250"/>
  </r>
  <r>
    <x v="1"/>
    <s v="K:/Sainte Colombe/MB/04 - 19 juillet au 18 août 2016/Wave/"/>
    <s v="ST-COLOM_0_20160802_230131_720.wav"/>
    <s v="ChiroSp"/>
    <s v="Principal"/>
    <s v="MyoHF"/>
    <n v="3"/>
    <s v="Myoema"/>
    <n v="2"/>
    <s v="Murin sp"/>
    <n v="2016"/>
    <n v="8"/>
    <n v="2"/>
    <n v="23"/>
    <n v="1"/>
    <d v="2016-08-02T00:00:00"/>
    <x v="118"/>
  </r>
  <r>
    <x v="1"/>
    <s v="K:/Sainte Colombe/MB/04 - 19 juillet au 18 août 2016/Wave/"/>
    <s v="ST-COLOM_0_20160802_230201_724.wav"/>
    <s v="ChiroSp"/>
    <s v="Principal"/>
    <s v="Pip35"/>
    <n v="0"/>
    <s v="Pipkuh"/>
    <n v="0"/>
    <s v="PARASITE"/>
    <n v="2016"/>
    <n v="8"/>
    <n v="2"/>
    <n v="23"/>
    <n v="2"/>
    <d v="2016-08-02T00:00:00"/>
    <x v="156"/>
  </r>
  <r>
    <x v="1"/>
    <s v="K:/Sainte Colombe/MB/04 - 19 juillet au 18 août 2016/Wave/"/>
    <s v="ST-COLOM_0_20160802_230301_332.wav"/>
    <s v="PippiT"/>
    <s v="Principal"/>
    <s v="PipMi"/>
    <n v="9"/>
    <s v="PippiT"/>
    <n v="9"/>
    <s v="Pipistrelle commune"/>
    <n v="2016"/>
    <n v="8"/>
    <n v="2"/>
    <n v="23"/>
    <n v="3"/>
    <d v="2016-08-02T00:00:00"/>
    <x v="195"/>
  </r>
  <r>
    <x v="1"/>
    <s v="K:/Sainte Colombe/MB/04 - 19 juillet au 18 août 2016/Wave/"/>
    <s v="ST-COLOM_0_20160802_230425_828.wav"/>
    <s v="ChiroSp"/>
    <s v="Principal"/>
    <s v="PipMi"/>
    <n v="1"/>
    <s v="PippiT"/>
    <n v="1"/>
    <s v="Pipistrelle commune"/>
    <n v="2016"/>
    <n v="8"/>
    <n v="2"/>
    <n v="23"/>
    <n v="4"/>
    <d v="2016-08-02T00:00:00"/>
    <x v="104"/>
  </r>
  <r>
    <x v="1"/>
    <s v="K:/Sainte Colombe/MB/04 - 19 juillet au 18 août 2016/Wave/"/>
    <s v="ST-COLOM_0_20160802_230430_828.wav"/>
    <s v="PippiT"/>
    <s v="Principal"/>
    <s v="PipMi"/>
    <n v="10"/>
    <s v="PippiT"/>
    <n v="9"/>
    <s v="Pipistrelle commune"/>
    <n v="2016"/>
    <n v="8"/>
    <n v="2"/>
    <n v="23"/>
    <n v="4"/>
    <d v="2016-08-02T00:00:00"/>
    <x v="104"/>
  </r>
  <r>
    <x v="1"/>
    <s v="K:/Sainte Colombe/MB/04 - 19 juillet au 18 août 2016/Wave/"/>
    <s v="ST-COLOM_0_20160802_231230_480.wav"/>
    <s v="PippiT"/>
    <s v="Principal"/>
    <s v="PipMi"/>
    <n v="10"/>
    <s v="PippiT"/>
    <n v="7"/>
    <s v="Pipistrelle commune"/>
    <n v="2016"/>
    <n v="8"/>
    <n v="2"/>
    <n v="23"/>
    <n v="12"/>
    <d v="2016-08-02T00:00:00"/>
    <x v="268"/>
  </r>
  <r>
    <x v="1"/>
    <s v="K:/Sainte Colombe/MB/04 - 19 juillet au 18 août 2016/Wave/"/>
    <s v="ST-COLOM_0_20160802_231235_481.wav"/>
    <s v="PippiT"/>
    <s v="Principal"/>
    <s v="PipMi"/>
    <n v="10"/>
    <s v="PippiT"/>
    <n v="8"/>
    <s v="Pipistrelle commune"/>
    <n v="2016"/>
    <n v="8"/>
    <n v="2"/>
    <n v="23"/>
    <n v="12"/>
    <d v="2016-08-02T00:00:00"/>
    <x v="268"/>
  </r>
  <r>
    <x v="1"/>
    <s v="K:/Sainte Colombe/MB/04 - 19 juillet au 18 août 2016/Wave/"/>
    <s v="ST-COLOM_0_20160802_231300_484.wav"/>
    <s v="ChiroSp"/>
    <s v="Principal"/>
    <s v="PipMi"/>
    <n v="3"/>
    <s v="PippiT"/>
    <n v="1"/>
    <s v="Pipistrelle commune"/>
    <n v="2016"/>
    <n v="8"/>
    <n v="2"/>
    <n v="23"/>
    <n v="13"/>
    <d v="2016-08-02T00:00:00"/>
    <x v="119"/>
  </r>
  <r>
    <x v="1"/>
    <s v="K:/Sainte Colombe/MB/04 - 19 juillet au 18 août 2016/Wave/"/>
    <s v="ST-COLOM_0_20160802_231305_485.wav"/>
    <s v="ChiroSp"/>
    <s v="Principal"/>
    <s v="PipMi"/>
    <n v="4"/>
    <s v="PippiT"/>
    <n v="4"/>
    <s v="Pipistrelle commune"/>
    <n v="2016"/>
    <n v="8"/>
    <n v="2"/>
    <n v="23"/>
    <n v="13"/>
    <d v="2016-08-02T00:00:00"/>
    <x v="119"/>
  </r>
  <r>
    <x v="1"/>
    <s v="K:/Sainte Colombe/MB/04 - 19 juillet au 18 août 2016/Wave/"/>
    <s v="ST-COLOM_0_20160802_231410_494.wav"/>
    <s v="ChiroSp"/>
    <s v="Principal"/>
    <s v="Pip35"/>
    <n v="3"/>
    <s v="Pipkuh"/>
    <n v="3"/>
    <s v="Pipistrelle de Kuhl"/>
    <n v="2016"/>
    <n v="8"/>
    <n v="2"/>
    <n v="23"/>
    <n v="14"/>
    <d v="2016-08-02T00:00:00"/>
    <x v="495"/>
  </r>
  <r>
    <x v="1"/>
    <s v="K:/Sainte Colombe/MB/04 - 19 juillet au 18 août 2016/Wave/"/>
    <s v="ST-COLOM_0_20160802_231511_704.wav"/>
    <s v="ChiroSp"/>
    <s v="Principal"/>
    <s v="ENVsp"/>
    <n v="3"/>
    <s v="Nyclei"/>
    <n v="2"/>
    <s v="Noctule de Leisler"/>
    <n v="2016"/>
    <n v="8"/>
    <n v="2"/>
    <n v="23"/>
    <n v="15"/>
    <d v="2016-08-02T00:00:00"/>
    <x v="370"/>
  </r>
  <r>
    <x v="1"/>
    <s v="K:/Sainte Colombe/MB/04 - 19 juillet au 18 août 2016/Wave/"/>
    <s v="ST-COLOM_0_20160802_231746_021.wav"/>
    <s v="PippiT"/>
    <s v="Principal"/>
    <s v="PipMi"/>
    <n v="10"/>
    <s v="PippiT"/>
    <n v="10"/>
    <s v="Pipistrelle commune"/>
    <n v="2016"/>
    <n v="8"/>
    <n v="2"/>
    <n v="23"/>
    <n v="17"/>
    <d v="2016-08-02T00:00:00"/>
    <x v="120"/>
  </r>
  <r>
    <x v="1"/>
    <s v="K:/Sainte Colombe/MB/04 - 19 juillet au 18 août 2016/Wave/"/>
    <s v="ST-COLOM_0_20160802_231843_115.wav"/>
    <s v="ChiroSp"/>
    <s v="Principal"/>
    <s v="PipMi"/>
    <n v="2"/>
    <s v="PippiT"/>
    <n v="2"/>
    <s v="Pipistrelle commune"/>
    <n v="2016"/>
    <n v="8"/>
    <n v="2"/>
    <n v="23"/>
    <n v="18"/>
    <d v="2016-08-02T00:00:00"/>
    <x v="417"/>
  </r>
  <r>
    <x v="1"/>
    <s v="K:/Sainte Colombe/MB/04 - 19 juillet au 18 août 2016/Wave/"/>
    <s v="ST-COLOM_0_20160802_232229_760.wav"/>
    <s v="PippiT"/>
    <s v="Principal"/>
    <s v="PipMi"/>
    <n v="10"/>
    <s v="PippiT"/>
    <n v="9"/>
    <s v="Pipistrelle commune"/>
    <n v="2016"/>
    <n v="8"/>
    <n v="2"/>
    <n v="23"/>
    <n v="22"/>
    <d v="2016-08-02T00:00:00"/>
    <x v="170"/>
  </r>
  <r>
    <x v="1"/>
    <s v="K:/Sainte Colombe/MB/04 - 19 juillet au 18 août 2016/Wave/"/>
    <s v="ST-COLOM_0_20160802_232241_628.wav"/>
    <s v="ChiroSp"/>
    <s v="Principal"/>
    <s v="ENVsp"/>
    <n v="5"/>
    <s v="Nyclei"/>
    <n v="0"/>
    <s v="Noctule de Leisler"/>
    <n v="2016"/>
    <n v="8"/>
    <n v="2"/>
    <n v="23"/>
    <n v="22"/>
    <d v="2016-08-02T00:00:00"/>
    <x v="170"/>
  </r>
  <r>
    <x v="1"/>
    <s v="K:/Sainte Colombe/MB/04 - 19 juillet au 18 août 2016/Wave/"/>
    <s v="ST-COLOM_0_20160802_232246_628.wav"/>
    <s v="ENVsp"/>
    <s v="Principal"/>
    <s v="ENVsp"/>
    <n v="10"/>
    <s v="Eptser"/>
    <n v="2"/>
    <s v="Sérotine commune"/>
    <n v="2016"/>
    <n v="8"/>
    <n v="2"/>
    <n v="23"/>
    <n v="22"/>
    <d v="2016-08-02T00:00:00"/>
    <x v="170"/>
  </r>
  <r>
    <x v="1"/>
    <s v="K:/Sainte Colombe/MB/04 - 19 juillet au 18 août 2016/Wave/"/>
    <s v="ST-COLOM_0_20160802_232251_629.wav"/>
    <s v="ENVsp"/>
    <s v="Principal"/>
    <s v="ENVsp"/>
    <n v="10"/>
    <s v="Eptser"/>
    <n v="0"/>
    <s v="Sérotine commune"/>
    <n v="2016"/>
    <n v="8"/>
    <n v="2"/>
    <n v="23"/>
    <n v="22"/>
    <d v="2016-08-02T00:00:00"/>
    <x v="170"/>
  </r>
  <r>
    <x v="1"/>
    <s v="K:/Sainte Colombe/MB/04 - 19 juillet au 18 août 2016/Wave/"/>
    <s v="ST-COLOM_0_20160802_232310_155.wav"/>
    <s v="Plesp"/>
    <s v="Principal"/>
    <s v="Plesp"/>
    <n v="10"/>
    <s v="Pleaus"/>
    <n v="3"/>
    <s v="Oreillard gris"/>
    <n v="2016"/>
    <n v="8"/>
    <n v="2"/>
    <n v="23"/>
    <n v="23"/>
    <d v="2016-08-02T00:00:00"/>
    <x v="269"/>
  </r>
  <r>
    <x v="1"/>
    <s v="K:/Sainte Colombe/MB/04 - 19 juillet au 18 août 2016/Wave/"/>
    <s v="ST-COLOM_0_20160802_232315_156.wav"/>
    <s v="Plesp"/>
    <s v="Principal"/>
    <s v="Plesp"/>
    <n v="10"/>
    <s v="Pleaus"/>
    <n v="5"/>
    <s v="Oreillard gris"/>
    <n v="2016"/>
    <n v="8"/>
    <n v="2"/>
    <n v="23"/>
    <n v="23"/>
    <d v="2016-08-02T00:00:00"/>
    <x v="269"/>
  </r>
  <r>
    <x v="1"/>
    <s v="K:/Sainte Colombe/MB/04 - 19 juillet au 18 août 2016/Wave/"/>
    <s v="ST-COLOM_0_20160802_232519_259.wav"/>
    <s v="PippiT"/>
    <s v="Principal"/>
    <s v="PipMi"/>
    <n v="9"/>
    <s v="PippiT"/>
    <n v="9"/>
    <s v="Pipistrelle commune"/>
    <n v="2016"/>
    <n v="8"/>
    <n v="2"/>
    <n v="23"/>
    <n v="25"/>
    <d v="2016-08-02T00:00:00"/>
    <x v="226"/>
  </r>
  <r>
    <x v="1"/>
    <s v="K:/Sainte Colombe/MB/04 - 19 juillet au 18 août 2016/Wave/"/>
    <s v="ST-COLOM_0_20160802_232524_260.wav"/>
    <s v="PippiT"/>
    <s v="Principal"/>
    <s v="PipMi"/>
    <n v="6"/>
    <s v="PippiT"/>
    <n v="6"/>
    <s v="Pipistrelle commune"/>
    <n v="2016"/>
    <n v="8"/>
    <n v="2"/>
    <n v="23"/>
    <n v="25"/>
    <d v="2016-08-02T00:00:00"/>
    <x v="226"/>
  </r>
  <r>
    <x v="1"/>
    <s v="K:/Sainte Colombe/MB/04 - 19 juillet au 18 août 2016/Wave/"/>
    <s v="ST-COLOM_0_20160802_233006_856.wav"/>
    <s v="PippiT"/>
    <s v="Principal"/>
    <s v="PipMi"/>
    <n v="10"/>
    <s v="PippiT"/>
    <n v="8"/>
    <s v="Pipistrelle commune"/>
    <n v="2016"/>
    <n v="8"/>
    <n v="2"/>
    <n v="23"/>
    <n v="30"/>
    <d v="2016-08-02T00:00:00"/>
    <x v="342"/>
  </r>
  <r>
    <x v="1"/>
    <s v="K:/Sainte Colombe/MB/04 - 19 juillet au 18 août 2016/Wave/"/>
    <s v="ST-COLOM_0_20160802_233011_856.wav"/>
    <s v="PippiT"/>
    <s v="Principal"/>
    <s v="PipMi"/>
    <n v="10"/>
    <s v="PippiT"/>
    <n v="10"/>
    <s v="Pipistrelle commune"/>
    <n v="2016"/>
    <n v="8"/>
    <n v="2"/>
    <n v="23"/>
    <n v="30"/>
    <d v="2016-08-02T00:00:00"/>
    <x v="342"/>
  </r>
  <r>
    <x v="1"/>
    <s v="K:/Sainte Colombe/MB/04 - 19 juillet au 18 août 2016/Wave/"/>
    <s v="ST-COLOM_0_20160802_233433_831.wav"/>
    <s v="ChiroSp"/>
    <s v="Principal"/>
    <s v="Pip35"/>
    <n v="2"/>
    <s v="Pipkuh"/>
    <n v="2"/>
    <s v="Pipistrelle de Kuhl"/>
    <n v="2016"/>
    <n v="8"/>
    <n v="2"/>
    <n v="23"/>
    <n v="34"/>
    <d v="2016-08-02T00:00:00"/>
    <x v="456"/>
  </r>
  <r>
    <x v="1"/>
    <s v="K:/Sainte Colombe/MB/04 - 19 juillet au 18 août 2016/Wave/"/>
    <s v="ST-COLOM_0_20160802_233453_101.wav"/>
    <s v="Pip35"/>
    <s v="Principal"/>
    <s v="Pip35"/>
    <n v="9"/>
    <s v="Pipkuh"/>
    <n v="2"/>
    <s v="Pipistrelle de Kuhl"/>
    <n v="2016"/>
    <n v="8"/>
    <n v="2"/>
    <n v="23"/>
    <n v="34"/>
    <d v="2016-08-02T00:00:00"/>
    <x v="456"/>
  </r>
  <r>
    <x v="1"/>
    <s v="K:/Sainte Colombe/MB/04 - 19 juillet au 18 août 2016/Wave/"/>
    <s v="ST-COLOM_0_20160802_233939_784.wav"/>
    <s v="MyoHF"/>
    <s v="Principal"/>
    <s v="MyoHF"/>
    <n v="7"/>
    <s v="Myomys"/>
    <n v="3"/>
    <s v="Murin sp"/>
    <n v="2016"/>
    <n v="8"/>
    <n v="2"/>
    <n v="23"/>
    <n v="39"/>
    <d v="2016-08-02T00:00:00"/>
    <x v="232"/>
  </r>
  <r>
    <x v="1"/>
    <s v="K:/Sainte Colombe/MB/04 - 19 juillet au 18 août 2016/Wave/"/>
    <s v="ST-COLOM_0_20160802_234004_746.wav"/>
    <s v="ChiroSp"/>
    <s v="Principal"/>
    <s v="Pip35"/>
    <n v="5"/>
    <s v="Pipkuh"/>
    <n v="4"/>
    <s v="Pipistrelle de Kuhl"/>
    <n v="2016"/>
    <n v="8"/>
    <n v="2"/>
    <n v="23"/>
    <n v="40"/>
    <d v="2016-08-02T00:00:00"/>
    <x v="36"/>
  </r>
  <r>
    <x v="1"/>
    <s v="K:/Sainte Colombe/MB/04 - 19 juillet au 18 août 2016/Wave/"/>
    <s v="ST-COLOM_0_20160802_234346_616.wav"/>
    <s v="ChiroSp"/>
    <s v="Principal"/>
    <s v="PipMi"/>
    <n v="5"/>
    <s v="PippiT"/>
    <n v="5"/>
    <s v="Pipistrelle commune"/>
    <n v="2016"/>
    <n v="8"/>
    <n v="2"/>
    <n v="23"/>
    <n v="43"/>
    <d v="2016-08-02T00:00:00"/>
    <x v="242"/>
  </r>
  <r>
    <x v="1"/>
    <s v="K:/Sainte Colombe/MB/04 - 19 juillet au 18 août 2016/Wave/"/>
    <s v="ST-COLOM_0_20160802_234407_031.wav"/>
    <s v="ChiroSp"/>
    <s v="Principal"/>
    <s v="PipMi"/>
    <n v="4"/>
    <s v="PippiT"/>
    <n v="4"/>
    <s v="Pipistrelle commune"/>
    <n v="2016"/>
    <n v="8"/>
    <n v="2"/>
    <n v="23"/>
    <n v="44"/>
    <d v="2016-08-02T00:00:00"/>
    <x v="124"/>
  </r>
  <r>
    <x v="1"/>
    <s v="K:/Sainte Colombe/MB/04 - 19 juillet au 18 août 2016/Wave/"/>
    <s v="ST-COLOM_0_20160802_234412_032.wav"/>
    <s v="Plesp"/>
    <s v="Principal"/>
    <s v="Plesp"/>
    <n v="9"/>
    <s v="Pleaus"/>
    <n v="4"/>
    <s v="Oreillard gris"/>
    <n v="2016"/>
    <n v="8"/>
    <n v="2"/>
    <n v="23"/>
    <n v="44"/>
    <d v="2016-08-02T00:00:00"/>
    <x v="124"/>
  </r>
  <r>
    <x v="1"/>
    <s v="K:/Sainte Colombe/MB/04 - 19 juillet au 18 août 2016/Wave/"/>
    <s v="ST-COLOM_0_20160802_235149_383.wav"/>
    <s v="ChiroSp"/>
    <s v="Principal"/>
    <s v="Pip35"/>
    <n v="4"/>
    <s v="Pipkuh"/>
    <n v="1"/>
    <s v="Pipistrelle de Kuhl"/>
    <n v="2016"/>
    <n v="8"/>
    <n v="2"/>
    <n v="23"/>
    <n v="51"/>
    <d v="2016-08-02T00:00:00"/>
    <x v="373"/>
  </r>
  <r>
    <x v="1"/>
    <s v="K:/Sainte Colombe/MB/04 - 19 juillet au 18 août 2016/Wave/"/>
    <s v="ST-COLOM_0_20160802_235154_384.wav"/>
    <s v="ChiroSp"/>
    <s v="Principal"/>
    <s v="Pip35"/>
    <n v="0"/>
    <s v="Pipkuh"/>
    <n v="0"/>
    <s v="PARASITE"/>
    <n v="2016"/>
    <n v="8"/>
    <n v="2"/>
    <n v="23"/>
    <n v="51"/>
    <d v="2016-08-02T00:00:00"/>
    <x v="373"/>
  </r>
  <r>
    <x v="1"/>
    <s v="K:/Sainte Colombe/MB/04 - 19 juillet au 18 août 2016/Wave/"/>
    <s v="ST-COLOM_0_20160802_235243_009.wav"/>
    <s v="MyoHF"/>
    <s v="Principal"/>
    <s v="MyoHF"/>
    <n v="6"/>
    <s v="Myobra"/>
    <n v="0"/>
    <s v="Murin sp"/>
    <n v="2016"/>
    <n v="8"/>
    <n v="2"/>
    <n v="23"/>
    <n v="52"/>
    <d v="2016-08-02T00:00:00"/>
    <x v="11"/>
  </r>
  <r>
    <x v="1"/>
    <s v="K:/Sainte Colombe/MB/04 - 19 juillet au 18 août 2016/Wave/"/>
    <s v="ST-COLOM_0_20160802_235437_598.wav"/>
    <s v="PippiT"/>
    <s v="Principal"/>
    <s v="PipMi"/>
    <n v="9"/>
    <s v="PippiT"/>
    <n v="9"/>
    <s v="Pipistrelle commune"/>
    <n v="2016"/>
    <n v="8"/>
    <n v="2"/>
    <n v="23"/>
    <n v="54"/>
    <d v="2016-08-02T00:00:00"/>
    <x v="270"/>
  </r>
  <r>
    <x v="1"/>
    <s v="K:/Sainte Colombe/MB/04 - 19 juillet au 18 août 2016/Wave/"/>
    <s v="ST-COLOM_0_20160802_235449_510.wav"/>
    <s v="PippiT"/>
    <s v="Principal"/>
    <s v="PipMi"/>
    <n v="10"/>
    <s v="PippiT"/>
    <n v="10"/>
    <s v="Pipistrelle commune"/>
    <n v="2016"/>
    <n v="8"/>
    <n v="2"/>
    <n v="23"/>
    <n v="54"/>
    <d v="2016-08-02T00:00:00"/>
    <x v="270"/>
  </r>
  <r>
    <x v="1"/>
    <s v="K:/Sainte Colombe/MB/04 - 19 juillet au 18 août 2016/Wave/"/>
    <s v="ST-COLOM_0_20160803_001128_841.wav"/>
    <s v="ChiroSp"/>
    <s v="Principal"/>
    <s v="MyoHF"/>
    <n v="5"/>
    <s v="Myomys"/>
    <n v="1"/>
    <s v="Murin sp"/>
    <n v="2016"/>
    <n v="8"/>
    <n v="3"/>
    <n v="0"/>
    <n v="11"/>
    <d v="2016-08-03T00:00:00"/>
    <x v="374"/>
  </r>
  <r>
    <x v="1"/>
    <s v="K:/Sainte Colombe/MB/04 - 19 juillet au 18 août 2016/Wave/"/>
    <s v="ST-COLOM_0_20160803_001725_948.wav"/>
    <s v="ChiroSp"/>
    <s v="Principal"/>
    <s v="PipMi"/>
    <n v="5"/>
    <s v="PippiT"/>
    <n v="5"/>
    <s v="Pipistrelle commune"/>
    <n v="2016"/>
    <n v="8"/>
    <n v="3"/>
    <n v="0"/>
    <n v="17"/>
    <d v="2016-08-03T00:00:00"/>
    <x v="450"/>
  </r>
  <r>
    <x v="1"/>
    <s v="K:/Sainte Colombe/MB/04 - 19 juillet au 18 août 2016/Wave/"/>
    <s v="ST-COLOM_0_20160803_001730_948.wav"/>
    <s v="ChiroSp"/>
    <s v="Principal"/>
    <s v="PipMi"/>
    <n v="4"/>
    <s v="PippiT"/>
    <n v="4"/>
    <s v="Pipistrelle commune"/>
    <n v="2016"/>
    <n v="8"/>
    <n v="3"/>
    <n v="0"/>
    <n v="17"/>
    <d v="2016-08-03T00:00:00"/>
    <x v="450"/>
  </r>
  <r>
    <x v="1"/>
    <s v="K:/Sainte Colombe/MB/04 - 19 juillet au 18 août 2016/Wave/"/>
    <s v="ST-COLOM_0_20160803_004821_505.wav"/>
    <s v="ChiroSp"/>
    <s v="Principal"/>
    <s v="PipMi"/>
    <n v="0"/>
    <s v="PippiT"/>
    <n v="0"/>
    <s v="PARASITE"/>
    <n v="2016"/>
    <n v="8"/>
    <n v="3"/>
    <n v="0"/>
    <n v="48"/>
    <d v="2016-08-03T00:00:00"/>
    <x v="466"/>
  </r>
  <r>
    <x v="1"/>
    <s v="K:/Sainte Colombe/MB/04 - 19 juillet au 18 août 2016/Wave/"/>
    <s v="ST-COLOM_0_20160803_005052_122.wav"/>
    <s v="PippiT"/>
    <s v="Principal"/>
    <s v="PipMi"/>
    <n v="9"/>
    <s v="PippiT"/>
    <n v="9"/>
    <s v="Pipistrelle commune"/>
    <n v="2016"/>
    <n v="8"/>
    <n v="3"/>
    <n v="0"/>
    <n v="50"/>
    <d v="2016-08-03T00:00:00"/>
    <x v="457"/>
  </r>
  <r>
    <x v="1"/>
    <s v="K:/Sainte Colombe/MB/04 - 19 juillet au 18 août 2016/Wave/"/>
    <s v="ST-COLOM_0_20160803_010013_456.wav"/>
    <s v="PipMi"/>
    <s v="Principal"/>
    <s v="PipMi"/>
    <n v="10"/>
    <s v="PippiT"/>
    <n v="3"/>
    <s v="Pipistrelle commune"/>
    <n v="2016"/>
    <n v="8"/>
    <n v="3"/>
    <n v="1"/>
    <n v="0"/>
    <d v="2016-08-03T00:00:00"/>
    <x v="80"/>
  </r>
  <r>
    <x v="1"/>
    <s v="K:/Sainte Colombe/MB/04 - 19 juillet au 18 août 2016/Wave/"/>
    <s v="ST-COLOM_0_20160803_011201_559.wav"/>
    <s v="ChiroSp"/>
    <s v="Principal"/>
    <s v="PipMi"/>
    <n v="4"/>
    <s v="PippiT"/>
    <n v="4"/>
    <s v="Pipistrelle commune"/>
    <n v="2016"/>
    <n v="8"/>
    <n v="3"/>
    <n v="1"/>
    <n v="12"/>
    <d v="2016-08-03T00:00:00"/>
    <x v="111"/>
  </r>
  <r>
    <x v="1"/>
    <s v="K:/Sainte Colombe/MB/04 - 19 juillet au 18 août 2016/Wave/"/>
    <s v="ST-COLOM_0_20160803_012122_366.wav"/>
    <s v="PippiT"/>
    <s v="Principal"/>
    <s v="PipMi"/>
    <n v="9"/>
    <s v="PippiT"/>
    <n v="9"/>
    <s v="Pipistrelle commune"/>
    <n v="2016"/>
    <n v="8"/>
    <n v="3"/>
    <n v="1"/>
    <n v="21"/>
    <d v="2016-08-03T00:00:00"/>
    <x v="468"/>
  </r>
  <r>
    <x v="1"/>
    <s v="K:/Sainte Colombe/MB/04 - 19 juillet au 18 août 2016/Wave/"/>
    <s v="ST-COLOM_0_20160803_012945_817.wav"/>
    <s v="PipMi"/>
    <s v="Principal"/>
    <s v="PipMi"/>
    <n v="9"/>
    <s v="Minsch"/>
    <n v="3"/>
    <s v="Minioptère de Schreibers"/>
    <n v="2016"/>
    <n v="8"/>
    <n v="3"/>
    <n v="1"/>
    <n v="29"/>
    <d v="2016-08-03T00:00:00"/>
    <x v="470"/>
  </r>
  <r>
    <x v="1"/>
    <s v="K:/Sainte Colombe/MB/04 - 19 juillet au 18 août 2016/Wave/"/>
    <s v="ST-COLOM_0_20160803_013114_727.wav"/>
    <s v="PippiT"/>
    <s v="Principal"/>
    <s v="PipMi"/>
    <n v="10"/>
    <s v="PippiT"/>
    <n v="10"/>
    <s v="Pipistrelle commune"/>
    <n v="2016"/>
    <n v="8"/>
    <n v="3"/>
    <n v="1"/>
    <n v="31"/>
    <d v="2016-08-03T00:00:00"/>
    <x v="389"/>
  </r>
  <r>
    <x v="1"/>
    <s v="K:/Sainte Colombe/MB/04 - 19 juillet au 18 août 2016/Wave/"/>
    <s v="ST-COLOM_0_20160803_013449_478.wav"/>
    <s v="PippiT"/>
    <s v="Principal"/>
    <s v="PipMi"/>
    <n v="10"/>
    <s v="PippiT"/>
    <n v="10"/>
    <s v="Pipistrelle commune"/>
    <n v="2016"/>
    <n v="8"/>
    <n v="3"/>
    <n v="1"/>
    <n v="34"/>
    <d v="2016-08-03T00:00:00"/>
    <x v="181"/>
  </r>
  <r>
    <x v="1"/>
    <s v="K:/Sainte Colombe/MB/04 - 19 juillet au 18 août 2016/Wave/"/>
    <s v="ST-COLOM_0_20160803_013648_393.wav"/>
    <s v="ChiroSp"/>
    <s v="Principal"/>
    <s v="MyoHF"/>
    <n v="1"/>
    <s v="Myoema"/>
    <n v="1"/>
    <s v="Murin sp"/>
    <n v="2016"/>
    <n v="8"/>
    <n v="3"/>
    <n v="1"/>
    <n v="36"/>
    <d v="2016-08-03T00:00:00"/>
    <x v="14"/>
  </r>
  <r>
    <x v="1"/>
    <s v="K:/Sainte Colombe/MB/04 - 19 juillet au 18 août 2016/Wave/"/>
    <s v="ST-COLOM_0_20160803_013757_182.wav"/>
    <s v="PippiT"/>
    <s v="Principal"/>
    <s v="PipMi"/>
    <n v="9"/>
    <s v="PippiT"/>
    <n v="9"/>
    <s v="Pipistrelle commune"/>
    <n v="2016"/>
    <n v="8"/>
    <n v="3"/>
    <n v="1"/>
    <n v="37"/>
    <d v="2016-08-03T00:00:00"/>
    <x v="15"/>
  </r>
  <r>
    <x v="1"/>
    <s v="K:/Sainte Colombe/MB/04 - 19 juillet au 18 août 2016/Wave/"/>
    <s v="ST-COLOM_0_20160803_014111_752.wav"/>
    <s v="ENVsp"/>
    <s v="Principal"/>
    <s v="ENVsp"/>
    <n v="10"/>
    <s v="Eptser"/>
    <n v="4"/>
    <s v="Sérotine commune"/>
    <n v="2016"/>
    <n v="8"/>
    <n v="3"/>
    <n v="1"/>
    <n v="41"/>
    <d v="2016-08-03T00:00:00"/>
    <x v="439"/>
  </r>
  <r>
    <x v="1"/>
    <s v="K:/Sainte Colombe/MB/04 - 19 juillet au 18 août 2016/Wave/"/>
    <s v="ST-COLOM_0_20160803_014116_752.wav"/>
    <s v="ENVsp"/>
    <s v="Principal"/>
    <s v="ENVsp"/>
    <n v="8"/>
    <s v="Eptser"/>
    <n v="3"/>
    <s v="Sérotine commune"/>
    <n v="2016"/>
    <n v="8"/>
    <n v="3"/>
    <n v="1"/>
    <n v="41"/>
    <d v="2016-08-03T00:00:00"/>
    <x v="439"/>
  </r>
  <r>
    <x v="1"/>
    <s v="K:/Sainte Colombe/MB/04 - 19 juillet au 18 août 2016/Wave/"/>
    <s v="ST-COLOM_0_20160803_014121_753.wav"/>
    <s v="ChiroSp"/>
    <s v="Principal"/>
    <s v="ENVsp"/>
    <n v="0"/>
    <s v="Nyclei"/>
    <n v="0"/>
    <s v="PARASITE"/>
    <n v="2016"/>
    <n v="8"/>
    <n v="3"/>
    <n v="1"/>
    <n v="41"/>
    <d v="2016-08-03T00:00:00"/>
    <x v="439"/>
  </r>
  <r>
    <x v="1"/>
    <s v="K:/Sainte Colombe/MB/04 - 19 juillet au 18 août 2016/Wave/"/>
    <s v="ST-COLOM_0_20160803_014422_328.wav"/>
    <s v="ChiroSp"/>
    <s v="Principal"/>
    <s v="MyoHF"/>
    <n v="4"/>
    <s v="Myobra"/>
    <n v="0"/>
    <s v="Murin sp"/>
    <n v="2016"/>
    <n v="8"/>
    <n v="3"/>
    <n v="1"/>
    <n v="44"/>
    <d v="2016-08-03T00:00:00"/>
    <x v="451"/>
  </r>
  <r>
    <x v="1"/>
    <s v="K:/Sainte Colombe/MB/04 - 19 juillet au 18 août 2016/Wave/"/>
    <s v="ST-COLOM_0_20160803_020535_640.wav"/>
    <s v="ChiroSp"/>
    <s v="Principal"/>
    <s v="PipMi"/>
    <n v="1"/>
    <s v="PippiT"/>
    <n v="1"/>
    <s v="Pipistrelle commune"/>
    <n v="2016"/>
    <n v="8"/>
    <n v="3"/>
    <n v="2"/>
    <n v="5"/>
    <d v="2016-08-03T00:00:00"/>
    <x v="239"/>
  </r>
  <r>
    <x v="1"/>
    <s v="K:/Sainte Colombe/MB/04 - 19 juillet au 18 août 2016/Wave/"/>
    <s v="ST-COLOM_0_20160803_021244_632.wav"/>
    <s v="PipMi"/>
    <s v="Principal"/>
    <s v="PipMi"/>
    <n v="8"/>
    <s v="Minsch"/>
    <n v="1"/>
    <s v="Minioptère de Schreibers"/>
    <n v="2016"/>
    <n v="8"/>
    <n v="3"/>
    <n v="2"/>
    <n v="12"/>
    <d v="2016-08-03T00:00:00"/>
    <x v="515"/>
  </r>
  <r>
    <x v="1"/>
    <s v="K:/Sainte Colombe/MB/04 - 19 juillet au 18 août 2016/Wave/"/>
    <s v="ST-COLOM_0_20160803_021602_894.wav"/>
    <s v="PippiT"/>
    <s v="Principal"/>
    <s v="PipMi"/>
    <n v="10"/>
    <s v="PippiT"/>
    <n v="9"/>
    <s v="Pipistrelle commune"/>
    <n v="2016"/>
    <n v="8"/>
    <n v="3"/>
    <n v="2"/>
    <n v="16"/>
    <d v="2016-08-03T00:00:00"/>
    <x v="476"/>
  </r>
  <r>
    <x v="1"/>
    <s v="K:/Sainte Colombe/MB/04 - 19 juillet au 18 août 2016/Wave/"/>
    <s v="ST-COLOM_0_20160803_021639_498.wav"/>
    <s v="PippiT"/>
    <s v="Principal"/>
    <s v="PipMi"/>
    <n v="9"/>
    <s v="PippiT"/>
    <n v="9"/>
    <s v="Pipistrelle commune"/>
    <n v="2016"/>
    <n v="8"/>
    <n v="3"/>
    <n v="2"/>
    <n v="16"/>
    <d v="2016-08-03T00:00:00"/>
    <x v="476"/>
  </r>
  <r>
    <x v="1"/>
    <s v="K:/Sainte Colombe/MB/04 - 19 juillet au 18 août 2016/Wave/"/>
    <s v="ST-COLOM_0_20160803_022048_012.wav"/>
    <s v="PippiT"/>
    <s v="Principal"/>
    <s v="PipMi"/>
    <n v="9"/>
    <s v="PippiT"/>
    <n v="9"/>
    <s v="Pipistrelle commune"/>
    <n v="2016"/>
    <n v="8"/>
    <n v="3"/>
    <n v="2"/>
    <n v="20"/>
    <d v="2016-08-03T00:00:00"/>
    <x v="477"/>
  </r>
  <r>
    <x v="1"/>
    <s v="K:/Sainte Colombe/MB/04 - 19 juillet au 18 août 2016/Wave/"/>
    <s v="ST-COLOM_0_20160803_022859_750.wav"/>
    <s v="ChiroSp"/>
    <s v="Principal"/>
    <s v="PipMi"/>
    <n v="5"/>
    <s v="PippiT"/>
    <n v="5"/>
    <s v="Pipistrelle commune"/>
    <n v="2016"/>
    <n v="8"/>
    <n v="3"/>
    <n v="2"/>
    <n v="28"/>
    <d v="2016-08-03T00:00:00"/>
    <x v="61"/>
  </r>
  <r>
    <x v="1"/>
    <s v="K:/Sainte Colombe/MB/04 - 19 juillet au 18 août 2016/Wave/"/>
    <s v="ST-COLOM_0_20160803_022941_242.wav"/>
    <s v="PipMi"/>
    <s v="Principal"/>
    <s v="PipMi"/>
    <n v="8"/>
    <s v="PippiT"/>
    <n v="3"/>
    <s v="Pipistrelle commune"/>
    <n v="2016"/>
    <n v="8"/>
    <n v="3"/>
    <n v="2"/>
    <n v="29"/>
    <d v="2016-08-03T00:00:00"/>
    <x v="443"/>
  </r>
  <r>
    <x v="1"/>
    <s v="K:/Sainte Colombe/MB/04 - 19 juillet au 18 août 2016/Wave/"/>
    <s v="ST-COLOM_0_20160803_023028_533.wav"/>
    <s v="ChiroSp"/>
    <s v="Principal"/>
    <s v="Pip35"/>
    <n v="1"/>
    <s v="Pipkuh"/>
    <n v="1"/>
    <s v="Pipistrelle de Kuhl"/>
    <n v="2016"/>
    <n v="8"/>
    <n v="3"/>
    <n v="2"/>
    <n v="30"/>
    <d v="2016-08-03T00:00:00"/>
    <x v="336"/>
  </r>
  <r>
    <x v="1"/>
    <s v="K:/Sainte Colombe/MB/04 - 19 juillet au 18 août 2016/Wave/"/>
    <s v="ST-COLOM_0_20160803_023240_980.wav"/>
    <s v="PippiT"/>
    <s v="Principal"/>
    <s v="PipMi"/>
    <n v="10"/>
    <s v="PippiT"/>
    <n v="10"/>
    <s v="Pipistrelle commune"/>
    <n v="2016"/>
    <n v="8"/>
    <n v="3"/>
    <n v="2"/>
    <n v="32"/>
    <d v="2016-08-03T00:00:00"/>
    <x v="325"/>
  </r>
  <r>
    <x v="1"/>
    <s v="K:/Sainte Colombe/MB/04 - 19 juillet au 18 août 2016/Wave/"/>
    <s v="ST-COLOM_0_20160803_023245_981.wav"/>
    <s v="ChiroSp"/>
    <s v="Principal"/>
    <s v="PipMi"/>
    <n v="5"/>
    <s v="PippiT"/>
    <n v="5"/>
    <s v="Pipistrelle commune"/>
    <n v="2016"/>
    <n v="8"/>
    <n v="3"/>
    <n v="2"/>
    <n v="32"/>
    <d v="2016-08-03T00:00:00"/>
    <x v="325"/>
  </r>
  <r>
    <x v="1"/>
    <s v="K:/Sainte Colombe/MB/04 - 19 juillet au 18 août 2016/Wave/"/>
    <s v="ST-COLOM_0_20160803_023710_174.wav"/>
    <s v="ChiroSp"/>
    <s v="Principal"/>
    <s v="PipMi"/>
    <n v="0"/>
    <s v="PippiT"/>
    <n v="0"/>
    <s v="PARASITE"/>
    <n v="2016"/>
    <n v="8"/>
    <n v="3"/>
    <n v="2"/>
    <n v="37"/>
    <d v="2016-08-03T00:00:00"/>
    <x v="129"/>
  </r>
  <r>
    <x v="1"/>
    <s v="K:/Sainte Colombe/MB/04 - 19 juillet au 18 août 2016/Wave/"/>
    <s v="ST-COLOM_0_20160803_030258_064.wav"/>
    <s v="ChiroSp"/>
    <s v="Principal"/>
    <s v="MyoHF"/>
    <n v="3"/>
    <s v="Myoema"/>
    <n v="3"/>
    <s v="Murin sp"/>
    <n v="2016"/>
    <n v="8"/>
    <n v="3"/>
    <n v="3"/>
    <n v="2"/>
    <d v="2016-08-03T00:00:00"/>
    <x v="63"/>
  </r>
  <r>
    <x v="1"/>
    <s v="K:/Sainte Colombe/MB/04 - 19 juillet au 18 août 2016/Wave/"/>
    <s v="ST-COLOM_0_20160803_030439_914.wav"/>
    <s v="PippiT"/>
    <s v="Principal"/>
    <s v="PipMi"/>
    <n v="9"/>
    <s v="PippiT"/>
    <n v="9"/>
    <s v="Pipistrelle commune"/>
    <n v="2016"/>
    <n v="8"/>
    <n v="3"/>
    <n v="3"/>
    <n v="4"/>
    <d v="2016-08-03T00:00:00"/>
    <x v="399"/>
  </r>
  <r>
    <x v="1"/>
    <s v="K:/Sainte Colombe/MB/04 - 19 juillet au 18 août 2016/Wave/"/>
    <s v="ST-COLOM_0_20160803_032943_046.wav"/>
    <s v="PippiT"/>
    <s v="Principal"/>
    <s v="PipMi"/>
    <n v="8"/>
    <s v="PippiT"/>
    <n v="8"/>
    <s v="Pipistrelle commune"/>
    <n v="2016"/>
    <n v="8"/>
    <n v="3"/>
    <n v="3"/>
    <n v="29"/>
    <d v="2016-08-03T00:00:00"/>
    <x v="294"/>
  </r>
  <r>
    <x v="1"/>
    <s v="K:/Sainte Colombe/MB/04 - 19 juillet au 18 août 2016/Wave/"/>
    <s v="ST-COLOM_0_20160803_033032_822.wav"/>
    <s v="ChiroSp"/>
    <s v="Principal"/>
    <s v="Pip35"/>
    <n v="3"/>
    <s v="Pipkuh"/>
    <n v="3"/>
    <s v="Pipistrelle de Kuhl"/>
    <n v="2016"/>
    <n v="8"/>
    <n v="3"/>
    <n v="3"/>
    <n v="30"/>
    <d v="2016-08-03T00:00:00"/>
    <x v="401"/>
  </r>
  <r>
    <x v="1"/>
    <s v="K:/Sainte Colombe/MB/04 - 19 juillet au 18 août 2016/Wave/"/>
    <s v="ST-COLOM_0_20160803_033109_271.wav"/>
    <s v="Plesp"/>
    <s v="Principal"/>
    <s v="Plesp"/>
    <n v="10"/>
    <s v="Pleaus"/>
    <n v="2"/>
    <s v="Oreillard gris"/>
    <n v="2016"/>
    <n v="8"/>
    <n v="3"/>
    <n v="3"/>
    <n v="31"/>
    <d v="2016-08-03T00:00:00"/>
    <x v="29"/>
  </r>
  <r>
    <x v="1"/>
    <s v="K:/Sainte Colombe/MB/04 - 19 juillet au 18 août 2016/Wave/"/>
    <s v="ST-COLOM_0_20160803_033248_694.wav"/>
    <s v="PippiT"/>
    <s v="Principal"/>
    <s v="PipMi"/>
    <n v="10"/>
    <s v="PippiT"/>
    <n v="10"/>
    <s v="Pipistrelle commune"/>
    <n v="2016"/>
    <n v="8"/>
    <n v="3"/>
    <n v="3"/>
    <n v="32"/>
    <d v="2016-08-03T00:00:00"/>
    <x v="185"/>
  </r>
  <r>
    <x v="1"/>
    <s v="K:/Sainte Colombe/MB/04 - 19 juillet au 18 août 2016/Wave/"/>
    <s v="ST-COLOM_0_20160803_034320_352.wav"/>
    <s v="ChiroSp"/>
    <s v="Principal"/>
    <s v="PipMi"/>
    <n v="0"/>
    <s v="PippiT"/>
    <n v="0"/>
    <s v="PARASITE"/>
    <n v="2016"/>
    <n v="8"/>
    <n v="3"/>
    <n v="3"/>
    <n v="43"/>
    <d v="2016-08-03T00:00:00"/>
    <x v="534"/>
  </r>
  <r>
    <x v="1"/>
    <s v="K:/Sainte Colombe/MB/04 - 19 juillet au 18 août 2016/Wave/"/>
    <s v="ST-COLOM_0_20160803_040904_124.wav"/>
    <s v="ChiroSp"/>
    <s v="Principal"/>
    <s v="Pip35"/>
    <n v="4"/>
    <s v="Pipkuh"/>
    <n v="4"/>
    <s v="Pipistrelle de Kuhl"/>
    <n v="2016"/>
    <n v="8"/>
    <n v="3"/>
    <n v="4"/>
    <n v="9"/>
    <d v="2016-08-03T00:00:00"/>
    <x v="305"/>
  </r>
  <r>
    <x v="1"/>
    <s v="K:/Sainte Colombe/MB/04 - 19 juillet au 18 août 2016/Wave/"/>
    <s v="ST-COLOM_0_20160803_041107_058.wav"/>
    <s v="PippiT"/>
    <s v="Principal"/>
    <s v="PipMi"/>
    <n v="9"/>
    <s v="PippiT"/>
    <n v="9"/>
    <s v="Pipistrelle commune"/>
    <n v="2016"/>
    <n v="8"/>
    <n v="3"/>
    <n v="4"/>
    <n v="11"/>
    <d v="2016-08-03T00:00:00"/>
    <x v="407"/>
  </r>
  <r>
    <x v="1"/>
    <s v="K:/Sainte Colombe/MB/04 - 19 juillet au 18 août 2016/Wave/"/>
    <s v="ST-COLOM_0_20160803_042149_835.wav"/>
    <s v="PipMi"/>
    <s v="Principal"/>
    <s v="PipMi"/>
    <n v="6"/>
    <s v="PippiT"/>
    <n v="5"/>
    <s v="Pipistrelle commune"/>
    <n v="2016"/>
    <n v="8"/>
    <n v="3"/>
    <n v="4"/>
    <n v="21"/>
    <d v="2016-08-03T00:00:00"/>
    <x v="307"/>
  </r>
  <r>
    <x v="1"/>
    <s v="K:/Sainte Colombe/MB/04 - 19 juillet au 18 août 2016/Wave/"/>
    <s v="ST-COLOM_0_20160803_044711_423.wav"/>
    <s v="PippiT"/>
    <s v="Principal"/>
    <s v="PipMi"/>
    <n v="10"/>
    <s v="PippiT"/>
    <n v="10"/>
    <s v="Pipistrelle commune"/>
    <n v="2016"/>
    <n v="8"/>
    <n v="3"/>
    <n v="4"/>
    <n v="47"/>
    <d v="2016-08-03T00:00:00"/>
    <x v="536"/>
  </r>
  <r>
    <x v="1"/>
    <s v="K:/Sainte Colombe/MB/04 - 19 juillet au 18 août 2016/Wave/"/>
    <s v="ST-COLOM_0_20160803_045114_350.wav"/>
    <s v="PippiT"/>
    <s v="Principal"/>
    <s v="PipMi"/>
    <n v="8"/>
    <s v="PippiT"/>
    <n v="8"/>
    <s v="Pipistrelle commune"/>
    <n v="2016"/>
    <n v="8"/>
    <n v="3"/>
    <n v="4"/>
    <n v="51"/>
    <d v="2016-08-03T00:00:00"/>
    <x v="315"/>
  </r>
  <r>
    <x v="1"/>
    <s v="K:/Sainte Colombe/MB/04 - 19 juillet au 18 août 2016/Wave/"/>
    <s v="ST-COLOM_0_20160803_045857_208.wav"/>
    <s v="PippiT"/>
    <s v="Principal"/>
    <s v="PipMi"/>
    <n v="8"/>
    <s v="PippiT"/>
    <n v="8"/>
    <s v="Pipistrelle commune"/>
    <n v="2016"/>
    <n v="8"/>
    <n v="3"/>
    <n v="4"/>
    <n v="58"/>
    <d v="2016-08-03T00:00:00"/>
    <x v="432"/>
  </r>
  <r>
    <x v="1"/>
    <s v="K:/Sainte Colombe/MB/04 - 19 juillet au 18 août 2016/Wave/"/>
    <s v="ST-COLOM_0_20160803_050047_799.wav"/>
    <s v="PippiT"/>
    <s v="Principal"/>
    <s v="PipMi"/>
    <n v="10"/>
    <s v="PippiT"/>
    <n v="10"/>
    <s v="Pipistrelle commune"/>
    <n v="2016"/>
    <n v="8"/>
    <n v="3"/>
    <n v="5"/>
    <n v="0"/>
    <d v="2016-08-03T00:00:00"/>
    <x v="173"/>
  </r>
  <r>
    <x v="1"/>
    <s v="K:/Sainte Colombe/MB/04 - 19 juillet au 18 août 2016/Wave/"/>
    <s v="ST-COLOM_0_20160803_051246_340.wav"/>
    <s v="ChiroSp"/>
    <s v="Principal"/>
    <s v="Pip35"/>
    <n v="3"/>
    <s v="Pipkuh"/>
    <n v="0"/>
    <s v="Pipistrelle de Kuhl"/>
    <n v="2016"/>
    <n v="8"/>
    <n v="3"/>
    <n v="5"/>
    <n v="12"/>
    <d v="2016-08-03T00:00:00"/>
    <x v="33"/>
  </r>
  <r>
    <x v="1"/>
    <s v="K:/Sainte Colombe/MB/04 - 19 juillet au 18 août 2016/Wave/"/>
    <s v="ST-COLOM_0_20160803_051558_323.wav"/>
    <s v="PippiT"/>
    <s v="Principal"/>
    <s v="PipMi"/>
    <n v="8"/>
    <s v="PippiT"/>
    <n v="8"/>
    <s v="Pipistrelle commune"/>
    <n v="2016"/>
    <n v="8"/>
    <n v="3"/>
    <n v="5"/>
    <n v="15"/>
    <d v="2016-08-03T00:00:00"/>
    <x v="320"/>
  </r>
  <r>
    <x v="1"/>
    <s v="K:/Sainte Colombe/MB/04 - 19 juillet au 18 août 2016/Wave/"/>
    <s v="ST-COLOM_0_20160803_051613_427.wav"/>
    <s v="PippiT"/>
    <s v="Principal"/>
    <s v="PipMi"/>
    <n v="10"/>
    <s v="PippiT"/>
    <n v="10"/>
    <s v="Pipistrelle commune"/>
    <n v="2016"/>
    <n v="8"/>
    <n v="3"/>
    <n v="5"/>
    <n v="16"/>
    <d v="2016-08-03T00:00:00"/>
    <x v="447"/>
  </r>
  <r>
    <x v="1"/>
    <s v="K:/Sainte Colombe/MB/04 - 19 juillet au 18 août 2016/Wave/"/>
    <s v="ST-COLOM_0_20160803_051720_040.wav"/>
    <s v="ChiroSp"/>
    <s v="Principal"/>
    <s v="Pip35"/>
    <n v="4"/>
    <s v="Pipkuh"/>
    <n v="4"/>
    <s v="Pipistrelle de Kuhl"/>
    <n v="2016"/>
    <n v="8"/>
    <n v="3"/>
    <n v="5"/>
    <n v="17"/>
    <d v="2016-08-03T00:00:00"/>
    <x v="321"/>
  </r>
  <r>
    <x v="1"/>
    <s v="K:/Sainte Colombe/MB/04 - 19 juillet au 18 août 2016/Wave/"/>
    <s v="ST-COLOM_0_20160803_051725_040.wav"/>
    <s v="Pipkuh"/>
    <s v="Principal"/>
    <s v="Pip35"/>
    <n v="10"/>
    <s v="Pipkuh"/>
    <n v="7"/>
    <s v="Pipistrelle de Kuhl"/>
    <n v="2016"/>
    <n v="8"/>
    <n v="3"/>
    <n v="5"/>
    <n v="17"/>
    <d v="2016-08-03T00:00:00"/>
    <x v="321"/>
  </r>
  <r>
    <x v="1"/>
    <s v="K:/Sainte Colombe/MB/04 - 19 juillet au 18 août 2016/Wave/"/>
    <s v="ST-COLOM_0_20160803_051905_236.wav"/>
    <s v="Pip35"/>
    <s v="Principal"/>
    <s v="Pip35"/>
    <n v="10"/>
    <s v="Pipkuh"/>
    <n v="2"/>
    <s v="Pipistrelle de Kuhl"/>
    <n v="2016"/>
    <n v="8"/>
    <n v="3"/>
    <n v="5"/>
    <n v="19"/>
    <d v="2016-08-03T00:00:00"/>
    <x v="543"/>
  </r>
  <r>
    <x v="1"/>
    <s v="K:/Sainte Colombe/MB/04 - 19 juillet au 18 août 2016/Wave/"/>
    <s v="ST-COLOM_0_20160803_052140_178.wav"/>
    <s v="Pipnat"/>
    <s v="Principal"/>
    <s v="Pip35"/>
    <n v="6"/>
    <s v="Pipnat"/>
    <n v="6"/>
    <s v="Pipistrelle de Kuhl"/>
    <n v="2016"/>
    <n v="8"/>
    <n v="3"/>
    <n v="5"/>
    <n v="21"/>
    <d v="2016-08-03T00:00:00"/>
    <x v="322"/>
  </r>
  <r>
    <x v="1"/>
    <s v="K:/Sainte Colombe/MB/04 - 19 juillet au 18 août 2016/Wave/"/>
    <s v="ST-COLOM_0_20160803_052951_020.wav"/>
    <s v="ChiroSp"/>
    <s v="Principal"/>
    <s v="Pip35"/>
    <n v="5"/>
    <s v="Pipkuh"/>
    <n v="5"/>
    <s v="Pipistrelle de Kuhl"/>
    <n v="2016"/>
    <n v="8"/>
    <n v="3"/>
    <n v="5"/>
    <n v="29"/>
    <d v="2016-08-03T00:00:00"/>
    <x v="323"/>
  </r>
  <r>
    <x v="1"/>
    <s v="K:/Sainte Colombe/MB/04 - 19 juillet au 18 août 2016/Wave/"/>
    <s v="ST-COLOM_0_20160803_053944_838.wav"/>
    <s v="PippiT"/>
    <s v="Principal"/>
    <s v="PipMi"/>
    <n v="10"/>
    <s v="PippiT"/>
    <n v="10"/>
    <s v="Pipistrelle commune"/>
    <n v="2016"/>
    <n v="8"/>
    <n v="3"/>
    <n v="5"/>
    <n v="39"/>
    <d v="2016-08-03T00:00:00"/>
    <x v="365"/>
  </r>
  <r>
    <x v="1"/>
    <s v="K:/Sainte Colombe/MB/04 - 19 juillet au 18 août 2016/Wave/"/>
    <s v="ST-COLOM_0_20160803_054034_205.wav"/>
    <s v="Pleaus"/>
    <s v="Principal"/>
    <s v="Plesp"/>
    <n v="8"/>
    <s v="Pleaus"/>
    <n v="6"/>
    <s v="Oreillard gris"/>
    <n v="2016"/>
    <n v="8"/>
    <n v="3"/>
    <n v="5"/>
    <n v="40"/>
    <d v="2016-08-03T00:00:00"/>
    <x v="366"/>
  </r>
  <r>
    <x v="1"/>
    <s v="K:/Sainte Colombe/MB/04 - 19 juillet au 18 août 2016/Wave/"/>
    <s v="ST-COLOM_0_20160803_054129_754.wav"/>
    <s v="PippiT"/>
    <s v="Principal"/>
    <s v="PipMi"/>
    <n v="10"/>
    <s v="PippiT"/>
    <n v="10"/>
    <s v="Pipistrelle commune"/>
    <n v="2016"/>
    <n v="8"/>
    <n v="3"/>
    <n v="5"/>
    <n v="41"/>
    <d v="2016-08-03T00:00:00"/>
    <x v="557"/>
  </r>
  <r>
    <x v="1"/>
    <s v="K:/Sainte Colombe/MB/04 - 19 juillet au 18 août 2016/Wave/"/>
    <s v="ST-COLOM_0_20160803_054140_464.wav"/>
    <s v="PippiT"/>
    <s v="Principal"/>
    <s v="PipMi"/>
    <n v="8"/>
    <s v="PippiT"/>
    <n v="8"/>
    <s v="Pipistrelle commune"/>
    <n v="2016"/>
    <n v="8"/>
    <n v="3"/>
    <n v="5"/>
    <n v="41"/>
    <d v="2016-08-03T00:00:00"/>
    <x v="557"/>
  </r>
  <r>
    <x v="1"/>
    <s v="K:/Sainte Colombe/MB/04 - 19 juillet au 18 août 2016/Wave/"/>
    <s v="ST-COLOM_0_20160803_054225_602.wav"/>
    <s v="PippiT"/>
    <s v="Principal"/>
    <s v="PipMi"/>
    <n v="9"/>
    <s v="PippiT"/>
    <n v="9"/>
    <s v="Pipistrelle commune"/>
    <n v="2016"/>
    <n v="8"/>
    <n v="3"/>
    <n v="5"/>
    <n v="42"/>
    <d v="2016-08-03T00:00:00"/>
    <x v="227"/>
  </r>
  <r>
    <x v="1"/>
    <s v="K:/Sainte Colombe/MB/04 - 19 juillet au 18 août 2016/Wave/"/>
    <s v="ST-COLOM_0_20160803_054239_952.wav"/>
    <s v="PippiT"/>
    <s v="Principal"/>
    <s v="PipMi"/>
    <n v="10"/>
    <s v="PippiT"/>
    <n v="10"/>
    <s v="Pipistrelle commune"/>
    <n v="2016"/>
    <n v="8"/>
    <n v="3"/>
    <n v="5"/>
    <n v="42"/>
    <d v="2016-08-03T00:00:00"/>
    <x v="227"/>
  </r>
  <r>
    <x v="1"/>
    <s v="K:/Sainte Colombe/MB/04 - 19 juillet au 18 août 2016/Wave/"/>
    <s v="ST-COLOM_0_20160803_054417_642.wav"/>
    <s v="PippiT"/>
    <s v="Principal"/>
    <s v="PipMi"/>
    <n v="10"/>
    <s v="PippiT"/>
    <n v="10"/>
    <s v="Pipistrelle commune"/>
    <n v="2016"/>
    <n v="8"/>
    <n v="3"/>
    <n v="5"/>
    <n v="44"/>
    <d v="2016-08-03T00:00:00"/>
    <x v="560"/>
  </r>
  <r>
    <x v="1"/>
    <s v="K:/Sainte Colombe/MB/04 - 19 juillet au 18 août 2016/Wave/"/>
    <s v="ST-COLOM_0_20160803_215230_810.wav"/>
    <s v="PippiT"/>
    <s v="Principal"/>
    <s v="PipMi"/>
    <n v="10"/>
    <s v="PippiT"/>
    <n v="10"/>
    <s v="Pipistrelle commune"/>
    <n v="2016"/>
    <n v="8"/>
    <n v="3"/>
    <n v="21"/>
    <n v="52"/>
    <d v="2016-08-03T00:00:00"/>
    <x v="169"/>
  </r>
  <r>
    <x v="1"/>
    <s v="K:/Sainte Colombe/MB/04 - 19 juillet au 18 août 2016/Wave/"/>
    <s v="ST-COLOM_0_20160803_215345_496.wav"/>
    <s v="Pippyg"/>
    <s v="Principal"/>
    <s v="PipMi"/>
    <n v="10"/>
    <s v="Pippyg"/>
    <n v="10"/>
    <s v="Pipistrelle pygmée"/>
    <n v="2016"/>
    <n v="8"/>
    <n v="3"/>
    <n v="21"/>
    <n v="53"/>
    <d v="2016-08-03T00:00:00"/>
    <x v="149"/>
  </r>
  <r>
    <x v="1"/>
    <s v="K:/Sainte Colombe/MB/04 - 19 juillet au 18 août 2016/Wave/"/>
    <s v="ST-COLOM_0_20160803_215548_855.wav"/>
    <s v="Pip35"/>
    <s v="Principal"/>
    <s v="Pip35"/>
    <n v="9"/>
    <s v="Pipnat"/>
    <n v="0"/>
    <s v="Pipistrelle de Kuhl/Nathusius"/>
    <n v="2016"/>
    <n v="8"/>
    <n v="3"/>
    <n v="21"/>
    <n v="55"/>
    <d v="2016-08-03T00:00:00"/>
    <x v="75"/>
  </r>
  <r>
    <x v="1"/>
    <s v="K:/Sainte Colombe/MB/04 - 19 juillet au 18 août 2016/Wave/"/>
    <s v="ST-COLOM_0_20160803_215553_856.wav"/>
    <s v="ChiroSp"/>
    <s v="Principal"/>
    <s v="Pip35"/>
    <n v="0"/>
    <s v="Pipkuh"/>
    <n v="0"/>
    <s v="PARASITE"/>
    <n v="2016"/>
    <n v="8"/>
    <n v="3"/>
    <n v="21"/>
    <n v="55"/>
    <d v="2016-08-03T00:00:00"/>
    <x v="75"/>
  </r>
  <r>
    <x v="1"/>
    <s v="K:/Sainte Colombe/MB/04 - 19 juillet au 18 août 2016/Wave/"/>
    <s v="ST-COLOM_0_20160803_215641_182.wav"/>
    <s v="Pip35"/>
    <s v="Principal"/>
    <s v="Pip35"/>
    <n v="10"/>
    <s v="Pipkuh"/>
    <n v="3"/>
    <s v="Pipistrelle de Kuhl"/>
    <n v="2016"/>
    <n v="8"/>
    <n v="3"/>
    <n v="21"/>
    <n v="56"/>
    <d v="2016-08-03T00:00:00"/>
    <x v="220"/>
  </r>
  <r>
    <x v="1"/>
    <s v="K:/Sainte Colombe/MB/04 - 19 juillet au 18 août 2016/Wave/"/>
    <s v="ST-COLOM_0_20160803_215715_677.wav"/>
    <s v="Pip35"/>
    <s v="Principal"/>
    <s v="Pip35"/>
    <n v="7"/>
    <s v="Pipkuh"/>
    <n v="4"/>
    <s v="Pipistrelle de Kuhl"/>
    <n v="2016"/>
    <n v="8"/>
    <n v="3"/>
    <n v="21"/>
    <n v="57"/>
    <d v="2016-08-03T00:00:00"/>
    <x v="162"/>
  </r>
  <r>
    <x v="1"/>
    <s v="K:/Sainte Colombe/MB/04 - 19 juillet au 18 août 2016/Wave/"/>
    <s v="ST-COLOM_0_20160803_215720_678.wav"/>
    <s v="Pip35"/>
    <s v="Principal"/>
    <s v="Pip35"/>
    <n v="9"/>
    <s v="Pipkuh"/>
    <n v="5"/>
    <s v="Pipistrelle de Kuhl"/>
    <n v="2016"/>
    <n v="8"/>
    <n v="3"/>
    <n v="21"/>
    <n v="57"/>
    <d v="2016-08-03T00:00:00"/>
    <x v="162"/>
  </r>
  <r>
    <x v="1"/>
    <s v="K:/Sainte Colombe/MB/04 - 19 juillet au 18 août 2016/Wave/"/>
    <s v="ST-COLOM_0_20160803_215932_898.wav"/>
    <s v="ChiroSp"/>
    <s v="Principal"/>
    <s v="Pip35"/>
    <n v="4"/>
    <s v="Pipkuh"/>
    <n v="4"/>
    <s v="Pipistrelle de Kuhl"/>
    <n v="2016"/>
    <n v="8"/>
    <n v="3"/>
    <n v="21"/>
    <n v="59"/>
    <d v="2016-08-03T00:00:00"/>
    <x v="245"/>
  </r>
  <r>
    <x v="1"/>
    <s v="K:/Sainte Colombe/MB/04 - 19 juillet au 18 août 2016/Wave/"/>
    <s v="ST-COLOM_0_20160803_215942_900.wav"/>
    <s v="PippiT"/>
    <s v="Principal"/>
    <s v="PipMi"/>
    <n v="8"/>
    <s v="PippiT"/>
    <n v="7"/>
    <s v="Pipistrelle commune"/>
    <n v="2016"/>
    <n v="8"/>
    <n v="3"/>
    <n v="21"/>
    <n v="59"/>
    <d v="2016-08-03T00:00:00"/>
    <x v="245"/>
  </r>
  <r>
    <x v="1"/>
    <s v="K:/Sainte Colombe/MB/04 - 19 juillet au 18 août 2016/Wave/"/>
    <s v="ST-COLOM_0_20160803_215947_900.wav"/>
    <s v="PippiT"/>
    <s v="Principal"/>
    <s v="PipMi"/>
    <n v="10"/>
    <s v="PippiT"/>
    <n v="8"/>
    <s v="Pipistrelle commune"/>
    <n v="2016"/>
    <n v="8"/>
    <n v="3"/>
    <n v="21"/>
    <n v="59"/>
    <d v="2016-08-03T00:00:00"/>
    <x v="245"/>
  </r>
  <r>
    <x v="1"/>
    <s v="K:/Sainte Colombe/MB/04 - 19 juillet au 18 août 2016/Wave/"/>
    <s v="ST-COLOM_0_20160803_215952_901.wav"/>
    <s v="PippiT"/>
    <s v="Principal"/>
    <s v="PipMi"/>
    <n v="10"/>
    <s v="PippiT"/>
    <n v="10"/>
    <s v="Pipistrelle commune"/>
    <n v="2016"/>
    <n v="8"/>
    <n v="3"/>
    <n v="21"/>
    <n v="59"/>
    <d v="2016-08-03T00:00:00"/>
    <x v="245"/>
  </r>
  <r>
    <x v="1"/>
    <s v="K:/Sainte Colombe/MB/04 - 19 juillet au 18 août 2016/Wave/"/>
    <s v="ST-COLOM_0_20160803_215959_746.wav"/>
    <s v="ChiroSp"/>
    <s v="Principal"/>
    <s v="Pip35"/>
    <n v="5"/>
    <s v="Pipkuh"/>
    <n v="3"/>
    <s v="Pipistrelle de Kuhl"/>
    <n v="2016"/>
    <n v="8"/>
    <n v="3"/>
    <n v="21"/>
    <n v="59"/>
    <d v="2016-08-03T00:00:00"/>
    <x v="245"/>
  </r>
  <r>
    <x v="1"/>
    <s v="K:/Sainte Colombe/MB/04 - 19 juillet au 18 août 2016/Wave/"/>
    <s v="ST-COLOM_0_20160803_220233_966.wav"/>
    <s v="PippiT"/>
    <s v="Principal"/>
    <s v="PipMi"/>
    <n v="7"/>
    <s v="PippiT"/>
    <n v="7"/>
    <s v="Pipistrelle commune"/>
    <n v="2016"/>
    <n v="8"/>
    <n v="3"/>
    <n v="22"/>
    <n v="2"/>
    <d v="2016-08-03T00:00:00"/>
    <x v="274"/>
  </r>
  <r>
    <x v="1"/>
    <s v="K:/Sainte Colombe/MB/04 - 19 juillet au 18 août 2016/Wave/"/>
    <s v="ST-COLOM_0_20160803_220255_564.wav"/>
    <s v="PippiT"/>
    <s v="Principal"/>
    <s v="PipMi"/>
    <n v="10"/>
    <s v="PippiT"/>
    <n v="10"/>
    <s v="Pipistrelle commune"/>
    <n v="2016"/>
    <n v="8"/>
    <n v="3"/>
    <n v="22"/>
    <n v="2"/>
    <d v="2016-08-03T00:00:00"/>
    <x v="274"/>
  </r>
  <r>
    <x v="1"/>
    <s v="K:/Sainte Colombe/MB/04 - 19 juillet au 18 août 2016/Wave/"/>
    <s v="ST-COLOM_0_20160803_220300_565.wav"/>
    <s v="PippiT"/>
    <s v="Principal"/>
    <s v="PipMi"/>
    <n v="10"/>
    <s v="PippiT"/>
    <n v="10"/>
    <s v="Pipistrelle commune"/>
    <n v="2016"/>
    <n v="8"/>
    <n v="3"/>
    <n v="22"/>
    <n v="3"/>
    <d v="2016-08-03T00:00:00"/>
    <x v="95"/>
  </r>
  <r>
    <x v="1"/>
    <s v="K:/Sainte Colombe/MB/04 - 19 juillet au 18 août 2016/Wave/"/>
    <s v="ST-COLOM_0_20160803_220452_694.wav"/>
    <s v="PippiT"/>
    <s v="Principal"/>
    <s v="PipMi"/>
    <n v="6"/>
    <s v="PippiT"/>
    <n v="6"/>
    <s v="Pipistrelle commune"/>
    <n v="2016"/>
    <n v="8"/>
    <n v="3"/>
    <n v="22"/>
    <n v="4"/>
    <d v="2016-08-03T00:00:00"/>
    <x v="114"/>
  </r>
  <r>
    <x v="1"/>
    <s v="K:/Sainte Colombe/MB/04 - 19 juillet au 18 août 2016/Wave/"/>
    <s v="ST-COLOM_0_20160803_220512_770.wav"/>
    <s v="ChiroSp"/>
    <s v="Principal"/>
    <s v="Pip35"/>
    <n v="0"/>
    <s v="Pipkuh"/>
    <n v="0"/>
    <s v="PARASITE"/>
    <n v="2016"/>
    <n v="8"/>
    <n v="3"/>
    <n v="22"/>
    <n v="5"/>
    <d v="2016-08-03T00:00:00"/>
    <x v="115"/>
  </r>
  <r>
    <x v="1"/>
    <s v="K:/Sainte Colombe/MB/04 - 19 juillet au 18 août 2016/Wave/"/>
    <s v="ST-COLOM_0_20160803_221337_633.wav"/>
    <s v="PippiT"/>
    <s v="Principal"/>
    <s v="PipMi"/>
    <n v="10"/>
    <s v="PippiT"/>
    <n v="10"/>
    <s v="Pipistrelle commune"/>
    <n v="2016"/>
    <n v="8"/>
    <n v="3"/>
    <n v="22"/>
    <n v="13"/>
    <d v="2016-08-03T00:00:00"/>
    <x v="246"/>
  </r>
  <r>
    <x v="1"/>
    <s v="K:/Sainte Colombe/MB/04 - 19 juillet au 18 août 2016/Wave/"/>
    <s v="ST-COLOM_0_20160803_221342_634.wav"/>
    <s v="PippiT"/>
    <s v="Principal"/>
    <s v="PipMi"/>
    <n v="10"/>
    <s v="PippiT"/>
    <n v="10"/>
    <s v="Pipistrelle commune"/>
    <n v="2016"/>
    <n v="8"/>
    <n v="3"/>
    <n v="22"/>
    <n v="13"/>
    <d v="2016-08-03T00:00:00"/>
    <x v="246"/>
  </r>
  <r>
    <x v="1"/>
    <s v="K:/Sainte Colombe/MB/04 - 19 juillet au 18 août 2016/Wave/"/>
    <s v="ST-COLOM_0_20160803_221540_093.wav"/>
    <s v="ChiroSp"/>
    <s v="Principal"/>
    <s v="Pip35"/>
    <n v="3"/>
    <s v="Pipkuh"/>
    <n v="3"/>
    <s v="Pipistrelle de Kuhl"/>
    <n v="2016"/>
    <n v="8"/>
    <n v="3"/>
    <n v="22"/>
    <n v="15"/>
    <d v="2016-08-03T00:00:00"/>
    <x v="23"/>
  </r>
  <r>
    <x v="1"/>
    <s v="K:/Sainte Colombe/MB/04 - 19 juillet au 18 août 2016/Wave/"/>
    <s v="ST-COLOM_0_20160803_221545_094.wav"/>
    <s v="ChiroSp"/>
    <s v="Principal"/>
    <s v="Pip35"/>
    <n v="4"/>
    <s v="Pipkuh"/>
    <n v="2"/>
    <s v="Pipistrelle de Kuhl"/>
    <n v="2016"/>
    <n v="8"/>
    <n v="3"/>
    <n v="22"/>
    <n v="15"/>
    <d v="2016-08-03T00:00:00"/>
    <x v="23"/>
  </r>
  <r>
    <x v="1"/>
    <s v="K:/Sainte Colombe/MB/04 - 19 juillet au 18 août 2016/Wave/"/>
    <s v="ST-COLOM_0_20160803_221709_784.wav"/>
    <s v="PippiT"/>
    <s v="Principal"/>
    <s v="PipMi"/>
    <n v="10"/>
    <s v="PippiT"/>
    <n v="9"/>
    <s v="Pipistrelle commune"/>
    <n v="2016"/>
    <n v="8"/>
    <n v="3"/>
    <n v="22"/>
    <n v="17"/>
    <d v="2016-08-03T00:00:00"/>
    <x v="332"/>
  </r>
  <r>
    <x v="1"/>
    <s v="K:/Sainte Colombe/MB/04 - 19 juillet au 18 août 2016/Wave/"/>
    <s v="ST-COLOM_0_20160803_221809_171.wav"/>
    <s v="PippiT"/>
    <s v="Principal"/>
    <s v="PipMi"/>
    <n v="10"/>
    <s v="PippiT"/>
    <n v="10"/>
    <s v="Pipistrelle commune"/>
    <n v="2016"/>
    <n v="8"/>
    <n v="3"/>
    <n v="22"/>
    <n v="18"/>
    <d v="2016-08-03T00:00:00"/>
    <x v="134"/>
  </r>
  <r>
    <x v="1"/>
    <s v="K:/Sainte Colombe/MB/04 - 19 juillet au 18 août 2016/Wave/"/>
    <s v="ST-COLOM_0_20160803_221936_346.wav"/>
    <s v="ENVsp"/>
    <s v="Principal"/>
    <s v="ENVsp"/>
    <n v="10"/>
    <s v="Eptser"/>
    <n v="1"/>
    <s v="Sérotine commune"/>
    <n v="2016"/>
    <n v="8"/>
    <n v="3"/>
    <n v="22"/>
    <n v="19"/>
    <d v="2016-08-03T00:00:00"/>
    <x v="136"/>
  </r>
  <r>
    <x v="1"/>
    <s v="K:/Sainte Colombe/MB/04 - 19 juillet au 18 août 2016/Wave/"/>
    <s v="ST-COLOM_0_20160803_221941_346.wav"/>
    <s v="ENVsp"/>
    <s v="Principal"/>
    <s v="ENVsp"/>
    <n v="10"/>
    <s v="Eptser"/>
    <n v="3"/>
    <s v="Sérotine commune"/>
    <n v="2016"/>
    <n v="8"/>
    <n v="3"/>
    <n v="22"/>
    <n v="19"/>
    <d v="2016-08-03T00:00:00"/>
    <x v="136"/>
  </r>
  <r>
    <x v="1"/>
    <s v="K:/Sainte Colombe/MB/04 - 19 juillet au 18 août 2016/Wave/"/>
    <s v="ST-COLOM_0_20160803_222249_392.wav"/>
    <s v="ENVsp"/>
    <s v="Principal"/>
    <s v="ENVsp"/>
    <n v="10"/>
    <s v="Eptser"/>
    <n v="2"/>
    <s v="Sérotine commune"/>
    <n v="2016"/>
    <n v="8"/>
    <n v="3"/>
    <n v="22"/>
    <n v="22"/>
    <d v="2016-08-03T00:00:00"/>
    <x v="209"/>
  </r>
  <r>
    <x v="1"/>
    <s v="K:/Sainte Colombe/MB/04 - 19 juillet au 18 août 2016/Wave/"/>
    <s v="ST-COLOM_0_20160803_222254_393.wav"/>
    <s v="ChiroSp"/>
    <s v="Principal"/>
    <s v="ENVsp"/>
    <n v="0"/>
    <s v="Nyclei"/>
    <n v="0"/>
    <s v="PARASITE"/>
    <n v="2016"/>
    <n v="8"/>
    <n v="3"/>
    <n v="22"/>
    <n v="22"/>
    <d v="2016-08-03T00:00:00"/>
    <x v="209"/>
  </r>
  <r>
    <x v="1"/>
    <s v="K:/Sainte Colombe/MB/04 - 19 juillet au 18 août 2016/Wave/"/>
    <s v="ST-COLOM_0_20160803_222300_940.wav"/>
    <s v="ChiroSp"/>
    <s v="Principal"/>
    <s v="ENVsp"/>
    <n v="2"/>
    <s v="Eptser"/>
    <n v="1"/>
    <s v="Sérotine commune"/>
    <n v="2016"/>
    <n v="8"/>
    <n v="3"/>
    <n v="22"/>
    <n v="23"/>
    <d v="2016-08-03T00:00:00"/>
    <x v="50"/>
  </r>
  <r>
    <x v="1"/>
    <s v="K:/Sainte Colombe/MB/04 - 19 juillet au 18 août 2016/Wave/"/>
    <s v="ST-COLOM_0_20160803_222305_941.wav"/>
    <s v="ChiroSp"/>
    <s v="Principal"/>
    <s v="ENVsp"/>
    <n v="0"/>
    <s v="Nyclei"/>
    <n v="0"/>
    <s v="PARASITE"/>
    <n v="2016"/>
    <n v="8"/>
    <n v="3"/>
    <n v="22"/>
    <n v="23"/>
    <d v="2016-08-03T00:00:00"/>
    <x v="50"/>
  </r>
  <r>
    <x v="1"/>
    <s v="K:/Sainte Colombe/MB/04 - 19 juillet au 18 août 2016/Wave/"/>
    <s v="ST-COLOM_0_20160803_222320_078.wav"/>
    <s v="PippiT"/>
    <s v="Principal"/>
    <s v="PipMi"/>
    <n v="10"/>
    <s v="PippiT"/>
    <n v="10"/>
    <s v="Pipistrelle commune"/>
    <n v="2016"/>
    <n v="8"/>
    <n v="3"/>
    <n v="22"/>
    <n v="23"/>
    <d v="2016-08-03T00:00:00"/>
    <x v="50"/>
  </r>
  <r>
    <x v="1"/>
    <s v="K:/Sainte Colombe/MB/04 - 19 juillet au 18 août 2016/Wave/"/>
    <s v="ST-COLOM_0_20160803_222325_079.wav"/>
    <s v="PippiT"/>
    <s v="Principal"/>
    <s v="PipMi"/>
    <n v="10"/>
    <s v="PippiT"/>
    <n v="10"/>
    <s v="Pipistrelle commune"/>
    <n v="2016"/>
    <n v="8"/>
    <n v="3"/>
    <n v="22"/>
    <n v="23"/>
    <d v="2016-08-03T00:00:00"/>
    <x v="50"/>
  </r>
  <r>
    <x v="1"/>
    <s v="K:/Sainte Colombe/MB/04 - 19 juillet au 18 août 2016/Wave/"/>
    <s v="ST-COLOM_0_20160803_222344_841.wav"/>
    <s v="ChiroSp"/>
    <s v="Principal"/>
    <s v="PipMi"/>
    <n v="5"/>
    <s v="PippiT"/>
    <n v="5"/>
    <s v="Pipistrelle commune"/>
    <n v="2016"/>
    <n v="8"/>
    <n v="3"/>
    <n v="22"/>
    <n v="23"/>
    <d v="2016-08-03T00:00:00"/>
    <x v="50"/>
  </r>
  <r>
    <x v="1"/>
    <s v="K:/Sainte Colombe/MB/04 - 19 juillet au 18 août 2016/Wave/"/>
    <s v="ST-COLOM_0_20160803_222350_365.wav"/>
    <s v="PippiT"/>
    <s v="Principal"/>
    <s v="PipMi"/>
    <n v="10"/>
    <s v="PippiT"/>
    <n v="10"/>
    <s v="Pipistrelle commune"/>
    <n v="2016"/>
    <n v="8"/>
    <n v="3"/>
    <n v="22"/>
    <n v="23"/>
    <d v="2016-08-03T00:00:00"/>
    <x v="50"/>
  </r>
  <r>
    <x v="1"/>
    <s v="K:/Sainte Colombe/MB/04 - 19 juillet au 18 août 2016/Wave/"/>
    <s v="ST-COLOM_0_20160803_222355_366.wav"/>
    <s v="PippiT"/>
    <s v="Principal"/>
    <s v="PipMi"/>
    <n v="10"/>
    <s v="PippiT"/>
    <n v="10"/>
    <s v="Pipistrelle commune"/>
    <n v="2016"/>
    <n v="8"/>
    <n v="3"/>
    <n v="22"/>
    <n v="23"/>
    <d v="2016-08-03T00:00:00"/>
    <x v="50"/>
  </r>
  <r>
    <x v="1"/>
    <s v="K:/Sainte Colombe/MB/04 - 19 juillet au 18 août 2016/Wave/"/>
    <s v="ST-COLOM_0_20160803_222620_781.wav"/>
    <s v="ChiroSp"/>
    <s v="Principal"/>
    <s v="PipMi"/>
    <n v="4"/>
    <s v="PippiT"/>
    <n v="3"/>
    <s v="Pipistrelle commune"/>
    <n v="2016"/>
    <n v="8"/>
    <n v="3"/>
    <n v="22"/>
    <n v="26"/>
    <d v="2016-08-03T00:00:00"/>
    <x v="97"/>
  </r>
  <r>
    <x v="1"/>
    <s v="K:/Sainte Colombe/MB/04 - 19 juillet au 18 août 2016/Wave/"/>
    <s v="ST-COLOM_0_20160803_222646_612.wav"/>
    <s v="ChiroSp"/>
    <s v="Principal"/>
    <s v="PipMi"/>
    <n v="0"/>
    <s v="PippiT"/>
    <n v="0"/>
    <s v="PARASITE"/>
    <n v="2016"/>
    <n v="8"/>
    <n v="3"/>
    <n v="22"/>
    <n v="26"/>
    <d v="2016-08-03T00:00:00"/>
    <x v="97"/>
  </r>
  <r>
    <x v="1"/>
    <s v="K:/Sainte Colombe/MB/04 - 19 juillet au 18 août 2016/Wave/"/>
    <s v="ST-COLOM_0_20160803_222658_241.wav"/>
    <s v="ChiroSp"/>
    <s v="Principal"/>
    <s v="Pip35"/>
    <n v="3"/>
    <s v="Pipkuh"/>
    <n v="3"/>
    <s v="Pipistrelle de Kuhl"/>
    <n v="2016"/>
    <n v="8"/>
    <n v="3"/>
    <n v="22"/>
    <n v="26"/>
    <d v="2016-08-03T00:00:00"/>
    <x v="97"/>
  </r>
  <r>
    <x v="1"/>
    <s v="K:/Sainte Colombe/MB/04 - 19 juillet au 18 août 2016/Wave/"/>
    <s v="ST-COLOM_0_20160803_222712_998.wav"/>
    <s v="PippiT"/>
    <s v="Principal"/>
    <s v="PipMi"/>
    <n v="10"/>
    <s v="PippiT"/>
    <n v="10"/>
    <s v="Pipistrelle commune"/>
    <n v="2016"/>
    <n v="8"/>
    <n v="3"/>
    <n v="22"/>
    <n v="27"/>
    <d v="2016-08-03T00:00:00"/>
    <x v="150"/>
  </r>
  <r>
    <x v="1"/>
    <s v="K:/Sainte Colombe/MB/04 - 19 juillet au 18 août 2016/Wave/"/>
    <s v="ST-COLOM_0_20160803_222717_999.wav"/>
    <s v="ENVsp"/>
    <s v="Principal"/>
    <s v="ENVsp"/>
    <n v="10"/>
    <s v="Eptser"/>
    <n v="3"/>
    <s v="Sérotine commune"/>
    <n v="2016"/>
    <n v="8"/>
    <n v="3"/>
    <n v="22"/>
    <n v="27"/>
    <d v="2016-08-03T00:00:00"/>
    <x v="150"/>
  </r>
  <r>
    <x v="1"/>
    <s v="K:/Sainte Colombe/MB/04 - 19 juillet au 18 août 2016/Wave/"/>
    <s v="ST-COLOM_0_20160803_222723_000.wav"/>
    <s v="Eptser"/>
    <s v="Principal"/>
    <s v="ENVsp"/>
    <n v="10"/>
    <s v="Eptser"/>
    <n v="6"/>
    <s v="Sérotine commune"/>
    <n v="2016"/>
    <n v="8"/>
    <n v="3"/>
    <n v="22"/>
    <n v="27"/>
    <d v="2016-08-03T00:00:00"/>
    <x v="150"/>
  </r>
  <r>
    <x v="1"/>
    <s v="K:/Sainte Colombe/MB/04 - 19 juillet au 18 août 2016/Wave/"/>
    <s v="ST-COLOM_0_20160803_223034_651.wav"/>
    <s v="ChiroSp"/>
    <s v="Principal"/>
    <s v="PipMi"/>
    <n v="4"/>
    <s v="PippiT"/>
    <n v="4"/>
    <s v="Pipistrelle commune"/>
    <n v="2016"/>
    <n v="8"/>
    <n v="3"/>
    <n v="22"/>
    <n v="30"/>
    <d v="2016-08-03T00:00:00"/>
    <x v="152"/>
  </r>
  <r>
    <x v="1"/>
    <s v="K:/Sainte Colombe/MB/04 - 19 juillet au 18 août 2016/Wave/"/>
    <s v="ST-COLOM_0_20160803_223220_948.wav"/>
    <s v="PippiT"/>
    <s v="Principal"/>
    <s v="PipMi"/>
    <n v="6"/>
    <s v="PippiT"/>
    <n v="6"/>
    <s v="Pipistrelle commune"/>
    <n v="2016"/>
    <n v="8"/>
    <n v="3"/>
    <n v="22"/>
    <n v="32"/>
    <d v="2016-08-03T00:00:00"/>
    <x v="449"/>
  </r>
  <r>
    <x v="1"/>
    <s v="K:/Sainte Colombe/MB/04 - 19 juillet au 18 août 2016/Wave/"/>
    <s v="ST-COLOM_0_20160803_223351_341.wav"/>
    <s v="PippiT"/>
    <s v="Principal"/>
    <s v="PipMi"/>
    <n v="9"/>
    <s v="PippiT"/>
    <n v="9"/>
    <s v="Pipistrelle commune"/>
    <n v="2016"/>
    <n v="8"/>
    <n v="3"/>
    <n v="22"/>
    <n v="33"/>
    <d v="2016-08-03T00:00:00"/>
    <x v="153"/>
  </r>
  <r>
    <x v="1"/>
    <s v="K:/Sainte Colombe/MB/04 - 19 juillet au 18 août 2016/Wave/"/>
    <s v="ST-COLOM_0_20160803_223356_342.wav"/>
    <s v="PippiT"/>
    <s v="Principal"/>
    <s v="PipMi"/>
    <n v="6"/>
    <s v="PippiT"/>
    <n v="6"/>
    <s v="Pipistrelle commune"/>
    <n v="2016"/>
    <n v="8"/>
    <n v="3"/>
    <n v="22"/>
    <n v="33"/>
    <d v="2016-08-03T00:00:00"/>
    <x v="153"/>
  </r>
  <r>
    <x v="1"/>
    <s v="K:/Sainte Colombe/MB/04 - 19 juillet au 18 août 2016/Wave/"/>
    <s v="ST-COLOM_0_20160803_223504_660.wav"/>
    <s v="Pipkuh"/>
    <s v="Principal"/>
    <s v="Pip35"/>
    <n v="10"/>
    <s v="Pipkuh"/>
    <n v="6"/>
    <s v="Pipistrelle de Kuhl"/>
    <n v="2016"/>
    <n v="8"/>
    <n v="3"/>
    <n v="22"/>
    <n v="35"/>
    <d v="2016-08-03T00:00:00"/>
    <x v="154"/>
  </r>
  <r>
    <x v="1"/>
    <s v="K:/Sainte Colombe/MB/04 - 19 juillet au 18 août 2016/Wave/"/>
    <s v="ST-COLOM_0_20160803_223509_660.wav"/>
    <s v="Pip35"/>
    <s v="Principal"/>
    <s v="Pip35"/>
    <n v="8"/>
    <s v="Pipkuh"/>
    <n v="4"/>
    <s v="Pipistrelle de Kuhl"/>
    <n v="2016"/>
    <n v="8"/>
    <n v="3"/>
    <n v="22"/>
    <n v="35"/>
    <d v="2016-08-03T00:00:00"/>
    <x v="154"/>
  </r>
  <r>
    <x v="1"/>
    <s v="K:/Sainte Colombe/MB/04 - 19 juillet au 18 août 2016/Wave/"/>
    <s v="ST-COLOM_0_20160803_223514_661.wav"/>
    <s v="ChiroSp"/>
    <s v="Principal"/>
    <s v="Pip35"/>
    <n v="2"/>
    <s v="Pipkuh"/>
    <n v="2"/>
    <s v="Pipistrelle de Kuhl"/>
    <n v="2016"/>
    <n v="8"/>
    <n v="3"/>
    <n v="22"/>
    <n v="35"/>
    <d v="2016-08-03T00:00:00"/>
    <x v="154"/>
  </r>
  <r>
    <x v="1"/>
    <s v="K:/Sainte Colombe/MB/04 - 19 juillet au 18 août 2016/Wave/"/>
    <s v="ST-COLOM_0_20160803_224051_458.wav"/>
    <s v="ChiroSp"/>
    <s v="Principal"/>
    <s v="PipMi"/>
    <n v="4"/>
    <s v="PippiT"/>
    <n v="4"/>
    <s v="Pipistrelle commune"/>
    <n v="2016"/>
    <n v="8"/>
    <n v="3"/>
    <n v="22"/>
    <n v="40"/>
    <d v="2016-08-03T00:00:00"/>
    <x v="339"/>
  </r>
  <r>
    <x v="1"/>
    <s v="K:/Sainte Colombe/MB/04 - 19 juillet au 18 août 2016/Wave/"/>
    <s v="ST-COLOM_0_20160803_224417_059.wav"/>
    <s v="ChiroSp"/>
    <s v="Principal"/>
    <s v="PipMi"/>
    <n v="1"/>
    <s v="PippiT"/>
    <n v="1"/>
    <s v="Pipistrelle commune"/>
    <n v="2016"/>
    <n v="8"/>
    <n v="3"/>
    <n v="22"/>
    <n v="44"/>
    <d v="2016-08-03T00:00:00"/>
    <x v="341"/>
  </r>
  <r>
    <x v="1"/>
    <s v="K:/Sainte Colombe/MB/04 - 19 juillet au 18 août 2016/Wave/"/>
    <s v="ST-COLOM_0_20160803_224442_047.wav"/>
    <s v="PipMi"/>
    <s v="Principal"/>
    <s v="PipMi"/>
    <n v="8"/>
    <s v="PippiT"/>
    <n v="5"/>
    <s v="Pipistrelle commune"/>
    <n v="2016"/>
    <n v="8"/>
    <n v="3"/>
    <n v="22"/>
    <n v="44"/>
    <d v="2016-08-03T00:00:00"/>
    <x v="341"/>
  </r>
  <r>
    <x v="1"/>
    <s v="K:/Sainte Colombe/MB/04 - 19 juillet au 18 août 2016/Wave/"/>
    <s v="ST-COLOM_0_20160803_224743_716.wav"/>
    <s v="ChiroSp"/>
    <s v="Principal"/>
    <s v="Pip35"/>
    <n v="5"/>
    <s v="Pipkuh"/>
    <n v="3"/>
    <s v="Pipistrelle de Kuhl"/>
    <n v="2016"/>
    <n v="8"/>
    <n v="3"/>
    <n v="22"/>
    <n v="47"/>
    <d v="2016-08-03T00:00:00"/>
    <x v="415"/>
  </r>
  <r>
    <x v="1"/>
    <s v="K:/Sainte Colombe/MB/04 - 19 juillet au 18 août 2016/Wave/"/>
    <s v="ST-COLOM_0_20160803_224748_716.wav"/>
    <s v="Pip35"/>
    <s v="Principal"/>
    <s v="Pip35"/>
    <n v="8"/>
    <s v="Pipkuh"/>
    <n v="3"/>
    <s v="Pipistrelle de Kuhl"/>
    <n v="2016"/>
    <n v="8"/>
    <n v="3"/>
    <n v="22"/>
    <n v="47"/>
    <d v="2016-08-03T00:00:00"/>
    <x v="415"/>
  </r>
  <r>
    <x v="1"/>
    <s v="K:/Sainte Colombe/MB/04 - 19 juillet au 18 août 2016/Wave/"/>
    <s v="ST-COLOM_0_20160803_224753_717.wav"/>
    <s v="ChiroSp"/>
    <s v="Principal"/>
    <s v="Pip35"/>
    <n v="3"/>
    <s v="Pipnat"/>
    <n v="3"/>
    <s v="Pipistrelle de Kuhl/Nathusius"/>
    <n v="2016"/>
    <n v="8"/>
    <n v="3"/>
    <n v="22"/>
    <n v="47"/>
    <d v="2016-08-03T00:00:00"/>
    <x v="415"/>
  </r>
  <r>
    <x v="1"/>
    <s v="K:/Sainte Colombe/MB/04 - 19 juillet au 18 août 2016/Wave/"/>
    <s v="ST-COLOM_0_20160803_225424_203.wav"/>
    <s v="PipMi"/>
    <s v="Principal"/>
    <s v="PipMi"/>
    <n v="8"/>
    <s v="PippiT"/>
    <n v="5"/>
    <s v="Pipistrelle commune"/>
    <n v="2016"/>
    <n v="8"/>
    <n v="3"/>
    <n v="22"/>
    <n v="54"/>
    <d v="2016-08-03T00:00:00"/>
    <x v="137"/>
  </r>
  <r>
    <x v="1"/>
    <s v="K:/Sainte Colombe/MB/04 - 19 juillet au 18 août 2016/Wave/"/>
    <s v="ST-COLOM_0_20160803_225649_410.wav"/>
    <s v="ChiroSp"/>
    <s v="Principal"/>
    <s v="Pip35"/>
    <n v="4"/>
    <s v="Pipkuh"/>
    <n v="4"/>
    <s v="Pipistrelle de Kuhl"/>
    <n v="2016"/>
    <n v="8"/>
    <n v="3"/>
    <n v="22"/>
    <n v="56"/>
    <d v="2016-08-03T00:00:00"/>
    <x v="54"/>
  </r>
  <r>
    <x v="1"/>
    <s v="K:/Sainte Colombe/MB/04 - 19 juillet au 18 août 2016/Wave/"/>
    <s v="ST-COLOM_0_20160803_225731_110.wav"/>
    <s v="PippiT"/>
    <s v="Principal"/>
    <s v="PipMi"/>
    <n v="8"/>
    <s v="PippiT"/>
    <n v="8"/>
    <s v="Pipistrelle commune"/>
    <n v="2016"/>
    <n v="8"/>
    <n v="3"/>
    <n v="22"/>
    <n v="57"/>
    <d v="2016-08-03T00:00:00"/>
    <x v="544"/>
  </r>
  <r>
    <x v="1"/>
    <s v="K:/Sainte Colombe/MB/04 - 19 juillet au 18 août 2016/Wave/"/>
    <s v="ST-COLOM_0_20160803_225746_045.wav"/>
    <s v="ChiroSp"/>
    <s v="Principal"/>
    <s v="PipMi"/>
    <n v="5"/>
    <s v="PippiT"/>
    <n v="5"/>
    <s v="Pipistrelle commune"/>
    <n v="2016"/>
    <n v="8"/>
    <n v="3"/>
    <n v="22"/>
    <n v="57"/>
    <d v="2016-08-03T00:00:00"/>
    <x v="544"/>
  </r>
  <r>
    <x v="1"/>
    <s v="K:/Sainte Colombe/MB/04 - 19 juillet au 18 août 2016/Wave/"/>
    <s v="ST-COLOM_0_20160803_225817_587.wav"/>
    <s v="ChiroSp"/>
    <s v="Principal"/>
    <s v="Pip35"/>
    <n v="3"/>
    <s v="Pipkuh"/>
    <n v="3"/>
    <s v="Pipistrelle de Kuhl"/>
    <n v="2016"/>
    <n v="8"/>
    <n v="3"/>
    <n v="22"/>
    <n v="58"/>
    <d v="2016-08-03T00:00:00"/>
    <x v="117"/>
  </r>
  <r>
    <x v="1"/>
    <s v="K:/Sainte Colombe/MB/04 - 19 juillet au 18 août 2016/Wave/"/>
    <s v="ST-COLOM_0_20160803_225822_588.wav"/>
    <s v="ChiroSp"/>
    <s v="Principal"/>
    <s v="Pip35"/>
    <n v="0"/>
    <s v="Pipkuh"/>
    <n v="0"/>
    <s v="PARASITE"/>
    <n v="2016"/>
    <n v="8"/>
    <n v="3"/>
    <n v="22"/>
    <n v="58"/>
    <d v="2016-08-03T00:00:00"/>
    <x v="117"/>
  </r>
  <r>
    <x v="1"/>
    <s v="K:/Sainte Colombe/MB/04 - 19 juillet au 18 août 2016/Wave/"/>
    <s v="ST-COLOM_0_20160803_225958_761.wav"/>
    <s v="PippiT"/>
    <s v="Principal"/>
    <s v="PipMi"/>
    <n v="10"/>
    <s v="PippiT"/>
    <n v="10"/>
    <s v="Pipistrelle commune"/>
    <n v="2016"/>
    <n v="8"/>
    <n v="3"/>
    <n v="22"/>
    <n v="59"/>
    <d v="2016-08-03T00:00:00"/>
    <x v="257"/>
  </r>
  <r>
    <x v="1"/>
    <s v="K:/Sainte Colombe/MB/04 - 19 juillet au 18 août 2016/Wave/"/>
    <s v="ST-COLOM_0_20160803_230112_652.wav"/>
    <s v="ChiroSp"/>
    <s v="Principal"/>
    <s v="Pip35"/>
    <n v="4"/>
    <s v="Pipkuh"/>
    <n v="3"/>
    <s v="Pipistrelle de Kuhl"/>
    <n v="2016"/>
    <n v="8"/>
    <n v="3"/>
    <n v="23"/>
    <n v="1"/>
    <d v="2016-08-03T00:00:00"/>
    <x v="118"/>
  </r>
  <r>
    <x v="1"/>
    <s v="K:/Sainte Colombe/MB/04 - 19 juillet au 18 août 2016/Wave/"/>
    <s v="ST-COLOM_0_20160803_230445_439.wav"/>
    <s v="ChiroSp"/>
    <s v="Principal"/>
    <s v="PipMi"/>
    <n v="4"/>
    <s v="PippiT"/>
    <n v="4"/>
    <s v="Pipistrelle commune"/>
    <n v="2016"/>
    <n v="8"/>
    <n v="3"/>
    <n v="23"/>
    <n v="4"/>
    <d v="2016-08-03T00:00:00"/>
    <x v="104"/>
  </r>
  <r>
    <x v="1"/>
    <s v="K:/Sainte Colombe/MB/04 - 19 juillet au 18 août 2016/Wave/"/>
    <s v="ST-COLOM_0_20160803_230933_404.wav"/>
    <s v="PippiT"/>
    <s v="Principal"/>
    <s v="PipMi"/>
    <n v="10"/>
    <s v="PippiT"/>
    <n v="10"/>
    <s v="Pipistrelle commune"/>
    <n v="2016"/>
    <n v="8"/>
    <n v="3"/>
    <n v="23"/>
    <n v="9"/>
    <d v="2016-08-03T00:00:00"/>
    <x v="434"/>
  </r>
  <r>
    <x v="1"/>
    <s v="K:/Sainte Colombe/MB/04 - 19 juillet au 18 août 2016/Wave/"/>
    <s v="ST-COLOM_0_20160803_231103_820.wav"/>
    <s v="ChiroSp"/>
    <s v="Principal"/>
    <s v="PipMi"/>
    <n v="1"/>
    <s v="PippiT"/>
    <n v="1"/>
    <s v="Pipistrelle commune"/>
    <n v="2016"/>
    <n v="8"/>
    <n v="3"/>
    <n v="23"/>
    <n v="11"/>
    <d v="2016-08-03T00:00:00"/>
    <x v="99"/>
  </r>
  <r>
    <x v="1"/>
    <s v="K:/Sainte Colombe/MB/04 - 19 juillet au 18 août 2016/Wave/"/>
    <s v="ST-COLOM_0_20160803_231117_174.wav"/>
    <s v="PippiT"/>
    <s v="Principal"/>
    <s v="PipMi"/>
    <n v="10"/>
    <s v="PippiT"/>
    <n v="10"/>
    <s v="Pipistrelle commune"/>
    <n v="2016"/>
    <n v="8"/>
    <n v="3"/>
    <n v="23"/>
    <n v="11"/>
    <d v="2016-08-03T00:00:00"/>
    <x v="99"/>
  </r>
  <r>
    <x v="1"/>
    <s v="K:/Sainte Colombe/MB/04 - 19 juillet au 18 août 2016/Wave/"/>
    <s v="ST-COLOM_0_20160803_231122_174.wav"/>
    <s v="ChiroSp"/>
    <s v="Principal"/>
    <s v="PipMi"/>
    <n v="4"/>
    <s v="PippiT"/>
    <n v="4"/>
    <s v="Pipistrelle commune"/>
    <n v="2016"/>
    <n v="8"/>
    <n v="3"/>
    <n v="23"/>
    <n v="11"/>
    <d v="2016-08-03T00:00:00"/>
    <x v="99"/>
  </r>
  <r>
    <x v="1"/>
    <s v="K:/Sainte Colombe/MB/04 - 19 juillet au 18 août 2016/Wave/"/>
    <s v="ST-COLOM_0_20160803_231200_122.wav"/>
    <s v="PipMi"/>
    <s v="Principal"/>
    <s v="PipMi"/>
    <n v="8"/>
    <s v="Pippyg"/>
    <n v="2"/>
    <s v="Minioptère de Schreibers/Pipistrelle pygmée"/>
    <n v="2016"/>
    <n v="8"/>
    <n v="3"/>
    <n v="23"/>
    <n v="12"/>
    <d v="2016-08-03T00:00:00"/>
    <x v="268"/>
  </r>
  <r>
    <x v="1"/>
    <s v="K:/Sainte Colombe/MB/04 - 19 juillet au 18 août 2016/Wave/"/>
    <s v="ST-COLOM_0_20160803_231205_122.wav"/>
    <s v="PipMi"/>
    <s v="Principal"/>
    <s v="PipMi"/>
    <n v="10"/>
    <s v="Minsch"/>
    <n v="3"/>
    <s v="Minioptère de Schreibers"/>
    <n v="2016"/>
    <n v="8"/>
    <n v="3"/>
    <n v="23"/>
    <n v="12"/>
    <d v="2016-08-03T00:00:00"/>
    <x v="268"/>
  </r>
  <r>
    <x v="1"/>
    <s v="K:/Sainte Colombe/MB/04 - 19 juillet au 18 août 2016/Wave/"/>
    <s v="ST-COLOM_0_20160803_231210_123.wav"/>
    <s v="ChiroSp"/>
    <s v="Principal"/>
    <s v="PipMi"/>
    <n v="1"/>
    <s v="PippiT"/>
    <n v="1"/>
    <s v="Pipistrelle commune"/>
    <n v="2016"/>
    <n v="8"/>
    <n v="3"/>
    <n v="23"/>
    <n v="12"/>
    <d v="2016-08-03T00:00:00"/>
    <x v="268"/>
  </r>
  <r>
    <x v="1"/>
    <s v="K:/Sainte Colombe/MB/04 - 19 juillet au 18 août 2016/Wave/"/>
    <s v="ST-COLOM_0_20160803_231341_632.wav"/>
    <s v="PipMi"/>
    <s v="Principal"/>
    <s v="PipMi"/>
    <n v="6"/>
    <s v="PippiT"/>
    <n v="4"/>
    <s v="Pipistrelle commune"/>
    <n v="2016"/>
    <n v="8"/>
    <n v="3"/>
    <n v="23"/>
    <n v="13"/>
    <d v="2016-08-03T00:00:00"/>
    <x v="119"/>
  </r>
  <r>
    <x v="1"/>
    <s v="K:/Sainte Colombe/MB/04 - 19 juillet au 18 août 2016/Wave/"/>
    <s v="ST-COLOM_0_20160803_231346_633.wav"/>
    <s v="PippiT"/>
    <s v="Principal"/>
    <s v="PipMi"/>
    <n v="9"/>
    <s v="PippiT"/>
    <n v="9"/>
    <s v="Pipistrelle commune"/>
    <n v="2016"/>
    <n v="8"/>
    <n v="3"/>
    <n v="23"/>
    <n v="13"/>
    <d v="2016-08-03T00:00:00"/>
    <x v="119"/>
  </r>
  <r>
    <x v="1"/>
    <s v="K:/Sainte Colombe/MB/04 - 19 juillet au 18 août 2016/Wave/"/>
    <s v="ST-COLOM_0_20160803_231444_935.wav"/>
    <s v="ChiroSp"/>
    <s v="Principal"/>
    <s v="MyoHF"/>
    <n v="3"/>
    <s v="Myodau"/>
    <n v="0"/>
    <s v="Murin sp"/>
    <n v="2016"/>
    <n v="8"/>
    <n v="3"/>
    <n v="23"/>
    <n v="14"/>
    <d v="2016-08-03T00:00:00"/>
    <x v="495"/>
  </r>
  <r>
    <x v="1"/>
    <s v="K:/Sainte Colombe/MB/04 - 19 juillet au 18 août 2016/Wave/"/>
    <s v="ST-COLOM_0_20160803_231449_936.wav"/>
    <s v="ChiroSp"/>
    <s v="Principal"/>
    <s v="PipMi"/>
    <n v="5"/>
    <s v="PippiT"/>
    <n v="5"/>
    <s v="Pipistrelle commune"/>
    <n v="2016"/>
    <n v="8"/>
    <n v="3"/>
    <n v="23"/>
    <n v="14"/>
    <d v="2016-08-03T00:00:00"/>
    <x v="495"/>
  </r>
  <r>
    <x v="1"/>
    <s v="K:/Sainte Colombe/MB/04 - 19 juillet au 18 août 2016/Wave/"/>
    <s v="ST-COLOM_0_20160803_231454_936.wav"/>
    <s v="PipMi"/>
    <s v="Principal"/>
    <s v="PipMi"/>
    <n v="6"/>
    <s v="PippiT"/>
    <n v="5"/>
    <s v="Pipistrelle commune"/>
    <n v="2016"/>
    <n v="8"/>
    <n v="3"/>
    <n v="23"/>
    <n v="14"/>
    <d v="2016-08-03T00:00:00"/>
    <x v="495"/>
  </r>
  <r>
    <x v="1"/>
    <s v="K:/Sainte Colombe/MB/04 - 19 juillet au 18 août 2016/Wave/"/>
    <s v="ST-COLOM_0_20160803_231459_937.wav"/>
    <s v="Pleaus"/>
    <s v="Principal"/>
    <s v="Plesp"/>
    <n v="10"/>
    <s v="Pleaus"/>
    <n v="6"/>
    <s v="Oreillard gris"/>
    <n v="2016"/>
    <n v="8"/>
    <n v="3"/>
    <n v="23"/>
    <n v="14"/>
    <d v="2016-08-03T00:00:00"/>
    <x v="495"/>
  </r>
  <r>
    <x v="1"/>
    <s v="K:/Sainte Colombe/MB/04 - 19 juillet au 18 août 2016/Wave/"/>
    <s v="ST-COLOM_0_20160803_231504_938.wav"/>
    <s v="Plesp"/>
    <s v="Principal"/>
    <s v="Plesp"/>
    <n v="10"/>
    <s v="Pleaus"/>
    <n v="4"/>
    <s v="Oreillard gris"/>
    <n v="2016"/>
    <n v="8"/>
    <n v="3"/>
    <n v="23"/>
    <n v="15"/>
    <d v="2016-08-03T00:00:00"/>
    <x v="370"/>
  </r>
  <r>
    <x v="1"/>
    <s v="K:/Sainte Colombe/MB/04 - 19 juillet au 18 août 2016/Wave/"/>
    <s v="ST-COLOM_0_20160803_231557_780.wav"/>
    <s v="Pip35"/>
    <s v="Principal"/>
    <s v="Pip35"/>
    <n v="9"/>
    <s v="Pipkuh"/>
    <n v="3"/>
    <s v="Pipistrelle de Kuhl"/>
    <n v="2016"/>
    <n v="8"/>
    <n v="3"/>
    <n v="23"/>
    <n v="15"/>
    <d v="2016-08-03T00:00:00"/>
    <x v="370"/>
  </r>
  <r>
    <x v="1"/>
    <s v="K:/Sainte Colombe/MB/04 - 19 juillet au 18 août 2016/Wave/"/>
    <s v="ST-COLOM_0_20160803_231602_780.wav"/>
    <s v="Pip35"/>
    <s v="Principal"/>
    <s v="Pip35"/>
    <n v="10"/>
    <s v="Pipkuh"/>
    <n v="1"/>
    <s v="Pipistrelle de Kuhl"/>
    <n v="2016"/>
    <n v="8"/>
    <n v="3"/>
    <n v="23"/>
    <n v="16"/>
    <d v="2016-08-03T00:00:00"/>
    <x v="253"/>
  </r>
  <r>
    <x v="1"/>
    <s v="K:/Sainte Colombe/MB/04 - 19 juillet au 18 août 2016/Wave/"/>
    <s v="ST-COLOM_0_20160803_232018_690.wav"/>
    <s v="PippiT"/>
    <s v="Principal"/>
    <s v="PipMi"/>
    <n v="10"/>
    <s v="PippiT"/>
    <n v="10"/>
    <s v="Pipistrelle commune"/>
    <n v="2016"/>
    <n v="8"/>
    <n v="3"/>
    <n v="23"/>
    <n v="20"/>
    <d v="2016-08-03T00:00:00"/>
    <x v="121"/>
  </r>
  <r>
    <x v="1"/>
    <s v="K:/Sainte Colombe/MB/04 - 19 juillet au 18 août 2016/Wave/"/>
    <s v="ST-COLOM_0_20160803_232023_691.wav"/>
    <s v="PippiT"/>
    <s v="Principal"/>
    <s v="PipMi"/>
    <n v="10"/>
    <s v="PippiT"/>
    <n v="10"/>
    <s v="Pipistrelle commune"/>
    <n v="2016"/>
    <n v="8"/>
    <n v="3"/>
    <n v="23"/>
    <n v="20"/>
    <d v="2016-08-03T00:00:00"/>
    <x v="121"/>
  </r>
  <r>
    <x v="1"/>
    <s v="K:/Sainte Colombe/MB/04 - 19 juillet au 18 août 2016/Wave/"/>
    <s v="ST-COLOM_0_20160803_232903_698.wav"/>
    <s v="PippiT"/>
    <s v="Principal"/>
    <s v="PipMi"/>
    <n v="10"/>
    <s v="PippiT"/>
    <n v="10"/>
    <s v="Pipistrelle commune"/>
    <n v="2016"/>
    <n v="8"/>
    <n v="3"/>
    <n v="23"/>
    <n v="29"/>
    <d v="2016-08-03T00:00:00"/>
    <x v="275"/>
  </r>
  <r>
    <x v="1"/>
    <s v="K:/Sainte Colombe/MB/04 - 19 juillet au 18 août 2016/Wave/"/>
    <s v="ST-COLOM_0_20160803_233010_104.wav"/>
    <s v="ChiroSp"/>
    <s v="Principal"/>
    <s v="MyoHF"/>
    <n v="5"/>
    <s v="Myobra"/>
    <n v="0"/>
    <s v="Murin sp"/>
    <n v="2016"/>
    <n v="8"/>
    <n v="3"/>
    <n v="23"/>
    <n v="30"/>
    <d v="2016-08-03T00:00:00"/>
    <x v="342"/>
  </r>
  <r>
    <x v="1"/>
    <s v="K:/Sainte Colombe/MB/04 - 19 juillet au 18 août 2016/Wave/"/>
    <s v="ST-COLOM_0_20160803_233015_105.wav"/>
    <s v="ChiroSp"/>
    <s v="Principal"/>
    <s v="MyoHF"/>
    <n v="0"/>
    <s v="Myobec"/>
    <n v="0"/>
    <s v="PARASITE"/>
    <n v="2016"/>
    <n v="8"/>
    <n v="3"/>
    <n v="23"/>
    <n v="30"/>
    <d v="2016-08-03T00:00:00"/>
    <x v="342"/>
  </r>
  <r>
    <x v="1"/>
    <s v="K:/Sainte Colombe/MB/04 - 19 juillet au 18 août 2016/Wave/"/>
    <s v="ST-COLOM_0_20160803_233258_007.wav"/>
    <s v="ChiroSp"/>
    <s v="Principal"/>
    <s v="MyoHF"/>
    <n v="3"/>
    <s v="Myomys"/>
    <n v="0"/>
    <s v="Murin sp"/>
    <n v="2016"/>
    <n v="8"/>
    <n v="3"/>
    <n v="23"/>
    <n v="32"/>
    <d v="2016-08-03T00:00:00"/>
    <x v="276"/>
  </r>
  <r>
    <x v="1"/>
    <s v="K:/Sainte Colombe/MB/04 - 19 juillet au 18 août 2016/Wave/"/>
    <s v="ST-COLOM_0_20160803_233421_378.wav"/>
    <s v="ChiroSp"/>
    <s v="Principal"/>
    <s v="Pip35"/>
    <n v="0"/>
    <s v="Pipkuh"/>
    <n v="0"/>
    <s v="PARASITE"/>
    <n v="2016"/>
    <n v="8"/>
    <n v="3"/>
    <n v="23"/>
    <n v="34"/>
    <d v="2016-08-03T00:00:00"/>
    <x v="456"/>
  </r>
  <r>
    <x v="1"/>
    <s v="K:/Sainte Colombe/MB/04 - 19 juillet au 18 août 2016/Wave/"/>
    <s v="ST-COLOM_0_20160803_233429_636.wav"/>
    <s v="Pip35"/>
    <s v="Principal"/>
    <s v="Pip35"/>
    <n v="10"/>
    <s v="Pipkuh"/>
    <n v="2"/>
    <s v="Pipistrelle de Kuhl"/>
    <n v="2016"/>
    <n v="8"/>
    <n v="3"/>
    <n v="23"/>
    <n v="34"/>
    <d v="2016-08-03T00:00:00"/>
    <x v="456"/>
  </r>
  <r>
    <x v="1"/>
    <s v="K:/Sainte Colombe/MB/04 - 19 juillet au 18 août 2016/Wave/"/>
    <s v="ST-COLOM_0_20160803_233434_637.wav"/>
    <s v="Pip35"/>
    <s v="Principal"/>
    <s v="Pip35"/>
    <n v="10"/>
    <s v="Pipkuh"/>
    <n v="4"/>
    <s v="Pipistrelle de Kuhl"/>
    <n v="2016"/>
    <n v="8"/>
    <n v="3"/>
    <n v="23"/>
    <n v="34"/>
    <d v="2016-08-03T00:00:00"/>
    <x v="456"/>
  </r>
  <r>
    <x v="1"/>
    <s v="K:/Sainte Colombe/MB/04 - 19 juillet au 18 août 2016/Wave/"/>
    <s v="ST-COLOM_0_20160803_233508_474.wav"/>
    <s v="PippiT"/>
    <s v="Principal"/>
    <s v="PipMi"/>
    <n v="10"/>
    <s v="PippiT"/>
    <n v="10"/>
    <s v="Pipistrelle commune"/>
    <n v="2016"/>
    <n v="8"/>
    <n v="3"/>
    <n v="23"/>
    <n v="35"/>
    <d v="2016-08-03T00:00:00"/>
    <x v="221"/>
  </r>
  <r>
    <x v="1"/>
    <s v="K:/Sainte Colombe/MB/04 - 19 juillet au 18 août 2016/Wave/"/>
    <s v="ST-COLOM_0_20160803_233614_060.wav"/>
    <s v="ChiroSp"/>
    <s v="Principal"/>
    <s v="Pip35"/>
    <n v="0"/>
    <s v="Pipkuh"/>
    <n v="0"/>
    <s v="PARASITE"/>
    <n v="2016"/>
    <n v="8"/>
    <n v="3"/>
    <n v="23"/>
    <n v="36"/>
    <d v="2016-08-03T00:00:00"/>
    <x v="343"/>
  </r>
  <r>
    <x v="1"/>
    <s v="K:/Sainte Colombe/MB/04 - 19 juillet au 18 août 2016/Wave/"/>
    <s v="ST-COLOM_0_20160803_233912_048.wav"/>
    <s v="ChiroSp"/>
    <s v="Principal"/>
    <s v="Pip35"/>
    <n v="1"/>
    <s v="Pipnat"/>
    <n v="1"/>
    <s v="Pipistrelle de Kuhl/Nathusius"/>
    <n v="2016"/>
    <n v="8"/>
    <n v="3"/>
    <n v="23"/>
    <n v="39"/>
    <d v="2016-08-03T00:00:00"/>
    <x v="232"/>
  </r>
  <r>
    <x v="1"/>
    <s v="K:/Sainte Colombe/MB/04 - 19 juillet au 18 août 2016/Wave/"/>
    <s v="ST-COLOM_0_20160803_233917_049.wav"/>
    <s v="Pipkuh"/>
    <s v="Principal"/>
    <s v="Pip35"/>
    <n v="10"/>
    <s v="Pipkuh"/>
    <n v="8"/>
    <s v="Pipistrelle de Kuhl"/>
    <n v="2016"/>
    <n v="8"/>
    <n v="3"/>
    <n v="23"/>
    <n v="39"/>
    <d v="2016-08-03T00:00:00"/>
    <x v="232"/>
  </r>
  <r>
    <x v="1"/>
    <s v="K:/Sainte Colombe/MB/04 - 19 juillet au 18 août 2016/Wave/"/>
    <s v="ST-COLOM_0_20160803_234555_302.wav"/>
    <s v="PippiT"/>
    <s v="Principal"/>
    <s v="PipMi"/>
    <n v="6"/>
    <s v="PippiT"/>
    <n v="6"/>
    <s v="Pipistrelle commune"/>
    <n v="2016"/>
    <n v="8"/>
    <n v="3"/>
    <n v="23"/>
    <n v="45"/>
    <d v="2016-08-03T00:00:00"/>
    <x v="233"/>
  </r>
  <r>
    <x v="1"/>
    <s v="K:/Sainte Colombe/MB/04 - 19 juillet au 18 août 2016/Wave/"/>
    <s v="ST-COLOM_0_20160803_235738_727.wav"/>
    <s v="ChiroSp"/>
    <s v="Principal"/>
    <s v="PipMi"/>
    <n v="4"/>
    <s v="PippiT"/>
    <n v="4"/>
    <s v="Pipistrelle commune"/>
    <n v="2016"/>
    <n v="8"/>
    <n v="3"/>
    <n v="23"/>
    <n v="57"/>
    <d v="2016-08-03T00:00:00"/>
    <x v="110"/>
  </r>
  <r>
    <x v="1"/>
    <s v="K:/Sainte Colombe/MB/04 - 19 juillet au 18 août 2016/Wave/"/>
    <s v="ST-COLOM_0_20160803_235743_728.wav"/>
    <s v="PippiT"/>
    <s v="Principal"/>
    <s v="PipMi"/>
    <n v="6"/>
    <s v="PippiT"/>
    <n v="6"/>
    <s v="Pipistrelle commune"/>
    <n v="2016"/>
    <n v="8"/>
    <n v="3"/>
    <n v="23"/>
    <n v="57"/>
    <d v="2016-08-03T00:00:00"/>
    <x v="110"/>
  </r>
  <r>
    <x v="1"/>
    <s v="K:/Sainte Colombe/MB/04 - 19 juillet au 18 août 2016/Wave/"/>
    <s v="ST-COLOM_0_20160803_235758_730.wav"/>
    <s v="PipMi"/>
    <s v="Principal"/>
    <s v="PipMi"/>
    <n v="7"/>
    <s v="PippiT"/>
    <n v="0"/>
    <s v="Pipistrelle commune"/>
    <n v="2016"/>
    <n v="8"/>
    <n v="3"/>
    <n v="23"/>
    <n v="57"/>
    <d v="2016-08-03T00:00:00"/>
    <x v="110"/>
  </r>
  <r>
    <x v="1"/>
    <s v="K:/Sainte Colombe/MB/04 - 19 juillet au 18 août 2016/Wave/"/>
    <s v="ST-COLOM_0_20160803_235838_856.wav"/>
    <s v="PipMi"/>
    <s v="Principal"/>
    <s v="PipMi"/>
    <n v="10"/>
    <s v="Minsch"/>
    <n v="3"/>
    <s v="Minioptère de Schreibers"/>
    <n v="2016"/>
    <n v="8"/>
    <n v="3"/>
    <n v="23"/>
    <n v="58"/>
    <d v="2016-08-03T00:00:00"/>
    <x v="13"/>
  </r>
  <r>
    <x v="1"/>
    <s v="K:/Sainte Colombe/MB/04 - 19 juillet au 18 août 2016/Wave/"/>
    <s v="ST-COLOM_0_20160803_235846_750.wav"/>
    <s v="PipMi"/>
    <s v="Principal"/>
    <s v="PipMi"/>
    <n v="8"/>
    <s v="Minsch"/>
    <n v="5"/>
    <s v="Minioptère de Schreibers"/>
    <n v="2016"/>
    <n v="8"/>
    <n v="3"/>
    <n v="23"/>
    <n v="58"/>
    <d v="2016-08-03T00:00:00"/>
    <x v="13"/>
  </r>
  <r>
    <x v="1"/>
    <s v="K:/Sainte Colombe/MB/04 - 19 juillet au 18 août 2016/Wave/"/>
    <s v="ST-COLOM_0_20160804_000148_262.wav"/>
    <s v="PippiT"/>
    <s v="Principal"/>
    <s v="PipMi"/>
    <n v="10"/>
    <s v="PippiT"/>
    <n v="10"/>
    <s v="Pipistrelle commune"/>
    <n v="2016"/>
    <n v="8"/>
    <n v="4"/>
    <n v="0"/>
    <n v="1"/>
    <d v="2016-08-04T00:00:00"/>
    <x v="165"/>
  </r>
  <r>
    <x v="1"/>
    <s v="K:/Sainte Colombe/MB/04 - 19 juillet au 18 août 2016/Wave/"/>
    <s v="ST-COLOM_0_20160804_000249_248.wav"/>
    <s v="ChiroSp"/>
    <s v="Principal"/>
    <s v="Pip35"/>
    <n v="5"/>
    <s v="Pipkuh"/>
    <n v="5"/>
    <s v="Pipistrelle de Kuhl"/>
    <n v="2016"/>
    <n v="8"/>
    <n v="4"/>
    <n v="0"/>
    <n v="2"/>
    <d v="2016-08-04T00:00:00"/>
    <x v="79"/>
  </r>
  <r>
    <x v="1"/>
    <s v="K:/Sainte Colombe/MB/04 - 19 juillet au 18 août 2016/Wave/"/>
    <s v="ST-COLOM_0_20160804_000723_605.wav"/>
    <s v="PippiT"/>
    <s v="Principal"/>
    <s v="PipMi"/>
    <n v="10"/>
    <s v="PippiT"/>
    <n v="10"/>
    <s v="Pipistrelle commune"/>
    <n v="2016"/>
    <n v="8"/>
    <n v="4"/>
    <n v="0"/>
    <n v="7"/>
    <d v="2016-08-04T00:00:00"/>
    <x v="271"/>
  </r>
  <r>
    <x v="1"/>
    <s v="K:/Sainte Colombe/MB/04 - 19 juillet au 18 août 2016/Wave/"/>
    <s v="ST-COLOM_0_20160804_000728_606.wav"/>
    <s v="PippiT"/>
    <s v="Principal"/>
    <s v="PipMi"/>
    <n v="10"/>
    <s v="PippiT"/>
    <n v="10"/>
    <s v="Pipistrelle commune"/>
    <n v="2016"/>
    <n v="8"/>
    <n v="4"/>
    <n v="0"/>
    <n v="7"/>
    <d v="2016-08-04T00:00:00"/>
    <x v="271"/>
  </r>
  <r>
    <x v="1"/>
    <s v="K:/Sainte Colombe/MB/04 - 19 juillet au 18 août 2016/Wave/"/>
    <s v="ST-COLOM_0_20160804_000740_266.wav"/>
    <s v="ChiroSp"/>
    <s v="Principal"/>
    <s v="PipMi"/>
    <n v="5"/>
    <s v="PippiT"/>
    <n v="0"/>
    <s v="Pipistrelle commune"/>
    <n v="2016"/>
    <n v="8"/>
    <n v="4"/>
    <n v="0"/>
    <n v="7"/>
    <d v="2016-08-04T00:00:00"/>
    <x v="271"/>
  </r>
  <r>
    <x v="1"/>
    <s v="K:/Sainte Colombe/MB/04 - 19 juillet au 18 août 2016/Wave/"/>
    <s v="ST-COLOM_0_20160804_001521_152.wav"/>
    <s v="ENVsp"/>
    <s v="Principal"/>
    <s v="ENVsp"/>
    <n v="10"/>
    <s v="Eptser"/>
    <n v="4"/>
    <s v="Sérotine commune"/>
    <n v="2016"/>
    <n v="8"/>
    <n v="4"/>
    <n v="0"/>
    <n v="15"/>
    <d v="2016-08-04T00:00:00"/>
    <x v="3"/>
  </r>
  <r>
    <x v="1"/>
    <s v="K:/Sainte Colombe/MB/04 - 19 juillet au 18 août 2016/Wave/"/>
    <s v="ST-COLOM_0_20160804_001526_153.wav"/>
    <s v="ENVsp"/>
    <s v="Principal"/>
    <s v="ENVsp"/>
    <n v="8"/>
    <s v="Eptser"/>
    <n v="3"/>
    <s v="Sérotine commune"/>
    <n v="2016"/>
    <n v="8"/>
    <n v="4"/>
    <n v="0"/>
    <n v="15"/>
    <d v="2016-08-04T00:00:00"/>
    <x v="3"/>
  </r>
  <r>
    <x v="1"/>
    <s v="K:/Sainte Colombe/MB/04 - 19 juillet au 18 août 2016/Wave/"/>
    <s v="ST-COLOM_0_20160804_001636_859.wav"/>
    <s v="ChiroSp"/>
    <s v="Principal"/>
    <s v="MyoHF"/>
    <n v="5"/>
    <s v="Myomys"/>
    <n v="1"/>
    <s v="Murin sp"/>
    <n v="2016"/>
    <n v="8"/>
    <n v="4"/>
    <n v="0"/>
    <n v="16"/>
    <d v="2016-08-04T00:00:00"/>
    <x v="435"/>
  </r>
  <r>
    <x v="1"/>
    <s v="K:/Sainte Colombe/MB/04 - 19 juillet au 18 août 2016/Wave/"/>
    <s v="ST-COLOM_0_20160804_001715_021.wav"/>
    <s v="ChiroSp"/>
    <s v="Principal"/>
    <s v="ENVsp"/>
    <n v="5"/>
    <s v="Eptser"/>
    <n v="4"/>
    <s v="Sérotine commune"/>
    <n v="2016"/>
    <n v="8"/>
    <n v="4"/>
    <n v="0"/>
    <n v="17"/>
    <d v="2016-08-04T00:00:00"/>
    <x v="450"/>
  </r>
  <r>
    <x v="1"/>
    <s v="K:/Sainte Colombe/MB/04 - 19 juillet au 18 août 2016/Wave/"/>
    <s v="ST-COLOM_0_20160804_001720_022.wav"/>
    <s v="ENVsp"/>
    <s v="Principal"/>
    <s v="ENVsp"/>
    <n v="6"/>
    <s v="Eptser"/>
    <n v="4"/>
    <s v="Sérotine commune"/>
    <n v="2016"/>
    <n v="8"/>
    <n v="4"/>
    <n v="0"/>
    <n v="17"/>
    <d v="2016-08-04T00:00:00"/>
    <x v="450"/>
  </r>
  <r>
    <x v="1"/>
    <s v="K:/Sainte Colombe/MB/04 - 19 juillet au 18 août 2016/Wave/"/>
    <s v="ST-COLOM_0_20160804_002312_009.wav"/>
    <s v="PipMi"/>
    <s v="Principal"/>
    <s v="PipMi"/>
    <n v="10"/>
    <s v="Minsch"/>
    <n v="1"/>
    <s v="Minioptère de Schreibers"/>
    <n v="2016"/>
    <n v="8"/>
    <n v="4"/>
    <n v="0"/>
    <n v="23"/>
    <d v="2016-08-04T00:00:00"/>
    <x v="211"/>
  </r>
  <r>
    <x v="1"/>
    <s v="K:/Sainte Colombe/MB/04 - 19 juillet au 18 août 2016/Wave/"/>
    <s v="ST-COLOM_0_20160804_005321_108.wav"/>
    <s v="PippiT"/>
    <s v="Principal"/>
    <s v="PipMi"/>
    <n v="9"/>
    <s v="PippiT"/>
    <n v="9"/>
    <s v="Pipistrelle commune"/>
    <n v="2016"/>
    <n v="8"/>
    <n v="4"/>
    <n v="0"/>
    <n v="53"/>
    <d v="2016-08-04T00:00:00"/>
    <x v="263"/>
  </r>
  <r>
    <x v="1"/>
    <s v="K:/Sainte Colombe/MB/04 - 19 juillet au 18 août 2016/Wave/"/>
    <s v="ST-COLOM_0_20160804_005531_689.wav"/>
    <s v="PippiT"/>
    <s v="Principal"/>
    <s v="PipMi"/>
    <n v="10"/>
    <s v="PippiT"/>
    <n v="10"/>
    <s v="Pipistrelle commune"/>
    <n v="2016"/>
    <n v="8"/>
    <n v="4"/>
    <n v="0"/>
    <n v="55"/>
    <d v="2016-08-04T00:00:00"/>
    <x v="380"/>
  </r>
  <r>
    <x v="1"/>
    <s v="K:/Sainte Colombe/MB/04 - 19 juillet au 18 août 2016/Wave/"/>
    <s v="ST-COLOM_0_20160804_005536_690.wav"/>
    <s v="PippiT"/>
    <s v="Principal"/>
    <s v="PipMi"/>
    <n v="10"/>
    <s v="PippiT"/>
    <n v="10"/>
    <s v="Pipistrelle commune"/>
    <n v="2016"/>
    <n v="8"/>
    <n v="4"/>
    <n v="0"/>
    <n v="55"/>
    <d v="2016-08-04T00:00:00"/>
    <x v="380"/>
  </r>
  <r>
    <x v="1"/>
    <s v="K:/Sainte Colombe/MB/04 - 19 juillet au 18 août 2016/Wave/"/>
    <s v="ST-COLOM_0_20160804_005821_585.wav"/>
    <s v="ChiroSp"/>
    <s v="Principal"/>
    <s v="Pip35"/>
    <n v="5"/>
    <s v="Pipkuh"/>
    <n v="2"/>
    <s v="Pipistrelle de Kuhl"/>
    <n v="2016"/>
    <n v="8"/>
    <n v="4"/>
    <n v="0"/>
    <n v="58"/>
    <d v="2016-08-04T00:00:00"/>
    <x v="381"/>
  </r>
  <r>
    <x v="1"/>
    <s v="K:/Sainte Colombe/MB/04 - 19 juillet au 18 août 2016/Wave/"/>
    <s v="ST-COLOM_0_20160804_010032_548.wav"/>
    <s v="PippiT"/>
    <s v="Principal"/>
    <s v="PipMi"/>
    <n v="9"/>
    <s v="PippiT"/>
    <n v="9"/>
    <s v="Pipistrelle commune"/>
    <n v="2016"/>
    <n v="8"/>
    <n v="4"/>
    <n v="1"/>
    <n v="0"/>
    <d v="2016-08-04T00:00:00"/>
    <x v="80"/>
  </r>
  <r>
    <x v="1"/>
    <s v="K:/Sainte Colombe/MB/04 - 19 juillet au 18 août 2016/Wave/"/>
    <s v="ST-COLOM_0_20160804_011006_322.wav"/>
    <s v="ChiroSp"/>
    <s v="Principal"/>
    <s v="MyoHF"/>
    <n v="5"/>
    <s v="Myonat"/>
    <n v="5"/>
    <s v="Murin sp"/>
    <n v="2016"/>
    <n v="8"/>
    <n v="4"/>
    <n v="1"/>
    <n v="10"/>
    <d v="2016-08-04T00:00:00"/>
    <x v="172"/>
  </r>
  <r>
    <x v="1"/>
    <s v="K:/Sainte Colombe/MB/04 - 19 juillet au 18 août 2016/Wave/"/>
    <s v="ST-COLOM_0_20160804_011432_884.wav"/>
    <s v="ChiroSp"/>
    <s v="Principal"/>
    <s v="Pip35"/>
    <n v="2"/>
    <s v="Pipkuh"/>
    <n v="2"/>
    <s v="Pipistrelle de Kuhl"/>
    <n v="2016"/>
    <n v="8"/>
    <n v="4"/>
    <n v="1"/>
    <n v="14"/>
    <d v="2016-08-04T00:00:00"/>
    <x v="419"/>
  </r>
  <r>
    <x v="1"/>
    <s v="K:/Sainte Colombe/MB/04 - 19 juillet au 18 août 2016/Wave/"/>
    <s v="ST-COLOM_0_20160804_011526_900.wav"/>
    <s v="ENVsp"/>
    <s v="Principal"/>
    <s v="ENVsp"/>
    <n v="10"/>
    <s v="Eptser"/>
    <n v="4"/>
    <s v="Sérotine commune"/>
    <n v="2016"/>
    <n v="8"/>
    <n v="4"/>
    <n v="1"/>
    <n v="15"/>
    <d v="2016-08-04T00:00:00"/>
    <x v="384"/>
  </r>
  <r>
    <x v="1"/>
    <s v="K:/Sainte Colombe/MB/04 - 19 juillet au 18 août 2016/Wave/"/>
    <s v="ST-COLOM_0_20160804_011531_900.wav"/>
    <s v="ENVsp"/>
    <s v="Principal"/>
    <s v="ENVsp"/>
    <n v="10"/>
    <s v="Eptser"/>
    <n v="1"/>
    <s v="Sérotine commune"/>
    <n v="2016"/>
    <n v="8"/>
    <n v="4"/>
    <n v="1"/>
    <n v="15"/>
    <d v="2016-08-04T00:00:00"/>
    <x v="384"/>
  </r>
  <r>
    <x v="1"/>
    <s v="K:/Sainte Colombe/MB/04 - 19 juillet au 18 août 2016/Wave/"/>
    <s v="ST-COLOM_0_20160804_011536_901.wav"/>
    <s v="ENVsp"/>
    <s v="Principal"/>
    <s v="ENVsp"/>
    <n v="8"/>
    <s v="Eptser"/>
    <n v="3"/>
    <s v="Sérotine commune"/>
    <n v="2016"/>
    <n v="8"/>
    <n v="4"/>
    <n v="1"/>
    <n v="15"/>
    <d v="2016-08-04T00:00:00"/>
    <x v="384"/>
  </r>
  <r>
    <x v="1"/>
    <s v="K:/Sainte Colombe/MB/04 - 19 juillet au 18 août 2016/Wave/"/>
    <s v="ST-COLOM_0_20160804_011541_902.wav"/>
    <s v="ENVsp"/>
    <s v="Principal"/>
    <s v="ENVsp"/>
    <n v="6"/>
    <s v="Eptser"/>
    <n v="3"/>
    <s v="Sérotine commune"/>
    <n v="2016"/>
    <n v="8"/>
    <n v="4"/>
    <n v="1"/>
    <n v="15"/>
    <d v="2016-08-04T00:00:00"/>
    <x v="384"/>
  </r>
  <r>
    <x v="1"/>
    <s v="K:/Sainte Colombe/MB/04 - 19 juillet au 18 août 2016/Wave/"/>
    <s v="ST-COLOM_0_20160804_011546_902.wav"/>
    <s v="PippiT"/>
    <s v="Principal"/>
    <s v="PipMi"/>
    <n v="9"/>
    <s v="PippiT"/>
    <n v="9"/>
    <s v="Pipistrelle commune"/>
    <n v="2016"/>
    <n v="8"/>
    <n v="4"/>
    <n v="1"/>
    <n v="15"/>
    <d v="2016-08-04T00:00:00"/>
    <x v="384"/>
  </r>
  <r>
    <x v="1"/>
    <s v="K:/Sainte Colombe/MB/04 - 19 juillet au 18 août 2016/Wave/"/>
    <s v="ST-COLOM_0_20160804_011634_837.wav"/>
    <s v="ChiroSp"/>
    <s v="Principal"/>
    <s v="Barbar"/>
    <n v="0"/>
    <s v="Barbar"/>
    <n v="0"/>
    <s v="PARASITE"/>
    <n v="2016"/>
    <n v="8"/>
    <n v="4"/>
    <n v="1"/>
    <n v="16"/>
    <d v="2016-08-04T00:00:00"/>
    <x v="438"/>
  </r>
  <r>
    <x v="1"/>
    <s v="K:/Sainte Colombe/MB/04 - 19 juillet au 18 août 2016/Wave/"/>
    <s v="ST-COLOM_0_20160804_011830_302.wav"/>
    <s v="Barbar"/>
    <s v="Principal"/>
    <s v="Barbar"/>
    <n v="8"/>
    <s v="Barbar"/>
    <n v="5"/>
    <s v="Barbastelle d'Europe"/>
    <n v="2016"/>
    <n v="8"/>
    <n v="4"/>
    <n v="1"/>
    <n v="18"/>
    <d v="2016-08-04T00:00:00"/>
    <x v="178"/>
  </r>
  <r>
    <x v="1"/>
    <s v="K:/Sainte Colombe/MB/04 - 19 juillet au 18 août 2016/Wave/"/>
    <s v="ST-COLOM_0_20160804_012005_281.wav"/>
    <s v="ChiroSp"/>
    <s v="Principal"/>
    <s v="Barbar"/>
    <n v="0"/>
    <s v="Barbar"/>
    <n v="0"/>
    <s v="PARASITE"/>
    <n v="2016"/>
    <n v="8"/>
    <n v="4"/>
    <n v="1"/>
    <n v="20"/>
    <d v="2016-08-04T00:00:00"/>
    <x v="164"/>
  </r>
  <r>
    <x v="1"/>
    <s v="K:/Sainte Colombe/MB/04 - 19 juillet au 18 août 2016/Wave/"/>
    <s v="ST-COLOM_0_20160804_012010_282.wav"/>
    <s v="Barbar"/>
    <s v="Principal"/>
    <s v="Barbar"/>
    <n v="6"/>
    <s v="Barbar"/>
    <n v="6"/>
    <s v="Barbastelle d'Europe"/>
    <n v="2016"/>
    <n v="8"/>
    <n v="4"/>
    <n v="1"/>
    <n v="20"/>
    <d v="2016-08-04T00:00:00"/>
    <x v="164"/>
  </r>
  <r>
    <x v="1"/>
    <s v="K:/Sainte Colombe/MB/04 - 19 juillet au 18 août 2016/Wave/"/>
    <s v="ST-COLOM_0_20160804_012919_903.wav"/>
    <s v="ChiroSp"/>
    <s v="Principal"/>
    <s v="Plesp"/>
    <n v="4"/>
    <s v="Pleaus"/>
    <n v="3"/>
    <s v="Oreillard gris"/>
    <n v="2016"/>
    <n v="8"/>
    <n v="4"/>
    <n v="1"/>
    <n v="29"/>
    <d v="2016-08-04T00:00:00"/>
    <x v="470"/>
  </r>
  <r>
    <x v="1"/>
    <s v="K:/Sainte Colombe/MB/04 - 19 juillet au 18 août 2016/Wave/"/>
    <s v="ST-COLOM_0_20160804_013304_618.wav"/>
    <s v="PipMi"/>
    <s v="Principal"/>
    <s v="PipMi"/>
    <n v="10"/>
    <s v="Minsch"/>
    <n v="4"/>
    <s v="Minioptère de Schreibers"/>
    <n v="2016"/>
    <n v="8"/>
    <n v="4"/>
    <n v="1"/>
    <n v="33"/>
    <d v="2016-08-04T00:00:00"/>
    <x v="180"/>
  </r>
  <r>
    <x v="1"/>
    <s v="K:/Sainte Colombe/MB/04 - 19 juillet au 18 août 2016/Wave/"/>
    <s v="ST-COLOM_0_20160804_014910_900.wav"/>
    <s v="ChiroSp"/>
    <s v="Principal"/>
    <s v="Pip35"/>
    <n v="4"/>
    <s v="Pipnat"/>
    <n v="4"/>
    <s v="Pipistrelle de Kuhl/Nathusius"/>
    <n v="2016"/>
    <n v="8"/>
    <n v="4"/>
    <n v="1"/>
    <n v="49"/>
    <d v="2016-08-04T00:00:00"/>
    <x v="391"/>
  </r>
  <r>
    <x v="1"/>
    <s v="K:/Sainte Colombe/MB/04 - 19 juillet au 18 août 2016/Wave/"/>
    <s v="ST-COLOM_0_20160804_020323_194.wav"/>
    <s v="Plesp"/>
    <s v="Principal"/>
    <s v="Plesp"/>
    <n v="10"/>
    <s v="Pleaus"/>
    <n v="4"/>
    <s v="Oreillard gris"/>
    <n v="2016"/>
    <n v="8"/>
    <n v="4"/>
    <n v="2"/>
    <n v="3"/>
    <d v="2016-08-04T00:00:00"/>
    <x v="421"/>
  </r>
  <r>
    <x v="1"/>
    <s v="K:/Sainte Colombe/MB/04 - 19 juillet au 18 août 2016/Wave/"/>
    <s v="ST-COLOM_0_20160804_021040_390.wav"/>
    <s v="ChiroSp"/>
    <s v="Principal"/>
    <s v="Pip35"/>
    <n v="2"/>
    <s v="Pipkuh"/>
    <n v="2"/>
    <s v="Pipistrelle de Kuhl"/>
    <n v="2016"/>
    <n v="8"/>
    <n v="4"/>
    <n v="2"/>
    <n v="10"/>
    <d v="2016-08-04T00:00:00"/>
    <x v="196"/>
  </r>
  <r>
    <x v="1"/>
    <s v="K:/Sainte Colombe/MB/04 - 19 juillet au 18 août 2016/Wave/"/>
    <s v="ST-COLOM_0_20160804_022344_395.wav"/>
    <s v="PippiT"/>
    <s v="Principal"/>
    <s v="PipMi"/>
    <n v="8"/>
    <s v="PippiT"/>
    <n v="8"/>
    <s v="Pipistrelle commune"/>
    <n v="2016"/>
    <n v="8"/>
    <n v="4"/>
    <n v="2"/>
    <n v="23"/>
    <d v="2016-08-04T00:00:00"/>
    <x v="499"/>
  </r>
  <r>
    <x v="1"/>
    <s v="K:/Sainte Colombe/MB/04 - 19 juillet au 18 août 2016/Wave/"/>
    <s v="ST-COLOM_0_20160804_022725_218.wav"/>
    <s v="PippiT"/>
    <s v="Principal"/>
    <s v="PipMi"/>
    <n v="10"/>
    <s v="PippiT"/>
    <n v="10"/>
    <s v="Pipistrelle commune"/>
    <n v="2016"/>
    <n v="8"/>
    <n v="4"/>
    <n v="2"/>
    <n v="27"/>
    <d v="2016-08-04T00:00:00"/>
    <x v="25"/>
  </r>
  <r>
    <x v="1"/>
    <s v="K:/Sainte Colombe/MB/04 - 19 juillet au 18 août 2016/Wave/"/>
    <s v="ST-COLOM_0_20160804_023300_322.wav"/>
    <s v="PippiT"/>
    <s v="Principal"/>
    <s v="PipMi"/>
    <n v="10"/>
    <s v="PippiT"/>
    <n v="10"/>
    <s v="Pipistrelle commune"/>
    <n v="2016"/>
    <n v="8"/>
    <n v="4"/>
    <n v="2"/>
    <n v="33"/>
    <d v="2016-08-04T00:00:00"/>
    <x v="350"/>
  </r>
  <r>
    <x v="1"/>
    <s v="K:/Sainte Colombe/MB/04 - 19 juillet au 18 août 2016/Wave/"/>
    <s v="ST-COLOM_0_20160804_023305_323.wav"/>
    <s v="ChiroSp"/>
    <s v="Principal"/>
    <s v="PipMi"/>
    <n v="0"/>
    <s v="PippiT"/>
    <n v="0"/>
    <s v="PARASITE"/>
    <n v="2016"/>
    <n v="8"/>
    <n v="4"/>
    <n v="2"/>
    <n v="33"/>
    <d v="2016-08-04T00:00:00"/>
    <x v="350"/>
  </r>
  <r>
    <x v="1"/>
    <s v="K:/Sainte Colombe/MB/04 - 19 juillet au 18 août 2016/Wave/"/>
    <s v="ST-COLOM_0_20160804_023820_901.wav"/>
    <s v="PippiT"/>
    <s v="Principal"/>
    <s v="PipMi"/>
    <n v="10"/>
    <s v="PippiT"/>
    <n v="10"/>
    <s v="Pipistrelle commune"/>
    <n v="2016"/>
    <n v="8"/>
    <n v="4"/>
    <n v="2"/>
    <n v="38"/>
    <d v="2016-08-04T00:00:00"/>
    <x v="520"/>
  </r>
  <r>
    <x v="1"/>
    <s v="K:/Sainte Colombe/MB/04 - 19 juillet au 18 août 2016/Wave/"/>
    <s v="ST-COLOM_0_20160804_024351_122.wav"/>
    <s v="PippiT"/>
    <s v="Principal"/>
    <s v="PipMi"/>
    <n v="8"/>
    <s v="PippiT"/>
    <n v="8"/>
    <s v="Pipistrelle commune"/>
    <n v="2016"/>
    <n v="8"/>
    <n v="4"/>
    <n v="2"/>
    <n v="43"/>
    <d v="2016-08-04T00:00:00"/>
    <x v="523"/>
  </r>
  <r>
    <x v="1"/>
    <s v="K:/Sainte Colombe/MB/04 - 19 juillet au 18 août 2016/Wave/"/>
    <s v="ST-COLOM_0_20160804_024356_123.wav"/>
    <s v="parasi"/>
    <s v="Principal"/>
    <s v="parasi"/>
    <n v="2"/>
    <s v="parasi"/>
    <n v="2"/>
    <s v="PARASITE"/>
    <n v="2016"/>
    <n v="8"/>
    <n v="4"/>
    <n v="2"/>
    <n v="43"/>
    <d v="2016-08-04T00:00:00"/>
    <x v="523"/>
  </r>
  <r>
    <x v="1"/>
    <s v="K:/Sainte Colombe/MB/04 - 19 juillet au 18 août 2016/Wave/"/>
    <s v="ST-COLOM_0_20160804_024454_045.wav"/>
    <s v="Pip35"/>
    <s v="Principal"/>
    <s v="Pip35"/>
    <n v="6"/>
    <s v="Pipkuh"/>
    <n v="2"/>
    <s v="Pipistrelle de Kuhl"/>
    <n v="2016"/>
    <n v="8"/>
    <n v="4"/>
    <n v="2"/>
    <n v="44"/>
    <d v="2016-08-04T00:00:00"/>
    <x v="26"/>
  </r>
  <r>
    <x v="1"/>
    <s v="K:/Sainte Colombe/MB/04 - 19 juillet au 18 août 2016/Wave/"/>
    <s v="ST-COLOM_0_20160804_024750_624.wav"/>
    <s v="PippiT"/>
    <s v="Principal"/>
    <s v="PipMi"/>
    <n v="6"/>
    <s v="PippiT"/>
    <n v="6"/>
    <s v="Pipistrelle commune"/>
    <n v="2016"/>
    <n v="8"/>
    <n v="4"/>
    <n v="2"/>
    <n v="47"/>
    <d v="2016-08-04T00:00:00"/>
    <x v="525"/>
  </r>
  <r>
    <x v="1"/>
    <s v="K:/Sainte Colombe/MB/04 - 19 juillet au 18 août 2016/Wave/"/>
    <s v="ST-COLOM_0_20160804_025007_545.wav"/>
    <s v="PippiT"/>
    <s v="Principal"/>
    <s v="PipMi"/>
    <n v="6"/>
    <s v="PippiT"/>
    <n v="6"/>
    <s v="Pipistrelle commune"/>
    <n v="2016"/>
    <n v="8"/>
    <n v="4"/>
    <n v="2"/>
    <n v="50"/>
    <d v="2016-08-04T00:00:00"/>
    <x v="422"/>
  </r>
  <r>
    <x v="1"/>
    <s v="K:/Sainte Colombe/MB/04 - 19 juillet au 18 août 2016/Wave/"/>
    <s v="ST-COLOM_0_20160804_025152_751.wav"/>
    <s v="ChiroSp"/>
    <s v="Principal"/>
    <s v="PipMi"/>
    <n v="4"/>
    <s v="PippiT"/>
    <n v="1"/>
    <s v="Pipistrelle commune"/>
    <n v="2016"/>
    <n v="8"/>
    <n v="4"/>
    <n v="2"/>
    <n v="51"/>
    <d v="2016-08-04T00:00:00"/>
    <x v="526"/>
  </r>
  <r>
    <x v="1"/>
    <s v="K:/Sainte Colombe/MB/04 - 19 juillet au 18 août 2016/Wave/"/>
    <s v="ST-COLOM_0_20160804_031323_035.wav"/>
    <s v="ChiroSp"/>
    <s v="Principal"/>
    <s v="ENVsp"/>
    <n v="5"/>
    <s v="Eptser"/>
    <n v="2"/>
    <s v="Sérotine commune"/>
    <n v="2016"/>
    <n v="8"/>
    <n v="4"/>
    <n v="3"/>
    <n v="13"/>
    <d v="2016-08-04T00:00:00"/>
    <x v="530"/>
  </r>
  <r>
    <x v="1"/>
    <s v="K:/Sainte Colombe/MB/04 - 19 juillet au 18 août 2016/Wave/"/>
    <s v="ST-COLOM_0_20160804_031526_612.wav"/>
    <s v="PippiT"/>
    <s v="Principal"/>
    <s v="PipMi"/>
    <n v="10"/>
    <s v="PippiT"/>
    <n v="10"/>
    <s v="Pipistrelle commune"/>
    <n v="2016"/>
    <n v="8"/>
    <n v="4"/>
    <n v="3"/>
    <n v="15"/>
    <d v="2016-08-04T00:00:00"/>
    <x v="508"/>
  </r>
  <r>
    <x v="1"/>
    <s v="K:/Sainte Colombe/MB/04 - 19 juillet au 18 août 2016/Wave/"/>
    <s v="ST-COLOM_0_20160804_032054_817.wav"/>
    <s v="PippiT"/>
    <s v="Principal"/>
    <s v="PipMi"/>
    <n v="10"/>
    <s v="PippiT"/>
    <n v="10"/>
    <s v="Pipistrelle commune"/>
    <n v="2016"/>
    <n v="8"/>
    <n v="4"/>
    <n v="3"/>
    <n v="20"/>
    <d v="2016-08-04T00:00:00"/>
    <x v="183"/>
  </r>
  <r>
    <x v="1"/>
    <s v="K:/Sainte Colombe/MB/04 - 19 juillet au 18 août 2016/Wave/"/>
    <s v="ST-COLOM_0_20160804_032220_996.wav"/>
    <s v="PippiT"/>
    <s v="Principal"/>
    <s v="PipMi"/>
    <n v="10"/>
    <s v="PippiT"/>
    <n v="10"/>
    <s v="Pipistrelle commune"/>
    <n v="2016"/>
    <n v="8"/>
    <n v="4"/>
    <n v="3"/>
    <n v="22"/>
    <d v="2016-08-04T00:00:00"/>
    <x v="27"/>
  </r>
  <r>
    <x v="1"/>
    <s v="K:/Sainte Colombe/MB/04 - 19 juillet au 18 août 2016/Wave/"/>
    <s v="ST-COLOM_0_20160804_032321_614.wav"/>
    <s v="PippiT"/>
    <s v="Principal"/>
    <s v="PipMi"/>
    <n v="10"/>
    <s v="PippiT"/>
    <n v="10"/>
    <s v="Pipistrelle commune"/>
    <n v="2016"/>
    <n v="8"/>
    <n v="4"/>
    <n v="3"/>
    <n v="23"/>
    <d v="2016-08-04T00:00:00"/>
    <x v="531"/>
  </r>
  <r>
    <x v="1"/>
    <s v="K:/Sainte Colombe/MB/04 - 19 juillet au 18 août 2016/Wave/"/>
    <s v="ST-COLOM_0_20160804_032608_558.wav"/>
    <s v="PippiT"/>
    <s v="Principal"/>
    <s v="PipMi"/>
    <n v="9"/>
    <s v="PippiT"/>
    <n v="9"/>
    <s v="Pipistrelle commune"/>
    <n v="2016"/>
    <n v="8"/>
    <n v="4"/>
    <n v="3"/>
    <n v="26"/>
    <d v="2016-08-04T00:00:00"/>
    <x v="532"/>
  </r>
  <r>
    <x v="1"/>
    <s v="K:/Sainte Colombe/MB/04 - 19 juillet au 18 août 2016/Wave/"/>
    <s v="ST-COLOM_0_20160804_034029_588.wav"/>
    <s v="PippiT"/>
    <s v="Principal"/>
    <s v="PipMi"/>
    <n v="9"/>
    <s v="PippiT"/>
    <n v="9"/>
    <s v="Pipistrelle commune"/>
    <n v="2016"/>
    <n v="8"/>
    <n v="4"/>
    <n v="3"/>
    <n v="40"/>
    <d v="2016-08-04T00:00:00"/>
    <x v="327"/>
  </r>
  <r>
    <x v="1"/>
    <s v="K:/Sainte Colombe/MB/04 - 19 juillet au 18 août 2016/Wave/"/>
    <s v="ST-COLOM_0_20160804_035001_977.wav"/>
    <s v="ChiroSp"/>
    <s v="Principal"/>
    <s v="PipMi"/>
    <n v="5"/>
    <s v="PippiT"/>
    <n v="5"/>
    <s v="Pipistrelle commune"/>
    <n v="2016"/>
    <n v="8"/>
    <n v="4"/>
    <n v="3"/>
    <n v="50"/>
    <d v="2016-08-04T00:00:00"/>
    <x v="553"/>
  </r>
  <r>
    <x v="1"/>
    <s v="K:/Sainte Colombe/MB/04 - 19 juillet au 18 août 2016/Wave/"/>
    <s v="ST-COLOM_0_20160804_035902_166.wav"/>
    <s v="PippiT"/>
    <s v="Principal"/>
    <s v="PipMi"/>
    <n v="8"/>
    <s v="PippiT"/>
    <n v="6"/>
    <s v="Pipistrelle commune"/>
    <n v="2016"/>
    <n v="8"/>
    <n v="4"/>
    <n v="3"/>
    <n v="59"/>
    <d v="2016-08-04T00:00:00"/>
    <x v="550"/>
  </r>
  <r>
    <x v="1"/>
    <s v="K:/Sainte Colombe/MB/04 - 19 juillet au 18 août 2016/Wave/"/>
    <s v="ST-COLOM_0_20160804_035907_623.wav"/>
    <s v="PippiT"/>
    <s v="Principal"/>
    <s v="PipMi"/>
    <n v="9"/>
    <s v="PippiT"/>
    <n v="9"/>
    <s v="Pipistrelle commune"/>
    <n v="2016"/>
    <n v="8"/>
    <n v="4"/>
    <n v="3"/>
    <n v="59"/>
    <d v="2016-08-04T00:00:00"/>
    <x v="550"/>
  </r>
  <r>
    <x v="1"/>
    <s v="K:/Sainte Colombe/MB/04 - 19 juillet au 18 août 2016/Wave/"/>
    <s v="ST-COLOM_0_20160804_040303_428.wav"/>
    <s v="PippiT"/>
    <s v="Principal"/>
    <s v="PipMi"/>
    <n v="8"/>
    <s v="PippiT"/>
    <n v="6"/>
    <s v="Pipistrelle commune"/>
    <n v="2016"/>
    <n v="8"/>
    <n v="4"/>
    <n v="4"/>
    <n v="3"/>
    <d v="2016-08-04T00:00:00"/>
    <x v="187"/>
  </r>
  <r>
    <x v="1"/>
    <s v="K:/Sainte Colombe/MB/04 - 19 juillet au 18 août 2016/Wave/"/>
    <s v="ST-COLOM_0_20160804_040548_874.wav"/>
    <s v="PippiT"/>
    <s v="Principal"/>
    <s v="PipMi"/>
    <n v="8"/>
    <s v="PippiT"/>
    <n v="8"/>
    <s v="Pipistrelle commune"/>
    <n v="2016"/>
    <n v="8"/>
    <n v="4"/>
    <n v="4"/>
    <n v="5"/>
    <d v="2016-08-04T00:00:00"/>
    <x v="482"/>
  </r>
  <r>
    <x v="1"/>
    <s v="K:/Sainte Colombe/MB/04 - 19 juillet au 18 août 2016/Wave/"/>
    <s v="ST-COLOM_0_20160804_042318_130.wav"/>
    <s v="Pipkuh"/>
    <s v="Principal"/>
    <s v="Pip35"/>
    <n v="10"/>
    <s v="Pipkuh"/>
    <n v="6"/>
    <s v="Pipistrelle de Kuhl"/>
    <n v="2016"/>
    <n v="8"/>
    <n v="4"/>
    <n v="4"/>
    <n v="23"/>
    <d v="2016-08-04T00:00:00"/>
    <x v="428"/>
  </r>
  <r>
    <x v="1"/>
    <s v="K:/Sainte Colombe/MB/04 - 19 juillet au 18 août 2016/Wave/"/>
    <s v="ST-COLOM_0_20160804_042443_585.wav"/>
    <s v="ChiroSp"/>
    <s v="Principal"/>
    <s v="PipMi"/>
    <n v="5"/>
    <s v="PippiT"/>
    <n v="5"/>
    <s v="Pipistrelle commune"/>
    <n v="2016"/>
    <n v="8"/>
    <n v="4"/>
    <n v="4"/>
    <n v="24"/>
    <d v="2016-08-04T00:00:00"/>
    <x v="462"/>
  </r>
  <r>
    <x v="1"/>
    <s v="K:/Sainte Colombe/MB/04 - 19 juillet au 18 août 2016/Wave/"/>
    <s v="ST-COLOM_0_20160804_042611_536.wav"/>
    <s v="ChiroSp"/>
    <s v="Principal"/>
    <s v="Pip35"/>
    <n v="4"/>
    <s v="Pipkuh"/>
    <n v="4"/>
    <s v="Pipistrelle de Kuhl"/>
    <n v="2016"/>
    <n v="8"/>
    <n v="4"/>
    <n v="4"/>
    <n v="26"/>
    <d v="2016-08-04T00:00:00"/>
    <x v="309"/>
  </r>
  <r>
    <x v="1"/>
    <s v="K:/Sainte Colombe/MB/04 - 19 juillet au 18 août 2016/Wave/"/>
    <s v="ST-COLOM_0_20160804_042824_678.wav"/>
    <s v="ChiroSp"/>
    <s v="Principal"/>
    <s v="Pip35"/>
    <n v="0"/>
    <s v="Pipkuh"/>
    <n v="0"/>
    <s v="PARASITE"/>
    <n v="2016"/>
    <n v="8"/>
    <n v="4"/>
    <n v="4"/>
    <n v="28"/>
    <d v="2016-08-04T00:00:00"/>
    <x v="542"/>
  </r>
  <r>
    <x v="1"/>
    <s v="K:/Sainte Colombe/MB/04 - 19 juillet au 18 août 2016/Wave/"/>
    <s v="ST-COLOM_0_20160804_043022_501.wav"/>
    <s v="ChiroSp"/>
    <s v="Principal"/>
    <s v="PipMi"/>
    <n v="4"/>
    <s v="PippiT"/>
    <n v="4"/>
    <s v="Pipistrelle commune"/>
    <n v="2016"/>
    <n v="8"/>
    <n v="4"/>
    <n v="4"/>
    <n v="30"/>
    <d v="2016-08-04T00:00:00"/>
    <x v="429"/>
  </r>
  <r>
    <x v="1"/>
    <s v="K:/Sainte Colombe/MB/04 - 19 juillet au 18 août 2016/Wave/"/>
    <s v="ST-COLOM_0_20160804_043027_502.wav"/>
    <s v="PippiT"/>
    <s v="Principal"/>
    <s v="PipMi"/>
    <n v="10"/>
    <s v="PippiT"/>
    <n v="10"/>
    <s v="Pipistrelle commune"/>
    <n v="2016"/>
    <n v="8"/>
    <n v="4"/>
    <n v="4"/>
    <n v="30"/>
    <d v="2016-08-04T00:00:00"/>
    <x v="429"/>
  </r>
  <r>
    <x v="1"/>
    <s v="K:/Sainte Colombe/MB/04 - 19 juillet au 18 août 2016/Wave/"/>
    <s v="ST-COLOM_0_20160804_043108_697.wav"/>
    <s v="ChiroSp"/>
    <s v="Principal"/>
    <s v="PipMi"/>
    <n v="4"/>
    <s v="PippiT"/>
    <n v="4"/>
    <s v="Pipistrelle commune"/>
    <n v="2016"/>
    <n v="8"/>
    <n v="4"/>
    <n v="4"/>
    <n v="31"/>
    <d v="2016-08-04T00:00:00"/>
    <x v="310"/>
  </r>
  <r>
    <x v="1"/>
    <s v="K:/Sainte Colombe/MB/04 - 19 juillet au 18 août 2016/Wave/"/>
    <s v="ST-COLOM_0_20160804_043559_999.wav"/>
    <s v="Pip35"/>
    <s v="Principal"/>
    <s v="Pip35"/>
    <n v="7"/>
    <s v="Pipkuh"/>
    <n v="1"/>
    <s v="Pipistrelle de Kuhl"/>
    <n v="2016"/>
    <n v="8"/>
    <n v="4"/>
    <n v="4"/>
    <n v="35"/>
    <d v="2016-08-04T00:00:00"/>
    <x v="284"/>
  </r>
  <r>
    <x v="1"/>
    <s v="K:/Sainte Colombe/MB/04 - 19 juillet au 18 août 2016/Wave/"/>
    <s v="ST-COLOM_0_20160804_044134_482.wav"/>
    <s v="PippiT"/>
    <s v="Principal"/>
    <s v="PipMi"/>
    <n v="10"/>
    <s v="PippiT"/>
    <n v="10"/>
    <s v="Pipistrelle commune"/>
    <n v="2016"/>
    <n v="8"/>
    <n v="4"/>
    <n v="4"/>
    <n v="41"/>
    <d v="2016-08-04T00:00:00"/>
    <x v="314"/>
  </r>
  <r>
    <x v="1"/>
    <s v="K:/Sainte Colombe/MB/04 - 19 juillet au 18 août 2016/Wave/"/>
    <s v="ST-COLOM_0_20160804_044824_288.wav"/>
    <s v="PippiT"/>
    <s v="Principal"/>
    <s v="PipMi"/>
    <n v="7"/>
    <s v="PippiT"/>
    <n v="7"/>
    <s v="Pipistrelle commune"/>
    <n v="2016"/>
    <n v="8"/>
    <n v="4"/>
    <n v="4"/>
    <n v="48"/>
    <d v="2016-08-04T00:00:00"/>
    <x v="537"/>
  </r>
  <r>
    <x v="1"/>
    <s v="K:/Sainte Colombe/MB/04 - 19 juillet au 18 août 2016/Wave/"/>
    <s v="ST-COLOM_0_20160804_045242_060.wav"/>
    <s v="PippiT"/>
    <s v="Principal"/>
    <s v="PipMi"/>
    <n v="10"/>
    <s v="PippiT"/>
    <n v="10"/>
    <s v="Pipistrelle commune"/>
    <n v="2016"/>
    <n v="8"/>
    <n v="4"/>
    <n v="4"/>
    <n v="52"/>
    <d v="2016-08-04T00:00:00"/>
    <x v="32"/>
  </r>
  <r>
    <x v="1"/>
    <s v="K:/Sainte Colombe/MB/04 - 19 juillet au 18 août 2016/Wave/"/>
    <s v="ST-COLOM_0_20160804_045454_128.wav"/>
    <s v="ChiroSp"/>
    <s v="Principal"/>
    <s v="PipMi"/>
    <n v="4"/>
    <s v="PippiT"/>
    <n v="4"/>
    <s v="Pipistrelle commune"/>
    <n v="2016"/>
    <n v="8"/>
    <n v="4"/>
    <n v="4"/>
    <n v="54"/>
    <d v="2016-08-04T00:00:00"/>
    <x v="445"/>
  </r>
  <r>
    <x v="1"/>
    <s v="K:/Sainte Colombe/MB/04 - 19 juillet au 18 août 2016/Wave/"/>
    <s v="ST-COLOM_0_20160804_045549_322.wav"/>
    <s v="PippiT"/>
    <s v="Principal"/>
    <s v="PipMi"/>
    <n v="9"/>
    <s v="PippiT"/>
    <n v="9"/>
    <s v="Pipistrelle commune"/>
    <n v="2016"/>
    <n v="8"/>
    <n v="4"/>
    <n v="4"/>
    <n v="55"/>
    <d v="2016-08-04T00:00:00"/>
    <x v="190"/>
  </r>
  <r>
    <x v="1"/>
    <s v="K:/Sainte Colombe/MB/04 - 19 juillet au 18 août 2016/Wave/"/>
    <s v="ST-COLOM_0_20160804_045713_082.wav"/>
    <s v="Pipnat"/>
    <s v="Principal"/>
    <s v="Pip35"/>
    <n v="10"/>
    <s v="Pipnat"/>
    <n v="6"/>
    <s v="Pipistrelle de Nathusius"/>
    <n v="2016"/>
    <n v="8"/>
    <n v="4"/>
    <n v="4"/>
    <n v="57"/>
    <d v="2016-08-04T00:00:00"/>
    <x v="191"/>
  </r>
  <r>
    <x v="1"/>
    <s v="K:/Sainte Colombe/MB/04 - 19 juillet au 18 août 2016/Wave/"/>
    <s v="ST-COLOM_0_20160804_045931_354.wav"/>
    <s v="PippiT"/>
    <s v="Principal"/>
    <s v="PipMi"/>
    <n v="9"/>
    <s v="PippiT"/>
    <n v="9"/>
    <s v="Pipistrelle commune"/>
    <n v="2016"/>
    <n v="8"/>
    <n v="4"/>
    <n v="4"/>
    <n v="59"/>
    <d v="2016-08-04T00:00:00"/>
    <x v="357"/>
  </r>
  <r>
    <x v="1"/>
    <s v="K:/Sainte Colombe/MB/04 - 19 juillet au 18 août 2016/Wave/"/>
    <s v="ST-COLOM_0_20160804_050212_026.wav"/>
    <s v="PippiT"/>
    <s v="Principal"/>
    <s v="PipMi"/>
    <n v="9"/>
    <s v="PippiT"/>
    <n v="9"/>
    <s v="Pipistrelle commune"/>
    <n v="2016"/>
    <n v="8"/>
    <n v="4"/>
    <n v="5"/>
    <n v="2"/>
    <d v="2016-08-04T00:00:00"/>
    <x v="192"/>
  </r>
  <r>
    <x v="1"/>
    <s v="K:/Sainte Colombe/MB/04 - 19 juillet au 18 août 2016/Wave/"/>
    <s v="ST-COLOM_0_20160804_050410_848.wav"/>
    <s v="ChiroSp"/>
    <s v="Principal"/>
    <s v="PipMi"/>
    <n v="4"/>
    <s v="PippiT"/>
    <n v="3"/>
    <s v="Pipistrelle commune"/>
    <n v="2016"/>
    <n v="8"/>
    <n v="4"/>
    <n v="5"/>
    <n v="4"/>
    <d v="2016-08-04T00:00:00"/>
    <x v="358"/>
  </r>
  <r>
    <x v="1"/>
    <s v="K:/Sainte Colombe/MB/04 - 19 juillet au 18 août 2016/Wave/"/>
    <s v="ST-COLOM_0_20160804_050428_970.wav"/>
    <s v="PippiT"/>
    <s v="Principal"/>
    <s v="PipMi"/>
    <n v="6"/>
    <s v="PippiT"/>
    <n v="6"/>
    <s v="Pipistrelle commune"/>
    <n v="2016"/>
    <n v="8"/>
    <n v="4"/>
    <n v="5"/>
    <n v="4"/>
    <d v="2016-08-04T00:00:00"/>
    <x v="358"/>
  </r>
  <r>
    <x v="1"/>
    <s v="K:/Sainte Colombe/MB/04 - 19 juillet au 18 août 2016/Wave/"/>
    <s v="ST-COLOM_0_20160804_050714_493.wav"/>
    <s v="PippiT"/>
    <s v="Principal"/>
    <s v="PipMi"/>
    <n v="10"/>
    <s v="PippiT"/>
    <n v="10"/>
    <s v="Pipistrelle commune"/>
    <n v="2016"/>
    <n v="8"/>
    <n v="4"/>
    <n v="5"/>
    <n v="7"/>
    <d v="2016-08-04T00:00:00"/>
    <x v="285"/>
  </r>
  <r>
    <x v="1"/>
    <s v="K:/Sainte Colombe/MB/04 - 19 juillet au 18 août 2016/Wave/"/>
    <s v="ST-COLOM_0_20160804_050719_494.wav"/>
    <s v="PippiT"/>
    <s v="Principal"/>
    <s v="PipMi"/>
    <n v="8"/>
    <s v="PippiT"/>
    <n v="8"/>
    <s v="Pipistrelle commune"/>
    <n v="2016"/>
    <n v="8"/>
    <n v="4"/>
    <n v="5"/>
    <n v="7"/>
    <d v="2016-08-04T00:00:00"/>
    <x v="285"/>
  </r>
  <r>
    <x v="1"/>
    <s v="K:/Sainte Colombe/MB/04 - 19 juillet au 18 août 2016/Wave/"/>
    <s v="ST-COLOM_0_20160804_051009_373.wav"/>
    <s v="PippiT"/>
    <s v="Principal"/>
    <s v="PipMi"/>
    <n v="8"/>
    <s v="PippiT"/>
    <n v="8"/>
    <s v="Pipistrelle commune"/>
    <n v="2016"/>
    <n v="8"/>
    <n v="4"/>
    <n v="5"/>
    <n v="10"/>
    <d v="2016-08-04T00:00:00"/>
    <x v="360"/>
  </r>
  <r>
    <x v="1"/>
    <s v="K:/Sainte Colombe/MB/04 - 19 juillet au 18 août 2016/Wave/"/>
    <s v="ST-COLOM_0_20160804_051149_220.wav"/>
    <s v="PippiT"/>
    <s v="Principal"/>
    <s v="PipMi"/>
    <n v="10"/>
    <s v="PippiT"/>
    <n v="10"/>
    <s v="Pipistrelle commune"/>
    <n v="2016"/>
    <n v="8"/>
    <n v="4"/>
    <n v="5"/>
    <n v="11"/>
    <d v="2016-08-04T00:00:00"/>
    <x v="361"/>
  </r>
  <r>
    <x v="1"/>
    <s v="K:/Sainte Colombe/MB/04 - 19 juillet au 18 août 2016/Wave/"/>
    <s v="ST-COLOM_0_20160804_051513_204.wav"/>
    <s v="ChiroSp"/>
    <s v="Principal"/>
    <s v="PipMi"/>
    <n v="5"/>
    <s v="PippiT"/>
    <n v="5"/>
    <s v="Pipistrelle commune"/>
    <n v="2016"/>
    <n v="8"/>
    <n v="4"/>
    <n v="5"/>
    <n v="15"/>
    <d v="2016-08-04T00:00:00"/>
    <x v="320"/>
  </r>
  <r>
    <x v="1"/>
    <s v="K:/Sainte Colombe/MB/04 - 19 juillet au 18 août 2016/Wave/"/>
    <s v="ST-COLOM_0_20160804_051714_321.wav"/>
    <s v="PippiT"/>
    <s v="Principal"/>
    <s v="PipMi"/>
    <n v="10"/>
    <s v="PippiT"/>
    <n v="10"/>
    <s v="Pipistrelle commune"/>
    <n v="2016"/>
    <n v="8"/>
    <n v="4"/>
    <n v="5"/>
    <n v="17"/>
    <d v="2016-08-04T00:00:00"/>
    <x v="321"/>
  </r>
  <r>
    <x v="1"/>
    <s v="K:/Sainte Colombe/MB/04 - 19 juillet au 18 août 2016/Wave/"/>
    <s v="ST-COLOM_0_20160804_051748_584.wav"/>
    <s v="ChiroSp"/>
    <s v="Principal"/>
    <s v="Pip35"/>
    <n v="0"/>
    <s v="Pipkuh"/>
    <n v="0"/>
    <s v="PARASITE"/>
    <n v="2016"/>
    <n v="8"/>
    <n v="4"/>
    <n v="5"/>
    <n v="17"/>
    <d v="2016-08-04T00:00:00"/>
    <x v="321"/>
  </r>
  <r>
    <x v="1"/>
    <s v="K:/Sainte Colombe/MB/04 - 19 juillet au 18 août 2016/Wave/"/>
    <s v="ST-COLOM_0_20160804_052459_397.wav"/>
    <s v="Pip35"/>
    <s v="Principal"/>
    <s v="Pip35"/>
    <n v="10"/>
    <s v="Pipkuh"/>
    <n v="5"/>
    <s v="Pipistrelle de Kuhl"/>
    <n v="2016"/>
    <n v="8"/>
    <n v="4"/>
    <n v="5"/>
    <n v="24"/>
    <d v="2016-08-04T00:00:00"/>
    <x v="34"/>
  </r>
  <r>
    <x v="1"/>
    <s v="K:/Sainte Colombe/MB/04 - 19 juillet au 18 août 2016/Wave/"/>
    <s v="ST-COLOM_0_20160804_052532_380.wav"/>
    <s v="Pip35"/>
    <s v="Principal"/>
    <s v="Pip35"/>
    <n v="10"/>
    <s v="Pipkuh"/>
    <n v="5"/>
    <s v="Pipistrelle de Kuhl"/>
    <n v="2016"/>
    <n v="8"/>
    <n v="4"/>
    <n v="5"/>
    <n v="25"/>
    <d v="2016-08-04T00:00:00"/>
    <x v="267"/>
  </r>
  <r>
    <x v="1"/>
    <s v="K:/Sainte Colombe/MB/04 - 19 juillet au 18 août 2016/Wave/"/>
    <s v="ST-COLOM_0_20160804_052604_910.wav"/>
    <s v="Pip35"/>
    <s v="Principal"/>
    <s v="Pip35"/>
    <n v="7"/>
    <s v="Pipkuh"/>
    <n v="4"/>
    <s v="Pipistrelle de Kuhl"/>
    <n v="2016"/>
    <n v="8"/>
    <n v="4"/>
    <n v="5"/>
    <n v="26"/>
    <d v="2016-08-04T00:00:00"/>
    <x v="197"/>
  </r>
  <r>
    <x v="1"/>
    <s v="K:/Sainte Colombe/MB/04 - 19 juillet au 18 août 2016/Wave/"/>
    <s v="ST-COLOM_0_20160804_052645_279.wav"/>
    <s v="PippiT"/>
    <s v="Principal"/>
    <s v="PipMi"/>
    <n v="10"/>
    <s v="PippiT"/>
    <n v="10"/>
    <s v="Pipistrelle commune"/>
    <n v="2016"/>
    <n v="8"/>
    <n v="4"/>
    <n v="5"/>
    <n v="26"/>
    <d v="2016-08-04T00:00:00"/>
    <x v="197"/>
  </r>
  <r>
    <x v="1"/>
    <s v="K:/Sainte Colombe/MB/04 - 19 juillet au 18 août 2016/Wave/"/>
    <s v="ST-COLOM_0_20160804_052851_645.wav"/>
    <s v="Pip35"/>
    <s v="Principal"/>
    <s v="Pip35"/>
    <n v="9"/>
    <s v="Pipkuh"/>
    <n v="3"/>
    <s v="Pipistrelle de Kuhl"/>
    <n v="2016"/>
    <n v="8"/>
    <n v="4"/>
    <n v="5"/>
    <n v="28"/>
    <d v="2016-08-04T00:00:00"/>
    <x v="198"/>
  </r>
  <r>
    <x v="1"/>
    <s v="K:/Sainte Colombe/MB/04 - 19 juillet au 18 août 2016/Wave/"/>
    <s v="ST-COLOM_0_20160804_052856_646.wav"/>
    <s v="ChiroSp"/>
    <s v="Principal"/>
    <s v="Pip35"/>
    <n v="3"/>
    <s v="Pipkuh"/>
    <n v="1"/>
    <s v="Pipistrelle de Kuhl"/>
    <n v="2016"/>
    <n v="8"/>
    <n v="4"/>
    <n v="5"/>
    <n v="28"/>
    <d v="2016-08-04T00:00:00"/>
    <x v="198"/>
  </r>
  <r>
    <x v="1"/>
    <s v="K:/Sainte Colombe/MB/04 - 19 juillet au 18 août 2016/Wave/"/>
    <s v="ST-COLOM_0_20160804_052953_138.wav"/>
    <s v="PipMi"/>
    <s v="Principal"/>
    <s v="PipMi"/>
    <n v="6"/>
    <s v="PippiT"/>
    <n v="5"/>
    <s v="Pipistrelle commune"/>
    <n v="2016"/>
    <n v="8"/>
    <n v="4"/>
    <n v="5"/>
    <n v="29"/>
    <d v="2016-08-04T00:00:00"/>
    <x v="323"/>
  </r>
  <r>
    <x v="1"/>
    <s v="K:/Sainte Colombe/MB/04 - 19 juillet au 18 août 2016/Wave/"/>
    <s v="ST-COLOM_0_20160804_053030_363.wav"/>
    <s v="ChiroSp"/>
    <s v="Principal"/>
    <s v="PipMi"/>
    <n v="4"/>
    <s v="PippiT"/>
    <n v="4"/>
    <s v="Pipistrelle commune"/>
    <n v="2016"/>
    <n v="8"/>
    <n v="4"/>
    <n v="5"/>
    <n v="30"/>
    <d v="2016-08-04T00:00:00"/>
    <x v="286"/>
  </r>
  <r>
    <x v="1"/>
    <s v="K:/Sainte Colombe/MB/04 - 19 juillet au 18 août 2016/Wave/"/>
    <s v="ST-COLOM_0_20160804_053249_557.wav"/>
    <s v="ChiroSp"/>
    <s v="Principal"/>
    <s v="Pip35"/>
    <n v="5"/>
    <s v="Pipkuh"/>
    <n v="3"/>
    <s v="Pipistrelle de Kuhl"/>
    <n v="2016"/>
    <n v="8"/>
    <n v="4"/>
    <n v="5"/>
    <n v="32"/>
    <d v="2016-08-04T00:00:00"/>
    <x v="433"/>
  </r>
  <r>
    <x v="1"/>
    <s v="K:/Sainte Colombe/MB/04 - 19 juillet au 18 août 2016/Wave/"/>
    <s v="ST-COLOM_0_20160804_053804_215.wav"/>
    <s v="PipMi"/>
    <s v="Principal"/>
    <s v="PipMi"/>
    <n v="6"/>
    <s v="PippiT"/>
    <n v="3"/>
    <s v="Pipistrelle commune"/>
    <n v="2016"/>
    <n v="8"/>
    <n v="4"/>
    <n v="5"/>
    <n v="38"/>
    <d v="2016-08-04T00:00:00"/>
    <x v="225"/>
  </r>
  <r>
    <x v="1"/>
    <s v="K:/Sainte Colombe/MB/04 - 19 juillet au 18 août 2016/Wave/"/>
    <s v="ST-COLOM_0_20160804_053942_551.wav"/>
    <s v="ChiroSp"/>
    <s v="Principal"/>
    <s v="PipMi"/>
    <n v="5"/>
    <s v="PippiT"/>
    <n v="5"/>
    <s v="Pipistrelle commune"/>
    <n v="2016"/>
    <n v="8"/>
    <n v="4"/>
    <n v="5"/>
    <n v="39"/>
    <d v="2016-08-04T00:00:00"/>
    <x v="365"/>
  </r>
  <r>
    <x v="1"/>
    <s v="K:/Sainte Colombe/MB/04 - 19 juillet au 18 août 2016/Wave/"/>
    <s v="ST-COLOM_0_20160804_054242_176.wav"/>
    <s v="PippiT"/>
    <s v="Principal"/>
    <s v="PipMi"/>
    <n v="8"/>
    <s v="PippiT"/>
    <n v="6"/>
    <s v="Pipistrelle commune"/>
    <n v="2016"/>
    <n v="8"/>
    <n v="4"/>
    <n v="5"/>
    <n v="42"/>
    <d v="2016-08-04T00:00:00"/>
    <x v="227"/>
  </r>
  <r>
    <x v="1"/>
    <s v="K:/Sainte Colombe/MB/04 - 19 juillet au 18 août 2016/Wave/"/>
    <s v="ST-COLOM_0_20160804_054406_355.wav"/>
    <s v="PippiT"/>
    <s v="Principal"/>
    <s v="PipMi"/>
    <n v="8"/>
    <s v="PippiT"/>
    <n v="8"/>
    <s v="Pipistrelle commune"/>
    <n v="2016"/>
    <n v="8"/>
    <n v="4"/>
    <n v="5"/>
    <n v="44"/>
    <d v="2016-08-04T00:00:00"/>
    <x v="560"/>
  </r>
  <r>
    <x v="1"/>
    <s v="K:/Sainte Colombe/MB/04 - 19 juillet au 18 août 2016/Wave/"/>
    <s v="ST-COLOM_0_20160804_054423_424.wav"/>
    <s v="PippiT"/>
    <s v="Principal"/>
    <s v="PipMi"/>
    <n v="6"/>
    <s v="PippiT"/>
    <n v="6"/>
    <s v="Pipistrelle commune"/>
    <n v="2016"/>
    <n v="8"/>
    <n v="4"/>
    <n v="5"/>
    <n v="44"/>
    <d v="2016-08-04T00:00:00"/>
    <x v="560"/>
  </r>
  <r>
    <x v="1"/>
    <s v="K:/Sainte Colombe/MB/04 - 19 juillet au 18 août 2016/Wave/"/>
    <s v="ST-COLOM_0_20160804_054653_097.wav"/>
    <s v="PippiT"/>
    <s v="Principal"/>
    <s v="PipMi"/>
    <n v="10"/>
    <s v="PippiT"/>
    <n v="10"/>
    <s v="Pipistrelle commune"/>
    <n v="2016"/>
    <n v="8"/>
    <n v="4"/>
    <n v="5"/>
    <n v="46"/>
    <d v="2016-08-04T00:00:00"/>
    <x v="64"/>
  </r>
  <r>
    <x v="1"/>
    <s v="K:/Sainte Colombe/MB/04 - 19 juillet au 18 août 2016/Wave/"/>
    <s v="ST-COLOM_0_20160804_054715_223.wav"/>
    <s v="ChiroSp"/>
    <s v="Principal"/>
    <s v="PipMi"/>
    <n v="5"/>
    <s v="PippiT"/>
    <n v="5"/>
    <s v="Pipistrelle commune"/>
    <n v="2016"/>
    <n v="8"/>
    <n v="4"/>
    <n v="5"/>
    <n v="47"/>
    <d v="2016-08-04T00:00:00"/>
    <x v="556"/>
  </r>
  <r>
    <x v="1"/>
    <s v="K:/Sainte Colombe/MB/04 - 19 juillet au 18 août 2016/Wave/"/>
    <s v="ST-COLOM_0_20160804_054744_112.wav"/>
    <s v="ChiroSp"/>
    <s v="Principal"/>
    <s v="PipMi"/>
    <n v="3"/>
    <s v="PippiT"/>
    <n v="3"/>
    <s v="Pipistrelle commune"/>
    <n v="2016"/>
    <n v="8"/>
    <n v="4"/>
    <n v="5"/>
    <n v="47"/>
    <d v="2016-08-04T00:00:00"/>
    <x v="556"/>
  </r>
  <r>
    <x v="1"/>
    <s v="K:/Sainte Colombe/MB/04 - 19 juillet au 18 août 2016/Wave/"/>
    <s v="ST-COLOM_0_20160804_054806_340.wav"/>
    <s v="ChiroSp"/>
    <s v="Principal"/>
    <s v="Pip35"/>
    <n v="3"/>
    <s v="Pipkuh"/>
    <n v="2"/>
    <s v="Pipistrelle de Kuhl"/>
    <n v="2016"/>
    <n v="8"/>
    <n v="4"/>
    <n v="5"/>
    <n v="48"/>
    <d v="2016-08-04T00:00:00"/>
    <x v="108"/>
  </r>
  <r>
    <x v="1"/>
    <s v="K:/Sainte Colombe/MB/04 - 19 juillet au 18 août 2016/Wave/"/>
    <s v="ST-COLOM_0_20160804_054827_338.wav"/>
    <s v="PippiT"/>
    <s v="Principal"/>
    <s v="PipMi"/>
    <n v="8"/>
    <s v="PippiT"/>
    <n v="8"/>
    <s v="Pipistrelle commune"/>
    <n v="2016"/>
    <n v="8"/>
    <n v="4"/>
    <n v="5"/>
    <n v="48"/>
    <d v="2016-08-04T00:00:00"/>
    <x v="108"/>
  </r>
  <r>
    <x v="1"/>
    <s v="K:/Sainte Colombe/MB/04 - 19 juillet au 18 août 2016/Wave/"/>
    <s v="ST-COLOM_0_20160804_054909_684.wav"/>
    <s v="Pip35"/>
    <s v="Principal"/>
    <s v="Pip35"/>
    <n v="10"/>
    <s v="Pipnat"/>
    <n v="1"/>
    <s v="Pipistrelle de Kuhl/Nathusius"/>
    <n v="2016"/>
    <n v="8"/>
    <n v="4"/>
    <n v="5"/>
    <n v="49"/>
    <d v="2016-08-04T00:00:00"/>
    <x v="561"/>
  </r>
  <r>
    <x v="1"/>
    <s v="K:/Sainte Colombe/MB/04 - 19 juillet au 18 août 2016/Wave/"/>
    <s v="ST-COLOM_0_20160804_215107_906.wav"/>
    <s v="ChiroSp"/>
    <s v="Principal"/>
    <s v="ENVsp"/>
    <n v="2"/>
    <s v="Nyclei"/>
    <n v="0"/>
    <s v="Noctule de Leisler"/>
    <n v="2016"/>
    <n v="8"/>
    <n v="4"/>
    <n v="21"/>
    <n v="51"/>
    <d v="2016-08-04T00:00:00"/>
    <x v="229"/>
  </r>
  <r>
    <x v="1"/>
    <s v="K:/Sainte Colombe/MB/04 - 19 juillet au 18 août 2016/Wave/"/>
    <s v="ST-COLOM_0_20160804_215116_936.wav"/>
    <s v="ChiroSp"/>
    <s v="Principal"/>
    <s v="ENVsp"/>
    <n v="0"/>
    <s v="Nyclei"/>
    <n v="0"/>
    <s v="PARASITE"/>
    <n v="2016"/>
    <n v="8"/>
    <n v="4"/>
    <n v="21"/>
    <n v="51"/>
    <d v="2016-08-04T00:00:00"/>
    <x v="229"/>
  </r>
  <r>
    <x v="1"/>
    <s v="K:/Sainte Colombe/MB/04 - 19 juillet au 18 août 2016/Wave/"/>
    <s v="ST-COLOM_0_20160804_215205_880.wav"/>
    <s v="ChiroSp"/>
    <s v="Principal"/>
    <s v="ENVsp"/>
    <n v="3"/>
    <s v="Eptser"/>
    <n v="0"/>
    <s v="Sérotine commune"/>
    <n v="2016"/>
    <n v="8"/>
    <n v="4"/>
    <n v="21"/>
    <n v="52"/>
    <d v="2016-08-04T00:00:00"/>
    <x v="169"/>
  </r>
  <r>
    <x v="1"/>
    <s v="K:/Sainte Colombe/MB/04 - 19 juillet au 18 août 2016/Wave/"/>
    <s v="ST-COLOM_0_20160804_215307_017.wav"/>
    <s v="ChiroSp"/>
    <s v="Principal"/>
    <s v="ENVsp"/>
    <n v="0"/>
    <s v="Nyclei"/>
    <n v="0"/>
    <s v="PARASITE"/>
    <n v="2016"/>
    <n v="8"/>
    <n v="4"/>
    <n v="21"/>
    <n v="53"/>
    <d v="2016-08-04T00:00:00"/>
    <x v="149"/>
  </r>
  <r>
    <x v="1"/>
    <s v="K:/Sainte Colombe/MB/04 - 19 juillet au 18 août 2016/Wave/"/>
    <s v="ST-COLOM_0_20160804_215421_272.wav"/>
    <s v="ChiroSp"/>
    <s v="Principal"/>
    <s v="ENVsp"/>
    <n v="1"/>
    <s v="Eptser"/>
    <n v="1"/>
    <s v="Sérotine commune"/>
    <n v="2016"/>
    <n v="8"/>
    <n v="4"/>
    <n v="21"/>
    <n v="54"/>
    <d v="2016-08-04T00:00:00"/>
    <x v="93"/>
  </r>
  <r>
    <x v="1"/>
    <s v="K:/Sainte Colombe/MB/04 - 19 juillet au 18 août 2016/Wave/"/>
    <s v="ST-COLOM_0_20160804_215434_666.wav"/>
    <s v="ChiroSp"/>
    <s v="Principal"/>
    <s v="ENVsp"/>
    <n v="1"/>
    <s v="Vesmur"/>
    <n v="1"/>
    <s v="Sérotine commune"/>
    <n v="2016"/>
    <n v="8"/>
    <n v="4"/>
    <n v="21"/>
    <n v="54"/>
    <d v="2016-08-04T00:00:00"/>
    <x v="93"/>
  </r>
  <r>
    <x v="1"/>
    <s v="K:/Sainte Colombe/MB/04 - 19 juillet au 18 août 2016/Wave/"/>
    <s v="ST-COLOM_0_20160804_215441_457.wav"/>
    <s v="ChiroSp"/>
    <s v="Principal"/>
    <s v="ENVsp"/>
    <n v="0"/>
    <s v="Eptser"/>
    <n v="0"/>
    <s v="PARASITE"/>
    <n v="2016"/>
    <n v="8"/>
    <n v="4"/>
    <n v="21"/>
    <n v="54"/>
    <d v="2016-08-04T00:00:00"/>
    <x v="93"/>
  </r>
  <r>
    <x v="1"/>
    <s v="K:/Sainte Colombe/MB/04 - 19 juillet au 18 août 2016/Wave/"/>
    <s v="ST-COLOM_0_20160804_215502_272.wav"/>
    <s v="ChiroSp"/>
    <s v="Principal"/>
    <s v="ENVsp"/>
    <n v="4"/>
    <s v="Nyclei"/>
    <n v="4"/>
    <s v="Noctule de Leisler"/>
    <n v="2016"/>
    <n v="8"/>
    <n v="4"/>
    <n v="21"/>
    <n v="55"/>
    <d v="2016-08-04T00:00:00"/>
    <x v="75"/>
  </r>
  <r>
    <x v="1"/>
    <s v="K:/Sainte Colombe/MB/04 - 19 juillet au 18 août 2016/Wave/"/>
    <s v="ST-COLOM_0_20160804_215539_427.wav"/>
    <s v="ChiroSp"/>
    <s v="Principal"/>
    <s v="ENVsp"/>
    <n v="1"/>
    <s v="Nyclei"/>
    <n v="1"/>
    <s v="Noctule de Leisler"/>
    <n v="2016"/>
    <n v="8"/>
    <n v="4"/>
    <n v="21"/>
    <n v="55"/>
    <d v="2016-08-04T00:00:00"/>
    <x v="75"/>
  </r>
  <r>
    <x v="1"/>
    <s v="K:/Sainte Colombe/MB/04 - 19 juillet au 18 août 2016/Wave/"/>
    <s v="ST-COLOM_0_20160804_215629_397.wav"/>
    <s v="ChiroSp"/>
    <s v="Principal"/>
    <s v="ENVsp"/>
    <n v="1"/>
    <s v="Nyclei"/>
    <n v="1"/>
    <s v="Noctule de Leisler"/>
    <n v="2016"/>
    <n v="8"/>
    <n v="4"/>
    <n v="21"/>
    <n v="56"/>
    <d v="2016-08-04T00:00:00"/>
    <x v="220"/>
  </r>
  <r>
    <x v="1"/>
    <s v="K:/Sainte Colombe/MB/04 - 19 juillet au 18 août 2016/Wave/"/>
    <s v="ST-COLOM_0_20160804_215642_326.wav"/>
    <s v="ChiroSp"/>
    <s v="Principal"/>
    <s v="ENVsp"/>
    <n v="0"/>
    <s v="Eptser"/>
    <n v="0"/>
    <s v="PARASITE"/>
    <n v="2016"/>
    <n v="8"/>
    <n v="4"/>
    <n v="21"/>
    <n v="56"/>
    <d v="2016-08-04T00:00:00"/>
    <x v="220"/>
  </r>
  <r>
    <x v="1"/>
    <s v="K:/Sainte Colombe/MB/04 - 19 juillet au 18 août 2016/Wave/"/>
    <s v="ST-COLOM_0_20160804_215726_687.wav"/>
    <s v="ENVsp"/>
    <s v="Principal"/>
    <s v="ENVsp"/>
    <n v="6"/>
    <s v="Nyclei"/>
    <n v="0"/>
    <s v="Noctule de Leisler"/>
    <n v="2016"/>
    <n v="8"/>
    <n v="4"/>
    <n v="21"/>
    <n v="57"/>
    <d v="2016-08-04T00:00:00"/>
    <x v="162"/>
  </r>
  <r>
    <x v="1"/>
    <s v="K:/Sainte Colombe/MB/04 - 19 juillet au 18 août 2016/Wave/"/>
    <s v="ST-COLOM_0_20160804_215737_984.wav"/>
    <s v="ChiroSp"/>
    <s v="Principal"/>
    <s v="ENVsp"/>
    <n v="1"/>
    <s v="Nyclei"/>
    <n v="1"/>
    <s v="Noctule de Leisler"/>
    <n v="2016"/>
    <n v="8"/>
    <n v="4"/>
    <n v="21"/>
    <n v="57"/>
    <d v="2016-08-04T00:00:00"/>
    <x v="162"/>
  </r>
  <r>
    <x v="1"/>
    <s v="K:/Sainte Colombe/MB/04 - 19 juillet au 18 août 2016/Wave/"/>
    <s v="ST-COLOM_0_20160804_215753_971.wav"/>
    <s v="ChiroSp"/>
    <s v="Principal"/>
    <s v="ENVsp"/>
    <n v="1"/>
    <s v="Eptser"/>
    <n v="0"/>
    <s v="Sérotine commune"/>
    <n v="2016"/>
    <n v="8"/>
    <n v="4"/>
    <n v="21"/>
    <n v="57"/>
    <d v="2016-08-04T00:00:00"/>
    <x v="162"/>
  </r>
  <r>
    <x v="1"/>
    <s v="K:/Sainte Colombe/MB/04 - 19 juillet au 18 août 2016/Wave/"/>
    <s v="ST-COLOM_0_20160804_215852_152.wav"/>
    <s v="ChiroSp"/>
    <s v="Principal"/>
    <s v="ENVsp"/>
    <n v="1"/>
    <s v="Eptser"/>
    <n v="0"/>
    <s v="Sérotine commune"/>
    <n v="2016"/>
    <n v="8"/>
    <n v="4"/>
    <n v="21"/>
    <n v="58"/>
    <d v="2016-08-04T00:00:00"/>
    <x v="1"/>
  </r>
  <r>
    <x v="1"/>
    <s v="K:/Sainte Colombe/MB/04 - 19 juillet au 18 août 2016/Wave/"/>
    <s v="ST-COLOM_0_20160804_215923_626.wav"/>
    <s v="ChiroSp"/>
    <s v="Principal"/>
    <s v="ENVsp"/>
    <n v="1"/>
    <s v="Nyclei"/>
    <n v="1"/>
    <s v="Noctule de Leisler"/>
    <n v="2016"/>
    <n v="8"/>
    <n v="4"/>
    <n v="21"/>
    <n v="59"/>
    <d v="2016-08-04T00:00:00"/>
    <x v="245"/>
  </r>
  <r>
    <x v="1"/>
    <s v="K:/Sainte Colombe/MB/04 - 19 juillet au 18 août 2016/Wave/"/>
    <s v="ST-COLOM_0_20160804_215928_627.wav"/>
    <s v="ChiroSp"/>
    <s v="Principal"/>
    <s v="ENVsp"/>
    <n v="1"/>
    <s v="Eptser"/>
    <n v="0"/>
    <s v="Sérotine commune"/>
    <n v="2016"/>
    <n v="8"/>
    <n v="4"/>
    <n v="21"/>
    <n v="59"/>
    <d v="2016-08-04T00:00:00"/>
    <x v="245"/>
  </r>
  <r>
    <x v="1"/>
    <s v="K:/Sainte Colombe/MB/04 - 19 juillet au 18 août 2016/Wave/"/>
    <s v="ST-COLOM_0_20160804_215944_363.wav"/>
    <s v="ChiroSp"/>
    <s v="Principal"/>
    <s v="ENVsp"/>
    <n v="0"/>
    <s v="Eptser"/>
    <n v="0"/>
    <s v="PARASITE"/>
    <n v="2016"/>
    <n v="8"/>
    <n v="4"/>
    <n v="21"/>
    <n v="59"/>
    <d v="2016-08-04T00:00:00"/>
    <x v="245"/>
  </r>
  <r>
    <x v="1"/>
    <s v="K:/Sainte Colombe/MB/04 - 19 juillet au 18 août 2016/Wave/"/>
    <s v="ST-COLOM_0_20160804_215951_651.wav"/>
    <s v="ChiroSp"/>
    <s v="Principal"/>
    <s v="ENVsp"/>
    <n v="2"/>
    <s v="Nyclei"/>
    <n v="0"/>
    <s v="Noctule de Leisler"/>
    <n v="2016"/>
    <n v="8"/>
    <n v="4"/>
    <n v="21"/>
    <n v="59"/>
    <d v="2016-08-04T00:00:00"/>
    <x v="245"/>
  </r>
  <r>
    <x v="1"/>
    <s v="K:/Sainte Colombe/MB/04 - 19 juillet au 18 août 2016/Wave/"/>
    <s v="ST-COLOM_0_20160804_215959_793.wav"/>
    <s v="ChiroSp"/>
    <s v="Principal"/>
    <s v="ENVsp"/>
    <n v="2"/>
    <s v="Eptser"/>
    <n v="0"/>
    <s v="Sérotine commune"/>
    <n v="2016"/>
    <n v="8"/>
    <n v="4"/>
    <n v="21"/>
    <n v="59"/>
    <d v="2016-08-04T00:00:00"/>
    <x v="245"/>
  </r>
  <r>
    <x v="1"/>
    <s v="K:/Sainte Colombe/MB/04 - 19 juillet au 18 août 2016/Wave/"/>
    <s v="ST-COLOM_0_20160804_220021_179.wav"/>
    <s v="ChiroSp"/>
    <s v="Principal"/>
    <s v="ENVsp"/>
    <n v="4"/>
    <s v="Eptser"/>
    <n v="1"/>
    <s v="Sérotine commune"/>
    <n v="2016"/>
    <n v="8"/>
    <n v="4"/>
    <n v="22"/>
    <n v="0"/>
    <d v="2016-08-04T00:00:00"/>
    <x v="81"/>
  </r>
  <r>
    <x v="1"/>
    <s v="K:/Sainte Colombe/MB/04 - 19 juillet au 18 août 2016/Wave/"/>
    <s v="ST-COLOM_0_20160804_220047_280.wav"/>
    <s v="ChiroSp"/>
    <s v="Principal"/>
    <s v="ENVsp"/>
    <n v="3"/>
    <s v="Nyclei"/>
    <n v="2"/>
    <s v="Noctule de Leisler"/>
    <n v="2016"/>
    <n v="8"/>
    <n v="4"/>
    <n v="22"/>
    <n v="0"/>
    <d v="2016-08-04T00:00:00"/>
    <x v="81"/>
  </r>
  <r>
    <x v="1"/>
    <s v="K:/Sainte Colombe/MB/04 - 19 juillet au 18 août 2016/Wave/"/>
    <s v="ST-COLOM_0_20160804_220121_984.wav"/>
    <s v="ChiroSp"/>
    <s v="Principal"/>
    <s v="ENVsp"/>
    <n v="1"/>
    <s v="Eptser"/>
    <n v="0"/>
    <s v="Sérotine commune"/>
    <n v="2016"/>
    <n v="8"/>
    <n v="4"/>
    <n v="22"/>
    <n v="1"/>
    <d v="2016-08-04T00:00:00"/>
    <x v="94"/>
  </r>
  <r>
    <x v="1"/>
    <s v="K:/Sainte Colombe/MB/04 - 19 juillet au 18 août 2016/Wave/"/>
    <s v="ST-COLOM_0_20160804_220143_985.wav"/>
    <s v="ChiroSp"/>
    <s v="Principal"/>
    <s v="ENVsp"/>
    <n v="2"/>
    <s v="Nyclei"/>
    <n v="1"/>
    <s v="Noctule de Leisler"/>
    <n v="2016"/>
    <n v="8"/>
    <n v="4"/>
    <n v="22"/>
    <n v="1"/>
    <d v="2016-08-04T00:00:00"/>
    <x v="94"/>
  </r>
  <r>
    <x v="1"/>
    <s v="K:/Sainte Colombe/MB/04 - 19 juillet au 18 août 2016/Wave/"/>
    <s v="ST-COLOM_0_20160804_220154_244.wav"/>
    <s v="ChiroSp"/>
    <s v="Principal"/>
    <s v="ENVsp"/>
    <n v="0"/>
    <s v="Eptser"/>
    <n v="0"/>
    <s v="PARASITE"/>
    <n v="2016"/>
    <n v="8"/>
    <n v="4"/>
    <n v="22"/>
    <n v="1"/>
    <d v="2016-08-04T00:00:00"/>
    <x v="94"/>
  </r>
  <r>
    <x v="1"/>
    <s v="K:/Sainte Colombe/MB/04 - 19 juillet au 18 août 2016/Wave/"/>
    <s v="ST-COLOM_0_20160804_220215_612.wav"/>
    <s v="ChiroSp"/>
    <s v="Principal"/>
    <s v="ENVsp"/>
    <n v="4"/>
    <s v="Nyclei"/>
    <n v="1"/>
    <s v="Noctule de Leisler"/>
    <n v="2016"/>
    <n v="8"/>
    <n v="4"/>
    <n v="22"/>
    <n v="2"/>
    <d v="2016-08-04T00:00:00"/>
    <x v="274"/>
  </r>
  <r>
    <x v="1"/>
    <s v="K:/Sainte Colombe/MB/04 - 19 juillet au 18 août 2016/Wave/"/>
    <s v="ST-COLOM_0_20160804_220230_470.wav"/>
    <s v="ChiroSp"/>
    <s v="Principal"/>
    <s v="ENVsp"/>
    <n v="0"/>
    <s v="Nyclei"/>
    <n v="0"/>
    <s v="PARASITE"/>
    <n v="2016"/>
    <n v="8"/>
    <n v="4"/>
    <n v="22"/>
    <n v="2"/>
    <d v="2016-08-04T00:00:00"/>
    <x v="274"/>
  </r>
  <r>
    <x v="1"/>
    <s v="K:/Sainte Colombe/MB/04 - 19 juillet au 18 août 2016/Wave/"/>
    <s v="ST-COLOM_0_20160804_220246_006.wav"/>
    <s v="ChiroSp"/>
    <s v="Principal"/>
    <s v="ENVsp"/>
    <n v="5"/>
    <s v="Eptser"/>
    <n v="1"/>
    <s v="Sérotine commune"/>
    <n v="2016"/>
    <n v="8"/>
    <n v="4"/>
    <n v="22"/>
    <n v="2"/>
    <d v="2016-08-04T00:00:00"/>
    <x v="274"/>
  </r>
  <r>
    <x v="1"/>
    <s v="K:/Sainte Colombe/MB/04 - 19 juillet au 18 août 2016/Wave/"/>
    <s v="ST-COLOM_0_20160804_220311_160.wav"/>
    <s v="ChiroSp"/>
    <s v="Principal"/>
    <s v="ENVsp"/>
    <n v="3"/>
    <s v="Eptser"/>
    <n v="0"/>
    <s v="Sérotine commune"/>
    <n v="2016"/>
    <n v="8"/>
    <n v="4"/>
    <n v="22"/>
    <n v="3"/>
    <d v="2016-08-04T00:00:00"/>
    <x v="95"/>
  </r>
  <r>
    <x v="1"/>
    <s v="K:/Sainte Colombe/MB/04 - 19 juillet au 18 août 2016/Wave/"/>
    <s v="ST-COLOM_0_20160804_220340_447.wav"/>
    <s v="ChiroSp"/>
    <s v="Principal"/>
    <s v="ENVsp"/>
    <n v="4"/>
    <s v="Eptser"/>
    <n v="0"/>
    <s v="Sérotine commune"/>
    <n v="2016"/>
    <n v="8"/>
    <n v="4"/>
    <n v="22"/>
    <n v="3"/>
    <d v="2016-08-04T00:00:00"/>
    <x v="95"/>
  </r>
  <r>
    <x v="1"/>
    <s v="K:/Sainte Colombe/MB/04 - 19 juillet au 18 août 2016/Wave/"/>
    <s v="ST-COLOM_0_20160804_220356_621.wav"/>
    <s v="ChiroSp"/>
    <s v="Principal"/>
    <s v="ENVsp"/>
    <n v="1"/>
    <s v="Nyclei"/>
    <n v="0"/>
    <s v="Noctule de Leisler"/>
    <n v="2016"/>
    <n v="8"/>
    <n v="4"/>
    <n v="22"/>
    <n v="3"/>
    <d v="2016-08-04T00:00:00"/>
    <x v="95"/>
  </r>
  <r>
    <x v="1"/>
    <s v="K:/Sainte Colombe/MB/04 - 19 juillet au 18 août 2016/Wave/"/>
    <s v="ST-COLOM_0_20160804_220433_188.wav"/>
    <s v="ChiroSp"/>
    <s v="Principal"/>
    <s v="ENVsp"/>
    <n v="2"/>
    <s v="Nyclei"/>
    <n v="1"/>
    <s v="Noctule de Leisler"/>
    <n v="2016"/>
    <n v="8"/>
    <n v="4"/>
    <n v="22"/>
    <n v="4"/>
    <d v="2016-08-04T00:00:00"/>
    <x v="114"/>
  </r>
  <r>
    <x v="1"/>
    <s v="K:/Sainte Colombe/MB/04 - 19 juillet au 18 août 2016/Wave/"/>
    <s v="ST-COLOM_0_20160804_220442_139.wav"/>
    <s v="ChiroSp"/>
    <s v="Principal"/>
    <s v="ENVsp"/>
    <n v="1"/>
    <s v="Nyclei"/>
    <n v="1"/>
    <s v="Noctule de Leisler"/>
    <n v="2016"/>
    <n v="8"/>
    <n v="4"/>
    <n v="22"/>
    <n v="4"/>
    <d v="2016-08-04T00:00:00"/>
    <x v="114"/>
  </r>
  <r>
    <x v="1"/>
    <s v="K:/Sainte Colombe/MB/04 - 19 juillet au 18 août 2016/Wave/"/>
    <s v="ST-COLOM_0_20160804_220448_522.wav"/>
    <s v="ChiroSp"/>
    <s v="Principal"/>
    <s v="ENVsp"/>
    <n v="2"/>
    <s v="Eptser"/>
    <n v="0"/>
    <s v="Sérotine commune"/>
    <n v="2016"/>
    <n v="8"/>
    <n v="4"/>
    <n v="22"/>
    <n v="4"/>
    <d v="2016-08-04T00:00:00"/>
    <x v="114"/>
  </r>
  <r>
    <x v="1"/>
    <s v="K:/Sainte Colombe/MB/04 - 19 juillet au 18 août 2016/Wave/"/>
    <s v="ST-COLOM_0_20160804_220509_440.wav"/>
    <s v="ChiroSp"/>
    <s v="Principal"/>
    <s v="ENVsp"/>
    <n v="3"/>
    <s v="Nyclei"/>
    <n v="0"/>
    <s v="Noctule de Leisler"/>
    <n v="2016"/>
    <n v="8"/>
    <n v="4"/>
    <n v="22"/>
    <n v="5"/>
    <d v="2016-08-04T00:00:00"/>
    <x v="115"/>
  </r>
  <r>
    <x v="1"/>
    <s v="K:/Sainte Colombe/MB/04 - 19 juillet au 18 août 2016/Wave/"/>
    <s v="ST-COLOM_0_20160804_220531_043.wav"/>
    <s v="ChiroSp"/>
    <s v="Principal"/>
    <s v="ENVsp"/>
    <n v="1"/>
    <s v="Nyclei"/>
    <n v="1"/>
    <s v="Noctule de Leisler"/>
    <n v="2016"/>
    <n v="8"/>
    <n v="4"/>
    <n v="22"/>
    <n v="5"/>
    <d v="2016-08-04T00:00:00"/>
    <x v="115"/>
  </r>
  <r>
    <x v="1"/>
    <s v="K:/Sainte Colombe/MB/04 - 19 juillet au 18 août 2016/Wave/"/>
    <s v="ST-COLOM_0_20160804_220539_682.wav"/>
    <s v="ENVsp"/>
    <s v="Principal"/>
    <s v="ENVsp"/>
    <n v="6"/>
    <s v="Eptser"/>
    <n v="0"/>
    <s v="Sérotine commune"/>
    <n v="2016"/>
    <n v="8"/>
    <n v="4"/>
    <n v="22"/>
    <n v="5"/>
    <d v="2016-08-04T00:00:00"/>
    <x v="115"/>
  </r>
  <r>
    <x v="1"/>
    <s v="K:/Sainte Colombe/MB/04 - 19 juillet au 18 août 2016/Wave/"/>
    <s v="ST-COLOM_0_20160804_220608_008.wav"/>
    <s v="ChiroSp"/>
    <s v="Principal"/>
    <s v="ENVsp"/>
    <n v="1"/>
    <s v="Nyclei"/>
    <n v="0"/>
    <s v="Noctule de Leisler"/>
    <n v="2016"/>
    <n v="8"/>
    <n v="4"/>
    <n v="22"/>
    <n v="6"/>
    <d v="2016-08-04T00:00:00"/>
    <x v="76"/>
  </r>
  <r>
    <x v="1"/>
    <s v="K:/Sainte Colombe/MB/04 - 19 juillet au 18 août 2016/Wave/"/>
    <s v="ST-COLOM_0_20160804_220617_412.wav"/>
    <s v="ChiroSp"/>
    <s v="Principal"/>
    <s v="ENVsp"/>
    <n v="0"/>
    <s v="Nyclei"/>
    <n v="0"/>
    <s v="PARASITE"/>
    <n v="2016"/>
    <n v="8"/>
    <n v="4"/>
    <n v="22"/>
    <n v="6"/>
    <d v="2016-08-04T00:00:00"/>
    <x v="76"/>
  </r>
  <r>
    <x v="1"/>
    <s v="K:/Sainte Colombe/MB/04 - 19 juillet au 18 août 2016/Wave/"/>
    <s v="ST-COLOM_0_20160804_220654_050.wav"/>
    <s v="Pip35"/>
    <s v="Principal"/>
    <s v="Pip35"/>
    <n v="9"/>
    <s v="Pipkuh"/>
    <n v="3"/>
    <s v="Pipistrelle de Kuhl"/>
    <n v="2016"/>
    <n v="8"/>
    <n v="4"/>
    <n v="22"/>
    <n v="6"/>
    <d v="2016-08-04T00:00:00"/>
    <x v="76"/>
  </r>
  <r>
    <x v="1"/>
    <s v="K:/Sainte Colombe/MB/04 - 19 juillet au 18 août 2016/Wave/"/>
    <s v="ST-COLOM_0_20160804_220659_051.wav"/>
    <s v="ChiroSp"/>
    <s v="Principal"/>
    <s v="ENVsp"/>
    <n v="0"/>
    <s v="Nyclei"/>
    <n v="0"/>
    <s v="PARASITE"/>
    <n v="2016"/>
    <n v="8"/>
    <n v="4"/>
    <n v="22"/>
    <n v="6"/>
    <d v="2016-08-04T00:00:00"/>
    <x v="76"/>
  </r>
  <r>
    <x v="1"/>
    <s v="K:/Sainte Colombe/MB/04 - 19 juillet au 18 août 2016/Wave/"/>
    <s v="ST-COLOM_0_20160804_220716_910.wav"/>
    <s v="ChiroSp"/>
    <s v="Principal"/>
    <s v="ENVsp"/>
    <n v="1"/>
    <s v="Eptser"/>
    <n v="1"/>
    <s v="Sérotine commune"/>
    <n v="2016"/>
    <n v="8"/>
    <n v="4"/>
    <n v="22"/>
    <n v="7"/>
    <d v="2016-08-04T00:00:00"/>
    <x v="47"/>
  </r>
  <r>
    <x v="1"/>
    <s v="K:/Sainte Colombe/MB/04 - 19 juillet au 18 août 2016/Wave/"/>
    <s v="ST-COLOM_0_20160804_220748_643.wav"/>
    <s v="ChiroSp"/>
    <s v="Principal"/>
    <s v="ENVsp"/>
    <n v="1"/>
    <s v="Nyclei"/>
    <n v="1"/>
    <s v="Noctule de Leisler"/>
    <n v="2016"/>
    <n v="8"/>
    <n v="4"/>
    <n v="22"/>
    <n v="7"/>
    <d v="2016-08-04T00:00:00"/>
    <x v="47"/>
  </r>
  <r>
    <x v="1"/>
    <s v="K:/Sainte Colombe/MB/04 - 19 juillet au 18 août 2016/Wave/"/>
    <s v="ST-COLOM_0_20160804_220807_637.wav"/>
    <s v="ChiroSp"/>
    <s v="Principal"/>
    <s v="ENVsp"/>
    <n v="1"/>
    <s v="Nyclei"/>
    <n v="1"/>
    <s v="Noctule de Leisler"/>
    <n v="2016"/>
    <n v="8"/>
    <n v="4"/>
    <n v="22"/>
    <n v="8"/>
    <d v="2016-08-04T00:00:00"/>
    <x v="77"/>
  </r>
  <r>
    <x v="1"/>
    <s v="K:/Sainte Colombe/MB/04 - 19 juillet au 18 août 2016/Wave/"/>
    <s v="ST-COLOM_0_20160804_220818_938.wav"/>
    <s v="ChiroSp"/>
    <s v="Principal"/>
    <s v="ENVsp"/>
    <n v="0"/>
    <s v="Eptnil"/>
    <n v="0"/>
    <s v="PARASITE"/>
    <n v="2016"/>
    <n v="8"/>
    <n v="4"/>
    <n v="22"/>
    <n v="8"/>
    <d v="2016-08-04T00:00:00"/>
    <x v="77"/>
  </r>
  <r>
    <x v="1"/>
    <s v="K:/Sainte Colombe/MB/04 - 19 juillet au 18 août 2016/Wave/"/>
    <s v="ST-COLOM_0_20160804_220828_360.wav"/>
    <s v="ChiroSp"/>
    <s v="Principal"/>
    <s v="ENVsp"/>
    <n v="3"/>
    <s v="Eptser"/>
    <n v="2"/>
    <s v="Sérotine commune"/>
    <n v="2016"/>
    <n v="8"/>
    <n v="4"/>
    <n v="22"/>
    <n v="8"/>
    <d v="2016-08-04T00:00:00"/>
    <x v="77"/>
  </r>
  <r>
    <x v="1"/>
    <s v="K:/Sainte Colombe/MB/04 - 19 juillet au 18 août 2016/Wave/"/>
    <s v="ST-COLOM_0_20160804_220852_931.wav"/>
    <s v="ChiroSp"/>
    <s v="Principal"/>
    <s v="ENVsp"/>
    <n v="3"/>
    <s v="Eptser"/>
    <n v="1"/>
    <s v="Sérotine commune"/>
    <n v="2016"/>
    <n v="8"/>
    <n v="4"/>
    <n v="22"/>
    <n v="8"/>
    <d v="2016-08-04T00:00:00"/>
    <x v="77"/>
  </r>
  <r>
    <x v="1"/>
    <s v="K:/Sainte Colombe/MB/04 - 19 juillet au 18 août 2016/Wave/"/>
    <s v="ST-COLOM_0_20160804_220900_125.wav"/>
    <s v="ENVsp"/>
    <s v="Principal"/>
    <s v="ENVsp"/>
    <n v="9"/>
    <s v="Eptser"/>
    <n v="3"/>
    <s v="Sérotine commune"/>
    <n v="2016"/>
    <n v="8"/>
    <n v="4"/>
    <n v="22"/>
    <n v="9"/>
    <d v="2016-08-04T00:00:00"/>
    <x v="2"/>
  </r>
  <r>
    <x v="1"/>
    <s v="K:/Sainte Colombe/MB/04 - 19 juillet au 18 août 2016/Wave/"/>
    <s v="ST-COLOM_0_20160804_220905_126.wav"/>
    <s v="ChiroSp"/>
    <s v="Principal"/>
    <s v="ENVsp"/>
    <n v="5"/>
    <s v="Eptser"/>
    <n v="3"/>
    <s v="Sérotine commune"/>
    <n v="2016"/>
    <n v="8"/>
    <n v="4"/>
    <n v="22"/>
    <n v="9"/>
    <d v="2016-08-04T00:00:00"/>
    <x v="2"/>
  </r>
  <r>
    <x v="1"/>
    <s v="K:/Sainte Colombe/MB/04 - 19 juillet au 18 août 2016/Wave/"/>
    <s v="ST-COLOM_0_20160804_220910_126.wav"/>
    <s v="ChiroSp"/>
    <s v="Principal"/>
    <s v="ENVsp"/>
    <n v="3"/>
    <s v="Eptser"/>
    <n v="0"/>
    <s v="Sérotine commune"/>
    <n v="2016"/>
    <n v="8"/>
    <n v="4"/>
    <n v="22"/>
    <n v="9"/>
    <d v="2016-08-04T00:00:00"/>
    <x v="2"/>
  </r>
  <r>
    <x v="1"/>
    <s v="K:/Sainte Colombe/MB/04 - 19 juillet au 18 août 2016/Wave/"/>
    <s v="ST-COLOM_0_20160804_220931_552.wav"/>
    <s v="ChiroSp"/>
    <s v="Principal"/>
    <s v="ENVsp"/>
    <n v="3"/>
    <s v="Eptser"/>
    <n v="0"/>
    <s v="Sérotine commune"/>
    <n v="2016"/>
    <n v="8"/>
    <n v="4"/>
    <n v="22"/>
    <n v="9"/>
    <d v="2016-08-04T00:00:00"/>
    <x v="2"/>
  </r>
  <r>
    <x v="1"/>
    <s v="K:/Sainte Colombe/MB/04 - 19 juillet au 18 août 2016/Wave/"/>
    <s v="ST-COLOM_0_20160804_220936_552.wav"/>
    <s v="ChiroSp"/>
    <s v="Principal"/>
    <s v="MyoLF"/>
    <n v="0"/>
    <s v="Myomyo"/>
    <n v="0"/>
    <s v="PARASITE"/>
    <n v="2016"/>
    <n v="8"/>
    <n v="4"/>
    <n v="22"/>
    <n v="9"/>
    <d v="2016-08-04T00:00:00"/>
    <x v="2"/>
  </r>
  <r>
    <x v="1"/>
    <s v="K:/Sainte Colombe/MB/04 - 19 juillet au 18 août 2016/Wave/"/>
    <s v="ST-COLOM_0_20160804_220941_671.wav"/>
    <s v="ChiroSp"/>
    <s v="Principal"/>
    <s v="ENVsp"/>
    <n v="3"/>
    <s v="Eptser"/>
    <n v="3"/>
    <s v="Sérotine commune"/>
    <n v="2016"/>
    <n v="8"/>
    <n v="4"/>
    <n v="22"/>
    <n v="9"/>
    <d v="2016-08-04T00:00:00"/>
    <x v="2"/>
  </r>
  <r>
    <x v="1"/>
    <s v="K:/Sainte Colombe/MB/04 - 19 juillet au 18 août 2016/Wave/"/>
    <s v="ST-COLOM_0_20160804_220951_434.wav"/>
    <s v="ChiroSp"/>
    <s v="Principal"/>
    <s v="ENVsp"/>
    <n v="4"/>
    <s v="Eptser"/>
    <n v="0"/>
    <s v="Sérotine commune"/>
    <n v="2016"/>
    <n v="8"/>
    <n v="4"/>
    <n v="22"/>
    <n v="9"/>
    <d v="2016-08-04T00:00:00"/>
    <x v="2"/>
  </r>
  <r>
    <x v="1"/>
    <s v="K:/Sainte Colombe/MB/04 - 19 juillet au 18 août 2016/Wave/"/>
    <s v="ST-COLOM_0_20160804_220959_196.wav"/>
    <s v="ChiroSp"/>
    <s v="Principal"/>
    <s v="ENVsp"/>
    <n v="3"/>
    <s v="Eptser"/>
    <n v="0"/>
    <s v="Sérotine commune"/>
    <n v="2016"/>
    <n v="8"/>
    <n v="4"/>
    <n v="22"/>
    <n v="9"/>
    <d v="2016-08-04T00:00:00"/>
    <x v="2"/>
  </r>
  <r>
    <x v="1"/>
    <s v="K:/Sainte Colombe/MB/04 - 19 juillet au 18 août 2016/Wave/"/>
    <s v="ST-COLOM_0_20160804_221004_196.wav"/>
    <s v="ChiroSp"/>
    <s v="Principal"/>
    <s v="ENVsp"/>
    <n v="2"/>
    <s v="Nyclei"/>
    <n v="1"/>
    <s v="Noctule de Leisler"/>
    <n v="2016"/>
    <n v="8"/>
    <n v="4"/>
    <n v="22"/>
    <n v="10"/>
    <d v="2016-08-04T00:00:00"/>
    <x v="176"/>
  </r>
  <r>
    <x v="1"/>
    <s v="K:/Sainte Colombe/MB/04 - 19 juillet au 18 août 2016/Wave/"/>
    <s v="ST-COLOM_0_20160804_221009_197.wav"/>
    <s v="ChiroSp"/>
    <s v="Principal"/>
    <s v="ENVsp"/>
    <n v="4"/>
    <s v="Eptser"/>
    <n v="0"/>
    <s v="Sérotine commune"/>
    <n v="2016"/>
    <n v="8"/>
    <n v="4"/>
    <n v="22"/>
    <n v="10"/>
    <d v="2016-08-04T00:00:00"/>
    <x v="176"/>
  </r>
  <r>
    <x v="1"/>
    <s v="K:/Sainte Colombe/MB/04 - 19 juillet au 18 août 2016/Wave/"/>
    <s v="ST-COLOM_0_20160804_221016_904.wav"/>
    <s v="ChiroSp"/>
    <s v="Principal"/>
    <s v="ENVsp"/>
    <n v="1"/>
    <s v="Eptser"/>
    <n v="0"/>
    <s v="Sérotine commune"/>
    <n v="2016"/>
    <n v="8"/>
    <n v="4"/>
    <n v="22"/>
    <n v="10"/>
    <d v="2016-08-04T00:00:00"/>
    <x v="176"/>
  </r>
  <r>
    <x v="1"/>
    <s v="K:/Sainte Colombe/MB/04 - 19 juillet au 18 août 2016/Wave/"/>
    <s v="ST-COLOM_0_20160804_221029_565.wav"/>
    <s v="ChiroSp"/>
    <s v="Principal"/>
    <s v="ENVsp"/>
    <n v="0"/>
    <s v="Eptser"/>
    <n v="0"/>
    <s v="PARASITE"/>
    <n v="2016"/>
    <n v="8"/>
    <n v="4"/>
    <n v="22"/>
    <n v="10"/>
    <d v="2016-08-04T00:00:00"/>
    <x v="176"/>
  </r>
  <r>
    <x v="1"/>
    <s v="K:/Sainte Colombe/MB/04 - 19 juillet au 18 août 2016/Wave/"/>
    <s v="ST-COLOM_0_20160804_221046_570.wav"/>
    <s v="ChiroSp"/>
    <s v="Principal"/>
    <s v="ENVsp"/>
    <n v="3"/>
    <s v="Eptser"/>
    <n v="1"/>
    <s v="Sérotine commune"/>
    <n v="2016"/>
    <n v="8"/>
    <n v="4"/>
    <n v="22"/>
    <n v="10"/>
    <d v="2016-08-04T00:00:00"/>
    <x v="176"/>
  </r>
  <r>
    <x v="1"/>
    <s v="K:/Sainte Colombe/MB/04 - 19 juillet au 18 août 2016/Wave/"/>
    <s v="ST-COLOM_0_20160804_221051_571.wav"/>
    <s v="ChiroSp"/>
    <s v="Principal"/>
    <s v="ENVsp"/>
    <n v="4"/>
    <s v="Nyclei"/>
    <n v="0"/>
    <s v="Noctule de Leisler"/>
    <n v="2016"/>
    <n v="8"/>
    <n v="4"/>
    <n v="22"/>
    <n v="10"/>
    <d v="2016-08-04T00:00:00"/>
    <x v="176"/>
  </r>
  <r>
    <x v="1"/>
    <s v="K:/Sainte Colombe/MB/04 - 19 juillet au 18 août 2016/Wave/"/>
    <s v="ST-COLOM_0_20160804_221124_412.wav"/>
    <s v="ChiroSp"/>
    <s v="Principal"/>
    <s v="ENVsp"/>
    <n v="2"/>
    <s v="Eptser"/>
    <n v="2"/>
    <s v="Sérotine commune"/>
    <n v="2016"/>
    <n v="8"/>
    <n v="4"/>
    <n v="22"/>
    <n v="11"/>
    <d v="2016-08-04T00:00:00"/>
    <x v="230"/>
  </r>
  <r>
    <x v="1"/>
    <s v="K:/Sainte Colombe/MB/04 - 19 juillet au 18 août 2016/Wave/"/>
    <s v="ST-COLOM_0_20160804_221144_073.wav"/>
    <s v="ChiroSp"/>
    <s v="Principal"/>
    <s v="ENVsp"/>
    <n v="1"/>
    <s v="Nyclei"/>
    <n v="1"/>
    <s v="Noctule de Leisler"/>
    <n v="2016"/>
    <n v="8"/>
    <n v="4"/>
    <n v="22"/>
    <n v="11"/>
    <d v="2016-08-04T00:00:00"/>
    <x v="230"/>
  </r>
  <r>
    <x v="1"/>
    <s v="K:/Sainte Colombe/MB/04 - 19 juillet au 18 août 2016/Wave/"/>
    <s v="ST-COLOM_0_20160804_221200_470.wav"/>
    <s v="ChiroSp"/>
    <s v="Principal"/>
    <s v="ENVsp"/>
    <n v="3"/>
    <s v="Eptser"/>
    <n v="0"/>
    <s v="Sérotine commune"/>
    <n v="2016"/>
    <n v="8"/>
    <n v="4"/>
    <n v="22"/>
    <n v="12"/>
    <d v="2016-08-04T00:00:00"/>
    <x v="139"/>
  </r>
  <r>
    <x v="1"/>
    <s v="K:/Sainte Colombe/MB/04 - 19 juillet au 18 août 2016/Wave/"/>
    <s v="ST-COLOM_0_20160804_221212_489.wav"/>
    <s v="ChiroSp"/>
    <s v="Principal"/>
    <s v="ENVsp"/>
    <n v="0"/>
    <s v="Nyclei"/>
    <n v="0"/>
    <s v="PARASITE"/>
    <n v="2016"/>
    <n v="8"/>
    <n v="4"/>
    <n v="22"/>
    <n v="12"/>
    <d v="2016-08-04T00:00:00"/>
    <x v="139"/>
  </r>
  <r>
    <x v="1"/>
    <s v="K:/Sainte Colombe/MB/04 - 19 juillet au 18 août 2016/Wave/"/>
    <s v="ST-COLOM_0_20160804_221227_054.wav"/>
    <s v="ChiroSp"/>
    <s v="Principal"/>
    <s v="ENVsp"/>
    <n v="2"/>
    <s v="Eptser"/>
    <n v="0"/>
    <s v="Sérotine commune"/>
    <n v="2016"/>
    <n v="8"/>
    <n v="4"/>
    <n v="22"/>
    <n v="12"/>
    <d v="2016-08-04T00:00:00"/>
    <x v="139"/>
  </r>
  <r>
    <x v="1"/>
    <s v="K:/Sainte Colombe/MB/04 - 19 juillet au 18 août 2016/Wave/"/>
    <s v="ST-COLOM_0_20160804_221237_992.wav"/>
    <s v="ENVsp"/>
    <s v="Principal"/>
    <s v="ENVsp"/>
    <n v="6"/>
    <s v="Nyclei"/>
    <n v="0"/>
    <s v="Noctule de Leisler"/>
    <n v="2016"/>
    <n v="8"/>
    <n v="4"/>
    <n v="22"/>
    <n v="12"/>
    <d v="2016-08-04T00:00:00"/>
    <x v="139"/>
  </r>
  <r>
    <x v="1"/>
    <s v="K:/Sainte Colombe/MB/04 - 19 juillet au 18 août 2016/Wave/"/>
    <s v="ST-COLOM_0_20160804_221242_993.wav"/>
    <s v="ChiroSp"/>
    <s v="Principal"/>
    <s v="ENVsp"/>
    <n v="0"/>
    <s v="Nyclei"/>
    <n v="0"/>
    <s v="PARASITE"/>
    <n v="2016"/>
    <n v="8"/>
    <n v="4"/>
    <n v="22"/>
    <n v="12"/>
    <d v="2016-08-04T00:00:00"/>
    <x v="139"/>
  </r>
  <r>
    <x v="1"/>
    <s v="K:/Sainte Colombe/MB/04 - 19 juillet au 18 août 2016/Wave/"/>
    <s v="ST-COLOM_0_20160804_221302_544.wav"/>
    <s v="ChiroSp"/>
    <s v="Principal"/>
    <s v="ENVsp"/>
    <n v="3"/>
    <s v="Nyclei"/>
    <n v="1"/>
    <s v="Noctule de Leisler"/>
    <n v="2016"/>
    <n v="8"/>
    <n v="4"/>
    <n v="22"/>
    <n v="13"/>
    <d v="2016-08-04T00:00:00"/>
    <x v="246"/>
  </r>
  <r>
    <x v="1"/>
    <s v="K:/Sainte Colombe/MB/04 - 19 juillet au 18 août 2016/Wave/"/>
    <s v="ST-COLOM_0_20160804_221318_722.wav"/>
    <s v="ChiroSp"/>
    <s v="Principal"/>
    <s v="ENVsp"/>
    <n v="3"/>
    <s v="Nyclei"/>
    <n v="1"/>
    <s v="Noctule de Leisler"/>
    <n v="2016"/>
    <n v="8"/>
    <n v="4"/>
    <n v="22"/>
    <n v="13"/>
    <d v="2016-08-04T00:00:00"/>
    <x v="246"/>
  </r>
  <r>
    <x v="1"/>
    <s v="K:/Sainte Colombe/MB/04 - 19 juillet au 18 août 2016/Wave/"/>
    <s v="ST-COLOM_0_20160804_221345_041.wav"/>
    <s v="ChiroSp"/>
    <s v="Principal"/>
    <s v="ENVsp"/>
    <n v="1"/>
    <s v="Eptser"/>
    <n v="1"/>
    <s v="Sérotine commune"/>
    <n v="2016"/>
    <n v="8"/>
    <n v="4"/>
    <n v="22"/>
    <n v="13"/>
    <d v="2016-08-04T00:00:00"/>
    <x v="246"/>
  </r>
  <r>
    <x v="1"/>
    <s v="K:/Sainte Colombe/MB/04 - 19 juillet au 18 août 2016/Wave/"/>
    <s v="ST-COLOM_0_20160804_221358_107.wav"/>
    <s v="ChiroSp"/>
    <s v="Principal"/>
    <s v="ENVsp"/>
    <n v="3"/>
    <s v="Nyclei"/>
    <n v="0"/>
    <s v="Noctule de Leisler"/>
    <n v="2016"/>
    <n v="8"/>
    <n v="4"/>
    <n v="22"/>
    <n v="13"/>
    <d v="2016-08-04T00:00:00"/>
    <x v="246"/>
  </r>
  <r>
    <x v="1"/>
    <s v="K:/Sainte Colombe/MB/04 - 19 juillet au 18 août 2016/Wave/"/>
    <s v="ST-COLOM_0_20160804_221403_108.wav"/>
    <s v="ChiroSp"/>
    <s v="Principal"/>
    <s v="ENVsp"/>
    <n v="4"/>
    <s v="Nyclei"/>
    <n v="0"/>
    <s v="Noctule de Leisler"/>
    <n v="2016"/>
    <n v="8"/>
    <n v="4"/>
    <n v="22"/>
    <n v="14"/>
    <d v="2016-08-04T00:00:00"/>
    <x v="48"/>
  </r>
  <r>
    <x v="1"/>
    <s v="K:/Sainte Colombe/MB/04 - 19 juillet au 18 août 2016/Wave/"/>
    <s v="ST-COLOM_0_20160804_221405_956.wav"/>
    <s v="ChiroSp"/>
    <s v="Principal"/>
    <s v="ENVsp"/>
    <n v="2"/>
    <s v="Eptser"/>
    <n v="1"/>
    <s v="Sérotine commune"/>
    <n v="2016"/>
    <n v="8"/>
    <n v="4"/>
    <n v="22"/>
    <n v="14"/>
    <d v="2016-08-04T00:00:00"/>
    <x v="48"/>
  </r>
  <r>
    <x v="1"/>
    <s v="K:/Sainte Colombe/MB/04 - 19 juillet au 18 août 2016/Wave/"/>
    <s v="ST-COLOM_0_20160804_221422_657.wav"/>
    <s v="ChiroSp"/>
    <s v="Principal"/>
    <s v="ENVsp"/>
    <n v="3"/>
    <s v="Nyclei"/>
    <n v="0"/>
    <s v="Noctule de Leisler"/>
    <n v="2016"/>
    <n v="8"/>
    <n v="4"/>
    <n v="22"/>
    <n v="14"/>
    <d v="2016-08-04T00:00:00"/>
    <x v="48"/>
  </r>
  <r>
    <x v="1"/>
    <s v="K:/Sainte Colombe/MB/04 - 19 juillet au 18 août 2016/Wave/"/>
    <s v="ST-COLOM_0_20160804_221437_896.wav"/>
    <s v="ChiroSp"/>
    <s v="Principal"/>
    <s v="ENVsp"/>
    <n v="2"/>
    <s v="Nyclei"/>
    <n v="1"/>
    <s v="Noctule de Leisler"/>
    <n v="2016"/>
    <n v="8"/>
    <n v="4"/>
    <n v="22"/>
    <n v="14"/>
    <d v="2016-08-04T00:00:00"/>
    <x v="48"/>
  </r>
  <r>
    <x v="1"/>
    <s v="K:/Sainte Colombe/MB/04 - 19 juillet au 18 août 2016/Wave/"/>
    <s v="ST-COLOM_0_20160804_221446_564.wav"/>
    <s v="ChiroSp"/>
    <s v="Principal"/>
    <s v="ENVsp"/>
    <n v="3"/>
    <s v="Eptser"/>
    <n v="0"/>
    <s v="Sérotine commune"/>
    <n v="2016"/>
    <n v="8"/>
    <n v="4"/>
    <n v="22"/>
    <n v="14"/>
    <d v="2016-08-04T00:00:00"/>
    <x v="48"/>
  </r>
  <r>
    <x v="1"/>
    <s v="K:/Sainte Colombe/MB/04 - 19 juillet au 18 août 2016/Wave/"/>
    <s v="ST-COLOM_0_20160804_221503_641.wav"/>
    <s v="ENVsp"/>
    <s v="Principal"/>
    <s v="ENVsp"/>
    <n v="6"/>
    <s v="Nyclei"/>
    <n v="0"/>
    <s v="Noctule de Leisler"/>
    <n v="2016"/>
    <n v="8"/>
    <n v="4"/>
    <n v="22"/>
    <n v="15"/>
    <d v="2016-08-04T00:00:00"/>
    <x v="23"/>
  </r>
  <r>
    <x v="1"/>
    <s v="K:/Sainte Colombe/MB/04 - 19 juillet au 18 août 2016/Wave/"/>
    <s v="ST-COLOM_0_20160804_221508_642.wav"/>
    <s v="ChiroSp"/>
    <s v="Principal"/>
    <s v="ENVsp"/>
    <n v="3"/>
    <s v="Nyclei"/>
    <n v="1"/>
    <s v="Noctule de Leisler"/>
    <n v="2016"/>
    <n v="8"/>
    <n v="4"/>
    <n v="22"/>
    <n v="15"/>
    <d v="2016-08-04T00:00:00"/>
    <x v="23"/>
  </r>
  <r>
    <x v="1"/>
    <s v="K:/Sainte Colombe/MB/04 - 19 juillet au 18 août 2016/Wave/"/>
    <s v="ST-COLOM_0_20160804_221530_544.wav"/>
    <s v="ENVsp"/>
    <s v="Principal"/>
    <s v="ENVsp"/>
    <n v="6"/>
    <s v="Eptser"/>
    <n v="1"/>
    <s v="Sérotine commune"/>
    <n v="2016"/>
    <n v="8"/>
    <n v="4"/>
    <n v="22"/>
    <n v="15"/>
    <d v="2016-08-04T00:00:00"/>
    <x v="23"/>
  </r>
  <r>
    <x v="1"/>
    <s v="K:/Sainte Colombe/MB/04 - 19 juillet au 18 août 2016/Wave/"/>
    <s v="ST-COLOM_0_20160804_221544_686.wav"/>
    <s v="ChiroSp"/>
    <s v="Principal"/>
    <s v="ENVsp"/>
    <n v="5"/>
    <s v="Nyclei"/>
    <n v="1"/>
    <s v="Noctule de Leisler"/>
    <n v="2016"/>
    <n v="8"/>
    <n v="4"/>
    <n v="22"/>
    <n v="15"/>
    <d v="2016-08-04T00:00:00"/>
    <x v="23"/>
  </r>
  <r>
    <x v="1"/>
    <s v="K:/Sainte Colombe/MB/04 - 19 juillet au 18 août 2016/Wave/"/>
    <s v="ST-COLOM_0_20160804_221553_915.wav"/>
    <s v="ChiroSp"/>
    <s v="Principal"/>
    <s v="ENVsp"/>
    <n v="2"/>
    <s v="Eptser"/>
    <n v="0"/>
    <s v="Sérotine commune"/>
    <n v="2016"/>
    <n v="8"/>
    <n v="4"/>
    <n v="22"/>
    <n v="15"/>
    <d v="2016-08-04T00:00:00"/>
    <x v="23"/>
  </r>
  <r>
    <x v="1"/>
    <s v="K:/Sainte Colombe/MB/04 - 19 juillet au 18 août 2016/Wave/"/>
    <s v="ST-COLOM_0_20160804_221612_866.wav"/>
    <s v="ChiroSp"/>
    <s v="Principal"/>
    <s v="ENVsp"/>
    <n v="5"/>
    <s v="Eptser"/>
    <n v="1"/>
    <s v="Sérotine commune"/>
    <n v="2016"/>
    <n v="8"/>
    <n v="4"/>
    <n v="22"/>
    <n v="16"/>
    <d v="2016-08-04T00:00:00"/>
    <x v="337"/>
  </r>
  <r>
    <x v="1"/>
    <s v="K:/Sainte Colombe/MB/04 - 19 juillet au 18 août 2016/Wave/"/>
    <s v="ST-COLOM_0_20160804_221631_370.wav"/>
    <s v="ChiroSp"/>
    <s v="Principal"/>
    <s v="ENVsp"/>
    <n v="5"/>
    <s v="Nyclei"/>
    <n v="1"/>
    <s v="Noctule de Leisler"/>
    <n v="2016"/>
    <n v="8"/>
    <n v="4"/>
    <n v="22"/>
    <n v="16"/>
    <d v="2016-08-04T00:00:00"/>
    <x v="337"/>
  </r>
  <r>
    <x v="1"/>
    <s v="K:/Sainte Colombe/MB/04 - 19 juillet au 18 août 2016/Wave/"/>
    <s v="ST-COLOM_0_20160804_221649_713.wav"/>
    <s v="ChiroSp"/>
    <s v="Principal"/>
    <s v="ENVsp"/>
    <n v="3"/>
    <s v="Eptser"/>
    <n v="0"/>
    <s v="Sérotine commune"/>
    <n v="2016"/>
    <n v="8"/>
    <n v="4"/>
    <n v="22"/>
    <n v="16"/>
    <d v="2016-08-04T00:00:00"/>
    <x v="337"/>
  </r>
  <r>
    <x v="1"/>
    <s v="K:/Sainte Colombe/MB/04 - 19 juillet au 18 août 2016/Wave/"/>
    <s v="ST-COLOM_0_20160804_221654_714.wav"/>
    <s v="ChiroSp"/>
    <s v="Principal"/>
    <s v="ENVsp"/>
    <n v="0"/>
    <s v="Eptser"/>
    <n v="0"/>
    <s v="PARASITE"/>
    <n v="2016"/>
    <n v="8"/>
    <n v="4"/>
    <n v="22"/>
    <n v="16"/>
    <d v="2016-08-04T00:00:00"/>
    <x v="337"/>
  </r>
  <r>
    <x v="1"/>
    <s v="K:/Sainte Colombe/MB/04 - 19 juillet au 18 août 2016/Wave/"/>
    <s v="ST-COLOM_0_20160804_221708_324.wav"/>
    <s v="ChiroSp"/>
    <s v="Principal"/>
    <s v="ENVsp"/>
    <n v="0"/>
    <s v="Nyclei"/>
    <n v="0"/>
    <s v="PARASITE"/>
    <n v="2016"/>
    <n v="8"/>
    <n v="4"/>
    <n v="22"/>
    <n v="17"/>
    <d v="2016-08-04T00:00:00"/>
    <x v="332"/>
  </r>
  <r>
    <x v="1"/>
    <s v="K:/Sainte Colombe/MB/04 - 19 juillet au 18 août 2016/Wave/"/>
    <s v="ST-COLOM_0_20160804_221714_659.wav"/>
    <s v="ChiroSp"/>
    <s v="Principal"/>
    <s v="ENVsp"/>
    <n v="2"/>
    <s v="Nyclei"/>
    <n v="0"/>
    <s v="Noctule de Leisler"/>
    <n v="2016"/>
    <n v="8"/>
    <n v="4"/>
    <n v="22"/>
    <n v="17"/>
    <d v="2016-08-04T00:00:00"/>
    <x v="332"/>
  </r>
  <r>
    <x v="1"/>
    <s v="K:/Sainte Colombe/MB/04 - 19 juillet au 18 août 2016/Wave/"/>
    <s v="ST-COLOM_0_20160804_221746_338.wav"/>
    <s v="ChiroSp"/>
    <s v="Principal"/>
    <s v="ENVsp"/>
    <n v="2"/>
    <s v="Eptser"/>
    <n v="0"/>
    <s v="Sérotine commune"/>
    <n v="2016"/>
    <n v="8"/>
    <n v="4"/>
    <n v="22"/>
    <n v="17"/>
    <d v="2016-08-04T00:00:00"/>
    <x v="332"/>
  </r>
  <r>
    <x v="1"/>
    <s v="K:/Sainte Colombe/MB/04 - 19 juillet au 18 août 2016/Wave/"/>
    <s v="ST-COLOM_0_20160804_221811_970.wav"/>
    <s v="ChiroSp"/>
    <s v="Principal"/>
    <s v="ENVsp"/>
    <n v="3"/>
    <s v="Nyclei"/>
    <n v="1"/>
    <s v="Noctule de Leisler"/>
    <n v="2016"/>
    <n v="8"/>
    <n v="4"/>
    <n v="22"/>
    <n v="18"/>
    <d v="2016-08-04T00:00:00"/>
    <x v="134"/>
  </r>
  <r>
    <x v="1"/>
    <s v="K:/Sainte Colombe/MB/04 - 19 juillet au 18 août 2016/Wave/"/>
    <s v="ST-COLOM_0_20160804_221829_577.wav"/>
    <s v="ChiroSp"/>
    <s v="Principal"/>
    <s v="ENVsp"/>
    <n v="5"/>
    <s v="Eptser"/>
    <n v="0"/>
    <s v="Sérotine commune"/>
    <n v="2016"/>
    <n v="8"/>
    <n v="4"/>
    <n v="22"/>
    <n v="18"/>
    <d v="2016-08-04T00:00:00"/>
    <x v="134"/>
  </r>
  <r>
    <x v="1"/>
    <s v="K:/Sainte Colombe/MB/04 - 19 juillet au 18 août 2016/Wave/"/>
    <s v="ST-COLOM_0_20160804_221840_804.wav"/>
    <s v="ChiroSp"/>
    <s v="Principal"/>
    <s v="ENVsp"/>
    <n v="4"/>
    <s v="Eptser"/>
    <n v="2"/>
    <s v="Sérotine commune"/>
    <n v="2016"/>
    <n v="8"/>
    <n v="4"/>
    <n v="22"/>
    <n v="18"/>
    <d v="2016-08-04T00:00:00"/>
    <x v="134"/>
  </r>
  <r>
    <x v="1"/>
    <s v="K:/Sainte Colombe/MB/04 - 19 juillet au 18 août 2016/Wave/"/>
    <s v="ST-COLOM_0_20160804_221928_248.wav"/>
    <s v="Pip35"/>
    <s v="Principal"/>
    <s v="Pip35"/>
    <n v="10"/>
    <s v="Pipkuh"/>
    <n v="4"/>
    <s v="Pipistrelle de Kuhl"/>
    <n v="2016"/>
    <n v="8"/>
    <n v="4"/>
    <n v="22"/>
    <n v="19"/>
    <d v="2016-08-04T00:00:00"/>
    <x v="136"/>
  </r>
  <r>
    <x v="1"/>
    <s v="K:/Sainte Colombe/MB/04 - 19 juillet au 18 août 2016/Wave/"/>
    <s v="ST-COLOM_0_20160804_221944_918.wav"/>
    <s v="ENVsp"/>
    <s v="Principal"/>
    <s v="ENVsp"/>
    <n v="6"/>
    <s v="Nyclei"/>
    <n v="0"/>
    <s v="Noctule de Leisler"/>
    <n v="2016"/>
    <n v="8"/>
    <n v="4"/>
    <n v="22"/>
    <n v="19"/>
    <d v="2016-08-04T00:00:00"/>
    <x v="136"/>
  </r>
  <r>
    <x v="1"/>
    <s v="K:/Sainte Colombe/MB/04 - 19 juillet au 18 août 2016/Wave/"/>
    <s v="ST-COLOM_0_20160804_221956_275.wav"/>
    <s v="ChiroSp"/>
    <s v="Principal"/>
    <s v="ENVsp"/>
    <n v="4"/>
    <s v="Nyclei"/>
    <n v="1"/>
    <s v="Noctule de Leisler"/>
    <n v="2016"/>
    <n v="8"/>
    <n v="4"/>
    <n v="22"/>
    <n v="19"/>
    <d v="2016-08-04T00:00:00"/>
    <x v="136"/>
  </r>
  <r>
    <x v="1"/>
    <s v="K:/Sainte Colombe/MB/04 - 19 juillet au 18 août 2016/Wave/"/>
    <s v="ST-COLOM_0_20160804_222011_956.wav"/>
    <s v="ChiroSp"/>
    <s v="Principal"/>
    <s v="ENVsp"/>
    <n v="2"/>
    <s v="Nyclei"/>
    <n v="0"/>
    <s v="Noctule de Leisler"/>
    <n v="2016"/>
    <n v="8"/>
    <n v="4"/>
    <n v="22"/>
    <n v="20"/>
    <d v="2016-08-04T00:00:00"/>
    <x v="49"/>
  </r>
  <r>
    <x v="1"/>
    <s v="K:/Sainte Colombe/MB/04 - 19 juillet au 18 août 2016/Wave/"/>
    <s v="ST-COLOM_0_20160804_222023_002.wav"/>
    <s v="PippiT"/>
    <s v="Principal"/>
    <s v="PipMi"/>
    <n v="10"/>
    <s v="PippiT"/>
    <n v="10"/>
    <s v="Pipistrelle commune"/>
    <n v="2016"/>
    <n v="8"/>
    <n v="4"/>
    <n v="22"/>
    <n v="20"/>
    <d v="2016-08-04T00:00:00"/>
    <x v="49"/>
  </r>
  <r>
    <x v="1"/>
    <s v="K:/Sainte Colombe/MB/04 - 19 juillet au 18 août 2016/Wave/"/>
    <s v="ST-COLOM_0_20160804_222028_002.wav"/>
    <s v="PippiT"/>
    <s v="Principal"/>
    <s v="PipMi"/>
    <n v="7"/>
    <s v="PippiT"/>
    <n v="7"/>
    <s v="Pipistrelle commune"/>
    <n v="2016"/>
    <n v="8"/>
    <n v="4"/>
    <n v="22"/>
    <n v="20"/>
    <d v="2016-08-04T00:00:00"/>
    <x v="49"/>
  </r>
  <r>
    <x v="1"/>
    <s v="K:/Sainte Colombe/MB/04 - 19 juillet au 18 août 2016/Wave/"/>
    <s v="ST-COLOM_0_20160804_222041_143.wav"/>
    <s v="ChiroSp"/>
    <s v="Principal"/>
    <s v="ENVsp"/>
    <n v="1"/>
    <s v="Nyclei"/>
    <n v="0"/>
    <s v="Noctule de Leisler"/>
    <n v="2016"/>
    <n v="8"/>
    <n v="4"/>
    <n v="22"/>
    <n v="20"/>
    <d v="2016-08-04T00:00:00"/>
    <x v="49"/>
  </r>
  <r>
    <x v="1"/>
    <s v="K:/Sainte Colombe/MB/04 - 19 juillet au 18 août 2016/Wave/"/>
    <s v="ST-COLOM_0_20160804_222100_577.wav"/>
    <s v="ENVsp"/>
    <s v="Principal"/>
    <s v="ENVsp"/>
    <n v="6"/>
    <s v="Eptser"/>
    <n v="0"/>
    <s v="Sérotine commune"/>
    <n v="2016"/>
    <n v="8"/>
    <n v="4"/>
    <n v="22"/>
    <n v="21"/>
    <d v="2016-08-04T00:00:00"/>
    <x v="338"/>
  </r>
  <r>
    <x v="1"/>
    <s v="K:/Sainte Colombe/MB/04 - 19 juillet au 18 août 2016/Wave/"/>
    <s v="ST-COLOM_0_20160804_222112_508.wav"/>
    <s v="ChiroSp"/>
    <s v="Principal"/>
    <s v="ENVsp"/>
    <n v="1"/>
    <s v="Eptser"/>
    <n v="1"/>
    <s v="Sérotine commune"/>
    <n v="2016"/>
    <n v="8"/>
    <n v="4"/>
    <n v="22"/>
    <n v="21"/>
    <d v="2016-08-04T00:00:00"/>
    <x v="338"/>
  </r>
  <r>
    <x v="1"/>
    <s v="K:/Sainte Colombe/MB/04 - 19 juillet au 18 août 2016/Wave/"/>
    <s v="ST-COLOM_0_20160804_222131_035.wav"/>
    <s v="ENVsp"/>
    <s v="Principal"/>
    <s v="ENVsp"/>
    <n v="7"/>
    <s v="Eptser"/>
    <n v="1"/>
    <s v="Sérotine commune"/>
    <n v="2016"/>
    <n v="8"/>
    <n v="4"/>
    <n v="22"/>
    <n v="21"/>
    <d v="2016-08-04T00:00:00"/>
    <x v="338"/>
  </r>
  <r>
    <x v="1"/>
    <s v="K:/Sainte Colombe/MB/04 - 19 juillet au 18 août 2016/Wave/"/>
    <s v="ST-COLOM_0_20160804_222151_247.wav"/>
    <s v="ChiroSp"/>
    <s v="Principal"/>
    <s v="ENVsp"/>
    <n v="2"/>
    <s v="Eptser"/>
    <n v="0"/>
    <s v="Sérotine commune"/>
    <n v="2016"/>
    <n v="8"/>
    <n v="4"/>
    <n v="22"/>
    <n v="21"/>
    <d v="2016-08-04T00:00:00"/>
    <x v="338"/>
  </r>
  <r>
    <x v="1"/>
    <s v="K:/Sainte Colombe/MB/04 - 19 juillet au 18 août 2016/Wave/"/>
    <s v="ST-COLOM_0_20160804_222156_248.wav"/>
    <s v="ChiroSp"/>
    <s v="Principal"/>
    <s v="ENVsp"/>
    <n v="2"/>
    <s v="Eptnil"/>
    <n v="2"/>
    <s v="Sérotine commune"/>
    <n v="2016"/>
    <n v="8"/>
    <n v="4"/>
    <n v="22"/>
    <n v="21"/>
    <d v="2016-08-04T00:00:00"/>
    <x v="338"/>
  </r>
  <r>
    <x v="1"/>
    <s v="K:/Sainte Colombe/MB/04 - 19 juillet au 18 août 2016/Wave/"/>
    <s v="ST-COLOM_0_20160804_222220_293.wav"/>
    <s v="ChiroSp"/>
    <s v="Principal"/>
    <s v="ENVsp"/>
    <n v="4"/>
    <s v="Eptser"/>
    <n v="0"/>
    <s v="Sérotine commune"/>
    <n v="2016"/>
    <n v="8"/>
    <n v="4"/>
    <n v="22"/>
    <n v="22"/>
    <d v="2016-08-04T00:00:00"/>
    <x v="209"/>
  </r>
  <r>
    <x v="1"/>
    <s v="K:/Sainte Colombe/MB/04 - 19 juillet au 18 août 2016/Wave/"/>
    <s v="ST-COLOM_0_20160804_222232_631.wav"/>
    <s v="ENVsp"/>
    <s v="Principal"/>
    <s v="ENVsp"/>
    <n v="6"/>
    <s v="Eptser"/>
    <n v="0"/>
    <s v="Sérotine commune"/>
    <n v="2016"/>
    <n v="8"/>
    <n v="4"/>
    <n v="22"/>
    <n v="22"/>
    <d v="2016-08-04T00:00:00"/>
    <x v="209"/>
  </r>
  <r>
    <x v="1"/>
    <s v="K:/Sainte Colombe/MB/04 - 19 juillet au 18 août 2016/Wave/"/>
    <s v="ST-COLOM_0_20160804_222250_040.wav"/>
    <s v="PipMi"/>
    <s v="Principal"/>
    <s v="PipMi"/>
    <n v="10"/>
    <s v="Minsch"/>
    <n v="3"/>
    <s v="Minioptère de Schreibers"/>
    <n v="2016"/>
    <n v="8"/>
    <n v="4"/>
    <n v="22"/>
    <n v="22"/>
    <d v="2016-08-04T00:00:00"/>
    <x v="209"/>
  </r>
  <r>
    <x v="1"/>
    <s v="K:/Sainte Colombe/MB/04 - 19 juillet au 18 août 2016/Wave/"/>
    <s v="ST-COLOM_0_20160804_222255_041.wav"/>
    <s v="ChiroSp"/>
    <s v="Principal"/>
    <s v="ENVsp"/>
    <n v="1"/>
    <s v="Eptser"/>
    <n v="1"/>
    <s v="Sérotine commune"/>
    <n v="2016"/>
    <n v="8"/>
    <n v="4"/>
    <n v="22"/>
    <n v="22"/>
    <d v="2016-08-04T00:00:00"/>
    <x v="209"/>
  </r>
  <r>
    <x v="1"/>
    <s v="K:/Sainte Colombe/MB/04 - 19 juillet au 18 août 2016/Wave/"/>
    <s v="ST-COLOM_0_20160804_222312_119.wav"/>
    <s v="ChiroSp"/>
    <s v="Principal"/>
    <s v="ENVsp"/>
    <n v="5"/>
    <s v="Eptser"/>
    <n v="0"/>
    <s v="Sérotine commune"/>
    <n v="2016"/>
    <n v="8"/>
    <n v="4"/>
    <n v="22"/>
    <n v="23"/>
    <d v="2016-08-04T00:00:00"/>
    <x v="50"/>
  </r>
  <r>
    <x v="1"/>
    <s v="K:/Sainte Colombe/MB/04 - 19 juillet au 18 août 2016/Wave/"/>
    <s v="ST-COLOM_0_20160804_222317_120.wav"/>
    <s v="ChiroSp"/>
    <s v="Principal"/>
    <s v="ENVsp"/>
    <n v="4"/>
    <s v="Eptser"/>
    <n v="1"/>
    <s v="Sérotine commune"/>
    <n v="2016"/>
    <n v="8"/>
    <n v="4"/>
    <n v="22"/>
    <n v="23"/>
    <d v="2016-08-04T00:00:00"/>
    <x v="50"/>
  </r>
  <r>
    <x v="1"/>
    <s v="K:/Sainte Colombe/MB/04 - 19 juillet au 18 août 2016/Wave/"/>
    <s v="ST-COLOM_0_20160804_222328_403.wav"/>
    <s v="ChiroSp"/>
    <s v="Principal"/>
    <s v="ENVsp"/>
    <n v="5"/>
    <s v="Eptser"/>
    <n v="0"/>
    <s v="Sérotine commune"/>
    <n v="2016"/>
    <n v="8"/>
    <n v="4"/>
    <n v="22"/>
    <n v="23"/>
    <d v="2016-08-04T00:00:00"/>
    <x v="50"/>
  </r>
  <r>
    <x v="1"/>
    <s v="K:/Sainte Colombe/MB/04 - 19 juillet au 18 août 2016/Wave/"/>
    <s v="ST-COLOM_0_20160804_222333_404.wav"/>
    <s v="ChiroSp"/>
    <s v="Principal"/>
    <s v="ENVsp"/>
    <n v="4"/>
    <s v="Eptser"/>
    <n v="1"/>
    <s v="Sérotine commune"/>
    <n v="2016"/>
    <n v="8"/>
    <n v="4"/>
    <n v="22"/>
    <n v="23"/>
    <d v="2016-08-04T00:00:00"/>
    <x v="50"/>
  </r>
  <r>
    <x v="1"/>
    <s v="K:/Sainte Colombe/MB/04 - 19 juillet au 18 août 2016/Wave/"/>
    <s v="ST-COLOM_0_20160804_222430_736.wav"/>
    <s v="Pip35"/>
    <s v="Principal"/>
    <s v="Pip35"/>
    <n v="8"/>
    <s v="Pipkuh"/>
    <n v="0"/>
    <s v="Pipistrelle de Kuhl"/>
    <n v="2016"/>
    <n v="8"/>
    <n v="4"/>
    <n v="22"/>
    <n v="24"/>
    <d v="2016-08-04T00:00:00"/>
    <x v="333"/>
  </r>
  <r>
    <x v="1"/>
    <s v="K:/Sainte Colombe/MB/04 - 19 juillet au 18 août 2016/Wave/"/>
    <s v="ST-COLOM_0_20160804_222702_362.wav"/>
    <s v="ChiroSp"/>
    <s v="Principal"/>
    <s v="ENVsp"/>
    <n v="4"/>
    <s v="Eptser"/>
    <n v="1"/>
    <s v="Sérotine commune"/>
    <n v="2016"/>
    <n v="8"/>
    <n v="4"/>
    <n v="22"/>
    <n v="27"/>
    <d v="2016-08-04T00:00:00"/>
    <x v="150"/>
  </r>
  <r>
    <x v="1"/>
    <s v="K:/Sainte Colombe/MB/04 - 19 juillet au 18 août 2016/Wave/"/>
    <s v="ST-COLOM_0_20160804_222713_202.wav"/>
    <s v="ChiroSp"/>
    <s v="Principal"/>
    <s v="ENVsp"/>
    <n v="1"/>
    <s v="Eptser"/>
    <n v="0"/>
    <s v="Sérotine commune"/>
    <n v="2016"/>
    <n v="8"/>
    <n v="4"/>
    <n v="22"/>
    <n v="27"/>
    <d v="2016-08-04T00:00:00"/>
    <x v="150"/>
  </r>
  <r>
    <x v="1"/>
    <s v="K:/Sainte Colombe/MB/04 - 19 juillet au 18 août 2016/Wave/"/>
    <s v="ST-COLOM_0_20160804_222751_967.wav"/>
    <s v="ChiroSp"/>
    <s v="Principal"/>
    <s v="ENVsp"/>
    <n v="2"/>
    <s v="Nyclei"/>
    <n v="1"/>
    <s v="Noctule de Leisler"/>
    <n v="2016"/>
    <n v="8"/>
    <n v="4"/>
    <n v="22"/>
    <n v="27"/>
    <d v="2016-08-04T00:00:00"/>
    <x v="150"/>
  </r>
  <r>
    <x v="1"/>
    <s v="K:/Sainte Colombe/MB/04 - 19 juillet au 18 août 2016/Wave/"/>
    <s v="ST-COLOM_0_20160804_222815_504.wav"/>
    <s v="Pip35"/>
    <s v="Principal"/>
    <s v="Pip35"/>
    <n v="10"/>
    <s v="Pipkuh"/>
    <n v="3"/>
    <s v="Pipistrelle de Kuhl"/>
    <n v="2016"/>
    <n v="8"/>
    <n v="4"/>
    <n v="22"/>
    <n v="28"/>
    <d v="2016-08-04T00:00:00"/>
    <x v="151"/>
  </r>
  <r>
    <x v="1"/>
    <s v="K:/Sainte Colombe/MB/04 - 19 juillet au 18 août 2016/Wave/"/>
    <s v="ST-COLOM_0_20160804_223412_620.wav"/>
    <s v="ChiroSp"/>
    <s v="Principal"/>
    <s v="ENVsp"/>
    <n v="1"/>
    <s v="Nyclei"/>
    <n v="1"/>
    <s v="Noctule de Leisler"/>
    <n v="2016"/>
    <n v="8"/>
    <n v="4"/>
    <n v="22"/>
    <n v="34"/>
    <d v="2016-08-04T00:00:00"/>
    <x v="247"/>
  </r>
  <r>
    <x v="1"/>
    <s v="K:/Sainte Colombe/MB/04 - 19 juillet au 18 août 2016/Wave/"/>
    <s v="ST-COLOM_0_20160804_223430_375.wav"/>
    <s v="ENVsp"/>
    <s v="Principal"/>
    <s v="ENVsp"/>
    <n v="8"/>
    <s v="Eptser"/>
    <n v="3"/>
    <s v="Sérotine commune"/>
    <n v="2016"/>
    <n v="8"/>
    <n v="4"/>
    <n v="22"/>
    <n v="34"/>
    <d v="2016-08-04T00:00:00"/>
    <x v="247"/>
  </r>
  <r>
    <x v="1"/>
    <s v="K:/Sainte Colombe/MB/04 - 19 juillet au 18 août 2016/Wave/"/>
    <s v="ST-COLOM_0_20160804_223435_376.wav"/>
    <s v="ChiroSp"/>
    <s v="Principal"/>
    <s v="ENVsp"/>
    <n v="0"/>
    <s v="Nyclei"/>
    <n v="0"/>
    <s v="PARASITE"/>
    <n v="2016"/>
    <n v="8"/>
    <n v="4"/>
    <n v="22"/>
    <n v="34"/>
    <d v="2016-08-04T00:00:00"/>
    <x v="247"/>
  </r>
  <r>
    <x v="1"/>
    <s v="K:/Sainte Colombe/MB/04 - 19 juillet au 18 août 2016/Wave/"/>
    <s v="ST-COLOM_0_20160804_223542_295.wav"/>
    <s v="ChiroSp"/>
    <s v="Principal"/>
    <s v="ENVsp"/>
    <n v="3"/>
    <s v="Eptser"/>
    <n v="1"/>
    <s v="Sérotine commune"/>
    <n v="2016"/>
    <n v="8"/>
    <n v="4"/>
    <n v="22"/>
    <n v="35"/>
    <d v="2016-08-04T00:00:00"/>
    <x v="154"/>
  </r>
  <r>
    <x v="1"/>
    <s v="K:/Sainte Colombe/MB/04 - 19 juillet au 18 août 2016/Wave/"/>
    <s v="ST-COLOM_0_20160804_223553_612.wav"/>
    <s v="ChiroSp"/>
    <s v="Principal"/>
    <s v="ENVsp"/>
    <n v="4"/>
    <s v="Eptser"/>
    <n v="0"/>
    <s v="Sérotine commune"/>
    <n v="2016"/>
    <n v="8"/>
    <n v="4"/>
    <n v="22"/>
    <n v="35"/>
    <d v="2016-08-04T00:00:00"/>
    <x v="154"/>
  </r>
  <r>
    <x v="1"/>
    <s v="K:/Sainte Colombe/MB/04 - 19 juillet au 18 août 2016/Wave/"/>
    <s v="ST-COLOM_0_20160804_223614_795.wav"/>
    <s v="ChiroSp"/>
    <s v="Principal"/>
    <s v="ENVsp"/>
    <n v="1"/>
    <s v="Eptser"/>
    <n v="0"/>
    <s v="Sérotine commune"/>
    <n v="2016"/>
    <n v="8"/>
    <n v="4"/>
    <n v="22"/>
    <n v="36"/>
    <d v="2016-08-04T00:00:00"/>
    <x v="256"/>
  </r>
  <r>
    <x v="1"/>
    <s v="K:/Sainte Colombe/MB/04 - 19 juillet au 18 août 2016/Wave/"/>
    <s v="ST-COLOM_0_20160804_223638_726.wav"/>
    <s v="ENVsp"/>
    <s v="Principal"/>
    <s v="ENVsp"/>
    <n v="8"/>
    <s v="Eptser"/>
    <n v="3"/>
    <s v="Sérotine commune"/>
    <n v="2016"/>
    <n v="8"/>
    <n v="4"/>
    <n v="22"/>
    <n v="36"/>
    <d v="2016-08-04T00:00:00"/>
    <x v="256"/>
  </r>
  <r>
    <x v="1"/>
    <s v="K:/Sainte Colombe/MB/04 - 19 juillet au 18 août 2016/Wave/"/>
    <s v="ST-COLOM_0_20160804_223703_534.wav"/>
    <s v="ChiroSp"/>
    <s v="Principal"/>
    <s v="ENVsp"/>
    <n v="5"/>
    <s v="Eptser"/>
    <n v="0"/>
    <s v="Sérotine commune"/>
    <n v="2016"/>
    <n v="8"/>
    <n v="4"/>
    <n v="22"/>
    <n v="37"/>
    <d v="2016-08-04T00:00:00"/>
    <x v="248"/>
  </r>
  <r>
    <x v="1"/>
    <s v="K:/Sainte Colombe/MB/04 - 19 juillet au 18 août 2016/Wave/"/>
    <s v="ST-COLOM_0_20160804_224435_082.wav"/>
    <s v="Pip35"/>
    <s v="Principal"/>
    <s v="Pip35"/>
    <n v="10"/>
    <s v="Pipkuh"/>
    <n v="2"/>
    <s v="Pipistrelle de Kuhl"/>
    <n v="2016"/>
    <n v="8"/>
    <n v="4"/>
    <n v="22"/>
    <n v="44"/>
    <d v="2016-08-04T00:00:00"/>
    <x v="341"/>
  </r>
  <r>
    <x v="1"/>
    <s v="K:/Sainte Colombe/MB/04 - 19 juillet au 18 août 2016/Wave/"/>
    <s v="ST-COLOM_0_20160804_224744_048.wav"/>
    <s v="ChiroSp"/>
    <s v="Principal"/>
    <s v="Pip35"/>
    <n v="3"/>
    <s v="Pipkuh"/>
    <n v="3"/>
    <s v="Pipistrelle de Kuhl"/>
    <n v="2016"/>
    <n v="8"/>
    <n v="4"/>
    <n v="22"/>
    <n v="47"/>
    <d v="2016-08-04T00:00:00"/>
    <x v="415"/>
  </r>
  <r>
    <x v="1"/>
    <s v="K:/Sainte Colombe/MB/04 - 19 juillet au 18 août 2016/Wave/"/>
    <s v="ST-COLOM_0_20160804_225450_489.wav"/>
    <s v="ChiroSp"/>
    <s v="Principal"/>
    <s v="Barbar"/>
    <n v="1"/>
    <s v="Barbar"/>
    <n v="1"/>
    <s v="Barbastelle d'Europe"/>
    <n v="2016"/>
    <n v="8"/>
    <n v="4"/>
    <n v="22"/>
    <n v="54"/>
    <d v="2016-08-04T00:00:00"/>
    <x v="137"/>
  </r>
  <r>
    <x v="1"/>
    <s v="K:/Sainte Colombe/MB/04 - 19 juillet au 18 août 2016/Wave/"/>
    <s v="ST-COLOM_0_20160804_230159_796.wav"/>
    <s v="Pip35"/>
    <s v="Principal"/>
    <s v="Pip35"/>
    <n v="9"/>
    <s v="Pipkuh"/>
    <n v="3"/>
    <s v="Pipistrelle de Kuhl"/>
    <n v="2016"/>
    <n v="8"/>
    <n v="4"/>
    <n v="23"/>
    <n v="1"/>
    <d v="2016-08-04T00:00:00"/>
    <x v="118"/>
  </r>
  <r>
    <x v="1"/>
    <s v="K:/Sainte Colombe/MB/04 - 19 juillet au 18 août 2016/Wave/"/>
    <s v="ST-COLOM_0_20160804_231457_678.wav"/>
    <s v="Pipnat"/>
    <s v="Principal"/>
    <s v="Pip35"/>
    <n v="9"/>
    <s v="Pipnat"/>
    <n v="6"/>
    <s v="Pipistrelle de Nathusius"/>
    <n v="2016"/>
    <n v="8"/>
    <n v="4"/>
    <n v="23"/>
    <n v="14"/>
    <d v="2016-08-04T00:00:00"/>
    <x v="495"/>
  </r>
  <r>
    <x v="1"/>
    <s v="K:/Sainte Colombe/MB/04 - 19 juillet au 18 août 2016/Wave/"/>
    <s v="ST-COLOM_0_20160804_232209_264.wav"/>
    <s v="ChiroSp"/>
    <s v="Principal"/>
    <s v="MyoHF"/>
    <n v="5"/>
    <s v="Myoema"/>
    <n v="0"/>
    <s v="Murin sp"/>
    <n v="2016"/>
    <n v="8"/>
    <n v="4"/>
    <n v="23"/>
    <n v="22"/>
    <d v="2016-08-04T00:00:00"/>
    <x v="170"/>
  </r>
  <r>
    <x v="1"/>
    <s v="K:/Sainte Colombe/MB/04 - 19 juillet au 18 août 2016/Wave/"/>
    <s v="ST-COLOM_0_20160804_232214_265.wav"/>
    <s v="ChiroSp"/>
    <s v="Principal"/>
    <s v="MyoHF"/>
    <n v="1"/>
    <s v="Myodau"/>
    <n v="0"/>
    <s v="Murin sp"/>
    <n v="2016"/>
    <n v="8"/>
    <n v="4"/>
    <n v="23"/>
    <n v="22"/>
    <d v="2016-08-04T00:00:00"/>
    <x v="170"/>
  </r>
  <r>
    <x v="1"/>
    <s v="K:/Sainte Colombe/MB/04 - 19 juillet au 18 août 2016/Wave/"/>
    <s v="ST-COLOM_0_20160804_232733_102.wav"/>
    <s v="ChiroSp"/>
    <s v="Principal"/>
    <s v="Plesp"/>
    <n v="1"/>
    <s v="Pleaus"/>
    <n v="1"/>
    <s v="Oreillard gris"/>
    <n v="2016"/>
    <n v="8"/>
    <n v="4"/>
    <n v="23"/>
    <n v="27"/>
    <d v="2016-08-04T00:00:00"/>
    <x v="259"/>
  </r>
  <r>
    <x v="1"/>
    <s v="K:/Sainte Colombe/MB/04 - 19 juillet au 18 août 2016/Wave/"/>
    <s v="ST-COLOM_0_20160804_232945_266.wav"/>
    <s v="MyoHF"/>
    <s v="Principal"/>
    <s v="MyoHF"/>
    <n v="8"/>
    <s v="Myoema"/>
    <n v="4"/>
    <s v="Murin sp"/>
    <n v="2016"/>
    <n v="8"/>
    <n v="4"/>
    <n v="23"/>
    <n v="29"/>
    <d v="2016-08-04T00:00:00"/>
    <x v="275"/>
  </r>
  <r>
    <x v="1"/>
    <s v="K:/Sainte Colombe/MB/04 - 19 juillet au 18 août 2016/Wave/"/>
    <s v="ST-COLOM_0_20160804_233601_811.wav"/>
    <s v="PippiT"/>
    <s v="Principal"/>
    <s v="PipMi"/>
    <n v="10"/>
    <s v="PippiT"/>
    <n v="10"/>
    <s v="Pipistrelle commune"/>
    <n v="2016"/>
    <n v="8"/>
    <n v="4"/>
    <n v="23"/>
    <n v="36"/>
    <d v="2016-08-04T00:00:00"/>
    <x v="343"/>
  </r>
  <r>
    <x v="1"/>
    <s v="K:/Sainte Colombe/MB/04 - 19 juillet au 18 août 2016/Wave/"/>
    <s v="ST-COLOM_0_20160804_233606_812.wav"/>
    <s v="PippiT"/>
    <s v="Principal"/>
    <s v="PipMi"/>
    <n v="10"/>
    <s v="PippiT"/>
    <n v="10"/>
    <s v="Pipistrelle commune"/>
    <n v="2016"/>
    <n v="8"/>
    <n v="4"/>
    <n v="23"/>
    <n v="36"/>
    <d v="2016-08-04T00:00:00"/>
    <x v="343"/>
  </r>
  <r>
    <x v="1"/>
    <s v="K:/Sainte Colombe/MB/04 - 19 juillet au 18 août 2016/Wave/"/>
    <s v="ST-COLOM_0_20160804_233729_644.wav"/>
    <s v="Pleaus"/>
    <s v="Principal"/>
    <s v="Plesp"/>
    <n v="10"/>
    <s v="Pleaus"/>
    <n v="6"/>
    <s v="Oreillard gris"/>
    <n v="2016"/>
    <n v="8"/>
    <n v="4"/>
    <n v="23"/>
    <n v="37"/>
    <d v="2016-08-04T00:00:00"/>
    <x v="123"/>
  </r>
  <r>
    <x v="1"/>
    <s v="K:/Sainte Colombe/MB/04 - 19 juillet au 18 août 2016/Wave/"/>
    <s v="ST-COLOM_0_20160804_234554_282.wav"/>
    <s v="PippiT"/>
    <s v="Principal"/>
    <s v="PipMi"/>
    <n v="10"/>
    <s v="PippiT"/>
    <n v="10"/>
    <s v="Pipistrelle commune"/>
    <n v="2016"/>
    <n v="8"/>
    <n v="4"/>
    <n v="23"/>
    <n v="45"/>
    <d v="2016-08-04T00:00:00"/>
    <x v="233"/>
  </r>
  <r>
    <x v="1"/>
    <s v="K:/Sainte Colombe/MB/04 - 19 juillet au 18 août 2016/Wave/"/>
    <s v="ST-COLOM_0_20160804_234559_282.wav"/>
    <s v="PippiT"/>
    <s v="Principal"/>
    <s v="PipMi"/>
    <n v="9"/>
    <s v="PippiT"/>
    <n v="9"/>
    <s v="Pipistrelle commune"/>
    <n v="2016"/>
    <n v="8"/>
    <n v="4"/>
    <n v="23"/>
    <n v="45"/>
    <d v="2016-08-04T00:00:00"/>
    <x v="233"/>
  </r>
  <r>
    <x v="1"/>
    <s v="K:/Sainte Colombe/MB/04 - 19 juillet au 18 août 2016/Wave/"/>
    <s v="ST-COLOM_0_20160804_234939_756.wav"/>
    <s v="PippiT"/>
    <s v="Principal"/>
    <s v="PipMi"/>
    <n v="10"/>
    <s v="PippiT"/>
    <n v="10"/>
    <s v="Pipistrelle commune"/>
    <n v="2016"/>
    <n v="8"/>
    <n v="4"/>
    <n v="23"/>
    <n v="49"/>
    <d v="2016-08-04T00:00:00"/>
    <x v="328"/>
  </r>
  <r>
    <x v="1"/>
    <s v="K:/Sainte Colombe/MB/04 - 19 juillet au 18 août 2016/Wave/"/>
    <s v="ST-COLOM_0_20160804_235513_428.wav"/>
    <s v="Plesp"/>
    <s v="Principal"/>
    <s v="Plesp"/>
    <n v="6"/>
    <s v="Pleaus"/>
    <n v="2"/>
    <s v="Oreillard gris"/>
    <n v="2016"/>
    <n v="8"/>
    <n v="4"/>
    <n v="23"/>
    <n v="55"/>
    <d v="2016-08-04T00:00:00"/>
    <x v="538"/>
  </r>
  <r>
    <x v="1"/>
    <s v="K:/Sainte Colombe/MB/04 - 19 juillet au 18 août 2016/Wave/"/>
    <s v="ST-COLOM_0_20160804_235547_100.wav"/>
    <s v="PippiT"/>
    <s v="Principal"/>
    <s v="PipMi"/>
    <n v="10"/>
    <s v="PippiT"/>
    <n v="10"/>
    <s v="Pipistrelle commune"/>
    <n v="2016"/>
    <n v="8"/>
    <n v="4"/>
    <n v="23"/>
    <n v="55"/>
    <d v="2016-08-04T00:00:00"/>
    <x v="538"/>
  </r>
  <r>
    <x v="1"/>
    <s v="K:/Sainte Colombe/MB/04 - 19 juillet au 18 août 2016/Wave/"/>
    <s v="ST-COLOM_0_20160804_235552_100.wav"/>
    <s v="PippiT"/>
    <s v="Principal"/>
    <s v="PipMi"/>
    <n v="10"/>
    <s v="PippiT"/>
    <n v="10"/>
    <s v="Pipistrelle commune"/>
    <n v="2016"/>
    <n v="8"/>
    <n v="4"/>
    <n v="23"/>
    <n v="55"/>
    <d v="2016-08-04T00:00:00"/>
    <x v="538"/>
  </r>
  <r>
    <x v="1"/>
    <s v="K:/Sainte Colombe/MB/04 - 19 juillet au 18 août 2016/Wave/"/>
    <s v="ST-COLOM_0_20160805_000353_014.wav"/>
    <s v="Pleaus"/>
    <s v="Principal"/>
    <s v="Plesp"/>
    <n v="10"/>
    <s v="Pleaus"/>
    <n v="7"/>
    <s v="Oreillard gris"/>
    <n v="2016"/>
    <n v="8"/>
    <n v="5"/>
    <n v="0"/>
    <n v="3"/>
    <d v="2016-08-05T00:00:00"/>
    <x v="17"/>
  </r>
  <r>
    <x v="1"/>
    <s v="K:/Sainte Colombe/MB/04 - 19 juillet au 18 août 2016/Wave/"/>
    <s v="ST-COLOM_0_20160805_000636_962.wav"/>
    <s v="ChiroSp"/>
    <s v="Principal"/>
    <s v="MyoHF"/>
    <n v="1"/>
    <s v="Myodau"/>
    <n v="1"/>
    <s v="Murin sp"/>
    <n v="2016"/>
    <n v="8"/>
    <n v="5"/>
    <n v="0"/>
    <n v="6"/>
    <d v="2016-08-05T00:00:00"/>
    <x v="236"/>
  </r>
  <r>
    <x v="1"/>
    <s v="K:/Sainte Colombe/MB/04 - 19 juillet au 18 août 2016/Wave/"/>
    <s v="ST-COLOM_0_20160805_002111_696.wav"/>
    <s v="Plesp"/>
    <s v="Principal"/>
    <s v="Plesp"/>
    <n v="10"/>
    <s v="Pleaus"/>
    <n v="5"/>
    <s v="Oreillard gris"/>
    <n v="2016"/>
    <n v="8"/>
    <n v="5"/>
    <n v="0"/>
    <n v="21"/>
    <d v="2016-08-05T00:00:00"/>
    <x v="138"/>
  </r>
  <r>
    <x v="1"/>
    <s v="K:/Sainte Colombe/MB/04 - 19 juillet au 18 août 2016/Wave/"/>
    <s v="ST-COLOM_0_20160805_002216_259.wav"/>
    <s v="Plesp"/>
    <s v="Principal"/>
    <s v="Plesp"/>
    <n v="10"/>
    <s v="Pleaus"/>
    <n v="3"/>
    <s v="Oreillard gris"/>
    <n v="2016"/>
    <n v="8"/>
    <n v="5"/>
    <n v="0"/>
    <n v="22"/>
    <d v="2016-08-05T00:00:00"/>
    <x v="18"/>
  </r>
  <r>
    <x v="1"/>
    <s v="K:/Sainte Colombe/MB/04 - 19 juillet au 18 août 2016/Wave/"/>
    <s v="ST-COLOM_0_20160805_002256_094.wav"/>
    <s v="ChiroSp"/>
    <s v="Principal"/>
    <s v="MyoHF"/>
    <n v="0"/>
    <s v="Myobec"/>
    <n v="0"/>
    <s v="PARASITE"/>
    <n v="2016"/>
    <n v="8"/>
    <n v="5"/>
    <n v="0"/>
    <n v="22"/>
    <d v="2016-08-05T00:00:00"/>
    <x v="18"/>
  </r>
  <r>
    <x v="1"/>
    <s v="K:/Sainte Colombe/MB/04 - 19 juillet au 18 août 2016/Wave/"/>
    <s v="ST-COLOM_0_20160805_002301_094.wav"/>
    <s v="ChiroSp"/>
    <s v="Principal"/>
    <s v="MyoHF"/>
    <n v="0"/>
    <s v="Myobec"/>
    <n v="0"/>
    <s v="PARASITE"/>
    <n v="2016"/>
    <n v="8"/>
    <n v="5"/>
    <n v="0"/>
    <n v="23"/>
    <d v="2016-08-05T00:00:00"/>
    <x v="211"/>
  </r>
  <r>
    <x v="1"/>
    <s v="K:/Sainte Colombe/MB/04 - 19 juillet au 18 août 2016/Wave/"/>
    <s v="ST-COLOM_0_20160805_002442_888.wav"/>
    <s v="Myonat"/>
    <s v="Principal"/>
    <s v="MyoHF"/>
    <n v="7"/>
    <s v="Myonat"/>
    <n v="7"/>
    <s v="Murin sp"/>
    <n v="2016"/>
    <n v="8"/>
    <n v="5"/>
    <n v="0"/>
    <n v="24"/>
    <d v="2016-08-05T00:00:00"/>
    <x v="243"/>
  </r>
  <r>
    <x v="1"/>
    <s v="K:/Sainte Colombe/MB/04 - 19 juillet au 18 août 2016/Wave/"/>
    <s v="ST-COLOM_0_20160805_002621_916.wav"/>
    <s v="PipMi"/>
    <s v="Principal"/>
    <s v="PipMi"/>
    <n v="9"/>
    <s v="PippiT"/>
    <n v="2"/>
    <s v="Pipistrelle commune"/>
    <n v="2016"/>
    <n v="8"/>
    <n v="5"/>
    <n v="0"/>
    <n v="26"/>
    <d v="2016-08-05T00:00:00"/>
    <x v="20"/>
  </r>
  <r>
    <x v="1"/>
    <s v="K:/Sainte Colombe/MB/04 - 19 juillet au 18 août 2016/Wave/"/>
    <s v="ST-COLOM_0_20160805_002709_224.wav"/>
    <s v="PippiT"/>
    <s v="Principal"/>
    <s v="PipMi"/>
    <n v="10"/>
    <s v="PippiT"/>
    <n v="10"/>
    <s v="Pipistrelle commune"/>
    <n v="2016"/>
    <n v="8"/>
    <n v="5"/>
    <n v="0"/>
    <n v="27"/>
    <d v="2016-08-05T00:00:00"/>
    <x v="418"/>
  </r>
  <r>
    <x v="1"/>
    <s v="K:/Sainte Colombe/MB/04 - 19 juillet au 18 août 2016/Wave/"/>
    <s v="ST-COLOM_0_20160805_002714_224.wav"/>
    <s v="PippiT"/>
    <s v="Principal"/>
    <s v="PipMi"/>
    <n v="6"/>
    <s v="PippiT"/>
    <n v="6"/>
    <s v="Pipistrelle commune"/>
    <n v="2016"/>
    <n v="8"/>
    <n v="5"/>
    <n v="0"/>
    <n v="27"/>
    <d v="2016-08-05T00:00:00"/>
    <x v="418"/>
  </r>
  <r>
    <x v="1"/>
    <s v="K:/Sainte Colombe/MB/04 - 19 juillet au 18 août 2016/Wave/"/>
    <s v="ST-COLOM_0_20160805_003529_665.wav"/>
    <s v="PippiT"/>
    <s v="Principal"/>
    <s v="PipMi"/>
    <n v="10"/>
    <s v="PippiT"/>
    <n v="10"/>
    <s v="Pipistrelle commune"/>
    <n v="2016"/>
    <n v="8"/>
    <n v="5"/>
    <n v="0"/>
    <n v="35"/>
    <d v="2016-08-05T00:00:00"/>
    <x v="177"/>
  </r>
  <r>
    <x v="1"/>
    <s v="K:/Sainte Colombe/MB/04 - 19 juillet au 18 août 2016/Wave/"/>
    <s v="ST-COLOM_0_20160805_004720_478.wav"/>
    <s v="Pip35"/>
    <s v="Principal"/>
    <s v="Pip35"/>
    <n v="10"/>
    <s v="Pipkuh"/>
    <n v="2"/>
    <s v="Pipistrelle de Kuhl"/>
    <n v="2016"/>
    <n v="8"/>
    <n v="5"/>
    <n v="0"/>
    <n v="47"/>
    <d v="2016-08-05T00:00:00"/>
    <x v="213"/>
  </r>
  <r>
    <x v="1"/>
    <s v="K:/Sainte Colombe/MB/04 - 19 juillet au 18 août 2016/Wave/"/>
    <s v="ST-COLOM_0_20160805_004725_479.wav"/>
    <s v="Pip35"/>
    <s v="Principal"/>
    <s v="Pip35"/>
    <n v="6"/>
    <s v="Pipkuh"/>
    <n v="1"/>
    <s v="Pipistrelle de Kuhl"/>
    <n v="2016"/>
    <n v="8"/>
    <n v="5"/>
    <n v="0"/>
    <n v="47"/>
    <d v="2016-08-05T00:00:00"/>
    <x v="213"/>
  </r>
  <r>
    <x v="1"/>
    <s v="K:/Sainte Colombe/MB/04 - 19 juillet au 18 août 2016/Wave/"/>
    <s v="ST-COLOM_0_20160805_004759_783.wav"/>
    <s v="PippiT"/>
    <s v="Principal"/>
    <s v="PipMi"/>
    <n v="10"/>
    <s v="PippiT"/>
    <n v="10"/>
    <s v="Pipistrelle commune"/>
    <n v="2016"/>
    <n v="8"/>
    <n v="5"/>
    <n v="0"/>
    <n v="47"/>
    <d v="2016-08-05T00:00:00"/>
    <x v="213"/>
  </r>
  <r>
    <x v="1"/>
    <s v="K:/Sainte Colombe/MB/04 - 19 juillet au 18 août 2016/Wave/"/>
    <s v="ST-COLOM_0_20160805_004941_689.wav"/>
    <s v="ChiroSp"/>
    <s v="Principal"/>
    <s v="PipMi"/>
    <n v="4"/>
    <s v="PippiT"/>
    <n v="3"/>
    <s v="Pipistrelle commune"/>
    <n v="2016"/>
    <n v="8"/>
    <n v="5"/>
    <n v="0"/>
    <n v="49"/>
    <d v="2016-08-05T00:00:00"/>
    <x v="324"/>
  </r>
  <r>
    <x v="1"/>
    <s v="K:/Sainte Colombe/MB/04 - 19 juillet au 18 août 2016/Wave/"/>
    <s v="ST-COLOM_0_20160805_005234_582.wav"/>
    <s v="PippiT"/>
    <s v="Principal"/>
    <s v="PipMi"/>
    <n v="10"/>
    <s v="PippiT"/>
    <n v="10"/>
    <s v="Pipistrelle commune"/>
    <n v="2016"/>
    <n v="8"/>
    <n v="5"/>
    <n v="0"/>
    <n v="52"/>
    <d v="2016-08-05T00:00:00"/>
    <x v="272"/>
  </r>
  <r>
    <x v="1"/>
    <s v="K:/Sainte Colombe/MB/04 - 19 juillet au 18 août 2016/Wave/"/>
    <s v="ST-COLOM_0_20160805_005313_940.wav"/>
    <s v="ChiroSp"/>
    <s v="Principal"/>
    <s v="PipMi"/>
    <n v="3"/>
    <s v="PippiT"/>
    <n v="1"/>
    <s v="Pipistrelle commune"/>
    <n v="2016"/>
    <n v="8"/>
    <n v="5"/>
    <n v="0"/>
    <n v="53"/>
    <d v="2016-08-05T00:00:00"/>
    <x v="263"/>
  </r>
  <r>
    <x v="1"/>
    <s v="K:/Sainte Colombe/MB/04 - 19 juillet au 18 août 2016/Wave/"/>
    <s v="ST-COLOM_0_20160805_010703_080.wav"/>
    <s v="PippiT"/>
    <s v="Principal"/>
    <s v="PipMi"/>
    <n v="10"/>
    <s v="PippiT"/>
    <n v="10"/>
    <s v="Pipistrelle commune"/>
    <n v="2016"/>
    <n v="8"/>
    <n v="5"/>
    <n v="1"/>
    <n v="7"/>
    <d v="2016-08-05T00:00:00"/>
    <x v="140"/>
  </r>
  <r>
    <x v="1"/>
    <s v="K:/Sainte Colombe/MB/04 - 19 juillet au 18 août 2016/Wave/"/>
    <s v="ST-COLOM_0_20160805_020403_152.wav"/>
    <s v="PippiT"/>
    <s v="Principal"/>
    <s v="PipMi"/>
    <n v="10"/>
    <s v="PippiT"/>
    <n v="9"/>
    <s v="Pipistrelle commune"/>
    <n v="2016"/>
    <n v="8"/>
    <n v="5"/>
    <n v="2"/>
    <n v="4"/>
    <d v="2016-08-05T00:00:00"/>
    <x v="505"/>
  </r>
  <r>
    <x v="1"/>
    <s v="K:/Sainte Colombe/MB/04 - 19 juillet au 18 août 2016/Wave/"/>
    <s v="ST-COLOM_0_20160805_020621_394.wav"/>
    <s v="MyoHF"/>
    <s v="Principal"/>
    <s v="MyoHF"/>
    <n v="6"/>
    <s v="Myomys"/>
    <n v="1"/>
    <s v="Murin sp"/>
    <n v="2016"/>
    <n v="8"/>
    <n v="5"/>
    <n v="2"/>
    <n v="6"/>
    <d v="2016-08-05T00:00:00"/>
    <x v="452"/>
  </r>
  <r>
    <x v="1"/>
    <s v="K:/Sainte Colombe/MB/04 - 19 juillet au 18 août 2016/Wave/"/>
    <s v="ST-COLOM_0_20160805_020848_156.wav"/>
    <s v="ChiroSp"/>
    <s v="Principal"/>
    <s v="MyoHF"/>
    <n v="5"/>
    <s v="Myoema"/>
    <n v="3"/>
    <s v="Murin sp"/>
    <n v="2016"/>
    <n v="8"/>
    <n v="5"/>
    <n v="2"/>
    <n v="8"/>
    <d v="2016-08-05T00:00:00"/>
    <x v="12"/>
  </r>
  <r>
    <x v="1"/>
    <s v="K:/Sainte Colombe/MB/04 - 19 juillet au 18 août 2016/Wave/"/>
    <s v="ST-COLOM_0_20160805_022442_755.wav"/>
    <s v="Pipkuh"/>
    <s v="Principal"/>
    <s v="Pip35"/>
    <n v="10"/>
    <s v="Pipkuh"/>
    <n v="6"/>
    <s v="Pipistrelle de Kuhl"/>
    <n v="2016"/>
    <n v="8"/>
    <n v="5"/>
    <n v="2"/>
    <n v="24"/>
    <d v="2016-08-05T00:00:00"/>
    <x v="395"/>
  </r>
  <r>
    <x v="1"/>
    <s v="K:/Sainte Colombe/MB/04 - 19 juillet au 18 août 2016/Wave/"/>
    <s v="ST-COLOM_0_20160805_022447_756.wav"/>
    <s v="Pip35"/>
    <s v="Principal"/>
    <s v="Pip35"/>
    <n v="10"/>
    <s v="Pipkuh"/>
    <n v="5"/>
    <s v="Pipistrelle de Kuhl"/>
    <n v="2016"/>
    <n v="8"/>
    <n v="5"/>
    <n v="2"/>
    <n v="24"/>
    <d v="2016-08-05T00:00:00"/>
    <x v="395"/>
  </r>
  <r>
    <x v="1"/>
    <s v="K:/Sainte Colombe/MB/04 - 19 juillet au 18 août 2016/Wave/"/>
    <s v="ST-COLOM_0_20160805_022452_756.wav"/>
    <s v="ChiroSp"/>
    <s v="Principal"/>
    <s v="Pip35"/>
    <n v="0"/>
    <s v="Pipnat"/>
    <n v="0"/>
    <s v="PARASITE"/>
    <n v="2016"/>
    <n v="8"/>
    <n v="5"/>
    <n v="2"/>
    <n v="24"/>
    <d v="2016-08-05T00:00:00"/>
    <x v="395"/>
  </r>
  <r>
    <x v="1"/>
    <s v="K:/Sainte Colombe/MB/04 - 19 juillet au 18 août 2016/Wave/"/>
    <s v="ST-COLOM_0_20160805_024101_994.wav"/>
    <s v="PipMi"/>
    <s v="Principal"/>
    <s v="PipMi"/>
    <n v="10"/>
    <s v="PippiT"/>
    <n v="5"/>
    <s v="Pipistrelle commune"/>
    <n v="2016"/>
    <n v="8"/>
    <n v="5"/>
    <n v="2"/>
    <n v="41"/>
    <d v="2016-08-05T00:00:00"/>
    <x v="522"/>
  </r>
  <r>
    <x v="1"/>
    <s v="K:/Sainte Colombe/MB/04 - 19 juillet au 18 août 2016/Wave/"/>
    <s v="ST-COLOM_0_20160805_030346_484.wav"/>
    <s v="ChiroSp"/>
    <s v="Principal"/>
    <s v="Pip35"/>
    <n v="0"/>
    <s v="Pipkuh"/>
    <n v="0"/>
    <s v="PARASITE"/>
    <n v="2016"/>
    <n v="8"/>
    <n v="5"/>
    <n v="3"/>
    <n v="3"/>
    <d v="2016-08-05T00:00:00"/>
    <x v="266"/>
  </r>
  <r>
    <x v="1"/>
    <s v="K:/Sainte Colombe/MB/04 - 19 juillet au 18 août 2016/Wave/"/>
    <s v="ST-COLOM_0_20160805_030531_237.wav"/>
    <s v="Pip35"/>
    <s v="Principal"/>
    <s v="Pip35"/>
    <n v="6"/>
    <s v="Pipkuh"/>
    <n v="4"/>
    <s v="Pipistrelle de Kuhl"/>
    <n v="2016"/>
    <n v="8"/>
    <n v="5"/>
    <n v="3"/>
    <n v="5"/>
    <d v="2016-08-05T00:00:00"/>
    <x v="326"/>
  </r>
  <r>
    <x v="1"/>
    <s v="K:/Sainte Colombe/MB/04 - 19 juillet au 18 août 2016/Wave/"/>
    <s v="ST-COLOM_0_20160805_030536_238.wav"/>
    <s v="Pip35"/>
    <s v="Principal"/>
    <s v="Pip35"/>
    <n v="9"/>
    <s v="Pipkuh"/>
    <n v="5"/>
    <s v="Pipistrelle de Kuhl"/>
    <n v="2016"/>
    <n v="8"/>
    <n v="5"/>
    <n v="3"/>
    <n v="5"/>
    <d v="2016-08-05T00:00:00"/>
    <x v="326"/>
  </r>
  <r>
    <x v="1"/>
    <s v="K:/Sainte Colombe/MB/04 - 19 juillet au 18 août 2016/Wave/"/>
    <s v="ST-COLOM_0_20160805_030735_874.wav"/>
    <s v="PippiT"/>
    <s v="Principal"/>
    <s v="PipMi"/>
    <n v="10"/>
    <s v="PippiT"/>
    <n v="10"/>
    <s v="Pipistrelle commune"/>
    <n v="2016"/>
    <n v="8"/>
    <n v="5"/>
    <n v="3"/>
    <n v="7"/>
    <d v="2016-08-05T00:00:00"/>
    <x v="529"/>
  </r>
  <r>
    <x v="1"/>
    <s v="K:/Sainte Colombe/MB/04 - 19 juillet au 18 août 2016/Wave/"/>
    <s v="ST-COLOM_0_20160805_030758_488.wav"/>
    <s v="ChiroSp"/>
    <s v="Principal"/>
    <s v="PipMi"/>
    <n v="5"/>
    <s v="PippiT"/>
    <n v="5"/>
    <s v="Pipistrelle commune"/>
    <n v="2016"/>
    <n v="8"/>
    <n v="5"/>
    <n v="3"/>
    <n v="7"/>
    <d v="2016-08-05T00:00:00"/>
    <x v="529"/>
  </r>
  <r>
    <x v="1"/>
    <s v="K:/Sainte Colombe/MB/04 - 19 juillet au 18 août 2016/Wave/"/>
    <s v="ST-COLOM_0_20160805_040633_446.wav"/>
    <s v="PippiT"/>
    <s v="Principal"/>
    <s v="PipMi"/>
    <n v="10"/>
    <s v="PippiT"/>
    <n v="6"/>
    <s v="Pipistrelle commune"/>
    <n v="2016"/>
    <n v="8"/>
    <n v="5"/>
    <n v="4"/>
    <n v="6"/>
    <d v="2016-08-05T00:00:00"/>
    <x v="303"/>
  </r>
  <r>
    <x v="1"/>
    <s v="K:/Sainte Colombe/MB/04 - 19 juillet au 18 août 2016/Wave/"/>
    <s v="ST-COLOM_0_20160805_040638_447.wav"/>
    <s v="PippiT"/>
    <s v="Principal"/>
    <s v="PipMi"/>
    <n v="10"/>
    <s v="PippiT"/>
    <n v="10"/>
    <s v="Pipistrelle commune"/>
    <n v="2016"/>
    <n v="8"/>
    <n v="5"/>
    <n v="4"/>
    <n v="6"/>
    <d v="2016-08-05T00:00:00"/>
    <x v="303"/>
  </r>
  <r>
    <x v="1"/>
    <s v="K:/Sainte Colombe/MB/04 - 19 juillet au 18 août 2016/Wave/"/>
    <s v="ST-COLOM_0_20160805_042524_893.wav"/>
    <s v="ChiroSp"/>
    <s v="Principal"/>
    <s v="MyoHF"/>
    <n v="4"/>
    <s v="Myobra"/>
    <n v="0"/>
    <s v="Murin sp"/>
    <n v="2016"/>
    <n v="8"/>
    <n v="5"/>
    <n v="4"/>
    <n v="25"/>
    <d v="2016-08-05T00:00:00"/>
    <x v="545"/>
  </r>
  <r>
    <x v="1"/>
    <s v="K:/Sainte Colombe/MB/04 - 19 juillet au 18 août 2016/Wave/"/>
    <s v="ST-COLOM_0_20160805_042529_894.wav"/>
    <s v="ChiroSp"/>
    <s v="Principal"/>
    <s v="MyoHF"/>
    <n v="1"/>
    <s v="Myobra"/>
    <n v="0"/>
    <s v="Murin sp"/>
    <n v="2016"/>
    <n v="8"/>
    <n v="5"/>
    <n v="4"/>
    <n v="25"/>
    <d v="2016-08-05T00:00:00"/>
    <x v="545"/>
  </r>
  <r>
    <x v="1"/>
    <s v="K:/Sainte Colombe/MB/04 - 19 juillet au 18 août 2016/Wave/"/>
    <s v="ST-COLOM_0_20160805_045341_868.wav"/>
    <s v="PippiT"/>
    <s v="Principal"/>
    <s v="PipMi"/>
    <n v="10"/>
    <s v="PippiT"/>
    <n v="10"/>
    <s v="Pipistrelle commune"/>
    <n v="2016"/>
    <n v="8"/>
    <n v="5"/>
    <n v="4"/>
    <n v="53"/>
    <d v="2016-08-05T00:00:00"/>
    <x v="316"/>
  </r>
  <r>
    <x v="1"/>
    <s v="K:/Sainte Colombe/MB/04 - 19 juillet au 18 août 2016/Wave/"/>
    <s v="ST-COLOM_0_20160805_045346_869.wav"/>
    <s v="PippiT"/>
    <s v="Principal"/>
    <s v="PipMi"/>
    <n v="10"/>
    <s v="PippiT"/>
    <n v="10"/>
    <s v="Pipistrelle commune"/>
    <n v="2016"/>
    <n v="8"/>
    <n v="5"/>
    <n v="4"/>
    <n v="53"/>
    <d v="2016-08-05T00:00:00"/>
    <x v="316"/>
  </r>
  <r>
    <x v="1"/>
    <s v="K:/Sainte Colombe/MB/04 - 19 juillet au 18 août 2016/Wave/"/>
    <s v="ST-COLOM_0_20160805_053056_440.wav"/>
    <s v="Pip35"/>
    <s v="Principal"/>
    <s v="Pip35"/>
    <n v="10"/>
    <s v="Pipkuh"/>
    <n v="4"/>
    <s v="Pipistrelle de Kuhl"/>
    <n v="2016"/>
    <n v="8"/>
    <n v="5"/>
    <n v="5"/>
    <n v="30"/>
    <d v="2016-08-05T00:00:00"/>
    <x v="286"/>
  </r>
  <r>
    <x v="1"/>
    <s v="K:/Sainte Colombe/MB/04 - 19 juillet au 18 août 2016/Wave/"/>
    <s v="ST-COLOM_0_20160805_053311_929.wav"/>
    <s v="ChiroSp"/>
    <s v="Principal"/>
    <s v="MyoHF"/>
    <n v="4"/>
    <s v="Myobra"/>
    <n v="0"/>
    <s v="Murin sp"/>
    <n v="2016"/>
    <n v="8"/>
    <n v="5"/>
    <n v="5"/>
    <n v="33"/>
    <d v="2016-08-05T00:00:00"/>
    <x v="413"/>
  </r>
  <r>
    <x v="1"/>
    <s v="K:/Sainte Colombe/MB/04 - 19 juillet au 18 août 2016/Wave/"/>
    <s v="ST-COLOM_0_20160805_053316_930.wav"/>
    <s v="ChiroSp"/>
    <s v="Principal"/>
    <s v="MyoHF"/>
    <n v="5"/>
    <s v="Myobra"/>
    <n v="1"/>
    <s v="Murin sp"/>
    <n v="2016"/>
    <n v="8"/>
    <n v="5"/>
    <n v="5"/>
    <n v="33"/>
    <d v="2016-08-05T00:00:00"/>
    <x v="413"/>
  </r>
  <r>
    <x v="1"/>
    <s v="K:/Sainte Colombe/MB/04 - 19 juillet au 18 août 2016/Wave/"/>
    <s v="ST-COLOM_0_20160805_053445_432.wav"/>
    <s v="PipMi"/>
    <s v="Principal"/>
    <s v="PipMi"/>
    <n v="10"/>
    <s v="PippiT"/>
    <n v="4"/>
    <s v="Pipistrelle commune"/>
    <n v="2016"/>
    <n v="8"/>
    <n v="5"/>
    <n v="5"/>
    <n v="34"/>
    <d v="2016-08-05T00:00:00"/>
    <x v="199"/>
  </r>
  <r>
    <x v="1"/>
    <s v="K:/Sainte Colombe/MB/04 - 19 juillet au 18 août 2016/Wave/"/>
    <s v="ST-COLOM_0_20160805_054757_694.wav"/>
    <s v="PipMi"/>
    <s v="Principal"/>
    <s v="PipMi"/>
    <n v="10"/>
    <s v="PippiT"/>
    <n v="5"/>
    <s v="Pipistrelle commune"/>
    <n v="2016"/>
    <n v="8"/>
    <n v="5"/>
    <n v="5"/>
    <n v="47"/>
    <d v="2016-08-05T00:00:00"/>
    <x v="556"/>
  </r>
  <r>
    <x v="1"/>
    <s v="K:/Sainte Colombe/MB/04 - 19 juillet au 18 août 2016/Wave/"/>
    <s v="ST-COLOM_0_20160805_054802_695.wav"/>
    <s v="PippiT"/>
    <s v="Principal"/>
    <s v="PipMi"/>
    <n v="10"/>
    <s v="PippiT"/>
    <n v="9"/>
    <s v="Pipistrelle commune"/>
    <n v="2016"/>
    <n v="8"/>
    <n v="5"/>
    <n v="5"/>
    <n v="48"/>
    <d v="2016-08-05T00:00:00"/>
    <x v="108"/>
  </r>
  <r>
    <x v="1"/>
    <s v="K:/Sainte Colombe/MB/04 - 19 juillet au 18 août 2016/Wave/"/>
    <s v="ST-COLOM_0_20160805_054940_065.wav"/>
    <s v="PippiT"/>
    <s v="Principal"/>
    <s v="PipMi"/>
    <n v="10"/>
    <s v="PippiT"/>
    <n v="10"/>
    <s v="Pipistrelle commune"/>
    <n v="2016"/>
    <n v="8"/>
    <n v="5"/>
    <n v="5"/>
    <n v="49"/>
    <d v="2016-08-05T00:00:00"/>
    <x v="561"/>
  </r>
  <r>
    <x v="1"/>
    <s v="K:/Sainte Colombe/MB/04 - 19 juillet au 18 août 2016/Wave/"/>
    <s v="ST-COLOM_0_20160805_215009_000.wav"/>
    <s v="ChiroSp"/>
    <s v="Principal"/>
    <s v="ENVsp"/>
    <n v="3"/>
    <s v="Eptser"/>
    <n v="1"/>
    <s v="Sérotine commune"/>
    <n v="2016"/>
    <n v="8"/>
    <n v="5"/>
    <n v="21"/>
    <n v="50"/>
    <d v="2016-08-05T00:00:00"/>
    <x v="148"/>
  </r>
  <r>
    <x v="1"/>
    <s v="K:/Sainte Colombe/MB/04 - 19 juillet au 18 août 2016/Wave/"/>
    <s v="ST-COLOM_0_20160805_215014_000.wav"/>
    <s v="ChiroSp"/>
    <s v="Principal"/>
    <s v="ENVsp"/>
    <n v="1"/>
    <s v="Eptser"/>
    <n v="1"/>
    <s v="Sérotine commune"/>
    <n v="2016"/>
    <n v="8"/>
    <n v="5"/>
    <n v="21"/>
    <n v="50"/>
    <d v="2016-08-05T00:00:00"/>
    <x v="148"/>
  </r>
  <r>
    <x v="1"/>
    <s v="K:/Sainte Colombe/MB/04 - 19 juillet au 18 août 2016/Wave/"/>
    <s v="ST-COLOM_0_20160805_215038_108.wav"/>
    <s v="ChiroSp"/>
    <s v="Principal"/>
    <s v="Pip35"/>
    <n v="4"/>
    <s v="Pipkuh"/>
    <n v="4"/>
    <s v="Pipistrelle de Kuhl"/>
    <n v="2016"/>
    <n v="8"/>
    <n v="5"/>
    <n v="21"/>
    <n v="50"/>
    <d v="2016-08-05T00:00:00"/>
    <x v="148"/>
  </r>
  <r>
    <x v="1"/>
    <s v="K:/Sainte Colombe/MB/04 - 19 juillet au 18 août 2016/Wave/"/>
    <s v="ST-COLOM_0_20160805_215314_718.wav"/>
    <s v="ENVsp"/>
    <s v="Principal"/>
    <s v="ENVsp"/>
    <n v="9"/>
    <s v="Eptser"/>
    <n v="0"/>
    <s v="Sérotine commune"/>
    <n v="2016"/>
    <n v="8"/>
    <n v="5"/>
    <n v="21"/>
    <n v="53"/>
    <d v="2016-08-05T00:00:00"/>
    <x v="149"/>
  </r>
  <r>
    <x v="1"/>
    <s v="K:/Sainte Colombe/MB/04 - 19 juillet au 18 août 2016/Wave/"/>
    <s v="ST-COLOM_0_20160805_215319_718.wav"/>
    <s v="ENVsp"/>
    <s v="Principal"/>
    <s v="ENVsp"/>
    <n v="8"/>
    <s v="Eptser"/>
    <n v="3"/>
    <s v="Sérotine commune"/>
    <n v="2016"/>
    <n v="8"/>
    <n v="5"/>
    <n v="21"/>
    <n v="53"/>
    <d v="2016-08-05T00:00:00"/>
    <x v="149"/>
  </r>
  <r>
    <x v="1"/>
    <s v="K:/Sainte Colombe/MB/04 - 19 juillet au 18 août 2016/Wave/"/>
    <s v="ST-COLOM_0_20160805_215652_357.wav"/>
    <s v="ChiroSp"/>
    <s v="Principal"/>
    <s v="Pip35"/>
    <n v="1"/>
    <s v="Pipkuh"/>
    <n v="1"/>
    <s v="Pipistrelle de Kuhl"/>
    <n v="2016"/>
    <n v="8"/>
    <n v="5"/>
    <n v="21"/>
    <n v="56"/>
    <d v="2016-08-05T00:00:00"/>
    <x v="220"/>
  </r>
  <r>
    <x v="1"/>
    <s v="K:/Sainte Colombe/MB/04 - 19 juillet au 18 août 2016/Wave/"/>
    <s v="ST-COLOM_0_20160805_215833_699.wav"/>
    <s v="PippiT"/>
    <s v="Principal"/>
    <s v="PipMi"/>
    <n v="9"/>
    <s v="PippiT"/>
    <n v="9"/>
    <s v="Pipistrelle commune"/>
    <n v="2016"/>
    <n v="8"/>
    <n v="5"/>
    <n v="21"/>
    <n v="58"/>
    <d v="2016-08-05T00:00:00"/>
    <x v="1"/>
  </r>
  <r>
    <x v="1"/>
    <s v="K:/Sainte Colombe/MB/04 - 19 juillet au 18 août 2016/Wave/"/>
    <s v="ST-COLOM_0_20160805_215956_617.wav"/>
    <s v="Pip35"/>
    <s v="Principal"/>
    <s v="Pip35"/>
    <n v="10"/>
    <s v="Pipkuh"/>
    <n v="3"/>
    <s v="Pipistrelle de Kuhl"/>
    <n v="2016"/>
    <n v="8"/>
    <n v="5"/>
    <n v="21"/>
    <n v="59"/>
    <d v="2016-08-05T00:00:00"/>
    <x v="245"/>
  </r>
  <r>
    <x v="1"/>
    <s v="K:/Sainte Colombe/MB/04 - 19 juillet au 18 août 2016/Wave/"/>
    <s v="ST-COLOM_0_20160805_220001_618.wav"/>
    <s v="Pip35"/>
    <s v="Principal"/>
    <s v="Pip35"/>
    <n v="9"/>
    <s v="Pipkuh"/>
    <n v="1"/>
    <s v="Pipistrelle de Kuhl"/>
    <n v="2016"/>
    <n v="8"/>
    <n v="5"/>
    <n v="22"/>
    <n v="0"/>
    <d v="2016-08-05T00:00:00"/>
    <x v="81"/>
  </r>
  <r>
    <x v="1"/>
    <s v="K:/Sainte Colombe/MB/04 - 19 juillet au 18 août 2016/Wave/"/>
    <s v="ST-COLOM_0_20160805_220102_305.wav"/>
    <s v="PippiT"/>
    <s v="Principal"/>
    <s v="PipMi"/>
    <n v="10"/>
    <s v="PippiT"/>
    <n v="10"/>
    <s v="Pipistrelle commune"/>
    <n v="2016"/>
    <n v="8"/>
    <n v="5"/>
    <n v="22"/>
    <n v="1"/>
    <d v="2016-08-05T00:00:00"/>
    <x v="94"/>
  </r>
  <r>
    <x v="1"/>
    <s v="K:/Sainte Colombe/MB/04 - 19 juillet au 18 août 2016/Wave/"/>
    <s v="ST-COLOM_0_20160805_220239_257.wav"/>
    <s v="ChiroSp"/>
    <s v="Principal"/>
    <s v="ENVsp"/>
    <n v="2"/>
    <s v="Eptser"/>
    <n v="1"/>
    <s v="Sérotine commune"/>
    <n v="2016"/>
    <n v="8"/>
    <n v="5"/>
    <n v="22"/>
    <n v="2"/>
    <d v="2016-08-05T00:00:00"/>
    <x v="274"/>
  </r>
  <r>
    <x v="1"/>
    <s v="K:/Sainte Colombe/MB/04 - 19 juillet au 18 août 2016/Wave/"/>
    <s v="ST-COLOM_0_20160805_220316_914.wav"/>
    <s v="Pipkuh"/>
    <s v="Principal"/>
    <s v="Pip35"/>
    <n v="10"/>
    <s v="Pipkuh"/>
    <n v="6"/>
    <s v="Pipistrelle de Kuhl"/>
    <n v="2016"/>
    <n v="8"/>
    <n v="5"/>
    <n v="22"/>
    <n v="3"/>
    <d v="2016-08-05T00:00:00"/>
    <x v="95"/>
  </r>
  <r>
    <x v="1"/>
    <s v="K:/Sainte Colombe/MB/04 - 19 juillet au 18 août 2016/Wave/"/>
    <s v="ST-COLOM_0_20160805_220321_915.wav"/>
    <s v="Pipkuh"/>
    <s v="Principal"/>
    <s v="Pip35"/>
    <n v="10"/>
    <s v="Pipkuh"/>
    <n v="7"/>
    <s v="Pipistrelle de Kuhl"/>
    <n v="2016"/>
    <n v="8"/>
    <n v="5"/>
    <n v="22"/>
    <n v="3"/>
    <d v="2016-08-05T00:00:00"/>
    <x v="95"/>
  </r>
  <r>
    <x v="1"/>
    <s v="K:/Sainte Colombe/MB/04 - 19 juillet au 18 août 2016/Wave/"/>
    <s v="ST-COLOM_0_20160805_220339_752.wav"/>
    <s v="Pipkuh"/>
    <s v="Principal"/>
    <s v="Pip35"/>
    <n v="10"/>
    <s v="Pipkuh"/>
    <n v="6"/>
    <s v="Pipistrelle de Kuhl"/>
    <n v="2016"/>
    <n v="8"/>
    <n v="5"/>
    <n v="22"/>
    <n v="3"/>
    <d v="2016-08-05T00:00:00"/>
    <x v="95"/>
  </r>
  <r>
    <x v="1"/>
    <s v="K:/Sainte Colombe/MB/04 - 19 juillet au 18 août 2016/Wave/"/>
    <s v="ST-COLOM_0_20160805_220344_753.wav"/>
    <s v="Pip35"/>
    <s v="Principal"/>
    <s v="Pip35"/>
    <n v="10"/>
    <s v="Pipkuh"/>
    <n v="5"/>
    <s v="Pipistrelle de Kuhl"/>
    <n v="2016"/>
    <n v="8"/>
    <n v="5"/>
    <n v="22"/>
    <n v="3"/>
    <d v="2016-08-05T00:00:00"/>
    <x v="95"/>
  </r>
  <r>
    <x v="1"/>
    <s v="K:/Sainte Colombe/MB/04 - 19 juillet au 18 août 2016/Wave/"/>
    <s v="ST-COLOM_0_20160805_220405_733.wav"/>
    <s v="ChiroSp"/>
    <s v="Principal"/>
    <s v="ENVsp"/>
    <n v="2"/>
    <s v="Eptser"/>
    <n v="2"/>
    <s v="Sérotine commune"/>
    <n v="2016"/>
    <n v="8"/>
    <n v="5"/>
    <n v="22"/>
    <n v="4"/>
    <d v="2016-08-05T00:00:00"/>
    <x v="114"/>
  </r>
  <r>
    <x v="1"/>
    <s v="K:/Sainte Colombe/MB/04 - 19 juillet au 18 août 2016/Wave/"/>
    <s v="ST-COLOM_0_20160805_220410_734.wav"/>
    <s v="ENVsp"/>
    <s v="Principal"/>
    <s v="ENVsp"/>
    <n v="7"/>
    <s v="Eptser"/>
    <n v="4"/>
    <s v="Sérotine commune"/>
    <n v="2016"/>
    <n v="8"/>
    <n v="5"/>
    <n v="22"/>
    <n v="4"/>
    <d v="2016-08-05T00:00:00"/>
    <x v="114"/>
  </r>
  <r>
    <x v="1"/>
    <s v="K:/Sainte Colombe/MB/04 - 19 juillet au 18 août 2016/Wave/"/>
    <s v="ST-COLOM_0_20160805_220635_948.wav"/>
    <s v="ChiroSp"/>
    <s v="Principal"/>
    <s v="ENVsp"/>
    <n v="4"/>
    <s v="Eptser"/>
    <n v="0"/>
    <s v="Sérotine commune"/>
    <n v="2016"/>
    <n v="8"/>
    <n v="5"/>
    <n v="22"/>
    <n v="6"/>
    <d v="2016-08-05T00:00:00"/>
    <x v="76"/>
  </r>
  <r>
    <x v="1"/>
    <s v="K:/Sainte Colombe/MB/04 - 19 juillet au 18 août 2016/Wave/"/>
    <s v="ST-COLOM_0_20160805_220640_948.wav"/>
    <s v="ChiroSp"/>
    <s v="Principal"/>
    <s v="ENVsp"/>
    <n v="1"/>
    <s v="Eptser"/>
    <n v="1"/>
    <s v="Sérotine commune"/>
    <n v="2016"/>
    <n v="8"/>
    <n v="5"/>
    <n v="22"/>
    <n v="6"/>
    <d v="2016-08-05T00:00:00"/>
    <x v="76"/>
  </r>
  <r>
    <x v="1"/>
    <s v="K:/Sainte Colombe/MB/04 - 19 juillet au 18 août 2016/Wave/"/>
    <s v="ST-COLOM_0_20160805_221155_214.wav"/>
    <s v="Pip35"/>
    <s v="Principal"/>
    <s v="Pip35"/>
    <n v="7"/>
    <s v="Pipkuh"/>
    <n v="4"/>
    <s v="Pipistrelle de Kuhl"/>
    <n v="2016"/>
    <n v="8"/>
    <n v="5"/>
    <n v="22"/>
    <n v="11"/>
    <d v="2016-08-05T00:00:00"/>
    <x v="230"/>
  </r>
  <r>
    <x v="1"/>
    <s v="K:/Sainte Colombe/MB/04 - 19 juillet au 18 août 2016/Wave/"/>
    <s v="ST-COLOM_0_20160805_221849_077.wav"/>
    <s v="Pip35"/>
    <s v="Principal"/>
    <s v="Pip35"/>
    <n v="10"/>
    <s v="Pipkuh"/>
    <n v="3"/>
    <s v="Pipistrelle de Kuhl"/>
    <n v="2016"/>
    <n v="8"/>
    <n v="5"/>
    <n v="22"/>
    <n v="18"/>
    <d v="2016-08-05T00:00:00"/>
    <x v="134"/>
  </r>
  <r>
    <x v="1"/>
    <s v="K:/Sainte Colombe/MB/04 - 19 juillet au 18 août 2016/Wave/"/>
    <s v="ST-COLOM_0_20160805_223200_788.wav"/>
    <s v="PippiT"/>
    <s v="Principal"/>
    <s v="PipMi"/>
    <n v="10"/>
    <s v="PippiT"/>
    <n v="10"/>
    <s v="Pipistrelle commune"/>
    <n v="2016"/>
    <n v="8"/>
    <n v="5"/>
    <n v="22"/>
    <n v="32"/>
    <d v="2016-08-05T00:00:00"/>
    <x v="449"/>
  </r>
  <r>
    <x v="1"/>
    <s v="K:/Sainte Colombe/MB/04 - 19 juillet au 18 août 2016/Wave/"/>
    <s v="ST-COLOM_0_20160805_223212_738.wav"/>
    <s v="ENVsp"/>
    <s v="Principal"/>
    <s v="ENVsp"/>
    <n v="8"/>
    <s v="Nycnoc"/>
    <n v="2"/>
    <s v="Sérotine commune"/>
    <n v="2016"/>
    <n v="8"/>
    <n v="5"/>
    <n v="22"/>
    <n v="32"/>
    <d v="2016-08-05T00:00:00"/>
    <x v="449"/>
  </r>
  <r>
    <x v="1"/>
    <s v="K:/Sainte Colombe/MB/04 - 19 juillet au 18 août 2016/Wave/"/>
    <s v="ST-COLOM_0_20160805_223217_739.wav"/>
    <s v="ENVsp"/>
    <s v="Principal"/>
    <s v="ENVsp"/>
    <n v="8"/>
    <s v="Eptser"/>
    <n v="2"/>
    <s v="Sérotine commune"/>
    <n v="2016"/>
    <n v="8"/>
    <n v="5"/>
    <n v="22"/>
    <n v="32"/>
    <d v="2016-08-05T00:00:00"/>
    <x v="449"/>
  </r>
  <r>
    <x v="1"/>
    <s v="K:/Sainte Colombe/MB/04 - 19 juillet au 18 août 2016/Wave/"/>
    <s v="ST-COLOM_0_20160805_223239_613.wav"/>
    <s v="ENVsp"/>
    <s v="Principal"/>
    <s v="ENVsp"/>
    <n v="6"/>
    <s v="Eptser"/>
    <n v="1"/>
    <s v="Sérotine commune"/>
    <n v="2016"/>
    <n v="8"/>
    <n v="5"/>
    <n v="22"/>
    <n v="32"/>
    <d v="2016-08-05T00:00:00"/>
    <x v="449"/>
  </r>
  <r>
    <x v="1"/>
    <s v="K:/Sainte Colombe/MB/04 - 19 juillet au 18 août 2016/Wave/"/>
    <s v="ST-COLOM_0_20160805_223613_067.wav"/>
    <s v="Plesp"/>
    <s v="Principal"/>
    <s v="Plesp"/>
    <n v="10"/>
    <s v="Pleaus"/>
    <n v="4"/>
    <s v="Oreillard gris"/>
    <n v="2016"/>
    <n v="8"/>
    <n v="5"/>
    <n v="22"/>
    <n v="36"/>
    <d v="2016-08-05T00:00:00"/>
    <x v="256"/>
  </r>
  <r>
    <x v="1"/>
    <s v="K:/Sainte Colombe/MB/04 - 19 juillet au 18 août 2016/Wave/"/>
    <s v="ST-COLOM_0_20160805_224058_084.wav"/>
    <s v="PippiT"/>
    <s v="Principal"/>
    <s v="PipMi"/>
    <n v="10"/>
    <s v="PippiT"/>
    <n v="10"/>
    <s v="Pipistrelle commune"/>
    <n v="2016"/>
    <n v="8"/>
    <n v="5"/>
    <n v="22"/>
    <n v="40"/>
    <d v="2016-08-05T00:00:00"/>
    <x v="339"/>
  </r>
  <r>
    <x v="1"/>
    <s v="K:/Sainte Colombe/MB/04 - 19 juillet au 18 août 2016/Wave/"/>
    <s v="ST-COLOM_0_20160805_224103_085.wav"/>
    <s v="PippiT"/>
    <s v="Principal"/>
    <s v="PipMi"/>
    <n v="10"/>
    <s v="PippiT"/>
    <n v="10"/>
    <s v="Pipistrelle commune"/>
    <n v="2016"/>
    <n v="8"/>
    <n v="5"/>
    <n v="22"/>
    <n v="41"/>
    <d v="2016-08-05T00:00:00"/>
    <x v="102"/>
  </r>
  <r>
    <x v="1"/>
    <s v="K:/Sainte Colombe/MB/04 - 19 juillet au 18 août 2016/Wave/"/>
    <s v="ST-COLOM_0_20160805_224306_602.wav"/>
    <s v="PippiT"/>
    <s v="Principal"/>
    <s v="PipMi"/>
    <n v="10"/>
    <s v="PippiT"/>
    <n v="8"/>
    <s v="Pipistrelle commune"/>
    <n v="2016"/>
    <n v="8"/>
    <n v="5"/>
    <n v="22"/>
    <n v="43"/>
    <d v="2016-08-05T00:00:00"/>
    <x v="340"/>
  </r>
  <r>
    <x v="1"/>
    <s v="K:/Sainte Colombe/MB/04 - 19 juillet au 18 août 2016/Wave/"/>
    <s v="ST-COLOM_0_20160805_224311_602.wav"/>
    <s v="PippiT"/>
    <s v="Principal"/>
    <s v="PipMi"/>
    <n v="9"/>
    <s v="PippiT"/>
    <n v="7"/>
    <s v="Pipistrelle commune"/>
    <n v="2016"/>
    <n v="8"/>
    <n v="5"/>
    <n v="22"/>
    <n v="43"/>
    <d v="2016-08-05T00:00:00"/>
    <x v="340"/>
  </r>
  <r>
    <x v="1"/>
    <s v="K:/Sainte Colombe/MB/04 - 19 juillet au 18 août 2016/Wave/"/>
    <s v="ST-COLOM_0_20160805_224457_786.wav"/>
    <s v="PippiT"/>
    <s v="Principal"/>
    <s v="PipMi"/>
    <n v="10"/>
    <s v="PippiT"/>
    <n v="10"/>
    <s v="Pipistrelle commune"/>
    <n v="2016"/>
    <n v="8"/>
    <n v="5"/>
    <n v="22"/>
    <n v="44"/>
    <d v="2016-08-05T00:00:00"/>
    <x v="341"/>
  </r>
  <r>
    <x v="1"/>
    <s v="K:/Sainte Colombe/MB/04 - 19 juillet au 18 août 2016/Wave/"/>
    <s v="ST-COLOM_0_20160805_224502_786.wav"/>
    <s v="PippiT"/>
    <s v="Principal"/>
    <s v="PipMi"/>
    <n v="10"/>
    <s v="PippiT"/>
    <n v="10"/>
    <s v="Pipistrelle commune"/>
    <n v="2016"/>
    <n v="8"/>
    <n v="5"/>
    <n v="22"/>
    <n v="45"/>
    <d v="2016-08-05T00:00:00"/>
    <x v="98"/>
  </r>
  <r>
    <x v="1"/>
    <s v="K:/Sainte Colombe/MB/04 - 19 juillet au 18 août 2016/Wave/"/>
    <s v="ST-COLOM_0_20160805_225250_736.wav"/>
    <s v="PippiT"/>
    <s v="Principal"/>
    <s v="PipMi"/>
    <n v="10"/>
    <s v="PippiT"/>
    <n v="10"/>
    <s v="Pipistrelle commune"/>
    <n v="2016"/>
    <n v="8"/>
    <n v="5"/>
    <n v="22"/>
    <n v="52"/>
    <d v="2016-08-05T00:00:00"/>
    <x v="454"/>
  </r>
  <r>
    <x v="1"/>
    <s v="K:/Sainte Colombe/MB/04 - 19 juillet au 18 août 2016/Wave/"/>
    <s v="ST-COLOM_0_20160805_225455_165.wav"/>
    <s v="PippiT"/>
    <s v="Principal"/>
    <s v="PipMi"/>
    <n v="10"/>
    <s v="PippiT"/>
    <n v="10"/>
    <s v="Pipistrelle commune"/>
    <n v="2016"/>
    <n v="8"/>
    <n v="5"/>
    <n v="22"/>
    <n v="54"/>
    <d v="2016-08-05T00:00:00"/>
    <x v="137"/>
  </r>
  <r>
    <x v="1"/>
    <s v="K:/Sainte Colombe/MB/04 - 19 juillet au 18 août 2016/Wave/"/>
    <s v="ST-COLOM_0_20160805_225533_532.wav"/>
    <s v="PippiT"/>
    <s v="Principal"/>
    <s v="PipMi"/>
    <n v="10"/>
    <s v="PippiT"/>
    <n v="10"/>
    <s v="Pipistrelle commune"/>
    <n v="2016"/>
    <n v="8"/>
    <n v="5"/>
    <n v="22"/>
    <n v="55"/>
    <d v="2016-08-05T00:00:00"/>
    <x v="249"/>
  </r>
  <r>
    <x v="1"/>
    <s v="K:/Sainte Colombe/MB/04 - 19 juillet au 18 août 2016/Wave/"/>
    <s v="ST-COLOM_0_20160805_225538_533.wav"/>
    <s v="ChiroSp"/>
    <s v="Principal"/>
    <s v="PipMi"/>
    <n v="5"/>
    <s v="PippiT"/>
    <n v="5"/>
    <s v="Pipistrelle commune"/>
    <n v="2016"/>
    <n v="8"/>
    <n v="5"/>
    <n v="22"/>
    <n v="55"/>
    <d v="2016-08-05T00:00:00"/>
    <x v="249"/>
  </r>
  <r>
    <x v="1"/>
    <s v="K:/Sainte Colombe/MB/04 - 19 juillet au 18 août 2016/Wave/"/>
    <s v="ST-COLOM_0_20160805_225949_968.wav"/>
    <s v="Pipkuh"/>
    <s v="Principal"/>
    <s v="Pip35"/>
    <n v="10"/>
    <s v="Pipkuh"/>
    <n v="6"/>
    <s v="Pipistrelle de Kuhl"/>
    <n v="2016"/>
    <n v="8"/>
    <n v="5"/>
    <n v="22"/>
    <n v="59"/>
    <d v="2016-08-05T00:00:00"/>
    <x v="257"/>
  </r>
  <r>
    <x v="1"/>
    <s v="K:/Sainte Colombe/MB/04 - 19 juillet au 18 août 2016/Wave/"/>
    <s v="ST-COLOM_0_20160805_230151_720.wav"/>
    <s v="PippiT"/>
    <s v="Principal"/>
    <s v="PipMi"/>
    <n v="10"/>
    <s v="PippiT"/>
    <n v="10"/>
    <s v="Pipistrelle commune"/>
    <n v="2016"/>
    <n v="8"/>
    <n v="5"/>
    <n v="23"/>
    <n v="1"/>
    <d v="2016-08-05T00:00:00"/>
    <x v="118"/>
  </r>
  <r>
    <x v="1"/>
    <s v="K:/Sainte Colombe/MB/04 - 19 juillet au 18 août 2016/Wave/"/>
    <s v="ST-COLOM_0_20160805_230156_721.wav"/>
    <s v="PippiT"/>
    <s v="Principal"/>
    <s v="PipMi"/>
    <n v="10"/>
    <s v="PippiT"/>
    <n v="10"/>
    <s v="Pipistrelle commune"/>
    <n v="2016"/>
    <n v="8"/>
    <n v="5"/>
    <n v="23"/>
    <n v="1"/>
    <d v="2016-08-05T00:00:00"/>
    <x v="118"/>
  </r>
  <r>
    <x v="1"/>
    <s v="K:/Sainte Colombe/MB/04 - 19 juillet au 18 août 2016/Wave/"/>
    <s v="ST-COLOM_0_20160805_230201_722.wav"/>
    <s v="Plesp"/>
    <s v="Principal"/>
    <s v="Plesp"/>
    <n v="10"/>
    <s v="Pleaus"/>
    <n v="4"/>
    <s v="Oreillard gris"/>
    <n v="2016"/>
    <n v="8"/>
    <n v="5"/>
    <n v="23"/>
    <n v="2"/>
    <d v="2016-08-05T00:00:00"/>
    <x v="156"/>
  </r>
  <r>
    <x v="1"/>
    <s v="K:/Sainte Colombe/MB/04 - 19 juillet au 18 août 2016/Wave/"/>
    <s v="ST-COLOM_0_20160805_230206_722.wav"/>
    <s v="Pleaus"/>
    <s v="Principal"/>
    <s v="Plesp"/>
    <n v="10"/>
    <s v="Pleaus"/>
    <n v="6"/>
    <s v="Oreillard gris"/>
    <n v="2016"/>
    <n v="8"/>
    <n v="5"/>
    <n v="23"/>
    <n v="2"/>
    <d v="2016-08-05T00:00:00"/>
    <x v="156"/>
  </r>
  <r>
    <x v="1"/>
    <s v="K:/Sainte Colombe/MB/04 - 19 juillet au 18 août 2016/Wave/"/>
    <s v="ST-COLOM_0_20160805_230458_767.wav"/>
    <s v="PippiT"/>
    <s v="Principal"/>
    <s v="PipMi"/>
    <n v="10"/>
    <s v="PippiT"/>
    <n v="10"/>
    <s v="Pipistrelle commune"/>
    <n v="2016"/>
    <n v="8"/>
    <n v="5"/>
    <n v="23"/>
    <n v="4"/>
    <d v="2016-08-05T00:00:00"/>
    <x v="104"/>
  </r>
  <r>
    <x v="1"/>
    <s v="K:/Sainte Colombe/MB/04 - 19 juillet au 18 août 2016/Wave/"/>
    <s v="ST-COLOM_0_20160805_230503_768.wav"/>
    <s v="PippiT"/>
    <s v="Principal"/>
    <s v="PipMi"/>
    <n v="10"/>
    <s v="PippiT"/>
    <n v="10"/>
    <s v="Pipistrelle commune"/>
    <n v="2016"/>
    <n v="8"/>
    <n v="5"/>
    <n v="23"/>
    <n v="5"/>
    <d v="2016-08-05T00:00:00"/>
    <x v="251"/>
  </r>
  <r>
    <x v="1"/>
    <s v="K:/Sainte Colombe/MB/04 - 19 juillet au 18 août 2016/Wave/"/>
    <s v="ST-COLOM_0_20160805_230522_528.wav"/>
    <s v="PippiT"/>
    <s v="Principal"/>
    <s v="PipMi"/>
    <n v="10"/>
    <s v="PippiT"/>
    <n v="10"/>
    <s v="Pipistrelle commune"/>
    <n v="2016"/>
    <n v="8"/>
    <n v="5"/>
    <n v="23"/>
    <n v="5"/>
    <d v="2016-08-05T00:00:00"/>
    <x v="251"/>
  </r>
  <r>
    <x v="1"/>
    <s v="K:/Sainte Colombe/MB/04 - 19 juillet au 18 août 2016/Wave/"/>
    <s v="ST-COLOM_0_20160805_230603_364.wav"/>
    <s v="PippiT"/>
    <s v="Principal"/>
    <s v="PipMi"/>
    <n v="10"/>
    <s v="PippiT"/>
    <n v="10"/>
    <s v="Pipistrelle commune"/>
    <n v="2016"/>
    <n v="8"/>
    <n v="5"/>
    <n v="23"/>
    <n v="6"/>
    <d v="2016-08-05T00:00:00"/>
    <x v="368"/>
  </r>
  <r>
    <x v="1"/>
    <s v="K:/Sainte Colombe/MB/04 - 19 juillet au 18 août 2016/Wave/"/>
    <s v="ST-COLOM_0_20160805_230608_364.wav"/>
    <s v="PippiT"/>
    <s v="Principal"/>
    <s v="PipMi"/>
    <n v="10"/>
    <s v="PippiT"/>
    <n v="10"/>
    <s v="Pipistrelle commune"/>
    <n v="2016"/>
    <n v="8"/>
    <n v="5"/>
    <n v="23"/>
    <n v="6"/>
    <d v="2016-08-05T00:00:00"/>
    <x v="368"/>
  </r>
  <r>
    <x v="1"/>
    <s v="K:/Sainte Colombe/MB/04 - 19 juillet au 18 août 2016/Wave/"/>
    <s v="ST-COLOM_0_20160805_230648_550.wav"/>
    <s v="PippiT"/>
    <s v="Principal"/>
    <s v="PipMi"/>
    <n v="10"/>
    <s v="PippiT"/>
    <n v="10"/>
    <s v="Pipistrelle commune"/>
    <n v="2016"/>
    <n v="8"/>
    <n v="5"/>
    <n v="23"/>
    <n v="6"/>
    <d v="2016-08-05T00:00:00"/>
    <x v="368"/>
  </r>
  <r>
    <x v="1"/>
    <s v="K:/Sainte Colombe/MB/04 - 19 juillet au 18 août 2016/Wave/"/>
    <s v="ST-COLOM_0_20160805_230653_550.wav"/>
    <s v="PippiT"/>
    <s v="Principal"/>
    <s v="PipMi"/>
    <n v="9"/>
    <s v="PippiT"/>
    <n v="8"/>
    <s v="Pipistrelle commune"/>
    <n v="2016"/>
    <n v="8"/>
    <n v="5"/>
    <n v="23"/>
    <n v="6"/>
    <d v="2016-08-05T00:00:00"/>
    <x v="368"/>
  </r>
  <r>
    <x v="1"/>
    <s v="K:/Sainte Colombe/MB/04 - 19 juillet au 18 août 2016/Wave/"/>
    <s v="ST-COLOM_0_20160805_230719_834.wav"/>
    <s v="PippiT"/>
    <s v="Principal"/>
    <s v="PipMi"/>
    <n v="10"/>
    <s v="PippiT"/>
    <n v="10"/>
    <s v="Pipistrelle commune"/>
    <n v="2016"/>
    <n v="8"/>
    <n v="5"/>
    <n v="23"/>
    <n v="7"/>
    <d v="2016-08-05T00:00:00"/>
    <x v="369"/>
  </r>
  <r>
    <x v="1"/>
    <s v="K:/Sainte Colombe/MB/04 - 19 juillet au 18 août 2016/Wave/"/>
    <s v="ST-COLOM_0_20160805_230724_835.wav"/>
    <s v="PippiT"/>
    <s v="Principal"/>
    <s v="PipMi"/>
    <n v="10"/>
    <s v="PippiT"/>
    <n v="10"/>
    <s v="Pipistrelle commune"/>
    <n v="2016"/>
    <n v="8"/>
    <n v="5"/>
    <n v="23"/>
    <n v="7"/>
    <d v="2016-08-05T00:00:00"/>
    <x v="369"/>
  </r>
  <r>
    <x v="1"/>
    <s v="K:/Sainte Colombe/MB/04 - 19 juillet au 18 août 2016/Wave/"/>
    <s v="ST-COLOM_0_20160805_230849_754.wav"/>
    <s v="PippiT"/>
    <s v="Principal"/>
    <s v="PipMi"/>
    <n v="10"/>
    <s v="PippiT"/>
    <n v="10"/>
    <s v="Pipistrelle commune"/>
    <n v="2016"/>
    <n v="8"/>
    <n v="5"/>
    <n v="23"/>
    <n v="8"/>
    <d v="2016-08-05T00:00:00"/>
    <x v="258"/>
  </r>
  <r>
    <x v="1"/>
    <s v="K:/Sainte Colombe/MB/04 - 19 juillet au 18 août 2016/Wave/"/>
    <s v="ST-COLOM_0_20160805_230959_207.wav"/>
    <s v="PippiT"/>
    <s v="Principal"/>
    <s v="PipMi"/>
    <n v="10"/>
    <s v="PippiT"/>
    <n v="10"/>
    <s v="Pipistrelle commune"/>
    <n v="2016"/>
    <n v="8"/>
    <n v="5"/>
    <n v="23"/>
    <n v="9"/>
    <d v="2016-08-05T00:00:00"/>
    <x v="434"/>
  </r>
  <r>
    <x v="1"/>
    <s v="K:/Sainte Colombe/MB/04 - 19 juillet au 18 août 2016/Wave/"/>
    <s v="ST-COLOM_0_20160805_231004_208.wav"/>
    <s v="PippiT"/>
    <s v="Principal"/>
    <s v="PipMi"/>
    <n v="10"/>
    <s v="PippiT"/>
    <n v="10"/>
    <s v="Pipistrelle commune"/>
    <n v="2016"/>
    <n v="8"/>
    <n v="5"/>
    <n v="23"/>
    <n v="10"/>
    <d v="2016-08-05T00:00:00"/>
    <x v="252"/>
  </r>
  <r>
    <x v="1"/>
    <s v="K:/Sainte Colombe/MB/04 - 19 juillet au 18 août 2016/Wave/"/>
    <s v="ST-COLOM_0_20160805_231009_208.wav"/>
    <s v="PippiT"/>
    <s v="Principal"/>
    <s v="PipMi"/>
    <n v="10"/>
    <s v="PippiT"/>
    <n v="10"/>
    <s v="Pipistrelle commune"/>
    <n v="2016"/>
    <n v="8"/>
    <n v="5"/>
    <n v="23"/>
    <n v="10"/>
    <d v="2016-08-05T00:00:00"/>
    <x v="252"/>
  </r>
  <r>
    <x v="1"/>
    <s v="K:/Sainte Colombe/MB/04 - 19 juillet au 18 août 2016/Wave/"/>
    <s v="ST-COLOM_0_20160805_231946_578.wav"/>
    <s v="PippiT"/>
    <s v="Principal"/>
    <s v="PipMi"/>
    <n v="10"/>
    <s v="PippiT"/>
    <n v="10"/>
    <s v="Pipistrelle commune"/>
    <n v="2016"/>
    <n v="8"/>
    <n v="5"/>
    <n v="23"/>
    <n v="19"/>
    <d v="2016-08-05T00:00:00"/>
    <x v="55"/>
  </r>
  <r>
    <x v="1"/>
    <s v="K:/Sainte Colombe/MB/04 - 19 juillet au 18 août 2016/Wave/"/>
    <s v="ST-COLOM_0_20160805_232132_727.wav"/>
    <s v="PipMi"/>
    <s v="Principal"/>
    <s v="PipMi"/>
    <n v="10"/>
    <s v="Minsch"/>
    <n v="0"/>
    <s v="Minioptère de Schreibers"/>
    <n v="2016"/>
    <n v="8"/>
    <n v="5"/>
    <n v="23"/>
    <n v="21"/>
    <d v="2016-08-05T00:00:00"/>
    <x v="122"/>
  </r>
  <r>
    <x v="1"/>
    <s v="K:/Sainte Colombe/MB/04 - 19 juillet au 18 août 2016/Wave/"/>
    <s v="ST-COLOM_0_20160805_232137_728.wav"/>
    <s v="PipMi"/>
    <s v="Principal"/>
    <s v="PipMi"/>
    <n v="10"/>
    <s v="PippiT"/>
    <n v="5"/>
    <s v="Pipistrelle commune"/>
    <n v="2016"/>
    <n v="8"/>
    <n v="5"/>
    <n v="23"/>
    <n v="21"/>
    <d v="2016-08-05T00:00:00"/>
    <x v="122"/>
  </r>
  <r>
    <x v="1"/>
    <s v="K:/Sainte Colombe/MB/04 - 19 juillet au 18 août 2016/Wave/"/>
    <s v="ST-COLOM_0_20160805_232511_217.wav"/>
    <s v="PippiT"/>
    <s v="Principal"/>
    <s v="PipMi"/>
    <n v="10"/>
    <s v="PippiT"/>
    <n v="10"/>
    <s v="Pipistrelle commune"/>
    <n v="2016"/>
    <n v="8"/>
    <n v="5"/>
    <n v="23"/>
    <n v="25"/>
    <d v="2016-08-05T00:00:00"/>
    <x v="226"/>
  </r>
  <r>
    <x v="1"/>
    <s v="K:/Sainte Colombe/MB/04 - 19 juillet au 18 août 2016/Wave/"/>
    <s v="ST-COLOM_0_20160805_232516_218.wav"/>
    <s v="PippiT"/>
    <s v="Principal"/>
    <s v="PipMi"/>
    <n v="9"/>
    <s v="PippiT"/>
    <n v="9"/>
    <s v="Pipistrelle commune"/>
    <n v="2016"/>
    <n v="8"/>
    <n v="5"/>
    <n v="23"/>
    <n v="25"/>
    <d v="2016-08-05T00:00:00"/>
    <x v="226"/>
  </r>
  <r>
    <x v="1"/>
    <s v="K:/Sainte Colombe/MB/04 - 19 juillet au 18 août 2016/Wave/"/>
    <s v="ST-COLOM_0_20160805_232534_200.wav"/>
    <s v="PipMi"/>
    <s v="Principal"/>
    <s v="PipMi"/>
    <n v="10"/>
    <s v="Minsch"/>
    <n v="0"/>
    <s v="Minioptère de Schreibers"/>
    <n v="2016"/>
    <n v="8"/>
    <n v="5"/>
    <n v="23"/>
    <n v="25"/>
    <d v="2016-08-05T00:00:00"/>
    <x v="226"/>
  </r>
  <r>
    <x v="1"/>
    <s v="K:/Sainte Colombe/MB/04 - 19 juillet au 18 août 2016/Wave/"/>
    <s v="ST-COLOM_0_20160805_232539_200.wav"/>
    <s v="PippiT"/>
    <s v="Principal"/>
    <s v="PipMi"/>
    <n v="10"/>
    <s v="PippiT"/>
    <n v="10"/>
    <s v="Pipistrelle commune"/>
    <n v="2016"/>
    <n v="8"/>
    <n v="5"/>
    <n v="23"/>
    <n v="25"/>
    <d v="2016-08-05T00:00:00"/>
    <x v="226"/>
  </r>
  <r>
    <x v="1"/>
    <s v="K:/Sainte Colombe/MB/04 - 19 juillet au 18 août 2016/Wave/"/>
    <s v="ST-COLOM_0_20160805_232922_791.wav"/>
    <s v="PippiT"/>
    <s v="Principal"/>
    <s v="PipMi"/>
    <n v="10"/>
    <s v="PippiT"/>
    <n v="10"/>
    <s v="Pipistrelle commune"/>
    <n v="2016"/>
    <n v="8"/>
    <n v="5"/>
    <n v="23"/>
    <n v="29"/>
    <d v="2016-08-05T00:00:00"/>
    <x v="275"/>
  </r>
  <r>
    <x v="1"/>
    <s v="K:/Sainte Colombe/MB/04 - 19 juillet au 18 août 2016/Wave/"/>
    <s v="ST-COLOM_0_20160805_232927_792.wav"/>
    <s v="PippiT"/>
    <s v="Principal"/>
    <s v="PipMi"/>
    <n v="10"/>
    <s v="PippiT"/>
    <n v="10"/>
    <s v="Pipistrelle commune"/>
    <n v="2016"/>
    <n v="8"/>
    <n v="5"/>
    <n v="23"/>
    <n v="29"/>
    <d v="2016-08-05T00:00:00"/>
    <x v="275"/>
  </r>
  <r>
    <x v="1"/>
    <s v="K:/Sainte Colombe/MB/04 - 19 juillet au 18 août 2016/Wave/"/>
    <s v="ST-COLOM_0_20160805_233010_320.wav"/>
    <s v="PippiT"/>
    <s v="Principal"/>
    <s v="PipMi"/>
    <n v="10"/>
    <s v="PippiT"/>
    <n v="8"/>
    <s v="Pipistrelle commune"/>
    <n v="2016"/>
    <n v="8"/>
    <n v="5"/>
    <n v="23"/>
    <n v="30"/>
    <d v="2016-08-05T00:00:00"/>
    <x v="342"/>
  </r>
  <r>
    <x v="1"/>
    <s v="K:/Sainte Colombe/MB/04 - 19 juillet au 18 août 2016/Wave/"/>
    <s v="ST-COLOM_0_20160805_233015_321.wav"/>
    <s v="PippiT"/>
    <s v="Principal"/>
    <s v="PipMi"/>
    <n v="9"/>
    <s v="PippiT"/>
    <n v="9"/>
    <s v="Pipistrelle commune"/>
    <n v="2016"/>
    <n v="8"/>
    <n v="5"/>
    <n v="23"/>
    <n v="30"/>
    <d v="2016-08-05T00:00:00"/>
    <x v="342"/>
  </r>
  <r>
    <x v="1"/>
    <s v="K:/Sainte Colombe/MB/04 - 19 juillet au 18 août 2016/Wave/"/>
    <s v="ST-COLOM_0_20160805_233055_824.wav"/>
    <s v="PippiT"/>
    <s v="Principal"/>
    <s v="PipMi"/>
    <n v="10"/>
    <s v="PippiT"/>
    <n v="10"/>
    <s v="Pipistrelle commune"/>
    <n v="2016"/>
    <n v="8"/>
    <n v="5"/>
    <n v="23"/>
    <n v="30"/>
    <d v="2016-08-05T00:00:00"/>
    <x v="342"/>
  </r>
  <r>
    <x v="1"/>
    <s v="K:/Sainte Colombe/MB/04 - 19 juillet au 18 août 2016/Wave/"/>
    <s v="ST-COLOM_0_20160805_233100_824.wav"/>
    <s v="PippiT"/>
    <s v="Principal"/>
    <s v="PipMi"/>
    <n v="10"/>
    <s v="PippiT"/>
    <n v="10"/>
    <s v="Pipistrelle commune"/>
    <n v="2016"/>
    <n v="8"/>
    <n v="5"/>
    <n v="23"/>
    <n v="31"/>
    <d v="2016-08-05T00:00:00"/>
    <x v="231"/>
  </r>
  <r>
    <x v="1"/>
    <s v="K:/Sainte Colombe/MB/04 - 19 juillet au 18 août 2016/Wave/"/>
    <s v="ST-COLOM_0_20160805_233525_932.wav"/>
    <s v="PippiT"/>
    <s v="Principal"/>
    <s v="PipMi"/>
    <n v="10"/>
    <s v="PippiT"/>
    <n v="10"/>
    <s v="Pipistrelle commune"/>
    <n v="2016"/>
    <n v="8"/>
    <n v="5"/>
    <n v="23"/>
    <n v="35"/>
    <d v="2016-08-05T00:00:00"/>
    <x v="221"/>
  </r>
  <r>
    <x v="1"/>
    <s v="K:/Sainte Colombe/MB/04 - 19 juillet au 18 août 2016/Wave/"/>
    <s v="ST-COLOM_0_20160805_233530_932.wav"/>
    <s v="PippiT"/>
    <s v="Principal"/>
    <s v="PipMi"/>
    <n v="10"/>
    <s v="PippiT"/>
    <n v="10"/>
    <s v="Pipistrelle commune"/>
    <n v="2016"/>
    <n v="8"/>
    <n v="5"/>
    <n v="23"/>
    <n v="35"/>
    <d v="2016-08-05T00:00:00"/>
    <x v="221"/>
  </r>
  <r>
    <x v="1"/>
    <s v="K:/Sainte Colombe/MB/04 - 19 juillet au 18 août 2016/Wave/"/>
    <s v="ST-COLOM_0_20160805_234029_262.wav"/>
    <s v="PippiT"/>
    <s v="Principal"/>
    <s v="PipMi"/>
    <n v="10"/>
    <s v="PippiT"/>
    <n v="10"/>
    <s v="Pipistrelle commune"/>
    <n v="2016"/>
    <n v="8"/>
    <n v="5"/>
    <n v="23"/>
    <n v="40"/>
    <d v="2016-08-05T00:00:00"/>
    <x v="36"/>
  </r>
  <r>
    <x v="1"/>
    <s v="K:/Sainte Colombe/MB/04 - 19 juillet au 18 août 2016/Wave/"/>
    <s v="ST-COLOM_0_20160805_234034_263.wav"/>
    <s v="PippiT"/>
    <s v="Principal"/>
    <s v="PipMi"/>
    <n v="10"/>
    <s v="PippiT"/>
    <n v="10"/>
    <s v="Pipistrelle commune"/>
    <n v="2016"/>
    <n v="8"/>
    <n v="5"/>
    <n v="23"/>
    <n v="40"/>
    <d v="2016-08-05T00:00:00"/>
    <x v="36"/>
  </r>
  <r>
    <x v="1"/>
    <s v="K:/Sainte Colombe/MB/04 - 19 juillet au 18 août 2016/Wave/"/>
    <s v="ST-COLOM_0_20160805_234046_458.wav"/>
    <s v="PippiT"/>
    <s v="Principal"/>
    <s v="PipMi"/>
    <n v="9"/>
    <s v="PippiT"/>
    <n v="8"/>
    <s v="Pipistrelle commune"/>
    <n v="2016"/>
    <n v="8"/>
    <n v="5"/>
    <n v="23"/>
    <n v="40"/>
    <d v="2016-08-05T00:00:00"/>
    <x v="36"/>
  </r>
  <r>
    <x v="1"/>
    <s v="K:/Sainte Colombe/MB/04 - 19 juillet au 18 août 2016/Wave/"/>
    <s v="ST-COLOM_0_20160805_234051_459.wav"/>
    <s v="PippiT"/>
    <s v="Principal"/>
    <s v="PipMi"/>
    <n v="9"/>
    <s v="PippiT"/>
    <n v="8"/>
    <s v="Pipistrelle commune"/>
    <n v="2016"/>
    <n v="8"/>
    <n v="5"/>
    <n v="23"/>
    <n v="40"/>
    <d v="2016-08-05T00:00:00"/>
    <x v="36"/>
  </r>
  <r>
    <x v="1"/>
    <s v="K:/Sainte Colombe/MB/04 - 19 juillet au 18 août 2016/Wave/"/>
    <s v="ST-COLOM_0_20160805_234118_842.wav"/>
    <s v="PippiT"/>
    <s v="Principal"/>
    <s v="PipMi"/>
    <n v="10"/>
    <s v="PippiT"/>
    <n v="10"/>
    <s v="Pipistrelle commune"/>
    <n v="2016"/>
    <n v="8"/>
    <n v="5"/>
    <n v="23"/>
    <n v="41"/>
    <d v="2016-08-05T00:00:00"/>
    <x v="56"/>
  </r>
  <r>
    <x v="1"/>
    <s v="K:/Sainte Colombe/MB/04 - 19 juillet au 18 août 2016/Wave/"/>
    <s v="ST-COLOM_0_20160805_234123_842.wav"/>
    <s v="PippiT"/>
    <s v="Principal"/>
    <s v="PipMi"/>
    <n v="10"/>
    <s v="PippiT"/>
    <n v="10"/>
    <s v="Pipistrelle commune"/>
    <n v="2016"/>
    <n v="8"/>
    <n v="5"/>
    <n v="23"/>
    <n v="41"/>
    <d v="2016-08-05T00:00:00"/>
    <x v="56"/>
  </r>
  <r>
    <x v="1"/>
    <s v="K:/Sainte Colombe/MB/04 - 19 juillet au 18 août 2016/Wave/"/>
    <s v="ST-COLOM_0_20160805_234522_265.wav"/>
    <s v="PippiT"/>
    <s v="Principal"/>
    <s v="PipMi"/>
    <n v="10"/>
    <s v="PippiT"/>
    <n v="10"/>
    <s v="Pipistrelle commune"/>
    <n v="2016"/>
    <n v="8"/>
    <n v="5"/>
    <n v="23"/>
    <n v="45"/>
    <d v="2016-08-05T00:00:00"/>
    <x v="233"/>
  </r>
  <r>
    <x v="1"/>
    <s v="K:/Sainte Colombe/MB/04 - 19 juillet au 18 août 2016/Wave/"/>
    <s v="ST-COLOM_0_20160805_234856_771.wav"/>
    <s v="PippiT"/>
    <s v="Principal"/>
    <s v="PipMi"/>
    <n v="10"/>
    <s v="PippiT"/>
    <n v="10"/>
    <s v="Pipistrelle commune"/>
    <n v="2016"/>
    <n v="8"/>
    <n v="5"/>
    <n v="23"/>
    <n v="48"/>
    <d v="2016-08-05T00:00:00"/>
    <x v="234"/>
  </r>
  <r>
    <x v="1"/>
    <s v="K:/Sainte Colombe/MB/04 - 19 juillet au 18 août 2016/Wave/"/>
    <s v="ST-COLOM_0_20160805_234901_772.wav"/>
    <s v="PippiT"/>
    <s v="Principal"/>
    <s v="PipMi"/>
    <n v="10"/>
    <s v="PippiT"/>
    <n v="10"/>
    <s v="Pipistrelle commune"/>
    <n v="2016"/>
    <n v="8"/>
    <n v="5"/>
    <n v="23"/>
    <n v="49"/>
    <d v="2016-08-05T00:00:00"/>
    <x v="328"/>
  </r>
  <r>
    <x v="1"/>
    <s v="K:/Sainte Colombe/MB/04 - 19 juillet au 18 août 2016/Wave/"/>
    <s v="ST-COLOM_0_20160805_235121_877.wav"/>
    <s v="PippiT"/>
    <s v="Principal"/>
    <s v="PipMi"/>
    <n v="10"/>
    <s v="PippiT"/>
    <n v="7"/>
    <s v="Pipistrelle commune"/>
    <n v="2016"/>
    <n v="8"/>
    <n v="5"/>
    <n v="23"/>
    <n v="51"/>
    <d v="2016-08-05T00:00:00"/>
    <x v="373"/>
  </r>
  <r>
    <x v="1"/>
    <s v="K:/Sainte Colombe/MB/04 - 19 juillet au 18 août 2016/Wave/"/>
    <s v="ST-COLOM_0_20160805_235126_878.wav"/>
    <s v="PippiT"/>
    <s v="Principal"/>
    <s v="PipMi"/>
    <n v="10"/>
    <s v="PippiT"/>
    <n v="10"/>
    <s v="Pipistrelle commune"/>
    <n v="2016"/>
    <n v="8"/>
    <n v="5"/>
    <n v="23"/>
    <n v="51"/>
    <d v="2016-08-05T00:00:00"/>
    <x v="373"/>
  </r>
  <r>
    <x v="1"/>
    <s v="K:/Sainte Colombe/MB/04 - 19 juillet au 18 août 2016/Wave/"/>
    <s v="ST-COLOM_0_20160805_235519_969.wav"/>
    <s v="PippiT"/>
    <s v="Principal"/>
    <s v="PipMi"/>
    <n v="10"/>
    <s v="PippiT"/>
    <n v="10"/>
    <s v="Pipistrelle commune"/>
    <n v="2016"/>
    <n v="8"/>
    <n v="5"/>
    <n v="23"/>
    <n v="55"/>
    <d v="2016-08-05T00:00:00"/>
    <x v="538"/>
  </r>
  <r>
    <x v="1"/>
    <s v="K:/Sainte Colombe/MB/04 - 19 juillet au 18 août 2016/Wave/"/>
    <s v="ST-COLOM_0_20160805_235524_970.wav"/>
    <s v="PippiT"/>
    <s v="Principal"/>
    <s v="PipMi"/>
    <n v="10"/>
    <s v="PippiT"/>
    <n v="10"/>
    <s v="Pipistrelle commune"/>
    <n v="2016"/>
    <n v="8"/>
    <n v="5"/>
    <n v="23"/>
    <n v="55"/>
    <d v="2016-08-05T00:00:00"/>
    <x v="538"/>
  </r>
  <r>
    <x v="1"/>
    <s v="K:/Sainte Colombe/MB/04 - 19 juillet au 18 août 2016/Wave/"/>
    <s v="ST-COLOM_0_20160805_235747_756.wav"/>
    <s v="PippiT"/>
    <s v="Principal"/>
    <s v="PipMi"/>
    <n v="10"/>
    <s v="PippiT"/>
    <n v="10"/>
    <s v="Pipistrelle commune"/>
    <n v="2016"/>
    <n v="8"/>
    <n v="5"/>
    <n v="23"/>
    <n v="57"/>
    <d v="2016-08-05T00:00:00"/>
    <x v="110"/>
  </r>
  <r>
    <x v="1"/>
    <s v="K:/Sainte Colombe/MB/04 - 19 juillet au 18 août 2016/Wave/"/>
    <s v="ST-COLOM_0_20160806_000106_588.wav"/>
    <s v="PippiT"/>
    <s v="Principal"/>
    <s v="PipMi"/>
    <n v="10"/>
    <s v="PippiT"/>
    <n v="10"/>
    <s v="Pipistrelle commune"/>
    <n v="2016"/>
    <n v="8"/>
    <n v="6"/>
    <n v="0"/>
    <n v="1"/>
    <d v="2016-08-06T00:00:00"/>
    <x v="165"/>
  </r>
  <r>
    <x v="1"/>
    <s v="K:/Sainte Colombe/MB/04 - 19 juillet au 18 août 2016/Wave/"/>
    <s v="ST-COLOM_0_20160806_000242_423.wav"/>
    <s v="PippiT"/>
    <s v="Principal"/>
    <s v="PipMi"/>
    <n v="10"/>
    <s v="PippiT"/>
    <n v="10"/>
    <s v="Pipistrelle commune"/>
    <n v="2016"/>
    <n v="8"/>
    <n v="6"/>
    <n v="0"/>
    <n v="2"/>
    <d v="2016-08-06T00:00:00"/>
    <x v="79"/>
  </r>
  <r>
    <x v="1"/>
    <s v="K:/Sainte Colombe/MB/04 - 19 juillet au 18 août 2016/Wave/"/>
    <s v="ST-COLOM_0_20160806_000450_705.wav"/>
    <s v="ChiroSp"/>
    <s v="Principal"/>
    <s v="MyoHF"/>
    <n v="5"/>
    <s v="Myobra"/>
    <n v="0"/>
    <s v="Murin sp"/>
    <n v="2016"/>
    <n v="8"/>
    <n v="6"/>
    <n v="0"/>
    <n v="4"/>
    <d v="2016-08-06T00:00:00"/>
    <x v="235"/>
  </r>
  <r>
    <x v="1"/>
    <s v="K:/Sainte Colombe/MB/04 - 19 juillet au 18 août 2016/Wave/"/>
    <s v="ST-COLOM_0_20160806_000603_284.wav"/>
    <s v="PipMi"/>
    <s v="Principal"/>
    <s v="PipMi"/>
    <n v="8"/>
    <s v="PippiT"/>
    <n v="2"/>
    <s v="Pipistrelle commune"/>
    <n v="2016"/>
    <n v="8"/>
    <n v="6"/>
    <n v="0"/>
    <n v="6"/>
    <d v="2016-08-06T00:00:00"/>
    <x v="236"/>
  </r>
  <r>
    <x v="1"/>
    <s v="K:/Sainte Colombe/MB/04 - 19 juillet au 18 août 2016/Wave/"/>
    <s v="ST-COLOM_0_20160806_000820_124.wav"/>
    <s v="PippiT"/>
    <s v="Principal"/>
    <s v="PipMi"/>
    <n v="10"/>
    <s v="PippiT"/>
    <n v="10"/>
    <s v="Pipistrelle commune"/>
    <n v="2016"/>
    <n v="8"/>
    <n v="6"/>
    <n v="0"/>
    <n v="8"/>
    <d v="2016-08-06T00:00:00"/>
    <x v="510"/>
  </r>
  <r>
    <x v="1"/>
    <s v="K:/Sainte Colombe/MB/04 - 19 juillet au 18 août 2016/Wave/"/>
    <s v="ST-COLOM_0_20160806_000913_936.wav"/>
    <s v="PippiT"/>
    <s v="Principal"/>
    <s v="PipMi"/>
    <n v="10"/>
    <s v="PippiT"/>
    <n v="6"/>
    <s v="Pipistrelle commune"/>
    <n v="2016"/>
    <n v="8"/>
    <n v="6"/>
    <n v="0"/>
    <n v="9"/>
    <d v="2016-08-06T00:00:00"/>
    <x v="344"/>
  </r>
  <r>
    <x v="1"/>
    <s v="K:/Sainte Colombe/MB/04 - 19 juillet au 18 août 2016/Wave/"/>
    <s v="ST-COLOM_0_20160806_001713_188.wav"/>
    <s v="PipMi"/>
    <s v="Principal"/>
    <s v="PipMi"/>
    <n v="10"/>
    <s v="Minsch"/>
    <n v="0"/>
    <s v="Minioptère de Schreibers"/>
    <n v="2016"/>
    <n v="8"/>
    <n v="6"/>
    <n v="0"/>
    <n v="17"/>
    <d v="2016-08-06T00:00:00"/>
    <x v="450"/>
  </r>
  <r>
    <x v="1"/>
    <s v="K:/Sainte Colombe/MB/04 - 19 juillet au 18 août 2016/Wave/"/>
    <s v="ST-COLOM_0_20160806_001923_167.wav"/>
    <s v="PippiT"/>
    <s v="Principal"/>
    <s v="PipMi"/>
    <n v="10"/>
    <s v="PippiT"/>
    <n v="10"/>
    <s v="Pipistrelle commune"/>
    <n v="2016"/>
    <n v="8"/>
    <n v="6"/>
    <n v="0"/>
    <n v="19"/>
    <d v="2016-08-06T00:00:00"/>
    <x v="157"/>
  </r>
  <r>
    <x v="1"/>
    <s v="K:/Sainte Colombe/MB/04 - 19 juillet au 18 août 2016/Wave/"/>
    <s v="ST-COLOM_0_20160806_002045_682.wav"/>
    <s v="PippiT"/>
    <s v="Principal"/>
    <s v="PipMi"/>
    <n v="10"/>
    <s v="PippiT"/>
    <n v="10"/>
    <s v="Pipistrelle commune"/>
    <n v="2016"/>
    <n v="8"/>
    <n v="6"/>
    <n v="0"/>
    <n v="20"/>
    <d v="2016-08-06T00:00:00"/>
    <x v="210"/>
  </r>
  <r>
    <x v="1"/>
    <s v="K:/Sainte Colombe/MB/04 - 19 juillet au 18 août 2016/Wave/"/>
    <s v="ST-COLOM_0_20160806_003247_389.wav"/>
    <s v="PipMi"/>
    <s v="Principal"/>
    <s v="PipMi"/>
    <n v="10"/>
    <s v="Minsch"/>
    <n v="1"/>
    <s v="Minioptère de Schreibers"/>
    <n v="2016"/>
    <n v="8"/>
    <n v="6"/>
    <n v="0"/>
    <n v="32"/>
    <d v="2016-08-06T00:00:00"/>
    <x v="278"/>
  </r>
  <r>
    <x v="1"/>
    <s v="K:/Sainte Colombe/MB/04 - 19 juillet au 18 août 2016/Wave/"/>
    <s v="ST-COLOM_0_20160806_004140_718.wav"/>
    <s v="PippiT"/>
    <s v="Principal"/>
    <s v="PipMi"/>
    <n v="10"/>
    <s v="PippiT"/>
    <n v="10"/>
    <s v="Pipistrelle commune"/>
    <n v="2016"/>
    <n v="8"/>
    <n v="6"/>
    <n v="0"/>
    <n v="41"/>
    <d v="2016-08-06T00:00:00"/>
    <x v="279"/>
  </r>
  <r>
    <x v="1"/>
    <s v="K:/Sainte Colombe/MB/04 - 19 juillet au 18 août 2016/Wave/"/>
    <s v="ST-COLOM_0_20160806_021253_750.wav"/>
    <s v="ChiroSp"/>
    <s v="Principal"/>
    <s v="Pip35"/>
    <n v="0"/>
    <s v="Pipnat"/>
    <n v="0"/>
    <s v="PARASITE"/>
    <n v="2016"/>
    <n v="8"/>
    <n v="6"/>
    <n v="2"/>
    <n v="12"/>
    <d v="2016-08-06T00:00:00"/>
    <x v="515"/>
  </r>
  <r>
    <x v="1"/>
    <s v="K:/Sainte Colombe/MB/04 - 19 juillet au 18 août 2016/Wave/"/>
    <s v="ST-COLOM_0_20160806_025505_230.wav"/>
    <s v="PippiT"/>
    <s v="Principal"/>
    <s v="PipMi"/>
    <n v="10"/>
    <s v="PippiT"/>
    <n v="7"/>
    <s v="Pipistrelle commune"/>
    <n v="2016"/>
    <n v="8"/>
    <n v="6"/>
    <n v="2"/>
    <n v="55"/>
    <d v="2016-08-06T00:00:00"/>
    <x v="527"/>
  </r>
  <r>
    <x v="1"/>
    <s v="K:/Sainte Colombe/MB/04 - 19 juillet au 18 août 2016/Wave/"/>
    <s v="ST-COLOM_0_20160806_025510_230.wav"/>
    <s v="PipMi"/>
    <s v="Principal"/>
    <s v="PipMi"/>
    <n v="10"/>
    <s v="PippiT"/>
    <n v="0"/>
    <s v="Pipistrelle commune"/>
    <n v="2016"/>
    <n v="8"/>
    <n v="6"/>
    <n v="2"/>
    <n v="55"/>
    <d v="2016-08-06T00:00:00"/>
    <x v="527"/>
  </r>
  <r>
    <x v="1"/>
    <s v="K:/Sainte Colombe/MB/04 - 19 juillet au 18 août 2016/Wave/"/>
    <s v="ST-COLOM_0_20160806_045239_045.wav"/>
    <s v="PippiT"/>
    <s v="Principal"/>
    <s v="PipMi"/>
    <n v="10"/>
    <s v="PippiT"/>
    <n v="10"/>
    <s v="Pipistrelle commune"/>
    <n v="2016"/>
    <n v="8"/>
    <n v="6"/>
    <n v="4"/>
    <n v="52"/>
    <d v="2016-08-06T00:00:00"/>
    <x v="32"/>
  </r>
  <r>
    <x v="1"/>
    <s v="K:/Sainte Colombe/MB/04 - 19 juillet au 18 août 2016/Wave/"/>
    <s v="ST-COLOM_0_20160806_050723_852.wav"/>
    <s v="ChiroSp"/>
    <s v="Principal"/>
    <s v="MyoHF"/>
    <n v="2"/>
    <s v="Myomys"/>
    <n v="0"/>
    <s v="Murin sp"/>
    <n v="2016"/>
    <n v="8"/>
    <n v="6"/>
    <n v="5"/>
    <n v="7"/>
    <d v="2016-08-06T00:00:00"/>
    <x v="285"/>
  </r>
  <r>
    <x v="1"/>
    <s v="K:/Sainte Colombe/MB/04 - 19 juillet au 18 août 2016/Wave/"/>
    <s v="ST-COLOM_0_20160806_052107_422.wav"/>
    <s v="PippiT"/>
    <s v="Principal"/>
    <s v="PipMi"/>
    <n v="8"/>
    <s v="PippiT"/>
    <n v="8"/>
    <s v="Pipistrelle commune"/>
    <n v="2016"/>
    <n v="8"/>
    <n v="6"/>
    <n v="5"/>
    <n v="21"/>
    <d v="2016-08-06T00:00:00"/>
    <x v="322"/>
  </r>
  <r>
    <x v="1"/>
    <s v="K:/Sainte Colombe/MB/04 - 19 juillet au 18 août 2016/Wave/"/>
    <s v="ST-COLOM_0_20160806_053807_303.wav"/>
    <s v="PippiT"/>
    <s v="Principal"/>
    <s v="PipMi"/>
    <n v="10"/>
    <s v="PippiT"/>
    <n v="10"/>
    <s v="Pipistrelle commune"/>
    <n v="2016"/>
    <n v="8"/>
    <n v="6"/>
    <n v="5"/>
    <n v="38"/>
    <d v="2016-08-06T00:00:00"/>
    <x v="225"/>
  </r>
  <r>
    <x v="1"/>
    <s v="K:/Sainte Colombe/MB/04 - 19 juillet au 18 août 2016/Wave/"/>
    <s v="ST-COLOM_0_20160806_053812_304.wav"/>
    <s v="PippiT"/>
    <s v="Principal"/>
    <s v="PipMi"/>
    <n v="10"/>
    <s v="PippiT"/>
    <n v="10"/>
    <s v="Pipistrelle commune"/>
    <n v="2016"/>
    <n v="8"/>
    <n v="6"/>
    <n v="5"/>
    <n v="38"/>
    <d v="2016-08-06T00:00:00"/>
    <x v="225"/>
  </r>
  <r>
    <x v="1"/>
    <s v="K:/Sainte Colombe/MB/04 - 19 juillet au 18 août 2016/Wave/"/>
    <s v="ST-COLOM_0_20160806_054849_636.wav"/>
    <s v="PippiT"/>
    <s v="Principal"/>
    <s v="PipMi"/>
    <n v="10"/>
    <s v="PippiT"/>
    <n v="10"/>
    <s v="Pipistrelle commune"/>
    <n v="2016"/>
    <n v="8"/>
    <n v="6"/>
    <n v="5"/>
    <n v="48"/>
    <d v="2016-08-06T00:00:00"/>
    <x v="108"/>
  </r>
  <r>
    <x v="1"/>
    <s v="K:/Sainte Colombe/MB/04 - 19 juillet au 18 août 2016/Wave/"/>
    <s v="ST-COLOM_0_20160806_054912_082.wav"/>
    <s v="PippiT"/>
    <s v="Principal"/>
    <s v="PipMi"/>
    <n v="10"/>
    <s v="PippiT"/>
    <n v="10"/>
    <s v="Pipistrelle commune"/>
    <n v="2016"/>
    <n v="8"/>
    <n v="6"/>
    <n v="5"/>
    <n v="49"/>
    <d v="2016-08-06T00:00:00"/>
    <x v="561"/>
  </r>
  <r>
    <x v="1"/>
    <s v="K:/Sainte Colombe/MB/04 - 19 juillet au 18 août 2016/Wave/"/>
    <s v="ST-COLOM_0_20160806_215114_626.wav"/>
    <s v="PipMi"/>
    <s v="Principal"/>
    <s v="PipMi"/>
    <n v="7"/>
    <s v="PippiT"/>
    <n v="5"/>
    <s v="Pipistrelle commune"/>
    <n v="2016"/>
    <n v="8"/>
    <n v="6"/>
    <n v="21"/>
    <n v="51"/>
    <d v="2016-08-06T00:00:00"/>
    <x v="229"/>
  </r>
  <r>
    <x v="1"/>
    <s v="K:/Sainte Colombe/MB/04 - 19 juillet au 18 août 2016/Wave/"/>
    <s v="ST-COLOM_0_20160806_215119_627.wav"/>
    <s v="PippiT"/>
    <s v="Principal"/>
    <s v="PipMi"/>
    <n v="10"/>
    <s v="PippiT"/>
    <n v="10"/>
    <s v="Pipistrelle commune"/>
    <n v="2016"/>
    <n v="8"/>
    <n v="6"/>
    <n v="21"/>
    <n v="51"/>
    <d v="2016-08-06T00:00:00"/>
    <x v="229"/>
  </r>
  <r>
    <x v="1"/>
    <s v="K:/Sainte Colombe/MB/04 - 19 juillet au 18 août 2016/Wave/"/>
    <s v="ST-COLOM_0_20160806_215411_405.wav"/>
    <s v="Pip35"/>
    <s v="Principal"/>
    <s v="Pip35"/>
    <n v="8"/>
    <s v="Pipkuh"/>
    <n v="1"/>
    <s v="Pipistrelle de Kuhl"/>
    <n v="2016"/>
    <n v="8"/>
    <n v="6"/>
    <n v="21"/>
    <n v="54"/>
    <d v="2016-08-06T00:00:00"/>
    <x v="93"/>
  </r>
  <r>
    <x v="1"/>
    <s v="K:/Sainte Colombe/MB/04 - 19 juillet au 18 août 2016/Wave/"/>
    <s v="ST-COLOM_0_20160806_215420_445.wav"/>
    <s v="parasi"/>
    <s v="Principal"/>
    <s v="parasi"/>
    <n v="0"/>
    <s v="parasi"/>
    <n v="0"/>
    <s v="PARASITE"/>
    <n v="2016"/>
    <n v="8"/>
    <n v="6"/>
    <n v="21"/>
    <n v="54"/>
    <d v="2016-08-06T00:00:00"/>
    <x v="93"/>
  </r>
  <r>
    <x v="1"/>
    <s v="K:/Sainte Colombe/MB/04 - 19 juillet au 18 août 2016/Wave/"/>
    <s v="ST-COLOM_0_20160806_215446_014.wav"/>
    <s v="ChiroSp"/>
    <s v="Principal"/>
    <s v="ENVsp"/>
    <n v="1"/>
    <s v="Eptser"/>
    <n v="0"/>
    <s v="Sérotine commune"/>
    <n v="2016"/>
    <n v="8"/>
    <n v="6"/>
    <n v="21"/>
    <n v="54"/>
    <d v="2016-08-06T00:00:00"/>
    <x v="93"/>
  </r>
  <r>
    <x v="1"/>
    <s v="K:/Sainte Colombe/MB/04 - 19 juillet au 18 août 2016/Wave/"/>
    <s v="ST-COLOM_0_20160806_215456_505.wav"/>
    <s v="ChiroSp"/>
    <s v="Principal"/>
    <s v="ENVsp"/>
    <n v="1"/>
    <s v="Nyclei"/>
    <n v="1"/>
    <s v="Noctule de Leisler"/>
    <n v="2016"/>
    <n v="8"/>
    <n v="6"/>
    <n v="21"/>
    <n v="54"/>
    <d v="2016-08-06T00:00:00"/>
    <x v="93"/>
  </r>
  <r>
    <x v="1"/>
    <s v="K:/Sainte Colombe/MB/04 - 19 juillet au 18 août 2016/Wave/"/>
    <s v="ST-COLOM_0_20160806_215512_417.wav"/>
    <s v="ChiroSp"/>
    <s v="Principal"/>
    <s v="ENVsp"/>
    <n v="4"/>
    <s v="Nyclei"/>
    <n v="0"/>
    <s v="Noctule de Leisler"/>
    <n v="2016"/>
    <n v="8"/>
    <n v="6"/>
    <n v="21"/>
    <n v="55"/>
    <d v="2016-08-06T00:00:00"/>
    <x v="75"/>
  </r>
  <r>
    <x v="1"/>
    <s v="K:/Sainte Colombe/MB/04 - 19 juillet au 18 août 2016/Wave/"/>
    <s v="ST-COLOM_0_20160806_215517_418.wav"/>
    <s v="ChiroSp"/>
    <s v="Principal"/>
    <s v="ENVsp"/>
    <n v="3"/>
    <s v="Eptser"/>
    <n v="0"/>
    <s v="Sérotine commune"/>
    <n v="2016"/>
    <n v="8"/>
    <n v="6"/>
    <n v="21"/>
    <n v="55"/>
    <d v="2016-08-06T00:00:00"/>
    <x v="75"/>
  </r>
  <r>
    <x v="1"/>
    <s v="K:/Sainte Colombe/MB/04 - 19 juillet au 18 août 2016/Wave/"/>
    <s v="ST-COLOM_0_20160806_215528_209.wav"/>
    <s v="ChiroSp"/>
    <s v="Principal"/>
    <s v="ENVsp"/>
    <n v="5"/>
    <s v="Eptser"/>
    <n v="0"/>
    <s v="Sérotine commune"/>
    <n v="2016"/>
    <n v="8"/>
    <n v="6"/>
    <n v="21"/>
    <n v="55"/>
    <d v="2016-08-06T00:00:00"/>
    <x v="75"/>
  </r>
  <r>
    <x v="1"/>
    <s v="K:/Sainte Colombe/MB/04 - 19 juillet au 18 août 2016/Wave/"/>
    <s v="ST-COLOM_0_20160806_215546_653.wav"/>
    <s v="ENVsp"/>
    <s v="Principal"/>
    <s v="ENVsp"/>
    <n v="6"/>
    <s v="Nyclei"/>
    <n v="1"/>
    <s v="Noctule de Leisler"/>
    <n v="2016"/>
    <n v="8"/>
    <n v="6"/>
    <n v="21"/>
    <n v="55"/>
    <d v="2016-08-06T00:00:00"/>
    <x v="75"/>
  </r>
  <r>
    <x v="1"/>
    <s v="K:/Sainte Colombe/MB/04 - 19 juillet au 18 août 2016/Wave/"/>
    <s v="ST-COLOM_0_20160806_215558_541.wav"/>
    <s v="ENVsp"/>
    <s v="Principal"/>
    <s v="ENVsp"/>
    <n v="6"/>
    <s v="Eptser"/>
    <n v="1"/>
    <s v="Sérotine commune"/>
    <n v="2016"/>
    <n v="8"/>
    <n v="6"/>
    <n v="21"/>
    <n v="55"/>
    <d v="2016-08-06T00:00:00"/>
    <x v="75"/>
  </r>
  <r>
    <x v="1"/>
    <s v="K:/Sainte Colombe/MB/04 - 19 juillet au 18 août 2016/Wave/"/>
    <s v="ST-COLOM_0_20160806_215655_134.wav"/>
    <s v="ChiroSp"/>
    <s v="Principal"/>
    <s v="ENVsp"/>
    <n v="1"/>
    <s v="Eptser"/>
    <n v="1"/>
    <s v="Sérotine commune"/>
    <n v="2016"/>
    <n v="8"/>
    <n v="6"/>
    <n v="21"/>
    <n v="56"/>
    <d v="2016-08-06T00:00:00"/>
    <x v="220"/>
  </r>
  <r>
    <x v="1"/>
    <s v="K:/Sainte Colombe/MB/04 - 19 juillet au 18 août 2016/Wave/"/>
    <s v="ST-COLOM_0_20160806_215659_829.wav"/>
    <s v="ChiroSp"/>
    <s v="Principal"/>
    <s v="ENVsp"/>
    <n v="4"/>
    <s v="Eptser"/>
    <n v="1"/>
    <s v="Sérotine commune"/>
    <n v="2016"/>
    <n v="8"/>
    <n v="6"/>
    <n v="21"/>
    <n v="56"/>
    <d v="2016-08-06T00:00:00"/>
    <x v="220"/>
  </r>
  <r>
    <x v="1"/>
    <s v="K:/Sainte Colombe/MB/04 - 19 juillet au 18 août 2016/Wave/"/>
    <s v="ST-COLOM_0_20160806_215721_214.wav"/>
    <s v="PippiT"/>
    <s v="Principal"/>
    <s v="PipMi"/>
    <n v="10"/>
    <s v="PippiT"/>
    <n v="7"/>
    <s v="Pipistrelle commune"/>
    <n v="2016"/>
    <n v="8"/>
    <n v="6"/>
    <n v="21"/>
    <n v="57"/>
    <d v="2016-08-06T00:00:00"/>
    <x v="162"/>
  </r>
  <r>
    <x v="1"/>
    <s v="K:/Sainte Colombe/MB/04 - 19 juillet au 18 août 2016/Wave/"/>
    <s v="ST-COLOM_0_20160806_215726_214.wav"/>
    <s v="PippiT"/>
    <s v="Principal"/>
    <s v="PipMi"/>
    <n v="10"/>
    <s v="PippiT"/>
    <n v="9"/>
    <s v="Pipistrelle commune"/>
    <n v="2016"/>
    <n v="8"/>
    <n v="6"/>
    <n v="21"/>
    <n v="57"/>
    <d v="2016-08-06T00:00:00"/>
    <x v="162"/>
  </r>
  <r>
    <x v="1"/>
    <s v="K:/Sainte Colombe/MB/04 - 19 juillet au 18 août 2016/Wave/"/>
    <s v="ST-COLOM_0_20160806_215749_644.wav"/>
    <s v="ENVsp"/>
    <s v="Principal"/>
    <s v="ENVsp"/>
    <n v="10"/>
    <s v="Vesmur"/>
    <n v="2"/>
    <s v="Sérotine commune"/>
    <n v="2016"/>
    <n v="8"/>
    <n v="6"/>
    <n v="21"/>
    <n v="57"/>
    <d v="2016-08-06T00:00:00"/>
    <x v="162"/>
  </r>
  <r>
    <x v="1"/>
    <s v="K:/Sainte Colombe/MB/04 - 19 juillet au 18 août 2016/Wave/"/>
    <s v="ST-COLOM_0_20160806_215754_644.wav"/>
    <s v="ENVsp"/>
    <s v="Principal"/>
    <s v="ENVsp"/>
    <n v="10"/>
    <s v="Nyclei"/>
    <n v="1"/>
    <s v="Noctule de Leisler"/>
    <n v="2016"/>
    <n v="8"/>
    <n v="6"/>
    <n v="21"/>
    <n v="57"/>
    <d v="2016-08-06T00:00:00"/>
    <x v="162"/>
  </r>
  <r>
    <x v="1"/>
    <s v="K:/Sainte Colombe/MB/04 - 19 juillet au 18 août 2016/Wave/"/>
    <s v="ST-COLOM_0_20160806_215839_383.wav"/>
    <s v="Pipkuh"/>
    <s v="Principal"/>
    <s v="Pip35"/>
    <n v="10"/>
    <s v="Pipkuh"/>
    <n v="6"/>
    <s v="Pipistrelle de Kuhl"/>
    <n v="2016"/>
    <n v="8"/>
    <n v="6"/>
    <n v="21"/>
    <n v="58"/>
    <d v="2016-08-06T00:00:00"/>
    <x v="1"/>
  </r>
  <r>
    <x v="1"/>
    <s v="K:/Sainte Colombe/MB/04 - 19 juillet au 18 août 2016/Wave/"/>
    <s v="ST-COLOM_0_20160806_215844_384.wav"/>
    <s v="Pipkuh"/>
    <s v="Principal"/>
    <s v="Pip35"/>
    <n v="10"/>
    <s v="Pipkuh"/>
    <n v="6"/>
    <s v="Pipistrelle de Kuhl"/>
    <n v="2016"/>
    <n v="8"/>
    <n v="6"/>
    <n v="21"/>
    <n v="58"/>
    <d v="2016-08-06T00:00:00"/>
    <x v="1"/>
  </r>
  <r>
    <x v="1"/>
    <s v="K:/Sainte Colombe/MB/04 - 19 juillet au 18 août 2016/Wave/"/>
    <s v="ST-COLOM_0_20160806_215945_142.wav"/>
    <s v="ENVsp"/>
    <s v="Principal"/>
    <s v="ENVsp"/>
    <n v="10"/>
    <s v="Eptser"/>
    <n v="2"/>
    <s v="Sérotine commune"/>
    <n v="2016"/>
    <n v="8"/>
    <n v="6"/>
    <n v="21"/>
    <n v="59"/>
    <d v="2016-08-06T00:00:00"/>
    <x v="245"/>
  </r>
  <r>
    <x v="1"/>
    <s v="K:/Sainte Colombe/MB/04 - 19 juillet au 18 août 2016/Wave/"/>
    <s v="ST-COLOM_0_20160806_215950_143.wav"/>
    <s v="ENVsp"/>
    <s v="Principal"/>
    <s v="ENVsp"/>
    <n v="8"/>
    <s v="Eptser"/>
    <n v="1"/>
    <s v="Sérotine commune"/>
    <n v="2016"/>
    <n v="8"/>
    <n v="6"/>
    <n v="21"/>
    <n v="59"/>
    <d v="2016-08-06T00:00:00"/>
    <x v="245"/>
  </r>
  <r>
    <x v="1"/>
    <s v="K:/Sainte Colombe/MB/04 - 19 juillet au 18 août 2016/Wave/"/>
    <s v="ST-COLOM_0_20160806_220005_145.wav"/>
    <s v="Pip35"/>
    <s v="Principal"/>
    <s v="Pip35"/>
    <n v="10"/>
    <s v="Pipkuh"/>
    <n v="1"/>
    <s v="Pipistrelle de Kuhl"/>
    <n v="2016"/>
    <n v="8"/>
    <n v="6"/>
    <n v="22"/>
    <n v="0"/>
    <d v="2016-08-06T00:00:00"/>
    <x v="81"/>
  </r>
  <r>
    <x v="1"/>
    <s v="K:/Sainte Colombe/MB/04 - 19 juillet au 18 août 2016/Wave/"/>
    <s v="ST-COLOM_0_20160806_220010_146.wav"/>
    <s v="ChiroSp"/>
    <s v="Principal"/>
    <s v="Pip35"/>
    <n v="5"/>
    <s v="Pipkuh"/>
    <n v="2"/>
    <s v="Pipistrelle de Kuhl"/>
    <n v="2016"/>
    <n v="8"/>
    <n v="6"/>
    <n v="22"/>
    <n v="0"/>
    <d v="2016-08-06T00:00:00"/>
    <x v="81"/>
  </r>
  <r>
    <x v="1"/>
    <s v="K:/Sainte Colombe/MB/04 - 19 juillet au 18 août 2016/Wave/"/>
    <s v="ST-COLOM_0_20160806_220015_146.wav"/>
    <s v="ENVsp"/>
    <s v="Principal"/>
    <s v="ENVsp"/>
    <n v="8"/>
    <s v="Eptser"/>
    <n v="0"/>
    <s v="Sérotine commune"/>
    <n v="2016"/>
    <n v="8"/>
    <n v="6"/>
    <n v="22"/>
    <n v="0"/>
    <d v="2016-08-06T00:00:00"/>
    <x v="81"/>
  </r>
  <r>
    <x v="1"/>
    <s v="K:/Sainte Colombe/MB/04 - 19 juillet au 18 août 2016/Wave/"/>
    <s v="ST-COLOM_0_20160806_220020_147.wav"/>
    <s v="ENVsp"/>
    <s v="Principal"/>
    <s v="ENVsp"/>
    <n v="9"/>
    <s v="Eptser"/>
    <n v="2"/>
    <s v="Sérotine commune"/>
    <n v="2016"/>
    <n v="8"/>
    <n v="6"/>
    <n v="22"/>
    <n v="0"/>
    <d v="2016-08-06T00:00:00"/>
    <x v="81"/>
  </r>
  <r>
    <x v="1"/>
    <s v="K:/Sainte Colombe/MB/04 - 19 juillet au 18 août 2016/Wave/"/>
    <s v="ST-COLOM_0_20160806_220149_716.wav"/>
    <s v="ChiroSp"/>
    <s v="Principal"/>
    <s v="ENVsp"/>
    <n v="4"/>
    <s v="Eptser"/>
    <n v="1"/>
    <s v="Sérotine commune"/>
    <n v="2016"/>
    <n v="8"/>
    <n v="6"/>
    <n v="22"/>
    <n v="1"/>
    <d v="2016-08-06T00:00:00"/>
    <x v="94"/>
  </r>
  <r>
    <x v="1"/>
    <s v="K:/Sainte Colombe/MB/04 - 19 juillet au 18 août 2016/Wave/"/>
    <s v="ST-COLOM_0_20160806_220154_717.wav"/>
    <s v="ChiroSp"/>
    <s v="Principal"/>
    <s v="ENVsp"/>
    <n v="3"/>
    <s v="Eptser"/>
    <n v="1"/>
    <s v="Sérotine commune"/>
    <n v="2016"/>
    <n v="8"/>
    <n v="6"/>
    <n v="22"/>
    <n v="1"/>
    <d v="2016-08-06T00:00:00"/>
    <x v="94"/>
  </r>
  <r>
    <x v="1"/>
    <s v="K:/Sainte Colombe/MB/04 - 19 juillet au 18 août 2016/Wave/"/>
    <s v="ST-COLOM_0_20160806_220208_500.wav"/>
    <s v="PippiT"/>
    <s v="Principal"/>
    <s v="PipMi"/>
    <n v="10"/>
    <s v="PippiT"/>
    <n v="10"/>
    <s v="Pipistrelle commune"/>
    <n v="2016"/>
    <n v="8"/>
    <n v="6"/>
    <n v="22"/>
    <n v="2"/>
    <d v="2016-08-06T00:00:00"/>
    <x v="274"/>
  </r>
  <r>
    <x v="1"/>
    <s v="K:/Sainte Colombe/MB/04 - 19 juillet au 18 août 2016/Wave/"/>
    <s v="ST-COLOM_0_20160806_220213_501.wav"/>
    <s v="ChiroSp"/>
    <s v="Principal"/>
    <s v="ENVsp"/>
    <n v="5"/>
    <s v="Eptser"/>
    <n v="3"/>
    <s v="Sérotine commune"/>
    <n v="2016"/>
    <n v="8"/>
    <n v="6"/>
    <n v="22"/>
    <n v="2"/>
    <d v="2016-08-06T00:00:00"/>
    <x v="274"/>
  </r>
  <r>
    <x v="1"/>
    <s v="K:/Sainte Colombe/MB/04 - 19 juillet au 18 août 2016/Wave/"/>
    <s v="ST-COLOM_0_20160806_220218_502.wav"/>
    <s v="ChiroSp"/>
    <s v="Principal"/>
    <s v="ENVsp"/>
    <n v="1"/>
    <s v="Eptser"/>
    <n v="0"/>
    <s v="Sérotine commune"/>
    <n v="2016"/>
    <n v="8"/>
    <n v="6"/>
    <n v="22"/>
    <n v="2"/>
    <d v="2016-08-06T00:00:00"/>
    <x v="274"/>
  </r>
  <r>
    <x v="1"/>
    <s v="K:/Sainte Colombe/MB/04 - 19 juillet au 18 août 2016/Wave/"/>
    <s v="ST-COLOM_0_20160806_220311_897.wav"/>
    <s v="PippiT"/>
    <s v="Principal"/>
    <s v="PipMi"/>
    <n v="10"/>
    <s v="PippiT"/>
    <n v="10"/>
    <s v="Pipistrelle commune"/>
    <n v="2016"/>
    <n v="8"/>
    <n v="6"/>
    <n v="22"/>
    <n v="3"/>
    <d v="2016-08-06T00:00:00"/>
    <x v="95"/>
  </r>
  <r>
    <x v="1"/>
    <s v="K:/Sainte Colombe/MB/04 - 19 juillet au 18 août 2016/Wave/"/>
    <s v="ST-COLOM_0_20160806_220316_898.wav"/>
    <s v="PippiT"/>
    <s v="Principal"/>
    <s v="PipMi"/>
    <n v="10"/>
    <s v="PippiT"/>
    <n v="10"/>
    <s v="Pipistrelle commune"/>
    <n v="2016"/>
    <n v="8"/>
    <n v="6"/>
    <n v="22"/>
    <n v="3"/>
    <d v="2016-08-06T00:00:00"/>
    <x v="95"/>
  </r>
  <r>
    <x v="1"/>
    <s v="K:/Sainte Colombe/MB/04 - 19 juillet au 18 août 2016/Wave/"/>
    <s v="ST-COLOM_0_20160806_220422_181.wav"/>
    <s v="ChiroSp"/>
    <s v="Principal"/>
    <s v="ENVsp"/>
    <n v="5"/>
    <s v="Eptser"/>
    <n v="2"/>
    <s v="Sérotine commune"/>
    <n v="2016"/>
    <n v="8"/>
    <n v="6"/>
    <n v="22"/>
    <n v="4"/>
    <d v="2016-08-06T00:00:00"/>
    <x v="114"/>
  </r>
  <r>
    <x v="1"/>
    <s v="K:/Sainte Colombe/MB/04 - 19 juillet au 18 août 2016/Wave/"/>
    <s v="ST-COLOM_0_20160806_220427_182.wav"/>
    <s v="ENVsp"/>
    <s v="Principal"/>
    <s v="ENVsp"/>
    <n v="7"/>
    <s v="Eptser"/>
    <n v="0"/>
    <s v="Sérotine commune"/>
    <n v="2016"/>
    <n v="8"/>
    <n v="6"/>
    <n v="22"/>
    <n v="4"/>
    <d v="2016-08-06T00:00:00"/>
    <x v="114"/>
  </r>
  <r>
    <x v="1"/>
    <s v="K:/Sainte Colombe/MB/04 - 19 juillet au 18 août 2016/Wave/"/>
    <s v="ST-COLOM_0_20160806_220432_182.wav"/>
    <s v="ChiroSp"/>
    <s v="Principal"/>
    <s v="ENVsp"/>
    <n v="5"/>
    <s v="Eptser"/>
    <n v="0"/>
    <s v="Sérotine commune"/>
    <n v="2016"/>
    <n v="8"/>
    <n v="6"/>
    <n v="22"/>
    <n v="4"/>
    <d v="2016-08-06T00:00:00"/>
    <x v="114"/>
  </r>
  <r>
    <x v="1"/>
    <s v="K:/Sainte Colombe/MB/04 - 19 juillet au 18 août 2016/Wave/"/>
    <s v="ST-COLOM_0_20160806_220625_050.wav"/>
    <s v="Pip35"/>
    <s v="Principal"/>
    <s v="Pip35"/>
    <n v="10"/>
    <s v="Pipkuh"/>
    <n v="5"/>
    <s v="Pipistrelle de Kuhl"/>
    <n v="2016"/>
    <n v="8"/>
    <n v="6"/>
    <n v="22"/>
    <n v="6"/>
    <d v="2016-08-06T00:00:00"/>
    <x v="76"/>
  </r>
  <r>
    <x v="1"/>
    <s v="K:/Sainte Colombe/MB/04 - 19 juillet au 18 août 2016/Wave/"/>
    <s v="ST-COLOM_0_20160806_220630_051.wav"/>
    <s v="Pipkuh"/>
    <s v="Principal"/>
    <s v="Pip35"/>
    <n v="10"/>
    <s v="Pipkuh"/>
    <n v="6"/>
    <s v="Pipistrelle de Kuhl"/>
    <n v="2016"/>
    <n v="8"/>
    <n v="6"/>
    <n v="22"/>
    <n v="6"/>
    <d v="2016-08-06T00:00:00"/>
    <x v="76"/>
  </r>
  <r>
    <x v="1"/>
    <s v="K:/Sainte Colombe/MB/04 - 19 juillet au 18 août 2016/Wave/"/>
    <s v="ST-COLOM_0_20160806_220635_052.wav"/>
    <s v="ChiroSp"/>
    <s v="Principal"/>
    <s v="Pip35"/>
    <n v="0"/>
    <s v="Pipkuh"/>
    <n v="0"/>
    <s v="PARASITE"/>
    <n v="2016"/>
    <n v="8"/>
    <n v="6"/>
    <n v="22"/>
    <n v="6"/>
    <d v="2016-08-06T00:00:00"/>
    <x v="76"/>
  </r>
  <r>
    <x v="1"/>
    <s v="K:/Sainte Colombe/MB/04 - 19 juillet au 18 août 2016/Wave/"/>
    <s v="ST-COLOM_0_20160806_220754_659.wav"/>
    <s v="ChiroSp"/>
    <s v="Principal"/>
    <s v="MyoHF"/>
    <n v="1"/>
    <s v="Myobra"/>
    <n v="0"/>
    <s v="Murin sp"/>
    <n v="2016"/>
    <n v="8"/>
    <n v="6"/>
    <n v="22"/>
    <n v="7"/>
    <d v="2016-08-06T00:00:00"/>
    <x v="47"/>
  </r>
  <r>
    <x v="1"/>
    <s v="K:/Sainte Colombe/MB/04 - 19 juillet au 18 août 2016/Wave/"/>
    <s v="ST-COLOM_0_20160806_220759_660.wav"/>
    <s v="ChiroSp"/>
    <s v="Principal"/>
    <s v="MyoHF"/>
    <n v="2"/>
    <s v="Myobra"/>
    <n v="0"/>
    <s v="Murin sp"/>
    <n v="2016"/>
    <n v="8"/>
    <n v="6"/>
    <n v="22"/>
    <n v="7"/>
    <d v="2016-08-06T00:00:00"/>
    <x v="47"/>
  </r>
  <r>
    <x v="1"/>
    <s v="K:/Sainte Colombe/MB/04 - 19 juillet au 18 août 2016/Wave/"/>
    <s v="ST-COLOM_0_20160806_220934_298.wav"/>
    <s v="ENVsp"/>
    <s v="Principal"/>
    <s v="ENVsp"/>
    <n v="8"/>
    <s v="Eptser"/>
    <n v="1"/>
    <s v="Sérotine commune"/>
    <n v="2016"/>
    <n v="8"/>
    <n v="6"/>
    <n v="22"/>
    <n v="9"/>
    <d v="2016-08-06T00:00:00"/>
    <x v="2"/>
  </r>
  <r>
    <x v="1"/>
    <s v="K:/Sainte Colombe/MB/04 - 19 juillet au 18 août 2016/Wave/"/>
    <s v="ST-COLOM_0_20160806_220939_298.wav"/>
    <s v="ENVsp"/>
    <s v="Principal"/>
    <s v="ENVsp"/>
    <n v="6"/>
    <s v="Eptser"/>
    <n v="1"/>
    <s v="Sérotine commune"/>
    <n v="2016"/>
    <n v="8"/>
    <n v="6"/>
    <n v="22"/>
    <n v="9"/>
    <d v="2016-08-06T00:00:00"/>
    <x v="2"/>
  </r>
  <r>
    <x v="1"/>
    <s v="K:/Sainte Colombe/MB/04 - 19 juillet au 18 août 2016/Wave/"/>
    <s v="ST-COLOM_0_20160806_221044_338.wav"/>
    <s v="ChiroSp"/>
    <s v="Principal"/>
    <s v="ENVsp"/>
    <n v="4"/>
    <s v="Eptser"/>
    <n v="3"/>
    <s v="Sérotine commune"/>
    <n v="2016"/>
    <n v="8"/>
    <n v="6"/>
    <n v="22"/>
    <n v="10"/>
    <d v="2016-08-06T00:00:00"/>
    <x v="176"/>
  </r>
  <r>
    <x v="1"/>
    <s v="K:/Sainte Colombe/MB/04 - 19 juillet au 18 août 2016/Wave/"/>
    <s v="ST-COLOM_0_20160806_221049_338.wav"/>
    <s v="ChiroSp"/>
    <s v="Principal"/>
    <s v="ENVsp"/>
    <n v="2"/>
    <s v="Eptser"/>
    <n v="0"/>
    <s v="Sérotine commune"/>
    <n v="2016"/>
    <n v="8"/>
    <n v="6"/>
    <n v="22"/>
    <n v="10"/>
    <d v="2016-08-06T00:00:00"/>
    <x v="176"/>
  </r>
  <r>
    <x v="1"/>
    <s v="K:/Sainte Colombe/MB/04 - 19 juillet au 18 août 2016/Wave/"/>
    <s v="ST-COLOM_0_20160806_221114_440.wav"/>
    <s v="Pip35"/>
    <s v="Principal"/>
    <s v="Pip35"/>
    <n v="10"/>
    <s v="Pipkuh"/>
    <n v="5"/>
    <s v="Pipistrelle de Kuhl"/>
    <n v="2016"/>
    <n v="8"/>
    <n v="6"/>
    <n v="22"/>
    <n v="11"/>
    <d v="2016-08-06T00:00:00"/>
    <x v="230"/>
  </r>
  <r>
    <x v="1"/>
    <s v="K:/Sainte Colombe/MB/04 - 19 juillet au 18 août 2016/Wave/"/>
    <s v="ST-COLOM_0_20160806_221119_440.wav"/>
    <s v="Pipkuh"/>
    <s v="Principal"/>
    <s v="Pip35"/>
    <n v="10"/>
    <s v="Pipkuh"/>
    <n v="7"/>
    <s v="Pipistrelle de Kuhl"/>
    <n v="2016"/>
    <n v="8"/>
    <n v="6"/>
    <n v="22"/>
    <n v="11"/>
    <d v="2016-08-06T00:00:00"/>
    <x v="230"/>
  </r>
  <r>
    <x v="1"/>
    <s v="K:/Sainte Colombe/MB/04 - 19 juillet au 18 août 2016/Wave/"/>
    <s v="ST-COLOM_0_20160806_221155_678.wav"/>
    <s v="PippiT"/>
    <s v="Principal"/>
    <s v="PipMi"/>
    <n v="10"/>
    <s v="PippiT"/>
    <n v="6"/>
    <s v="Pipistrelle commune"/>
    <n v="2016"/>
    <n v="8"/>
    <n v="6"/>
    <n v="22"/>
    <n v="11"/>
    <d v="2016-08-06T00:00:00"/>
    <x v="230"/>
  </r>
  <r>
    <x v="1"/>
    <s v="K:/Sainte Colombe/MB/04 - 19 juillet au 18 août 2016/Wave/"/>
    <s v="ST-COLOM_0_20160806_221200_678.wav"/>
    <s v="ChiroSp"/>
    <s v="Principal"/>
    <s v="Pip35"/>
    <n v="5"/>
    <s v="Pipkuh"/>
    <n v="3"/>
    <s v="Pipistrelle de Kuhl"/>
    <n v="2016"/>
    <n v="8"/>
    <n v="6"/>
    <n v="22"/>
    <n v="12"/>
    <d v="2016-08-06T00:00:00"/>
    <x v="139"/>
  </r>
  <r>
    <x v="1"/>
    <s v="K:/Sainte Colombe/MB/04 - 19 juillet au 18 août 2016/Wave/"/>
    <s v="ST-COLOM_0_20160806_221225_481.wav"/>
    <s v="PippiT"/>
    <s v="Principal"/>
    <s v="PipMi"/>
    <n v="10"/>
    <s v="PippiT"/>
    <n v="10"/>
    <s v="Pipistrelle commune"/>
    <n v="2016"/>
    <n v="8"/>
    <n v="6"/>
    <n v="22"/>
    <n v="12"/>
    <d v="2016-08-06T00:00:00"/>
    <x v="139"/>
  </r>
  <r>
    <x v="1"/>
    <s v="K:/Sainte Colombe/MB/04 - 19 juillet au 18 août 2016/Wave/"/>
    <s v="ST-COLOM_0_20160806_221230_482.wav"/>
    <s v="PippiT"/>
    <s v="Principal"/>
    <s v="PipMi"/>
    <n v="10"/>
    <s v="PippiT"/>
    <n v="10"/>
    <s v="Pipistrelle commune"/>
    <n v="2016"/>
    <n v="8"/>
    <n v="6"/>
    <n v="22"/>
    <n v="12"/>
    <d v="2016-08-06T00:00:00"/>
    <x v="139"/>
  </r>
  <r>
    <x v="1"/>
    <s v="K:/Sainte Colombe/MB/04 - 19 juillet au 18 août 2016/Wave/"/>
    <s v="ST-COLOM_0_20160806_221235_482.wav"/>
    <s v="PippiT"/>
    <s v="Principal"/>
    <s v="PipMi"/>
    <n v="10"/>
    <s v="PippiT"/>
    <n v="10"/>
    <s v="Pipistrelle commune"/>
    <n v="2016"/>
    <n v="8"/>
    <n v="6"/>
    <n v="22"/>
    <n v="12"/>
    <d v="2016-08-06T00:00:00"/>
    <x v="139"/>
  </r>
  <r>
    <x v="1"/>
    <s v="K:/Sainte Colombe/MB/04 - 19 juillet au 18 août 2016/Wave/"/>
    <s v="ST-COLOM_0_20160806_221254_380.wav"/>
    <s v="ENVsp"/>
    <s v="Principal"/>
    <s v="ENVsp"/>
    <n v="10"/>
    <s v="Eptser"/>
    <n v="4"/>
    <s v="Sérotine commune"/>
    <n v="2016"/>
    <n v="8"/>
    <n v="6"/>
    <n v="22"/>
    <n v="12"/>
    <d v="2016-08-06T00:00:00"/>
    <x v="139"/>
  </r>
  <r>
    <x v="1"/>
    <s v="K:/Sainte Colombe/MB/04 - 19 juillet au 18 août 2016/Wave/"/>
    <s v="ST-COLOM_0_20160806_221259_381.wav"/>
    <s v="ENVsp"/>
    <s v="Principal"/>
    <s v="ENVsp"/>
    <n v="10"/>
    <s v="Eptser"/>
    <n v="2"/>
    <s v="Sérotine commune"/>
    <n v="2016"/>
    <n v="8"/>
    <n v="6"/>
    <n v="22"/>
    <n v="12"/>
    <d v="2016-08-06T00:00:00"/>
    <x v="139"/>
  </r>
  <r>
    <x v="1"/>
    <s v="K:/Sainte Colombe/MB/04 - 19 juillet au 18 août 2016/Wave/"/>
    <s v="ST-COLOM_0_20160806_221331_332.wav"/>
    <s v="ChiroSp"/>
    <s v="Principal"/>
    <s v="ENVsp"/>
    <n v="5"/>
    <s v="Nyclei"/>
    <n v="1"/>
    <s v="Noctule de Leisler"/>
    <n v="2016"/>
    <n v="8"/>
    <n v="6"/>
    <n v="22"/>
    <n v="13"/>
    <d v="2016-08-06T00:00:00"/>
    <x v="246"/>
  </r>
  <r>
    <x v="1"/>
    <s v="K:/Sainte Colombe/MB/04 - 19 juillet au 18 août 2016/Wave/"/>
    <s v="ST-COLOM_0_20160806_221336_333.wav"/>
    <s v="ENVsp"/>
    <s v="Principal"/>
    <s v="ENVsp"/>
    <n v="7"/>
    <s v="Eptser"/>
    <n v="1"/>
    <s v="Sérotine commune"/>
    <n v="2016"/>
    <n v="8"/>
    <n v="6"/>
    <n v="22"/>
    <n v="13"/>
    <d v="2016-08-06T00:00:00"/>
    <x v="246"/>
  </r>
  <r>
    <x v="1"/>
    <s v="K:/Sainte Colombe/MB/04 - 19 juillet au 18 août 2016/Wave/"/>
    <s v="ST-COLOM_0_20160806_221341_334.wav"/>
    <s v="ENVsp"/>
    <s v="Principal"/>
    <s v="ENVsp"/>
    <n v="10"/>
    <s v="Eptser"/>
    <n v="4"/>
    <s v="Sérotine commune"/>
    <n v="2016"/>
    <n v="8"/>
    <n v="6"/>
    <n v="22"/>
    <n v="13"/>
    <d v="2016-08-06T00:00:00"/>
    <x v="246"/>
  </r>
  <r>
    <x v="1"/>
    <s v="K:/Sainte Colombe/MB/04 - 19 juillet au 18 août 2016/Wave/"/>
    <s v="ST-COLOM_0_20160806_221352_978.wav"/>
    <s v="ChiroSp"/>
    <s v="Principal"/>
    <s v="ENVsp"/>
    <n v="4"/>
    <s v="Eptser"/>
    <n v="2"/>
    <s v="Sérotine commune"/>
    <n v="2016"/>
    <n v="8"/>
    <n v="6"/>
    <n v="22"/>
    <n v="13"/>
    <d v="2016-08-06T00:00:00"/>
    <x v="246"/>
  </r>
  <r>
    <x v="1"/>
    <s v="K:/Sainte Colombe/MB/04 - 19 juillet au 18 août 2016/Wave/"/>
    <s v="ST-COLOM_0_20160806_221357_979.wav"/>
    <s v="ENVsp"/>
    <s v="Principal"/>
    <s v="ENVsp"/>
    <n v="7"/>
    <s v="Eptser"/>
    <n v="3"/>
    <s v="Sérotine commune"/>
    <n v="2016"/>
    <n v="8"/>
    <n v="6"/>
    <n v="22"/>
    <n v="13"/>
    <d v="2016-08-06T00:00:00"/>
    <x v="246"/>
  </r>
  <r>
    <x v="1"/>
    <s v="K:/Sainte Colombe/MB/04 - 19 juillet au 18 août 2016/Wave/"/>
    <s v="ST-COLOM_0_20160806_221446_116.wav"/>
    <s v="ChiroSp"/>
    <s v="Principal"/>
    <s v="Pip35"/>
    <n v="4"/>
    <s v="Pipkuh"/>
    <n v="4"/>
    <s v="Pipistrelle de Kuhl"/>
    <n v="2016"/>
    <n v="8"/>
    <n v="6"/>
    <n v="22"/>
    <n v="14"/>
    <d v="2016-08-06T00:00:00"/>
    <x v="48"/>
  </r>
  <r>
    <x v="1"/>
    <s v="K:/Sainte Colombe/MB/04 - 19 juillet au 18 août 2016/Wave/"/>
    <s v="ST-COLOM_0_20160806_221505_084.wav"/>
    <s v="ChiroSp"/>
    <s v="Principal"/>
    <s v="ENVsp"/>
    <n v="1"/>
    <s v="Nyclei"/>
    <n v="1"/>
    <s v="Noctule de Leisler"/>
    <n v="2016"/>
    <n v="8"/>
    <n v="6"/>
    <n v="22"/>
    <n v="15"/>
    <d v="2016-08-06T00:00:00"/>
    <x v="23"/>
  </r>
  <r>
    <x v="1"/>
    <s v="K:/Sainte Colombe/MB/04 - 19 juillet au 18 août 2016/Wave/"/>
    <s v="ST-COLOM_0_20160806_221510_084.wav"/>
    <s v="ENVsp"/>
    <s v="Principal"/>
    <s v="ENVsp"/>
    <n v="7"/>
    <s v="Eptser"/>
    <n v="0"/>
    <s v="Sérotine commune"/>
    <n v="2016"/>
    <n v="8"/>
    <n v="6"/>
    <n v="22"/>
    <n v="15"/>
    <d v="2016-08-06T00:00:00"/>
    <x v="23"/>
  </r>
  <r>
    <x v="1"/>
    <s v="K:/Sainte Colombe/MB/04 - 19 juillet au 18 août 2016/Wave/"/>
    <s v="ST-COLOM_0_20160806_221515_085.wav"/>
    <s v="ENVsp"/>
    <s v="Principal"/>
    <s v="ENVsp"/>
    <n v="9"/>
    <s v="Eptser"/>
    <n v="3"/>
    <s v="Sérotine commune"/>
    <n v="2016"/>
    <n v="8"/>
    <n v="6"/>
    <n v="22"/>
    <n v="15"/>
    <d v="2016-08-06T00:00:00"/>
    <x v="23"/>
  </r>
  <r>
    <x v="1"/>
    <s v="K:/Sainte Colombe/MB/04 - 19 juillet au 18 août 2016/Wave/"/>
    <s v="ST-COLOM_0_20160806_221636_216.wav"/>
    <s v="ENVsp"/>
    <s v="Principal"/>
    <s v="ENVsp"/>
    <n v="9"/>
    <s v="Eptser"/>
    <n v="2"/>
    <s v="Sérotine commune"/>
    <n v="2016"/>
    <n v="8"/>
    <n v="6"/>
    <n v="22"/>
    <n v="16"/>
    <d v="2016-08-06T00:00:00"/>
    <x v="337"/>
  </r>
  <r>
    <x v="1"/>
    <s v="K:/Sainte Colombe/MB/04 - 19 juillet au 18 août 2016/Wave/"/>
    <s v="ST-COLOM_0_20160806_221641_216.wav"/>
    <s v="ENVsp"/>
    <s v="Principal"/>
    <s v="ENVsp"/>
    <n v="10"/>
    <s v="Eptser"/>
    <n v="1"/>
    <s v="Sérotine commune"/>
    <n v="2016"/>
    <n v="8"/>
    <n v="6"/>
    <n v="22"/>
    <n v="16"/>
    <d v="2016-08-06T00:00:00"/>
    <x v="337"/>
  </r>
  <r>
    <x v="1"/>
    <s v="K:/Sainte Colombe/MB/04 - 19 juillet au 18 août 2016/Wave/"/>
    <s v="ST-COLOM_0_20160806_221834_972.wav"/>
    <s v="ENVsp"/>
    <s v="Principal"/>
    <s v="ENVsp"/>
    <n v="9"/>
    <s v="Eptser"/>
    <n v="2"/>
    <s v="Sérotine commune"/>
    <n v="2016"/>
    <n v="8"/>
    <n v="6"/>
    <n v="22"/>
    <n v="18"/>
    <d v="2016-08-06T00:00:00"/>
    <x v="134"/>
  </r>
  <r>
    <x v="1"/>
    <s v="K:/Sainte Colombe/MB/04 - 19 juillet au 18 août 2016/Wave/"/>
    <s v="ST-COLOM_0_20160806_221839_973.wav"/>
    <s v="ENVsp"/>
    <s v="Principal"/>
    <s v="ENVsp"/>
    <n v="10"/>
    <s v="Eptser"/>
    <n v="4"/>
    <s v="Sérotine commune"/>
    <n v="2016"/>
    <n v="8"/>
    <n v="6"/>
    <n v="22"/>
    <n v="18"/>
    <d v="2016-08-06T00:00:00"/>
    <x v="134"/>
  </r>
  <r>
    <x v="1"/>
    <s v="K:/Sainte Colombe/MB/04 - 19 juillet au 18 août 2016/Wave/"/>
    <s v="ST-COLOM_0_20160806_222158_169.wav"/>
    <s v="PippiT"/>
    <s v="Principal"/>
    <s v="PipMi"/>
    <n v="6"/>
    <s v="PippiT"/>
    <n v="6"/>
    <s v="Pipistrelle commune"/>
    <n v="2016"/>
    <n v="8"/>
    <n v="6"/>
    <n v="22"/>
    <n v="21"/>
    <d v="2016-08-06T00:00:00"/>
    <x v="338"/>
  </r>
  <r>
    <x v="1"/>
    <s v="K:/Sainte Colombe/MB/04 - 19 juillet au 18 août 2016/Wave/"/>
    <s v="ST-COLOM_0_20160806_222203_170.wav"/>
    <s v="Pip35"/>
    <s v="Principal"/>
    <s v="Pip35"/>
    <n v="10"/>
    <s v="Pipkuh"/>
    <n v="4"/>
    <s v="Pipistrelle de Kuhl"/>
    <n v="2016"/>
    <n v="8"/>
    <n v="6"/>
    <n v="22"/>
    <n v="22"/>
    <d v="2016-08-06T00:00:00"/>
    <x v="209"/>
  </r>
  <r>
    <x v="1"/>
    <s v="K:/Sainte Colombe/MB/04 - 19 juillet au 18 août 2016/Wave/"/>
    <s v="ST-COLOM_0_20160806_222438_433.wav"/>
    <s v="PippiT"/>
    <s v="Principal"/>
    <s v="PipMi"/>
    <n v="9"/>
    <s v="PippiT"/>
    <n v="9"/>
    <s v="Pipistrelle commune"/>
    <n v="2016"/>
    <n v="8"/>
    <n v="6"/>
    <n v="22"/>
    <n v="24"/>
    <d v="2016-08-06T00:00:00"/>
    <x v="333"/>
  </r>
  <r>
    <x v="1"/>
    <s v="K:/Sainte Colombe/MB/04 - 19 juillet au 18 août 2016/Wave/"/>
    <s v="ST-COLOM_0_20160806_222448_032.wav"/>
    <s v="PippiT"/>
    <s v="Principal"/>
    <s v="PipMi"/>
    <n v="9"/>
    <s v="PippiT"/>
    <n v="9"/>
    <s v="Pipistrelle commune"/>
    <n v="2016"/>
    <n v="8"/>
    <n v="6"/>
    <n v="22"/>
    <n v="24"/>
    <d v="2016-08-06T00:00:00"/>
    <x v="333"/>
  </r>
  <r>
    <x v="1"/>
    <s v="K:/Sainte Colombe/MB/04 - 19 juillet au 18 août 2016/Wave/"/>
    <s v="ST-COLOM_0_20160806_222510_874.wav"/>
    <s v="PippiT"/>
    <s v="Principal"/>
    <s v="PipMi"/>
    <n v="10"/>
    <s v="PippiT"/>
    <n v="10"/>
    <s v="Pipistrelle commune"/>
    <n v="2016"/>
    <n v="8"/>
    <n v="6"/>
    <n v="22"/>
    <n v="25"/>
    <d v="2016-08-06T00:00:00"/>
    <x v="96"/>
  </r>
  <r>
    <x v="1"/>
    <s v="K:/Sainte Colombe/MB/04 - 19 juillet au 18 août 2016/Wave/"/>
    <s v="ST-COLOM_0_20160806_222515_874.wav"/>
    <s v="PippiT"/>
    <s v="Principal"/>
    <s v="PipMi"/>
    <n v="9"/>
    <s v="PippiT"/>
    <n v="9"/>
    <s v="Pipistrelle commune"/>
    <n v="2016"/>
    <n v="8"/>
    <n v="6"/>
    <n v="22"/>
    <n v="25"/>
    <d v="2016-08-06T00:00:00"/>
    <x v="96"/>
  </r>
  <r>
    <x v="1"/>
    <s v="K:/Sainte Colombe/MB/04 - 19 juillet au 18 août 2016/Wave/"/>
    <s v="ST-COLOM_0_20160806_222604_935.wav"/>
    <s v="PippiT"/>
    <s v="Principal"/>
    <s v="PipMi"/>
    <n v="10"/>
    <s v="PippiT"/>
    <n v="10"/>
    <s v="Pipistrelle commune"/>
    <n v="2016"/>
    <n v="8"/>
    <n v="6"/>
    <n v="22"/>
    <n v="26"/>
    <d v="2016-08-06T00:00:00"/>
    <x v="97"/>
  </r>
  <r>
    <x v="1"/>
    <s v="K:/Sainte Colombe/MB/04 - 19 juillet au 18 août 2016/Wave/"/>
    <s v="ST-COLOM_0_20160806_222627_948.wav"/>
    <s v="ENVsp"/>
    <s v="Principal"/>
    <s v="ENVsp"/>
    <n v="10"/>
    <s v="Eptser"/>
    <n v="2"/>
    <s v="Sérotine commune"/>
    <n v="2016"/>
    <n v="8"/>
    <n v="6"/>
    <n v="22"/>
    <n v="26"/>
    <d v="2016-08-06T00:00:00"/>
    <x v="97"/>
  </r>
  <r>
    <x v="1"/>
    <s v="K:/Sainte Colombe/MB/04 - 19 juillet au 18 août 2016/Wave/"/>
    <s v="ST-COLOM_0_20160806_222632_949.wav"/>
    <s v="ENVsp"/>
    <s v="Principal"/>
    <s v="ENVsp"/>
    <n v="10"/>
    <s v="Eptser"/>
    <n v="2"/>
    <s v="Sérotine commune"/>
    <n v="2016"/>
    <n v="8"/>
    <n v="6"/>
    <n v="22"/>
    <n v="26"/>
    <d v="2016-08-06T00:00:00"/>
    <x v="97"/>
  </r>
  <r>
    <x v="1"/>
    <s v="K:/Sainte Colombe/MB/04 - 19 juillet au 18 août 2016/Wave/"/>
    <s v="ST-COLOM_0_20160806_222637_950.wav"/>
    <s v="ChiroSp"/>
    <s v="Principal"/>
    <s v="ENVsp"/>
    <n v="3"/>
    <s v="Nyclei"/>
    <n v="3"/>
    <s v="Noctule de Leisler"/>
    <n v="2016"/>
    <n v="8"/>
    <n v="6"/>
    <n v="22"/>
    <n v="26"/>
    <d v="2016-08-06T00:00:00"/>
    <x v="97"/>
  </r>
  <r>
    <x v="1"/>
    <s v="K:/Sainte Colombe/MB/04 - 19 juillet au 18 août 2016/Wave/"/>
    <s v="ST-COLOM_0_20160806_222745_824.wav"/>
    <s v="ENVsp"/>
    <s v="Principal"/>
    <s v="ENVsp"/>
    <n v="8"/>
    <s v="Eptser"/>
    <n v="2"/>
    <s v="Sérotine commune"/>
    <n v="2016"/>
    <n v="8"/>
    <n v="6"/>
    <n v="22"/>
    <n v="27"/>
    <d v="2016-08-06T00:00:00"/>
    <x v="150"/>
  </r>
  <r>
    <x v="1"/>
    <s v="K:/Sainte Colombe/MB/04 - 19 juillet au 18 août 2016/Wave/"/>
    <s v="ST-COLOM_0_20160806_222750_824.wav"/>
    <s v="ENVsp"/>
    <s v="Principal"/>
    <s v="ENVsp"/>
    <n v="8"/>
    <s v="Eptser"/>
    <n v="0"/>
    <s v="Sérotine commune"/>
    <n v="2016"/>
    <n v="8"/>
    <n v="6"/>
    <n v="22"/>
    <n v="27"/>
    <d v="2016-08-06T00:00:00"/>
    <x v="150"/>
  </r>
  <r>
    <x v="1"/>
    <s v="K:/Sainte Colombe/MB/04 - 19 juillet au 18 août 2016/Wave/"/>
    <s v="ST-COLOM_0_20160806_222827_068.wav"/>
    <s v="ENVsp"/>
    <s v="Principal"/>
    <s v="ENVsp"/>
    <n v="10"/>
    <s v="Eptser"/>
    <n v="2"/>
    <s v="Sérotine commune"/>
    <n v="2016"/>
    <n v="8"/>
    <n v="6"/>
    <n v="22"/>
    <n v="28"/>
    <d v="2016-08-06T00:00:00"/>
    <x v="151"/>
  </r>
  <r>
    <x v="1"/>
    <s v="K:/Sainte Colombe/MB/04 - 19 juillet au 18 août 2016/Wave/"/>
    <s v="ST-COLOM_0_20160806_222832_069.wav"/>
    <s v="PipMi"/>
    <s v="Principal"/>
    <s v="PipMi"/>
    <n v="10"/>
    <s v="PippiT"/>
    <n v="5"/>
    <s v="Pipistrelle commune"/>
    <n v="2016"/>
    <n v="8"/>
    <n v="6"/>
    <n v="22"/>
    <n v="28"/>
    <d v="2016-08-06T00:00:00"/>
    <x v="151"/>
  </r>
  <r>
    <x v="1"/>
    <s v="K:/Sainte Colombe/MB/04 - 19 juillet au 18 août 2016/Wave/"/>
    <s v="ST-COLOM_0_20160806_222837_070.wav"/>
    <s v="PippiT"/>
    <s v="Principal"/>
    <s v="PipMi"/>
    <n v="10"/>
    <s v="PippiT"/>
    <n v="10"/>
    <s v="Pipistrelle commune"/>
    <n v="2016"/>
    <n v="8"/>
    <n v="6"/>
    <n v="22"/>
    <n v="28"/>
    <d v="2016-08-06T00:00:00"/>
    <x v="151"/>
  </r>
  <r>
    <x v="1"/>
    <s v="K:/Sainte Colombe/MB/04 - 19 juillet au 18 août 2016/Wave/"/>
    <s v="ST-COLOM_0_20160806_222900_459.wav"/>
    <s v="PipMi"/>
    <s v="Principal"/>
    <s v="PipMi"/>
    <n v="10"/>
    <s v="PippiT"/>
    <n v="5"/>
    <s v="Pipistrelle commune"/>
    <n v="2016"/>
    <n v="8"/>
    <n v="6"/>
    <n v="22"/>
    <n v="29"/>
    <d v="2016-08-06T00:00:00"/>
    <x v="51"/>
  </r>
  <r>
    <x v="1"/>
    <s v="K:/Sainte Colombe/MB/04 - 19 juillet au 18 août 2016/Wave/"/>
    <s v="ST-COLOM_0_20160806_222953_484.wav"/>
    <s v="PippiT"/>
    <s v="Principal"/>
    <s v="PipMi"/>
    <n v="10"/>
    <s v="PippiT"/>
    <n v="10"/>
    <s v="Pipistrelle commune"/>
    <n v="2016"/>
    <n v="8"/>
    <n v="6"/>
    <n v="22"/>
    <n v="29"/>
    <d v="2016-08-06T00:00:00"/>
    <x v="51"/>
  </r>
  <r>
    <x v="1"/>
    <s v="K:/Sainte Colombe/MB/04 - 19 juillet au 18 août 2016/Wave/"/>
    <s v="ST-COLOM_0_20160806_222958_484.wav"/>
    <s v="Pip35"/>
    <s v="Principal"/>
    <s v="Pip35"/>
    <n v="10"/>
    <s v="Pipkuh"/>
    <n v="4"/>
    <s v="Pipistrelle de Kuhl"/>
    <n v="2016"/>
    <n v="8"/>
    <n v="6"/>
    <n v="22"/>
    <n v="29"/>
    <d v="2016-08-06T00:00:00"/>
    <x v="51"/>
  </r>
  <r>
    <x v="1"/>
    <s v="K:/Sainte Colombe/MB/04 - 19 juillet au 18 août 2016/Wave/"/>
    <s v="ST-COLOM_0_20160806_223003_485.wav"/>
    <s v="Pip35"/>
    <s v="Principal"/>
    <s v="Pip35"/>
    <n v="9"/>
    <s v="Pipkuh"/>
    <n v="3"/>
    <s v="Pipistrelle de Kuhl"/>
    <n v="2016"/>
    <n v="8"/>
    <n v="6"/>
    <n v="22"/>
    <n v="30"/>
    <d v="2016-08-06T00:00:00"/>
    <x v="152"/>
  </r>
  <r>
    <x v="1"/>
    <s v="K:/Sainte Colombe/MB/04 - 19 juillet au 18 août 2016/Wave/"/>
    <s v="ST-COLOM_0_20160806_223038_834.wav"/>
    <s v="Pip35"/>
    <s v="Principal"/>
    <s v="Pip35"/>
    <n v="10"/>
    <s v="Pipkuh"/>
    <n v="3"/>
    <s v="Pipistrelle de Kuhl"/>
    <n v="2016"/>
    <n v="8"/>
    <n v="6"/>
    <n v="22"/>
    <n v="30"/>
    <d v="2016-08-06T00:00:00"/>
    <x v="152"/>
  </r>
  <r>
    <x v="1"/>
    <s v="K:/Sainte Colombe/MB/04 - 19 juillet au 18 août 2016/Wave/"/>
    <s v="ST-COLOM_0_20160806_223043_835.wav"/>
    <s v="Pip35"/>
    <s v="Principal"/>
    <s v="Pip35"/>
    <n v="6"/>
    <s v="Pipkuh"/>
    <n v="2"/>
    <s v="Pipistrelle de Kuhl"/>
    <n v="2016"/>
    <n v="8"/>
    <n v="6"/>
    <n v="22"/>
    <n v="30"/>
    <d v="2016-08-06T00:00:00"/>
    <x v="152"/>
  </r>
  <r>
    <x v="1"/>
    <s v="K:/Sainte Colombe/MB/04 - 19 juillet au 18 août 2016/Wave/"/>
    <s v="ST-COLOM_0_20160806_223110_112.wav"/>
    <s v="Pip35"/>
    <s v="Principal"/>
    <s v="Pip35"/>
    <n v="10"/>
    <s v="Pipkuh"/>
    <n v="4"/>
    <s v="Pipistrelle de Kuhl"/>
    <n v="2016"/>
    <n v="8"/>
    <n v="6"/>
    <n v="22"/>
    <n v="31"/>
    <d v="2016-08-06T00:00:00"/>
    <x v="334"/>
  </r>
  <r>
    <x v="1"/>
    <s v="K:/Sainte Colombe/MB/04 - 19 juillet au 18 août 2016/Wave/"/>
    <s v="ST-COLOM_0_20160806_223115_112.wav"/>
    <s v="Pipkuh"/>
    <s v="Principal"/>
    <s v="Pip35"/>
    <n v="10"/>
    <s v="Pipkuh"/>
    <n v="6"/>
    <s v="Pipistrelle de Kuhl"/>
    <n v="2016"/>
    <n v="8"/>
    <n v="6"/>
    <n v="22"/>
    <n v="31"/>
    <d v="2016-08-06T00:00:00"/>
    <x v="334"/>
  </r>
  <r>
    <x v="1"/>
    <s v="K:/Sainte Colombe/MB/04 - 19 juillet au 18 août 2016/Wave/"/>
    <s v="ST-COLOM_0_20160806_223120_113.wav"/>
    <s v="Pip35"/>
    <s v="Principal"/>
    <s v="Pip35"/>
    <n v="10"/>
    <s v="Pipkuh"/>
    <n v="3"/>
    <s v="Pipistrelle de Kuhl"/>
    <n v="2016"/>
    <n v="8"/>
    <n v="6"/>
    <n v="22"/>
    <n v="31"/>
    <d v="2016-08-06T00:00:00"/>
    <x v="334"/>
  </r>
  <r>
    <x v="1"/>
    <s v="K:/Sainte Colombe/MB/04 - 19 juillet au 18 août 2016/Wave/"/>
    <s v="ST-COLOM_0_20160806_223125_114.wav"/>
    <s v="Pipkuh"/>
    <s v="Principal"/>
    <s v="Pip35"/>
    <n v="10"/>
    <s v="Pipkuh"/>
    <n v="7"/>
    <s v="Pipistrelle de Kuhl"/>
    <n v="2016"/>
    <n v="8"/>
    <n v="6"/>
    <n v="22"/>
    <n v="31"/>
    <d v="2016-08-06T00:00:00"/>
    <x v="334"/>
  </r>
  <r>
    <x v="1"/>
    <s v="K:/Sainte Colombe/MB/04 - 19 juillet au 18 août 2016/Wave/"/>
    <s v="ST-COLOM_0_20160806_223130_114.wav"/>
    <s v="Pip35"/>
    <s v="Principal"/>
    <s v="Pip35"/>
    <n v="9"/>
    <s v="Pipkuh"/>
    <n v="4"/>
    <s v="Pipistrelle de Kuhl"/>
    <n v="2016"/>
    <n v="8"/>
    <n v="6"/>
    <n v="22"/>
    <n v="31"/>
    <d v="2016-08-06T00:00:00"/>
    <x v="334"/>
  </r>
  <r>
    <x v="1"/>
    <s v="K:/Sainte Colombe/MB/04 - 19 juillet au 18 août 2016/Wave/"/>
    <s v="ST-COLOM_0_20160806_223135_115.wav"/>
    <s v="Pip35"/>
    <s v="Principal"/>
    <s v="Pip35"/>
    <n v="7"/>
    <s v="Pipkuh"/>
    <n v="2"/>
    <s v="Pipistrelle de Kuhl"/>
    <n v="2016"/>
    <n v="8"/>
    <n v="6"/>
    <n v="22"/>
    <n v="31"/>
    <d v="2016-08-06T00:00:00"/>
    <x v="334"/>
  </r>
  <r>
    <x v="1"/>
    <s v="K:/Sainte Colombe/MB/04 - 19 juillet au 18 août 2016/Wave/"/>
    <s v="ST-COLOM_0_20160806_223153_376.wav"/>
    <s v="PippiT"/>
    <s v="Principal"/>
    <s v="PipMi"/>
    <n v="10"/>
    <s v="PippiT"/>
    <n v="9"/>
    <s v="Pipistrelle commune"/>
    <n v="2016"/>
    <n v="8"/>
    <n v="6"/>
    <n v="22"/>
    <n v="31"/>
    <d v="2016-08-06T00:00:00"/>
    <x v="334"/>
  </r>
  <r>
    <x v="1"/>
    <s v="K:/Sainte Colombe/MB/04 - 19 juillet au 18 août 2016/Wave/"/>
    <s v="ST-COLOM_0_20160806_223158_376.wav"/>
    <s v="PippiT"/>
    <s v="Principal"/>
    <s v="PipMi"/>
    <n v="10"/>
    <s v="PippiT"/>
    <n v="9"/>
    <s v="Pipistrelle commune"/>
    <n v="2016"/>
    <n v="8"/>
    <n v="6"/>
    <n v="22"/>
    <n v="31"/>
    <d v="2016-08-06T00:00:00"/>
    <x v="334"/>
  </r>
  <r>
    <x v="1"/>
    <s v="K:/Sainte Colombe/MB/04 - 19 juillet au 18 août 2016/Wave/"/>
    <s v="ST-COLOM_0_20160806_223553_111.wav"/>
    <s v="PippiT"/>
    <s v="Principal"/>
    <s v="PipMi"/>
    <n v="10"/>
    <s v="PippiT"/>
    <n v="10"/>
    <s v="Pipistrelle commune"/>
    <n v="2016"/>
    <n v="8"/>
    <n v="6"/>
    <n v="22"/>
    <n v="35"/>
    <d v="2016-08-06T00:00:00"/>
    <x v="154"/>
  </r>
  <r>
    <x v="1"/>
    <s v="K:/Sainte Colombe/MB/04 - 19 juillet au 18 août 2016/Wave/"/>
    <s v="ST-COLOM_0_20160806_223558_112.wav"/>
    <s v="PippiT"/>
    <s v="Principal"/>
    <s v="PipMi"/>
    <n v="10"/>
    <s v="PippiT"/>
    <n v="10"/>
    <s v="Pipistrelle commune"/>
    <n v="2016"/>
    <n v="8"/>
    <n v="6"/>
    <n v="22"/>
    <n v="35"/>
    <d v="2016-08-06T00:00:00"/>
    <x v="154"/>
  </r>
  <r>
    <x v="1"/>
    <s v="K:/Sainte Colombe/MB/04 - 19 juillet au 18 août 2016/Wave/"/>
    <s v="ST-COLOM_0_20160806_223706_614.wav"/>
    <s v="PipMi"/>
    <s v="Principal"/>
    <s v="PipMi"/>
    <n v="10"/>
    <s v="PippiT"/>
    <n v="4"/>
    <s v="Pipistrelle commune"/>
    <n v="2016"/>
    <n v="8"/>
    <n v="6"/>
    <n v="22"/>
    <n v="37"/>
    <d v="2016-08-06T00:00:00"/>
    <x v="248"/>
  </r>
  <r>
    <x v="1"/>
    <s v="K:/Sainte Colombe/MB/04 - 19 juillet au 18 août 2016/Wave/"/>
    <s v="ST-COLOM_0_20160806_223711_615.wav"/>
    <s v="PipMi"/>
    <s v="Principal"/>
    <s v="PipMi"/>
    <n v="10"/>
    <s v="PippiT"/>
    <n v="5"/>
    <s v="Pipistrelle commune"/>
    <n v="2016"/>
    <n v="8"/>
    <n v="6"/>
    <n v="22"/>
    <n v="37"/>
    <d v="2016-08-06T00:00:00"/>
    <x v="248"/>
  </r>
  <r>
    <x v="1"/>
    <s v="K:/Sainte Colombe/MB/04 - 19 juillet au 18 août 2016/Wave/"/>
    <s v="ST-COLOM_0_20160806_223716_616.wav"/>
    <s v="PippiT"/>
    <s v="Principal"/>
    <s v="PipMi"/>
    <n v="10"/>
    <s v="PippiT"/>
    <n v="7"/>
    <s v="Pipistrelle commune"/>
    <n v="2016"/>
    <n v="8"/>
    <n v="6"/>
    <n v="22"/>
    <n v="37"/>
    <d v="2016-08-06T00:00:00"/>
    <x v="248"/>
  </r>
  <r>
    <x v="1"/>
    <s v="K:/Sainte Colombe/MB/04 - 19 juillet au 18 août 2016/Wave/"/>
    <s v="ST-COLOM_0_20160806_223722_027.wav"/>
    <s v="PipMi"/>
    <s v="Principal"/>
    <s v="PipMi"/>
    <n v="10"/>
    <s v="PippiT"/>
    <n v="3"/>
    <s v="Pipistrelle commune"/>
    <n v="2016"/>
    <n v="8"/>
    <n v="6"/>
    <n v="22"/>
    <n v="37"/>
    <d v="2016-08-06T00:00:00"/>
    <x v="248"/>
  </r>
  <r>
    <x v="1"/>
    <s v="K:/Sainte Colombe/MB/04 - 19 juillet au 18 août 2016/Wave/"/>
    <s v="ST-COLOM_0_20160806_223727_028.wav"/>
    <s v="PippiT"/>
    <s v="Principal"/>
    <s v="PipMi"/>
    <n v="6"/>
    <s v="PippiT"/>
    <n v="6"/>
    <s v="Pipistrelle commune"/>
    <n v="2016"/>
    <n v="8"/>
    <n v="6"/>
    <n v="22"/>
    <n v="37"/>
    <d v="2016-08-06T00:00:00"/>
    <x v="248"/>
  </r>
  <r>
    <x v="1"/>
    <s v="K:/Sainte Colombe/MB/04 - 19 juillet au 18 août 2016/Wave/"/>
    <s v="ST-COLOM_0_20160806_223925_194.wav"/>
    <s v="Pip35"/>
    <s v="Principal"/>
    <s v="Pip35"/>
    <n v="8"/>
    <s v="Pipkuh"/>
    <n v="4"/>
    <s v="Pipistrelle de Kuhl"/>
    <n v="2016"/>
    <n v="8"/>
    <n v="6"/>
    <n v="22"/>
    <n v="39"/>
    <d v="2016-08-06T00:00:00"/>
    <x v="155"/>
  </r>
  <r>
    <x v="1"/>
    <s v="K:/Sainte Colombe/MB/04 - 19 juillet au 18 août 2016/Wave/"/>
    <s v="ST-COLOM_0_20160806_223956_700.wav"/>
    <s v="Pipkuh"/>
    <s v="Principal"/>
    <s v="Pip35"/>
    <n v="9"/>
    <s v="Pipkuh"/>
    <n v="6"/>
    <s v="Pipistrelle de Kuhl"/>
    <n v="2016"/>
    <n v="8"/>
    <n v="6"/>
    <n v="22"/>
    <n v="39"/>
    <d v="2016-08-06T00:00:00"/>
    <x v="155"/>
  </r>
  <r>
    <x v="1"/>
    <s v="K:/Sainte Colombe/MB/04 - 19 juillet au 18 août 2016/Wave/"/>
    <s v="ST-COLOM_0_20160806_224001_701.wav"/>
    <s v="Pip35"/>
    <s v="Principal"/>
    <s v="Pip35"/>
    <n v="10"/>
    <s v="Pipkuh"/>
    <n v="3"/>
    <s v="Pipistrelle de Kuhl"/>
    <n v="2016"/>
    <n v="8"/>
    <n v="6"/>
    <n v="22"/>
    <n v="40"/>
    <d v="2016-08-06T00:00:00"/>
    <x v="339"/>
  </r>
  <r>
    <x v="1"/>
    <s v="K:/Sainte Colombe/MB/04 - 19 juillet au 18 août 2016/Wave/"/>
    <s v="ST-COLOM_0_20160806_224006_702.wav"/>
    <s v="Pipkuh"/>
    <s v="Principal"/>
    <s v="Pip35"/>
    <n v="10"/>
    <s v="Pipkuh"/>
    <n v="6"/>
    <s v="Pipistrelle de Kuhl"/>
    <n v="2016"/>
    <n v="8"/>
    <n v="6"/>
    <n v="22"/>
    <n v="40"/>
    <d v="2016-08-06T00:00:00"/>
    <x v="339"/>
  </r>
  <r>
    <x v="1"/>
    <s v="K:/Sainte Colombe/MB/04 - 19 juillet au 18 août 2016/Wave/"/>
    <s v="ST-COLOM_0_20160806_224011_702.wav"/>
    <s v="Pip35"/>
    <s v="Principal"/>
    <s v="Pip35"/>
    <n v="10"/>
    <s v="Pipkuh"/>
    <n v="5"/>
    <s v="Pipistrelle de Kuhl"/>
    <n v="2016"/>
    <n v="8"/>
    <n v="6"/>
    <n v="22"/>
    <n v="40"/>
    <d v="2016-08-06T00:00:00"/>
    <x v="339"/>
  </r>
  <r>
    <x v="1"/>
    <s v="K:/Sainte Colombe/MB/04 - 19 juillet au 18 août 2016/Wave/"/>
    <s v="ST-COLOM_0_20160806_224016_703.wav"/>
    <s v="Pip35"/>
    <s v="Principal"/>
    <s v="Pip35"/>
    <n v="10"/>
    <s v="Pipkuh"/>
    <n v="5"/>
    <s v="Pipistrelle de Kuhl"/>
    <n v="2016"/>
    <n v="8"/>
    <n v="6"/>
    <n v="22"/>
    <n v="40"/>
    <d v="2016-08-06T00:00:00"/>
    <x v="339"/>
  </r>
  <r>
    <x v="1"/>
    <s v="K:/Sainte Colombe/MB/04 - 19 juillet au 18 août 2016/Wave/"/>
    <s v="ST-COLOM_0_20160806_224021_704.wav"/>
    <s v="Pip35"/>
    <s v="Principal"/>
    <s v="Pip35"/>
    <n v="8"/>
    <s v="Pipkuh"/>
    <n v="4"/>
    <s v="Pipistrelle de Kuhl"/>
    <n v="2016"/>
    <n v="8"/>
    <n v="6"/>
    <n v="22"/>
    <n v="40"/>
    <d v="2016-08-06T00:00:00"/>
    <x v="339"/>
  </r>
  <r>
    <x v="1"/>
    <s v="K:/Sainte Colombe/MB/04 - 19 juillet au 18 août 2016/Wave/"/>
    <s v="ST-COLOM_0_20160806_224026_704.wav"/>
    <s v="Pip35"/>
    <s v="Principal"/>
    <s v="Pip35"/>
    <n v="8"/>
    <s v="Pipkuh"/>
    <n v="5"/>
    <s v="Pipistrelle de Kuhl"/>
    <n v="2016"/>
    <n v="8"/>
    <n v="6"/>
    <n v="22"/>
    <n v="40"/>
    <d v="2016-08-06T00:00:00"/>
    <x v="339"/>
  </r>
  <r>
    <x v="1"/>
    <s v="K:/Sainte Colombe/MB/04 - 19 juillet au 18 août 2016/Wave/"/>
    <s v="ST-COLOM_0_20160806_224105_411.wav"/>
    <s v="Pip35"/>
    <s v="Principal"/>
    <s v="Pip35"/>
    <n v="10"/>
    <s v="Pipkuh"/>
    <n v="3"/>
    <s v="Pipistrelle de Kuhl"/>
    <n v="2016"/>
    <n v="8"/>
    <n v="6"/>
    <n v="22"/>
    <n v="41"/>
    <d v="2016-08-06T00:00:00"/>
    <x v="102"/>
  </r>
  <r>
    <x v="1"/>
    <s v="K:/Sainte Colombe/MB/04 - 19 juillet au 18 août 2016/Wave/"/>
    <s v="ST-COLOM_0_20160806_224110_412.wav"/>
    <s v="Pip35"/>
    <s v="Principal"/>
    <s v="Pip35"/>
    <n v="10"/>
    <s v="Pipkuh"/>
    <n v="3"/>
    <s v="Pipistrelle de Kuhl"/>
    <n v="2016"/>
    <n v="8"/>
    <n v="6"/>
    <n v="22"/>
    <n v="41"/>
    <d v="2016-08-06T00:00:00"/>
    <x v="102"/>
  </r>
  <r>
    <x v="1"/>
    <s v="K:/Sainte Colombe/MB/04 - 19 juillet au 18 août 2016/Wave/"/>
    <s v="ST-COLOM_0_20160806_224115_412.wav"/>
    <s v="ChiroSp"/>
    <s v="Principal"/>
    <s v="Pip35"/>
    <n v="2"/>
    <s v="Pipkuh"/>
    <n v="1"/>
    <s v="Pipistrelle de Kuhl"/>
    <n v="2016"/>
    <n v="8"/>
    <n v="6"/>
    <n v="22"/>
    <n v="41"/>
    <d v="2016-08-06T00:00:00"/>
    <x v="102"/>
  </r>
  <r>
    <x v="1"/>
    <s v="K:/Sainte Colombe/MB/04 - 19 juillet au 18 août 2016/Wave/"/>
    <s v="ST-COLOM_0_20160806_224148_019.wav"/>
    <s v="Pipkuh"/>
    <s v="Principal"/>
    <s v="Pip35"/>
    <n v="10"/>
    <s v="Pipkuh"/>
    <n v="6"/>
    <s v="Pipistrelle de Kuhl"/>
    <n v="2016"/>
    <n v="8"/>
    <n v="6"/>
    <n v="22"/>
    <n v="41"/>
    <d v="2016-08-06T00:00:00"/>
    <x v="102"/>
  </r>
  <r>
    <x v="1"/>
    <s v="K:/Sainte Colombe/MB/04 - 19 juillet au 18 août 2016/Wave/"/>
    <s v="ST-COLOM_0_20160806_224153_020.wav"/>
    <s v="Pipkuh"/>
    <s v="Principal"/>
    <s v="Pip35"/>
    <n v="10"/>
    <s v="Pipkuh"/>
    <n v="6"/>
    <s v="Pipistrelle de Kuhl"/>
    <n v="2016"/>
    <n v="8"/>
    <n v="6"/>
    <n v="22"/>
    <n v="41"/>
    <d v="2016-08-06T00:00:00"/>
    <x v="102"/>
  </r>
  <r>
    <x v="1"/>
    <s v="K:/Sainte Colombe/MB/04 - 19 juillet au 18 août 2016/Wave/"/>
    <s v="ST-COLOM_0_20160806_224223_108.wav"/>
    <s v="Pip35"/>
    <s v="Principal"/>
    <s v="Pip35"/>
    <n v="10"/>
    <s v="Pipkuh"/>
    <n v="4"/>
    <s v="Pipistrelle de Kuhl"/>
    <n v="2016"/>
    <n v="8"/>
    <n v="6"/>
    <n v="22"/>
    <n v="42"/>
    <d v="2016-08-06T00:00:00"/>
    <x v="78"/>
  </r>
  <r>
    <x v="1"/>
    <s v="K:/Sainte Colombe/MB/04 - 19 juillet au 18 août 2016/Wave/"/>
    <s v="ST-COLOM_0_20160806_224327_210.wav"/>
    <s v="PippiT"/>
    <s v="Principal"/>
    <s v="PipMi"/>
    <n v="10"/>
    <s v="PippiT"/>
    <n v="10"/>
    <s v="Pipistrelle commune"/>
    <n v="2016"/>
    <n v="8"/>
    <n v="6"/>
    <n v="22"/>
    <n v="43"/>
    <d v="2016-08-06T00:00:00"/>
    <x v="340"/>
  </r>
  <r>
    <x v="1"/>
    <s v="K:/Sainte Colombe/MB/04 - 19 juillet au 18 août 2016/Wave/"/>
    <s v="ST-COLOM_0_20160806_224332_211.wav"/>
    <s v="PippiT"/>
    <s v="Principal"/>
    <s v="PipMi"/>
    <n v="7"/>
    <s v="PippiT"/>
    <n v="7"/>
    <s v="Pipistrelle commune"/>
    <n v="2016"/>
    <n v="8"/>
    <n v="6"/>
    <n v="22"/>
    <n v="43"/>
    <d v="2016-08-06T00:00:00"/>
    <x v="340"/>
  </r>
  <r>
    <x v="1"/>
    <s v="K:/Sainte Colombe/MB/04 - 19 juillet au 18 août 2016/Wave/"/>
    <s v="ST-COLOM_0_20160806_224337_212.wav"/>
    <s v="PipMi"/>
    <s v="Principal"/>
    <s v="PipMi"/>
    <n v="10"/>
    <s v="PippiT"/>
    <n v="2"/>
    <s v="Pipistrelle commune"/>
    <n v="2016"/>
    <n v="8"/>
    <n v="6"/>
    <n v="22"/>
    <n v="43"/>
    <d v="2016-08-06T00:00:00"/>
    <x v="340"/>
  </r>
  <r>
    <x v="1"/>
    <s v="K:/Sainte Colombe/MB/04 - 19 juillet au 18 août 2016/Wave/"/>
    <s v="ST-COLOM_0_20160806_224342_212.wav"/>
    <s v="PipMi"/>
    <s v="Principal"/>
    <s v="PipMi"/>
    <n v="6"/>
    <s v="PippiT"/>
    <n v="5"/>
    <s v="Pipistrelle commune"/>
    <n v="2016"/>
    <n v="8"/>
    <n v="6"/>
    <n v="22"/>
    <n v="43"/>
    <d v="2016-08-06T00:00:00"/>
    <x v="340"/>
  </r>
  <r>
    <x v="1"/>
    <s v="K:/Sainte Colombe/MB/04 - 19 juillet au 18 août 2016/Wave/"/>
    <s v="ST-COLOM_0_20160806_224347_213.wav"/>
    <s v="Pip35"/>
    <s v="Principal"/>
    <s v="Pip35"/>
    <n v="9"/>
    <s v="Hypsav"/>
    <n v="2"/>
    <s v="Pipistrelle de Nathusius"/>
    <n v="2016"/>
    <n v="8"/>
    <n v="6"/>
    <n v="22"/>
    <n v="43"/>
    <d v="2016-08-06T00:00:00"/>
    <x v="340"/>
  </r>
  <r>
    <x v="1"/>
    <s v="K:/Sainte Colombe/MB/04 - 19 juillet au 18 août 2016/Wave/"/>
    <s v="ST-COLOM_0_20160806_224352_214.wav"/>
    <s v="PippiT"/>
    <s v="Principal"/>
    <s v="PipMi"/>
    <n v="10"/>
    <s v="PippiT"/>
    <n v="10"/>
    <s v="Pipistrelle commune"/>
    <n v="2016"/>
    <n v="8"/>
    <n v="6"/>
    <n v="22"/>
    <n v="43"/>
    <d v="2016-08-06T00:00:00"/>
    <x v="340"/>
  </r>
  <r>
    <x v="1"/>
    <s v="K:/Sainte Colombe/MB/04 - 19 juillet au 18 août 2016/Wave/"/>
    <s v="ST-COLOM_0_20160806_224357_214.wav"/>
    <s v="PippiT"/>
    <s v="Principal"/>
    <s v="PipMi"/>
    <n v="7"/>
    <s v="PippiT"/>
    <n v="7"/>
    <s v="Pipistrelle commune"/>
    <n v="2016"/>
    <n v="8"/>
    <n v="6"/>
    <n v="22"/>
    <n v="43"/>
    <d v="2016-08-06T00:00:00"/>
    <x v="340"/>
  </r>
  <r>
    <x v="1"/>
    <s v="K:/Sainte Colombe/MB/04 - 19 juillet au 18 août 2016/Wave/"/>
    <s v="ST-COLOM_0_20160806_224434_836.wav"/>
    <s v="PippiT"/>
    <s v="Principal"/>
    <s v="PipMi"/>
    <n v="10"/>
    <s v="PippiT"/>
    <n v="10"/>
    <s v="Pipistrelle commune"/>
    <n v="2016"/>
    <n v="8"/>
    <n v="6"/>
    <n v="22"/>
    <n v="44"/>
    <d v="2016-08-06T00:00:00"/>
    <x v="341"/>
  </r>
  <r>
    <x v="1"/>
    <s v="K:/Sainte Colombe/MB/04 - 19 juillet au 18 août 2016/Wave/"/>
    <s v="ST-COLOM_0_20160806_224600_616.wav"/>
    <s v="PippiT"/>
    <s v="Principal"/>
    <s v="PipMi"/>
    <n v="8"/>
    <s v="PippiT"/>
    <n v="8"/>
    <s v="Pipistrelle commune"/>
    <n v="2016"/>
    <n v="8"/>
    <n v="6"/>
    <n v="22"/>
    <n v="46"/>
    <d v="2016-08-06T00:00:00"/>
    <x v="52"/>
  </r>
  <r>
    <x v="1"/>
    <s v="K:/Sainte Colombe/MB/04 - 19 juillet au 18 août 2016/Wave/"/>
    <s v="ST-COLOM_0_20160806_224605_616.wav"/>
    <s v="Pip35"/>
    <s v="Principal"/>
    <s v="Pip35"/>
    <n v="10"/>
    <s v="Pipkuh"/>
    <n v="2"/>
    <s v="Pipistrelle de Kuhl"/>
    <n v="2016"/>
    <n v="8"/>
    <n v="6"/>
    <n v="22"/>
    <n v="46"/>
    <d v="2016-08-06T00:00:00"/>
    <x v="52"/>
  </r>
  <r>
    <x v="1"/>
    <s v="K:/Sainte Colombe/MB/04 - 19 juillet au 18 août 2016/Wave/"/>
    <s v="ST-COLOM_0_20160806_224610_617.wav"/>
    <s v="Pip35"/>
    <s v="Principal"/>
    <s v="Pip35"/>
    <n v="10"/>
    <s v="Pipkuh"/>
    <n v="3"/>
    <s v="Pipistrelle de Kuhl"/>
    <n v="2016"/>
    <n v="8"/>
    <n v="6"/>
    <n v="22"/>
    <n v="46"/>
    <d v="2016-08-06T00:00:00"/>
    <x v="52"/>
  </r>
  <r>
    <x v="1"/>
    <s v="K:/Sainte Colombe/MB/04 - 19 juillet au 18 août 2016/Wave/"/>
    <s v="ST-COLOM_0_20160806_224640_578.wav"/>
    <s v="PipMi"/>
    <s v="Principal"/>
    <s v="PipMi"/>
    <n v="10"/>
    <s v="Minsch"/>
    <n v="3"/>
    <s v="Minioptère de Schreibers"/>
    <n v="2016"/>
    <n v="8"/>
    <n v="6"/>
    <n v="22"/>
    <n v="46"/>
    <d v="2016-08-06T00:00:00"/>
    <x v="52"/>
  </r>
  <r>
    <x v="1"/>
    <s v="K:/Sainte Colombe/MB/04 - 19 juillet au 18 août 2016/Wave/"/>
    <s v="ST-COLOM_0_20160806_224651_868.wav"/>
    <s v="ChiroSp"/>
    <s v="Principal"/>
    <s v="ENVsp"/>
    <n v="2"/>
    <s v="Nyclei"/>
    <n v="0"/>
    <s v="Noctule de Leisler"/>
    <n v="2016"/>
    <n v="8"/>
    <n v="6"/>
    <n v="22"/>
    <n v="46"/>
    <d v="2016-08-06T00:00:00"/>
    <x v="52"/>
  </r>
  <r>
    <x v="1"/>
    <s v="K:/Sainte Colombe/MB/04 - 19 juillet au 18 août 2016/Wave/"/>
    <s v="ST-COLOM_0_20160806_224656_868.wav"/>
    <s v="Pip35"/>
    <s v="Principal"/>
    <s v="Pip35"/>
    <n v="10"/>
    <s v="Pipnat"/>
    <n v="5"/>
    <s v="Pipistrelle de Nathusius"/>
    <n v="2016"/>
    <n v="8"/>
    <n v="6"/>
    <n v="22"/>
    <n v="46"/>
    <d v="2016-08-06T00:00:00"/>
    <x v="52"/>
  </r>
  <r>
    <x v="1"/>
    <s v="K:/Sainte Colombe/MB/04 - 19 juillet au 18 août 2016/Wave/"/>
    <s v="ST-COLOM_0_20160806_224701_869.wav"/>
    <s v="Pip35"/>
    <s v="Principal"/>
    <s v="Pip35"/>
    <n v="10"/>
    <s v="Pipkuh"/>
    <n v="2"/>
    <s v="Pipistrelle de Kuhl"/>
    <n v="2016"/>
    <n v="8"/>
    <n v="6"/>
    <n v="22"/>
    <n v="47"/>
    <d v="2016-08-06T00:00:00"/>
    <x v="415"/>
  </r>
  <r>
    <x v="1"/>
    <s v="K:/Sainte Colombe/MB/04 - 19 juillet au 18 août 2016/Wave/"/>
    <s v="ST-COLOM_0_20160806_224706_870.wav"/>
    <s v="ChiroSp"/>
    <s v="Principal"/>
    <s v="Pip35"/>
    <n v="2"/>
    <s v="Pipkuh"/>
    <n v="2"/>
    <s v="Pipistrelle de Kuhl"/>
    <n v="2016"/>
    <n v="8"/>
    <n v="6"/>
    <n v="22"/>
    <n v="47"/>
    <d v="2016-08-06T00:00:00"/>
    <x v="415"/>
  </r>
  <r>
    <x v="1"/>
    <s v="K:/Sainte Colombe/MB/04 - 19 juillet au 18 août 2016/Wave/"/>
    <s v="ST-COLOM_0_20160806_224711_870.wav"/>
    <s v="Pip35"/>
    <s v="Principal"/>
    <s v="Pip35"/>
    <n v="10"/>
    <s v="Pipkuh"/>
    <n v="4"/>
    <s v="Pipistrelle de Kuhl"/>
    <n v="2016"/>
    <n v="8"/>
    <n v="6"/>
    <n v="22"/>
    <n v="47"/>
    <d v="2016-08-06T00:00:00"/>
    <x v="415"/>
  </r>
  <r>
    <x v="1"/>
    <s v="K:/Sainte Colombe/MB/04 - 19 juillet au 18 août 2016/Wave/"/>
    <s v="ST-COLOM_0_20160806_224716_871.wav"/>
    <s v="Pipkuh"/>
    <s v="Principal"/>
    <s v="Pip35"/>
    <n v="10"/>
    <s v="Pipkuh"/>
    <n v="6"/>
    <s v="Pipistrelle de Kuhl"/>
    <n v="2016"/>
    <n v="8"/>
    <n v="6"/>
    <n v="22"/>
    <n v="47"/>
    <d v="2016-08-06T00:00:00"/>
    <x v="415"/>
  </r>
  <r>
    <x v="1"/>
    <s v="K:/Sainte Colombe/MB/04 - 19 juillet au 18 août 2016/Wave/"/>
    <s v="ST-COLOM_0_20160806_224721_872.wav"/>
    <s v="Pip35"/>
    <s v="Principal"/>
    <s v="Pip35"/>
    <n v="10"/>
    <s v="Pipkuh"/>
    <n v="4"/>
    <s v="Pipistrelle de Kuhl"/>
    <n v="2016"/>
    <n v="8"/>
    <n v="6"/>
    <n v="22"/>
    <n v="47"/>
    <d v="2016-08-06T00:00:00"/>
    <x v="415"/>
  </r>
  <r>
    <x v="1"/>
    <s v="K:/Sainte Colombe/MB/04 - 19 juillet au 18 août 2016/Wave/"/>
    <s v="ST-COLOM_0_20160806_224740_638.wav"/>
    <s v="Pipkuh"/>
    <s v="Principal"/>
    <s v="Pip35"/>
    <n v="10"/>
    <s v="Pipkuh"/>
    <n v="6"/>
    <s v="Pipistrelle de Kuhl"/>
    <n v="2016"/>
    <n v="8"/>
    <n v="6"/>
    <n v="22"/>
    <n v="47"/>
    <d v="2016-08-06T00:00:00"/>
    <x v="415"/>
  </r>
  <r>
    <x v="1"/>
    <s v="K:/Sainte Colombe/MB/04 - 19 juillet au 18 août 2016/Wave/"/>
    <s v="ST-COLOM_0_20160806_224745_638.wav"/>
    <s v="Pip35"/>
    <s v="Principal"/>
    <s v="Pip35"/>
    <n v="9"/>
    <s v="Pipkuh"/>
    <n v="4"/>
    <s v="Pipistrelle de Kuhl"/>
    <n v="2016"/>
    <n v="8"/>
    <n v="6"/>
    <n v="22"/>
    <n v="47"/>
    <d v="2016-08-06T00:00:00"/>
    <x v="415"/>
  </r>
  <r>
    <x v="1"/>
    <s v="K:/Sainte Colombe/MB/04 - 19 juillet au 18 août 2016/Wave/"/>
    <s v="ST-COLOM_0_20160806_224750_639.wav"/>
    <s v="ChiroSp"/>
    <s v="Principal"/>
    <s v="Pip35"/>
    <n v="3"/>
    <s v="Pipkuh"/>
    <n v="3"/>
    <s v="Pipistrelle de Kuhl"/>
    <n v="2016"/>
    <n v="8"/>
    <n v="6"/>
    <n v="22"/>
    <n v="47"/>
    <d v="2016-08-06T00:00:00"/>
    <x v="415"/>
  </r>
  <r>
    <x v="1"/>
    <s v="K:/Sainte Colombe/MB/04 - 19 juillet au 18 août 2016/Wave/"/>
    <s v="ST-COLOM_0_20160806_224755_640.wav"/>
    <s v="PippiT"/>
    <s v="Principal"/>
    <s v="PipMi"/>
    <n v="10"/>
    <s v="PippiT"/>
    <n v="10"/>
    <s v="Pipistrelle commune"/>
    <n v="2016"/>
    <n v="8"/>
    <n v="6"/>
    <n v="22"/>
    <n v="47"/>
    <d v="2016-08-06T00:00:00"/>
    <x v="415"/>
  </r>
  <r>
    <x v="1"/>
    <s v="K:/Sainte Colombe/MB/04 - 19 juillet au 18 août 2016/Wave/"/>
    <s v="ST-COLOM_0_20160806_224800_640.wav"/>
    <s v="PippiT"/>
    <s v="Principal"/>
    <s v="PipMi"/>
    <n v="10"/>
    <s v="PippiT"/>
    <n v="9"/>
    <s v="Pipistrelle commune"/>
    <n v="2016"/>
    <n v="8"/>
    <n v="6"/>
    <n v="22"/>
    <n v="48"/>
    <d v="2016-08-06T00:00:00"/>
    <x v="53"/>
  </r>
  <r>
    <x v="1"/>
    <s v="K:/Sainte Colombe/MB/04 - 19 juillet au 18 août 2016/Wave/"/>
    <s v="ST-COLOM_0_20160806_224805_641.wav"/>
    <s v="PippiT"/>
    <s v="Principal"/>
    <s v="PipMi"/>
    <n v="9"/>
    <s v="PippiT"/>
    <n v="9"/>
    <s v="Pipistrelle commune"/>
    <n v="2016"/>
    <n v="8"/>
    <n v="6"/>
    <n v="22"/>
    <n v="48"/>
    <d v="2016-08-06T00:00:00"/>
    <x v="53"/>
  </r>
  <r>
    <x v="1"/>
    <s v="K:/Sainte Colombe/MB/04 - 19 juillet au 18 août 2016/Wave/"/>
    <s v="ST-COLOM_0_20160806_224826_135.wav"/>
    <s v="PipMi"/>
    <s v="Principal"/>
    <s v="PipMi"/>
    <n v="10"/>
    <s v="Minsch"/>
    <n v="3"/>
    <s v="Minioptère de Schreibers"/>
    <n v="2016"/>
    <n v="8"/>
    <n v="6"/>
    <n v="22"/>
    <n v="48"/>
    <d v="2016-08-06T00:00:00"/>
    <x v="53"/>
  </r>
  <r>
    <x v="1"/>
    <s v="K:/Sainte Colombe/MB/04 - 19 juillet au 18 août 2016/Wave/"/>
    <s v="ST-COLOM_0_20160806_224831_136.wav"/>
    <s v="ChiroSp"/>
    <s v="Principal"/>
    <s v="PipMi"/>
    <n v="0"/>
    <s v="Minsch"/>
    <n v="0"/>
    <s v="PARASITE"/>
    <n v="2016"/>
    <n v="8"/>
    <n v="6"/>
    <n v="22"/>
    <n v="48"/>
    <d v="2016-08-06T00:00:00"/>
    <x v="53"/>
  </r>
  <r>
    <x v="1"/>
    <s v="K:/Sainte Colombe/MB/04 - 19 juillet au 18 août 2016/Wave/"/>
    <s v="ST-COLOM_0_20160806_224839_633.wav"/>
    <s v="Pipkuh"/>
    <s v="Principal"/>
    <s v="Pip35"/>
    <n v="10"/>
    <s v="Pipkuh"/>
    <n v="6"/>
    <s v="Pipistrelle de Kuhl"/>
    <n v="2016"/>
    <n v="8"/>
    <n v="6"/>
    <n v="22"/>
    <n v="48"/>
    <d v="2016-08-06T00:00:00"/>
    <x v="53"/>
  </r>
  <r>
    <x v="1"/>
    <s v="K:/Sainte Colombe/MB/04 - 19 juillet au 18 août 2016/Wave/"/>
    <s v="ST-COLOM_0_20160806_224844_634.wav"/>
    <s v="ChiroSp"/>
    <s v="Principal"/>
    <s v="Pip35"/>
    <n v="5"/>
    <s v="Pipkuh"/>
    <n v="5"/>
    <s v="Pipistrelle de Kuhl"/>
    <n v="2016"/>
    <n v="8"/>
    <n v="6"/>
    <n v="22"/>
    <n v="48"/>
    <d v="2016-08-06T00:00:00"/>
    <x v="53"/>
  </r>
  <r>
    <x v="1"/>
    <s v="K:/Sainte Colombe/MB/04 - 19 juillet au 18 août 2016/Wave/"/>
    <s v="ST-COLOM_0_20160806_224850_121.wav"/>
    <s v="Pipkuh"/>
    <s v="Principal"/>
    <s v="Pip35"/>
    <n v="10"/>
    <s v="Pipkuh"/>
    <n v="6"/>
    <s v="Pipistrelle de Kuhl"/>
    <n v="2016"/>
    <n v="8"/>
    <n v="6"/>
    <n v="22"/>
    <n v="48"/>
    <d v="2016-08-06T00:00:00"/>
    <x v="53"/>
  </r>
  <r>
    <x v="1"/>
    <s v="K:/Sainte Colombe/MB/04 - 19 juillet au 18 août 2016/Wave/"/>
    <s v="ST-COLOM_0_20160806_224855_122.wav"/>
    <s v="Pip35"/>
    <s v="Principal"/>
    <s v="Pip35"/>
    <n v="8"/>
    <s v="Pipkuh"/>
    <n v="4"/>
    <s v="Pipistrelle de Kuhl"/>
    <n v="2016"/>
    <n v="8"/>
    <n v="6"/>
    <n v="22"/>
    <n v="48"/>
    <d v="2016-08-06T00:00:00"/>
    <x v="53"/>
  </r>
  <r>
    <x v="1"/>
    <s v="K:/Sainte Colombe/MB/04 - 19 juillet au 18 août 2016/Wave/"/>
    <s v="ST-COLOM_0_20160806_224900_122.wav"/>
    <s v="Pip35"/>
    <s v="Principal"/>
    <s v="Pip35"/>
    <n v="9"/>
    <s v="Pipkuh"/>
    <n v="4"/>
    <s v="Pipistrelle de Kuhl"/>
    <n v="2016"/>
    <n v="8"/>
    <n v="6"/>
    <n v="22"/>
    <n v="49"/>
    <d v="2016-08-06T00:00:00"/>
    <x v="103"/>
  </r>
  <r>
    <x v="1"/>
    <s v="K:/Sainte Colombe/MB/04 - 19 juillet au 18 août 2016/Wave/"/>
    <s v="ST-COLOM_0_20160806_224919_090.wav"/>
    <s v="Pip35"/>
    <s v="Principal"/>
    <s v="Pip35"/>
    <n v="10"/>
    <s v="Pipkuh"/>
    <n v="4"/>
    <s v="Pipistrelle de Kuhl"/>
    <n v="2016"/>
    <n v="8"/>
    <n v="6"/>
    <n v="22"/>
    <n v="49"/>
    <d v="2016-08-06T00:00:00"/>
    <x v="103"/>
  </r>
  <r>
    <x v="1"/>
    <s v="K:/Sainte Colombe/MB/04 - 19 juillet au 18 août 2016/Wave/"/>
    <s v="ST-COLOM_0_20160806_224924_090.wav"/>
    <s v="Pipkuh"/>
    <s v="Principal"/>
    <s v="Pip35"/>
    <n v="10"/>
    <s v="Pipkuh"/>
    <n v="6"/>
    <s v="Pipistrelle de Kuhl"/>
    <n v="2016"/>
    <n v="8"/>
    <n v="6"/>
    <n v="22"/>
    <n v="49"/>
    <d v="2016-08-06T00:00:00"/>
    <x v="103"/>
  </r>
  <r>
    <x v="1"/>
    <s v="K:/Sainte Colombe/MB/04 - 19 juillet au 18 août 2016/Wave/"/>
    <s v="ST-COLOM_0_20160806_224929_091.wav"/>
    <s v="ChiroSp"/>
    <s v="Principal"/>
    <s v="Pip35"/>
    <n v="5"/>
    <s v="Pipkuh"/>
    <n v="5"/>
    <s v="Pipistrelle de Kuhl"/>
    <n v="2016"/>
    <n v="8"/>
    <n v="6"/>
    <n v="22"/>
    <n v="49"/>
    <d v="2016-08-06T00:00:00"/>
    <x v="103"/>
  </r>
  <r>
    <x v="1"/>
    <s v="K:/Sainte Colombe/MB/04 - 19 juillet au 18 août 2016/Wave/"/>
    <s v="ST-COLOM_0_20160806_224943_276.wav"/>
    <s v="Pipkuh"/>
    <s v="Principal"/>
    <s v="Pip35"/>
    <n v="10"/>
    <s v="Pipkuh"/>
    <n v="6"/>
    <s v="Pipistrelle de Kuhl"/>
    <n v="2016"/>
    <n v="8"/>
    <n v="6"/>
    <n v="22"/>
    <n v="49"/>
    <d v="2016-08-06T00:00:00"/>
    <x v="103"/>
  </r>
  <r>
    <x v="1"/>
    <s v="K:/Sainte Colombe/MB/04 - 19 juillet au 18 août 2016/Wave/"/>
    <s v="ST-COLOM_0_20160806_224948_277.wav"/>
    <s v="Pip35"/>
    <s v="Principal"/>
    <s v="Pip35"/>
    <n v="9"/>
    <s v="Pipkuh"/>
    <n v="5"/>
    <s v="Pipistrelle de Kuhl"/>
    <n v="2016"/>
    <n v="8"/>
    <n v="6"/>
    <n v="22"/>
    <n v="49"/>
    <d v="2016-08-06T00:00:00"/>
    <x v="103"/>
  </r>
  <r>
    <x v="1"/>
    <s v="K:/Sainte Colombe/MB/04 - 19 juillet au 18 août 2016/Wave/"/>
    <s v="ST-COLOM_0_20160806_224959_905.wav"/>
    <s v="Pip35"/>
    <s v="Principal"/>
    <s v="Pip35"/>
    <n v="10"/>
    <s v="Pipkuh"/>
    <n v="4"/>
    <s v="Pipistrelle de Kuhl"/>
    <n v="2016"/>
    <n v="8"/>
    <n v="6"/>
    <n v="22"/>
    <n v="49"/>
    <d v="2016-08-06T00:00:00"/>
    <x v="103"/>
  </r>
  <r>
    <x v="1"/>
    <s v="K:/Sainte Colombe/MB/04 - 19 juillet au 18 août 2016/Wave/"/>
    <s v="ST-COLOM_0_20160806_225004_906.wav"/>
    <s v="ChiroSp"/>
    <s v="Principal"/>
    <s v="Pip35"/>
    <n v="4"/>
    <s v="Pipkuh"/>
    <n v="4"/>
    <s v="Pipistrelle de Kuhl"/>
    <n v="2016"/>
    <n v="8"/>
    <n v="6"/>
    <n v="22"/>
    <n v="50"/>
    <d v="2016-08-06T00:00:00"/>
    <x v="367"/>
  </r>
  <r>
    <x v="1"/>
    <s v="K:/Sainte Colombe/MB/04 - 19 juillet au 18 août 2016/Wave/"/>
    <s v="ST-COLOM_0_20160806_225009_906.wav"/>
    <s v="Pipkuh"/>
    <s v="Principal"/>
    <s v="Pip35"/>
    <n v="9"/>
    <s v="Pipkuh"/>
    <n v="7"/>
    <s v="Pipistrelle de Kuhl"/>
    <n v="2016"/>
    <n v="8"/>
    <n v="6"/>
    <n v="22"/>
    <n v="50"/>
    <d v="2016-08-06T00:00:00"/>
    <x v="367"/>
  </r>
  <r>
    <x v="1"/>
    <s v="K:/Sainte Colombe/MB/04 - 19 juillet au 18 août 2016/Wave/"/>
    <s v="ST-COLOM_0_20160806_225014_907.wav"/>
    <s v="Pip35"/>
    <s v="Principal"/>
    <s v="Pip35"/>
    <n v="10"/>
    <s v="Pipkuh"/>
    <n v="4"/>
    <s v="Pipistrelle de Kuhl"/>
    <n v="2016"/>
    <n v="8"/>
    <n v="6"/>
    <n v="22"/>
    <n v="50"/>
    <d v="2016-08-06T00:00:00"/>
    <x v="367"/>
  </r>
  <r>
    <x v="1"/>
    <s v="K:/Sainte Colombe/MB/04 - 19 juillet au 18 août 2016/Wave/"/>
    <s v="ST-COLOM_0_20160806_225019_908.wav"/>
    <s v="Pip35"/>
    <s v="Principal"/>
    <s v="Pip35"/>
    <n v="10"/>
    <s v="Pipkuh"/>
    <n v="4"/>
    <s v="Pipistrelle de Kuhl"/>
    <n v="2016"/>
    <n v="8"/>
    <n v="6"/>
    <n v="22"/>
    <n v="50"/>
    <d v="2016-08-06T00:00:00"/>
    <x v="367"/>
  </r>
  <r>
    <x v="1"/>
    <s v="K:/Sainte Colombe/MB/04 - 19 juillet au 18 août 2016/Wave/"/>
    <s v="ST-COLOM_0_20160806_225024_908.wav"/>
    <s v="Pip35"/>
    <s v="Principal"/>
    <s v="Pip35"/>
    <n v="8"/>
    <s v="Pipkuh"/>
    <n v="4"/>
    <s v="Pipistrelle de Kuhl"/>
    <n v="2016"/>
    <n v="8"/>
    <n v="6"/>
    <n v="22"/>
    <n v="50"/>
    <d v="2016-08-06T00:00:00"/>
    <x v="367"/>
  </r>
  <r>
    <x v="1"/>
    <s v="K:/Sainte Colombe/MB/04 - 19 juillet au 18 août 2016/Wave/"/>
    <s v="ST-COLOM_0_20160806_225126_989.wav"/>
    <s v="Pipkuh"/>
    <s v="Principal"/>
    <s v="Pip35"/>
    <n v="10"/>
    <s v="Pipkuh"/>
    <n v="6"/>
    <s v="Pipistrelle de Kuhl"/>
    <n v="2016"/>
    <n v="8"/>
    <n v="6"/>
    <n v="22"/>
    <n v="51"/>
    <d v="2016-08-06T00:00:00"/>
    <x v="116"/>
  </r>
  <r>
    <x v="1"/>
    <s v="K:/Sainte Colombe/MB/04 - 19 juillet au 18 août 2016/Wave/"/>
    <s v="ST-COLOM_0_20160806_225131_990.wav"/>
    <s v="Pipkuh"/>
    <s v="Principal"/>
    <s v="Pip35"/>
    <n v="8"/>
    <s v="Pipkuh"/>
    <n v="7"/>
    <s v="Pipistrelle de Kuhl"/>
    <n v="2016"/>
    <n v="8"/>
    <n v="6"/>
    <n v="22"/>
    <n v="51"/>
    <d v="2016-08-06T00:00:00"/>
    <x v="116"/>
  </r>
  <r>
    <x v="1"/>
    <s v="K:/Sainte Colombe/MB/04 - 19 juillet au 18 août 2016/Wave/"/>
    <s v="ST-COLOM_0_20160806_225159_735.wav"/>
    <s v="Pipkuh"/>
    <s v="Principal"/>
    <s v="Pip35"/>
    <n v="10"/>
    <s v="Pipkuh"/>
    <n v="6"/>
    <s v="Pipistrelle de Kuhl"/>
    <n v="2016"/>
    <n v="8"/>
    <n v="6"/>
    <n v="22"/>
    <n v="51"/>
    <d v="2016-08-06T00:00:00"/>
    <x v="116"/>
  </r>
  <r>
    <x v="1"/>
    <s v="K:/Sainte Colombe/MB/04 - 19 juillet au 18 août 2016/Wave/"/>
    <s v="ST-COLOM_0_20160806_225204_736.wav"/>
    <s v="Pipkuh"/>
    <s v="Principal"/>
    <s v="Pip35"/>
    <n v="10"/>
    <s v="Pipkuh"/>
    <n v="6"/>
    <s v="Pipistrelle de Kuhl"/>
    <n v="2016"/>
    <n v="8"/>
    <n v="6"/>
    <n v="22"/>
    <n v="52"/>
    <d v="2016-08-06T00:00:00"/>
    <x v="454"/>
  </r>
  <r>
    <x v="1"/>
    <s v="K:/Sainte Colombe/MB/04 - 19 juillet au 18 août 2016/Wave/"/>
    <s v="ST-COLOM_0_20160806_225232_881.wav"/>
    <s v="PipMi"/>
    <s v="Principal"/>
    <s v="PipMi"/>
    <n v="10"/>
    <s v="Minsch"/>
    <n v="5"/>
    <s v="Minioptère de Schreibers"/>
    <n v="2016"/>
    <n v="8"/>
    <n v="6"/>
    <n v="22"/>
    <n v="52"/>
    <d v="2016-08-06T00:00:00"/>
    <x v="454"/>
  </r>
  <r>
    <x v="1"/>
    <s v="K:/Sainte Colombe/MB/04 - 19 juillet au 18 août 2016/Wave/"/>
    <s v="ST-COLOM_0_20160806_225237_882.wav"/>
    <s v="Pipkuh"/>
    <s v="Principal"/>
    <s v="Pip35"/>
    <n v="10"/>
    <s v="Pipkuh"/>
    <n v="6"/>
    <s v="Pipistrelle de Kuhl"/>
    <n v="2016"/>
    <n v="8"/>
    <n v="6"/>
    <n v="22"/>
    <n v="52"/>
    <d v="2016-08-06T00:00:00"/>
    <x v="454"/>
  </r>
  <r>
    <x v="1"/>
    <s v="K:/Sainte Colombe/MB/04 - 19 juillet au 18 août 2016/Wave/"/>
    <s v="ST-COLOM_0_20160806_225309_290.wav"/>
    <s v="Pip35"/>
    <s v="Principal"/>
    <s v="Pip35"/>
    <n v="8"/>
    <s v="Pipkuh"/>
    <n v="4"/>
    <s v="Pipistrelle de Kuhl"/>
    <n v="2016"/>
    <n v="8"/>
    <n v="6"/>
    <n v="22"/>
    <n v="53"/>
    <d v="2016-08-06T00:00:00"/>
    <x v="416"/>
  </r>
  <r>
    <x v="1"/>
    <s v="K:/Sainte Colombe/MB/04 - 19 juillet au 18 août 2016/Wave/"/>
    <s v="ST-COLOM_0_20160806_225322_901.wav"/>
    <s v="Pip35"/>
    <s v="Principal"/>
    <s v="Pip35"/>
    <n v="8"/>
    <s v="Pipkuh"/>
    <n v="4"/>
    <s v="Pipistrelle de Kuhl"/>
    <n v="2016"/>
    <n v="8"/>
    <n v="6"/>
    <n v="22"/>
    <n v="53"/>
    <d v="2016-08-06T00:00:00"/>
    <x v="416"/>
  </r>
  <r>
    <x v="1"/>
    <s v="K:/Sainte Colombe/MB/04 - 19 juillet au 18 août 2016/Wave/"/>
    <s v="ST-COLOM_0_20160806_225352_370.wav"/>
    <s v="Pip35"/>
    <s v="Principal"/>
    <s v="Pip35"/>
    <n v="9"/>
    <s v="Pipkuh"/>
    <n v="5"/>
    <s v="Pipistrelle de Kuhl"/>
    <n v="2016"/>
    <n v="8"/>
    <n v="6"/>
    <n v="22"/>
    <n v="53"/>
    <d v="2016-08-06T00:00:00"/>
    <x v="416"/>
  </r>
  <r>
    <x v="1"/>
    <s v="K:/Sainte Colombe/MB/04 - 19 juillet au 18 août 2016/Wave/"/>
    <s v="ST-COLOM_0_20160806_225429_434.wav"/>
    <s v="PippiT"/>
    <s v="Principal"/>
    <s v="PipMi"/>
    <n v="10"/>
    <s v="PippiT"/>
    <n v="10"/>
    <s v="Pipistrelle commune"/>
    <n v="2016"/>
    <n v="8"/>
    <n v="6"/>
    <n v="22"/>
    <n v="54"/>
    <d v="2016-08-06T00:00:00"/>
    <x v="137"/>
  </r>
  <r>
    <x v="1"/>
    <s v="K:/Sainte Colombe/MB/04 - 19 juillet au 18 août 2016/Wave/"/>
    <s v="ST-COLOM_0_20160806_225434_434.wav"/>
    <s v="ChiroSp"/>
    <s v="Principal"/>
    <s v="PipMi"/>
    <n v="2"/>
    <s v="PippiT"/>
    <n v="2"/>
    <s v="Pipistrelle commune"/>
    <n v="2016"/>
    <n v="8"/>
    <n v="6"/>
    <n v="22"/>
    <n v="54"/>
    <d v="2016-08-06T00:00:00"/>
    <x v="137"/>
  </r>
  <r>
    <x v="1"/>
    <s v="K:/Sainte Colombe/MB/04 - 19 juillet au 18 août 2016/Wave/"/>
    <s v="ST-COLOM_0_20160806_225538_806.wav"/>
    <s v="Pipkuh"/>
    <s v="Principal"/>
    <s v="Pip35"/>
    <n v="10"/>
    <s v="Pipkuh"/>
    <n v="7"/>
    <s v="Pipistrelle de Kuhl"/>
    <n v="2016"/>
    <n v="8"/>
    <n v="6"/>
    <n v="22"/>
    <n v="55"/>
    <d v="2016-08-06T00:00:00"/>
    <x v="249"/>
  </r>
  <r>
    <x v="1"/>
    <s v="K:/Sainte Colombe/MB/04 - 19 juillet au 18 août 2016/Wave/"/>
    <s v="ST-COLOM_0_20160806_225543_807.wav"/>
    <s v="Pip35"/>
    <s v="Principal"/>
    <s v="Pip35"/>
    <n v="10"/>
    <s v="Pipkuh"/>
    <n v="4"/>
    <s v="Pipistrelle de Kuhl"/>
    <n v="2016"/>
    <n v="8"/>
    <n v="6"/>
    <n v="22"/>
    <n v="55"/>
    <d v="2016-08-06T00:00:00"/>
    <x v="249"/>
  </r>
  <r>
    <x v="1"/>
    <s v="K:/Sainte Colombe/MB/04 - 19 juillet au 18 août 2016/Wave/"/>
    <s v="ST-COLOM_0_20160806_225624_398.wav"/>
    <s v="Plesp"/>
    <s v="Principal"/>
    <s v="Plesp"/>
    <n v="8"/>
    <s v="Pleaus"/>
    <n v="3"/>
    <s v="Oreillard gris"/>
    <n v="2016"/>
    <n v="8"/>
    <n v="6"/>
    <n v="22"/>
    <n v="56"/>
    <d v="2016-08-06T00:00:00"/>
    <x v="54"/>
  </r>
  <r>
    <x v="1"/>
    <s v="K:/Sainte Colombe/MB/04 - 19 juillet au 18 août 2016/Wave/"/>
    <s v="ST-COLOM_0_20160806_225658_860.wav"/>
    <s v="PippiT"/>
    <s v="Principal"/>
    <s v="PipMi"/>
    <n v="10"/>
    <s v="PippiT"/>
    <n v="10"/>
    <s v="Pipistrelle commune"/>
    <n v="2016"/>
    <n v="8"/>
    <n v="6"/>
    <n v="22"/>
    <n v="56"/>
    <d v="2016-08-06T00:00:00"/>
    <x v="54"/>
  </r>
  <r>
    <x v="1"/>
    <s v="K:/Sainte Colombe/MB/04 - 19 juillet au 18 août 2016/Wave/"/>
    <s v="ST-COLOM_0_20160806_225703_861.wav"/>
    <s v="PippiT"/>
    <s v="Principal"/>
    <s v="PipMi"/>
    <n v="10"/>
    <s v="PippiT"/>
    <n v="10"/>
    <s v="Pipistrelle commune"/>
    <n v="2016"/>
    <n v="8"/>
    <n v="6"/>
    <n v="22"/>
    <n v="57"/>
    <d v="2016-08-06T00:00:00"/>
    <x v="544"/>
  </r>
  <r>
    <x v="1"/>
    <s v="K:/Sainte Colombe/MB/04 - 19 juillet au 18 août 2016/Wave/"/>
    <s v="ST-COLOM_0_20160806_225938_103.wav"/>
    <s v="Pip35"/>
    <s v="Principal"/>
    <s v="Pip35"/>
    <n v="10"/>
    <s v="Pipkuh"/>
    <n v="2"/>
    <s v="Pipistrelle de Kuhl"/>
    <n v="2016"/>
    <n v="8"/>
    <n v="6"/>
    <n v="22"/>
    <n v="59"/>
    <d v="2016-08-06T00:00:00"/>
    <x v="257"/>
  </r>
  <r>
    <x v="1"/>
    <s v="K:/Sainte Colombe/MB/04 - 19 juillet au 18 août 2016/Wave/"/>
    <s v="ST-COLOM_0_20160806_225943_104.wav"/>
    <s v="ChiroSp"/>
    <s v="Principal"/>
    <s v="Pip35"/>
    <n v="3"/>
    <s v="Pipkuh"/>
    <n v="3"/>
    <s v="Pipistrelle de Kuhl"/>
    <n v="2016"/>
    <n v="8"/>
    <n v="6"/>
    <n v="22"/>
    <n v="59"/>
    <d v="2016-08-06T00:00:00"/>
    <x v="257"/>
  </r>
  <r>
    <x v="1"/>
    <s v="K:/Sainte Colombe/MB/04 - 19 juillet au 18 août 2016/Wave/"/>
    <s v="ST-COLOM_0_20160806_230046_253.wav"/>
    <s v="PippiT"/>
    <s v="Principal"/>
    <s v="PipMi"/>
    <n v="10"/>
    <s v="PippiT"/>
    <n v="10"/>
    <s v="Pipistrelle commune"/>
    <n v="2016"/>
    <n v="8"/>
    <n v="6"/>
    <n v="23"/>
    <n v="0"/>
    <d v="2016-08-06T00:00:00"/>
    <x v="250"/>
  </r>
  <r>
    <x v="1"/>
    <s v="K:/Sainte Colombe/MB/04 - 19 juillet au 18 août 2016/Wave/"/>
    <s v="ST-COLOM_0_20160806_230051_254.wav"/>
    <s v="PippiT"/>
    <s v="Principal"/>
    <s v="PipMi"/>
    <n v="10"/>
    <s v="PippiT"/>
    <n v="10"/>
    <s v="Pipistrelle commune"/>
    <n v="2016"/>
    <n v="8"/>
    <n v="6"/>
    <n v="23"/>
    <n v="0"/>
    <d v="2016-08-06T00:00:00"/>
    <x v="250"/>
  </r>
  <r>
    <x v="1"/>
    <s v="K:/Sainte Colombe/MB/04 - 19 juillet au 18 août 2016/Wave/"/>
    <s v="ST-COLOM_0_20160806_230056_254.wav"/>
    <s v="PippiT"/>
    <s v="Principal"/>
    <s v="PipMi"/>
    <n v="10"/>
    <s v="PippiT"/>
    <n v="10"/>
    <s v="Pipistrelle commune"/>
    <n v="2016"/>
    <n v="8"/>
    <n v="6"/>
    <n v="23"/>
    <n v="0"/>
    <d v="2016-08-06T00:00:00"/>
    <x v="250"/>
  </r>
  <r>
    <x v="1"/>
    <s v="K:/Sainte Colombe/MB/04 - 19 juillet au 18 août 2016/Wave/"/>
    <s v="ST-COLOM_0_20160806_230101_255.wav"/>
    <s v="PippiT"/>
    <s v="Principal"/>
    <s v="PipMi"/>
    <n v="10"/>
    <s v="PippiT"/>
    <n v="10"/>
    <s v="Pipistrelle commune"/>
    <n v="2016"/>
    <n v="8"/>
    <n v="6"/>
    <n v="23"/>
    <n v="1"/>
    <d v="2016-08-06T00:00:00"/>
    <x v="118"/>
  </r>
  <r>
    <x v="1"/>
    <s v="K:/Sainte Colombe/MB/04 - 19 juillet au 18 août 2016/Wave/"/>
    <s v="ST-COLOM_0_20160806_230106_256.wav"/>
    <s v="PippiT"/>
    <s v="Principal"/>
    <s v="PipMi"/>
    <n v="10"/>
    <s v="PippiT"/>
    <n v="10"/>
    <s v="Pipistrelle commune"/>
    <n v="2016"/>
    <n v="8"/>
    <n v="6"/>
    <n v="23"/>
    <n v="1"/>
    <d v="2016-08-06T00:00:00"/>
    <x v="118"/>
  </r>
  <r>
    <x v="1"/>
    <s v="K:/Sainte Colombe/MB/04 - 19 juillet au 18 août 2016/Wave/"/>
    <s v="ST-COLOM_0_20160806_230111_256.wav"/>
    <s v="PippiT"/>
    <s v="Principal"/>
    <s v="PipMi"/>
    <n v="10"/>
    <s v="PippiT"/>
    <n v="10"/>
    <s v="Pipistrelle commune"/>
    <n v="2016"/>
    <n v="8"/>
    <n v="6"/>
    <n v="23"/>
    <n v="1"/>
    <d v="2016-08-06T00:00:00"/>
    <x v="118"/>
  </r>
  <r>
    <x v="1"/>
    <s v="K:/Sainte Colombe/MB/04 - 19 juillet au 18 août 2016/Wave/"/>
    <s v="ST-COLOM_0_20160806_230116_257.wav"/>
    <s v="PippiT"/>
    <s v="Principal"/>
    <s v="PipMi"/>
    <n v="10"/>
    <s v="PippiT"/>
    <n v="10"/>
    <s v="Pipistrelle commune"/>
    <n v="2016"/>
    <n v="8"/>
    <n v="6"/>
    <n v="23"/>
    <n v="1"/>
    <d v="2016-08-06T00:00:00"/>
    <x v="118"/>
  </r>
  <r>
    <x v="1"/>
    <s v="K:/Sainte Colombe/MB/04 - 19 juillet au 18 août 2016/Wave/"/>
    <s v="ST-COLOM_0_20160806_230121_258.wav"/>
    <s v="PippiT"/>
    <s v="Principal"/>
    <s v="PipMi"/>
    <n v="10"/>
    <s v="PippiT"/>
    <n v="10"/>
    <s v="Pipistrelle commune"/>
    <n v="2016"/>
    <n v="8"/>
    <n v="6"/>
    <n v="23"/>
    <n v="1"/>
    <d v="2016-08-06T00:00:00"/>
    <x v="118"/>
  </r>
  <r>
    <x v="1"/>
    <s v="K:/Sainte Colombe/MB/04 - 19 juillet au 18 août 2016/Wave/"/>
    <s v="ST-COLOM_0_20160806_230152_437.wav"/>
    <s v="PippiT"/>
    <s v="Principal"/>
    <s v="PipMi"/>
    <n v="10"/>
    <s v="PippiT"/>
    <n v="10"/>
    <s v="Pipistrelle commune"/>
    <n v="2016"/>
    <n v="8"/>
    <n v="6"/>
    <n v="23"/>
    <n v="1"/>
    <d v="2016-08-06T00:00:00"/>
    <x v="118"/>
  </r>
  <r>
    <x v="1"/>
    <s v="K:/Sainte Colombe/MB/04 - 19 juillet au 18 août 2016/Wave/"/>
    <s v="ST-COLOM_0_20160806_230157_438.wav"/>
    <s v="PippiT"/>
    <s v="Principal"/>
    <s v="PipMi"/>
    <n v="10"/>
    <s v="PippiT"/>
    <n v="10"/>
    <s v="Pipistrelle commune"/>
    <n v="2016"/>
    <n v="8"/>
    <n v="6"/>
    <n v="23"/>
    <n v="1"/>
    <d v="2016-08-06T00:00:00"/>
    <x v="118"/>
  </r>
  <r>
    <x v="1"/>
    <s v="K:/Sainte Colombe/MB/04 - 19 juillet au 18 août 2016/Wave/"/>
    <s v="ST-COLOM_0_20160806_230218_435.wav"/>
    <s v="ChiroSp"/>
    <s v="Principal"/>
    <s v="Pip35"/>
    <n v="5"/>
    <s v="Pipkuh"/>
    <n v="4"/>
    <s v="Pipistrelle de Kuhl"/>
    <n v="2016"/>
    <n v="8"/>
    <n v="6"/>
    <n v="23"/>
    <n v="2"/>
    <d v="2016-08-06T00:00:00"/>
    <x v="156"/>
  </r>
  <r>
    <x v="1"/>
    <s v="K:/Sainte Colombe/MB/04 - 19 juillet au 18 août 2016/Wave/"/>
    <s v="ST-COLOM_0_20160806_230223_436.wav"/>
    <s v="Pip35"/>
    <s v="Principal"/>
    <s v="Pip35"/>
    <n v="10"/>
    <s v="Pipkuh"/>
    <n v="1"/>
    <s v="Pipistrelle de Kuhl"/>
    <n v="2016"/>
    <n v="8"/>
    <n v="6"/>
    <n v="23"/>
    <n v="2"/>
    <d v="2016-08-06T00:00:00"/>
    <x v="156"/>
  </r>
  <r>
    <x v="1"/>
    <s v="K:/Sainte Colombe/MB/04 - 19 juillet au 18 août 2016/Wave/"/>
    <s v="ST-COLOM_0_20160806_230228_436.wav"/>
    <s v="Pip35"/>
    <s v="Principal"/>
    <s v="Pip35"/>
    <n v="10"/>
    <s v="Pipkuh"/>
    <n v="1"/>
    <s v="Pipistrelle de Kuhl"/>
    <n v="2016"/>
    <n v="8"/>
    <n v="6"/>
    <n v="23"/>
    <n v="2"/>
    <d v="2016-08-06T00:00:00"/>
    <x v="156"/>
  </r>
  <r>
    <x v="1"/>
    <s v="K:/Sainte Colombe/MB/04 - 19 juillet au 18 août 2016/Wave/"/>
    <s v="ST-COLOM_0_20160806_230233_437.wav"/>
    <s v="ChiroSp"/>
    <s v="Principal"/>
    <s v="Pip35"/>
    <n v="4"/>
    <s v="Pipkuh"/>
    <n v="4"/>
    <s v="Pipistrelle de Kuhl"/>
    <n v="2016"/>
    <n v="8"/>
    <n v="6"/>
    <n v="23"/>
    <n v="2"/>
    <d v="2016-08-06T00:00:00"/>
    <x v="156"/>
  </r>
  <r>
    <x v="1"/>
    <s v="K:/Sainte Colombe/MB/04 - 19 juillet au 18 août 2016/Wave/"/>
    <s v="ST-COLOM_0_20160806_230304_464.wav"/>
    <s v="PippiT"/>
    <s v="Principal"/>
    <s v="PipMi"/>
    <n v="10"/>
    <s v="PippiT"/>
    <n v="10"/>
    <s v="Pipistrelle commune"/>
    <n v="2016"/>
    <n v="8"/>
    <n v="6"/>
    <n v="23"/>
    <n v="3"/>
    <d v="2016-08-06T00:00:00"/>
    <x v="195"/>
  </r>
  <r>
    <x v="1"/>
    <s v="K:/Sainte Colombe/MB/04 - 19 juillet au 18 août 2016/Wave/"/>
    <s v="ST-COLOM_0_20160806_230309_465.wav"/>
    <s v="PippiT"/>
    <s v="Principal"/>
    <s v="PipMi"/>
    <n v="10"/>
    <s v="PippiT"/>
    <n v="10"/>
    <s v="Pipistrelle commune"/>
    <n v="2016"/>
    <n v="8"/>
    <n v="6"/>
    <n v="23"/>
    <n v="3"/>
    <d v="2016-08-06T00:00:00"/>
    <x v="195"/>
  </r>
  <r>
    <x v="1"/>
    <s v="K:/Sainte Colombe/MB/04 - 19 juillet au 18 août 2016/Wave/"/>
    <s v="ST-COLOM_0_20160806_230314_466.wav"/>
    <s v="Pipkuh"/>
    <s v="Principal"/>
    <s v="Pip35"/>
    <n v="10"/>
    <s v="Pipkuh"/>
    <n v="6"/>
    <s v="Pipistrelle de Kuhl"/>
    <n v="2016"/>
    <n v="8"/>
    <n v="6"/>
    <n v="23"/>
    <n v="3"/>
    <d v="2016-08-06T00:00:00"/>
    <x v="195"/>
  </r>
  <r>
    <x v="1"/>
    <s v="K:/Sainte Colombe/MB/04 - 19 juillet au 18 août 2016/Wave/"/>
    <s v="ST-COLOM_0_20160806_230319_466.wav"/>
    <s v="Pip35"/>
    <s v="Principal"/>
    <s v="Pip35"/>
    <n v="10"/>
    <s v="Pipkuh"/>
    <n v="3"/>
    <s v="Pipistrelle de Kuhl"/>
    <n v="2016"/>
    <n v="8"/>
    <n v="6"/>
    <n v="23"/>
    <n v="3"/>
    <d v="2016-08-06T00:00:00"/>
    <x v="195"/>
  </r>
  <r>
    <x v="1"/>
    <s v="K:/Sainte Colombe/MB/04 - 19 juillet au 18 août 2016/Wave/"/>
    <s v="ST-COLOM_0_20160806_230324_467.wav"/>
    <s v="ChiroSp"/>
    <s v="Principal"/>
    <s v="Pip35"/>
    <n v="4"/>
    <s v="Pipkuh"/>
    <n v="4"/>
    <s v="Pipistrelle de Kuhl"/>
    <n v="2016"/>
    <n v="8"/>
    <n v="6"/>
    <n v="23"/>
    <n v="3"/>
    <d v="2016-08-06T00:00:00"/>
    <x v="195"/>
  </r>
  <r>
    <x v="1"/>
    <s v="K:/Sainte Colombe/MB/04 - 19 juillet au 18 août 2016/Wave/"/>
    <s v="ST-COLOM_0_20160806_230329_468.wav"/>
    <s v="Pip35"/>
    <s v="Principal"/>
    <s v="Pip35"/>
    <n v="7"/>
    <s v="Pipkuh"/>
    <n v="4"/>
    <s v="Pipistrelle de Kuhl"/>
    <n v="2016"/>
    <n v="8"/>
    <n v="6"/>
    <n v="23"/>
    <n v="3"/>
    <d v="2016-08-06T00:00:00"/>
    <x v="195"/>
  </r>
  <r>
    <x v="1"/>
    <s v="K:/Sainte Colombe/MB/04 - 19 juillet au 18 août 2016/Wave/"/>
    <s v="ST-COLOM_0_20160806_230342_613.wav"/>
    <s v="PippiT"/>
    <s v="Principal"/>
    <s v="PipMi"/>
    <n v="10"/>
    <s v="PippiT"/>
    <n v="10"/>
    <s v="Pipistrelle commune"/>
    <n v="2016"/>
    <n v="8"/>
    <n v="6"/>
    <n v="23"/>
    <n v="3"/>
    <d v="2016-08-06T00:00:00"/>
    <x v="195"/>
  </r>
  <r>
    <x v="1"/>
    <s v="K:/Sainte Colombe/MB/04 - 19 juillet au 18 août 2016/Wave/"/>
    <s v="ST-COLOM_0_20160806_230347_614.wav"/>
    <s v="PippiT"/>
    <s v="Principal"/>
    <s v="PipMi"/>
    <n v="10"/>
    <s v="PippiT"/>
    <n v="10"/>
    <s v="Pipistrelle commune"/>
    <n v="2016"/>
    <n v="8"/>
    <n v="6"/>
    <n v="23"/>
    <n v="3"/>
    <d v="2016-08-06T00:00:00"/>
    <x v="195"/>
  </r>
  <r>
    <x v="1"/>
    <s v="K:/Sainte Colombe/MB/04 - 19 juillet au 18 août 2016/Wave/"/>
    <s v="ST-COLOM_0_20160806_230352_614.wav"/>
    <s v="PippiT"/>
    <s v="Principal"/>
    <s v="PipMi"/>
    <n v="7"/>
    <s v="PippiT"/>
    <n v="7"/>
    <s v="Pipistrelle commune"/>
    <n v="2016"/>
    <n v="8"/>
    <n v="6"/>
    <n v="23"/>
    <n v="3"/>
    <d v="2016-08-06T00:00:00"/>
    <x v="195"/>
  </r>
  <r>
    <x v="1"/>
    <s v="K:/Sainte Colombe/MB/04 - 19 juillet au 18 août 2016/Wave/"/>
    <s v="ST-COLOM_0_20160806_230357_615.wav"/>
    <s v="PippiT"/>
    <s v="Principal"/>
    <s v="PipMi"/>
    <n v="10"/>
    <s v="PippiT"/>
    <n v="10"/>
    <s v="Pipistrelle commune"/>
    <n v="2016"/>
    <n v="8"/>
    <n v="6"/>
    <n v="23"/>
    <n v="3"/>
    <d v="2016-08-06T00:00:00"/>
    <x v="195"/>
  </r>
  <r>
    <x v="1"/>
    <s v="K:/Sainte Colombe/MB/04 - 19 juillet au 18 août 2016/Wave/"/>
    <s v="ST-COLOM_0_20160806_230402_616.wav"/>
    <s v="PippiT"/>
    <s v="Principal"/>
    <s v="PipMi"/>
    <n v="10"/>
    <s v="PippiT"/>
    <n v="10"/>
    <s v="Pipistrelle commune"/>
    <n v="2016"/>
    <n v="8"/>
    <n v="6"/>
    <n v="23"/>
    <n v="4"/>
    <d v="2016-08-06T00:00:00"/>
    <x v="104"/>
  </r>
  <r>
    <x v="1"/>
    <s v="K:/Sainte Colombe/MB/04 - 19 juillet au 18 août 2016/Wave/"/>
    <s v="ST-COLOM_0_20160806_230429_880.wav"/>
    <s v="PippiT"/>
    <s v="Principal"/>
    <s v="PipMi"/>
    <n v="10"/>
    <s v="PippiT"/>
    <n v="10"/>
    <s v="Pipistrelle commune"/>
    <n v="2016"/>
    <n v="8"/>
    <n v="6"/>
    <n v="23"/>
    <n v="4"/>
    <d v="2016-08-06T00:00:00"/>
    <x v="104"/>
  </r>
  <r>
    <x v="1"/>
    <s v="K:/Sainte Colombe/MB/04 - 19 juillet au 18 août 2016/Wave/"/>
    <s v="ST-COLOM_0_20160806_230434_881.wav"/>
    <s v="PippiT"/>
    <s v="Principal"/>
    <s v="PipMi"/>
    <n v="10"/>
    <s v="PippiT"/>
    <n v="10"/>
    <s v="Pipistrelle commune"/>
    <n v="2016"/>
    <n v="8"/>
    <n v="6"/>
    <n v="23"/>
    <n v="4"/>
    <d v="2016-08-06T00:00:00"/>
    <x v="104"/>
  </r>
  <r>
    <x v="1"/>
    <s v="K:/Sainte Colombe/MB/04 - 19 juillet au 18 août 2016/Wave/"/>
    <s v="ST-COLOM_0_20160806_230444_842.wav"/>
    <s v="PippiT"/>
    <s v="Principal"/>
    <s v="PipMi"/>
    <n v="10"/>
    <s v="PippiT"/>
    <n v="10"/>
    <s v="Pipistrelle commune"/>
    <n v="2016"/>
    <n v="8"/>
    <n v="6"/>
    <n v="23"/>
    <n v="4"/>
    <d v="2016-08-06T00:00:00"/>
    <x v="104"/>
  </r>
  <r>
    <x v="1"/>
    <s v="K:/Sainte Colombe/MB/04 - 19 juillet au 18 août 2016/Wave/"/>
    <s v="ST-COLOM_0_20160806_230449_843.wav"/>
    <s v="PippiT"/>
    <s v="Principal"/>
    <s v="PipMi"/>
    <n v="10"/>
    <s v="PippiT"/>
    <n v="10"/>
    <s v="Pipistrelle commune"/>
    <n v="2016"/>
    <n v="8"/>
    <n v="6"/>
    <n v="23"/>
    <n v="4"/>
    <d v="2016-08-06T00:00:00"/>
    <x v="104"/>
  </r>
  <r>
    <x v="1"/>
    <s v="K:/Sainte Colombe/MB/04 - 19 juillet au 18 août 2016/Wave/"/>
    <s v="ST-COLOM_0_20160806_230502_118.wav"/>
    <s v="PipMi"/>
    <s v="Principal"/>
    <s v="PipMi"/>
    <n v="6"/>
    <s v="PippiT"/>
    <n v="1"/>
    <s v="Pipistrelle commune"/>
    <n v="2016"/>
    <n v="8"/>
    <n v="6"/>
    <n v="23"/>
    <n v="5"/>
    <d v="2016-08-06T00:00:00"/>
    <x v="251"/>
  </r>
  <r>
    <x v="1"/>
    <s v="K:/Sainte Colombe/MB/04 - 19 juillet au 18 août 2016/Wave/"/>
    <s v="ST-COLOM_0_20160806_230507_118.wav"/>
    <s v="PippiT"/>
    <s v="Principal"/>
    <s v="PipMi"/>
    <n v="10"/>
    <s v="PippiT"/>
    <n v="10"/>
    <s v="Pipistrelle commune"/>
    <n v="2016"/>
    <n v="8"/>
    <n v="6"/>
    <n v="23"/>
    <n v="5"/>
    <d v="2016-08-06T00:00:00"/>
    <x v="251"/>
  </r>
  <r>
    <x v="1"/>
    <s v="K:/Sainte Colombe/MB/04 - 19 juillet au 18 août 2016/Wave/"/>
    <s v="ST-COLOM_0_20160806_230512_119.wav"/>
    <s v="PippiT"/>
    <s v="Principal"/>
    <s v="PipMi"/>
    <n v="10"/>
    <s v="PippiT"/>
    <n v="10"/>
    <s v="Pipistrelle commune"/>
    <n v="2016"/>
    <n v="8"/>
    <n v="6"/>
    <n v="23"/>
    <n v="5"/>
    <d v="2016-08-06T00:00:00"/>
    <x v="251"/>
  </r>
  <r>
    <x v="1"/>
    <s v="K:/Sainte Colombe/MB/04 - 19 juillet au 18 août 2016/Wave/"/>
    <s v="ST-COLOM_0_20160806_230614_949.wav"/>
    <s v="PippiT"/>
    <s v="Principal"/>
    <s v="PipMi"/>
    <n v="10"/>
    <s v="PippiT"/>
    <n v="10"/>
    <s v="Pipistrelle commune"/>
    <n v="2016"/>
    <n v="8"/>
    <n v="6"/>
    <n v="23"/>
    <n v="6"/>
    <d v="2016-08-06T00:00:00"/>
    <x v="368"/>
  </r>
  <r>
    <x v="1"/>
    <s v="K:/Sainte Colombe/MB/04 - 19 juillet au 18 août 2016/Wave/"/>
    <s v="ST-COLOM_0_20160806_230619_950.wav"/>
    <s v="Pip35"/>
    <s v="Principal"/>
    <s v="Pip35"/>
    <n v="10"/>
    <s v="Pipkuh"/>
    <n v="5"/>
    <s v="Pipistrelle de Kuhl"/>
    <n v="2016"/>
    <n v="8"/>
    <n v="6"/>
    <n v="23"/>
    <n v="6"/>
    <d v="2016-08-06T00:00:00"/>
    <x v="368"/>
  </r>
  <r>
    <x v="1"/>
    <s v="K:/Sainte Colombe/MB/04 - 19 juillet au 18 août 2016/Wave/"/>
    <s v="ST-COLOM_0_20160806_230624_950.wav"/>
    <s v="ChiroSp"/>
    <s v="Principal"/>
    <s v="Pip35"/>
    <n v="4"/>
    <s v="Pipkuh"/>
    <n v="4"/>
    <s v="Pipistrelle de Kuhl"/>
    <n v="2016"/>
    <n v="8"/>
    <n v="6"/>
    <n v="23"/>
    <n v="6"/>
    <d v="2016-08-06T00:00:00"/>
    <x v="368"/>
  </r>
  <r>
    <x v="1"/>
    <s v="K:/Sainte Colombe/MB/04 - 19 juillet au 18 août 2016/Wave/"/>
    <s v="ST-COLOM_0_20160806_230632_102.wav"/>
    <s v="Pip35"/>
    <s v="Principal"/>
    <s v="Pip35"/>
    <n v="10"/>
    <s v="Pipkuh"/>
    <n v="3"/>
    <s v="Pipistrelle de Kuhl"/>
    <n v="2016"/>
    <n v="8"/>
    <n v="6"/>
    <n v="23"/>
    <n v="6"/>
    <d v="2016-08-06T00:00:00"/>
    <x v="368"/>
  </r>
  <r>
    <x v="1"/>
    <s v="K:/Sainte Colombe/MB/04 - 19 juillet au 18 août 2016/Wave/"/>
    <s v="ST-COLOM_0_20160806_230637_103.wav"/>
    <s v="Pip35"/>
    <s v="Principal"/>
    <s v="Pip35"/>
    <n v="9"/>
    <s v="Pipkuh"/>
    <n v="5"/>
    <s v="Pipistrelle de Kuhl"/>
    <n v="2016"/>
    <n v="8"/>
    <n v="6"/>
    <n v="23"/>
    <n v="6"/>
    <d v="2016-08-06T00:00:00"/>
    <x v="368"/>
  </r>
  <r>
    <x v="1"/>
    <s v="K:/Sainte Colombe/MB/04 - 19 juillet au 18 août 2016/Wave/"/>
    <s v="ST-COLOM_0_20160806_230642_104.wav"/>
    <s v="Pip35"/>
    <s v="Principal"/>
    <s v="Pip35"/>
    <n v="10"/>
    <s v="Pipkuh"/>
    <n v="5"/>
    <s v="Pipistrelle de Kuhl"/>
    <n v="2016"/>
    <n v="8"/>
    <n v="6"/>
    <n v="23"/>
    <n v="6"/>
    <d v="2016-08-06T00:00:00"/>
    <x v="368"/>
  </r>
  <r>
    <x v="1"/>
    <s v="K:/Sainte Colombe/MB/04 - 19 juillet au 18 août 2016/Wave/"/>
    <s v="ST-COLOM_0_20160806_230647_104.wav"/>
    <s v="Pip35"/>
    <s v="Principal"/>
    <s v="Pip35"/>
    <n v="10"/>
    <s v="Pipkuh"/>
    <n v="5"/>
    <s v="Pipistrelle de Kuhl"/>
    <n v="2016"/>
    <n v="8"/>
    <n v="6"/>
    <n v="23"/>
    <n v="6"/>
    <d v="2016-08-06T00:00:00"/>
    <x v="368"/>
  </r>
  <r>
    <x v="1"/>
    <s v="K:/Sainte Colombe/MB/04 - 19 juillet au 18 août 2016/Wave/"/>
    <s v="ST-COLOM_0_20160806_230652_105.wav"/>
    <s v="Pip35"/>
    <s v="Principal"/>
    <s v="Pip35"/>
    <n v="9"/>
    <s v="Pipkuh"/>
    <n v="5"/>
    <s v="Pipistrelle de Kuhl"/>
    <n v="2016"/>
    <n v="8"/>
    <n v="6"/>
    <n v="23"/>
    <n v="6"/>
    <d v="2016-08-06T00:00:00"/>
    <x v="368"/>
  </r>
  <r>
    <x v="1"/>
    <s v="K:/Sainte Colombe/MB/04 - 19 juillet au 18 août 2016/Wave/"/>
    <s v="ST-COLOM_0_20160806_230657_106.wav"/>
    <s v="Pip35"/>
    <s v="Principal"/>
    <s v="Pip35"/>
    <n v="10"/>
    <s v="Pipkuh"/>
    <n v="4"/>
    <s v="Pipistrelle de Kuhl"/>
    <n v="2016"/>
    <n v="8"/>
    <n v="6"/>
    <n v="23"/>
    <n v="6"/>
    <d v="2016-08-06T00:00:00"/>
    <x v="368"/>
  </r>
  <r>
    <x v="1"/>
    <s v="K:/Sainte Colombe/MB/04 - 19 juillet au 18 août 2016/Wave/"/>
    <s v="ST-COLOM_0_20160806_230702_106.wav"/>
    <s v="Pip35"/>
    <s v="Principal"/>
    <s v="Pip35"/>
    <n v="9"/>
    <s v="Pipkuh"/>
    <n v="5"/>
    <s v="Pipistrelle de Kuhl"/>
    <n v="2016"/>
    <n v="8"/>
    <n v="6"/>
    <n v="23"/>
    <n v="7"/>
    <d v="2016-08-06T00:00:00"/>
    <x v="369"/>
  </r>
  <r>
    <x v="1"/>
    <s v="K:/Sainte Colombe/MB/04 - 19 juillet au 18 août 2016/Wave/"/>
    <s v="ST-COLOM_0_20160806_230707_107.wav"/>
    <s v="Pip35"/>
    <s v="Principal"/>
    <s v="Pip35"/>
    <n v="10"/>
    <s v="Pipkuh"/>
    <n v="5"/>
    <s v="Pipistrelle de Kuhl"/>
    <n v="2016"/>
    <n v="8"/>
    <n v="6"/>
    <n v="23"/>
    <n v="7"/>
    <d v="2016-08-06T00:00:00"/>
    <x v="369"/>
  </r>
  <r>
    <x v="1"/>
    <s v="K:/Sainte Colombe/MB/04 - 19 juillet au 18 août 2016/Wave/"/>
    <s v="ST-COLOM_0_20160806_230712_108.wav"/>
    <s v="Pip35"/>
    <s v="Principal"/>
    <s v="Pip35"/>
    <n v="10"/>
    <s v="Pipkuh"/>
    <n v="2"/>
    <s v="Pipistrelle de Kuhl"/>
    <n v="2016"/>
    <n v="8"/>
    <n v="6"/>
    <n v="23"/>
    <n v="7"/>
    <d v="2016-08-06T00:00:00"/>
    <x v="369"/>
  </r>
  <r>
    <x v="1"/>
    <s v="K:/Sainte Colombe/MB/04 - 19 juillet au 18 août 2016/Wave/"/>
    <s v="ST-COLOM_0_20160806_230744_142.wav"/>
    <s v="PippiT"/>
    <s v="Principal"/>
    <s v="PipMi"/>
    <n v="10"/>
    <s v="PippiT"/>
    <n v="10"/>
    <s v="Pipistrelle commune"/>
    <n v="2016"/>
    <n v="8"/>
    <n v="6"/>
    <n v="23"/>
    <n v="7"/>
    <d v="2016-08-06T00:00:00"/>
    <x v="369"/>
  </r>
  <r>
    <x v="1"/>
    <s v="K:/Sainte Colombe/MB/04 - 19 juillet au 18 août 2016/Wave/"/>
    <s v="ST-COLOM_0_20160806_230749_143.wav"/>
    <s v="PippiT"/>
    <s v="Principal"/>
    <s v="PipMi"/>
    <n v="10"/>
    <s v="PippiT"/>
    <n v="10"/>
    <s v="Pipistrelle commune"/>
    <n v="2016"/>
    <n v="8"/>
    <n v="6"/>
    <n v="23"/>
    <n v="7"/>
    <d v="2016-08-06T00:00:00"/>
    <x v="369"/>
  </r>
  <r>
    <x v="1"/>
    <s v="K:/Sainte Colombe/MB/04 - 19 juillet au 18 août 2016/Wave/"/>
    <s v="ST-COLOM_0_20160806_230821_497.wav"/>
    <s v="PippiT"/>
    <s v="Principal"/>
    <s v="PipMi"/>
    <n v="8"/>
    <s v="PippiT"/>
    <n v="8"/>
    <s v="Pipistrelle commune"/>
    <n v="2016"/>
    <n v="8"/>
    <n v="6"/>
    <n v="23"/>
    <n v="8"/>
    <d v="2016-08-06T00:00:00"/>
    <x v="258"/>
  </r>
  <r>
    <x v="1"/>
    <s v="K:/Sainte Colombe/MB/04 - 19 juillet au 18 août 2016/Wave/"/>
    <s v="ST-COLOM_0_20160806_230826_498.wav"/>
    <s v="Pip35"/>
    <s v="Principal"/>
    <s v="Pip35"/>
    <n v="6"/>
    <s v="Pipkuh"/>
    <n v="3"/>
    <s v="Pipistrelle de Kuhl"/>
    <n v="2016"/>
    <n v="8"/>
    <n v="6"/>
    <n v="23"/>
    <n v="8"/>
    <d v="2016-08-06T00:00:00"/>
    <x v="258"/>
  </r>
  <r>
    <x v="1"/>
    <s v="K:/Sainte Colombe/MB/04 - 19 juillet au 18 août 2016/Wave/"/>
    <s v="ST-COLOM_0_20160806_230831_498.wav"/>
    <s v="ChiroSp"/>
    <s v="Principal"/>
    <s v="Pip35"/>
    <n v="4"/>
    <s v="Pipkuh"/>
    <n v="3"/>
    <s v="Pipistrelle de Kuhl"/>
    <n v="2016"/>
    <n v="8"/>
    <n v="6"/>
    <n v="23"/>
    <n v="8"/>
    <d v="2016-08-06T00:00:00"/>
    <x v="258"/>
  </r>
  <r>
    <x v="1"/>
    <s v="K:/Sainte Colombe/MB/04 - 19 juillet au 18 août 2016/Wave/"/>
    <s v="ST-COLOM_0_20160806_230836_499.wav"/>
    <s v="Pip35"/>
    <s v="Principal"/>
    <s v="Pip35"/>
    <n v="6"/>
    <s v="Pipkuh"/>
    <n v="3"/>
    <s v="Pipistrelle de Kuhl"/>
    <n v="2016"/>
    <n v="8"/>
    <n v="6"/>
    <n v="23"/>
    <n v="8"/>
    <d v="2016-08-06T00:00:00"/>
    <x v="258"/>
  </r>
  <r>
    <x v="1"/>
    <s v="K:/Sainte Colombe/MB/04 - 19 juillet au 18 août 2016/Wave/"/>
    <s v="ST-COLOM_0_20160806_230841_500.wav"/>
    <s v="Pipkuh"/>
    <s v="Principal"/>
    <s v="Pip35"/>
    <n v="10"/>
    <s v="Pipkuh"/>
    <n v="6"/>
    <s v="Pipistrelle de Kuhl"/>
    <n v="2016"/>
    <n v="8"/>
    <n v="6"/>
    <n v="23"/>
    <n v="8"/>
    <d v="2016-08-06T00:00:00"/>
    <x v="258"/>
  </r>
  <r>
    <x v="1"/>
    <s v="K:/Sainte Colombe/MB/04 - 19 juillet au 18 août 2016/Wave/"/>
    <s v="ST-COLOM_0_20160806_230846_500.wav"/>
    <s v="Pip35"/>
    <s v="Principal"/>
    <s v="Pip35"/>
    <n v="10"/>
    <s v="Pipkuh"/>
    <n v="5"/>
    <s v="Pipistrelle de Kuhl"/>
    <n v="2016"/>
    <n v="8"/>
    <n v="6"/>
    <n v="23"/>
    <n v="8"/>
    <d v="2016-08-06T00:00:00"/>
    <x v="258"/>
  </r>
  <r>
    <x v="1"/>
    <s v="K:/Sainte Colombe/MB/04 - 19 juillet au 18 août 2016/Wave/"/>
    <s v="ST-COLOM_0_20160806_230851_501.wav"/>
    <s v="Pipkuh"/>
    <s v="Principal"/>
    <s v="Pip35"/>
    <n v="10"/>
    <s v="Pipkuh"/>
    <n v="6"/>
    <s v="Pipistrelle de Kuhl"/>
    <n v="2016"/>
    <n v="8"/>
    <n v="6"/>
    <n v="23"/>
    <n v="8"/>
    <d v="2016-08-06T00:00:00"/>
    <x v="258"/>
  </r>
  <r>
    <x v="1"/>
    <s v="K:/Sainte Colombe/MB/04 - 19 juillet au 18 août 2016/Wave/"/>
    <s v="ST-COLOM_0_20160806_230914_732.wav"/>
    <s v="Pip35"/>
    <s v="Principal"/>
    <s v="Pip35"/>
    <n v="10"/>
    <s v="Pipkuh"/>
    <n v="3"/>
    <s v="Pipistrelle de Kuhl"/>
    <n v="2016"/>
    <n v="8"/>
    <n v="6"/>
    <n v="23"/>
    <n v="9"/>
    <d v="2016-08-06T00:00:00"/>
    <x v="434"/>
  </r>
  <r>
    <x v="1"/>
    <s v="K:/Sainte Colombe/MB/04 - 19 juillet au 18 août 2016/Wave/"/>
    <s v="ST-COLOM_0_20160806_230946_969.wav"/>
    <s v="PippiT"/>
    <s v="Principal"/>
    <s v="PipMi"/>
    <n v="10"/>
    <s v="PippiT"/>
    <n v="10"/>
    <s v="Pipistrelle commune"/>
    <n v="2016"/>
    <n v="8"/>
    <n v="6"/>
    <n v="23"/>
    <n v="9"/>
    <d v="2016-08-06T00:00:00"/>
    <x v="434"/>
  </r>
  <r>
    <x v="1"/>
    <s v="K:/Sainte Colombe/MB/04 - 19 juillet au 18 août 2016/Wave/"/>
    <s v="ST-COLOM_0_20160806_230951_970.wav"/>
    <s v="PippiT"/>
    <s v="Principal"/>
    <s v="PipMi"/>
    <n v="10"/>
    <s v="PippiT"/>
    <n v="10"/>
    <s v="Pipistrelle commune"/>
    <n v="2016"/>
    <n v="8"/>
    <n v="6"/>
    <n v="23"/>
    <n v="9"/>
    <d v="2016-08-06T00:00:00"/>
    <x v="434"/>
  </r>
  <r>
    <x v="1"/>
    <s v="K:/Sainte Colombe/MB/04 - 19 juillet au 18 août 2016/Wave/"/>
    <s v="ST-COLOM_0_20160806_230956_970.wav"/>
    <s v="PippiT"/>
    <s v="Principal"/>
    <s v="PipMi"/>
    <n v="10"/>
    <s v="PippiT"/>
    <n v="10"/>
    <s v="Pipistrelle commune"/>
    <n v="2016"/>
    <n v="8"/>
    <n v="6"/>
    <n v="23"/>
    <n v="9"/>
    <d v="2016-08-06T00:00:00"/>
    <x v="434"/>
  </r>
  <r>
    <x v="1"/>
    <s v="K:/Sainte Colombe/MB/04 - 19 juillet au 18 août 2016/Wave/"/>
    <s v="ST-COLOM_0_20160806_231001_971.wav"/>
    <s v="Pipkuh"/>
    <s v="Principal"/>
    <s v="Pip35"/>
    <n v="10"/>
    <s v="Pipkuh"/>
    <n v="6"/>
    <s v="Pipistrelle de Kuhl"/>
    <n v="2016"/>
    <n v="8"/>
    <n v="6"/>
    <n v="23"/>
    <n v="10"/>
    <d v="2016-08-06T00:00:00"/>
    <x v="252"/>
  </r>
  <r>
    <x v="1"/>
    <s v="K:/Sainte Colombe/MB/04 - 19 juillet au 18 août 2016/Wave/"/>
    <s v="ST-COLOM_0_20160806_231006_972.wav"/>
    <s v="Pipkuh"/>
    <s v="Principal"/>
    <s v="Pip35"/>
    <n v="10"/>
    <s v="Pipkuh"/>
    <n v="6"/>
    <s v="Pipistrelle de Kuhl"/>
    <n v="2016"/>
    <n v="8"/>
    <n v="6"/>
    <n v="23"/>
    <n v="10"/>
    <d v="2016-08-06T00:00:00"/>
    <x v="252"/>
  </r>
  <r>
    <x v="1"/>
    <s v="K:/Sainte Colombe/MB/04 - 19 juillet au 18 août 2016/Wave/"/>
    <s v="ST-COLOM_0_20160806_231019_716.wav"/>
    <s v="PippiT"/>
    <s v="Principal"/>
    <s v="PipMi"/>
    <n v="10"/>
    <s v="PippiT"/>
    <n v="10"/>
    <s v="Pipistrelle commune"/>
    <n v="2016"/>
    <n v="8"/>
    <n v="6"/>
    <n v="23"/>
    <n v="10"/>
    <d v="2016-08-06T00:00:00"/>
    <x v="252"/>
  </r>
  <r>
    <x v="1"/>
    <s v="K:/Sainte Colombe/MB/04 - 19 juillet au 18 août 2016/Wave/"/>
    <s v="ST-COLOM_0_20160806_231024_717.wav"/>
    <s v="PippiT"/>
    <s v="Principal"/>
    <s v="PipMi"/>
    <n v="10"/>
    <s v="PippiT"/>
    <n v="10"/>
    <s v="Pipistrelle commune"/>
    <n v="2016"/>
    <n v="8"/>
    <n v="6"/>
    <n v="23"/>
    <n v="10"/>
    <d v="2016-08-06T00:00:00"/>
    <x v="252"/>
  </r>
  <r>
    <x v="1"/>
    <s v="K:/Sainte Colombe/MB/04 - 19 juillet au 18 août 2016/Wave/"/>
    <s v="ST-COLOM_0_20160806_231034_144.wav"/>
    <s v="PippiT"/>
    <s v="Principal"/>
    <s v="PipMi"/>
    <n v="10"/>
    <s v="PippiT"/>
    <n v="10"/>
    <s v="Pipistrelle commune"/>
    <n v="2016"/>
    <n v="8"/>
    <n v="6"/>
    <n v="23"/>
    <n v="10"/>
    <d v="2016-08-06T00:00:00"/>
    <x v="252"/>
  </r>
  <r>
    <x v="1"/>
    <s v="K:/Sainte Colombe/MB/04 - 19 juillet au 18 août 2016/Wave/"/>
    <s v="ST-COLOM_0_20160806_231039_145.wav"/>
    <s v="PippiT"/>
    <s v="Principal"/>
    <s v="PipMi"/>
    <n v="10"/>
    <s v="PippiT"/>
    <n v="10"/>
    <s v="Pipistrelle commune"/>
    <n v="2016"/>
    <n v="8"/>
    <n v="6"/>
    <n v="23"/>
    <n v="10"/>
    <d v="2016-08-06T00:00:00"/>
    <x v="252"/>
  </r>
  <r>
    <x v="1"/>
    <s v="K:/Sainte Colombe/MB/04 - 19 juillet au 18 août 2016/Wave/"/>
    <s v="ST-COLOM_0_20160806_231051_503.wav"/>
    <s v="PippiT"/>
    <s v="Principal"/>
    <s v="PipMi"/>
    <n v="10"/>
    <s v="PippiT"/>
    <n v="10"/>
    <s v="Pipistrelle commune"/>
    <n v="2016"/>
    <n v="8"/>
    <n v="6"/>
    <n v="23"/>
    <n v="10"/>
    <d v="2016-08-06T00:00:00"/>
    <x v="252"/>
  </r>
  <r>
    <x v="1"/>
    <s v="K:/Sainte Colombe/MB/04 - 19 juillet au 18 août 2016/Wave/"/>
    <s v="ST-COLOM_0_20160806_231056_504.wav"/>
    <s v="PippiT"/>
    <s v="Principal"/>
    <s v="PipMi"/>
    <n v="10"/>
    <s v="PippiT"/>
    <n v="10"/>
    <s v="Pipistrelle commune"/>
    <n v="2016"/>
    <n v="8"/>
    <n v="6"/>
    <n v="23"/>
    <n v="10"/>
    <d v="2016-08-06T00:00:00"/>
    <x v="252"/>
  </r>
  <r>
    <x v="1"/>
    <s v="K:/Sainte Colombe/MB/04 - 19 juillet au 18 août 2016/Wave/"/>
    <s v="ST-COLOM_0_20160806_231101_504.wav"/>
    <s v="PippiT"/>
    <s v="Principal"/>
    <s v="PipMi"/>
    <n v="10"/>
    <s v="PippiT"/>
    <n v="10"/>
    <s v="Pipistrelle commune"/>
    <n v="2016"/>
    <n v="8"/>
    <n v="6"/>
    <n v="23"/>
    <n v="11"/>
    <d v="2016-08-06T00:00:00"/>
    <x v="99"/>
  </r>
  <r>
    <x v="1"/>
    <s v="K:/Sainte Colombe/MB/04 - 19 juillet au 18 août 2016/Wave/"/>
    <s v="ST-COLOM_0_20160806_231106_505.wav"/>
    <s v="PippiT"/>
    <s v="Principal"/>
    <s v="PipMi"/>
    <n v="10"/>
    <s v="PippiT"/>
    <n v="10"/>
    <s v="Pipistrelle commune"/>
    <n v="2016"/>
    <n v="8"/>
    <n v="6"/>
    <n v="23"/>
    <n v="11"/>
    <d v="2016-08-06T00:00:00"/>
    <x v="99"/>
  </r>
  <r>
    <x v="1"/>
    <s v="K:/Sainte Colombe/MB/04 - 19 juillet au 18 août 2016/Wave/"/>
    <s v="ST-COLOM_0_20160806_231111_506.wav"/>
    <s v="PippiT"/>
    <s v="Principal"/>
    <s v="PipMi"/>
    <n v="10"/>
    <s v="PippiT"/>
    <n v="10"/>
    <s v="Pipistrelle commune"/>
    <n v="2016"/>
    <n v="8"/>
    <n v="6"/>
    <n v="23"/>
    <n v="11"/>
    <d v="2016-08-06T00:00:00"/>
    <x v="99"/>
  </r>
  <r>
    <x v="1"/>
    <s v="K:/Sainte Colombe/MB/04 - 19 juillet au 18 août 2016/Wave/"/>
    <s v="ST-COLOM_0_20160806_231116_506.wav"/>
    <s v="PippiT"/>
    <s v="Principal"/>
    <s v="PipMi"/>
    <n v="10"/>
    <s v="PippiT"/>
    <n v="10"/>
    <s v="Pipistrelle commune"/>
    <n v="2016"/>
    <n v="8"/>
    <n v="6"/>
    <n v="23"/>
    <n v="11"/>
    <d v="2016-08-06T00:00:00"/>
    <x v="99"/>
  </r>
  <r>
    <x v="1"/>
    <s v="K:/Sainte Colombe/MB/04 - 19 juillet au 18 août 2016/Wave/"/>
    <s v="ST-COLOM_0_20160806_231121_507.wav"/>
    <s v="PippiT"/>
    <s v="Principal"/>
    <s v="PipMi"/>
    <n v="8"/>
    <s v="PippiT"/>
    <n v="8"/>
    <s v="Pipistrelle commune"/>
    <n v="2016"/>
    <n v="8"/>
    <n v="6"/>
    <n v="23"/>
    <n v="11"/>
    <d v="2016-08-06T00:00:00"/>
    <x v="99"/>
  </r>
  <r>
    <x v="1"/>
    <s v="K:/Sainte Colombe/MB/04 - 19 juillet au 18 août 2016/Wave/"/>
    <s v="ST-COLOM_0_20160806_231206_800.wav"/>
    <s v="PippiT"/>
    <s v="Principal"/>
    <s v="PipMi"/>
    <n v="10"/>
    <s v="PippiT"/>
    <n v="10"/>
    <s v="Pipistrelle commune"/>
    <n v="2016"/>
    <n v="8"/>
    <n v="6"/>
    <n v="23"/>
    <n v="12"/>
    <d v="2016-08-06T00:00:00"/>
    <x v="268"/>
  </r>
  <r>
    <x v="1"/>
    <s v="K:/Sainte Colombe/MB/04 - 19 juillet au 18 août 2016/Wave/"/>
    <s v="ST-COLOM_0_20160806_231211_800.wav"/>
    <s v="PippiT"/>
    <s v="Principal"/>
    <s v="PipMi"/>
    <n v="10"/>
    <s v="PippiT"/>
    <n v="10"/>
    <s v="Pipistrelle commune"/>
    <n v="2016"/>
    <n v="8"/>
    <n v="6"/>
    <n v="23"/>
    <n v="12"/>
    <d v="2016-08-06T00:00:00"/>
    <x v="268"/>
  </r>
  <r>
    <x v="1"/>
    <s v="K:/Sainte Colombe/MB/04 - 19 juillet au 18 août 2016/Wave/"/>
    <s v="ST-COLOM_0_20160806_231216_801.wav"/>
    <s v="PippiT"/>
    <s v="Principal"/>
    <s v="PipMi"/>
    <n v="10"/>
    <s v="PippiT"/>
    <n v="10"/>
    <s v="Pipistrelle commune"/>
    <n v="2016"/>
    <n v="8"/>
    <n v="6"/>
    <n v="23"/>
    <n v="12"/>
    <d v="2016-08-06T00:00:00"/>
    <x v="268"/>
  </r>
  <r>
    <x v="1"/>
    <s v="K:/Sainte Colombe/MB/04 - 19 juillet au 18 août 2016/Wave/"/>
    <s v="ST-COLOM_0_20160806_231221_802.wav"/>
    <s v="PippiT"/>
    <s v="Principal"/>
    <s v="PipMi"/>
    <n v="10"/>
    <s v="PippiT"/>
    <n v="10"/>
    <s v="Pipistrelle commune"/>
    <n v="2016"/>
    <n v="8"/>
    <n v="6"/>
    <n v="23"/>
    <n v="12"/>
    <d v="2016-08-06T00:00:00"/>
    <x v="268"/>
  </r>
  <r>
    <x v="1"/>
    <s v="K:/Sainte Colombe/MB/04 - 19 juillet au 18 août 2016/Wave/"/>
    <s v="ST-COLOM_0_20160806_231226_802.wav"/>
    <s v="PippiT"/>
    <s v="Principal"/>
    <s v="PipMi"/>
    <n v="10"/>
    <s v="PippiT"/>
    <n v="10"/>
    <s v="Pipistrelle commune"/>
    <n v="2016"/>
    <n v="8"/>
    <n v="6"/>
    <n v="23"/>
    <n v="12"/>
    <d v="2016-08-06T00:00:00"/>
    <x v="268"/>
  </r>
  <r>
    <x v="1"/>
    <s v="K:/Sainte Colombe/MB/04 - 19 juillet au 18 août 2016/Wave/"/>
    <s v="ST-COLOM_0_20160806_231231_803.wav"/>
    <s v="PippiT"/>
    <s v="Principal"/>
    <s v="PipMi"/>
    <n v="10"/>
    <s v="PippiT"/>
    <n v="10"/>
    <s v="Pipistrelle commune"/>
    <n v="2016"/>
    <n v="8"/>
    <n v="6"/>
    <n v="23"/>
    <n v="12"/>
    <d v="2016-08-06T00:00:00"/>
    <x v="268"/>
  </r>
  <r>
    <x v="1"/>
    <s v="K:/Sainte Colombe/MB/04 - 19 juillet au 18 août 2016/Wave/"/>
    <s v="ST-COLOM_0_20160806_231251_531.wav"/>
    <s v="PippiT"/>
    <s v="Principal"/>
    <s v="PipMi"/>
    <n v="10"/>
    <s v="PippiT"/>
    <n v="10"/>
    <s v="Pipistrelle commune"/>
    <n v="2016"/>
    <n v="8"/>
    <n v="6"/>
    <n v="23"/>
    <n v="12"/>
    <d v="2016-08-06T00:00:00"/>
    <x v="268"/>
  </r>
  <r>
    <x v="1"/>
    <s v="K:/Sainte Colombe/MB/04 - 19 juillet au 18 août 2016/Wave/"/>
    <s v="ST-COLOM_0_20160806_231323_242.wav"/>
    <s v="PippiT"/>
    <s v="Principal"/>
    <s v="PipMi"/>
    <n v="9"/>
    <s v="PippiT"/>
    <n v="9"/>
    <s v="Pipistrelle commune"/>
    <n v="2016"/>
    <n v="8"/>
    <n v="6"/>
    <n v="23"/>
    <n v="13"/>
    <d v="2016-08-06T00:00:00"/>
    <x v="119"/>
  </r>
  <r>
    <x v="1"/>
    <s v="K:/Sainte Colombe/MB/04 - 19 juillet au 18 août 2016/Wave/"/>
    <s v="ST-COLOM_0_20160806_231328_242.wav"/>
    <s v="ChiroSp"/>
    <s v="Principal"/>
    <s v="PipMi"/>
    <n v="1"/>
    <s v="PippiT"/>
    <n v="1"/>
    <s v="Pipistrelle commune"/>
    <n v="2016"/>
    <n v="8"/>
    <n v="6"/>
    <n v="23"/>
    <n v="13"/>
    <d v="2016-08-06T00:00:00"/>
    <x v="119"/>
  </r>
  <r>
    <x v="1"/>
    <s v="K:/Sainte Colombe/MB/04 - 19 juillet au 18 août 2016/Wave/"/>
    <s v="ST-COLOM_0_20160806_231358_434.wav"/>
    <s v="Pip35"/>
    <s v="Principal"/>
    <s v="Pip35"/>
    <n v="10"/>
    <s v="Pipkuh"/>
    <n v="4"/>
    <s v="Pipistrelle de Kuhl"/>
    <n v="2016"/>
    <n v="8"/>
    <n v="6"/>
    <n v="23"/>
    <n v="13"/>
    <d v="2016-08-06T00:00:00"/>
    <x v="119"/>
  </r>
  <r>
    <x v="1"/>
    <s v="K:/Sainte Colombe/MB/04 - 19 juillet au 18 août 2016/Wave/"/>
    <s v="ST-COLOM_0_20160806_231403_435.wav"/>
    <s v="Pip35"/>
    <s v="Principal"/>
    <s v="Pip35"/>
    <n v="9"/>
    <s v="Pipkuh"/>
    <n v="4"/>
    <s v="Pipistrelle de Kuhl"/>
    <n v="2016"/>
    <n v="8"/>
    <n v="6"/>
    <n v="23"/>
    <n v="14"/>
    <d v="2016-08-06T00:00:00"/>
    <x v="495"/>
  </r>
  <r>
    <x v="1"/>
    <s v="K:/Sainte Colombe/MB/04 - 19 juillet au 18 août 2016/Wave/"/>
    <s v="ST-COLOM_0_20160806_231408_436.wav"/>
    <s v="Pip35"/>
    <s v="Principal"/>
    <s v="Pip35"/>
    <n v="10"/>
    <s v="Pipkuh"/>
    <n v="4"/>
    <s v="Pipistrelle de Kuhl"/>
    <n v="2016"/>
    <n v="8"/>
    <n v="6"/>
    <n v="23"/>
    <n v="14"/>
    <d v="2016-08-06T00:00:00"/>
    <x v="495"/>
  </r>
  <r>
    <x v="1"/>
    <s v="K:/Sainte Colombe/MB/04 - 19 juillet au 18 août 2016/Wave/"/>
    <s v="ST-COLOM_0_20160806_231413_436.wav"/>
    <s v="Pip35"/>
    <s v="Principal"/>
    <s v="Pip35"/>
    <n v="10"/>
    <s v="Pipkuh"/>
    <n v="4"/>
    <s v="Pipistrelle de Kuhl"/>
    <n v="2016"/>
    <n v="8"/>
    <n v="6"/>
    <n v="23"/>
    <n v="14"/>
    <d v="2016-08-06T00:00:00"/>
    <x v="495"/>
  </r>
  <r>
    <x v="1"/>
    <s v="K:/Sainte Colombe/MB/04 - 19 juillet au 18 août 2016/Wave/"/>
    <s v="ST-COLOM_0_20160806_231418_437.wav"/>
    <s v="Pipkuh"/>
    <s v="Principal"/>
    <s v="Pip35"/>
    <n v="10"/>
    <s v="Pipkuh"/>
    <n v="6"/>
    <s v="Pipistrelle de Kuhl"/>
    <n v="2016"/>
    <n v="8"/>
    <n v="6"/>
    <n v="23"/>
    <n v="14"/>
    <d v="2016-08-06T00:00:00"/>
    <x v="495"/>
  </r>
  <r>
    <x v="1"/>
    <s v="K:/Sainte Colombe/MB/04 - 19 juillet au 18 août 2016/Wave/"/>
    <s v="ST-COLOM_0_20160806_231441_303.wav"/>
    <s v="Pipkuh"/>
    <s v="Principal"/>
    <s v="Pip35"/>
    <n v="10"/>
    <s v="Pipkuh"/>
    <n v="6"/>
    <s v="Pipistrelle de Kuhl"/>
    <n v="2016"/>
    <n v="8"/>
    <n v="6"/>
    <n v="23"/>
    <n v="14"/>
    <d v="2016-08-06T00:00:00"/>
    <x v="495"/>
  </r>
  <r>
    <x v="1"/>
    <s v="K:/Sainte Colombe/MB/04 - 19 juillet au 18 août 2016/Wave/"/>
    <s v="ST-COLOM_0_20160806_231446_304.wav"/>
    <s v="Pip35"/>
    <s v="Principal"/>
    <s v="Pip35"/>
    <n v="8"/>
    <s v="Pipkuh"/>
    <n v="5"/>
    <s v="Pipistrelle de Kuhl"/>
    <n v="2016"/>
    <n v="8"/>
    <n v="6"/>
    <n v="23"/>
    <n v="14"/>
    <d v="2016-08-06T00:00:00"/>
    <x v="495"/>
  </r>
  <r>
    <x v="1"/>
    <s v="K:/Sainte Colombe/MB/04 - 19 juillet au 18 août 2016/Wave/"/>
    <s v="ST-COLOM_0_20160806_231511_024.wav"/>
    <s v="PippiT"/>
    <s v="Principal"/>
    <s v="PipMi"/>
    <n v="10"/>
    <s v="PippiT"/>
    <n v="10"/>
    <s v="Pipistrelle commune"/>
    <n v="2016"/>
    <n v="8"/>
    <n v="6"/>
    <n v="23"/>
    <n v="15"/>
    <d v="2016-08-06T00:00:00"/>
    <x v="370"/>
  </r>
  <r>
    <x v="1"/>
    <s v="K:/Sainte Colombe/MB/04 - 19 juillet au 18 août 2016/Wave/"/>
    <s v="ST-COLOM_0_20160806_231516_024.wav"/>
    <s v="PippiT"/>
    <s v="Principal"/>
    <s v="PipMi"/>
    <n v="8"/>
    <s v="PippiT"/>
    <n v="8"/>
    <s v="Pipistrelle commune"/>
    <n v="2016"/>
    <n v="8"/>
    <n v="6"/>
    <n v="23"/>
    <n v="15"/>
    <d v="2016-08-06T00:00:00"/>
    <x v="370"/>
  </r>
  <r>
    <x v="1"/>
    <s v="K:/Sainte Colombe/MB/04 - 19 juillet au 18 août 2016/Wave/"/>
    <s v="ST-COLOM_0_20160806_231545_192.wav"/>
    <s v="PippiT"/>
    <s v="Principal"/>
    <s v="PipMi"/>
    <n v="10"/>
    <s v="PippiT"/>
    <n v="10"/>
    <s v="Pipistrelle commune"/>
    <n v="2016"/>
    <n v="8"/>
    <n v="6"/>
    <n v="23"/>
    <n v="15"/>
    <d v="2016-08-06T00:00:00"/>
    <x v="370"/>
  </r>
  <r>
    <x v="1"/>
    <s v="K:/Sainte Colombe/MB/04 - 19 juillet au 18 août 2016/Wave/"/>
    <s v="ST-COLOM_0_20160806_231550_193.wav"/>
    <s v="PippiT"/>
    <s v="Principal"/>
    <s v="PipMi"/>
    <n v="10"/>
    <s v="PippiT"/>
    <n v="10"/>
    <s v="Pipistrelle commune"/>
    <n v="2016"/>
    <n v="8"/>
    <n v="6"/>
    <n v="23"/>
    <n v="15"/>
    <d v="2016-08-06T00:00:00"/>
    <x v="370"/>
  </r>
  <r>
    <x v="1"/>
    <s v="K:/Sainte Colombe/MB/04 - 19 juillet au 18 août 2016/Wave/"/>
    <s v="ST-COLOM_0_20160806_231555_194.wav"/>
    <s v="PippiT"/>
    <s v="Principal"/>
    <s v="PipMi"/>
    <n v="10"/>
    <s v="PippiT"/>
    <n v="10"/>
    <s v="Pipistrelle commune"/>
    <n v="2016"/>
    <n v="8"/>
    <n v="6"/>
    <n v="23"/>
    <n v="15"/>
    <d v="2016-08-06T00:00:00"/>
    <x v="370"/>
  </r>
  <r>
    <x v="1"/>
    <s v="K:/Sainte Colombe/MB/04 - 19 juillet au 18 août 2016/Wave/"/>
    <s v="ST-COLOM_0_20160806_231600_194.wav"/>
    <s v="PippiT"/>
    <s v="Principal"/>
    <s v="PipMi"/>
    <n v="10"/>
    <s v="PippiT"/>
    <n v="10"/>
    <s v="Pipistrelle commune"/>
    <n v="2016"/>
    <n v="8"/>
    <n v="6"/>
    <n v="23"/>
    <n v="16"/>
    <d v="2016-08-06T00:00:00"/>
    <x v="253"/>
  </r>
  <r>
    <x v="1"/>
    <s v="K:/Sainte Colombe/MB/04 - 19 juillet au 18 août 2016/Wave/"/>
    <s v="ST-COLOM_0_20160806_231605_195.wav"/>
    <s v="PippiT"/>
    <s v="Principal"/>
    <s v="PipMi"/>
    <n v="6"/>
    <s v="PippiT"/>
    <n v="6"/>
    <s v="Pipistrelle commune"/>
    <n v="2016"/>
    <n v="8"/>
    <n v="6"/>
    <n v="23"/>
    <n v="16"/>
    <d v="2016-08-06T00:00:00"/>
    <x v="253"/>
  </r>
  <r>
    <x v="1"/>
    <s v="K:/Sainte Colombe/MB/04 - 19 juillet au 18 août 2016/Wave/"/>
    <s v="ST-COLOM_0_20160806_231702_010.wav"/>
    <s v="PippiT"/>
    <s v="Principal"/>
    <s v="PipMi"/>
    <n v="10"/>
    <s v="PippiT"/>
    <n v="7"/>
    <s v="Pipistrelle commune"/>
    <n v="2016"/>
    <n v="8"/>
    <n v="6"/>
    <n v="23"/>
    <n v="17"/>
    <d v="2016-08-06T00:00:00"/>
    <x v="120"/>
  </r>
  <r>
    <x v="1"/>
    <s v="K:/Sainte Colombe/MB/04 - 19 juillet au 18 août 2016/Wave/"/>
    <s v="ST-COLOM_0_20160806_231725_836.wav"/>
    <s v="PippiT"/>
    <s v="Principal"/>
    <s v="PipMi"/>
    <n v="7"/>
    <s v="PippiT"/>
    <n v="7"/>
    <s v="Pipistrelle commune"/>
    <n v="2016"/>
    <n v="8"/>
    <n v="6"/>
    <n v="23"/>
    <n v="17"/>
    <d v="2016-08-06T00:00:00"/>
    <x v="120"/>
  </r>
  <r>
    <x v="1"/>
    <s v="K:/Sainte Colombe/MB/04 - 19 juillet au 18 août 2016/Wave/"/>
    <s v="ST-COLOM_0_20160806_231730_837.wav"/>
    <s v="ChiroSp"/>
    <s v="Principal"/>
    <s v="Pip35"/>
    <n v="3"/>
    <s v="Pipkuh"/>
    <n v="3"/>
    <s v="Pipistrelle de Kuhl"/>
    <n v="2016"/>
    <n v="8"/>
    <n v="6"/>
    <n v="23"/>
    <n v="17"/>
    <d v="2016-08-06T00:00:00"/>
    <x v="120"/>
  </r>
  <r>
    <x v="1"/>
    <s v="K:/Sainte Colombe/MB/04 - 19 juillet au 18 août 2016/Wave/"/>
    <s v="ST-COLOM_0_20160806_231735_838.wav"/>
    <s v="ChiroSp"/>
    <s v="Principal"/>
    <s v="PipMi"/>
    <n v="2"/>
    <s v="PippiT"/>
    <n v="0"/>
    <s v="Pipistrelle commune"/>
    <n v="2016"/>
    <n v="8"/>
    <n v="6"/>
    <n v="23"/>
    <n v="17"/>
    <d v="2016-08-06T00:00:00"/>
    <x v="120"/>
  </r>
  <r>
    <x v="1"/>
    <s v="K:/Sainte Colombe/MB/04 - 19 juillet au 18 août 2016/Wave/"/>
    <s v="ST-COLOM_0_20160806_231801_330.wav"/>
    <s v="PippiT"/>
    <s v="Principal"/>
    <s v="PipMi"/>
    <n v="9"/>
    <s v="PippiT"/>
    <n v="9"/>
    <s v="Pipistrelle commune"/>
    <n v="2016"/>
    <n v="8"/>
    <n v="6"/>
    <n v="23"/>
    <n v="18"/>
    <d v="2016-08-06T00:00:00"/>
    <x v="417"/>
  </r>
  <r>
    <x v="1"/>
    <s v="K:/Sainte Colombe/MB/04 - 19 juillet au 18 août 2016/Wave/"/>
    <s v="ST-COLOM_0_20160806_231806_330.wav"/>
    <s v="PippiT"/>
    <s v="Principal"/>
    <s v="PipMi"/>
    <n v="7"/>
    <s v="PippiT"/>
    <n v="7"/>
    <s v="Pipistrelle commune"/>
    <n v="2016"/>
    <n v="8"/>
    <n v="6"/>
    <n v="23"/>
    <n v="18"/>
    <d v="2016-08-06T00:00:00"/>
    <x v="417"/>
  </r>
  <r>
    <x v="1"/>
    <s v="K:/Sainte Colombe/MB/04 - 19 juillet au 18 août 2016/Wave/"/>
    <s v="ST-COLOM_0_20160806_231811_331.wav"/>
    <s v="PippiT"/>
    <s v="Principal"/>
    <s v="PipMi"/>
    <n v="10"/>
    <s v="PippiT"/>
    <n v="10"/>
    <s v="Pipistrelle commune"/>
    <n v="2016"/>
    <n v="8"/>
    <n v="6"/>
    <n v="23"/>
    <n v="18"/>
    <d v="2016-08-06T00:00:00"/>
    <x v="417"/>
  </r>
  <r>
    <x v="1"/>
    <s v="K:/Sainte Colombe/MB/04 - 19 juillet au 18 août 2016/Wave/"/>
    <s v="ST-COLOM_0_20160806_231816_332.wav"/>
    <s v="PippiT"/>
    <s v="Principal"/>
    <s v="PipMi"/>
    <n v="10"/>
    <s v="PippiT"/>
    <n v="10"/>
    <s v="Pipistrelle commune"/>
    <n v="2016"/>
    <n v="8"/>
    <n v="6"/>
    <n v="23"/>
    <n v="18"/>
    <d v="2016-08-06T00:00:00"/>
    <x v="417"/>
  </r>
  <r>
    <x v="1"/>
    <s v="K:/Sainte Colombe/MB/04 - 19 juillet au 18 août 2016/Wave/"/>
    <s v="ST-COLOM_0_20160806_231835_900.wav"/>
    <s v="ChiroSp"/>
    <s v="Principal"/>
    <s v="PipMi"/>
    <n v="5"/>
    <s v="PippiT"/>
    <n v="5"/>
    <s v="Pipistrelle commune"/>
    <n v="2016"/>
    <n v="8"/>
    <n v="6"/>
    <n v="23"/>
    <n v="18"/>
    <d v="2016-08-06T00:00:00"/>
    <x v="417"/>
  </r>
  <r>
    <x v="1"/>
    <s v="K:/Sainte Colombe/MB/04 - 19 juillet au 18 août 2016/Wave/"/>
    <s v="ST-COLOM_0_20160806_231840_901.wav"/>
    <s v="PippiT"/>
    <s v="Principal"/>
    <s v="PipMi"/>
    <n v="8"/>
    <s v="PippiT"/>
    <n v="8"/>
    <s v="Pipistrelle commune"/>
    <n v="2016"/>
    <n v="8"/>
    <n v="6"/>
    <n v="23"/>
    <n v="18"/>
    <d v="2016-08-06T00:00:00"/>
    <x v="417"/>
  </r>
  <r>
    <x v="1"/>
    <s v="K:/Sainte Colombe/MB/04 - 19 juillet au 18 août 2016/Wave/"/>
    <s v="ST-COLOM_0_20160806_231845_902.wav"/>
    <s v="ChiroSp"/>
    <s v="Principal"/>
    <s v="PipMi"/>
    <n v="4"/>
    <s v="PippiT"/>
    <n v="4"/>
    <s v="Pipistrelle commune"/>
    <n v="2016"/>
    <n v="8"/>
    <n v="6"/>
    <n v="23"/>
    <n v="18"/>
    <d v="2016-08-06T00:00:00"/>
    <x v="417"/>
  </r>
  <r>
    <x v="1"/>
    <s v="K:/Sainte Colombe/MB/04 - 19 juillet au 18 août 2016/Wave/"/>
    <s v="ST-COLOM_0_20160806_231901_213.wav"/>
    <s v="PippiT"/>
    <s v="Principal"/>
    <s v="PipMi"/>
    <n v="10"/>
    <s v="PippiT"/>
    <n v="10"/>
    <s v="Pipistrelle commune"/>
    <n v="2016"/>
    <n v="8"/>
    <n v="6"/>
    <n v="23"/>
    <n v="19"/>
    <d v="2016-08-06T00:00:00"/>
    <x v="55"/>
  </r>
  <r>
    <x v="1"/>
    <s v="K:/Sainte Colombe/MB/04 - 19 juillet au 18 août 2016/Wave/"/>
    <s v="ST-COLOM_0_20160806_231906_214.wav"/>
    <s v="ChiroSp"/>
    <s v="Principal"/>
    <s v="PipMi"/>
    <n v="4"/>
    <s v="PippiT"/>
    <n v="4"/>
    <s v="Pipistrelle commune"/>
    <n v="2016"/>
    <n v="8"/>
    <n v="6"/>
    <n v="23"/>
    <n v="19"/>
    <d v="2016-08-06T00:00:00"/>
    <x v="55"/>
  </r>
  <r>
    <x v="1"/>
    <s v="K:/Sainte Colombe/MB/04 - 19 juillet au 18 août 2016/Wave/"/>
    <s v="ST-COLOM_0_20160806_231917_901.wav"/>
    <s v="Pip35"/>
    <s v="Principal"/>
    <s v="Pip35"/>
    <n v="6"/>
    <s v="Pipkuh"/>
    <n v="2"/>
    <s v="Pipistrelle de Kuhl"/>
    <n v="2016"/>
    <n v="8"/>
    <n v="6"/>
    <n v="23"/>
    <n v="19"/>
    <d v="2016-08-06T00:00:00"/>
    <x v="55"/>
  </r>
  <r>
    <x v="1"/>
    <s v="K:/Sainte Colombe/MB/04 - 19 juillet au 18 août 2016/Wave/"/>
    <s v="ST-COLOM_0_20160806_231922_902.wav"/>
    <s v="PippiT"/>
    <s v="Principal"/>
    <s v="PipMi"/>
    <n v="10"/>
    <s v="PippiT"/>
    <n v="10"/>
    <s v="Pipistrelle commune"/>
    <n v="2016"/>
    <n v="8"/>
    <n v="6"/>
    <n v="23"/>
    <n v="19"/>
    <d v="2016-08-06T00:00:00"/>
    <x v="55"/>
  </r>
  <r>
    <x v="1"/>
    <s v="K:/Sainte Colombe/MB/04 - 19 juillet au 18 août 2016/Wave/"/>
    <s v="ST-COLOM_0_20160806_231927_902.wav"/>
    <s v="PippiT"/>
    <s v="Principal"/>
    <s v="PipMi"/>
    <n v="10"/>
    <s v="PippiT"/>
    <n v="10"/>
    <s v="Pipistrelle commune"/>
    <n v="2016"/>
    <n v="8"/>
    <n v="6"/>
    <n v="23"/>
    <n v="19"/>
    <d v="2016-08-06T00:00:00"/>
    <x v="55"/>
  </r>
  <r>
    <x v="1"/>
    <s v="K:/Sainte Colombe/MB/04 - 19 juillet au 18 août 2016/Wave/"/>
    <s v="ST-COLOM_0_20160806_231932_903.wav"/>
    <s v="PippiT"/>
    <s v="Principal"/>
    <s v="PipMi"/>
    <n v="10"/>
    <s v="PippiT"/>
    <n v="10"/>
    <s v="Pipistrelle commune"/>
    <n v="2016"/>
    <n v="8"/>
    <n v="6"/>
    <n v="23"/>
    <n v="19"/>
    <d v="2016-08-06T00:00:00"/>
    <x v="55"/>
  </r>
  <r>
    <x v="1"/>
    <s v="K:/Sainte Colombe/MB/04 - 19 juillet au 18 août 2016/Wave/"/>
    <s v="ST-COLOM_0_20160806_231937_904.wav"/>
    <s v="PippiT"/>
    <s v="Principal"/>
    <s v="PipMi"/>
    <n v="10"/>
    <s v="PippiT"/>
    <n v="10"/>
    <s v="Pipistrelle commune"/>
    <n v="2016"/>
    <n v="8"/>
    <n v="6"/>
    <n v="23"/>
    <n v="19"/>
    <d v="2016-08-06T00:00:00"/>
    <x v="55"/>
  </r>
  <r>
    <x v="1"/>
    <s v="K:/Sainte Colombe/MB/04 - 19 juillet au 18 août 2016/Wave/"/>
    <s v="ST-COLOM_0_20160806_231942_904.wav"/>
    <s v="PippiT"/>
    <s v="Principal"/>
    <s v="PipMi"/>
    <n v="10"/>
    <s v="PippiT"/>
    <n v="10"/>
    <s v="Pipistrelle commune"/>
    <n v="2016"/>
    <n v="8"/>
    <n v="6"/>
    <n v="23"/>
    <n v="19"/>
    <d v="2016-08-06T00:00:00"/>
    <x v="55"/>
  </r>
  <r>
    <x v="1"/>
    <s v="K:/Sainte Colombe/MB/04 - 19 juillet au 18 août 2016/Wave/"/>
    <s v="ST-COLOM_0_20160806_231949_024.wav"/>
    <s v="PippiT"/>
    <s v="Principal"/>
    <s v="PipMi"/>
    <n v="10"/>
    <s v="PippiT"/>
    <n v="10"/>
    <s v="Pipistrelle commune"/>
    <n v="2016"/>
    <n v="8"/>
    <n v="6"/>
    <n v="23"/>
    <n v="19"/>
    <d v="2016-08-06T00:00:00"/>
    <x v="55"/>
  </r>
  <r>
    <x v="1"/>
    <s v="K:/Sainte Colombe/MB/04 - 19 juillet au 18 août 2016/Wave/"/>
    <s v="ST-COLOM_0_20160806_231954_024.wav"/>
    <s v="PippiT"/>
    <s v="Principal"/>
    <s v="PipMi"/>
    <n v="10"/>
    <s v="PippiT"/>
    <n v="10"/>
    <s v="Pipistrelle commune"/>
    <n v="2016"/>
    <n v="8"/>
    <n v="6"/>
    <n v="23"/>
    <n v="19"/>
    <d v="2016-08-06T00:00:00"/>
    <x v="55"/>
  </r>
  <r>
    <x v="1"/>
    <s v="K:/Sainte Colombe/MB/04 - 19 juillet au 18 août 2016/Wave/"/>
    <s v="ST-COLOM_0_20160806_231959_025.wav"/>
    <s v="PippiT"/>
    <s v="Principal"/>
    <s v="PipMi"/>
    <n v="10"/>
    <s v="PippiT"/>
    <n v="10"/>
    <s v="Pipistrelle commune"/>
    <n v="2016"/>
    <n v="8"/>
    <n v="6"/>
    <n v="23"/>
    <n v="19"/>
    <d v="2016-08-06T00:00:00"/>
    <x v="55"/>
  </r>
  <r>
    <x v="1"/>
    <s v="K:/Sainte Colombe/MB/04 - 19 juillet au 18 août 2016/Wave/"/>
    <s v="ST-COLOM_0_20160806_232018_562.wav"/>
    <s v="PippiT"/>
    <s v="Principal"/>
    <s v="PipMi"/>
    <n v="10"/>
    <s v="PippiT"/>
    <n v="10"/>
    <s v="Pipistrelle commune"/>
    <n v="2016"/>
    <n v="8"/>
    <n v="6"/>
    <n v="23"/>
    <n v="20"/>
    <d v="2016-08-06T00:00:00"/>
    <x v="121"/>
  </r>
  <r>
    <x v="1"/>
    <s v="K:/Sainte Colombe/MB/04 - 19 juillet au 18 août 2016/Wave/"/>
    <s v="ST-COLOM_0_20160806_232023_563.wav"/>
    <s v="PippiT"/>
    <s v="Principal"/>
    <s v="PipMi"/>
    <n v="10"/>
    <s v="PippiT"/>
    <n v="10"/>
    <s v="Pipistrelle commune"/>
    <n v="2016"/>
    <n v="8"/>
    <n v="6"/>
    <n v="23"/>
    <n v="20"/>
    <d v="2016-08-06T00:00:00"/>
    <x v="121"/>
  </r>
  <r>
    <x v="1"/>
    <s v="K:/Sainte Colombe/MB/04 - 19 juillet au 18 août 2016/Wave/"/>
    <s v="ST-COLOM_0_20160806_232044_983.wav"/>
    <s v="PippiT"/>
    <s v="Principal"/>
    <s v="PipMi"/>
    <n v="10"/>
    <s v="PippiT"/>
    <n v="10"/>
    <s v="Pipistrelle commune"/>
    <n v="2016"/>
    <n v="8"/>
    <n v="6"/>
    <n v="23"/>
    <n v="20"/>
    <d v="2016-08-06T00:00:00"/>
    <x v="121"/>
  </r>
  <r>
    <x v="1"/>
    <s v="K:/Sainte Colombe/MB/04 - 19 juillet au 18 août 2016/Wave/"/>
    <s v="ST-COLOM_0_20160806_232049_984.wav"/>
    <s v="PippiT"/>
    <s v="Principal"/>
    <s v="PipMi"/>
    <n v="10"/>
    <s v="PippiT"/>
    <n v="10"/>
    <s v="Pipistrelle commune"/>
    <n v="2016"/>
    <n v="8"/>
    <n v="6"/>
    <n v="23"/>
    <n v="20"/>
    <d v="2016-08-06T00:00:00"/>
    <x v="121"/>
  </r>
  <r>
    <x v="1"/>
    <s v="K:/Sainte Colombe/MB/04 - 19 juillet au 18 août 2016/Wave/"/>
    <s v="ST-COLOM_0_20160806_232132_598.wav"/>
    <s v="PippiT"/>
    <s v="Principal"/>
    <s v="PipMi"/>
    <n v="10"/>
    <s v="PippiT"/>
    <n v="10"/>
    <s v="Pipistrelle commune"/>
    <n v="2016"/>
    <n v="8"/>
    <n v="6"/>
    <n v="23"/>
    <n v="21"/>
    <d v="2016-08-06T00:00:00"/>
    <x v="122"/>
  </r>
  <r>
    <x v="1"/>
    <s v="K:/Sainte Colombe/MB/04 - 19 juillet au 18 août 2016/Wave/"/>
    <s v="ST-COLOM_0_20160806_232137_598.wav"/>
    <s v="PippiT"/>
    <s v="Principal"/>
    <s v="PipMi"/>
    <n v="10"/>
    <s v="PippiT"/>
    <n v="10"/>
    <s v="Pipistrelle commune"/>
    <n v="2016"/>
    <n v="8"/>
    <n v="6"/>
    <n v="23"/>
    <n v="21"/>
    <d v="2016-08-06T00:00:00"/>
    <x v="122"/>
  </r>
  <r>
    <x v="1"/>
    <s v="K:/Sainte Colombe/MB/04 - 19 juillet au 18 août 2016/Wave/"/>
    <s v="ST-COLOM_0_20160806_232222_652.wav"/>
    <s v="Pipkuh"/>
    <s v="Principal"/>
    <s v="Pip35"/>
    <n v="10"/>
    <s v="Pipkuh"/>
    <n v="6"/>
    <s v="Pipistrelle de Kuhl"/>
    <n v="2016"/>
    <n v="8"/>
    <n v="6"/>
    <n v="23"/>
    <n v="22"/>
    <d v="2016-08-06T00:00:00"/>
    <x v="170"/>
  </r>
  <r>
    <x v="1"/>
    <s v="K:/Sainte Colombe/MB/04 - 19 juillet au 18 août 2016/Wave/"/>
    <s v="ST-COLOM_0_20160806_232227_653.wav"/>
    <s v="Pip35"/>
    <s v="Principal"/>
    <s v="Pip35"/>
    <n v="10"/>
    <s v="Pipkuh"/>
    <n v="3"/>
    <s v="Pipistrelle de Kuhl"/>
    <n v="2016"/>
    <n v="8"/>
    <n v="6"/>
    <n v="23"/>
    <n v="22"/>
    <d v="2016-08-06T00:00:00"/>
    <x v="170"/>
  </r>
  <r>
    <x v="1"/>
    <s v="K:/Sainte Colombe/MB/04 - 19 juillet au 18 août 2016/Wave/"/>
    <s v="ST-COLOM_0_20160806_232252_370.wav"/>
    <s v="PippiT"/>
    <s v="Principal"/>
    <s v="PipMi"/>
    <n v="10"/>
    <s v="PippiT"/>
    <n v="10"/>
    <s v="Pipistrelle commune"/>
    <n v="2016"/>
    <n v="8"/>
    <n v="6"/>
    <n v="23"/>
    <n v="22"/>
    <d v="2016-08-06T00:00:00"/>
    <x v="170"/>
  </r>
  <r>
    <x v="1"/>
    <s v="K:/Sainte Colombe/MB/04 - 19 juillet au 18 août 2016/Wave/"/>
    <s v="ST-COLOM_0_20160806_232257_370.wav"/>
    <s v="PippiT"/>
    <s v="Principal"/>
    <s v="PipMi"/>
    <n v="10"/>
    <s v="PippiT"/>
    <n v="10"/>
    <s v="Pipistrelle commune"/>
    <n v="2016"/>
    <n v="8"/>
    <n v="6"/>
    <n v="23"/>
    <n v="22"/>
    <d v="2016-08-06T00:00:00"/>
    <x v="170"/>
  </r>
  <r>
    <x v="1"/>
    <s v="K:/Sainte Colombe/MB/04 - 19 juillet au 18 août 2016/Wave/"/>
    <s v="ST-COLOM_0_20160806_232312_372.wav"/>
    <s v="Pipkuh"/>
    <s v="Principal"/>
    <s v="Pip35"/>
    <n v="10"/>
    <s v="Pipkuh"/>
    <n v="6"/>
    <s v="Pipistrelle de Kuhl"/>
    <n v="2016"/>
    <n v="8"/>
    <n v="6"/>
    <n v="23"/>
    <n v="23"/>
    <d v="2016-08-06T00:00:00"/>
    <x v="269"/>
  </r>
  <r>
    <x v="1"/>
    <s v="K:/Sainte Colombe/MB/04 - 19 juillet au 18 août 2016/Wave/"/>
    <s v="ST-COLOM_0_20160806_232317_373.wav"/>
    <s v="Pipkuh"/>
    <s v="Principal"/>
    <s v="Pip35"/>
    <n v="10"/>
    <s v="Pipkuh"/>
    <n v="8"/>
    <s v="Pipistrelle de Kuhl"/>
    <n v="2016"/>
    <n v="8"/>
    <n v="6"/>
    <n v="23"/>
    <n v="23"/>
    <d v="2016-08-06T00:00:00"/>
    <x v="269"/>
  </r>
  <r>
    <x v="1"/>
    <s v="K:/Sainte Colombe/MB/04 - 19 juillet au 18 août 2016/Wave/"/>
    <s v="ST-COLOM_0_20160806_232322_374.wav"/>
    <s v="PippiT"/>
    <s v="Principal"/>
    <s v="PipMi"/>
    <n v="7"/>
    <s v="PippiT"/>
    <n v="7"/>
    <s v="Pipistrelle commune"/>
    <n v="2016"/>
    <n v="8"/>
    <n v="6"/>
    <n v="23"/>
    <n v="23"/>
    <d v="2016-08-06T00:00:00"/>
    <x v="269"/>
  </r>
  <r>
    <x v="1"/>
    <s v="K:/Sainte Colombe/MB/04 - 19 juillet au 18 août 2016/Wave/"/>
    <s v="ST-COLOM_0_20160806_232325_000.wav"/>
    <s v="ChiroSp"/>
    <s v="Principal"/>
    <s v="Pip35"/>
    <n v="5"/>
    <s v="Pipkuh"/>
    <n v="5"/>
    <s v="Pipistrelle de Kuhl"/>
    <n v="2016"/>
    <n v="8"/>
    <n v="6"/>
    <n v="23"/>
    <n v="23"/>
    <d v="2016-08-06T00:00:00"/>
    <x v="269"/>
  </r>
  <r>
    <x v="1"/>
    <s v="K:/Sainte Colombe/MB/04 - 19 juillet au 18 août 2016/Wave/"/>
    <s v="ST-COLOM_0_20160806_232330_000.wav"/>
    <s v="PippiT"/>
    <s v="Principal"/>
    <s v="PipMi"/>
    <n v="10"/>
    <s v="PippiT"/>
    <n v="10"/>
    <s v="Pipistrelle commune"/>
    <n v="2016"/>
    <n v="8"/>
    <n v="6"/>
    <n v="23"/>
    <n v="23"/>
    <d v="2016-08-06T00:00:00"/>
    <x v="269"/>
  </r>
  <r>
    <x v="1"/>
    <s v="K:/Sainte Colombe/MB/04 - 19 juillet au 18 août 2016/Wave/"/>
    <s v="ST-COLOM_0_20160806_232601_903.wav"/>
    <s v="Pip35"/>
    <s v="Principal"/>
    <s v="Pip35"/>
    <n v="10"/>
    <s v="Pipkuh"/>
    <n v="2"/>
    <s v="Pipistrelle de Kuhl"/>
    <n v="2016"/>
    <n v="8"/>
    <n v="6"/>
    <n v="23"/>
    <n v="26"/>
    <d v="2016-08-06T00:00:00"/>
    <x v="171"/>
  </r>
  <r>
    <x v="1"/>
    <s v="K:/Sainte Colombe/MB/04 - 19 juillet au 18 août 2016/Wave/"/>
    <s v="ST-COLOM_0_20160806_232606_904.wav"/>
    <s v="Pip35"/>
    <s v="Principal"/>
    <s v="Pip35"/>
    <n v="10"/>
    <s v="Pipkuh"/>
    <n v="2"/>
    <s v="Pipistrelle de Kuhl"/>
    <n v="2016"/>
    <n v="8"/>
    <n v="6"/>
    <n v="23"/>
    <n v="26"/>
    <d v="2016-08-06T00:00:00"/>
    <x v="171"/>
  </r>
  <r>
    <x v="1"/>
    <s v="K:/Sainte Colombe/MB/04 - 19 juillet au 18 août 2016/Wave/"/>
    <s v="ST-COLOM_0_20160806_232638_772.wav"/>
    <s v="Pip35"/>
    <s v="Principal"/>
    <s v="Pip35"/>
    <n v="10"/>
    <s v="Pipkuh"/>
    <n v="5"/>
    <s v="Pipistrelle de Kuhl"/>
    <n v="2016"/>
    <n v="8"/>
    <n v="6"/>
    <n v="23"/>
    <n v="26"/>
    <d v="2016-08-06T00:00:00"/>
    <x v="171"/>
  </r>
  <r>
    <x v="1"/>
    <s v="K:/Sainte Colombe/MB/04 - 19 juillet au 18 août 2016/Wave/"/>
    <s v="ST-COLOM_0_20160806_232643_773.wav"/>
    <s v="Pip35"/>
    <s v="Principal"/>
    <s v="Pip35"/>
    <n v="10"/>
    <s v="Pipkuh"/>
    <n v="4"/>
    <s v="Pipistrelle de Kuhl"/>
    <n v="2016"/>
    <n v="8"/>
    <n v="6"/>
    <n v="23"/>
    <n v="26"/>
    <d v="2016-08-06T00:00:00"/>
    <x v="171"/>
  </r>
  <r>
    <x v="1"/>
    <s v="K:/Sainte Colombe/MB/04 - 19 juillet au 18 août 2016/Wave/"/>
    <s v="ST-COLOM_0_20160806_232904_790.wav"/>
    <s v="PippiT"/>
    <s v="Principal"/>
    <s v="PipMi"/>
    <n v="10"/>
    <s v="PippiT"/>
    <n v="9"/>
    <s v="Pipistrelle commune"/>
    <n v="2016"/>
    <n v="8"/>
    <n v="6"/>
    <n v="23"/>
    <n v="29"/>
    <d v="2016-08-06T00:00:00"/>
    <x v="275"/>
  </r>
  <r>
    <x v="1"/>
    <s v="K:/Sainte Colombe/MB/04 - 19 juillet au 18 août 2016/Wave/"/>
    <s v="ST-COLOM_0_20160806_232909_791.wav"/>
    <s v="PippiT"/>
    <s v="Principal"/>
    <s v="PipMi"/>
    <n v="10"/>
    <s v="PippiT"/>
    <n v="10"/>
    <s v="Pipistrelle commune"/>
    <n v="2016"/>
    <n v="8"/>
    <n v="6"/>
    <n v="23"/>
    <n v="29"/>
    <d v="2016-08-06T00:00:00"/>
    <x v="275"/>
  </r>
  <r>
    <x v="1"/>
    <s v="K:/Sainte Colombe/MB/04 - 19 juillet au 18 août 2016/Wave/"/>
    <s v="ST-COLOM_0_20160806_232914_792.wav"/>
    <s v="PippiT"/>
    <s v="Principal"/>
    <s v="PipMi"/>
    <n v="10"/>
    <s v="PippiT"/>
    <n v="10"/>
    <s v="Pipistrelle commune"/>
    <n v="2016"/>
    <n v="8"/>
    <n v="6"/>
    <n v="23"/>
    <n v="29"/>
    <d v="2016-08-06T00:00:00"/>
    <x v="275"/>
  </r>
  <r>
    <x v="1"/>
    <s v="K:/Sainte Colombe/MB/04 - 19 juillet au 18 août 2016/Wave/"/>
    <s v="ST-COLOM_0_20160806_232919_792.wav"/>
    <s v="PippiT"/>
    <s v="Principal"/>
    <s v="PipMi"/>
    <n v="10"/>
    <s v="PippiT"/>
    <n v="6"/>
    <s v="Pipistrelle commune"/>
    <n v="2016"/>
    <n v="8"/>
    <n v="6"/>
    <n v="23"/>
    <n v="29"/>
    <d v="2016-08-06T00:00:00"/>
    <x v="275"/>
  </r>
  <r>
    <x v="1"/>
    <s v="K:/Sainte Colombe/MB/04 - 19 juillet au 18 août 2016/Wave/"/>
    <s v="ST-COLOM_0_20160806_232924_793.wav"/>
    <s v="PipMi"/>
    <s v="Principal"/>
    <s v="PipMi"/>
    <n v="10"/>
    <s v="PippiT"/>
    <n v="2"/>
    <s v="Pipistrelle commune"/>
    <n v="2016"/>
    <n v="8"/>
    <n v="6"/>
    <n v="23"/>
    <n v="29"/>
    <d v="2016-08-06T00:00:00"/>
    <x v="275"/>
  </r>
  <r>
    <x v="1"/>
    <s v="K:/Sainte Colombe/MB/04 - 19 juillet au 18 août 2016/Wave/"/>
    <s v="ST-COLOM_0_20160806_232940_811.wav"/>
    <s v="PipMi"/>
    <s v="Principal"/>
    <s v="PipMi"/>
    <n v="10"/>
    <s v="Minsch"/>
    <n v="4"/>
    <s v="Minioptère de Schreibers"/>
    <n v="2016"/>
    <n v="8"/>
    <n v="6"/>
    <n v="23"/>
    <n v="29"/>
    <d v="2016-08-06T00:00:00"/>
    <x v="275"/>
  </r>
  <r>
    <x v="1"/>
    <s v="K:/Sainte Colombe/MB/04 - 19 juillet au 18 août 2016/Wave/"/>
    <s v="ST-COLOM_0_20160806_232945_812.wav"/>
    <s v="PipMi"/>
    <s v="Principal"/>
    <s v="PipMi"/>
    <n v="10"/>
    <s v="PippiT"/>
    <n v="5"/>
    <s v="Pipistrelle commune"/>
    <n v="2016"/>
    <n v="8"/>
    <n v="6"/>
    <n v="23"/>
    <n v="29"/>
    <d v="2016-08-06T00:00:00"/>
    <x v="275"/>
  </r>
  <r>
    <x v="1"/>
    <s v="K:/Sainte Colombe/MB/04 - 19 juillet au 18 août 2016/Wave/"/>
    <s v="ST-COLOM_0_20160806_232950_812.wav"/>
    <s v="PippiT"/>
    <s v="Principal"/>
    <s v="PipMi"/>
    <n v="10"/>
    <s v="PippiT"/>
    <n v="10"/>
    <s v="Pipistrelle commune"/>
    <n v="2016"/>
    <n v="8"/>
    <n v="6"/>
    <n v="23"/>
    <n v="29"/>
    <d v="2016-08-06T00:00:00"/>
    <x v="275"/>
  </r>
  <r>
    <x v="1"/>
    <s v="K:/Sainte Colombe/MB/04 - 19 juillet au 18 août 2016/Wave/"/>
    <s v="ST-COLOM_0_20160806_232955_813.wav"/>
    <s v="PippiT"/>
    <s v="Principal"/>
    <s v="PipMi"/>
    <n v="10"/>
    <s v="PippiT"/>
    <n v="10"/>
    <s v="Pipistrelle commune"/>
    <n v="2016"/>
    <n v="8"/>
    <n v="6"/>
    <n v="23"/>
    <n v="29"/>
    <d v="2016-08-06T00:00:00"/>
    <x v="275"/>
  </r>
  <r>
    <x v="1"/>
    <s v="K:/Sainte Colombe/MB/04 - 19 juillet au 18 août 2016/Wave/"/>
    <s v="ST-COLOM_0_20160806_233008_314.wav"/>
    <s v="Pleaus"/>
    <s v="Principal"/>
    <s v="Plesp"/>
    <n v="10"/>
    <s v="Pleaus"/>
    <n v="6"/>
    <s v="Oreillard gris"/>
    <n v="2016"/>
    <n v="8"/>
    <n v="6"/>
    <n v="23"/>
    <n v="30"/>
    <d v="2016-08-06T00:00:00"/>
    <x v="342"/>
  </r>
  <r>
    <x v="1"/>
    <s v="K:/Sainte Colombe/MB/04 - 19 juillet au 18 août 2016/Wave/"/>
    <s v="ST-COLOM_0_20160806_233013_315.wav"/>
    <s v="PippiT"/>
    <s v="Principal"/>
    <s v="PipMi"/>
    <n v="10"/>
    <s v="PippiT"/>
    <n v="10"/>
    <s v="Pipistrelle commune"/>
    <n v="2016"/>
    <n v="8"/>
    <n v="6"/>
    <n v="23"/>
    <n v="30"/>
    <d v="2016-08-06T00:00:00"/>
    <x v="342"/>
  </r>
  <r>
    <x v="1"/>
    <s v="K:/Sainte Colombe/MB/04 - 19 juillet au 18 août 2016/Wave/"/>
    <s v="ST-COLOM_0_20160806_233018_316.wav"/>
    <s v="ChiroSp"/>
    <s v="Principal"/>
    <s v="PipMi"/>
    <n v="0"/>
    <s v="PippiT"/>
    <n v="0"/>
    <s v="PARASITE"/>
    <n v="2016"/>
    <n v="8"/>
    <n v="6"/>
    <n v="23"/>
    <n v="30"/>
    <d v="2016-08-06T00:00:00"/>
    <x v="342"/>
  </r>
  <r>
    <x v="1"/>
    <s v="K:/Sainte Colombe/MB/04 - 19 juillet au 18 août 2016/Wave/"/>
    <s v="ST-COLOM_0_20160806_233153_841.wav"/>
    <s v="Pip35"/>
    <s v="Principal"/>
    <s v="Pip35"/>
    <n v="10"/>
    <s v="Pipkuh"/>
    <n v="5"/>
    <s v="Pipistrelle de Kuhl"/>
    <n v="2016"/>
    <n v="8"/>
    <n v="6"/>
    <n v="23"/>
    <n v="31"/>
    <d v="2016-08-06T00:00:00"/>
    <x v="231"/>
  </r>
  <r>
    <x v="1"/>
    <s v="K:/Sainte Colombe/MB/04 - 19 juillet au 18 août 2016/Wave/"/>
    <s v="ST-COLOM_0_20160806_233158_842.wav"/>
    <s v="Pipkuh"/>
    <s v="Principal"/>
    <s v="Pip35"/>
    <n v="10"/>
    <s v="Pipkuh"/>
    <n v="6"/>
    <s v="Pipistrelle de Kuhl"/>
    <n v="2016"/>
    <n v="8"/>
    <n v="6"/>
    <n v="23"/>
    <n v="31"/>
    <d v="2016-08-06T00:00:00"/>
    <x v="231"/>
  </r>
  <r>
    <x v="1"/>
    <s v="K:/Sainte Colombe/MB/04 - 19 juillet au 18 août 2016/Wave/"/>
    <s v="ST-COLOM_0_20160806_233203_842.wav"/>
    <s v="Pip35"/>
    <s v="Principal"/>
    <s v="Pip35"/>
    <n v="10"/>
    <s v="Pipkuh"/>
    <n v="3"/>
    <s v="Pipistrelle de Kuhl"/>
    <n v="2016"/>
    <n v="8"/>
    <n v="6"/>
    <n v="23"/>
    <n v="32"/>
    <d v="2016-08-06T00:00:00"/>
    <x v="276"/>
  </r>
  <r>
    <x v="1"/>
    <s v="K:/Sainte Colombe/MB/04 - 19 juillet au 18 août 2016/Wave/"/>
    <s v="ST-COLOM_0_20160806_233208_843.wav"/>
    <s v="ChiroSp"/>
    <s v="Principal"/>
    <s v="Pip35"/>
    <n v="5"/>
    <s v="Pipkuh"/>
    <n v="0"/>
    <s v="Pipistrelle de Kuhl"/>
    <n v="2016"/>
    <n v="8"/>
    <n v="6"/>
    <n v="23"/>
    <n v="32"/>
    <d v="2016-08-06T00:00:00"/>
    <x v="276"/>
  </r>
  <r>
    <x v="1"/>
    <s v="K:/Sainte Colombe/MB/04 - 19 juillet au 18 août 2016/Wave/"/>
    <s v="ST-COLOM_0_20160806_233227_219.wav"/>
    <s v="Pip35"/>
    <s v="Principal"/>
    <s v="Pip35"/>
    <n v="10"/>
    <s v="Pipnat"/>
    <n v="1"/>
    <s v="Pipistrelle de Kuhl/Nathusius"/>
    <n v="2016"/>
    <n v="8"/>
    <n v="6"/>
    <n v="23"/>
    <n v="32"/>
    <d v="2016-08-06T00:00:00"/>
    <x v="276"/>
  </r>
  <r>
    <x v="1"/>
    <s v="K:/Sainte Colombe/MB/04 - 19 juillet au 18 août 2016/Wave/"/>
    <s v="ST-COLOM_0_20160806_233249_458.wav"/>
    <s v="Pip35"/>
    <s v="Principal"/>
    <s v="Pip35"/>
    <n v="10"/>
    <s v="Pipkuh"/>
    <n v="3"/>
    <s v="Pipistrelle de Kuhl"/>
    <n v="2016"/>
    <n v="8"/>
    <n v="6"/>
    <n v="23"/>
    <n v="32"/>
    <d v="2016-08-06T00:00:00"/>
    <x v="276"/>
  </r>
  <r>
    <x v="1"/>
    <s v="K:/Sainte Colombe/MB/04 - 19 juillet au 18 août 2016/Wave/"/>
    <s v="ST-COLOM_0_20160806_233254_458.wav"/>
    <s v="Pip35"/>
    <s v="Principal"/>
    <s v="Pip35"/>
    <n v="9"/>
    <s v="Pipkuh"/>
    <n v="1"/>
    <s v="Pipistrelle de Kuhl"/>
    <n v="2016"/>
    <n v="8"/>
    <n v="6"/>
    <n v="23"/>
    <n v="32"/>
    <d v="2016-08-06T00:00:00"/>
    <x v="276"/>
  </r>
  <r>
    <x v="1"/>
    <s v="K:/Sainte Colombe/MB/04 - 19 juillet au 18 août 2016/Wave/"/>
    <s v="ST-COLOM_0_20160806_233321_242.wav"/>
    <s v="Pip35"/>
    <s v="Principal"/>
    <s v="Pip35"/>
    <n v="10"/>
    <s v="Pipnat"/>
    <n v="3"/>
    <s v="Pipistrelle de Kuhl/Nathusius"/>
    <n v="2016"/>
    <n v="8"/>
    <n v="6"/>
    <n v="23"/>
    <n v="33"/>
    <d v="2016-08-06T00:00:00"/>
    <x v="371"/>
  </r>
  <r>
    <x v="1"/>
    <s v="K:/Sainte Colombe/MB/04 - 19 juillet au 18 août 2016/Wave/"/>
    <s v="ST-COLOM_0_20160806_233326_243.wav"/>
    <s v="Pip35"/>
    <s v="Principal"/>
    <s v="Pip35"/>
    <n v="10"/>
    <s v="Pipnat"/>
    <n v="3"/>
    <s v="Pipistrelle de Kuhl/Nathusius"/>
    <n v="2016"/>
    <n v="8"/>
    <n v="6"/>
    <n v="23"/>
    <n v="33"/>
    <d v="2016-08-06T00:00:00"/>
    <x v="371"/>
  </r>
  <r>
    <x v="1"/>
    <s v="K:/Sainte Colombe/MB/04 - 19 juillet au 18 août 2016/Wave/"/>
    <s v="ST-COLOM_0_20160806_233331_244.wav"/>
    <s v="Pip35"/>
    <s v="Principal"/>
    <s v="Pip35"/>
    <n v="10"/>
    <s v="Pipkuh"/>
    <n v="1"/>
    <s v="Pipistrelle de Kuhl"/>
    <n v="2016"/>
    <n v="8"/>
    <n v="6"/>
    <n v="23"/>
    <n v="33"/>
    <d v="2016-08-06T00:00:00"/>
    <x v="371"/>
  </r>
  <r>
    <x v="1"/>
    <s v="K:/Sainte Colombe/MB/04 - 19 juillet au 18 août 2016/Wave/"/>
    <s v="ST-COLOM_0_20160806_233354_480.wav"/>
    <s v="Pip35"/>
    <s v="Principal"/>
    <s v="Pip35"/>
    <n v="10"/>
    <s v="Pipnat"/>
    <n v="4"/>
    <s v="Pipistrelle de Kuhl/Nathusius"/>
    <n v="2016"/>
    <n v="8"/>
    <n v="6"/>
    <n v="23"/>
    <n v="33"/>
    <d v="2016-08-06T00:00:00"/>
    <x v="371"/>
  </r>
  <r>
    <x v="1"/>
    <s v="K:/Sainte Colombe/MB/04 - 19 juillet au 18 août 2016/Wave/"/>
    <s v="ST-COLOM_0_20160806_233359_481.wav"/>
    <s v="Pip35"/>
    <s v="Principal"/>
    <s v="Pip35"/>
    <n v="10"/>
    <s v="Pipkuh"/>
    <n v="1"/>
    <s v="Pipistrelle de Kuhl"/>
    <n v="2016"/>
    <n v="8"/>
    <n v="6"/>
    <n v="23"/>
    <n v="33"/>
    <d v="2016-08-06T00:00:00"/>
    <x v="371"/>
  </r>
  <r>
    <x v="1"/>
    <s v="K:/Sainte Colombe/MB/04 - 19 juillet au 18 août 2016/Wave/"/>
    <s v="ST-COLOM_0_20160806_233418_240.wav"/>
    <s v="ChiroSp"/>
    <s v="Principal"/>
    <s v="Pip35"/>
    <n v="3"/>
    <s v="Pipkuh"/>
    <n v="3"/>
    <s v="Pipistrelle de Kuhl"/>
    <n v="2016"/>
    <n v="8"/>
    <n v="6"/>
    <n v="23"/>
    <n v="34"/>
    <d v="2016-08-06T00:00:00"/>
    <x v="456"/>
  </r>
  <r>
    <x v="1"/>
    <s v="K:/Sainte Colombe/MB/04 - 19 juillet au 18 août 2016/Wave/"/>
    <s v="ST-COLOM_0_20160806_233428_284.wav"/>
    <s v="Pip35"/>
    <s v="Principal"/>
    <s v="Pip35"/>
    <n v="10"/>
    <s v="Pipkuh"/>
    <n v="2"/>
    <s v="Pipistrelle de Kuhl"/>
    <n v="2016"/>
    <n v="8"/>
    <n v="6"/>
    <n v="23"/>
    <n v="34"/>
    <d v="2016-08-06T00:00:00"/>
    <x v="456"/>
  </r>
  <r>
    <x v="1"/>
    <s v="K:/Sainte Colombe/MB/04 - 19 juillet au 18 août 2016/Wave/"/>
    <s v="ST-COLOM_0_20160806_233436_178.wav"/>
    <s v="Pipnat"/>
    <s v="Principal"/>
    <s v="Pip35"/>
    <n v="10"/>
    <s v="Pipnat"/>
    <n v="7"/>
    <s v="Pipistrelle de Nathusius"/>
    <n v="2016"/>
    <n v="8"/>
    <n v="6"/>
    <n v="23"/>
    <n v="34"/>
    <d v="2016-08-06T00:00:00"/>
    <x v="456"/>
  </r>
  <r>
    <x v="1"/>
    <s v="K:/Sainte Colombe/MB/04 - 19 juillet au 18 août 2016/Wave/"/>
    <s v="ST-COLOM_0_20160806_233543_224.wav"/>
    <s v="ChiroSp"/>
    <s v="Principal"/>
    <s v="Pip35"/>
    <n v="5"/>
    <s v="Pipkuh"/>
    <n v="3"/>
    <s v="Pipistrelle de Kuhl"/>
    <n v="2016"/>
    <n v="8"/>
    <n v="6"/>
    <n v="23"/>
    <n v="35"/>
    <d v="2016-08-06T00:00:00"/>
    <x v="221"/>
  </r>
  <r>
    <x v="1"/>
    <s v="K:/Sainte Colombe/MB/04 - 19 juillet au 18 août 2016/Wave/"/>
    <s v="ST-COLOM_0_20160806_233615_730.wav"/>
    <s v="Pip35"/>
    <s v="Principal"/>
    <s v="Pip35"/>
    <n v="10"/>
    <s v="Pipkuh"/>
    <n v="0"/>
    <s v="Pipistrelle de Kuhl"/>
    <n v="2016"/>
    <n v="8"/>
    <n v="6"/>
    <n v="23"/>
    <n v="36"/>
    <d v="2016-08-06T00:00:00"/>
    <x v="343"/>
  </r>
  <r>
    <x v="1"/>
    <s v="K:/Sainte Colombe/MB/04 - 19 juillet au 18 août 2016/Wave/"/>
    <s v="ST-COLOM_0_20160806_233620_731.wav"/>
    <s v="Pip35"/>
    <s v="Principal"/>
    <s v="Pip35"/>
    <n v="7"/>
    <s v="Pipnat"/>
    <n v="3"/>
    <s v="Pipistrelle de Kuhl/Nathusius"/>
    <n v="2016"/>
    <n v="8"/>
    <n v="6"/>
    <n v="23"/>
    <n v="36"/>
    <d v="2016-08-06T00:00:00"/>
    <x v="343"/>
  </r>
  <r>
    <x v="1"/>
    <s v="K:/Sainte Colombe/MB/04 - 19 juillet au 18 août 2016/Wave/"/>
    <s v="ST-COLOM_0_20160806_233648_120.wav"/>
    <s v="Pip35"/>
    <s v="Principal"/>
    <s v="Pip35"/>
    <n v="10"/>
    <s v="Pipnat"/>
    <n v="3"/>
    <s v="Pipistrelle de Kuhl/Nathusius"/>
    <n v="2016"/>
    <n v="8"/>
    <n v="6"/>
    <n v="23"/>
    <n v="36"/>
    <d v="2016-08-06T00:00:00"/>
    <x v="343"/>
  </r>
  <r>
    <x v="1"/>
    <s v="K:/Sainte Colombe/MB/04 - 19 juillet au 18 août 2016/Wave/"/>
    <s v="ST-COLOM_0_20160806_233653_121.wav"/>
    <s v="Pip35"/>
    <s v="Principal"/>
    <s v="Pip35"/>
    <n v="10"/>
    <s v="Pipkuh"/>
    <n v="3"/>
    <s v="Pipistrelle de Kuhl"/>
    <n v="2016"/>
    <n v="8"/>
    <n v="6"/>
    <n v="23"/>
    <n v="36"/>
    <d v="2016-08-06T00:00:00"/>
    <x v="343"/>
  </r>
  <r>
    <x v="1"/>
    <s v="K:/Sainte Colombe/MB/04 - 19 juillet au 18 août 2016/Wave/"/>
    <s v="ST-COLOM_0_20160806_233713_834.wav"/>
    <s v="PippiT"/>
    <s v="Principal"/>
    <s v="PipMi"/>
    <n v="10"/>
    <s v="PippiT"/>
    <n v="9"/>
    <s v="Pipistrelle commune"/>
    <n v="2016"/>
    <n v="8"/>
    <n v="6"/>
    <n v="23"/>
    <n v="37"/>
    <d v="2016-08-06T00:00:00"/>
    <x v="123"/>
  </r>
  <r>
    <x v="1"/>
    <s v="K:/Sainte Colombe/MB/04 - 19 juillet au 18 août 2016/Wave/"/>
    <s v="ST-COLOM_0_20160806_233718_835.wav"/>
    <s v="PippiT"/>
    <s v="Principal"/>
    <s v="PipMi"/>
    <n v="9"/>
    <s v="PippiT"/>
    <n v="9"/>
    <s v="Pipistrelle commune"/>
    <n v="2016"/>
    <n v="8"/>
    <n v="6"/>
    <n v="23"/>
    <n v="37"/>
    <d v="2016-08-06T00:00:00"/>
    <x v="123"/>
  </r>
  <r>
    <x v="1"/>
    <s v="K:/Sainte Colombe/MB/04 - 19 juillet au 18 août 2016/Wave/"/>
    <s v="ST-COLOM_0_20160806_233739_457.wav"/>
    <s v="PippiT"/>
    <s v="Principal"/>
    <s v="PipMi"/>
    <n v="10"/>
    <s v="PippiT"/>
    <n v="10"/>
    <s v="Pipistrelle commune"/>
    <n v="2016"/>
    <n v="8"/>
    <n v="6"/>
    <n v="23"/>
    <n v="37"/>
    <d v="2016-08-06T00:00:00"/>
    <x v="123"/>
  </r>
  <r>
    <x v="1"/>
    <s v="K:/Sainte Colombe/MB/04 - 19 juillet au 18 août 2016/Wave/"/>
    <s v="ST-COLOM_0_20160806_233842_152.wav"/>
    <s v="Pip35"/>
    <s v="Principal"/>
    <s v="Pip35"/>
    <n v="10"/>
    <s v="Pipkuh"/>
    <n v="5"/>
    <s v="Pipistrelle de Kuhl"/>
    <n v="2016"/>
    <n v="8"/>
    <n v="6"/>
    <n v="23"/>
    <n v="38"/>
    <d v="2016-08-06T00:00:00"/>
    <x v="335"/>
  </r>
  <r>
    <x v="1"/>
    <s v="K:/Sainte Colombe/MB/04 - 19 juillet au 18 août 2016/Wave/"/>
    <s v="ST-COLOM_0_20160806_233847_153.wav"/>
    <s v="Pip35"/>
    <s v="Principal"/>
    <s v="Pip35"/>
    <n v="8"/>
    <s v="Pipkuh"/>
    <n v="3"/>
    <s v="Pipistrelle de Kuhl"/>
    <n v="2016"/>
    <n v="8"/>
    <n v="6"/>
    <n v="23"/>
    <n v="38"/>
    <d v="2016-08-06T00:00:00"/>
    <x v="335"/>
  </r>
  <r>
    <x v="1"/>
    <s v="K:/Sainte Colombe/MB/04 - 19 juillet au 18 août 2016/Wave/"/>
    <s v="ST-COLOM_0_20160806_233852_154.wav"/>
    <s v="Pip35"/>
    <s v="Principal"/>
    <s v="Pip35"/>
    <n v="9"/>
    <s v="Pipkuh"/>
    <n v="5"/>
    <s v="Pipistrelle de Kuhl"/>
    <n v="2016"/>
    <n v="8"/>
    <n v="6"/>
    <n v="23"/>
    <n v="38"/>
    <d v="2016-08-06T00:00:00"/>
    <x v="335"/>
  </r>
  <r>
    <x v="1"/>
    <s v="K:/Sainte Colombe/MB/04 - 19 juillet au 18 août 2016/Wave/"/>
    <s v="ST-COLOM_0_20160806_233857_154.wav"/>
    <s v="ChiroSp"/>
    <s v="Principal"/>
    <s v="Pip35"/>
    <n v="4"/>
    <s v="Pipkuh"/>
    <n v="4"/>
    <s v="Pipistrelle de Kuhl"/>
    <n v="2016"/>
    <n v="8"/>
    <n v="6"/>
    <n v="23"/>
    <n v="38"/>
    <d v="2016-08-06T00:00:00"/>
    <x v="335"/>
  </r>
  <r>
    <x v="1"/>
    <s v="K:/Sainte Colombe/MB/04 - 19 juillet au 18 août 2016/Wave/"/>
    <s v="ST-COLOM_0_20160806_233917_067.wav"/>
    <s v="Pip35"/>
    <s v="Principal"/>
    <s v="Pip35"/>
    <n v="8"/>
    <s v="Pipkuh"/>
    <n v="2"/>
    <s v="Pipistrelle de Kuhl"/>
    <n v="2016"/>
    <n v="8"/>
    <n v="6"/>
    <n v="23"/>
    <n v="39"/>
    <d v="2016-08-06T00:00:00"/>
    <x v="232"/>
  </r>
  <r>
    <x v="1"/>
    <s v="K:/Sainte Colombe/MB/04 - 19 juillet au 18 août 2016/Wave/"/>
    <s v="ST-COLOM_0_20160806_233930_682.wav"/>
    <s v="Pip35"/>
    <s v="Principal"/>
    <s v="Pip35"/>
    <n v="10"/>
    <s v="Pipkuh"/>
    <n v="5"/>
    <s v="Pipistrelle de Kuhl"/>
    <n v="2016"/>
    <n v="8"/>
    <n v="6"/>
    <n v="23"/>
    <n v="39"/>
    <d v="2016-08-06T00:00:00"/>
    <x v="232"/>
  </r>
  <r>
    <x v="1"/>
    <s v="K:/Sainte Colombe/MB/04 - 19 juillet au 18 août 2016/Wave/"/>
    <s v="ST-COLOM_0_20160806_233935_682.wav"/>
    <s v="Pipkuh"/>
    <s v="Principal"/>
    <s v="Pip35"/>
    <n v="10"/>
    <s v="Pipkuh"/>
    <n v="7"/>
    <s v="Pipistrelle de Kuhl"/>
    <n v="2016"/>
    <n v="8"/>
    <n v="6"/>
    <n v="23"/>
    <n v="39"/>
    <d v="2016-08-06T00:00:00"/>
    <x v="232"/>
  </r>
  <r>
    <x v="1"/>
    <s v="K:/Sainte Colombe/MB/04 - 19 juillet au 18 août 2016/Wave/"/>
    <s v="ST-COLOM_0_20160806_233940_683.wav"/>
    <s v="ChiroSp"/>
    <s v="Principal"/>
    <s v="Pip35"/>
    <n v="2"/>
    <s v="Pipnat"/>
    <n v="2"/>
    <s v="Pipistrelle de Kuhl/Nathusius"/>
    <n v="2016"/>
    <n v="8"/>
    <n v="6"/>
    <n v="23"/>
    <n v="39"/>
    <d v="2016-08-06T00:00:00"/>
    <x v="232"/>
  </r>
  <r>
    <x v="1"/>
    <s v="K:/Sainte Colombe/MB/04 - 19 juillet au 18 août 2016/Wave/"/>
    <s v="ST-COLOM_0_20160806_234020_887.wav"/>
    <s v="PippiT"/>
    <s v="Principal"/>
    <s v="PipMi"/>
    <n v="10"/>
    <s v="PippiT"/>
    <n v="7"/>
    <s v="Pipistrelle commune"/>
    <n v="2016"/>
    <n v="8"/>
    <n v="6"/>
    <n v="23"/>
    <n v="40"/>
    <d v="2016-08-06T00:00:00"/>
    <x v="36"/>
  </r>
  <r>
    <x v="1"/>
    <s v="K:/Sainte Colombe/MB/04 - 19 juillet au 18 août 2016/Wave/"/>
    <s v="ST-COLOM_0_20160806_234025_888.wav"/>
    <s v="PippiT"/>
    <s v="Principal"/>
    <s v="PipMi"/>
    <n v="10"/>
    <s v="PippiT"/>
    <n v="9"/>
    <s v="Pipistrelle commune"/>
    <n v="2016"/>
    <n v="8"/>
    <n v="6"/>
    <n v="23"/>
    <n v="40"/>
    <d v="2016-08-06T00:00:00"/>
    <x v="36"/>
  </r>
  <r>
    <x v="1"/>
    <s v="K:/Sainte Colombe/MB/04 - 19 juillet au 18 août 2016/Wave/"/>
    <s v="ST-COLOM_0_20160806_234030_888.wav"/>
    <s v="PippiT"/>
    <s v="Principal"/>
    <s v="PipMi"/>
    <n v="10"/>
    <s v="PippiT"/>
    <n v="9"/>
    <s v="Pipistrelle commune"/>
    <n v="2016"/>
    <n v="8"/>
    <n v="6"/>
    <n v="23"/>
    <n v="40"/>
    <d v="2016-08-06T00:00:00"/>
    <x v="36"/>
  </r>
  <r>
    <x v="1"/>
    <s v="K:/Sainte Colombe/MB/04 - 19 juillet au 18 août 2016/Wave/"/>
    <s v="ST-COLOM_0_20160806_234040_391.wav"/>
    <s v="Pipkuh"/>
    <s v="Principal"/>
    <s v="Pip35"/>
    <n v="10"/>
    <s v="Pipkuh"/>
    <n v="6"/>
    <s v="Pipistrelle de Kuhl"/>
    <n v="2016"/>
    <n v="8"/>
    <n v="6"/>
    <n v="23"/>
    <n v="40"/>
    <d v="2016-08-06T00:00:00"/>
    <x v="36"/>
  </r>
  <r>
    <x v="1"/>
    <s v="K:/Sainte Colombe/MB/04 - 19 juillet au 18 août 2016/Wave/"/>
    <s v="ST-COLOM_0_20160806_234057_801.wav"/>
    <s v="PipMi"/>
    <s v="Principal"/>
    <s v="PipMi"/>
    <n v="10"/>
    <s v="PippiT"/>
    <n v="5"/>
    <s v="Pipistrelle commune"/>
    <n v="2016"/>
    <n v="8"/>
    <n v="6"/>
    <n v="23"/>
    <n v="40"/>
    <d v="2016-08-06T00:00:00"/>
    <x v="36"/>
  </r>
  <r>
    <x v="1"/>
    <s v="K:/Sainte Colombe/MB/04 - 19 juillet au 18 août 2016/Wave/"/>
    <s v="ST-COLOM_0_20160806_234102_802.wav"/>
    <s v="PippiT"/>
    <s v="Principal"/>
    <s v="PipMi"/>
    <n v="10"/>
    <s v="PippiT"/>
    <n v="10"/>
    <s v="Pipistrelle commune"/>
    <n v="2016"/>
    <n v="8"/>
    <n v="6"/>
    <n v="23"/>
    <n v="41"/>
    <d v="2016-08-06T00:00:00"/>
    <x v="56"/>
  </r>
  <r>
    <x v="1"/>
    <s v="K:/Sainte Colombe/MB/04 - 19 juillet au 18 août 2016/Wave/"/>
    <s v="ST-COLOM_0_20160806_234107_802.wav"/>
    <s v="PippiT"/>
    <s v="Principal"/>
    <s v="PipMi"/>
    <n v="10"/>
    <s v="PippiT"/>
    <n v="10"/>
    <s v="Pipistrelle commune"/>
    <n v="2016"/>
    <n v="8"/>
    <n v="6"/>
    <n v="23"/>
    <n v="41"/>
    <d v="2016-08-06T00:00:00"/>
    <x v="56"/>
  </r>
  <r>
    <x v="1"/>
    <s v="K:/Sainte Colombe/MB/04 - 19 juillet au 18 août 2016/Wave/"/>
    <s v="ST-COLOM_0_20160806_234112_803.wav"/>
    <s v="Pip35"/>
    <s v="Principal"/>
    <s v="Pip35"/>
    <n v="10"/>
    <s v="Pipkuh"/>
    <n v="3"/>
    <s v="Pipistrelle de Kuhl"/>
    <n v="2016"/>
    <n v="8"/>
    <n v="6"/>
    <n v="23"/>
    <n v="41"/>
    <d v="2016-08-06T00:00:00"/>
    <x v="56"/>
  </r>
  <r>
    <x v="1"/>
    <s v="K:/Sainte Colombe/MB/04 - 19 juillet au 18 août 2016/Wave/"/>
    <s v="ST-COLOM_0_20160806_234117_804.wav"/>
    <s v="Pip35"/>
    <s v="Principal"/>
    <s v="Pip35"/>
    <n v="10"/>
    <s v="Pipkuh"/>
    <n v="2"/>
    <s v="Pipistrelle de Kuhl"/>
    <n v="2016"/>
    <n v="8"/>
    <n v="6"/>
    <n v="23"/>
    <n v="41"/>
    <d v="2016-08-06T00:00:00"/>
    <x v="56"/>
  </r>
  <r>
    <x v="1"/>
    <s v="K:/Sainte Colombe/MB/04 - 19 juillet au 18 août 2016/Wave/"/>
    <s v="ST-COLOM_0_20160806_234122_804.wav"/>
    <s v="Pipkuh"/>
    <s v="Principal"/>
    <s v="Pip35"/>
    <n v="10"/>
    <s v="Pipkuh"/>
    <n v="7"/>
    <s v="Pipistrelle de Kuhl"/>
    <n v="2016"/>
    <n v="8"/>
    <n v="6"/>
    <n v="23"/>
    <n v="41"/>
    <d v="2016-08-06T00:00:00"/>
    <x v="56"/>
  </r>
  <r>
    <x v="1"/>
    <s v="K:/Sainte Colombe/MB/04 - 19 juillet au 18 août 2016/Wave/"/>
    <s v="ST-COLOM_0_20160806_234127_805.wav"/>
    <s v="Pipkuh"/>
    <s v="Principal"/>
    <s v="Pip35"/>
    <n v="10"/>
    <s v="Pipkuh"/>
    <n v="7"/>
    <s v="Pipistrelle de Kuhl"/>
    <n v="2016"/>
    <n v="8"/>
    <n v="6"/>
    <n v="23"/>
    <n v="41"/>
    <d v="2016-08-06T00:00:00"/>
    <x v="56"/>
  </r>
  <r>
    <x v="1"/>
    <s v="K:/Sainte Colombe/MB/04 - 19 juillet au 18 août 2016/Wave/"/>
    <s v="ST-COLOM_0_20160806_234152_604.wav"/>
    <s v="Pipkuh"/>
    <s v="Principal"/>
    <s v="Pip35"/>
    <n v="10"/>
    <s v="Pipkuh"/>
    <n v="6"/>
    <s v="Pipistrelle de Kuhl"/>
    <n v="2016"/>
    <n v="8"/>
    <n v="6"/>
    <n v="23"/>
    <n v="41"/>
    <d v="2016-08-06T00:00:00"/>
    <x v="56"/>
  </r>
  <r>
    <x v="1"/>
    <s v="K:/Sainte Colombe/MB/04 - 19 juillet au 18 août 2016/Wave/"/>
    <s v="ST-COLOM_0_20160806_234157_605.wav"/>
    <s v="Pipkuh"/>
    <s v="Principal"/>
    <s v="Pip35"/>
    <n v="10"/>
    <s v="Pipkuh"/>
    <n v="7"/>
    <s v="Pipistrelle de Kuhl"/>
    <n v="2016"/>
    <n v="8"/>
    <n v="6"/>
    <n v="23"/>
    <n v="41"/>
    <d v="2016-08-06T00:00:00"/>
    <x v="56"/>
  </r>
  <r>
    <x v="1"/>
    <s v="K:/Sainte Colombe/MB/04 - 19 juillet au 18 août 2016/Wave/"/>
    <s v="ST-COLOM_0_20160806_234222_898.wav"/>
    <s v="Pipkuh"/>
    <s v="Principal"/>
    <s v="Pip35"/>
    <n v="10"/>
    <s v="Pipkuh"/>
    <n v="6"/>
    <s v="Pipistrelle de Kuhl"/>
    <n v="2016"/>
    <n v="8"/>
    <n v="6"/>
    <n v="23"/>
    <n v="42"/>
    <d v="2016-08-06T00:00:00"/>
    <x v="222"/>
  </r>
  <r>
    <x v="1"/>
    <s v="K:/Sainte Colombe/MB/04 - 19 juillet au 18 août 2016/Wave/"/>
    <s v="ST-COLOM_0_20160806_234227_898.wav"/>
    <s v="Pip35"/>
    <s v="Principal"/>
    <s v="Pip35"/>
    <n v="10"/>
    <s v="Pipkuh"/>
    <n v="4"/>
    <s v="Pipistrelle de Kuhl"/>
    <n v="2016"/>
    <n v="8"/>
    <n v="6"/>
    <n v="23"/>
    <n v="42"/>
    <d v="2016-08-06T00:00:00"/>
    <x v="222"/>
  </r>
  <r>
    <x v="1"/>
    <s v="K:/Sainte Colombe/MB/04 - 19 juillet au 18 août 2016/Wave/"/>
    <s v="ST-COLOM_0_20160806_234241_645.wav"/>
    <s v="PippiT"/>
    <s v="Principal"/>
    <s v="PipMi"/>
    <n v="10"/>
    <s v="PippiT"/>
    <n v="10"/>
    <s v="Pipistrelle commune"/>
    <n v="2016"/>
    <n v="8"/>
    <n v="6"/>
    <n v="23"/>
    <n v="42"/>
    <d v="2016-08-06T00:00:00"/>
    <x v="222"/>
  </r>
  <r>
    <x v="1"/>
    <s v="K:/Sainte Colombe/MB/04 - 19 juillet au 18 août 2016/Wave/"/>
    <s v="ST-COLOM_0_20160806_234246_646.wav"/>
    <s v="PippiT"/>
    <s v="Principal"/>
    <s v="PipMi"/>
    <n v="10"/>
    <s v="PippiT"/>
    <n v="10"/>
    <s v="Pipistrelle commune"/>
    <n v="2016"/>
    <n v="8"/>
    <n v="6"/>
    <n v="23"/>
    <n v="42"/>
    <d v="2016-08-06T00:00:00"/>
    <x v="222"/>
  </r>
  <r>
    <x v="1"/>
    <s v="K:/Sainte Colombe/MB/04 - 19 juillet au 18 août 2016/Wave/"/>
    <s v="ST-COLOM_0_20160806_234318_414.wav"/>
    <s v="Pip35"/>
    <s v="Principal"/>
    <s v="Pip35"/>
    <n v="6"/>
    <s v="Pipkuh"/>
    <n v="3"/>
    <s v="Pipistrelle de Kuhl"/>
    <n v="2016"/>
    <n v="8"/>
    <n v="6"/>
    <n v="23"/>
    <n v="43"/>
    <d v="2016-08-06T00:00:00"/>
    <x v="242"/>
  </r>
  <r>
    <x v="1"/>
    <s v="K:/Sainte Colombe/MB/04 - 19 juillet au 18 août 2016/Wave/"/>
    <s v="ST-COLOM_0_20160806_234323_414.wav"/>
    <s v="Plesp"/>
    <s v="Principal"/>
    <s v="Plesp"/>
    <n v="9"/>
    <s v="Pleaus"/>
    <n v="4"/>
    <s v="Oreillard gris"/>
    <n v="2016"/>
    <n v="8"/>
    <n v="6"/>
    <n v="23"/>
    <n v="43"/>
    <d v="2016-08-06T00:00:00"/>
    <x v="242"/>
  </r>
  <r>
    <x v="1"/>
    <s v="K:/Sainte Colombe/MB/04 - 19 juillet au 18 août 2016/Wave/"/>
    <s v="ST-COLOM_0_20160806_234328_415.wav"/>
    <s v="ChiroSp"/>
    <s v="Principal"/>
    <s v="Pip35"/>
    <n v="4"/>
    <s v="Pipkuh"/>
    <n v="4"/>
    <s v="Pipistrelle de Kuhl"/>
    <n v="2016"/>
    <n v="8"/>
    <n v="6"/>
    <n v="23"/>
    <n v="43"/>
    <d v="2016-08-06T00:00:00"/>
    <x v="242"/>
  </r>
  <r>
    <x v="1"/>
    <s v="K:/Sainte Colombe/MB/04 - 19 juillet au 18 août 2016/Wave/"/>
    <s v="ST-COLOM_0_20160806_234419_703.wav"/>
    <s v="ChiroSp"/>
    <s v="Principal"/>
    <s v="Pip35"/>
    <n v="5"/>
    <s v="Pipkuh"/>
    <n v="4"/>
    <s v="Pipistrelle de Kuhl"/>
    <n v="2016"/>
    <n v="8"/>
    <n v="6"/>
    <n v="23"/>
    <n v="44"/>
    <d v="2016-08-06T00:00:00"/>
    <x v="124"/>
  </r>
  <r>
    <x v="1"/>
    <s v="K:/Sainte Colombe/MB/04 - 19 juillet au 18 août 2016/Wave/"/>
    <s v="ST-COLOM_0_20160806_234424_704.wav"/>
    <s v="Pip35"/>
    <s v="Principal"/>
    <s v="Pip35"/>
    <n v="8"/>
    <s v="Pipkuh"/>
    <n v="5"/>
    <s v="Pipistrelle de Kuhl"/>
    <n v="2016"/>
    <n v="8"/>
    <n v="6"/>
    <n v="23"/>
    <n v="44"/>
    <d v="2016-08-06T00:00:00"/>
    <x v="124"/>
  </r>
  <r>
    <x v="1"/>
    <s v="K:/Sainte Colombe/MB/04 - 19 juillet au 18 août 2016/Wave/"/>
    <s v="ST-COLOM_0_20160806_234429_704.wav"/>
    <s v="Pip35"/>
    <s v="Principal"/>
    <s v="Pip35"/>
    <n v="10"/>
    <s v="Pipkuh"/>
    <n v="5"/>
    <s v="Pipistrelle de Kuhl"/>
    <n v="2016"/>
    <n v="8"/>
    <n v="6"/>
    <n v="23"/>
    <n v="44"/>
    <d v="2016-08-06T00:00:00"/>
    <x v="124"/>
  </r>
  <r>
    <x v="1"/>
    <s v="K:/Sainte Colombe/MB/04 - 19 juillet au 18 août 2016/Wave/"/>
    <s v="ST-COLOM_0_20160806_234452_850.wav"/>
    <s v="PippiT"/>
    <s v="Principal"/>
    <s v="PipMi"/>
    <n v="9"/>
    <s v="PippiT"/>
    <n v="9"/>
    <s v="Pipistrelle commune"/>
    <n v="2016"/>
    <n v="8"/>
    <n v="6"/>
    <n v="23"/>
    <n v="44"/>
    <d v="2016-08-06T00:00:00"/>
    <x v="124"/>
  </r>
  <r>
    <x v="1"/>
    <s v="K:/Sainte Colombe/MB/04 - 19 juillet au 18 août 2016/Wave/"/>
    <s v="ST-COLOM_0_20160806_234457_851.wav"/>
    <s v="Pip35"/>
    <s v="Principal"/>
    <s v="Pip35"/>
    <n v="9"/>
    <s v="Pipkuh"/>
    <n v="2"/>
    <s v="Pipistrelle de Kuhl"/>
    <n v="2016"/>
    <n v="8"/>
    <n v="6"/>
    <n v="23"/>
    <n v="44"/>
    <d v="2016-08-06T00:00:00"/>
    <x v="124"/>
  </r>
  <r>
    <x v="1"/>
    <s v="K:/Sainte Colombe/MB/04 - 19 juillet au 18 août 2016/Wave/"/>
    <s v="ST-COLOM_0_20160806_234502_852.wav"/>
    <s v="Pip35"/>
    <s v="Principal"/>
    <s v="Pip35"/>
    <n v="10"/>
    <s v="Pipkuh"/>
    <n v="3"/>
    <s v="Pipistrelle de Kuhl"/>
    <n v="2016"/>
    <n v="8"/>
    <n v="6"/>
    <n v="23"/>
    <n v="45"/>
    <d v="2016-08-06T00:00:00"/>
    <x v="233"/>
  </r>
  <r>
    <x v="1"/>
    <s v="K:/Sainte Colombe/MB/04 - 19 juillet au 18 août 2016/Wave/"/>
    <s v="ST-COLOM_0_20160806_234507_852.wav"/>
    <s v="Pip35"/>
    <s v="Principal"/>
    <s v="Pip35"/>
    <n v="10"/>
    <s v="Pipkuh"/>
    <n v="2"/>
    <s v="Pipistrelle de Kuhl"/>
    <n v="2016"/>
    <n v="8"/>
    <n v="6"/>
    <n v="23"/>
    <n v="45"/>
    <d v="2016-08-06T00:00:00"/>
    <x v="233"/>
  </r>
  <r>
    <x v="1"/>
    <s v="K:/Sainte Colombe/MB/04 - 19 juillet au 18 août 2016/Wave/"/>
    <s v="ST-COLOM_0_20160806_234512_853.wav"/>
    <s v="Pip35"/>
    <s v="Principal"/>
    <s v="Pip35"/>
    <n v="10"/>
    <s v="Pipkuh"/>
    <n v="4"/>
    <s v="Pipistrelle de Kuhl"/>
    <n v="2016"/>
    <n v="8"/>
    <n v="6"/>
    <n v="23"/>
    <n v="45"/>
    <d v="2016-08-06T00:00:00"/>
    <x v="233"/>
  </r>
  <r>
    <x v="1"/>
    <s v="K:/Sainte Colombe/MB/04 - 19 juillet au 18 août 2016/Wave/"/>
    <s v="ST-COLOM_0_20160806_234531_761.wav"/>
    <s v="Pip35"/>
    <s v="Principal"/>
    <s v="Pip35"/>
    <n v="10"/>
    <s v="Pipkuh"/>
    <n v="5"/>
    <s v="Pipistrelle de Kuhl"/>
    <n v="2016"/>
    <n v="8"/>
    <n v="6"/>
    <n v="23"/>
    <n v="45"/>
    <d v="2016-08-06T00:00:00"/>
    <x v="233"/>
  </r>
  <r>
    <x v="1"/>
    <s v="K:/Sainte Colombe/MB/04 - 19 juillet au 18 août 2016/Wave/"/>
    <s v="ST-COLOM_0_20160806_234536_762.wav"/>
    <s v="Pipkuh"/>
    <s v="Principal"/>
    <s v="Pip35"/>
    <n v="10"/>
    <s v="Pipkuh"/>
    <n v="6"/>
    <s v="Pipistrelle de Kuhl"/>
    <n v="2016"/>
    <n v="8"/>
    <n v="6"/>
    <n v="23"/>
    <n v="45"/>
    <d v="2016-08-06T00:00:00"/>
    <x v="233"/>
  </r>
  <r>
    <x v="1"/>
    <s v="K:/Sainte Colombe/MB/04 - 19 juillet au 18 août 2016/Wave/"/>
    <s v="ST-COLOM_0_20160806_234541_762.wav"/>
    <s v="Pip35"/>
    <s v="Principal"/>
    <s v="Pip35"/>
    <n v="6"/>
    <s v="Pipkuh"/>
    <n v="4"/>
    <s v="Pipistrelle de Kuhl"/>
    <n v="2016"/>
    <n v="8"/>
    <n v="6"/>
    <n v="23"/>
    <n v="45"/>
    <d v="2016-08-06T00:00:00"/>
    <x v="233"/>
  </r>
  <r>
    <x v="1"/>
    <s v="K:/Sainte Colombe/MB/04 - 19 juillet au 18 août 2016/Wave/"/>
    <s v="ST-COLOM_0_20160806_234546_763.wav"/>
    <s v="Pipkuh"/>
    <s v="Principal"/>
    <s v="Pip35"/>
    <n v="10"/>
    <s v="Pipkuh"/>
    <n v="6"/>
    <s v="Pipistrelle de Kuhl"/>
    <n v="2016"/>
    <n v="8"/>
    <n v="6"/>
    <n v="23"/>
    <n v="45"/>
    <d v="2016-08-06T00:00:00"/>
    <x v="233"/>
  </r>
  <r>
    <x v="1"/>
    <s v="K:/Sainte Colombe/MB/04 - 19 juillet au 18 août 2016/Wave/"/>
    <s v="ST-COLOM_0_20160806_234551_764.wav"/>
    <s v="ChiroSp"/>
    <s v="Principal"/>
    <s v="Pip35"/>
    <n v="5"/>
    <s v="Pipkuh"/>
    <n v="3"/>
    <s v="Pipistrelle de Kuhl"/>
    <n v="2016"/>
    <n v="8"/>
    <n v="6"/>
    <n v="23"/>
    <n v="45"/>
    <d v="2016-08-06T00:00:00"/>
    <x v="233"/>
  </r>
  <r>
    <x v="1"/>
    <s v="K:/Sainte Colombe/MB/04 - 19 juillet au 18 août 2016/Wave/"/>
    <s v="ST-COLOM_0_20160806_234603_594.wav"/>
    <s v="Pipkuh"/>
    <s v="Principal"/>
    <s v="Pip35"/>
    <n v="10"/>
    <s v="Pipkuh"/>
    <n v="6"/>
    <s v="Pipistrelle de Kuhl"/>
    <n v="2016"/>
    <n v="8"/>
    <n v="6"/>
    <n v="23"/>
    <n v="46"/>
    <d v="2016-08-06T00:00:00"/>
    <x v="287"/>
  </r>
  <r>
    <x v="1"/>
    <s v="K:/Sainte Colombe/MB/04 - 19 juillet au 18 août 2016/Wave/"/>
    <s v="ST-COLOM_0_20160806_234608_595.wav"/>
    <s v="Pip35"/>
    <s v="Principal"/>
    <s v="Pip35"/>
    <n v="10"/>
    <s v="Pipkuh"/>
    <n v="4"/>
    <s v="Pipistrelle de Kuhl"/>
    <n v="2016"/>
    <n v="8"/>
    <n v="6"/>
    <n v="23"/>
    <n v="46"/>
    <d v="2016-08-06T00:00:00"/>
    <x v="287"/>
  </r>
  <r>
    <x v="1"/>
    <s v="K:/Sainte Colombe/MB/04 - 19 juillet au 18 août 2016/Wave/"/>
    <s v="ST-COLOM_0_20160806_234613_596.wav"/>
    <s v="Pipkuh"/>
    <s v="Principal"/>
    <s v="Pip35"/>
    <n v="10"/>
    <s v="Pipkuh"/>
    <n v="7"/>
    <s v="Pipistrelle de Kuhl"/>
    <n v="2016"/>
    <n v="8"/>
    <n v="6"/>
    <n v="23"/>
    <n v="46"/>
    <d v="2016-08-06T00:00:00"/>
    <x v="287"/>
  </r>
  <r>
    <x v="1"/>
    <s v="K:/Sainte Colombe/MB/04 - 19 juillet au 18 août 2016/Wave/"/>
    <s v="ST-COLOM_0_20160806_234641_958.wav"/>
    <s v="Plesp"/>
    <s v="Principal"/>
    <s v="Plesp"/>
    <n v="10"/>
    <s v="Pleaus"/>
    <n v="5"/>
    <s v="Oreillard gris"/>
    <n v="2016"/>
    <n v="8"/>
    <n v="6"/>
    <n v="23"/>
    <n v="46"/>
    <d v="2016-08-06T00:00:00"/>
    <x v="287"/>
  </r>
  <r>
    <x v="1"/>
    <s v="K:/Sainte Colombe/MB/04 - 19 juillet au 18 août 2016/Wave/"/>
    <s v="ST-COLOM_0_20160806_234646_958.wav"/>
    <s v="Pip35"/>
    <s v="Principal"/>
    <s v="Pip35"/>
    <n v="10"/>
    <s v="Pipkuh"/>
    <n v="4"/>
    <s v="Pipistrelle de Kuhl"/>
    <n v="2016"/>
    <n v="8"/>
    <n v="6"/>
    <n v="23"/>
    <n v="46"/>
    <d v="2016-08-06T00:00:00"/>
    <x v="287"/>
  </r>
  <r>
    <x v="1"/>
    <s v="K:/Sainte Colombe/MB/04 - 19 juillet au 18 août 2016/Wave/"/>
    <s v="ST-COLOM_0_20160806_234651_959.wav"/>
    <s v="Pip35"/>
    <s v="Principal"/>
    <s v="Pip35"/>
    <n v="7"/>
    <s v="Pipkuh"/>
    <n v="4"/>
    <s v="Pipistrelle de Kuhl"/>
    <n v="2016"/>
    <n v="8"/>
    <n v="6"/>
    <n v="23"/>
    <n v="46"/>
    <d v="2016-08-06T00:00:00"/>
    <x v="287"/>
  </r>
  <r>
    <x v="1"/>
    <s v="K:/Sainte Colombe/MB/04 - 19 juillet au 18 août 2016/Wave/"/>
    <s v="ST-COLOM_0_20160806_234700_582.wav"/>
    <s v="Pip35"/>
    <s v="Principal"/>
    <s v="Pip35"/>
    <n v="10"/>
    <s v="Pipkuh"/>
    <n v="5"/>
    <s v="Pipistrelle de Kuhl"/>
    <n v="2016"/>
    <n v="8"/>
    <n v="6"/>
    <n v="23"/>
    <n v="47"/>
    <d v="2016-08-06T00:00:00"/>
    <x v="463"/>
  </r>
  <r>
    <x v="1"/>
    <s v="K:/Sainte Colombe/MB/04 - 19 juillet au 18 août 2016/Wave/"/>
    <s v="ST-COLOM_0_20160806_234705_583.wav"/>
    <s v="Pipkuh"/>
    <s v="Principal"/>
    <s v="Pip35"/>
    <n v="6"/>
    <s v="Pipkuh"/>
    <n v="6"/>
    <s v="Pipistrelle de Kuhl"/>
    <n v="2016"/>
    <n v="8"/>
    <n v="6"/>
    <n v="23"/>
    <n v="47"/>
    <d v="2016-08-06T00:00:00"/>
    <x v="463"/>
  </r>
  <r>
    <x v="1"/>
    <s v="K:/Sainte Colombe/MB/04 - 19 juillet au 18 août 2016/Wave/"/>
    <s v="ST-COLOM_0_20160806_234710_584.wav"/>
    <s v="Pip35"/>
    <s v="Principal"/>
    <s v="Pip35"/>
    <n v="10"/>
    <s v="Pipkuh"/>
    <n v="5"/>
    <s v="Pipistrelle de Kuhl"/>
    <n v="2016"/>
    <n v="8"/>
    <n v="6"/>
    <n v="23"/>
    <n v="47"/>
    <d v="2016-08-06T00:00:00"/>
    <x v="463"/>
  </r>
  <r>
    <x v="1"/>
    <s v="K:/Sainte Colombe/MB/04 - 19 juillet au 18 août 2016/Wave/"/>
    <s v="ST-COLOM_0_20160806_234715_584.wav"/>
    <s v="ChiroSp"/>
    <s v="Principal"/>
    <s v="Pip35"/>
    <n v="4"/>
    <s v="Pipkuh"/>
    <n v="4"/>
    <s v="Pipistrelle de Kuhl"/>
    <n v="2016"/>
    <n v="8"/>
    <n v="6"/>
    <n v="23"/>
    <n v="47"/>
    <d v="2016-08-06T00:00:00"/>
    <x v="463"/>
  </r>
  <r>
    <x v="1"/>
    <s v="K:/Sainte Colombe/MB/04 - 19 juillet au 18 août 2016/Wave/"/>
    <s v="ST-COLOM_0_20160806_234742_188.wav"/>
    <s v="PippiT"/>
    <s v="Principal"/>
    <s v="PipMi"/>
    <n v="10"/>
    <s v="PippiT"/>
    <n v="10"/>
    <s v="Pipistrelle commune"/>
    <n v="2016"/>
    <n v="8"/>
    <n v="6"/>
    <n v="23"/>
    <n v="47"/>
    <d v="2016-08-06T00:00:00"/>
    <x v="463"/>
  </r>
  <r>
    <x v="1"/>
    <s v="K:/Sainte Colombe/MB/04 - 19 juillet au 18 août 2016/Wave/"/>
    <s v="ST-COLOM_0_20160806_234755_829.wav"/>
    <s v="Pipkuh"/>
    <s v="Principal"/>
    <s v="Pip35"/>
    <n v="10"/>
    <s v="Pipkuh"/>
    <n v="6"/>
    <s v="Pipistrelle de Kuhl"/>
    <n v="2016"/>
    <n v="8"/>
    <n v="6"/>
    <n v="23"/>
    <n v="47"/>
    <d v="2016-08-06T00:00:00"/>
    <x v="463"/>
  </r>
  <r>
    <x v="1"/>
    <s v="K:/Sainte Colombe/MB/04 - 19 juillet au 18 août 2016/Wave/"/>
    <s v="ST-COLOM_0_20160806_234800_830.wav"/>
    <s v="Plesp"/>
    <s v="Principal"/>
    <s v="Plesp"/>
    <n v="10"/>
    <s v="Pleaus"/>
    <n v="5"/>
    <s v="Oreillard gris"/>
    <n v="2016"/>
    <n v="8"/>
    <n v="6"/>
    <n v="23"/>
    <n v="48"/>
    <d v="2016-08-06T00:00:00"/>
    <x v="234"/>
  </r>
  <r>
    <x v="1"/>
    <s v="K:/Sainte Colombe/MB/04 - 19 juillet au 18 août 2016/Wave/"/>
    <s v="ST-COLOM_0_20160806_234939_554.wav"/>
    <s v="PippiT"/>
    <s v="Principal"/>
    <s v="PipMi"/>
    <n v="9"/>
    <s v="PippiT"/>
    <n v="9"/>
    <s v="Pipistrelle commune"/>
    <n v="2016"/>
    <n v="8"/>
    <n v="6"/>
    <n v="23"/>
    <n v="49"/>
    <d v="2016-08-06T00:00:00"/>
    <x v="328"/>
  </r>
  <r>
    <x v="1"/>
    <s v="K:/Sainte Colombe/MB/04 - 19 juillet au 18 août 2016/Wave/"/>
    <s v="ST-COLOM_0_20160806_234944_555.wav"/>
    <s v="PippiT"/>
    <s v="Principal"/>
    <s v="PipMi"/>
    <n v="10"/>
    <s v="PippiT"/>
    <n v="10"/>
    <s v="Pipistrelle commune"/>
    <n v="2016"/>
    <n v="8"/>
    <n v="6"/>
    <n v="23"/>
    <n v="49"/>
    <d v="2016-08-06T00:00:00"/>
    <x v="328"/>
  </r>
  <r>
    <x v="1"/>
    <s v="K:/Sainte Colombe/MB/04 - 19 juillet au 18 août 2016/Wave/"/>
    <s v="ST-COLOM_0_20160806_234949_556.wav"/>
    <s v="PippiT"/>
    <s v="Principal"/>
    <s v="PipMi"/>
    <n v="10"/>
    <s v="PippiT"/>
    <n v="10"/>
    <s v="Pipistrelle commune"/>
    <n v="2016"/>
    <n v="8"/>
    <n v="6"/>
    <n v="23"/>
    <n v="49"/>
    <d v="2016-08-06T00:00:00"/>
    <x v="328"/>
  </r>
  <r>
    <x v="1"/>
    <s v="K:/Sainte Colombe/MB/04 - 19 juillet au 18 août 2016/Wave/"/>
    <s v="ST-COLOM_0_20160806_235005_611.wav"/>
    <s v="Pip35"/>
    <s v="Principal"/>
    <s v="Pip35"/>
    <n v="10"/>
    <s v="Pipkuh"/>
    <n v="5"/>
    <s v="Pipistrelle de Kuhl"/>
    <n v="2016"/>
    <n v="8"/>
    <n v="6"/>
    <n v="23"/>
    <n v="50"/>
    <d v="2016-08-06T00:00:00"/>
    <x v="372"/>
  </r>
  <r>
    <x v="1"/>
    <s v="K:/Sainte Colombe/MB/04 - 19 juillet au 18 août 2016/Wave/"/>
    <s v="ST-COLOM_0_20160806_235010_612.wav"/>
    <s v="ChiroSp"/>
    <s v="Principal"/>
    <s v="Pip35"/>
    <n v="5"/>
    <s v="Pipkuh"/>
    <n v="5"/>
    <s v="Pipistrelle de Kuhl"/>
    <n v="2016"/>
    <n v="8"/>
    <n v="6"/>
    <n v="23"/>
    <n v="50"/>
    <d v="2016-08-06T00:00:00"/>
    <x v="372"/>
  </r>
  <r>
    <x v="1"/>
    <s v="K:/Sainte Colombe/MB/04 - 19 juillet au 18 août 2016/Wave/"/>
    <s v="ST-COLOM_0_20160806_235015_612.wav"/>
    <s v="Pip35"/>
    <s v="Principal"/>
    <s v="Pip35"/>
    <n v="10"/>
    <s v="Pipkuh"/>
    <n v="5"/>
    <s v="Pipistrelle de Kuhl"/>
    <n v="2016"/>
    <n v="8"/>
    <n v="6"/>
    <n v="23"/>
    <n v="50"/>
    <d v="2016-08-06T00:00:00"/>
    <x v="372"/>
  </r>
  <r>
    <x v="1"/>
    <s v="K:/Sainte Colombe/MB/04 - 19 juillet au 18 août 2016/Wave/"/>
    <s v="ST-COLOM_0_20160806_235020_613.wav"/>
    <s v="Pipkuh"/>
    <s v="Principal"/>
    <s v="Pip35"/>
    <n v="10"/>
    <s v="Pipkuh"/>
    <n v="7"/>
    <s v="Pipistrelle de Kuhl"/>
    <n v="2016"/>
    <n v="8"/>
    <n v="6"/>
    <n v="23"/>
    <n v="50"/>
    <d v="2016-08-06T00:00:00"/>
    <x v="372"/>
  </r>
  <r>
    <x v="1"/>
    <s v="K:/Sainte Colombe/MB/04 - 19 juillet au 18 août 2016/Wave/"/>
    <s v="ST-COLOM_0_20160806_235025_614.wav"/>
    <s v="PippiT"/>
    <s v="Principal"/>
    <s v="PipMi"/>
    <n v="10"/>
    <s v="PippiT"/>
    <n v="10"/>
    <s v="Pipistrelle commune"/>
    <n v="2016"/>
    <n v="8"/>
    <n v="6"/>
    <n v="23"/>
    <n v="50"/>
    <d v="2016-08-06T00:00:00"/>
    <x v="372"/>
  </r>
  <r>
    <x v="1"/>
    <s v="K:/Sainte Colombe/MB/04 - 19 juillet au 18 août 2016/Wave/"/>
    <s v="ST-COLOM_0_20160806_235030_614.wav"/>
    <s v="Pip35"/>
    <s v="Principal"/>
    <s v="Pip35"/>
    <n v="9"/>
    <s v="Pipkuh"/>
    <n v="4"/>
    <s v="Pipistrelle de Kuhl"/>
    <n v="2016"/>
    <n v="8"/>
    <n v="6"/>
    <n v="23"/>
    <n v="50"/>
    <d v="2016-08-06T00:00:00"/>
    <x v="372"/>
  </r>
  <r>
    <x v="1"/>
    <s v="K:/Sainte Colombe/MB/04 - 19 juillet au 18 août 2016/Wave/"/>
    <s v="ST-COLOM_0_20160806_235035_615.wav"/>
    <s v="Pip35"/>
    <s v="Principal"/>
    <s v="Pip35"/>
    <n v="10"/>
    <s v="Pipkuh"/>
    <n v="5"/>
    <s v="Pipistrelle de Kuhl"/>
    <n v="2016"/>
    <n v="8"/>
    <n v="6"/>
    <n v="23"/>
    <n v="50"/>
    <d v="2016-08-06T00:00:00"/>
    <x v="372"/>
  </r>
  <r>
    <x v="1"/>
    <s v="K:/Sainte Colombe/MB/04 - 19 juillet au 18 août 2016/Wave/"/>
    <s v="ST-COLOM_0_20160806_235040_616.wav"/>
    <s v="ChiroSp"/>
    <s v="Principal"/>
    <s v="Pip35"/>
    <n v="3"/>
    <s v="Pipkuh"/>
    <n v="3"/>
    <s v="Pipistrelle de Kuhl"/>
    <n v="2016"/>
    <n v="8"/>
    <n v="6"/>
    <n v="23"/>
    <n v="50"/>
    <d v="2016-08-06T00:00:00"/>
    <x v="372"/>
  </r>
  <r>
    <x v="1"/>
    <s v="K:/Sainte Colombe/MB/04 - 19 juillet au 18 août 2016/Wave/"/>
    <s v="ST-COLOM_0_20160806_235059_374.wav"/>
    <s v="Pipkuh"/>
    <s v="Principal"/>
    <s v="Pip35"/>
    <n v="10"/>
    <s v="Pipkuh"/>
    <n v="7"/>
    <s v="Pipistrelle de Kuhl"/>
    <n v="2016"/>
    <n v="8"/>
    <n v="6"/>
    <n v="23"/>
    <n v="50"/>
    <d v="2016-08-06T00:00:00"/>
    <x v="372"/>
  </r>
  <r>
    <x v="1"/>
    <s v="K:/Sainte Colombe/MB/04 - 19 juillet au 18 août 2016/Wave/"/>
    <s v="ST-COLOM_0_20160806_235104_374.wav"/>
    <s v="Pip35"/>
    <s v="Principal"/>
    <s v="Pip35"/>
    <n v="8"/>
    <s v="Pipkuh"/>
    <n v="5"/>
    <s v="Pipistrelle de Kuhl"/>
    <n v="2016"/>
    <n v="8"/>
    <n v="6"/>
    <n v="23"/>
    <n v="51"/>
    <d v="2016-08-06T00:00:00"/>
    <x v="373"/>
  </r>
  <r>
    <x v="1"/>
    <s v="K:/Sainte Colombe/MB/04 - 19 juillet au 18 août 2016/Wave/"/>
    <s v="ST-COLOM_0_20160806_235358_066.wav"/>
    <s v="PippiT"/>
    <s v="Principal"/>
    <s v="PipMi"/>
    <n v="10"/>
    <s v="PippiT"/>
    <n v="10"/>
    <s v="Pipistrelle commune"/>
    <n v="2016"/>
    <n v="8"/>
    <n v="6"/>
    <n v="23"/>
    <n v="53"/>
    <d v="2016-08-06T00:00:00"/>
    <x v="260"/>
  </r>
  <r>
    <x v="1"/>
    <s v="K:/Sainte Colombe/MB/04 - 19 juillet au 18 août 2016/Wave/"/>
    <s v="ST-COLOM_0_20160806_235403_067.wav"/>
    <s v="PippiT"/>
    <s v="Principal"/>
    <s v="PipMi"/>
    <n v="10"/>
    <s v="PippiT"/>
    <n v="10"/>
    <s v="Pipistrelle commune"/>
    <n v="2016"/>
    <n v="8"/>
    <n v="6"/>
    <n v="23"/>
    <n v="54"/>
    <d v="2016-08-06T00:00:00"/>
    <x v="270"/>
  </r>
  <r>
    <x v="1"/>
    <s v="K:/Sainte Colombe/MB/04 - 19 juillet au 18 août 2016/Wave/"/>
    <s v="ST-COLOM_0_20160806_235408_068.wav"/>
    <s v="PippiT"/>
    <s v="Principal"/>
    <s v="PipMi"/>
    <n v="10"/>
    <s v="PippiT"/>
    <n v="10"/>
    <s v="Pipistrelle commune"/>
    <n v="2016"/>
    <n v="8"/>
    <n v="6"/>
    <n v="23"/>
    <n v="54"/>
    <d v="2016-08-06T00:00:00"/>
    <x v="270"/>
  </r>
  <r>
    <x v="1"/>
    <s v="K:/Sainte Colombe/MB/04 - 19 juillet au 18 août 2016/Wave/"/>
    <s v="ST-COLOM_0_20160806_235507_268.wav"/>
    <s v="PippiT"/>
    <s v="Principal"/>
    <s v="PipMi"/>
    <n v="10"/>
    <s v="PippiT"/>
    <n v="10"/>
    <s v="Pipistrelle commune"/>
    <n v="2016"/>
    <n v="8"/>
    <n v="6"/>
    <n v="23"/>
    <n v="55"/>
    <d v="2016-08-06T00:00:00"/>
    <x v="538"/>
  </r>
  <r>
    <x v="1"/>
    <s v="K:/Sainte Colombe/MB/04 - 19 juillet au 18 août 2016/Wave/"/>
    <s v="ST-COLOM_0_20160806_235551_973.wav"/>
    <s v="Pipkuh"/>
    <s v="Principal"/>
    <s v="Pip35"/>
    <n v="9"/>
    <s v="Pipkuh"/>
    <n v="6"/>
    <s v="Pipistrelle de Kuhl"/>
    <n v="2016"/>
    <n v="8"/>
    <n v="6"/>
    <n v="23"/>
    <n v="55"/>
    <d v="2016-08-06T00:00:00"/>
    <x v="538"/>
  </r>
  <r>
    <x v="1"/>
    <s v="K:/Sainte Colombe/MB/04 - 19 juillet au 18 août 2016/Wave/"/>
    <s v="ST-COLOM_0_20160806_235556_974.wav"/>
    <s v="Pipkuh"/>
    <s v="Principal"/>
    <s v="Pip35"/>
    <n v="10"/>
    <s v="Pipkuh"/>
    <n v="6"/>
    <s v="Pipistrelle de Kuhl"/>
    <n v="2016"/>
    <n v="8"/>
    <n v="6"/>
    <n v="23"/>
    <n v="55"/>
    <d v="2016-08-06T00:00:00"/>
    <x v="538"/>
  </r>
  <r>
    <x v="1"/>
    <s v="K:/Sainte Colombe/MB/04 - 19 juillet au 18 août 2016/Wave/"/>
    <s v="ST-COLOM_0_20160806_235601_974.wav"/>
    <s v="Pipkuh"/>
    <s v="Principal"/>
    <s v="Pip35"/>
    <n v="10"/>
    <s v="Pipkuh"/>
    <n v="7"/>
    <s v="Pipistrelle de Kuhl"/>
    <n v="2016"/>
    <n v="8"/>
    <n v="6"/>
    <n v="23"/>
    <n v="56"/>
    <d v="2016-08-06T00:00:00"/>
    <x v="496"/>
  </r>
  <r>
    <x v="1"/>
    <s v="K:/Sainte Colombe/MB/04 - 19 juillet au 18 août 2016/Wave/"/>
    <s v="ST-COLOM_0_20160806_235637_594.wav"/>
    <s v="Pip35"/>
    <s v="Principal"/>
    <s v="Pip35"/>
    <n v="10"/>
    <s v="Pipkuh"/>
    <n v="4"/>
    <s v="Pipistrelle de Kuhl"/>
    <n v="2016"/>
    <n v="8"/>
    <n v="6"/>
    <n v="23"/>
    <n v="56"/>
    <d v="2016-08-06T00:00:00"/>
    <x v="496"/>
  </r>
  <r>
    <x v="1"/>
    <s v="K:/Sainte Colombe/MB/04 - 19 juillet au 18 août 2016/Wave/"/>
    <s v="ST-COLOM_0_20160806_235642_594.wav"/>
    <s v="Pip35"/>
    <s v="Principal"/>
    <s v="Pip35"/>
    <n v="10"/>
    <s v="Pipkuh"/>
    <n v="5"/>
    <s v="Pipistrelle de Kuhl"/>
    <n v="2016"/>
    <n v="8"/>
    <n v="6"/>
    <n v="23"/>
    <n v="56"/>
    <d v="2016-08-06T00:00:00"/>
    <x v="496"/>
  </r>
  <r>
    <x v="1"/>
    <s v="K:/Sainte Colombe/MB/04 - 19 juillet au 18 août 2016/Wave/"/>
    <s v="ST-COLOM_0_20160806_235647_595.wav"/>
    <s v="Pip35"/>
    <s v="Principal"/>
    <s v="Pip35"/>
    <n v="10"/>
    <s v="Pipkuh"/>
    <n v="4"/>
    <s v="Pipistrelle de Kuhl"/>
    <n v="2016"/>
    <n v="8"/>
    <n v="6"/>
    <n v="23"/>
    <n v="56"/>
    <d v="2016-08-06T00:00:00"/>
    <x v="496"/>
  </r>
  <r>
    <x v="1"/>
    <s v="K:/Sainte Colombe/MB/04 - 19 juillet au 18 août 2016/Wave/"/>
    <s v="ST-COLOM_0_20160806_235721_766.wav"/>
    <s v="Pipkuh"/>
    <s v="Principal"/>
    <s v="Pip35"/>
    <n v="10"/>
    <s v="Pipkuh"/>
    <n v="6"/>
    <s v="Pipistrelle de Kuhl"/>
    <n v="2016"/>
    <n v="8"/>
    <n v="6"/>
    <n v="23"/>
    <n v="57"/>
    <d v="2016-08-06T00:00:00"/>
    <x v="110"/>
  </r>
  <r>
    <x v="1"/>
    <s v="K:/Sainte Colombe/MB/04 - 19 juillet au 18 août 2016/Wave/"/>
    <s v="ST-COLOM_0_20160806_235726_766.wav"/>
    <s v="Pip35"/>
    <s v="Principal"/>
    <s v="Pip35"/>
    <n v="10"/>
    <s v="Pipkuh"/>
    <n v="5"/>
    <s v="Pipistrelle de Kuhl"/>
    <n v="2016"/>
    <n v="8"/>
    <n v="6"/>
    <n v="23"/>
    <n v="57"/>
    <d v="2016-08-06T00:00:00"/>
    <x v="110"/>
  </r>
  <r>
    <x v="1"/>
    <s v="K:/Sainte Colombe/MB/04 - 19 juillet au 18 août 2016/Wave/"/>
    <s v="ST-COLOM_0_20160806_235803_999.wav"/>
    <s v="Pip35"/>
    <s v="Principal"/>
    <s v="Pip35"/>
    <n v="10"/>
    <s v="Pipkuh"/>
    <n v="5"/>
    <s v="Pipistrelle de Kuhl"/>
    <n v="2016"/>
    <n v="8"/>
    <n v="6"/>
    <n v="23"/>
    <n v="58"/>
    <d v="2016-08-06T00:00:00"/>
    <x v="13"/>
  </r>
  <r>
    <x v="1"/>
    <s v="K:/Sainte Colombe/MB/04 - 19 juillet au 18 août 2016/Wave/"/>
    <s v="ST-COLOM_0_20160806_235836_122.wav"/>
    <s v="PippiT"/>
    <s v="Principal"/>
    <s v="PipMi"/>
    <n v="8"/>
    <s v="PippiT"/>
    <n v="8"/>
    <s v="Pipistrelle commune"/>
    <n v="2016"/>
    <n v="8"/>
    <n v="6"/>
    <n v="23"/>
    <n v="58"/>
    <d v="2016-08-06T00:00:00"/>
    <x v="13"/>
  </r>
  <r>
    <x v="1"/>
    <s v="K:/Sainte Colombe/MB/04 - 19 juillet au 18 août 2016/Wave/"/>
    <s v="ST-COLOM_0_20160806_235841_122.wav"/>
    <s v="PippiT"/>
    <s v="Principal"/>
    <s v="PipMi"/>
    <n v="7"/>
    <s v="PippiT"/>
    <n v="7"/>
    <s v="Pipistrelle commune"/>
    <n v="2016"/>
    <n v="8"/>
    <n v="6"/>
    <n v="23"/>
    <n v="58"/>
    <d v="2016-08-06T00:00:00"/>
    <x v="13"/>
  </r>
  <r>
    <x v="1"/>
    <s v="K:/Sainte Colombe/MB/04 - 19 juillet au 18 août 2016/Wave/"/>
    <s v="ST-COLOM_0_20160806_235846_123.wav"/>
    <s v="ChiroSp"/>
    <s v="Principal"/>
    <s v="PipMi"/>
    <n v="0"/>
    <s v="PippiT"/>
    <n v="0"/>
    <s v="PARASITE"/>
    <n v="2016"/>
    <n v="8"/>
    <n v="6"/>
    <n v="23"/>
    <n v="58"/>
    <d v="2016-08-06T00:00:00"/>
    <x v="13"/>
  </r>
  <r>
    <x v="1"/>
    <s v="K:/Sainte Colombe/MB/04 - 19 juillet au 18 août 2016/Wave/"/>
    <s v="ST-COLOM_0_20160806_235850_748.wav"/>
    <s v="PippiT"/>
    <s v="Principal"/>
    <s v="PipMi"/>
    <n v="10"/>
    <s v="PippiT"/>
    <n v="10"/>
    <s v="Pipistrelle commune"/>
    <n v="2016"/>
    <n v="8"/>
    <n v="6"/>
    <n v="23"/>
    <n v="58"/>
    <d v="2016-08-06T00:00:00"/>
    <x v="13"/>
  </r>
  <r>
    <x v="1"/>
    <s v="K:/Sainte Colombe/MB/04 - 19 juillet au 18 août 2016/Wave/"/>
    <s v="ST-COLOM_0_20160806_235855_749.wav"/>
    <s v="PippiT"/>
    <s v="Principal"/>
    <s v="PipMi"/>
    <n v="7"/>
    <s v="PippiT"/>
    <n v="7"/>
    <s v="Pipistrelle commune"/>
    <n v="2016"/>
    <n v="8"/>
    <n v="6"/>
    <n v="23"/>
    <n v="58"/>
    <d v="2016-08-06T00:00:00"/>
    <x v="13"/>
  </r>
  <r>
    <x v="1"/>
    <s v="K:/Sainte Colombe/MB/04 - 19 juillet au 18 août 2016/Wave/"/>
    <s v="ST-COLOM_0_20160806_235920_715.wav"/>
    <s v="Pleaus"/>
    <s v="Principal"/>
    <s v="Plesp"/>
    <n v="10"/>
    <s v="Pleaus"/>
    <n v="6"/>
    <s v="Oreillard gris"/>
    <n v="2016"/>
    <n v="8"/>
    <n v="6"/>
    <n v="23"/>
    <n v="59"/>
    <d v="2016-08-06T00:00:00"/>
    <x v="460"/>
  </r>
  <r>
    <x v="1"/>
    <s v="K:/Sainte Colombe/MB/04 - 19 juillet au 18 août 2016/Wave/"/>
    <s v="ST-COLOM_0_20160807_000048_199.wav"/>
    <s v="Pipkuh"/>
    <s v="Principal"/>
    <s v="Pip35"/>
    <n v="10"/>
    <s v="Pipkuh"/>
    <n v="6"/>
    <s v="Pipistrelle de Kuhl"/>
    <n v="2016"/>
    <n v="8"/>
    <n v="7"/>
    <n v="0"/>
    <n v="0"/>
    <d v="2016-08-07T00:00:00"/>
    <x v="329"/>
  </r>
  <r>
    <x v="1"/>
    <s v="K:/Sainte Colombe/MB/04 - 19 juillet au 18 août 2016/Wave/"/>
    <s v="ST-COLOM_0_20160807_000053_200.wav"/>
    <s v="Pip35"/>
    <s v="Principal"/>
    <s v="Pip35"/>
    <n v="10"/>
    <s v="Pipkuh"/>
    <n v="0"/>
    <s v="Pipistrelle de Kuhl"/>
    <n v="2016"/>
    <n v="8"/>
    <n v="7"/>
    <n v="0"/>
    <n v="0"/>
    <d v="2016-08-07T00:00:00"/>
    <x v="329"/>
  </r>
  <r>
    <x v="1"/>
    <s v="K:/Sainte Colombe/MB/04 - 19 juillet au 18 août 2016/Wave/"/>
    <s v="ST-COLOM_0_20160807_000058_200.wav"/>
    <s v="Pip35"/>
    <s v="Principal"/>
    <s v="Pip35"/>
    <n v="10"/>
    <s v="Pipkuh"/>
    <n v="1"/>
    <s v="Pipistrelle de Kuhl"/>
    <n v="2016"/>
    <n v="8"/>
    <n v="7"/>
    <n v="0"/>
    <n v="0"/>
    <d v="2016-08-07T00:00:00"/>
    <x v="329"/>
  </r>
  <r>
    <x v="1"/>
    <s v="K:/Sainte Colombe/MB/04 - 19 juillet au 18 août 2016/Wave/"/>
    <s v="ST-COLOM_0_20160807_000109_718.wav"/>
    <s v="PippiT"/>
    <s v="Principal"/>
    <s v="PipMi"/>
    <n v="10"/>
    <s v="PippiT"/>
    <n v="10"/>
    <s v="Pipistrelle commune"/>
    <n v="2016"/>
    <n v="8"/>
    <n v="7"/>
    <n v="0"/>
    <n v="1"/>
    <d v="2016-08-07T00:00:00"/>
    <x v="165"/>
  </r>
  <r>
    <x v="1"/>
    <s v="K:/Sainte Colombe/MB/04 - 19 juillet au 18 août 2016/Wave/"/>
    <s v="ST-COLOM_0_20160807_000148_778.wav"/>
    <s v="PippiT"/>
    <s v="Principal"/>
    <s v="PipMi"/>
    <n v="10"/>
    <s v="PippiT"/>
    <n v="10"/>
    <s v="Pipistrelle commune"/>
    <n v="2016"/>
    <n v="8"/>
    <n v="7"/>
    <n v="0"/>
    <n v="1"/>
    <d v="2016-08-07T00:00:00"/>
    <x v="165"/>
  </r>
  <r>
    <x v="1"/>
    <s v="K:/Sainte Colombe/MB/04 - 19 juillet au 18 août 2016/Wave/"/>
    <s v="ST-COLOM_0_20160807_000153_778.wav"/>
    <s v="PippiT"/>
    <s v="Principal"/>
    <s v="PipMi"/>
    <n v="10"/>
    <s v="PippiT"/>
    <n v="10"/>
    <s v="Pipistrelle commune"/>
    <n v="2016"/>
    <n v="8"/>
    <n v="7"/>
    <n v="0"/>
    <n v="1"/>
    <d v="2016-08-07T00:00:00"/>
    <x v="165"/>
  </r>
  <r>
    <x v="1"/>
    <s v="K:/Sainte Colombe/MB/04 - 19 juillet au 18 août 2016/Wave/"/>
    <s v="ST-COLOM_0_20160807_000220_617.wav"/>
    <s v="PippiT"/>
    <s v="Principal"/>
    <s v="PipMi"/>
    <n v="10"/>
    <s v="PippiT"/>
    <n v="10"/>
    <s v="Pipistrelle commune"/>
    <n v="2016"/>
    <n v="8"/>
    <n v="7"/>
    <n v="0"/>
    <n v="2"/>
    <d v="2016-08-07T00:00:00"/>
    <x v="79"/>
  </r>
  <r>
    <x v="1"/>
    <s v="K:/Sainte Colombe/MB/04 - 19 juillet au 18 août 2016/Wave/"/>
    <s v="ST-COLOM_0_20160807_000225_618.wav"/>
    <s v="PippiT"/>
    <s v="Principal"/>
    <s v="PipMi"/>
    <n v="10"/>
    <s v="PippiT"/>
    <n v="10"/>
    <s v="Pipistrelle commune"/>
    <n v="2016"/>
    <n v="8"/>
    <n v="7"/>
    <n v="0"/>
    <n v="2"/>
    <d v="2016-08-07T00:00:00"/>
    <x v="79"/>
  </r>
  <r>
    <x v="1"/>
    <s v="K:/Sainte Colombe/MB/04 - 19 juillet au 18 août 2016/Wave/"/>
    <s v="ST-COLOM_0_20160807_000230_618.wav"/>
    <s v="ChiroSp"/>
    <s v="Principal"/>
    <s v="PipMi"/>
    <n v="5"/>
    <s v="PippiT"/>
    <n v="4"/>
    <s v="Pipistrelle commune"/>
    <n v="2016"/>
    <n v="8"/>
    <n v="7"/>
    <n v="0"/>
    <n v="2"/>
    <d v="2016-08-07T00:00:00"/>
    <x v="79"/>
  </r>
  <r>
    <x v="1"/>
    <s v="K:/Sainte Colombe/MB/04 - 19 juillet au 18 août 2016/Wave/"/>
    <s v="ST-COLOM_0_20160807_000235_619.wav"/>
    <s v="PippiT"/>
    <s v="Principal"/>
    <s v="PipMi"/>
    <n v="10"/>
    <s v="PippiT"/>
    <n v="10"/>
    <s v="Pipistrelle commune"/>
    <n v="2016"/>
    <n v="8"/>
    <n v="7"/>
    <n v="0"/>
    <n v="2"/>
    <d v="2016-08-07T00:00:00"/>
    <x v="79"/>
  </r>
  <r>
    <x v="1"/>
    <s v="K:/Sainte Colombe/MB/04 - 19 juillet au 18 août 2016/Wave/"/>
    <s v="ST-COLOM_0_20160807_000245_579.wav"/>
    <s v="PippiT"/>
    <s v="Principal"/>
    <s v="PipMi"/>
    <n v="8"/>
    <s v="PippiT"/>
    <n v="8"/>
    <s v="Pipistrelle commune"/>
    <n v="2016"/>
    <n v="8"/>
    <n v="7"/>
    <n v="0"/>
    <n v="2"/>
    <d v="2016-08-07T00:00:00"/>
    <x v="79"/>
  </r>
  <r>
    <x v="1"/>
    <s v="K:/Sainte Colombe/MB/04 - 19 juillet au 18 août 2016/Wave/"/>
    <s v="ST-COLOM_0_20160807_000250_580.wav"/>
    <s v="PippiT"/>
    <s v="Principal"/>
    <s v="PipMi"/>
    <n v="9"/>
    <s v="PippiT"/>
    <n v="9"/>
    <s v="Pipistrelle commune"/>
    <n v="2016"/>
    <n v="8"/>
    <n v="7"/>
    <n v="0"/>
    <n v="2"/>
    <d v="2016-08-07T00:00:00"/>
    <x v="79"/>
  </r>
  <r>
    <x v="1"/>
    <s v="K:/Sainte Colombe/MB/04 - 19 juillet au 18 août 2016/Wave/"/>
    <s v="ST-COLOM_0_20160807_000300_860.wav"/>
    <s v="PippiT"/>
    <s v="Principal"/>
    <s v="PipMi"/>
    <n v="10"/>
    <s v="PippiT"/>
    <n v="6"/>
    <s v="Pipistrelle commune"/>
    <n v="2016"/>
    <n v="8"/>
    <n v="7"/>
    <n v="0"/>
    <n v="3"/>
    <d v="2016-08-07T00:00:00"/>
    <x v="17"/>
  </r>
  <r>
    <x v="1"/>
    <s v="K:/Sainte Colombe/MB/04 - 19 juillet au 18 août 2016/Wave/"/>
    <s v="ST-COLOM_0_20160807_000322_064.wav"/>
    <s v="PippiT"/>
    <s v="Principal"/>
    <s v="PipMi"/>
    <n v="10"/>
    <s v="PippiT"/>
    <n v="10"/>
    <s v="Pipistrelle commune"/>
    <n v="2016"/>
    <n v="8"/>
    <n v="7"/>
    <n v="0"/>
    <n v="3"/>
    <d v="2016-08-07T00:00:00"/>
    <x v="17"/>
  </r>
  <r>
    <x v="1"/>
    <s v="K:/Sainte Colombe/MB/04 - 19 juillet au 18 août 2016/Wave/"/>
    <s v="ST-COLOM_0_20160807_000327_064.wav"/>
    <s v="PippiT"/>
    <s v="Principal"/>
    <s v="PipMi"/>
    <n v="10"/>
    <s v="PippiT"/>
    <n v="10"/>
    <s v="Pipistrelle commune"/>
    <n v="2016"/>
    <n v="8"/>
    <n v="7"/>
    <n v="0"/>
    <n v="3"/>
    <d v="2016-08-07T00:00:00"/>
    <x v="17"/>
  </r>
  <r>
    <x v="1"/>
    <s v="K:/Sainte Colombe/MB/04 - 19 juillet au 18 août 2016/Wave/"/>
    <s v="ST-COLOM_0_20160807_000332_065.wav"/>
    <s v="PippiT"/>
    <s v="Principal"/>
    <s v="PipMi"/>
    <n v="10"/>
    <s v="PippiT"/>
    <n v="10"/>
    <s v="Pipistrelle commune"/>
    <n v="2016"/>
    <n v="8"/>
    <n v="7"/>
    <n v="0"/>
    <n v="3"/>
    <d v="2016-08-07T00:00:00"/>
    <x v="17"/>
  </r>
  <r>
    <x v="1"/>
    <s v="K:/Sainte Colombe/MB/04 - 19 juillet au 18 août 2016/Wave/"/>
    <s v="ST-COLOM_0_20160807_000337_066.wav"/>
    <s v="PippiT"/>
    <s v="Principal"/>
    <s v="PipMi"/>
    <n v="10"/>
    <s v="PippiT"/>
    <n v="10"/>
    <s v="Pipistrelle commune"/>
    <n v="2016"/>
    <n v="8"/>
    <n v="7"/>
    <n v="0"/>
    <n v="3"/>
    <d v="2016-08-07T00:00:00"/>
    <x v="17"/>
  </r>
  <r>
    <x v="1"/>
    <s v="K:/Sainte Colombe/MB/04 - 19 juillet au 18 août 2016/Wave/"/>
    <s v="ST-COLOM_0_20160807_000403_410.wav"/>
    <s v="PippiT"/>
    <s v="Principal"/>
    <s v="PipMi"/>
    <n v="10"/>
    <s v="PippiT"/>
    <n v="10"/>
    <s v="Pipistrelle commune"/>
    <n v="2016"/>
    <n v="8"/>
    <n v="7"/>
    <n v="0"/>
    <n v="4"/>
    <d v="2016-08-07T00:00:00"/>
    <x v="235"/>
  </r>
  <r>
    <x v="1"/>
    <s v="K:/Sainte Colombe/MB/04 - 19 juillet au 18 août 2016/Wave/"/>
    <s v="ST-COLOM_0_20160807_000408_411.wav"/>
    <s v="PippiT"/>
    <s v="Principal"/>
    <s v="PipMi"/>
    <n v="10"/>
    <s v="PippiT"/>
    <n v="10"/>
    <s v="Pipistrelle commune"/>
    <n v="2016"/>
    <n v="8"/>
    <n v="7"/>
    <n v="0"/>
    <n v="4"/>
    <d v="2016-08-07T00:00:00"/>
    <x v="235"/>
  </r>
  <r>
    <x v="1"/>
    <s v="K:/Sainte Colombe/MB/04 - 19 juillet au 18 août 2016/Wave/"/>
    <s v="ST-COLOM_0_20160807_000446_766.wav"/>
    <s v="PippiT"/>
    <s v="Principal"/>
    <s v="PipMi"/>
    <n v="10"/>
    <s v="PippiT"/>
    <n v="10"/>
    <s v="Pipistrelle commune"/>
    <n v="2016"/>
    <n v="8"/>
    <n v="7"/>
    <n v="0"/>
    <n v="4"/>
    <d v="2016-08-07T00:00:00"/>
    <x v="235"/>
  </r>
  <r>
    <x v="1"/>
    <s v="K:/Sainte Colombe/MB/04 - 19 juillet au 18 août 2016/Wave/"/>
    <s v="ST-COLOM_0_20160807_000451_766.wav"/>
    <s v="PippiT"/>
    <s v="Principal"/>
    <s v="PipMi"/>
    <n v="10"/>
    <s v="PippiT"/>
    <n v="10"/>
    <s v="Pipistrelle commune"/>
    <n v="2016"/>
    <n v="8"/>
    <n v="7"/>
    <n v="0"/>
    <n v="4"/>
    <d v="2016-08-07T00:00:00"/>
    <x v="235"/>
  </r>
  <r>
    <x v="1"/>
    <s v="K:/Sainte Colombe/MB/04 - 19 juillet au 18 août 2016/Wave/"/>
    <s v="ST-COLOM_0_20160807_000458_851.wav"/>
    <s v="PippiT"/>
    <s v="Principal"/>
    <s v="PipMi"/>
    <n v="10"/>
    <s v="PippiT"/>
    <n v="6"/>
    <s v="Pipistrelle commune"/>
    <n v="2016"/>
    <n v="8"/>
    <n v="7"/>
    <n v="0"/>
    <n v="4"/>
    <d v="2016-08-07T00:00:00"/>
    <x v="235"/>
  </r>
  <r>
    <x v="1"/>
    <s v="K:/Sainte Colombe/MB/04 - 19 juillet au 18 août 2016/Wave/"/>
    <s v="ST-COLOM_0_20160807_000503_852.wav"/>
    <s v="PippiT"/>
    <s v="Principal"/>
    <s v="PipMi"/>
    <n v="10"/>
    <s v="PippiT"/>
    <n v="10"/>
    <s v="Pipistrelle commune"/>
    <n v="2016"/>
    <n v="8"/>
    <n v="7"/>
    <n v="0"/>
    <n v="5"/>
    <d v="2016-08-07T00:00:00"/>
    <x v="261"/>
  </r>
  <r>
    <x v="1"/>
    <s v="K:/Sainte Colombe/MB/04 - 19 juillet au 18 août 2016/Wave/"/>
    <s v="ST-COLOM_0_20160807_000522_302.wav"/>
    <s v="PippiT"/>
    <s v="Principal"/>
    <s v="PipMi"/>
    <n v="10"/>
    <s v="PippiT"/>
    <n v="6"/>
    <s v="Pipistrelle commune"/>
    <n v="2016"/>
    <n v="8"/>
    <n v="7"/>
    <n v="0"/>
    <n v="5"/>
    <d v="2016-08-07T00:00:00"/>
    <x v="261"/>
  </r>
  <r>
    <x v="1"/>
    <s v="K:/Sainte Colombe/MB/04 - 19 juillet au 18 août 2016/Wave/"/>
    <s v="ST-COLOM_0_20160807_000527_302.wav"/>
    <s v="PippiT"/>
    <s v="Principal"/>
    <s v="PipMi"/>
    <n v="10"/>
    <s v="PippiT"/>
    <n v="7"/>
    <s v="Pipistrelle commune"/>
    <n v="2016"/>
    <n v="8"/>
    <n v="7"/>
    <n v="0"/>
    <n v="5"/>
    <d v="2016-08-07T00:00:00"/>
    <x v="261"/>
  </r>
  <r>
    <x v="1"/>
    <s v="K:/Sainte Colombe/MB/04 - 19 juillet au 18 août 2016/Wave/"/>
    <s v="ST-COLOM_0_20160807_000532_303.wav"/>
    <s v="PippiT"/>
    <s v="Principal"/>
    <s v="PipMi"/>
    <n v="10"/>
    <s v="PippiT"/>
    <n v="9"/>
    <s v="Pipistrelle commune"/>
    <n v="2016"/>
    <n v="8"/>
    <n v="7"/>
    <n v="0"/>
    <n v="5"/>
    <d v="2016-08-07T00:00:00"/>
    <x v="261"/>
  </r>
  <r>
    <x v="1"/>
    <s v="K:/Sainte Colombe/MB/04 - 19 juillet au 18 août 2016/Wave/"/>
    <s v="ST-COLOM_0_20160807_000537_304.wav"/>
    <s v="PippiT"/>
    <s v="Principal"/>
    <s v="PipMi"/>
    <n v="10"/>
    <s v="PippiT"/>
    <n v="10"/>
    <s v="Pipistrelle commune"/>
    <n v="2016"/>
    <n v="8"/>
    <n v="7"/>
    <n v="0"/>
    <n v="5"/>
    <d v="2016-08-07T00:00:00"/>
    <x v="261"/>
  </r>
  <r>
    <x v="1"/>
    <s v="K:/Sainte Colombe/MB/04 - 19 juillet au 18 août 2016/Wave/"/>
    <s v="ST-COLOM_0_20160807_000542_304.wav"/>
    <s v="PippiT"/>
    <s v="Principal"/>
    <s v="PipMi"/>
    <n v="10"/>
    <s v="PippiT"/>
    <n v="10"/>
    <s v="Pipistrelle commune"/>
    <n v="2016"/>
    <n v="8"/>
    <n v="7"/>
    <n v="0"/>
    <n v="5"/>
    <d v="2016-08-07T00:00:00"/>
    <x v="261"/>
  </r>
  <r>
    <x v="1"/>
    <s v="K:/Sainte Colombe/MB/04 - 19 juillet au 18 août 2016/Wave/"/>
    <s v="ST-COLOM_0_20160807_000549_721.wav"/>
    <s v="PippiT"/>
    <s v="Principal"/>
    <s v="PipMi"/>
    <n v="10"/>
    <s v="PippiT"/>
    <n v="10"/>
    <s v="Pipistrelle commune"/>
    <n v="2016"/>
    <n v="8"/>
    <n v="7"/>
    <n v="0"/>
    <n v="5"/>
    <d v="2016-08-07T00:00:00"/>
    <x v="261"/>
  </r>
  <r>
    <x v="1"/>
    <s v="K:/Sainte Colombe/MB/04 - 19 juillet au 18 août 2016/Wave/"/>
    <s v="ST-COLOM_0_20160807_000607_866.wav"/>
    <s v="PipMi"/>
    <s v="Principal"/>
    <s v="PipMi"/>
    <n v="10"/>
    <s v="PippiT"/>
    <n v="1"/>
    <s v="Pipistrelle commune"/>
    <n v="2016"/>
    <n v="8"/>
    <n v="7"/>
    <n v="0"/>
    <n v="6"/>
    <d v="2016-08-07T00:00:00"/>
    <x v="236"/>
  </r>
  <r>
    <x v="1"/>
    <s v="K:/Sainte Colombe/MB/04 - 19 juillet au 18 août 2016/Wave/"/>
    <s v="ST-COLOM_0_20160807_000612_867.wav"/>
    <s v="PipMi"/>
    <s v="Principal"/>
    <s v="PipMi"/>
    <n v="10"/>
    <s v="PippiT"/>
    <n v="3"/>
    <s v="Pipistrelle commune"/>
    <n v="2016"/>
    <n v="8"/>
    <n v="7"/>
    <n v="0"/>
    <n v="6"/>
    <d v="2016-08-07T00:00:00"/>
    <x v="236"/>
  </r>
  <r>
    <x v="1"/>
    <s v="K:/Sainte Colombe/MB/04 - 19 juillet au 18 août 2016/Wave/"/>
    <s v="ST-COLOM_0_20160807_000617_868.wav"/>
    <s v="PippiT"/>
    <s v="Principal"/>
    <s v="PipMi"/>
    <n v="8"/>
    <s v="PippiT"/>
    <n v="8"/>
    <s v="Pipistrelle commune"/>
    <n v="2016"/>
    <n v="8"/>
    <n v="7"/>
    <n v="0"/>
    <n v="6"/>
    <d v="2016-08-07T00:00:00"/>
    <x v="236"/>
  </r>
  <r>
    <x v="1"/>
    <s v="K:/Sainte Colombe/MB/04 - 19 juillet au 18 août 2016/Wave/"/>
    <s v="ST-COLOM_0_20160807_000623_286.wav"/>
    <s v="PippiT"/>
    <s v="Principal"/>
    <s v="PipMi"/>
    <n v="7"/>
    <s v="PippiT"/>
    <n v="7"/>
    <s v="Pipistrelle commune"/>
    <n v="2016"/>
    <n v="8"/>
    <n v="7"/>
    <n v="0"/>
    <n v="6"/>
    <d v="2016-08-07T00:00:00"/>
    <x v="236"/>
  </r>
  <r>
    <x v="1"/>
    <s v="K:/Sainte Colombe/MB/04 - 19 juillet au 18 août 2016/Wave/"/>
    <s v="ST-COLOM_0_20160807_000628_286.wav"/>
    <s v="PippiT"/>
    <s v="Principal"/>
    <s v="PipMi"/>
    <n v="9"/>
    <s v="PippiT"/>
    <n v="9"/>
    <s v="Pipistrelle commune"/>
    <n v="2016"/>
    <n v="8"/>
    <n v="7"/>
    <n v="0"/>
    <n v="6"/>
    <d v="2016-08-07T00:00:00"/>
    <x v="236"/>
  </r>
  <r>
    <x v="1"/>
    <s v="K:/Sainte Colombe/MB/04 - 19 juillet au 18 août 2016/Wave/"/>
    <s v="ST-COLOM_0_20160807_000651_308.wav"/>
    <s v="PippiT"/>
    <s v="Principal"/>
    <s v="PipMi"/>
    <n v="10"/>
    <s v="PippiT"/>
    <n v="10"/>
    <s v="Pipistrelle commune"/>
    <n v="2016"/>
    <n v="8"/>
    <n v="7"/>
    <n v="0"/>
    <n v="6"/>
    <d v="2016-08-07T00:00:00"/>
    <x v="236"/>
  </r>
  <r>
    <x v="1"/>
    <s v="K:/Sainte Colombe/MB/04 - 19 juillet au 18 août 2016/Wave/"/>
    <s v="ST-COLOM_0_20160807_000656_308.wav"/>
    <s v="PippiT"/>
    <s v="Principal"/>
    <s v="PipMi"/>
    <n v="10"/>
    <s v="PippiT"/>
    <n v="10"/>
    <s v="Pipistrelle commune"/>
    <n v="2016"/>
    <n v="8"/>
    <n v="7"/>
    <n v="0"/>
    <n v="6"/>
    <d v="2016-08-07T00:00:00"/>
    <x v="236"/>
  </r>
  <r>
    <x v="1"/>
    <s v="K:/Sainte Colombe/MB/04 - 19 juillet au 18 août 2016/Wave/"/>
    <s v="ST-COLOM_0_20160807_000701_309.wav"/>
    <s v="ChiroSp"/>
    <s v="Principal"/>
    <s v="Pip35"/>
    <n v="5"/>
    <s v="Pipkuh"/>
    <n v="5"/>
    <s v="Pipistrelle de Kuhl"/>
    <n v="2016"/>
    <n v="8"/>
    <n v="7"/>
    <n v="0"/>
    <n v="7"/>
    <d v="2016-08-07T00:00:00"/>
    <x v="271"/>
  </r>
  <r>
    <x v="1"/>
    <s v="K:/Sainte Colombe/MB/04 - 19 juillet au 18 août 2016/Wave/"/>
    <s v="ST-COLOM_0_20160807_000706_310.wav"/>
    <s v="Pipkuh"/>
    <s v="Principal"/>
    <s v="Pip35"/>
    <n v="8"/>
    <s v="Pipkuh"/>
    <n v="6"/>
    <s v="Pipistrelle de Kuhl"/>
    <n v="2016"/>
    <n v="8"/>
    <n v="7"/>
    <n v="0"/>
    <n v="7"/>
    <d v="2016-08-07T00:00:00"/>
    <x v="271"/>
  </r>
  <r>
    <x v="1"/>
    <s v="K:/Sainte Colombe/MB/04 - 19 juillet au 18 août 2016/Wave/"/>
    <s v="ST-COLOM_0_20160807_000711_310.wav"/>
    <s v="PippiT"/>
    <s v="Principal"/>
    <s v="PipMi"/>
    <n v="10"/>
    <s v="PippiT"/>
    <n v="10"/>
    <s v="Pipistrelle commune"/>
    <n v="2016"/>
    <n v="8"/>
    <n v="7"/>
    <n v="0"/>
    <n v="7"/>
    <d v="2016-08-07T00:00:00"/>
    <x v="271"/>
  </r>
  <r>
    <x v="1"/>
    <s v="K:/Sainte Colombe/MB/04 - 19 juillet au 18 août 2016/Wave/"/>
    <s v="ST-COLOM_0_20160807_000716_311.wav"/>
    <s v="PippiT"/>
    <s v="Principal"/>
    <s v="PipMi"/>
    <n v="10"/>
    <s v="PippiT"/>
    <n v="10"/>
    <s v="Pipistrelle commune"/>
    <n v="2016"/>
    <n v="8"/>
    <n v="7"/>
    <n v="0"/>
    <n v="7"/>
    <d v="2016-08-07T00:00:00"/>
    <x v="271"/>
  </r>
  <r>
    <x v="1"/>
    <s v="K:/Sainte Colombe/MB/04 - 19 juillet au 18 août 2016/Wave/"/>
    <s v="ST-COLOM_0_20160807_000726_913.wav"/>
    <s v="PippiT"/>
    <s v="Principal"/>
    <s v="PipMi"/>
    <n v="10"/>
    <s v="PippiT"/>
    <n v="10"/>
    <s v="Pipistrelle commune"/>
    <n v="2016"/>
    <n v="8"/>
    <n v="7"/>
    <n v="0"/>
    <n v="7"/>
    <d v="2016-08-07T00:00:00"/>
    <x v="271"/>
  </r>
  <r>
    <x v="1"/>
    <s v="K:/Sainte Colombe/MB/04 - 19 juillet au 18 août 2016/Wave/"/>
    <s v="ST-COLOM_0_20160807_000731_914.wav"/>
    <s v="PippiT"/>
    <s v="Principal"/>
    <s v="PipMi"/>
    <n v="10"/>
    <s v="PippiT"/>
    <n v="10"/>
    <s v="Pipistrelle commune"/>
    <n v="2016"/>
    <n v="8"/>
    <n v="7"/>
    <n v="0"/>
    <n v="7"/>
    <d v="2016-08-07T00:00:00"/>
    <x v="271"/>
  </r>
  <r>
    <x v="1"/>
    <s v="K:/Sainte Colombe/MB/04 - 19 juillet au 18 août 2016/Wave/"/>
    <s v="ST-COLOM_0_20160807_000736_914.wav"/>
    <s v="PippiT"/>
    <s v="Principal"/>
    <s v="PipMi"/>
    <n v="10"/>
    <s v="PippiT"/>
    <n v="10"/>
    <s v="Pipistrelle commune"/>
    <n v="2016"/>
    <n v="8"/>
    <n v="7"/>
    <n v="0"/>
    <n v="7"/>
    <d v="2016-08-07T00:00:00"/>
    <x v="271"/>
  </r>
  <r>
    <x v="1"/>
    <s v="K:/Sainte Colombe/MB/04 - 19 juillet au 18 août 2016/Wave/"/>
    <s v="ST-COLOM_0_20160807_000755_587.wav"/>
    <s v="PippiT"/>
    <s v="Principal"/>
    <s v="PipMi"/>
    <n v="10"/>
    <s v="PippiT"/>
    <n v="10"/>
    <s v="Pipistrelle commune"/>
    <n v="2016"/>
    <n v="8"/>
    <n v="7"/>
    <n v="0"/>
    <n v="7"/>
    <d v="2016-08-07T00:00:00"/>
    <x v="271"/>
  </r>
  <r>
    <x v="1"/>
    <s v="K:/Sainte Colombe/MB/04 - 19 juillet au 18 août 2016/Wave/"/>
    <s v="ST-COLOM_0_20160807_000800_588.wav"/>
    <s v="PippiT"/>
    <s v="Principal"/>
    <s v="PipMi"/>
    <n v="10"/>
    <s v="PippiT"/>
    <n v="10"/>
    <s v="Pipistrelle commune"/>
    <n v="2016"/>
    <n v="8"/>
    <n v="7"/>
    <n v="0"/>
    <n v="8"/>
    <d v="2016-08-07T00:00:00"/>
    <x v="510"/>
  </r>
  <r>
    <x v="1"/>
    <s v="K:/Sainte Colombe/MB/04 - 19 juillet au 18 août 2016/Wave/"/>
    <s v="ST-COLOM_0_20160807_000808_383.wav"/>
    <s v="PippiT"/>
    <s v="Principal"/>
    <s v="PipMi"/>
    <n v="10"/>
    <s v="PippiT"/>
    <n v="10"/>
    <s v="Pipistrelle commune"/>
    <n v="2016"/>
    <n v="8"/>
    <n v="7"/>
    <n v="0"/>
    <n v="8"/>
    <d v="2016-08-07T00:00:00"/>
    <x v="510"/>
  </r>
  <r>
    <x v="1"/>
    <s v="K:/Sainte Colombe/MB/04 - 19 juillet au 18 août 2016/Wave/"/>
    <s v="ST-COLOM_0_20160807_000816_385.wav"/>
    <s v="PippiT"/>
    <s v="Principal"/>
    <s v="PipMi"/>
    <n v="8"/>
    <s v="PippiT"/>
    <n v="8"/>
    <s v="Pipistrelle commune"/>
    <n v="2016"/>
    <n v="8"/>
    <n v="7"/>
    <n v="0"/>
    <n v="8"/>
    <d v="2016-08-07T00:00:00"/>
    <x v="510"/>
  </r>
  <r>
    <x v="1"/>
    <s v="K:/Sainte Colombe/MB/04 - 19 juillet au 18 août 2016/Wave/"/>
    <s v="ST-COLOM_0_20160807_000821_386.wav"/>
    <s v="PippiT"/>
    <s v="Principal"/>
    <s v="PipMi"/>
    <n v="8"/>
    <s v="PippiT"/>
    <n v="8"/>
    <s v="Pipistrelle commune"/>
    <n v="2016"/>
    <n v="8"/>
    <n v="7"/>
    <n v="0"/>
    <n v="8"/>
    <d v="2016-08-07T00:00:00"/>
    <x v="510"/>
  </r>
  <r>
    <x v="1"/>
    <s v="K:/Sainte Colombe/MB/04 - 19 juillet au 18 août 2016/Wave/"/>
    <s v="ST-COLOM_0_20160807_000836_488.wav"/>
    <s v="PippiT"/>
    <s v="Principal"/>
    <s v="PipMi"/>
    <n v="10"/>
    <s v="PippiT"/>
    <n v="10"/>
    <s v="Pipistrelle commune"/>
    <n v="2016"/>
    <n v="8"/>
    <n v="7"/>
    <n v="0"/>
    <n v="8"/>
    <d v="2016-08-07T00:00:00"/>
    <x v="510"/>
  </r>
  <r>
    <x v="1"/>
    <s v="K:/Sainte Colombe/MB/04 - 19 juillet au 18 août 2016/Wave/"/>
    <s v="ST-COLOM_0_20160807_000841_488.wav"/>
    <s v="PippiT"/>
    <s v="Principal"/>
    <s v="PipMi"/>
    <n v="10"/>
    <s v="PippiT"/>
    <n v="10"/>
    <s v="Pipistrelle commune"/>
    <n v="2016"/>
    <n v="8"/>
    <n v="7"/>
    <n v="0"/>
    <n v="8"/>
    <d v="2016-08-07T00:00:00"/>
    <x v="510"/>
  </r>
  <r>
    <x v="1"/>
    <s v="K:/Sainte Colombe/MB/04 - 19 juillet au 18 août 2016/Wave/"/>
    <s v="ST-COLOM_0_20160807_000853_846.wav"/>
    <s v="PippiT"/>
    <s v="Principal"/>
    <s v="PipMi"/>
    <n v="10"/>
    <s v="PippiT"/>
    <n v="10"/>
    <s v="Pipistrelle commune"/>
    <n v="2016"/>
    <n v="8"/>
    <n v="7"/>
    <n v="0"/>
    <n v="8"/>
    <d v="2016-08-07T00:00:00"/>
    <x v="510"/>
  </r>
  <r>
    <x v="1"/>
    <s v="K:/Sainte Colombe/MB/04 - 19 juillet au 18 août 2016/Wave/"/>
    <s v="ST-COLOM_0_20160807_000917_654.wav"/>
    <s v="PippiT"/>
    <s v="Principal"/>
    <s v="PipMi"/>
    <n v="10"/>
    <s v="PippiT"/>
    <n v="10"/>
    <s v="Pipistrelle commune"/>
    <n v="2016"/>
    <n v="8"/>
    <n v="7"/>
    <n v="0"/>
    <n v="9"/>
    <d v="2016-08-07T00:00:00"/>
    <x v="344"/>
  </r>
  <r>
    <x v="1"/>
    <s v="K:/Sainte Colombe/MB/04 - 19 juillet au 18 août 2016/Wave/"/>
    <s v="ST-COLOM_0_20160807_000922_654.wav"/>
    <s v="PippiT"/>
    <s v="Principal"/>
    <s v="PipMi"/>
    <n v="10"/>
    <s v="PippiT"/>
    <n v="10"/>
    <s v="Pipistrelle commune"/>
    <n v="2016"/>
    <n v="8"/>
    <n v="7"/>
    <n v="0"/>
    <n v="9"/>
    <d v="2016-08-07T00:00:00"/>
    <x v="344"/>
  </r>
  <r>
    <x v="1"/>
    <s v="K:/Sainte Colombe/MB/04 - 19 juillet au 18 août 2016/Wave/"/>
    <s v="ST-COLOM_0_20160807_000940_948.wav"/>
    <s v="PippiT"/>
    <s v="Principal"/>
    <s v="PipMi"/>
    <n v="10"/>
    <s v="PippiT"/>
    <n v="10"/>
    <s v="Pipistrelle commune"/>
    <n v="2016"/>
    <n v="8"/>
    <n v="7"/>
    <n v="0"/>
    <n v="9"/>
    <d v="2016-08-07T00:00:00"/>
    <x v="344"/>
  </r>
  <r>
    <x v="1"/>
    <s v="K:/Sainte Colombe/MB/04 - 19 juillet au 18 août 2016/Wave/"/>
    <s v="ST-COLOM_0_20160807_001026_276.wav"/>
    <s v="PippiT"/>
    <s v="Principal"/>
    <s v="PipMi"/>
    <n v="10"/>
    <s v="PippiT"/>
    <n v="10"/>
    <s v="Pipistrelle commune"/>
    <n v="2016"/>
    <n v="8"/>
    <n v="7"/>
    <n v="0"/>
    <n v="10"/>
    <d v="2016-08-07T00:00:00"/>
    <x v="57"/>
  </r>
  <r>
    <x v="1"/>
    <s v="K:/Sainte Colombe/MB/04 - 19 juillet au 18 août 2016/Wave/"/>
    <s v="ST-COLOM_0_20160807_001031_277.wav"/>
    <s v="PippiT"/>
    <s v="Principal"/>
    <s v="PipMi"/>
    <n v="10"/>
    <s v="PippiT"/>
    <n v="10"/>
    <s v="Pipistrelle commune"/>
    <n v="2016"/>
    <n v="8"/>
    <n v="7"/>
    <n v="0"/>
    <n v="10"/>
    <d v="2016-08-07T00:00:00"/>
    <x v="57"/>
  </r>
  <r>
    <x v="1"/>
    <s v="K:/Sainte Colombe/MB/04 - 19 juillet au 18 août 2016/Wave/"/>
    <s v="ST-COLOM_0_20160807_001036_278.wav"/>
    <s v="PippiT"/>
    <s v="Principal"/>
    <s v="PipMi"/>
    <n v="10"/>
    <s v="PippiT"/>
    <n v="10"/>
    <s v="Pipistrelle commune"/>
    <n v="2016"/>
    <n v="8"/>
    <n v="7"/>
    <n v="0"/>
    <n v="10"/>
    <d v="2016-08-07T00:00:00"/>
    <x v="57"/>
  </r>
  <r>
    <x v="1"/>
    <s v="K:/Sainte Colombe/MB/04 - 19 juillet au 18 août 2016/Wave/"/>
    <s v="ST-COLOM_0_20160807_001041_278.wav"/>
    <s v="PippiT"/>
    <s v="Principal"/>
    <s v="PipMi"/>
    <n v="10"/>
    <s v="PippiT"/>
    <n v="10"/>
    <s v="Pipistrelle commune"/>
    <n v="2016"/>
    <n v="8"/>
    <n v="7"/>
    <n v="0"/>
    <n v="10"/>
    <d v="2016-08-07T00:00:00"/>
    <x v="57"/>
  </r>
  <r>
    <x v="1"/>
    <s v="K:/Sainte Colombe/MB/04 - 19 juillet au 18 août 2016/Wave/"/>
    <s v="ST-COLOM_0_20160807_001057_086.wav"/>
    <s v="PippiT"/>
    <s v="Principal"/>
    <s v="PipMi"/>
    <n v="10"/>
    <s v="PippiT"/>
    <n v="10"/>
    <s v="Pipistrelle commune"/>
    <n v="2016"/>
    <n v="8"/>
    <n v="7"/>
    <n v="0"/>
    <n v="10"/>
    <d v="2016-08-07T00:00:00"/>
    <x v="57"/>
  </r>
  <r>
    <x v="1"/>
    <s v="K:/Sainte Colombe/MB/04 - 19 juillet au 18 août 2016/Wave/"/>
    <s v="ST-COLOM_0_20160807_001102_086.wav"/>
    <s v="PippiT"/>
    <s v="Principal"/>
    <s v="PipMi"/>
    <n v="10"/>
    <s v="PippiT"/>
    <n v="10"/>
    <s v="Pipistrelle commune"/>
    <n v="2016"/>
    <n v="8"/>
    <n v="7"/>
    <n v="0"/>
    <n v="11"/>
    <d v="2016-08-07T00:00:00"/>
    <x v="374"/>
  </r>
  <r>
    <x v="1"/>
    <s v="K:/Sainte Colombe/MB/04 - 19 juillet au 18 août 2016/Wave/"/>
    <s v="ST-COLOM_0_20160807_001237_554.wav"/>
    <s v="Pip35"/>
    <s v="Principal"/>
    <s v="Pip35"/>
    <n v="9"/>
    <s v="Pipkuh"/>
    <n v="3"/>
    <s v="Pipistrelle de Kuhl"/>
    <n v="2016"/>
    <n v="8"/>
    <n v="7"/>
    <n v="0"/>
    <n v="12"/>
    <d v="2016-08-07T00:00:00"/>
    <x v="254"/>
  </r>
  <r>
    <x v="1"/>
    <s v="K:/Sainte Colombe/MB/04 - 19 juillet au 18 août 2016/Wave/"/>
    <s v="ST-COLOM_0_20160807_001324_224.wav"/>
    <s v="PippiT"/>
    <s v="Principal"/>
    <s v="PipMi"/>
    <n v="10"/>
    <s v="PippiT"/>
    <n v="10"/>
    <s v="Pipistrelle commune"/>
    <n v="2016"/>
    <n v="8"/>
    <n v="7"/>
    <n v="0"/>
    <n v="13"/>
    <d v="2016-08-07T00:00:00"/>
    <x v="223"/>
  </r>
  <r>
    <x v="1"/>
    <s v="K:/Sainte Colombe/MB/04 - 19 juillet au 18 août 2016/Wave/"/>
    <s v="ST-COLOM_0_20160807_001329_225.wav"/>
    <s v="Pip35"/>
    <s v="Principal"/>
    <s v="Pip35"/>
    <n v="10"/>
    <s v="Pipkuh"/>
    <n v="3"/>
    <s v="Pipistrelle de Kuhl"/>
    <n v="2016"/>
    <n v="8"/>
    <n v="7"/>
    <n v="0"/>
    <n v="13"/>
    <d v="2016-08-07T00:00:00"/>
    <x v="223"/>
  </r>
  <r>
    <x v="1"/>
    <s v="K:/Sainte Colombe/MB/04 - 19 juillet au 18 août 2016/Wave/"/>
    <s v="ST-COLOM_0_20160807_001334_226.wav"/>
    <s v="Pip35"/>
    <s v="Principal"/>
    <s v="Pip35"/>
    <n v="10"/>
    <s v="Pipkuh"/>
    <n v="4"/>
    <s v="Pipistrelle de Kuhl"/>
    <n v="2016"/>
    <n v="8"/>
    <n v="7"/>
    <n v="0"/>
    <n v="13"/>
    <d v="2016-08-07T00:00:00"/>
    <x v="223"/>
  </r>
  <r>
    <x v="1"/>
    <s v="K:/Sainte Colombe/MB/04 - 19 juillet au 18 août 2016/Wave/"/>
    <s v="ST-COLOM_0_20160807_001348_934.wav"/>
    <s v="Pip35"/>
    <s v="Principal"/>
    <s v="Pip35"/>
    <n v="10"/>
    <s v="Pipkuh"/>
    <n v="4"/>
    <s v="Pipistrelle de Kuhl"/>
    <n v="2016"/>
    <n v="8"/>
    <n v="7"/>
    <n v="0"/>
    <n v="13"/>
    <d v="2016-08-07T00:00:00"/>
    <x v="223"/>
  </r>
  <r>
    <x v="1"/>
    <s v="K:/Sainte Colombe/MB/04 - 19 juillet au 18 août 2016/Wave/"/>
    <s v="ST-COLOM_0_20160807_001353_934.wav"/>
    <s v="Pip35"/>
    <s v="Principal"/>
    <s v="Pip35"/>
    <n v="10"/>
    <s v="Pipkuh"/>
    <n v="5"/>
    <s v="Pipistrelle de Kuhl"/>
    <n v="2016"/>
    <n v="8"/>
    <n v="7"/>
    <n v="0"/>
    <n v="13"/>
    <d v="2016-08-07T00:00:00"/>
    <x v="223"/>
  </r>
  <r>
    <x v="1"/>
    <s v="K:/Sainte Colombe/MB/04 - 19 juillet au 18 août 2016/Wave/"/>
    <s v="ST-COLOM_0_20160807_001436_802.wav"/>
    <s v="PippiT"/>
    <s v="Principal"/>
    <s v="PipMi"/>
    <n v="7"/>
    <s v="PippiT"/>
    <n v="7"/>
    <s v="Pipistrelle commune"/>
    <n v="2016"/>
    <n v="8"/>
    <n v="7"/>
    <n v="0"/>
    <n v="14"/>
    <d v="2016-08-07T00:00:00"/>
    <x v="375"/>
  </r>
  <r>
    <x v="1"/>
    <s v="K:/Sainte Colombe/MB/04 - 19 juillet au 18 août 2016/Wave/"/>
    <s v="ST-COLOM_0_20160807_001441_802.wav"/>
    <s v="PippiT"/>
    <s v="Principal"/>
    <s v="PipMi"/>
    <n v="10"/>
    <s v="PippiT"/>
    <n v="10"/>
    <s v="Pipistrelle commune"/>
    <n v="2016"/>
    <n v="8"/>
    <n v="7"/>
    <n v="0"/>
    <n v="14"/>
    <d v="2016-08-07T00:00:00"/>
    <x v="375"/>
  </r>
  <r>
    <x v="1"/>
    <s v="K:/Sainte Colombe/MB/04 - 19 juillet au 18 août 2016/Wave/"/>
    <s v="ST-COLOM_0_20160807_001446_803.wav"/>
    <s v="PippiT"/>
    <s v="Principal"/>
    <s v="PipMi"/>
    <n v="8"/>
    <s v="PippiT"/>
    <n v="8"/>
    <s v="Pipistrelle commune"/>
    <n v="2016"/>
    <n v="8"/>
    <n v="7"/>
    <n v="0"/>
    <n v="14"/>
    <d v="2016-08-07T00:00:00"/>
    <x v="375"/>
  </r>
  <r>
    <x v="1"/>
    <s v="K:/Sainte Colombe/MB/04 - 19 juillet au 18 août 2016/Wave/"/>
    <s v="ST-COLOM_0_20160807_001522_447.wav"/>
    <s v="PippiT"/>
    <s v="Principal"/>
    <s v="PipMi"/>
    <n v="10"/>
    <s v="PippiT"/>
    <n v="10"/>
    <s v="Pipistrelle commune"/>
    <n v="2016"/>
    <n v="8"/>
    <n v="7"/>
    <n v="0"/>
    <n v="15"/>
    <d v="2016-08-07T00:00:00"/>
    <x v="3"/>
  </r>
  <r>
    <x v="1"/>
    <s v="K:/Sainte Colombe/MB/04 - 19 juillet au 18 août 2016/Wave/"/>
    <s v="ST-COLOM_0_20160807_001527_448.wav"/>
    <s v="PippiT"/>
    <s v="Principal"/>
    <s v="PipMi"/>
    <n v="10"/>
    <s v="PippiT"/>
    <n v="10"/>
    <s v="Pipistrelle commune"/>
    <n v="2016"/>
    <n v="8"/>
    <n v="7"/>
    <n v="0"/>
    <n v="15"/>
    <d v="2016-08-07T00:00:00"/>
    <x v="3"/>
  </r>
  <r>
    <x v="1"/>
    <s v="K:/Sainte Colombe/MB/04 - 19 juillet au 18 août 2016/Wave/"/>
    <s v="ST-COLOM_0_20160807_001619_280.wav"/>
    <s v="PippiT"/>
    <s v="Principal"/>
    <s v="PipMi"/>
    <n v="10"/>
    <s v="PippiT"/>
    <n v="7"/>
    <s v="Pipistrelle commune"/>
    <n v="2016"/>
    <n v="8"/>
    <n v="7"/>
    <n v="0"/>
    <n v="16"/>
    <d v="2016-08-07T00:00:00"/>
    <x v="435"/>
  </r>
  <r>
    <x v="1"/>
    <s v="K:/Sainte Colombe/MB/04 - 19 juillet au 18 août 2016/Wave/"/>
    <s v="ST-COLOM_0_20160807_001624_280.wav"/>
    <s v="PipMi"/>
    <s v="Principal"/>
    <s v="PipMi"/>
    <n v="10"/>
    <s v="Minsch"/>
    <n v="2"/>
    <s v="Minioptère de Schreibers"/>
    <n v="2016"/>
    <n v="8"/>
    <n v="7"/>
    <n v="0"/>
    <n v="16"/>
    <d v="2016-08-07T00:00:00"/>
    <x v="435"/>
  </r>
  <r>
    <x v="1"/>
    <s v="K:/Sainte Colombe/MB/04 - 19 juillet au 18 août 2016/Wave/"/>
    <s v="ST-COLOM_0_20160807_001629_281.wav"/>
    <s v="PippiT"/>
    <s v="Principal"/>
    <s v="PipMi"/>
    <n v="10"/>
    <s v="PippiT"/>
    <n v="10"/>
    <s v="Pipistrelle commune"/>
    <n v="2016"/>
    <n v="8"/>
    <n v="7"/>
    <n v="0"/>
    <n v="16"/>
    <d v="2016-08-07T00:00:00"/>
    <x v="435"/>
  </r>
  <r>
    <x v="1"/>
    <s v="K:/Sainte Colombe/MB/04 - 19 juillet au 18 août 2016/Wave/"/>
    <s v="ST-COLOM_0_20160807_001634_282.wav"/>
    <s v="PippiT"/>
    <s v="Principal"/>
    <s v="PipMi"/>
    <n v="10"/>
    <s v="PippiT"/>
    <n v="10"/>
    <s v="Pipistrelle commune"/>
    <n v="2016"/>
    <n v="8"/>
    <n v="7"/>
    <n v="0"/>
    <n v="16"/>
    <d v="2016-08-07T00:00:00"/>
    <x v="435"/>
  </r>
  <r>
    <x v="1"/>
    <s v="K:/Sainte Colombe/MB/04 - 19 juillet au 18 août 2016/Wave/"/>
    <s v="ST-COLOM_0_20160807_001639_282.wav"/>
    <s v="PippiT"/>
    <s v="Principal"/>
    <s v="PipMi"/>
    <n v="10"/>
    <s v="PippiT"/>
    <n v="10"/>
    <s v="Pipistrelle commune"/>
    <n v="2016"/>
    <n v="8"/>
    <n v="7"/>
    <n v="0"/>
    <n v="16"/>
    <d v="2016-08-07T00:00:00"/>
    <x v="435"/>
  </r>
  <r>
    <x v="1"/>
    <s v="K:/Sainte Colombe/MB/04 - 19 juillet au 18 août 2016/Wave/"/>
    <s v="ST-COLOM_0_20160807_001648_154.wav"/>
    <s v="PippiT"/>
    <s v="Principal"/>
    <s v="PipMi"/>
    <n v="10"/>
    <s v="PippiT"/>
    <n v="10"/>
    <s v="Pipistrelle commune"/>
    <n v="2016"/>
    <n v="8"/>
    <n v="7"/>
    <n v="0"/>
    <n v="16"/>
    <d v="2016-08-07T00:00:00"/>
    <x v="435"/>
  </r>
  <r>
    <x v="1"/>
    <s v="K:/Sainte Colombe/MB/04 - 19 juillet au 18 août 2016/Wave/"/>
    <s v="ST-COLOM_0_20160807_001653_154.wav"/>
    <s v="PippiT"/>
    <s v="Principal"/>
    <s v="PipMi"/>
    <n v="10"/>
    <s v="PippiT"/>
    <n v="10"/>
    <s v="Pipistrelle commune"/>
    <n v="2016"/>
    <n v="8"/>
    <n v="7"/>
    <n v="0"/>
    <n v="16"/>
    <d v="2016-08-07T00:00:00"/>
    <x v="435"/>
  </r>
  <r>
    <x v="1"/>
    <s v="K:/Sainte Colombe/MB/04 - 19 juillet au 18 août 2016/Wave/"/>
    <s v="ST-COLOM_0_20160807_001658_155.wav"/>
    <s v="PippiT"/>
    <s v="Principal"/>
    <s v="PipMi"/>
    <n v="10"/>
    <s v="PippiT"/>
    <n v="10"/>
    <s v="Pipistrelle commune"/>
    <n v="2016"/>
    <n v="8"/>
    <n v="7"/>
    <n v="0"/>
    <n v="16"/>
    <d v="2016-08-07T00:00:00"/>
    <x v="435"/>
  </r>
  <r>
    <x v="1"/>
    <s v="K:/Sainte Colombe/MB/04 - 19 juillet au 18 août 2016/Wave/"/>
    <s v="ST-COLOM_0_20160807_001705_174.wav"/>
    <s v="PippiT"/>
    <s v="Principal"/>
    <s v="PipMi"/>
    <n v="10"/>
    <s v="PippiT"/>
    <n v="7"/>
    <s v="Pipistrelle commune"/>
    <n v="2016"/>
    <n v="8"/>
    <n v="7"/>
    <n v="0"/>
    <n v="17"/>
    <d v="2016-08-07T00:00:00"/>
    <x v="450"/>
  </r>
  <r>
    <x v="1"/>
    <s v="K:/Sainte Colombe/MB/04 - 19 juillet au 18 août 2016/Wave/"/>
    <s v="ST-COLOM_0_20160807_001710_174.wav"/>
    <s v="PipMi"/>
    <s v="Principal"/>
    <s v="PipMi"/>
    <n v="8"/>
    <s v="Minsch"/>
    <n v="4"/>
    <s v="Minioptère de Schreibers"/>
    <n v="2016"/>
    <n v="8"/>
    <n v="7"/>
    <n v="0"/>
    <n v="17"/>
    <d v="2016-08-07T00:00:00"/>
    <x v="450"/>
  </r>
  <r>
    <x v="1"/>
    <s v="K:/Sainte Colombe/MB/04 - 19 juillet au 18 août 2016/Wave/"/>
    <s v="ST-COLOM_0_20160807_001715_175.wav"/>
    <s v="PipMi"/>
    <s v="Principal"/>
    <s v="PipMi"/>
    <n v="10"/>
    <s v="Minsch"/>
    <n v="2"/>
    <s v="Minioptère de Schreibers"/>
    <n v="2016"/>
    <n v="8"/>
    <n v="7"/>
    <n v="0"/>
    <n v="17"/>
    <d v="2016-08-07T00:00:00"/>
    <x v="450"/>
  </r>
  <r>
    <x v="1"/>
    <s v="K:/Sainte Colombe/MB/04 - 19 juillet au 18 août 2016/Wave/"/>
    <s v="ST-COLOM_0_20160807_001720_176.wav"/>
    <s v="PipMi"/>
    <s v="Principal"/>
    <s v="PipMi"/>
    <n v="10"/>
    <s v="Minsch"/>
    <n v="3"/>
    <s v="Minioptère de Schreibers"/>
    <n v="2016"/>
    <n v="8"/>
    <n v="7"/>
    <n v="0"/>
    <n v="17"/>
    <d v="2016-08-07T00:00:00"/>
    <x v="450"/>
  </r>
  <r>
    <x v="1"/>
    <s v="K:/Sainte Colombe/MB/04 - 19 juillet au 18 août 2016/Wave/"/>
    <s v="ST-COLOM_0_20160807_001725_176.wav"/>
    <s v="PipMi"/>
    <s v="Principal"/>
    <s v="PipMi"/>
    <n v="10"/>
    <s v="Minsch"/>
    <n v="2"/>
    <s v="Minioptère de Schreibers"/>
    <n v="2016"/>
    <n v="8"/>
    <n v="7"/>
    <n v="0"/>
    <n v="17"/>
    <d v="2016-08-07T00:00:00"/>
    <x v="450"/>
  </r>
  <r>
    <x v="1"/>
    <s v="K:/Sainte Colombe/MB/04 - 19 juillet au 18 août 2016/Wave/"/>
    <s v="ST-COLOM_0_20160807_001730_177.wav"/>
    <s v="PipMi"/>
    <s v="Principal"/>
    <s v="PipMi"/>
    <n v="10"/>
    <s v="Minsch"/>
    <n v="2"/>
    <s v="Minioptère de Schreibers"/>
    <n v="2016"/>
    <n v="8"/>
    <n v="7"/>
    <n v="0"/>
    <n v="17"/>
    <d v="2016-08-07T00:00:00"/>
    <x v="450"/>
  </r>
  <r>
    <x v="1"/>
    <s v="K:/Sainte Colombe/MB/04 - 19 juillet au 18 août 2016/Wave/"/>
    <s v="ST-COLOM_0_20160807_001735_178.wav"/>
    <s v="PipMi"/>
    <s v="Principal"/>
    <s v="PipMi"/>
    <n v="10"/>
    <s v="Pippyg"/>
    <n v="1"/>
    <s v="Minioptère de Schreibers/Pipistrelle pygmée"/>
    <n v="2016"/>
    <n v="8"/>
    <n v="7"/>
    <n v="0"/>
    <n v="17"/>
    <d v="2016-08-07T00:00:00"/>
    <x v="450"/>
  </r>
  <r>
    <x v="1"/>
    <s v="K:/Sainte Colombe/MB/04 - 19 juillet au 18 août 2016/Wave/"/>
    <s v="ST-COLOM_0_20160807_001740_178.wav"/>
    <s v="PipMi"/>
    <s v="Principal"/>
    <s v="PipMi"/>
    <n v="10"/>
    <s v="Minsch"/>
    <n v="4"/>
    <s v="Minioptère de Schreibers"/>
    <n v="2016"/>
    <n v="8"/>
    <n v="7"/>
    <n v="0"/>
    <n v="17"/>
    <d v="2016-08-07T00:00:00"/>
    <x v="450"/>
  </r>
  <r>
    <x v="1"/>
    <s v="K:/Sainte Colombe/MB/04 - 19 juillet au 18 août 2016/Wave/"/>
    <s v="ST-COLOM_0_20160807_001749_769.wav"/>
    <s v="PippiT"/>
    <s v="Principal"/>
    <s v="PipMi"/>
    <n v="9"/>
    <s v="PippiT"/>
    <n v="9"/>
    <s v="Pipistrelle commune"/>
    <n v="2016"/>
    <n v="8"/>
    <n v="7"/>
    <n v="0"/>
    <n v="17"/>
    <d v="2016-08-07T00:00:00"/>
    <x v="450"/>
  </r>
  <r>
    <x v="1"/>
    <s v="K:/Sainte Colombe/MB/04 - 19 juillet au 18 août 2016/Wave/"/>
    <s v="ST-COLOM_0_20160807_001754_770.wav"/>
    <s v="ChiroSp"/>
    <s v="Principal"/>
    <s v="PipMi"/>
    <n v="4"/>
    <s v="PippiT"/>
    <n v="4"/>
    <s v="Pipistrelle commune"/>
    <n v="2016"/>
    <n v="8"/>
    <n v="7"/>
    <n v="0"/>
    <n v="17"/>
    <d v="2016-08-07T00:00:00"/>
    <x v="450"/>
  </r>
  <r>
    <x v="1"/>
    <s v="K:/Sainte Colombe/MB/04 - 19 juillet au 18 août 2016/Wave/"/>
    <s v="ST-COLOM_0_20160807_001818_551.wav"/>
    <s v="Pipkuh"/>
    <s v="Principal"/>
    <s v="Pip35"/>
    <n v="10"/>
    <s v="Pipkuh"/>
    <n v="6"/>
    <s v="Pipistrelle de Kuhl"/>
    <n v="2016"/>
    <n v="8"/>
    <n v="7"/>
    <n v="0"/>
    <n v="18"/>
    <d v="2016-08-07T00:00:00"/>
    <x v="464"/>
  </r>
  <r>
    <x v="1"/>
    <s v="K:/Sainte Colombe/MB/04 - 19 juillet au 18 août 2016/Wave/"/>
    <s v="ST-COLOM_0_20160807_001823_552.wav"/>
    <s v="Pip35"/>
    <s v="Principal"/>
    <s v="Pip35"/>
    <n v="10"/>
    <s v="Pipkuh"/>
    <n v="4"/>
    <s v="Pipistrelle de Kuhl"/>
    <n v="2016"/>
    <n v="8"/>
    <n v="7"/>
    <n v="0"/>
    <n v="18"/>
    <d v="2016-08-07T00:00:00"/>
    <x v="464"/>
  </r>
  <r>
    <x v="1"/>
    <s v="K:/Sainte Colombe/MB/04 - 19 juillet au 18 août 2016/Wave/"/>
    <s v="ST-COLOM_0_20160807_001842_138.wav"/>
    <s v="Pipkuh"/>
    <s v="Principal"/>
    <s v="Pip35"/>
    <n v="10"/>
    <s v="Pipkuh"/>
    <n v="6"/>
    <s v="Pipistrelle de Kuhl"/>
    <n v="2016"/>
    <n v="8"/>
    <n v="7"/>
    <n v="0"/>
    <n v="18"/>
    <d v="2016-08-07T00:00:00"/>
    <x v="464"/>
  </r>
  <r>
    <x v="1"/>
    <s v="K:/Sainte Colombe/MB/04 - 19 juillet au 18 août 2016/Wave/"/>
    <s v="ST-COLOM_0_20160807_001847_138.wav"/>
    <s v="Pip35"/>
    <s v="Principal"/>
    <s v="Pip35"/>
    <n v="6"/>
    <s v="Pipkuh"/>
    <n v="4"/>
    <s v="Pipistrelle de Kuhl"/>
    <n v="2016"/>
    <n v="8"/>
    <n v="7"/>
    <n v="0"/>
    <n v="18"/>
    <d v="2016-08-07T00:00:00"/>
    <x v="464"/>
  </r>
  <r>
    <x v="1"/>
    <s v="K:/Sainte Colombe/MB/04 - 19 juillet au 18 août 2016/Wave/"/>
    <s v="ST-COLOM_0_20160807_001852_139.wav"/>
    <s v="PipMi"/>
    <s v="Principal"/>
    <s v="PipMi"/>
    <n v="10"/>
    <s v="Minsch"/>
    <n v="4"/>
    <s v="Minioptère de Schreibers"/>
    <n v="2016"/>
    <n v="8"/>
    <n v="7"/>
    <n v="0"/>
    <n v="18"/>
    <d v="2016-08-07T00:00:00"/>
    <x v="464"/>
  </r>
  <r>
    <x v="1"/>
    <s v="K:/Sainte Colombe/MB/04 - 19 juillet au 18 août 2016/Wave/"/>
    <s v="ST-COLOM_0_20160807_001857_140.wav"/>
    <s v="PipMi"/>
    <s v="Principal"/>
    <s v="PipMi"/>
    <n v="10"/>
    <s v="Minsch"/>
    <n v="2"/>
    <s v="Minioptère de Schreibers"/>
    <n v="2016"/>
    <n v="8"/>
    <n v="7"/>
    <n v="0"/>
    <n v="18"/>
    <d v="2016-08-07T00:00:00"/>
    <x v="464"/>
  </r>
  <r>
    <x v="1"/>
    <s v="K:/Sainte Colombe/MB/04 - 19 juillet au 18 août 2016/Wave/"/>
    <s v="ST-COLOM_0_20160807_002004_232.wav"/>
    <s v="PipMi"/>
    <s v="Principal"/>
    <s v="PipMi"/>
    <n v="10"/>
    <s v="Pippyg"/>
    <n v="4"/>
    <s v="Minioptère de Schreibers/Pipistrelle pygmée"/>
    <n v="2016"/>
    <n v="8"/>
    <n v="7"/>
    <n v="0"/>
    <n v="20"/>
    <d v="2016-08-07T00:00:00"/>
    <x v="210"/>
  </r>
  <r>
    <x v="1"/>
    <s v="K:/Sainte Colombe/MB/04 - 19 juillet au 18 août 2016/Wave/"/>
    <s v="ST-COLOM_0_20160807_002009_233.wav"/>
    <s v="PipMi"/>
    <s v="Principal"/>
    <s v="PipMi"/>
    <n v="10"/>
    <s v="PippiT"/>
    <n v="1"/>
    <s v="Pipistrelle commune"/>
    <n v="2016"/>
    <n v="8"/>
    <n v="7"/>
    <n v="0"/>
    <n v="20"/>
    <d v="2016-08-07T00:00:00"/>
    <x v="210"/>
  </r>
  <r>
    <x v="1"/>
    <s v="K:/Sainte Colombe/MB/04 - 19 juillet au 18 août 2016/Wave/"/>
    <s v="ST-COLOM_0_20160807_002014_234.wav"/>
    <s v="PipMi"/>
    <s v="Principal"/>
    <s v="PipMi"/>
    <n v="10"/>
    <s v="Minsch"/>
    <n v="2"/>
    <s v="Minioptère de Schreibers"/>
    <n v="2016"/>
    <n v="8"/>
    <n v="7"/>
    <n v="0"/>
    <n v="20"/>
    <d v="2016-08-07T00:00:00"/>
    <x v="210"/>
  </r>
  <r>
    <x v="1"/>
    <s v="K:/Sainte Colombe/MB/04 - 19 juillet au 18 août 2016/Wave/"/>
    <s v="ST-COLOM_0_20160807_002019_234.wav"/>
    <s v="PipMi"/>
    <s v="Principal"/>
    <s v="PipMi"/>
    <n v="10"/>
    <s v="Minsch"/>
    <n v="4"/>
    <s v="Minioptère de Schreibers"/>
    <n v="2016"/>
    <n v="8"/>
    <n v="7"/>
    <n v="0"/>
    <n v="20"/>
    <d v="2016-08-07T00:00:00"/>
    <x v="210"/>
  </r>
  <r>
    <x v="1"/>
    <s v="K:/Sainte Colombe/MB/04 - 19 juillet au 18 août 2016/Wave/"/>
    <s v="ST-COLOM_0_20160807_002039_371.wav"/>
    <s v="PippiT"/>
    <s v="Principal"/>
    <s v="PipMi"/>
    <n v="10"/>
    <s v="PippiT"/>
    <n v="10"/>
    <s v="Pipistrelle commune"/>
    <n v="2016"/>
    <n v="8"/>
    <n v="7"/>
    <n v="0"/>
    <n v="20"/>
    <d v="2016-08-07T00:00:00"/>
    <x v="210"/>
  </r>
  <r>
    <x v="1"/>
    <s v="K:/Sainte Colombe/MB/04 - 19 juillet au 18 août 2016/Wave/"/>
    <s v="ST-COLOM_0_20160807_002053_798.wav"/>
    <s v="PippiT"/>
    <s v="Principal"/>
    <s v="PipMi"/>
    <n v="8"/>
    <s v="PippiT"/>
    <n v="8"/>
    <s v="Pipistrelle commune"/>
    <n v="2016"/>
    <n v="8"/>
    <n v="7"/>
    <n v="0"/>
    <n v="20"/>
    <d v="2016-08-07T00:00:00"/>
    <x v="210"/>
  </r>
  <r>
    <x v="1"/>
    <s v="K:/Sainte Colombe/MB/04 - 19 juillet au 18 août 2016/Wave/"/>
    <s v="ST-COLOM_0_20160807_002158_568.wav"/>
    <s v="PippiT"/>
    <s v="Principal"/>
    <s v="PipMi"/>
    <n v="9"/>
    <s v="PippiT"/>
    <n v="9"/>
    <s v="Pipistrelle commune"/>
    <n v="2016"/>
    <n v="8"/>
    <n v="7"/>
    <n v="0"/>
    <n v="21"/>
    <d v="2016-08-07T00:00:00"/>
    <x v="138"/>
  </r>
  <r>
    <x v="1"/>
    <s v="K:/Sainte Colombe/MB/04 - 19 juillet au 18 août 2016/Wave/"/>
    <s v="ST-COLOM_0_20160807_002203_569.wav"/>
    <s v="PippiT"/>
    <s v="Principal"/>
    <s v="PipMi"/>
    <n v="7"/>
    <s v="PippiT"/>
    <n v="7"/>
    <s v="Pipistrelle commune"/>
    <n v="2016"/>
    <n v="8"/>
    <n v="7"/>
    <n v="0"/>
    <n v="22"/>
    <d v="2016-08-07T00:00:00"/>
    <x v="18"/>
  </r>
  <r>
    <x v="1"/>
    <s v="K:/Sainte Colombe/MB/04 - 19 juillet au 18 août 2016/Wave/"/>
    <s v="ST-COLOM_0_20160807_002214_813.wav"/>
    <s v="Pleaus"/>
    <s v="Principal"/>
    <s v="Plesp"/>
    <n v="10"/>
    <s v="Pleaus"/>
    <n v="6"/>
    <s v="Oreillard gris"/>
    <n v="2016"/>
    <n v="8"/>
    <n v="7"/>
    <n v="0"/>
    <n v="22"/>
    <d v="2016-08-07T00:00:00"/>
    <x v="18"/>
  </r>
  <r>
    <x v="1"/>
    <s v="K:/Sainte Colombe/MB/04 - 19 juillet au 18 août 2016/Wave/"/>
    <s v="ST-COLOM_0_20160807_002303_757.wav"/>
    <s v="PipMi"/>
    <s v="Principal"/>
    <s v="PipMi"/>
    <n v="10"/>
    <s v="Pippyg"/>
    <n v="2"/>
    <s v="Minioptère de Schreibers/Pipistrelle pygmée"/>
    <n v="2016"/>
    <n v="8"/>
    <n v="7"/>
    <n v="0"/>
    <n v="23"/>
    <d v="2016-08-07T00:00:00"/>
    <x v="211"/>
  </r>
  <r>
    <x v="1"/>
    <s v="K:/Sainte Colombe/MB/04 - 19 juillet au 18 août 2016/Wave/"/>
    <s v="ST-COLOM_0_20160807_002308_758.wav"/>
    <s v="PipMi"/>
    <s v="Principal"/>
    <s v="PipMi"/>
    <n v="10"/>
    <s v="PippiT"/>
    <n v="2"/>
    <s v="Pipistrelle commune"/>
    <n v="2016"/>
    <n v="8"/>
    <n v="7"/>
    <n v="0"/>
    <n v="23"/>
    <d v="2016-08-07T00:00:00"/>
    <x v="211"/>
  </r>
  <r>
    <x v="1"/>
    <s v="K:/Sainte Colombe/MB/04 - 19 juillet au 18 août 2016/Wave/"/>
    <s v="ST-COLOM_0_20160807_002439_691.wav"/>
    <s v="PippiT"/>
    <s v="Principal"/>
    <s v="PipMi"/>
    <n v="7"/>
    <s v="PippiT"/>
    <n v="7"/>
    <s v="Pipistrelle commune"/>
    <n v="2016"/>
    <n v="8"/>
    <n v="7"/>
    <n v="0"/>
    <n v="24"/>
    <d v="2016-08-07T00:00:00"/>
    <x v="243"/>
  </r>
  <r>
    <x v="1"/>
    <s v="K:/Sainte Colombe/MB/04 - 19 juillet au 18 août 2016/Wave/"/>
    <s v="ST-COLOM_0_20160807_002444_692.wav"/>
    <s v="ChiroSp"/>
    <s v="Principal"/>
    <s v="PipMi"/>
    <n v="5"/>
    <s v="PippiT"/>
    <n v="5"/>
    <s v="Pipistrelle commune"/>
    <n v="2016"/>
    <n v="8"/>
    <n v="7"/>
    <n v="0"/>
    <n v="24"/>
    <d v="2016-08-07T00:00:00"/>
    <x v="243"/>
  </r>
  <r>
    <x v="1"/>
    <s v="K:/Sainte Colombe/MB/04 - 19 juillet au 18 août 2016/Wave/"/>
    <s v="ST-COLOM_0_20160807_002519_251.wav"/>
    <s v="PippiT"/>
    <s v="Principal"/>
    <s v="PipMi"/>
    <n v="10"/>
    <s v="PippiT"/>
    <n v="10"/>
    <s v="Pipistrelle commune"/>
    <n v="2016"/>
    <n v="8"/>
    <n v="7"/>
    <n v="0"/>
    <n v="25"/>
    <d v="2016-08-07T00:00:00"/>
    <x v="19"/>
  </r>
  <r>
    <x v="1"/>
    <s v="K:/Sainte Colombe/MB/04 - 19 juillet au 18 août 2016/Wave/"/>
    <s v="ST-COLOM_0_20160807_002524_252.wav"/>
    <s v="PippiT"/>
    <s v="Principal"/>
    <s v="PipMi"/>
    <n v="10"/>
    <s v="PippiT"/>
    <n v="10"/>
    <s v="Pipistrelle commune"/>
    <n v="2016"/>
    <n v="8"/>
    <n v="7"/>
    <n v="0"/>
    <n v="25"/>
    <d v="2016-08-07T00:00:00"/>
    <x v="19"/>
  </r>
  <r>
    <x v="1"/>
    <s v="K:/Sainte Colombe/MB/04 - 19 juillet au 18 août 2016/Wave/"/>
    <s v="ST-COLOM_0_20160807_002553_446.wav"/>
    <s v="PipMi"/>
    <s v="Principal"/>
    <s v="PipMi"/>
    <n v="10"/>
    <s v="Minsch"/>
    <n v="2"/>
    <s v="Minioptère de Schreibers"/>
    <n v="2016"/>
    <n v="8"/>
    <n v="7"/>
    <n v="0"/>
    <n v="25"/>
    <d v="2016-08-07T00:00:00"/>
    <x v="19"/>
  </r>
  <r>
    <x v="1"/>
    <s v="K:/Sainte Colombe/MB/04 - 19 juillet au 18 août 2016/Wave/"/>
    <s v="ST-COLOM_0_20160807_002558_447.wav"/>
    <s v="PipMi"/>
    <s v="Principal"/>
    <s v="PipMi"/>
    <n v="10"/>
    <s v="Minsch"/>
    <n v="2"/>
    <s v="Minioptère de Schreibers"/>
    <n v="2016"/>
    <n v="8"/>
    <n v="7"/>
    <n v="0"/>
    <n v="25"/>
    <d v="2016-08-07T00:00:00"/>
    <x v="19"/>
  </r>
  <r>
    <x v="1"/>
    <s v="K:/Sainte Colombe/MB/04 - 19 juillet au 18 août 2016/Wave/"/>
    <s v="ST-COLOM_0_20160807_002618_675.wav"/>
    <s v="PippiT"/>
    <s v="Principal"/>
    <s v="PipMi"/>
    <n v="10"/>
    <s v="PippiT"/>
    <n v="10"/>
    <s v="Pipistrelle commune"/>
    <n v="2016"/>
    <n v="8"/>
    <n v="7"/>
    <n v="0"/>
    <n v="26"/>
    <d v="2016-08-07T00:00:00"/>
    <x v="20"/>
  </r>
  <r>
    <x v="1"/>
    <s v="K:/Sainte Colombe/MB/04 - 19 juillet au 18 août 2016/Wave/"/>
    <s v="ST-COLOM_0_20160807_002623_676.wav"/>
    <s v="PippiT"/>
    <s v="Principal"/>
    <s v="PipMi"/>
    <n v="10"/>
    <s v="PippiT"/>
    <n v="10"/>
    <s v="Pipistrelle commune"/>
    <n v="2016"/>
    <n v="8"/>
    <n v="7"/>
    <n v="0"/>
    <n v="26"/>
    <d v="2016-08-07T00:00:00"/>
    <x v="20"/>
  </r>
  <r>
    <x v="1"/>
    <s v="K:/Sainte Colombe/MB/04 - 19 juillet au 18 août 2016/Wave/"/>
    <s v="ST-COLOM_0_20160807_002628_676.wav"/>
    <s v="PipMi"/>
    <s v="Principal"/>
    <s v="PipMi"/>
    <n v="10"/>
    <s v="PippiT"/>
    <n v="5"/>
    <s v="Pipistrelle commune"/>
    <n v="2016"/>
    <n v="8"/>
    <n v="7"/>
    <n v="0"/>
    <n v="26"/>
    <d v="2016-08-07T00:00:00"/>
    <x v="20"/>
  </r>
  <r>
    <x v="1"/>
    <s v="K:/Sainte Colombe/MB/04 - 19 juillet au 18 août 2016/Wave/"/>
    <s v="ST-COLOM_0_20160807_002648_707.wav"/>
    <s v="PippiT"/>
    <s v="Principal"/>
    <s v="PipMi"/>
    <n v="10"/>
    <s v="PippiT"/>
    <n v="10"/>
    <s v="Pipistrelle commune"/>
    <n v="2016"/>
    <n v="8"/>
    <n v="7"/>
    <n v="0"/>
    <n v="26"/>
    <d v="2016-08-07T00:00:00"/>
    <x v="20"/>
  </r>
  <r>
    <x v="1"/>
    <s v="K:/Sainte Colombe/MB/04 - 19 juillet au 18 août 2016/Wave/"/>
    <s v="ST-COLOM_0_20160807_002653_708.wav"/>
    <s v="PippiT"/>
    <s v="Principal"/>
    <s v="PipMi"/>
    <n v="10"/>
    <s v="PippiT"/>
    <n v="7"/>
    <s v="Pipistrelle commune"/>
    <n v="2016"/>
    <n v="8"/>
    <n v="7"/>
    <n v="0"/>
    <n v="26"/>
    <d v="2016-08-07T00:00:00"/>
    <x v="20"/>
  </r>
  <r>
    <x v="1"/>
    <s v="K:/Sainte Colombe/MB/04 - 19 juillet au 18 août 2016/Wave/"/>
    <s v="ST-COLOM_0_20160807_002728_731.wav"/>
    <s v="PipMi"/>
    <s v="Principal"/>
    <s v="PipMi"/>
    <n v="10"/>
    <s v="Minsch"/>
    <n v="4"/>
    <s v="Minioptère de Schreibers"/>
    <n v="2016"/>
    <n v="8"/>
    <n v="7"/>
    <n v="0"/>
    <n v="27"/>
    <d v="2016-08-07T00:00:00"/>
    <x v="418"/>
  </r>
  <r>
    <x v="1"/>
    <s v="K:/Sainte Colombe/MB/04 - 19 juillet au 18 août 2016/Wave/"/>
    <s v="ST-COLOM_0_20160807_002733_732.wav"/>
    <s v="PipMi"/>
    <s v="Principal"/>
    <s v="PipMi"/>
    <n v="10"/>
    <s v="Pippyg"/>
    <n v="1"/>
    <s v="Minioptère de Schreibers/Pipistrelle pygmée"/>
    <n v="2016"/>
    <n v="8"/>
    <n v="7"/>
    <n v="0"/>
    <n v="27"/>
    <d v="2016-08-07T00:00:00"/>
    <x v="418"/>
  </r>
  <r>
    <x v="1"/>
    <s v="K:/Sainte Colombe/MB/04 - 19 juillet au 18 août 2016/Wave/"/>
    <s v="ST-COLOM_0_20160807_002738_732.wav"/>
    <s v="PipMi"/>
    <s v="Principal"/>
    <s v="PipMi"/>
    <n v="10"/>
    <s v="Pippyg"/>
    <n v="4"/>
    <s v="Minioptère de Schreibers/Pipistrelle pygmée"/>
    <n v="2016"/>
    <n v="8"/>
    <n v="7"/>
    <n v="0"/>
    <n v="27"/>
    <d v="2016-08-07T00:00:00"/>
    <x v="418"/>
  </r>
  <r>
    <x v="1"/>
    <s v="K:/Sainte Colombe/MB/04 - 19 juillet au 18 août 2016/Wave/"/>
    <s v="ST-COLOM_0_20160807_002743_733.wav"/>
    <s v="PipMi"/>
    <s v="Principal"/>
    <s v="PipMi"/>
    <n v="10"/>
    <s v="Pippyg"/>
    <n v="3"/>
    <s v="Minioptère de Schreibers/Pipistrelle pygmée"/>
    <n v="2016"/>
    <n v="8"/>
    <n v="7"/>
    <n v="0"/>
    <n v="27"/>
    <d v="2016-08-07T00:00:00"/>
    <x v="418"/>
  </r>
  <r>
    <x v="1"/>
    <s v="K:/Sainte Colombe/MB/04 - 19 juillet au 18 août 2016/Wave/"/>
    <s v="ST-COLOM_0_20160807_002758_226.wav"/>
    <s v="PippiT"/>
    <s v="Principal"/>
    <s v="PipMi"/>
    <n v="10"/>
    <s v="PippiT"/>
    <n v="10"/>
    <s v="Pipistrelle commune"/>
    <n v="2016"/>
    <n v="8"/>
    <n v="7"/>
    <n v="0"/>
    <n v="27"/>
    <d v="2016-08-07T00:00:00"/>
    <x v="418"/>
  </r>
  <r>
    <x v="1"/>
    <s v="K:/Sainte Colombe/MB/04 - 19 juillet au 18 août 2016/Wave/"/>
    <s v="ST-COLOM_0_20160807_002803_226.wav"/>
    <s v="PippiT"/>
    <s v="Principal"/>
    <s v="PipMi"/>
    <n v="10"/>
    <s v="PippiT"/>
    <n v="10"/>
    <s v="Pipistrelle commune"/>
    <n v="2016"/>
    <n v="8"/>
    <n v="7"/>
    <n v="0"/>
    <n v="28"/>
    <d v="2016-08-07T00:00:00"/>
    <x v="277"/>
  </r>
  <r>
    <x v="1"/>
    <s v="K:/Sainte Colombe/MB/04 - 19 juillet au 18 août 2016/Wave/"/>
    <s v="ST-COLOM_0_20160807_002901_006.wav"/>
    <s v="Plesp"/>
    <s v="Principal"/>
    <s v="Plesp"/>
    <n v="10"/>
    <s v="Pleaus"/>
    <n v="3"/>
    <s v="Oreillard gris"/>
    <n v="2016"/>
    <n v="8"/>
    <n v="7"/>
    <n v="0"/>
    <n v="29"/>
    <d v="2016-08-07T00:00:00"/>
    <x v="237"/>
  </r>
  <r>
    <x v="1"/>
    <s v="K:/Sainte Colombe/MB/04 - 19 juillet au 18 août 2016/Wave/"/>
    <s v="ST-COLOM_0_20160807_002934_706.wav"/>
    <s v="PippiT"/>
    <s v="Principal"/>
    <s v="PipMi"/>
    <n v="10"/>
    <s v="PippiT"/>
    <n v="10"/>
    <s v="Pipistrelle commune"/>
    <n v="2016"/>
    <n v="8"/>
    <n v="7"/>
    <n v="0"/>
    <n v="29"/>
    <d v="2016-08-07T00:00:00"/>
    <x v="237"/>
  </r>
  <r>
    <x v="1"/>
    <s v="K:/Sainte Colombe/MB/04 - 19 juillet au 18 août 2016/Wave/"/>
    <s v="ST-COLOM_0_20160807_002939_706.wav"/>
    <s v="PippiT"/>
    <s v="Principal"/>
    <s v="PipMi"/>
    <n v="10"/>
    <s v="PippiT"/>
    <n v="10"/>
    <s v="Pipistrelle commune"/>
    <n v="2016"/>
    <n v="8"/>
    <n v="7"/>
    <n v="0"/>
    <n v="29"/>
    <d v="2016-08-07T00:00:00"/>
    <x v="237"/>
  </r>
  <r>
    <x v="1"/>
    <s v="K:/Sainte Colombe/MB/04 - 19 juillet au 18 août 2016/Wave/"/>
    <s v="ST-COLOM_0_20160807_002944_707.wav"/>
    <s v="Barbar"/>
    <s v="Principal"/>
    <s v="Barbar"/>
    <n v="9"/>
    <s v="Barbar"/>
    <n v="8"/>
    <s v="Barbastelle d'Europe"/>
    <n v="2016"/>
    <n v="8"/>
    <n v="7"/>
    <n v="0"/>
    <n v="29"/>
    <d v="2016-08-07T00:00:00"/>
    <x v="237"/>
  </r>
  <r>
    <x v="1"/>
    <s v="K:/Sainte Colombe/MB/04 - 19 juillet au 18 août 2016/Wave/"/>
    <s v="ST-COLOM_0_20160807_002954_708.wav"/>
    <s v="Pip35"/>
    <s v="Principal"/>
    <s v="Pip35"/>
    <n v="10"/>
    <s v="Pipkuh"/>
    <n v="5"/>
    <s v="Pipistrelle de Kuhl"/>
    <n v="2016"/>
    <n v="8"/>
    <n v="7"/>
    <n v="0"/>
    <n v="29"/>
    <d v="2016-08-07T00:00:00"/>
    <x v="237"/>
  </r>
  <r>
    <x v="1"/>
    <s v="K:/Sainte Colombe/MB/04 - 19 juillet au 18 août 2016/Wave/"/>
    <s v="ST-COLOM_0_20160807_002959_709.wav"/>
    <s v="Pip35"/>
    <s v="Principal"/>
    <s v="Pip35"/>
    <n v="10"/>
    <s v="Pipkuh"/>
    <n v="5"/>
    <s v="Pipistrelle de Kuhl"/>
    <n v="2016"/>
    <n v="8"/>
    <n v="7"/>
    <n v="0"/>
    <n v="29"/>
    <d v="2016-08-07T00:00:00"/>
    <x v="237"/>
  </r>
  <r>
    <x v="1"/>
    <s v="K:/Sainte Colombe/MB/04 - 19 juillet au 18 août 2016/Wave/"/>
    <s v="ST-COLOM_0_20160807_003004_710.wav"/>
    <s v="Pleaus"/>
    <s v="Principal"/>
    <s v="Plesp"/>
    <n v="10"/>
    <s v="Pleaus"/>
    <n v="6"/>
    <s v="Oreillard gris"/>
    <n v="2016"/>
    <n v="8"/>
    <n v="7"/>
    <n v="0"/>
    <n v="30"/>
    <d v="2016-08-07T00:00:00"/>
    <x v="539"/>
  </r>
  <r>
    <x v="1"/>
    <s v="K:/Sainte Colombe/MB/04 - 19 juillet au 18 août 2016/Wave/"/>
    <s v="ST-COLOM_0_20160807_003009_710.wav"/>
    <s v="Plesp"/>
    <s v="Principal"/>
    <s v="Plesp"/>
    <n v="9"/>
    <s v="Pleaus"/>
    <n v="2"/>
    <s v="Oreillard gris"/>
    <n v="2016"/>
    <n v="8"/>
    <n v="7"/>
    <n v="0"/>
    <n v="30"/>
    <d v="2016-08-07T00:00:00"/>
    <x v="539"/>
  </r>
  <r>
    <x v="1"/>
    <s v="K:/Sainte Colombe/MB/04 - 19 juillet au 18 août 2016/Wave/"/>
    <s v="ST-COLOM_0_20160807_003014_711.wav"/>
    <s v="PippiT"/>
    <s v="Principal"/>
    <s v="PipMi"/>
    <n v="10"/>
    <s v="PippiT"/>
    <n v="10"/>
    <s v="Pipistrelle commune"/>
    <n v="2016"/>
    <n v="8"/>
    <n v="7"/>
    <n v="0"/>
    <n v="30"/>
    <d v="2016-08-07T00:00:00"/>
    <x v="539"/>
  </r>
  <r>
    <x v="1"/>
    <s v="K:/Sainte Colombe/MB/04 - 19 juillet au 18 août 2016/Wave/"/>
    <s v="ST-COLOM_0_20160807_003019_712.wav"/>
    <s v="PippiT"/>
    <s v="Principal"/>
    <s v="PipMi"/>
    <n v="10"/>
    <s v="PippiT"/>
    <n v="10"/>
    <s v="Pipistrelle commune"/>
    <n v="2016"/>
    <n v="8"/>
    <n v="7"/>
    <n v="0"/>
    <n v="30"/>
    <d v="2016-08-07T00:00:00"/>
    <x v="539"/>
  </r>
  <r>
    <x v="1"/>
    <s v="K:/Sainte Colombe/MB/04 - 19 juillet au 18 août 2016/Wave/"/>
    <s v="ST-COLOM_0_20160807_003024_712.wav"/>
    <s v="PippiT"/>
    <s v="Principal"/>
    <s v="PipMi"/>
    <n v="10"/>
    <s v="PippiT"/>
    <n v="10"/>
    <s v="Pipistrelle commune"/>
    <n v="2016"/>
    <n v="8"/>
    <n v="7"/>
    <n v="0"/>
    <n v="30"/>
    <d v="2016-08-07T00:00:00"/>
    <x v="539"/>
  </r>
  <r>
    <x v="1"/>
    <s v="K:/Sainte Colombe/MB/04 - 19 juillet au 18 août 2016/Wave/"/>
    <s v="ST-COLOM_0_20160807_003039_258.wav"/>
    <s v="PipMi"/>
    <s v="Principal"/>
    <s v="PipMi"/>
    <n v="10"/>
    <s v="Pippyg"/>
    <n v="4"/>
    <s v="Minioptère de Schreibers/Pipistrelle pygmée"/>
    <n v="2016"/>
    <n v="8"/>
    <n v="7"/>
    <n v="0"/>
    <n v="30"/>
    <d v="2016-08-07T00:00:00"/>
    <x v="539"/>
  </r>
  <r>
    <x v="1"/>
    <s v="K:/Sainte Colombe/MB/04 - 19 juillet au 18 août 2016/Wave/"/>
    <s v="ST-COLOM_0_20160807_003044_259.wav"/>
    <s v="Pipkuh"/>
    <s v="Principal"/>
    <s v="Pip35"/>
    <n v="10"/>
    <s v="Pipkuh"/>
    <n v="6"/>
    <s v="Pipistrelle de Kuhl"/>
    <n v="2016"/>
    <n v="8"/>
    <n v="7"/>
    <n v="0"/>
    <n v="30"/>
    <d v="2016-08-07T00:00:00"/>
    <x v="539"/>
  </r>
  <r>
    <x v="1"/>
    <s v="K:/Sainte Colombe/MB/04 - 19 juillet au 18 août 2016/Wave/"/>
    <s v="ST-COLOM_0_20160807_003049_260.wav"/>
    <s v="Pip35"/>
    <s v="Principal"/>
    <s v="Pip35"/>
    <n v="10"/>
    <s v="Pipkuh"/>
    <n v="5"/>
    <s v="Pipistrelle de Kuhl"/>
    <n v="2016"/>
    <n v="8"/>
    <n v="7"/>
    <n v="0"/>
    <n v="30"/>
    <d v="2016-08-07T00:00:00"/>
    <x v="539"/>
  </r>
  <r>
    <x v="1"/>
    <s v="K:/Sainte Colombe/MB/04 - 19 juillet au 18 août 2016/Wave/"/>
    <s v="ST-COLOM_0_20160807_003054_260.wav"/>
    <s v="Pip35"/>
    <s v="Principal"/>
    <s v="Pip35"/>
    <n v="10"/>
    <s v="Pipkuh"/>
    <n v="5"/>
    <s v="Pipistrelle de Kuhl"/>
    <n v="2016"/>
    <n v="8"/>
    <n v="7"/>
    <n v="0"/>
    <n v="30"/>
    <d v="2016-08-07T00:00:00"/>
    <x v="539"/>
  </r>
  <r>
    <x v="1"/>
    <s v="K:/Sainte Colombe/MB/04 - 19 juillet au 18 août 2016/Wave/"/>
    <s v="ST-COLOM_0_20160807_003059_261.wav"/>
    <s v="PippiT"/>
    <s v="Principal"/>
    <s v="PipMi"/>
    <n v="10"/>
    <s v="PippiT"/>
    <n v="10"/>
    <s v="Pipistrelle commune"/>
    <n v="2016"/>
    <n v="8"/>
    <n v="7"/>
    <n v="0"/>
    <n v="30"/>
    <d v="2016-08-07T00:00:00"/>
    <x v="539"/>
  </r>
  <r>
    <x v="1"/>
    <s v="K:/Sainte Colombe/MB/04 - 19 juillet au 18 août 2016/Wave/"/>
    <s v="ST-COLOM_0_20160807_003104_262.wav"/>
    <s v="PippiT"/>
    <s v="Principal"/>
    <s v="PipMi"/>
    <n v="10"/>
    <s v="PippiT"/>
    <n v="10"/>
    <s v="Pipistrelle commune"/>
    <n v="2016"/>
    <n v="8"/>
    <n v="7"/>
    <n v="0"/>
    <n v="31"/>
    <d v="2016-08-07T00:00:00"/>
    <x v="21"/>
  </r>
  <r>
    <x v="1"/>
    <s v="K:/Sainte Colombe/MB/04 - 19 juillet au 18 août 2016/Wave/"/>
    <s v="ST-COLOM_0_20160807_003109_262.wav"/>
    <s v="PippiT"/>
    <s v="Principal"/>
    <s v="PipMi"/>
    <n v="10"/>
    <s v="PippiT"/>
    <n v="10"/>
    <s v="Pipistrelle commune"/>
    <n v="2016"/>
    <n v="8"/>
    <n v="7"/>
    <n v="0"/>
    <n v="31"/>
    <d v="2016-08-07T00:00:00"/>
    <x v="21"/>
  </r>
  <r>
    <x v="1"/>
    <s v="K:/Sainte Colombe/MB/04 - 19 juillet au 18 août 2016/Wave/"/>
    <s v="ST-COLOM_0_20160807_003114_263.wav"/>
    <s v="PippiT"/>
    <s v="Principal"/>
    <s v="PipMi"/>
    <n v="10"/>
    <s v="PippiT"/>
    <n v="10"/>
    <s v="Pipistrelle commune"/>
    <n v="2016"/>
    <n v="8"/>
    <n v="7"/>
    <n v="0"/>
    <n v="31"/>
    <d v="2016-08-07T00:00:00"/>
    <x v="21"/>
  </r>
  <r>
    <x v="1"/>
    <s v="K:/Sainte Colombe/MB/04 - 19 juillet au 18 août 2016/Wave/"/>
    <s v="ST-COLOM_0_20160807_003207_180.wav"/>
    <s v="PippiT"/>
    <s v="Principal"/>
    <s v="PipMi"/>
    <n v="10"/>
    <s v="PippiT"/>
    <n v="10"/>
    <s v="Pipistrelle commune"/>
    <n v="2016"/>
    <n v="8"/>
    <n v="7"/>
    <n v="0"/>
    <n v="32"/>
    <d v="2016-08-07T00:00:00"/>
    <x v="278"/>
  </r>
  <r>
    <x v="1"/>
    <s v="K:/Sainte Colombe/MB/04 - 19 juillet au 18 août 2016/Wave/"/>
    <s v="ST-COLOM_0_20160807_003212_180.wav"/>
    <s v="PippiT"/>
    <s v="Principal"/>
    <s v="PipMi"/>
    <n v="10"/>
    <s v="PippiT"/>
    <n v="10"/>
    <s v="Pipistrelle commune"/>
    <n v="2016"/>
    <n v="8"/>
    <n v="7"/>
    <n v="0"/>
    <n v="32"/>
    <d v="2016-08-07T00:00:00"/>
    <x v="278"/>
  </r>
  <r>
    <x v="1"/>
    <s v="K:/Sainte Colombe/MB/04 - 19 juillet au 18 août 2016/Wave/"/>
    <s v="ST-COLOM_0_20160807_003217_181.wav"/>
    <s v="PippiT"/>
    <s v="Principal"/>
    <s v="PipMi"/>
    <n v="10"/>
    <s v="PippiT"/>
    <n v="10"/>
    <s v="Pipistrelle commune"/>
    <n v="2016"/>
    <n v="8"/>
    <n v="7"/>
    <n v="0"/>
    <n v="32"/>
    <d v="2016-08-07T00:00:00"/>
    <x v="278"/>
  </r>
  <r>
    <x v="1"/>
    <s v="K:/Sainte Colombe/MB/04 - 19 juillet au 18 août 2016/Wave/"/>
    <s v="ST-COLOM_0_20160807_003237_230.wav"/>
    <s v="PipMi"/>
    <s v="Principal"/>
    <s v="PipMi"/>
    <n v="10"/>
    <s v="Pippyg"/>
    <n v="3"/>
    <s v="Minioptère de Schreibers/Pipistrelle pygmée"/>
    <n v="2016"/>
    <n v="8"/>
    <n v="7"/>
    <n v="0"/>
    <n v="32"/>
    <d v="2016-08-07T00:00:00"/>
    <x v="278"/>
  </r>
  <r>
    <x v="1"/>
    <s v="K:/Sainte Colombe/MB/04 - 19 juillet au 18 août 2016/Wave/"/>
    <s v="ST-COLOM_0_20160807_003242_231.wav"/>
    <s v="PipMi"/>
    <s v="Principal"/>
    <s v="PipMi"/>
    <n v="10"/>
    <s v="Minsch"/>
    <n v="3"/>
    <s v="Minioptère de Schreibers"/>
    <n v="2016"/>
    <n v="8"/>
    <n v="7"/>
    <n v="0"/>
    <n v="32"/>
    <d v="2016-08-07T00:00:00"/>
    <x v="278"/>
  </r>
  <r>
    <x v="1"/>
    <s v="K:/Sainte Colombe/MB/04 - 19 juillet au 18 août 2016/Wave/"/>
    <s v="ST-COLOM_0_20160807_003247_232.wav"/>
    <s v="PippiT"/>
    <s v="Principal"/>
    <s v="PipMi"/>
    <n v="10"/>
    <s v="PippiT"/>
    <n v="9"/>
    <s v="Pipistrelle commune"/>
    <n v="2016"/>
    <n v="8"/>
    <n v="7"/>
    <n v="0"/>
    <n v="32"/>
    <d v="2016-08-07T00:00:00"/>
    <x v="278"/>
  </r>
  <r>
    <x v="1"/>
    <s v="K:/Sainte Colombe/MB/04 - 19 juillet au 18 août 2016/Wave/"/>
    <s v="ST-COLOM_0_20160807_003252_232.wav"/>
    <s v="PippiT"/>
    <s v="Principal"/>
    <s v="PipMi"/>
    <n v="10"/>
    <s v="PippiT"/>
    <n v="10"/>
    <s v="Pipistrelle commune"/>
    <n v="2016"/>
    <n v="8"/>
    <n v="7"/>
    <n v="0"/>
    <n v="32"/>
    <d v="2016-08-07T00:00:00"/>
    <x v="278"/>
  </r>
  <r>
    <x v="1"/>
    <s v="K:/Sainte Colombe/MB/04 - 19 juillet au 18 août 2016/Wave/"/>
    <s v="ST-COLOM_0_20160807_003257_233.wav"/>
    <s v="PippiT"/>
    <s v="Principal"/>
    <s v="PipMi"/>
    <n v="10"/>
    <s v="PippiT"/>
    <n v="8"/>
    <s v="Pipistrelle commune"/>
    <n v="2016"/>
    <n v="8"/>
    <n v="7"/>
    <n v="0"/>
    <n v="32"/>
    <d v="2016-08-07T00:00:00"/>
    <x v="278"/>
  </r>
  <r>
    <x v="1"/>
    <s v="K:/Sainte Colombe/MB/04 - 19 juillet au 18 août 2016/Wave/"/>
    <s v="ST-COLOM_0_20160807_003302_234.wav"/>
    <s v="PippiT"/>
    <s v="Principal"/>
    <s v="PipMi"/>
    <n v="10"/>
    <s v="PippiT"/>
    <n v="10"/>
    <s v="Pipistrelle commune"/>
    <n v="2016"/>
    <n v="8"/>
    <n v="7"/>
    <n v="0"/>
    <n v="33"/>
    <d v="2016-08-07T00:00:00"/>
    <x v="376"/>
  </r>
  <r>
    <x v="1"/>
    <s v="K:/Sainte Colombe/MB/04 - 19 juillet au 18 août 2016/Wave/"/>
    <s v="ST-COLOM_0_20160807_003307_234.wav"/>
    <s v="PippiT"/>
    <s v="Principal"/>
    <s v="PipMi"/>
    <n v="10"/>
    <s v="PippiT"/>
    <n v="10"/>
    <s v="Pipistrelle commune"/>
    <n v="2016"/>
    <n v="8"/>
    <n v="7"/>
    <n v="0"/>
    <n v="33"/>
    <d v="2016-08-07T00:00:00"/>
    <x v="376"/>
  </r>
  <r>
    <x v="1"/>
    <s v="K:/Sainte Colombe/MB/04 - 19 juillet au 18 août 2016/Wave/"/>
    <s v="ST-COLOM_0_20160807_003323_280.wav"/>
    <s v="PippiT"/>
    <s v="Principal"/>
    <s v="PipMi"/>
    <n v="10"/>
    <s v="PippiT"/>
    <n v="10"/>
    <s v="Pipistrelle commune"/>
    <n v="2016"/>
    <n v="8"/>
    <n v="7"/>
    <n v="0"/>
    <n v="33"/>
    <d v="2016-08-07T00:00:00"/>
    <x v="376"/>
  </r>
  <r>
    <x v="1"/>
    <s v="K:/Sainte Colombe/MB/04 - 19 juillet au 18 août 2016/Wave/"/>
    <s v="ST-COLOM_0_20160807_003328_281.wav"/>
    <s v="PippiT"/>
    <s v="Principal"/>
    <s v="PipMi"/>
    <n v="10"/>
    <s v="PippiT"/>
    <n v="10"/>
    <s v="Pipistrelle commune"/>
    <n v="2016"/>
    <n v="8"/>
    <n v="7"/>
    <n v="0"/>
    <n v="33"/>
    <d v="2016-08-07T00:00:00"/>
    <x v="376"/>
  </r>
  <r>
    <x v="1"/>
    <s v="K:/Sainte Colombe/MB/04 - 19 juillet au 18 août 2016/Wave/"/>
    <s v="ST-COLOM_0_20160807_003333_282.wav"/>
    <s v="PippiT"/>
    <s v="Principal"/>
    <s v="PipMi"/>
    <n v="10"/>
    <s v="PippiT"/>
    <n v="10"/>
    <s v="Pipistrelle commune"/>
    <n v="2016"/>
    <n v="8"/>
    <n v="7"/>
    <n v="0"/>
    <n v="33"/>
    <d v="2016-08-07T00:00:00"/>
    <x v="376"/>
  </r>
  <r>
    <x v="1"/>
    <s v="K:/Sainte Colombe/MB/04 - 19 juillet au 18 août 2016/Wave/"/>
    <s v="ST-COLOM_0_20160807_003338_282.wav"/>
    <s v="PipMi"/>
    <s v="Principal"/>
    <s v="PipMi"/>
    <n v="10"/>
    <s v="Pippyg"/>
    <n v="1"/>
    <s v="Minioptère de Schreibers/Pipistrelle pygmée"/>
    <n v="2016"/>
    <n v="8"/>
    <n v="7"/>
    <n v="0"/>
    <n v="33"/>
    <d v="2016-08-07T00:00:00"/>
    <x v="376"/>
  </r>
  <r>
    <x v="1"/>
    <s v="K:/Sainte Colombe/MB/04 - 19 juillet au 18 août 2016/Wave/"/>
    <s v="ST-COLOM_0_20160807_003405_716.wav"/>
    <s v="PippiT"/>
    <s v="Principal"/>
    <s v="PipMi"/>
    <n v="10"/>
    <s v="PippiT"/>
    <n v="10"/>
    <s v="Pipistrelle commune"/>
    <n v="2016"/>
    <n v="8"/>
    <n v="7"/>
    <n v="0"/>
    <n v="34"/>
    <d v="2016-08-07T00:00:00"/>
    <x v="22"/>
  </r>
  <r>
    <x v="1"/>
    <s v="K:/Sainte Colombe/MB/04 - 19 juillet au 18 août 2016/Wave/"/>
    <s v="ST-COLOM_0_20160807_003410_717.wav"/>
    <s v="PippiT"/>
    <s v="Principal"/>
    <s v="PipMi"/>
    <n v="10"/>
    <s v="PippiT"/>
    <n v="10"/>
    <s v="Pipistrelle commune"/>
    <n v="2016"/>
    <n v="8"/>
    <n v="7"/>
    <n v="0"/>
    <n v="34"/>
    <d v="2016-08-07T00:00:00"/>
    <x v="22"/>
  </r>
  <r>
    <x v="1"/>
    <s v="K:/Sainte Colombe/MB/04 - 19 juillet au 18 août 2016/Wave/"/>
    <s v="ST-COLOM_0_20160807_003429_188.wav"/>
    <s v="Pip35"/>
    <s v="Principal"/>
    <s v="Pip35"/>
    <n v="10"/>
    <s v="Pipkuh"/>
    <n v="2"/>
    <s v="Pipistrelle de Kuhl"/>
    <n v="2016"/>
    <n v="8"/>
    <n v="7"/>
    <n v="0"/>
    <n v="34"/>
    <d v="2016-08-07T00:00:00"/>
    <x v="22"/>
  </r>
  <r>
    <x v="1"/>
    <s v="K:/Sainte Colombe/MB/04 - 19 juillet au 18 août 2016/Wave/"/>
    <s v="ST-COLOM_0_20160807_003434_188.wav"/>
    <s v="Pipkuh"/>
    <s v="Principal"/>
    <s v="Pip35"/>
    <n v="10"/>
    <s v="Pipkuh"/>
    <n v="6"/>
    <s v="Pipistrelle de Kuhl"/>
    <n v="2016"/>
    <n v="8"/>
    <n v="7"/>
    <n v="0"/>
    <n v="34"/>
    <d v="2016-08-07T00:00:00"/>
    <x v="22"/>
  </r>
  <r>
    <x v="1"/>
    <s v="K:/Sainte Colombe/MB/04 - 19 juillet au 18 août 2016/Wave/"/>
    <s v="ST-COLOM_0_20160807_003439_189.wav"/>
    <s v="Pipkuh"/>
    <s v="Principal"/>
    <s v="Pip35"/>
    <n v="9"/>
    <s v="Pipkuh"/>
    <n v="6"/>
    <s v="Pipistrelle de Kuhl"/>
    <n v="2016"/>
    <n v="8"/>
    <n v="7"/>
    <n v="0"/>
    <n v="34"/>
    <d v="2016-08-07T00:00:00"/>
    <x v="22"/>
  </r>
  <r>
    <x v="1"/>
    <s v="K:/Sainte Colombe/MB/04 - 19 juillet au 18 août 2016/Wave/"/>
    <s v="ST-COLOM_0_20160807_003454_110.wav"/>
    <s v="PippiT"/>
    <s v="Principal"/>
    <s v="PipMi"/>
    <n v="10"/>
    <s v="PippiT"/>
    <n v="10"/>
    <s v="Pipistrelle commune"/>
    <n v="2016"/>
    <n v="8"/>
    <n v="7"/>
    <n v="0"/>
    <n v="34"/>
    <d v="2016-08-07T00:00:00"/>
    <x v="22"/>
  </r>
  <r>
    <x v="1"/>
    <s v="K:/Sainte Colombe/MB/04 - 19 juillet au 18 août 2016/Wave/"/>
    <s v="ST-COLOM_0_20160807_003459_111.wav"/>
    <s v="PippiT"/>
    <s v="Principal"/>
    <s v="PipMi"/>
    <n v="10"/>
    <s v="PippiT"/>
    <n v="10"/>
    <s v="Pipistrelle commune"/>
    <n v="2016"/>
    <n v="8"/>
    <n v="7"/>
    <n v="0"/>
    <n v="34"/>
    <d v="2016-08-07T00:00:00"/>
    <x v="22"/>
  </r>
  <r>
    <x v="1"/>
    <s v="K:/Sainte Colombe/MB/04 - 19 juillet au 18 août 2016/Wave/"/>
    <s v="ST-COLOM_0_20160807_003519_156.wav"/>
    <s v="PippiT"/>
    <s v="Principal"/>
    <s v="PipMi"/>
    <n v="9"/>
    <s v="PippiT"/>
    <n v="8"/>
    <s v="Pipistrelle commune"/>
    <n v="2016"/>
    <n v="8"/>
    <n v="7"/>
    <n v="0"/>
    <n v="35"/>
    <d v="2016-08-07T00:00:00"/>
    <x v="177"/>
  </r>
  <r>
    <x v="1"/>
    <s v="K:/Sainte Colombe/MB/04 - 19 juillet au 18 août 2016/Wave/"/>
    <s v="ST-COLOM_0_20160807_003524_157.wav"/>
    <s v="PippiT"/>
    <s v="Principal"/>
    <s v="PipMi"/>
    <n v="10"/>
    <s v="PippiT"/>
    <n v="8"/>
    <s v="Pipistrelle commune"/>
    <n v="2016"/>
    <n v="8"/>
    <n v="7"/>
    <n v="0"/>
    <n v="35"/>
    <d v="2016-08-07T00:00:00"/>
    <x v="177"/>
  </r>
  <r>
    <x v="1"/>
    <s v="K:/Sainte Colombe/MB/04 - 19 juillet au 18 août 2016/Wave/"/>
    <s v="ST-COLOM_0_20160807_003529_158.wav"/>
    <s v="ChiroSp"/>
    <s v="Principal"/>
    <s v="Pip35"/>
    <n v="1"/>
    <s v="Pipkuh"/>
    <n v="1"/>
    <s v="Pipistrelle de Kuhl"/>
    <n v="2016"/>
    <n v="8"/>
    <n v="7"/>
    <n v="0"/>
    <n v="35"/>
    <d v="2016-08-07T00:00:00"/>
    <x v="177"/>
  </r>
  <r>
    <x v="1"/>
    <s v="K:/Sainte Colombe/MB/04 - 19 juillet au 18 août 2016/Wave/"/>
    <s v="ST-COLOM_0_20160807_003531_940.wav"/>
    <s v="Pipkuh"/>
    <s v="Principal"/>
    <s v="Pip35"/>
    <n v="10"/>
    <s v="Pipkuh"/>
    <n v="6"/>
    <s v="Pipistrelle de Kuhl"/>
    <n v="2016"/>
    <n v="8"/>
    <n v="7"/>
    <n v="0"/>
    <n v="35"/>
    <d v="2016-08-07T00:00:00"/>
    <x v="177"/>
  </r>
  <r>
    <x v="1"/>
    <s v="K:/Sainte Colombe/MB/04 - 19 juillet au 18 août 2016/Wave/"/>
    <s v="ST-COLOM_0_20160807_003536_941.wav"/>
    <s v="Pip35"/>
    <s v="Principal"/>
    <s v="Pip35"/>
    <n v="10"/>
    <s v="Pipkuh"/>
    <n v="3"/>
    <s v="Pipistrelle de Kuhl"/>
    <n v="2016"/>
    <n v="8"/>
    <n v="7"/>
    <n v="0"/>
    <n v="35"/>
    <d v="2016-08-07T00:00:00"/>
    <x v="177"/>
  </r>
  <r>
    <x v="1"/>
    <s v="K:/Sainte Colombe/MB/04 - 19 juillet au 18 août 2016/Wave/"/>
    <s v="ST-COLOM_0_20160807_003541_942.wav"/>
    <s v="Pipkuh"/>
    <s v="Principal"/>
    <s v="Pip35"/>
    <n v="8"/>
    <s v="Pipkuh"/>
    <n v="8"/>
    <s v="Pipistrelle de Kuhl"/>
    <n v="2016"/>
    <n v="8"/>
    <n v="7"/>
    <n v="0"/>
    <n v="35"/>
    <d v="2016-08-07T00:00:00"/>
    <x v="177"/>
  </r>
  <r>
    <x v="1"/>
    <s v="K:/Sainte Colombe/MB/04 - 19 juillet au 18 août 2016/Wave/"/>
    <s v="ST-COLOM_0_20160807_003607_490.wav"/>
    <s v="Pip35"/>
    <s v="Principal"/>
    <s v="Pip35"/>
    <n v="10"/>
    <s v="Pipkuh"/>
    <n v="5"/>
    <s v="Pipistrelle de Kuhl"/>
    <n v="2016"/>
    <n v="8"/>
    <n v="7"/>
    <n v="0"/>
    <n v="36"/>
    <d v="2016-08-07T00:00:00"/>
    <x v="166"/>
  </r>
  <r>
    <x v="1"/>
    <s v="K:/Sainte Colombe/MB/04 - 19 juillet au 18 août 2016/Wave/"/>
    <s v="ST-COLOM_0_20160807_003612_491.wav"/>
    <s v="Pip35"/>
    <s v="Principal"/>
    <s v="Pip35"/>
    <n v="8"/>
    <s v="Pipkuh"/>
    <n v="4"/>
    <s v="Pipistrelle de Kuhl"/>
    <n v="2016"/>
    <n v="8"/>
    <n v="7"/>
    <n v="0"/>
    <n v="36"/>
    <d v="2016-08-07T00:00:00"/>
    <x v="166"/>
  </r>
  <r>
    <x v="1"/>
    <s v="K:/Sainte Colombe/MB/04 - 19 juillet au 18 août 2016/Wave/"/>
    <s v="ST-COLOM_0_20160807_003628_960.wav"/>
    <s v="PippiT"/>
    <s v="Principal"/>
    <s v="PipMi"/>
    <n v="10"/>
    <s v="PippiT"/>
    <n v="10"/>
    <s v="Pipistrelle commune"/>
    <n v="2016"/>
    <n v="8"/>
    <n v="7"/>
    <n v="0"/>
    <n v="36"/>
    <d v="2016-08-07T00:00:00"/>
    <x v="166"/>
  </r>
  <r>
    <x v="1"/>
    <s v="K:/Sainte Colombe/MB/04 - 19 juillet au 18 août 2016/Wave/"/>
    <s v="ST-COLOM_0_20160807_003633_961.wav"/>
    <s v="PippiT"/>
    <s v="Principal"/>
    <s v="PipMi"/>
    <n v="10"/>
    <s v="PippiT"/>
    <n v="10"/>
    <s v="Pipistrelle commune"/>
    <n v="2016"/>
    <n v="8"/>
    <n v="7"/>
    <n v="0"/>
    <n v="36"/>
    <d v="2016-08-07T00:00:00"/>
    <x v="166"/>
  </r>
  <r>
    <x v="1"/>
    <s v="K:/Sainte Colombe/MB/04 - 19 juillet au 18 août 2016/Wave/"/>
    <s v="ST-COLOM_0_20160807_003652_124.wav"/>
    <s v="PippiT"/>
    <s v="Principal"/>
    <s v="PipMi"/>
    <n v="10"/>
    <s v="PippiT"/>
    <n v="10"/>
    <s v="Pipistrelle commune"/>
    <n v="2016"/>
    <n v="8"/>
    <n v="7"/>
    <n v="0"/>
    <n v="36"/>
    <d v="2016-08-07T00:00:00"/>
    <x v="166"/>
  </r>
  <r>
    <x v="1"/>
    <s v="K:/Sainte Colombe/MB/04 - 19 juillet au 18 août 2016/Wave/"/>
    <s v="ST-COLOM_0_20160807_003657_125.wav"/>
    <s v="PippiT"/>
    <s v="Principal"/>
    <s v="PipMi"/>
    <n v="10"/>
    <s v="PippiT"/>
    <n v="10"/>
    <s v="Pipistrelle commune"/>
    <n v="2016"/>
    <n v="8"/>
    <n v="7"/>
    <n v="0"/>
    <n v="36"/>
    <d v="2016-08-07T00:00:00"/>
    <x v="166"/>
  </r>
  <r>
    <x v="1"/>
    <s v="K:/Sainte Colombe/MB/04 - 19 juillet au 18 août 2016/Wave/"/>
    <s v="ST-COLOM_0_20160807_003702_126.wav"/>
    <s v="PippiT"/>
    <s v="Principal"/>
    <s v="PipMi"/>
    <n v="10"/>
    <s v="PippiT"/>
    <n v="10"/>
    <s v="Pipistrelle commune"/>
    <n v="2016"/>
    <n v="8"/>
    <n v="7"/>
    <n v="0"/>
    <n v="37"/>
    <d v="2016-08-07T00:00:00"/>
    <x v="100"/>
  </r>
  <r>
    <x v="1"/>
    <s v="K:/Sainte Colombe/MB/04 - 19 juillet au 18 août 2016/Wave/"/>
    <s v="ST-COLOM_0_20160807_003707_126.wav"/>
    <s v="PippiT"/>
    <s v="Principal"/>
    <s v="PipMi"/>
    <n v="9"/>
    <s v="PippiT"/>
    <n v="9"/>
    <s v="Pipistrelle commune"/>
    <n v="2016"/>
    <n v="8"/>
    <n v="7"/>
    <n v="0"/>
    <n v="37"/>
    <d v="2016-08-07T00:00:00"/>
    <x v="100"/>
  </r>
  <r>
    <x v="1"/>
    <s v="K:/Sainte Colombe/MB/04 - 19 juillet au 18 août 2016/Wave/"/>
    <s v="ST-COLOM_0_20160807_003750_984.wav"/>
    <s v="PippiT"/>
    <s v="Principal"/>
    <s v="PipMi"/>
    <n v="10"/>
    <s v="PippiT"/>
    <n v="10"/>
    <s v="Pipistrelle commune"/>
    <n v="2016"/>
    <n v="8"/>
    <n v="7"/>
    <n v="0"/>
    <n v="37"/>
    <d v="2016-08-07T00:00:00"/>
    <x v="100"/>
  </r>
  <r>
    <x v="1"/>
    <s v="K:/Sainte Colombe/MB/04 - 19 juillet au 18 août 2016/Wave/"/>
    <s v="ST-COLOM_0_20160807_003755_985.wav"/>
    <s v="ChiroSp"/>
    <s v="Principal"/>
    <s v="Pip35"/>
    <n v="0"/>
    <s v="Pipkuh"/>
    <n v="0"/>
    <s v="PARASITE"/>
    <n v="2016"/>
    <n v="8"/>
    <n v="7"/>
    <n v="0"/>
    <n v="37"/>
    <d v="2016-08-07T00:00:00"/>
    <x v="100"/>
  </r>
  <r>
    <x v="1"/>
    <s v="K:/Sainte Colombe/MB/04 - 19 juillet au 18 août 2016/Wave/"/>
    <s v="ST-COLOM_0_20160807_003800_986.wav"/>
    <s v="Pip35"/>
    <s v="Principal"/>
    <s v="Pip35"/>
    <n v="10"/>
    <s v="Pipkuh"/>
    <n v="4"/>
    <s v="Pipistrelle de Kuhl"/>
    <n v="2016"/>
    <n v="8"/>
    <n v="7"/>
    <n v="0"/>
    <n v="38"/>
    <d v="2016-08-07T00:00:00"/>
    <x v="212"/>
  </r>
  <r>
    <x v="1"/>
    <s v="K:/Sainte Colombe/MB/04 - 19 juillet au 18 août 2016/Wave/"/>
    <s v="ST-COLOM_0_20160807_003811_982.wav"/>
    <s v="Pipkuh"/>
    <s v="Principal"/>
    <s v="Pip35"/>
    <n v="10"/>
    <s v="Pipkuh"/>
    <n v="6"/>
    <s v="Pipistrelle de Kuhl"/>
    <n v="2016"/>
    <n v="8"/>
    <n v="7"/>
    <n v="0"/>
    <n v="38"/>
    <d v="2016-08-07T00:00:00"/>
    <x v="212"/>
  </r>
  <r>
    <x v="1"/>
    <s v="K:/Sainte Colombe/MB/04 - 19 juillet au 18 août 2016/Wave/"/>
    <s v="ST-COLOM_0_20160807_003816_983.wav"/>
    <s v="Pip35"/>
    <s v="Principal"/>
    <s v="Pip35"/>
    <n v="6"/>
    <s v="Pipkuh"/>
    <n v="3"/>
    <s v="Pipistrelle de Kuhl"/>
    <n v="2016"/>
    <n v="8"/>
    <n v="7"/>
    <n v="0"/>
    <n v="38"/>
    <d v="2016-08-07T00:00:00"/>
    <x v="212"/>
  </r>
  <r>
    <x v="1"/>
    <s v="K:/Sainte Colombe/MB/04 - 19 juillet au 18 août 2016/Wave/"/>
    <s v="ST-COLOM_0_20160807_003821_984.wav"/>
    <s v="Pipkuh"/>
    <s v="Principal"/>
    <s v="Pip35"/>
    <n v="10"/>
    <s v="Pipkuh"/>
    <n v="6"/>
    <s v="Pipistrelle de Kuhl"/>
    <n v="2016"/>
    <n v="8"/>
    <n v="7"/>
    <n v="0"/>
    <n v="38"/>
    <d v="2016-08-07T00:00:00"/>
    <x v="212"/>
  </r>
  <r>
    <x v="1"/>
    <s v="K:/Sainte Colombe/MB/04 - 19 juillet au 18 août 2016/Wave/"/>
    <s v="ST-COLOM_0_20160807_003837_272.wav"/>
    <s v="PippiT"/>
    <s v="Principal"/>
    <s v="PipMi"/>
    <n v="9"/>
    <s v="PippiT"/>
    <n v="9"/>
    <s v="Pipistrelle commune"/>
    <n v="2016"/>
    <n v="8"/>
    <n v="7"/>
    <n v="0"/>
    <n v="38"/>
    <d v="2016-08-07T00:00:00"/>
    <x v="212"/>
  </r>
  <r>
    <x v="1"/>
    <s v="K:/Sainte Colombe/MB/04 - 19 juillet au 18 août 2016/Wave/"/>
    <s v="ST-COLOM_0_20160807_003842_272.wav"/>
    <s v="PippiT"/>
    <s v="Principal"/>
    <s v="PipMi"/>
    <n v="7"/>
    <s v="PippiT"/>
    <n v="7"/>
    <s v="Pipistrelle commune"/>
    <n v="2016"/>
    <n v="8"/>
    <n v="7"/>
    <n v="0"/>
    <n v="38"/>
    <d v="2016-08-07T00:00:00"/>
    <x v="212"/>
  </r>
  <r>
    <x v="1"/>
    <s v="K:/Sainte Colombe/MB/04 - 19 juillet au 18 août 2016/Wave/"/>
    <s v="ST-COLOM_0_20160807_003901_614.wav"/>
    <s v="PippiT"/>
    <s v="Principal"/>
    <s v="PipMi"/>
    <n v="10"/>
    <s v="PippiT"/>
    <n v="10"/>
    <s v="Pipistrelle commune"/>
    <n v="2016"/>
    <n v="8"/>
    <n v="7"/>
    <n v="0"/>
    <n v="39"/>
    <d v="2016-08-07T00:00:00"/>
    <x v="345"/>
  </r>
  <r>
    <x v="1"/>
    <s v="K:/Sainte Colombe/MB/04 - 19 juillet au 18 août 2016/Wave/"/>
    <s v="ST-COLOM_0_20160807_003906_614.wav"/>
    <s v="PippiT"/>
    <s v="Principal"/>
    <s v="PipMi"/>
    <n v="7"/>
    <s v="PippiT"/>
    <n v="7"/>
    <s v="Pipistrelle commune"/>
    <n v="2016"/>
    <n v="8"/>
    <n v="7"/>
    <n v="0"/>
    <n v="39"/>
    <d v="2016-08-07T00:00:00"/>
    <x v="345"/>
  </r>
  <r>
    <x v="1"/>
    <s v="K:/Sainte Colombe/MB/04 - 19 juillet au 18 août 2016/Wave/"/>
    <s v="ST-COLOM_0_20160807_003927_532.wav"/>
    <s v="Pleaus"/>
    <s v="Principal"/>
    <s v="Plesp"/>
    <n v="10"/>
    <s v="Pleaus"/>
    <n v="8"/>
    <s v="Oreillard gris"/>
    <n v="2016"/>
    <n v="8"/>
    <n v="7"/>
    <n v="0"/>
    <n v="39"/>
    <d v="2016-08-07T00:00:00"/>
    <x v="345"/>
  </r>
  <r>
    <x v="1"/>
    <s v="K:/Sainte Colombe/MB/04 - 19 juillet au 18 août 2016/Wave/"/>
    <s v="ST-COLOM_0_20160807_003932_533.wav"/>
    <s v="Plesp"/>
    <s v="Principal"/>
    <s v="Plesp"/>
    <n v="8"/>
    <s v="Pleaus"/>
    <n v="2"/>
    <s v="Oreillard gris"/>
    <n v="2016"/>
    <n v="8"/>
    <n v="7"/>
    <n v="0"/>
    <n v="39"/>
    <d v="2016-08-07T00:00:00"/>
    <x v="345"/>
  </r>
  <r>
    <x v="1"/>
    <s v="K:/Sainte Colombe/MB/04 - 19 juillet au 18 août 2016/Wave/"/>
    <s v="ST-COLOM_0_20160807_003943_833.wav"/>
    <s v="Plesp"/>
    <s v="Principal"/>
    <s v="Plesp"/>
    <n v="10"/>
    <s v="Pleaus"/>
    <n v="5"/>
    <s v="Oreillard gris"/>
    <n v="2016"/>
    <n v="8"/>
    <n v="7"/>
    <n v="0"/>
    <n v="39"/>
    <d v="2016-08-07T00:00:00"/>
    <x v="345"/>
  </r>
  <r>
    <x v="1"/>
    <s v="K:/Sainte Colombe/MB/04 - 19 juillet au 18 août 2016/Wave/"/>
    <s v="ST-COLOM_0_20160807_003956_968.wav"/>
    <s v="PippiT"/>
    <s v="Principal"/>
    <s v="PipMi"/>
    <n v="10"/>
    <s v="PippiT"/>
    <n v="10"/>
    <s v="Pipistrelle commune"/>
    <n v="2016"/>
    <n v="8"/>
    <n v="7"/>
    <n v="0"/>
    <n v="39"/>
    <d v="2016-08-07T00:00:00"/>
    <x v="345"/>
  </r>
  <r>
    <x v="1"/>
    <s v="K:/Sainte Colombe/MB/04 - 19 juillet au 18 août 2016/Wave/"/>
    <s v="ST-COLOM_0_20160807_004001_969.wav"/>
    <s v="Pleaus"/>
    <s v="Principal"/>
    <s v="Plesp"/>
    <n v="10"/>
    <s v="Pleaus"/>
    <n v="6"/>
    <s v="Oreillard gris"/>
    <n v="2016"/>
    <n v="8"/>
    <n v="7"/>
    <n v="0"/>
    <n v="40"/>
    <d v="2016-08-07T00:00:00"/>
    <x v="436"/>
  </r>
  <r>
    <x v="1"/>
    <s v="K:/Sainte Colombe/MB/04 - 19 juillet au 18 août 2016/Wave/"/>
    <s v="ST-COLOM_0_20160807_004006_970.wav"/>
    <s v="Pleaus"/>
    <s v="Principal"/>
    <s v="Plesp"/>
    <n v="10"/>
    <s v="Pleaus"/>
    <n v="7"/>
    <s v="Oreillard gris"/>
    <n v="2016"/>
    <n v="8"/>
    <n v="7"/>
    <n v="0"/>
    <n v="40"/>
    <d v="2016-08-07T00:00:00"/>
    <x v="436"/>
  </r>
  <r>
    <x v="1"/>
    <s v="K:/Sainte Colombe/MB/04 - 19 juillet au 18 août 2016/Wave/"/>
    <s v="ST-COLOM_0_20160807_004011_970.wav"/>
    <s v="Pip35"/>
    <s v="Principal"/>
    <s v="Pip35"/>
    <n v="9"/>
    <s v="Pipkuh"/>
    <n v="2"/>
    <s v="Pipistrelle de Kuhl"/>
    <n v="2016"/>
    <n v="8"/>
    <n v="7"/>
    <n v="0"/>
    <n v="40"/>
    <d v="2016-08-07T00:00:00"/>
    <x v="436"/>
  </r>
  <r>
    <x v="1"/>
    <s v="K:/Sainte Colombe/MB/04 - 19 juillet au 18 août 2016/Wave/"/>
    <s v="ST-COLOM_0_20160807_004016_971.wav"/>
    <s v="ChiroSp"/>
    <s v="Principal"/>
    <s v="Pip35"/>
    <n v="5"/>
    <s v="Pipkuh"/>
    <n v="3"/>
    <s v="Pipistrelle de Kuhl"/>
    <n v="2016"/>
    <n v="8"/>
    <n v="7"/>
    <n v="0"/>
    <n v="40"/>
    <d v="2016-08-07T00:00:00"/>
    <x v="436"/>
  </r>
  <r>
    <x v="1"/>
    <s v="K:/Sainte Colombe/MB/04 - 19 juillet au 18 août 2016/Wave/"/>
    <s v="ST-COLOM_0_20160807_004021_972.wav"/>
    <s v="Pip35"/>
    <s v="Principal"/>
    <s v="Pip35"/>
    <n v="6"/>
    <s v="Pipkuh"/>
    <n v="3"/>
    <s v="Pipistrelle de Kuhl"/>
    <n v="2016"/>
    <n v="8"/>
    <n v="7"/>
    <n v="0"/>
    <n v="40"/>
    <d v="2016-08-07T00:00:00"/>
    <x v="436"/>
  </r>
  <r>
    <x v="1"/>
    <s v="K:/Sainte Colombe/MB/04 - 19 juillet au 18 août 2016/Wave/"/>
    <s v="ST-COLOM_0_20160807_004041_926.wav"/>
    <s v="Pleaus"/>
    <s v="Principal"/>
    <s v="Plesp"/>
    <n v="10"/>
    <s v="Pleaus"/>
    <n v="6"/>
    <s v="Oreillard gris"/>
    <n v="2016"/>
    <n v="8"/>
    <n v="7"/>
    <n v="0"/>
    <n v="40"/>
    <d v="2016-08-07T00:00:00"/>
    <x v="436"/>
  </r>
  <r>
    <x v="1"/>
    <s v="K:/Sainte Colombe/MB/04 - 19 juillet au 18 août 2016/Wave/"/>
    <s v="ST-COLOM_0_20160807_004210_941.wav"/>
    <s v="PippiT"/>
    <s v="Principal"/>
    <s v="PipMi"/>
    <n v="9"/>
    <s v="PippiT"/>
    <n v="9"/>
    <s v="Pipistrelle commune"/>
    <n v="2016"/>
    <n v="8"/>
    <n v="7"/>
    <n v="0"/>
    <n v="42"/>
    <d v="2016-08-07T00:00:00"/>
    <x v="465"/>
  </r>
  <r>
    <x v="1"/>
    <s v="K:/Sainte Colombe/MB/04 - 19 juillet au 18 août 2016/Wave/"/>
    <s v="ST-COLOM_0_20160807_004215_942.wav"/>
    <s v="PippiT"/>
    <s v="Principal"/>
    <s v="PipMi"/>
    <n v="8"/>
    <s v="PippiT"/>
    <n v="8"/>
    <s v="Pipistrelle commune"/>
    <n v="2016"/>
    <n v="8"/>
    <n v="7"/>
    <n v="0"/>
    <n v="42"/>
    <d v="2016-08-07T00:00:00"/>
    <x v="465"/>
  </r>
  <r>
    <x v="1"/>
    <s v="K:/Sainte Colombe/MB/04 - 19 juillet au 18 août 2016/Wave/"/>
    <s v="ST-COLOM_0_20160807_004226_436.wav"/>
    <s v="Pleaus"/>
    <s v="Principal"/>
    <s v="Plesp"/>
    <n v="10"/>
    <s v="Pleaus"/>
    <n v="7"/>
    <s v="Oreillard gris"/>
    <n v="2016"/>
    <n v="8"/>
    <n v="7"/>
    <n v="0"/>
    <n v="42"/>
    <d v="2016-08-07T00:00:00"/>
    <x v="465"/>
  </r>
  <r>
    <x v="1"/>
    <s v="K:/Sainte Colombe/MB/04 - 19 juillet au 18 août 2016/Wave/"/>
    <s v="ST-COLOM_0_20160807_004231_436.wav"/>
    <s v="Pleaus"/>
    <s v="Principal"/>
    <s v="Plesp"/>
    <n v="10"/>
    <s v="Pleaus"/>
    <n v="6"/>
    <s v="Oreillard gris"/>
    <n v="2016"/>
    <n v="8"/>
    <n v="7"/>
    <n v="0"/>
    <n v="42"/>
    <d v="2016-08-07T00:00:00"/>
    <x v="465"/>
  </r>
  <r>
    <x v="1"/>
    <s v="K:/Sainte Colombe/MB/04 - 19 juillet au 18 août 2016/Wave/"/>
    <s v="ST-COLOM_0_20160807_004249_894.wav"/>
    <s v="Plesp"/>
    <s v="Principal"/>
    <s v="Plesp"/>
    <n v="10"/>
    <s v="Pleaus"/>
    <n v="4"/>
    <s v="Oreillard gris"/>
    <n v="2016"/>
    <n v="8"/>
    <n v="7"/>
    <n v="0"/>
    <n v="42"/>
    <d v="2016-08-07T00:00:00"/>
    <x v="465"/>
  </r>
  <r>
    <x v="1"/>
    <s v="K:/Sainte Colombe/MB/04 - 19 juillet au 18 août 2016/Wave/"/>
    <s v="ST-COLOM_0_20160807_004254_895.wav"/>
    <s v="Pleaus"/>
    <s v="Principal"/>
    <s v="Plesp"/>
    <n v="10"/>
    <s v="Pleaus"/>
    <n v="7"/>
    <s v="Oreillard gris"/>
    <n v="2016"/>
    <n v="8"/>
    <n v="7"/>
    <n v="0"/>
    <n v="42"/>
    <d v="2016-08-07T00:00:00"/>
    <x v="465"/>
  </r>
  <r>
    <x v="1"/>
    <s v="K:/Sainte Colombe/MB/04 - 19 juillet au 18 août 2016/Wave/"/>
    <s v="ST-COLOM_0_20160807_004259_896.wav"/>
    <s v="PippiT"/>
    <s v="Principal"/>
    <s v="PipMi"/>
    <n v="8"/>
    <s v="PippiT"/>
    <n v="8"/>
    <s v="Pipistrelle commune"/>
    <n v="2016"/>
    <n v="8"/>
    <n v="7"/>
    <n v="0"/>
    <n v="42"/>
    <d v="2016-08-07T00:00:00"/>
    <x v="465"/>
  </r>
  <r>
    <x v="1"/>
    <s v="K:/Sainte Colombe/MB/04 - 19 juillet au 18 août 2016/Wave/"/>
    <s v="ST-COLOM_0_20160807_004304_896.wav"/>
    <s v="ChiroSp"/>
    <s v="Principal"/>
    <s v="PipMi"/>
    <n v="4"/>
    <s v="PippiT"/>
    <n v="4"/>
    <s v="Pipistrelle commune"/>
    <n v="2016"/>
    <n v="8"/>
    <n v="7"/>
    <n v="0"/>
    <n v="43"/>
    <d v="2016-08-07T00:00:00"/>
    <x v="377"/>
  </r>
  <r>
    <x v="1"/>
    <s v="K:/Sainte Colombe/MB/04 - 19 juillet au 18 août 2016/Wave/"/>
    <s v="ST-COLOM_0_20160807_004322_718.wav"/>
    <s v="PippiT"/>
    <s v="Principal"/>
    <s v="PipMi"/>
    <n v="10"/>
    <s v="PippiT"/>
    <n v="10"/>
    <s v="Pipistrelle commune"/>
    <n v="2016"/>
    <n v="8"/>
    <n v="7"/>
    <n v="0"/>
    <n v="43"/>
    <d v="2016-08-07T00:00:00"/>
    <x v="377"/>
  </r>
  <r>
    <x v="1"/>
    <s v="K:/Sainte Colombe/MB/04 - 19 juillet au 18 août 2016/Wave/"/>
    <s v="ST-COLOM_0_20160807_004327_719.wav"/>
    <s v="PippiT"/>
    <s v="Principal"/>
    <s v="PipMi"/>
    <n v="10"/>
    <s v="PippiT"/>
    <n v="10"/>
    <s v="Pipistrelle commune"/>
    <n v="2016"/>
    <n v="8"/>
    <n v="7"/>
    <n v="0"/>
    <n v="43"/>
    <d v="2016-08-07T00:00:00"/>
    <x v="377"/>
  </r>
  <r>
    <x v="1"/>
    <s v="K:/Sainte Colombe/MB/04 - 19 juillet au 18 août 2016/Wave/"/>
    <s v="ST-COLOM_0_20160807_004332_720.wav"/>
    <s v="PippiT"/>
    <s v="Principal"/>
    <s v="PipMi"/>
    <n v="10"/>
    <s v="PippiT"/>
    <n v="10"/>
    <s v="Pipistrelle commune"/>
    <n v="2016"/>
    <n v="8"/>
    <n v="7"/>
    <n v="0"/>
    <n v="43"/>
    <d v="2016-08-07T00:00:00"/>
    <x v="377"/>
  </r>
  <r>
    <x v="1"/>
    <s v="K:/Sainte Colombe/MB/04 - 19 juillet au 18 août 2016/Wave/"/>
    <s v="ST-COLOM_0_20160807_004345_122.wav"/>
    <s v="PippiT"/>
    <s v="Principal"/>
    <s v="PipMi"/>
    <n v="10"/>
    <s v="PippiT"/>
    <n v="10"/>
    <s v="Pipistrelle commune"/>
    <n v="2016"/>
    <n v="8"/>
    <n v="7"/>
    <n v="0"/>
    <n v="43"/>
    <d v="2016-08-07T00:00:00"/>
    <x v="377"/>
  </r>
  <r>
    <x v="1"/>
    <s v="K:/Sainte Colombe/MB/04 - 19 juillet au 18 août 2016/Wave/"/>
    <s v="ST-COLOM_0_20160807_004350_122.wav"/>
    <s v="PippiT"/>
    <s v="Principal"/>
    <s v="PipMi"/>
    <n v="10"/>
    <s v="PippiT"/>
    <n v="10"/>
    <s v="Pipistrelle commune"/>
    <n v="2016"/>
    <n v="8"/>
    <n v="7"/>
    <n v="0"/>
    <n v="43"/>
    <d v="2016-08-07T00:00:00"/>
    <x v="377"/>
  </r>
  <r>
    <x v="1"/>
    <s v="K:/Sainte Colombe/MB/04 - 19 juillet au 18 août 2016/Wave/"/>
    <s v="ST-COLOM_0_20160807_004357_729.wav"/>
    <s v="PipMi"/>
    <s v="Principal"/>
    <s v="PipMi"/>
    <n v="10"/>
    <s v="Minsch"/>
    <n v="3"/>
    <s v="Minioptère de Schreibers"/>
    <n v="2016"/>
    <n v="8"/>
    <n v="7"/>
    <n v="0"/>
    <n v="43"/>
    <d v="2016-08-07T00:00:00"/>
    <x v="377"/>
  </r>
  <r>
    <x v="1"/>
    <s v="K:/Sainte Colombe/MB/04 - 19 juillet au 18 août 2016/Wave/"/>
    <s v="ST-COLOM_0_20160807_004402_730.wav"/>
    <s v="PipMi"/>
    <s v="Principal"/>
    <s v="PipMi"/>
    <n v="10"/>
    <s v="Minsch"/>
    <n v="3"/>
    <s v="Minioptère de Schreibers"/>
    <n v="2016"/>
    <n v="8"/>
    <n v="7"/>
    <n v="0"/>
    <n v="44"/>
    <d v="2016-08-07T00:00:00"/>
    <x v="288"/>
  </r>
  <r>
    <x v="1"/>
    <s v="K:/Sainte Colombe/MB/04 - 19 juillet au 18 août 2016/Wave/"/>
    <s v="ST-COLOM_0_20160807_004412_694.wav"/>
    <s v="PippiT"/>
    <s v="Principal"/>
    <s v="PipMi"/>
    <n v="8"/>
    <s v="PippiT"/>
    <n v="8"/>
    <s v="Pipistrelle commune"/>
    <n v="2016"/>
    <n v="8"/>
    <n v="7"/>
    <n v="0"/>
    <n v="44"/>
    <d v="2016-08-07T00:00:00"/>
    <x v="288"/>
  </r>
  <r>
    <x v="1"/>
    <s v="K:/Sainte Colombe/MB/04 - 19 juillet au 18 août 2016/Wave/"/>
    <s v="ST-COLOM_0_20160807_004417_694.wav"/>
    <s v="PippiT"/>
    <s v="Principal"/>
    <s v="PipMi"/>
    <n v="10"/>
    <s v="PippiT"/>
    <n v="10"/>
    <s v="Pipistrelle commune"/>
    <n v="2016"/>
    <n v="8"/>
    <n v="7"/>
    <n v="0"/>
    <n v="44"/>
    <d v="2016-08-07T00:00:00"/>
    <x v="288"/>
  </r>
  <r>
    <x v="1"/>
    <s v="K:/Sainte Colombe/MB/04 - 19 juillet au 18 août 2016/Wave/"/>
    <s v="ST-COLOM_0_20160807_004444_779.wav"/>
    <s v="PippiT"/>
    <s v="Principal"/>
    <s v="PipMi"/>
    <n v="8"/>
    <s v="PippiT"/>
    <n v="8"/>
    <s v="Pipistrelle commune"/>
    <n v="2016"/>
    <n v="8"/>
    <n v="7"/>
    <n v="0"/>
    <n v="44"/>
    <d v="2016-08-07T00:00:00"/>
    <x v="288"/>
  </r>
  <r>
    <x v="1"/>
    <s v="K:/Sainte Colombe/MB/04 - 19 juillet au 18 août 2016/Wave/"/>
    <s v="ST-COLOM_0_20160807_004449_780.wav"/>
    <s v="PippiT"/>
    <s v="Principal"/>
    <s v="PipMi"/>
    <n v="7"/>
    <s v="PippiT"/>
    <n v="7"/>
    <s v="Pipistrelle commune"/>
    <n v="2016"/>
    <n v="8"/>
    <n v="7"/>
    <n v="0"/>
    <n v="44"/>
    <d v="2016-08-07T00:00:00"/>
    <x v="288"/>
  </r>
  <r>
    <x v="1"/>
    <s v="K:/Sainte Colombe/MB/04 - 19 juillet au 18 août 2016/Wave/"/>
    <s v="ST-COLOM_0_20160807_004544_210.wav"/>
    <s v="PipMi"/>
    <s v="Principal"/>
    <s v="PipMi"/>
    <n v="10"/>
    <s v="Pippyg"/>
    <n v="2"/>
    <s v="Minioptère de Schreibers/Pipistrelle pygmée"/>
    <n v="2016"/>
    <n v="8"/>
    <n v="7"/>
    <n v="0"/>
    <n v="45"/>
    <d v="2016-08-07T00:00:00"/>
    <x v="262"/>
  </r>
  <r>
    <x v="1"/>
    <s v="K:/Sainte Colombe/MB/04 - 19 juillet au 18 août 2016/Wave/"/>
    <s v="ST-COLOM_0_20160807_004633_027.wav"/>
    <s v="PippiT"/>
    <s v="Principal"/>
    <s v="PipMi"/>
    <n v="9"/>
    <s v="PippiT"/>
    <n v="9"/>
    <s v="Pipistrelle commune"/>
    <n v="2016"/>
    <n v="8"/>
    <n v="7"/>
    <n v="0"/>
    <n v="46"/>
    <d v="2016-08-07T00:00:00"/>
    <x v="378"/>
  </r>
  <r>
    <x v="1"/>
    <s v="K:/Sainte Colombe/MB/04 - 19 juillet au 18 août 2016/Wave/"/>
    <s v="ST-COLOM_0_20160807_004638_028.wav"/>
    <s v="ChiroSp"/>
    <s v="Principal"/>
    <s v="PipMi"/>
    <n v="4"/>
    <s v="PippiT"/>
    <n v="4"/>
    <s v="Pipistrelle commune"/>
    <n v="2016"/>
    <n v="8"/>
    <n v="7"/>
    <n v="0"/>
    <n v="46"/>
    <d v="2016-08-07T00:00:00"/>
    <x v="378"/>
  </r>
  <r>
    <x v="1"/>
    <s v="K:/Sainte Colombe/MB/04 - 19 juillet au 18 août 2016/Wave/"/>
    <s v="ST-COLOM_0_20160807_004654_698.wav"/>
    <s v="PippiT"/>
    <s v="Principal"/>
    <s v="PipMi"/>
    <n v="10"/>
    <s v="PippiT"/>
    <n v="10"/>
    <s v="Pipistrelle commune"/>
    <n v="2016"/>
    <n v="8"/>
    <n v="7"/>
    <n v="0"/>
    <n v="46"/>
    <d v="2016-08-07T00:00:00"/>
    <x v="378"/>
  </r>
  <r>
    <x v="1"/>
    <s v="K:/Sainte Colombe/MB/04 - 19 juillet au 18 août 2016/Wave/"/>
    <s v="ST-COLOM_0_20160807_004659_699.wav"/>
    <s v="PippiT"/>
    <s v="Principal"/>
    <s v="PipMi"/>
    <n v="6"/>
    <s v="PippiT"/>
    <n v="6"/>
    <s v="Pipistrelle commune"/>
    <n v="2016"/>
    <n v="8"/>
    <n v="7"/>
    <n v="0"/>
    <n v="46"/>
    <d v="2016-08-07T00:00:00"/>
    <x v="378"/>
  </r>
  <r>
    <x v="1"/>
    <s v="K:/Sainte Colombe/MB/04 - 19 juillet au 18 août 2016/Wave/"/>
    <s v="ST-COLOM_0_20160807_004704_700.wav"/>
    <s v="PippiT"/>
    <s v="Principal"/>
    <s v="PipMi"/>
    <n v="10"/>
    <s v="PippiT"/>
    <n v="10"/>
    <s v="Pipistrelle commune"/>
    <n v="2016"/>
    <n v="8"/>
    <n v="7"/>
    <n v="0"/>
    <n v="47"/>
    <d v="2016-08-07T00:00:00"/>
    <x v="213"/>
  </r>
  <r>
    <x v="1"/>
    <s v="K:/Sainte Colombe/MB/04 - 19 juillet au 18 août 2016/Wave/"/>
    <s v="ST-COLOM_0_20160807_004738_488.wav"/>
    <s v="PippiT"/>
    <s v="Principal"/>
    <s v="PipMi"/>
    <n v="9"/>
    <s v="PippiT"/>
    <n v="9"/>
    <s v="Pipistrelle commune"/>
    <n v="2016"/>
    <n v="8"/>
    <n v="7"/>
    <n v="0"/>
    <n v="47"/>
    <d v="2016-08-07T00:00:00"/>
    <x v="213"/>
  </r>
  <r>
    <x v="1"/>
    <s v="K:/Sainte Colombe/MB/04 - 19 juillet au 18 août 2016/Wave/"/>
    <s v="ST-COLOM_0_20160807_004757_948.wav"/>
    <s v="PippiT"/>
    <s v="Principal"/>
    <s v="PipMi"/>
    <n v="9"/>
    <s v="PippiT"/>
    <n v="9"/>
    <s v="Pipistrelle commune"/>
    <n v="2016"/>
    <n v="8"/>
    <n v="7"/>
    <n v="0"/>
    <n v="47"/>
    <d v="2016-08-07T00:00:00"/>
    <x v="213"/>
  </r>
  <r>
    <x v="1"/>
    <s v="K:/Sainte Colombe/MB/04 - 19 juillet au 18 août 2016/Wave/"/>
    <s v="ST-COLOM_0_20160807_004802_948.wav"/>
    <s v="PippiT"/>
    <s v="Principal"/>
    <s v="PipMi"/>
    <n v="8"/>
    <s v="PippiT"/>
    <n v="8"/>
    <s v="Pipistrelle commune"/>
    <n v="2016"/>
    <n v="8"/>
    <n v="7"/>
    <n v="0"/>
    <n v="48"/>
    <d v="2016-08-07T00:00:00"/>
    <x v="466"/>
  </r>
  <r>
    <x v="1"/>
    <s v="K:/Sainte Colombe/MB/04 - 19 juillet au 18 août 2016/Wave/"/>
    <s v="ST-COLOM_0_20160807_004838_655.wav"/>
    <s v="PippiT"/>
    <s v="Principal"/>
    <s v="PipMi"/>
    <n v="8"/>
    <s v="PippiT"/>
    <n v="8"/>
    <s v="Pipistrelle commune"/>
    <n v="2016"/>
    <n v="8"/>
    <n v="7"/>
    <n v="0"/>
    <n v="48"/>
    <d v="2016-08-07T00:00:00"/>
    <x v="466"/>
  </r>
  <r>
    <x v="1"/>
    <s v="K:/Sainte Colombe/MB/04 - 19 juillet au 18 août 2016/Wave/"/>
    <s v="ST-COLOM_0_20160807_004843_656.wav"/>
    <s v="PippiT"/>
    <s v="Principal"/>
    <s v="PipMi"/>
    <n v="8"/>
    <s v="PippiT"/>
    <n v="8"/>
    <s v="Pipistrelle commune"/>
    <n v="2016"/>
    <n v="8"/>
    <n v="7"/>
    <n v="0"/>
    <n v="48"/>
    <d v="2016-08-07T00:00:00"/>
    <x v="466"/>
  </r>
  <r>
    <x v="1"/>
    <s v="K:/Sainte Colombe/MB/04 - 19 juillet au 18 août 2016/Wave/"/>
    <s v="ST-COLOM_0_20160807_004923_336.wav"/>
    <s v="PippiT"/>
    <s v="Principal"/>
    <s v="PipMi"/>
    <n v="8"/>
    <s v="PippiT"/>
    <n v="8"/>
    <s v="Pipistrelle commune"/>
    <n v="2016"/>
    <n v="8"/>
    <n v="7"/>
    <n v="0"/>
    <n v="49"/>
    <d v="2016-08-07T00:00:00"/>
    <x v="324"/>
  </r>
  <r>
    <x v="1"/>
    <s v="K:/Sainte Colombe/MB/04 - 19 juillet au 18 août 2016/Wave/"/>
    <s v="ST-COLOM_0_20160807_004928_336.wav"/>
    <s v="PippiT"/>
    <s v="Principal"/>
    <s v="PipMi"/>
    <n v="8"/>
    <s v="PippiT"/>
    <n v="8"/>
    <s v="Pipistrelle commune"/>
    <n v="2016"/>
    <n v="8"/>
    <n v="7"/>
    <n v="0"/>
    <n v="49"/>
    <d v="2016-08-07T00:00:00"/>
    <x v="324"/>
  </r>
  <r>
    <x v="1"/>
    <s v="K:/Sainte Colombe/MB/04 - 19 juillet au 18 août 2016/Wave/"/>
    <s v="ST-COLOM_0_20160807_004958_555.wav"/>
    <s v="Pipkuh"/>
    <s v="Principal"/>
    <s v="Pip35"/>
    <n v="10"/>
    <s v="Pipkuh"/>
    <n v="7"/>
    <s v="Pipistrelle de Kuhl"/>
    <n v="2016"/>
    <n v="8"/>
    <n v="7"/>
    <n v="0"/>
    <n v="49"/>
    <d v="2016-08-07T00:00:00"/>
    <x v="324"/>
  </r>
  <r>
    <x v="1"/>
    <s v="K:/Sainte Colombe/MB/04 - 19 juillet au 18 août 2016/Wave/"/>
    <s v="ST-COLOM_0_20160807_005003_556.wav"/>
    <s v="Pip35"/>
    <s v="Principal"/>
    <s v="Pip35"/>
    <n v="10"/>
    <s v="Pipkuh"/>
    <n v="4"/>
    <s v="Pipistrelle de Kuhl"/>
    <n v="2016"/>
    <n v="8"/>
    <n v="7"/>
    <n v="0"/>
    <n v="50"/>
    <d v="2016-08-07T00:00:00"/>
    <x v="457"/>
  </r>
  <r>
    <x v="1"/>
    <s v="K:/Sainte Colombe/MB/04 - 19 juillet au 18 août 2016/Wave/"/>
    <s v="ST-COLOM_0_20160807_005008_556.wav"/>
    <s v="Pip35"/>
    <s v="Principal"/>
    <s v="Pip35"/>
    <n v="7"/>
    <s v="Pipkuh"/>
    <n v="3"/>
    <s v="Pipistrelle de Kuhl"/>
    <n v="2016"/>
    <n v="8"/>
    <n v="7"/>
    <n v="0"/>
    <n v="50"/>
    <d v="2016-08-07T00:00:00"/>
    <x v="457"/>
  </r>
  <r>
    <x v="1"/>
    <s v="K:/Sainte Colombe/MB/04 - 19 juillet au 18 août 2016/Wave/"/>
    <s v="ST-COLOM_0_20160807_005017_822.wav"/>
    <s v="Pipkuh"/>
    <s v="Principal"/>
    <s v="Pip35"/>
    <n v="10"/>
    <s v="Pipkuh"/>
    <n v="6"/>
    <s v="Pipistrelle de Kuhl"/>
    <n v="2016"/>
    <n v="8"/>
    <n v="7"/>
    <n v="0"/>
    <n v="50"/>
    <d v="2016-08-07T00:00:00"/>
    <x v="457"/>
  </r>
  <r>
    <x v="1"/>
    <s v="K:/Sainte Colombe/MB/04 - 19 juillet au 18 août 2016/Wave/"/>
    <s v="ST-COLOM_0_20160807_005022_822.wav"/>
    <s v="Pip35"/>
    <s v="Principal"/>
    <s v="Pip35"/>
    <n v="10"/>
    <s v="Pipkuh"/>
    <n v="5"/>
    <s v="Pipistrelle de Kuhl"/>
    <n v="2016"/>
    <n v="8"/>
    <n v="7"/>
    <n v="0"/>
    <n v="50"/>
    <d v="2016-08-07T00:00:00"/>
    <x v="457"/>
  </r>
  <r>
    <x v="1"/>
    <s v="K:/Sainte Colombe/MB/04 - 19 juillet au 18 août 2016/Wave/"/>
    <s v="ST-COLOM_0_20160807_005040_514.wav"/>
    <s v="PippiT"/>
    <s v="Principal"/>
    <s v="PipMi"/>
    <n v="9"/>
    <s v="PippiT"/>
    <n v="9"/>
    <s v="Pipistrelle commune"/>
    <n v="2016"/>
    <n v="8"/>
    <n v="7"/>
    <n v="0"/>
    <n v="50"/>
    <d v="2016-08-07T00:00:00"/>
    <x v="457"/>
  </r>
  <r>
    <x v="1"/>
    <s v="K:/Sainte Colombe/MB/04 - 19 juillet au 18 août 2016/Wave/"/>
    <s v="ST-COLOM_0_20160807_005045_514.wav"/>
    <s v="PippiT"/>
    <s v="Principal"/>
    <s v="PipMi"/>
    <n v="8"/>
    <s v="PippiT"/>
    <n v="8"/>
    <s v="Pipistrelle commune"/>
    <n v="2016"/>
    <n v="8"/>
    <n v="7"/>
    <n v="0"/>
    <n v="50"/>
    <d v="2016-08-07T00:00:00"/>
    <x v="457"/>
  </r>
  <r>
    <x v="1"/>
    <s v="K:/Sainte Colombe/MB/04 - 19 juillet au 18 août 2016/Wave/"/>
    <s v="ST-COLOM_0_20160807_005050_515.wav"/>
    <s v="ChiroSp"/>
    <s v="Principal"/>
    <s v="Pip35"/>
    <n v="1"/>
    <s v="Pipkuh"/>
    <n v="1"/>
    <s v="Pipistrelle de Kuhl"/>
    <n v="2016"/>
    <n v="8"/>
    <n v="7"/>
    <n v="0"/>
    <n v="50"/>
    <d v="2016-08-07T00:00:00"/>
    <x v="457"/>
  </r>
  <r>
    <x v="1"/>
    <s v="K:/Sainte Colombe/MB/04 - 19 juillet au 18 août 2016/Wave/"/>
    <s v="ST-COLOM_0_20160807_005055_108.wav"/>
    <s v="ChiroSp"/>
    <s v="Principal"/>
    <s v="Pip35"/>
    <n v="0"/>
    <s v="Pipkuh"/>
    <n v="0"/>
    <s v="PARASITE"/>
    <n v="2016"/>
    <n v="8"/>
    <n v="7"/>
    <n v="0"/>
    <n v="50"/>
    <d v="2016-08-07T00:00:00"/>
    <x v="457"/>
  </r>
  <r>
    <x v="1"/>
    <s v="K:/Sainte Colombe/MB/04 - 19 juillet au 18 août 2016/Wave/"/>
    <s v="ST-COLOM_0_20160807_005100_108.wav"/>
    <s v="PippiT"/>
    <s v="Principal"/>
    <s v="PipMi"/>
    <n v="8"/>
    <s v="PippiT"/>
    <n v="8"/>
    <s v="Pipistrelle commune"/>
    <n v="2016"/>
    <n v="8"/>
    <n v="7"/>
    <n v="0"/>
    <n v="51"/>
    <d v="2016-08-07T00:00:00"/>
    <x v="379"/>
  </r>
  <r>
    <x v="1"/>
    <s v="K:/Sainte Colombe/MB/04 - 19 juillet au 18 août 2016/Wave/"/>
    <s v="ST-COLOM_0_20160807_005105_109.wav"/>
    <s v="ChiroSp"/>
    <s v="Principal"/>
    <s v="PipMi"/>
    <n v="3"/>
    <s v="PippiT"/>
    <n v="3"/>
    <s v="Pipistrelle commune"/>
    <n v="2016"/>
    <n v="8"/>
    <n v="7"/>
    <n v="0"/>
    <n v="51"/>
    <d v="2016-08-07T00:00:00"/>
    <x v="379"/>
  </r>
  <r>
    <x v="1"/>
    <s v="K:/Sainte Colombe/MB/04 - 19 juillet au 18 août 2016/Wave/"/>
    <s v="ST-COLOM_0_20160807_005127_985.wav"/>
    <s v="PippiT"/>
    <s v="Principal"/>
    <s v="PipMi"/>
    <n v="10"/>
    <s v="PippiT"/>
    <n v="10"/>
    <s v="Pipistrelle commune"/>
    <n v="2016"/>
    <n v="8"/>
    <n v="7"/>
    <n v="0"/>
    <n v="51"/>
    <d v="2016-08-07T00:00:00"/>
    <x v="379"/>
  </r>
  <r>
    <x v="1"/>
    <s v="K:/Sainte Colombe/MB/04 - 19 juillet au 18 août 2016/Wave/"/>
    <s v="ST-COLOM_0_20160807_005132_986.wav"/>
    <s v="PippiT"/>
    <s v="Principal"/>
    <s v="PipMi"/>
    <n v="6"/>
    <s v="PippiT"/>
    <n v="6"/>
    <s v="Pipistrelle commune"/>
    <n v="2016"/>
    <n v="8"/>
    <n v="7"/>
    <n v="0"/>
    <n v="51"/>
    <d v="2016-08-07T00:00:00"/>
    <x v="379"/>
  </r>
  <r>
    <x v="1"/>
    <s v="K:/Sainte Colombe/MB/04 - 19 juillet au 18 août 2016/Wave/"/>
    <s v="ST-COLOM_0_20160807_005207_512.wav"/>
    <s v="PippiT"/>
    <s v="Principal"/>
    <s v="PipMi"/>
    <n v="9"/>
    <s v="PippiT"/>
    <n v="8"/>
    <s v="Pipistrelle commune"/>
    <n v="2016"/>
    <n v="8"/>
    <n v="7"/>
    <n v="0"/>
    <n v="52"/>
    <d v="2016-08-07T00:00:00"/>
    <x v="272"/>
  </r>
  <r>
    <x v="1"/>
    <s v="K:/Sainte Colombe/MB/04 - 19 juillet au 18 août 2016/Wave/"/>
    <s v="ST-COLOM_0_20160807_005212_513.wav"/>
    <s v="PippiT"/>
    <s v="Principal"/>
    <s v="PipMi"/>
    <n v="10"/>
    <s v="PippiT"/>
    <n v="9"/>
    <s v="Pipistrelle commune"/>
    <n v="2016"/>
    <n v="8"/>
    <n v="7"/>
    <n v="0"/>
    <n v="52"/>
    <d v="2016-08-07T00:00:00"/>
    <x v="272"/>
  </r>
  <r>
    <x v="1"/>
    <s v="K:/Sainte Colombe/MB/04 - 19 juillet au 18 août 2016/Wave/"/>
    <s v="ST-COLOM_0_20160807_005217_514.wav"/>
    <s v="PippiT"/>
    <s v="Principal"/>
    <s v="PipMi"/>
    <n v="10"/>
    <s v="PippiT"/>
    <n v="10"/>
    <s v="Pipistrelle commune"/>
    <n v="2016"/>
    <n v="8"/>
    <n v="7"/>
    <n v="0"/>
    <n v="52"/>
    <d v="2016-08-07T00:00:00"/>
    <x v="272"/>
  </r>
  <r>
    <x v="1"/>
    <s v="K:/Sainte Colombe/MB/04 - 19 juillet au 18 août 2016/Wave/"/>
    <s v="ST-COLOM_0_20160807_005247_969.wav"/>
    <s v="Pip35"/>
    <s v="Principal"/>
    <s v="Pip35"/>
    <n v="10"/>
    <s v="Pipkuh"/>
    <n v="4"/>
    <s v="Pipistrelle de Kuhl"/>
    <n v="2016"/>
    <n v="8"/>
    <n v="7"/>
    <n v="0"/>
    <n v="52"/>
    <d v="2016-08-07T00:00:00"/>
    <x v="272"/>
  </r>
  <r>
    <x v="1"/>
    <s v="K:/Sainte Colombe/MB/04 - 19 juillet au 18 août 2016/Wave/"/>
    <s v="ST-COLOM_0_20160807_005252_970.wav"/>
    <s v="Pipkuh"/>
    <s v="Principal"/>
    <s v="Pip35"/>
    <n v="10"/>
    <s v="Pipkuh"/>
    <n v="6"/>
    <s v="Pipistrelle de Kuhl"/>
    <n v="2016"/>
    <n v="8"/>
    <n v="7"/>
    <n v="0"/>
    <n v="52"/>
    <d v="2016-08-07T00:00:00"/>
    <x v="272"/>
  </r>
  <r>
    <x v="1"/>
    <s v="K:/Sainte Colombe/MB/04 - 19 juillet au 18 août 2016/Wave/"/>
    <s v="ST-COLOM_0_20160807_005257_970.wav"/>
    <s v="Pip35"/>
    <s v="Principal"/>
    <s v="Pip35"/>
    <n v="7"/>
    <s v="Pipkuh"/>
    <n v="3"/>
    <s v="Pipistrelle de Kuhl"/>
    <n v="2016"/>
    <n v="8"/>
    <n v="7"/>
    <n v="0"/>
    <n v="52"/>
    <d v="2016-08-07T00:00:00"/>
    <x v="272"/>
  </r>
  <r>
    <x v="1"/>
    <s v="K:/Sainte Colombe/MB/04 - 19 juillet au 18 août 2016/Wave/"/>
    <s v="ST-COLOM_0_20160807_005312_135.wav"/>
    <s v="PippiT"/>
    <s v="Principal"/>
    <s v="PipMi"/>
    <n v="7"/>
    <s v="PippiT"/>
    <n v="7"/>
    <s v="Pipistrelle commune"/>
    <n v="2016"/>
    <n v="8"/>
    <n v="7"/>
    <n v="0"/>
    <n v="53"/>
    <d v="2016-08-07T00:00:00"/>
    <x v="263"/>
  </r>
  <r>
    <x v="1"/>
    <s v="K:/Sainte Colombe/MB/04 - 19 juillet au 18 août 2016/Wave/"/>
    <s v="ST-COLOM_0_20160807_005337_790.wav"/>
    <s v="PippiT"/>
    <s v="Principal"/>
    <s v="PipMi"/>
    <n v="9"/>
    <s v="PippiT"/>
    <n v="9"/>
    <s v="Pipistrelle commune"/>
    <n v="2016"/>
    <n v="8"/>
    <n v="7"/>
    <n v="0"/>
    <n v="53"/>
    <d v="2016-08-07T00:00:00"/>
    <x v="263"/>
  </r>
  <r>
    <x v="1"/>
    <s v="K:/Sainte Colombe/MB/04 - 19 juillet au 18 août 2016/Wave/"/>
    <s v="ST-COLOM_0_20160807_005342_790.wav"/>
    <s v="PippiT"/>
    <s v="Principal"/>
    <s v="PipMi"/>
    <n v="8"/>
    <s v="PippiT"/>
    <n v="8"/>
    <s v="Pipistrelle commune"/>
    <n v="2016"/>
    <n v="8"/>
    <n v="7"/>
    <n v="0"/>
    <n v="53"/>
    <d v="2016-08-07T00:00:00"/>
    <x v="263"/>
  </r>
  <r>
    <x v="1"/>
    <s v="K:/Sainte Colombe/MB/04 - 19 juillet au 18 août 2016/Wave/"/>
    <s v="ST-COLOM_0_20160807_005409_308.wav"/>
    <s v="PippiT"/>
    <s v="Principal"/>
    <s v="PipMi"/>
    <n v="8"/>
    <s v="PippiT"/>
    <n v="8"/>
    <s v="Pipistrelle commune"/>
    <n v="2016"/>
    <n v="8"/>
    <n v="7"/>
    <n v="0"/>
    <n v="54"/>
    <d v="2016-08-07T00:00:00"/>
    <x v="264"/>
  </r>
  <r>
    <x v="1"/>
    <s v="K:/Sainte Colombe/MB/04 - 19 juillet au 18 août 2016/Wave/"/>
    <s v="ST-COLOM_0_20160807_005414_309.wav"/>
    <s v="ChiroSp"/>
    <s v="Principal"/>
    <s v="PipMi"/>
    <n v="1"/>
    <s v="PippiT"/>
    <n v="1"/>
    <s v="Pipistrelle commune"/>
    <n v="2016"/>
    <n v="8"/>
    <n v="7"/>
    <n v="0"/>
    <n v="54"/>
    <d v="2016-08-07T00:00:00"/>
    <x v="264"/>
  </r>
  <r>
    <x v="1"/>
    <s v="K:/Sainte Colombe/MB/04 - 19 juillet au 18 août 2016/Wave/"/>
    <s v="ST-COLOM_0_20160807_005510_648.wav"/>
    <s v="PipMi"/>
    <s v="Principal"/>
    <s v="PipMi"/>
    <n v="10"/>
    <s v="PippiT"/>
    <n v="4"/>
    <s v="Pipistrelle commune"/>
    <n v="2016"/>
    <n v="8"/>
    <n v="7"/>
    <n v="0"/>
    <n v="55"/>
    <d v="2016-08-07T00:00:00"/>
    <x v="380"/>
  </r>
  <r>
    <x v="1"/>
    <s v="K:/Sainte Colombe/MB/04 - 19 juillet au 18 août 2016/Wave/"/>
    <s v="ST-COLOM_0_20160807_005515_648.wav"/>
    <s v="PippiT"/>
    <s v="Principal"/>
    <s v="PipMi"/>
    <n v="10"/>
    <s v="PippiT"/>
    <n v="7"/>
    <s v="Pipistrelle commune"/>
    <n v="2016"/>
    <n v="8"/>
    <n v="7"/>
    <n v="0"/>
    <n v="55"/>
    <d v="2016-08-07T00:00:00"/>
    <x v="380"/>
  </r>
  <r>
    <x v="1"/>
    <s v="K:/Sainte Colombe/MB/04 - 19 juillet au 18 août 2016/Wave/"/>
    <s v="ST-COLOM_0_20160807_005520_649.wav"/>
    <s v="PippiT"/>
    <s v="Principal"/>
    <s v="PipMi"/>
    <n v="10"/>
    <s v="PippiT"/>
    <n v="8"/>
    <s v="Pipistrelle commune"/>
    <n v="2016"/>
    <n v="8"/>
    <n v="7"/>
    <n v="0"/>
    <n v="55"/>
    <d v="2016-08-07T00:00:00"/>
    <x v="380"/>
  </r>
  <r>
    <x v="1"/>
    <s v="K:/Sainte Colombe/MB/04 - 19 juillet au 18 août 2016/Wave/"/>
    <s v="ST-COLOM_0_20160807_005536_808.wav"/>
    <s v="PippiT"/>
    <s v="Principal"/>
    <s v="PipMi"/>
    <n v="9"/>
    <s v="PippiT"/>
    <n v="9"/>
    <s v="Pipistrelle commune"/>
    <n v="2016"/>
    <n v="8"/>
    <n v="7"/>
    <n v="0"/>
    <n v="55"/>
    <d v="2016-08-07T00:00:00"/>
    <x v="380"/>
  </r>
  <r>
    <x v="1"/>
    <s v="K:/Sainte Colombe/MB/04 - 19 juillet au 18 août 2016/Wave/"/>
    <s v="ST-COLOM_0_20160807_005541_808.wav"/>
    <s v="PippiT"/>
    <s v="Principal"/>
    <s v="PipMi"/>
    <n v="8"/>
    <s v="PippiT"/>
    <n v="8"/>
    <s v="Pipistrelle commune"/>
    <n v="2016"/>
    <n v="8"/>
    <n v="7"/>
    <n v="0"/>
    <n v="55"/>
    <d v="2016-08-07T00:00:00"/>
    <x v="380"/>
  </r>
  <r>
    <x v="1"/>
    <s v="K:/Sainte Colombe/MB/04 - 19 juillet au 18 août 2016/Wave/"/>
    <s v="ST-COLOM_0_20160807_005546_809.wav"/>
    <s v="PippiT"/>
    <s v="Principal"/>
    <s v="PipMi"/>
    <n v="8"/>
    <s v="PippiT"/>
    <n v="8"/>
    <s v="Pipistrelle commune"/>
    <n v="2016"/>
    <n v="8"/>
    <n v="7"/>
    <n v="0"/>
    <n v="55"/>
    <d v="2016-08-07T00:00:00"/>
    <x v="380"/>
  </r>
  <r>
    <x v="1"/>
    <s v="K:/Sainte Colombe/MB/04 - 19 juillet au 18 août 2016/Wave/"/>
    <s v="ST-COLOM_0_20160807_005559_702.wav"/>
    <s v="PippiT"/>
    <s v="Principal"/>
    <s v="PipMi"/>
    <n v="10"/>
    <s v="PippiT"/>
    <n v="10"/>
    <s v="Pipistrelle commune"/>
    <n v="2016"/>
    <n v="8"/>
    <n v="7"/>
    <n v="0"/>
    <n v="55"/>
    <d v="2016-08-07T00:00:00"/>
    <x v="380"/>
  </r>
  <r>
    <x v="1"/>
    <s v="K:/Sainte Colombe/MB/04 - 19 juillet au 18 août 2016/Wave/"/>
    <s v="ST-COLOM_0_20160807_005604_702.wav"/>
    <s v="PippiT"/>
    <s v="Principal"/>
    <s v="PipMi"/>
    <n v="10"/>
    <s v="PippiT"/>
    <n v="10"/>
    <s v="Pipistrelle commune"/>
    <n v="2016"/>
    <n v="8"/>
    <n v="7"/>
    <n v="0"/>
    <n v="56"/>
    <d v="2016-08-07T00:00:00"/>
    <x v="458"/>
  </r>
  <r>
    <x v="1"/>
    <s v="K:/Sainte Colombe/MB/04 - 19 juillet au 18 août 2016/Wave/"/>
    <s v="ST-COLOM_0_20160807_005622_950.wav"/>
    <s v="PipMi"/>
    <s v="Principal"/>
    <s v="PipMi"/>
    <n v="10"/>
    <s v="Minsch"/>
    <n v="3"/>
    <s v="Minioptère de Schreibers"/>
    <n v="2016"/>
    <n v="8"/>
    <n v="7"/>
    <n v="0"/>
    <n v="56"/>
    <d v="2016-08-07T00:00:00"/>
    <x v="458"/>
  </r>
  <r>
    <x v="1"/>
    <s v="K:/Sainte Colombe/MB/04 - 19 juillet au 18 août 2016/Wave/"/>
    <s v="ST-COLOM_0_20160807_005627_950.wav"/>
    <s v="PipMi"/>
    <s v="Principal"/>
    <s v="PipMi"/>
    <n v="10"/>
    <s v="Minsch"/>
    <n v="1"/>
    <s v="Minioptère de Schreibers"/>
    <n v="2016"/>
    <n v="8"/>
    <n v="7"/>
    <n v="0"/>
    <n v="56"/>
    <d v="2016-08-07T00:00:00"/>
    <x v="458"/>
  </r>
  <r>
    <x v="1"/>
    <s v="K:/Sainte Colombe/MB/04 - 19 juillet au 18 août 2016/Wave/"/>
    <s v="ST-COLOM_0_20160807_005635_202.wav"/>
    <s v="PippiT"/>
    <s v="Principal"/>
    <s v="PipMi"/>
    <n v="9"/>
    <s v="PippiT"/>
    <n v="9"/>
    <s v="Pipistrelle commune"/>
    <n v="2016"/>
    <n v="8"/>
    <n v="7"/>
    <n v="0"/>
    <n v="56"/>
    <d v="2016-08-07T00:00:00"/>
    <x v="458"/>
  </r>
  <r>
    <x v="1"/>
    <s v="K:/Sainte Colombe/MB/04 - 19 juillet au 18 août 2016/Wave/"/>
    <s v="ST-COLOM_0_20160807_005641_000.wav"/>
    <s v="PippiT"/>
    <s v="Principal"/>
    <s v="PipMi"/>
    <n v="10"/>
    <s v="PippiT"/>
    <n v="10"/>
    <s v="Pipistrelle commune"/>
    <n v="2016"/>
    <n v="8"/>
    <n v="7"/>
    <n v="0"/>
    <n v="56"/>
    <d v="2016-08-07T00:00:00"/>
    <x v="458"/>
  </r>
  <r>
    <x v="1"/>
    <s v="K:/Sainte Colombe/MB/04 - 19 juillet au 18 août 2016/Wave/"/>
    <s v="ST-COLOM_0_20160807_005654_934.wav"/>
    <s v="PippiT"/>
    <s v="Principal"/>
    <s v="PipMi"/>
    <n v="8"/>
    <s v="PippiT"/>
    <n v="8"/>
    <s v="Pipistrelle commune"/>
    <n v="2016"/>
    <n v="8"/>
    <n v="7"/>
    <n v="0"/>
    <n v="56"/>
    <d v="2016-08-07T00:00:00"/>
    <x v="458"/>
  </r>
  <r>
    <x v="1"/>
    <s v="K:/Sainte Colombe/MB/04 - 19 juillet au 18 août 2016/Wave/"/>
    <s v="ST-COLOM_0_20160807_005659_934.wav"/>
    <s v="PippiT"/>
    <s v="Principal"/>
    <s v="PipMi"/>
    <n v="7"/>
    <s v="PippiT"/>
    <n v="7"/>
    <s v="Pipistrelle commune"/>
    <n v="2016"/>
    <n v="8"/>
    <n v="7"/>
    <n v="0"/>
    <n v="56"/>
    <d v="2016-08-07T00:00:00"/>
    <x v="458"/>
  </r>
  <r>
    <x v="1"/>
    <s v="K:/Sainte Colombe/MB/04 - 19 juillet au 18 août 2016/Wave/"/>
    <s v="ST-COLOM_0_20160807_005721_781.wav"/>
    <s v="PippiT"/>
    <s v="Principal"/>
    <s v="PipMi"/>
    <n v="8"/>
    <s v="PippiT"/>
    <n v="8"/>
    <s v="Pipistrelle commune"/>
    <n v="2016"/>
    <n v="8"/>
    <n v="7"/>
    <n v="0"/>
    <n v="57"/>
    <d v="2016-08-07T00:00:00"/>
    <x v="540"/>
  </r>
  <r>
    <x v="1"/>
    <s v="K:/Sainte Colombe/MB/04 - 19 juillet au 18 août 2016/Wave/"/>
    <s v="ST-COLOM_0_20160807_005726_782.wav"/>
    <s v="PippiT"/>
    <s v="Principal"/>
    <s v="PipMi"/>
    <n v="9"/>
    <s v="PippiT"/>
    <n v="9"/>
    <s v="Pipistrelle commune"/>
    <n v="2016"/>
    <n v="8"/>
    <n v="7"/>
    <n v="0"/>
    <n v="57"/>
    <d v="2016-08-07T00:00:00"/>
    <x v="540"/>
  </r>
  <r>
    <x v="1"/>
    <s v="K:/Sainte Colombe/MB/04 - 19 juillet au 18 août 2016/Wave/"/>
    <s v="ST-COLOM_0_20160807_005738_290.wav"/>
    <s v="PippiT"/>
    <s v="Principal"/>
    <s v="PipMi"/>
    <n v="10"/>
    <s v="PippiT"/>
    <n v="10"/>
    <s v="Pipistrelle commune"/>
    <n v="2016"/>
    <n v="8"/>
    <n v="7"/>
    <n v="0"/>
    <n v="57"/>
    <d v="2016-08-07T00:00:00"/>
    <x v="540"/>
  </r>
  <r>
    <x v="1"/>
    <s v="K:/Sainte Colombe/MB/04 - 19 juillet au 18 août 2016/Wave/"/>
    <s v="ST-COLOM_0_20160807_005743_291.wav"/>
    <s v="PippiT"/>
    <s v="Principal"/>
    <s v="PipMi"/>
    <n v="10"/>
    <s v="PippiT"/>
    <n v="10"/>
    <s v="Pipistrelle commune"/>
    <n v="2016"/>
    <n v="8"/>
    <n v="7"/>
    <n v="0"/>
    <n v="57"/>
    <d v="2016-08-07T00:00:00"/>
    <x v="540"/>
  </r>
  <r>
    <x v="1"/>
    <s v="K:/Sainte Colombe/MB/04 - 19 juillet au 18 août 2016/Wave/"/>
    <s v="ST-COLOM_0_20160807_005819_812.wav"/>
    <s v="PippiT"/>
    <s v="Principal"/>
    <s v="PipMi"/>
    <n v="10"/>
    <s v="PippiT"/>
    <n v="10"/>
    <s v="Pipistrelle commune"/>
    <n v="2016"/>
    <n v="8"/>
    <n v="7"/>
    <n v="0"/>
    <n v="58"/>
    <d v="2016-08-07T00:00:00"/>
    <x v="381"/>
  </r>
  <r>
    <x v="1"/>
    <s v="K:/Sainte Colombe/MB/04 - 19 juillet au 18 août 2016/Wave/"/>
    <s v="ST-COLOM_0_20160807_005839_582.wav"/>
    <s v="PipMi"/>
    <s v="Principal"/>
    <s v="PipMi"/>
    <n v="10"/>
    <s v="Pippyg"/>
    <n v="5"/>
    <s v="Minioptère de Schreibers/Pipistrelle pygmée"/>
    <n v="2016"/>
    <n v="8"/>
    <n v="7"/>
    <n v="0"/>
    <n v="58"/>
    <d v="2016-08-07T00:00:00"/>
    <x v="381"/>
  </r>
  <r>
    <x v="1"/>
    <s v="K:/Sainte Colombe/MB/04 - 19 juillet au 18 août 2016/Wave/"/>
    <s v="ST-COLOM_0_20160807_005844_583.wav"/>
    <s v="PipMi"/>
    <s v="Principal"/>
    <s v="PipMi"/>
    <n v="10"/>
    <s v="Minsch"/>
    <n v="2"/>
    <s v="Minioptère de Schreibers"/>
    <n v="2016"/>
    <n v="8"/>
    <n v="7"/>
    <n v="0"/>
    <n v="58"/>
    <d v="2016-08-07T00:00:00"/>
    <x v="381"/>
  </r>
  <r>
    <x v="1"/>
    <s v="K:/Sainte Colombe/MB/04 - 19 juillet au 18 août 2016/Wave/"/>
    <s v="ST-COLOM_0_20160807_005849_584.wav"/>
    <s v="PipMi"/>
    <s v="Principal"/>
    <s v="PipMi"/>
    <n v="8"/>
    <s v="Minsch"/>
    <n v="0"/>
    <s v="Minioptère de Schreibers"/>
    <n v="2016"/>
    <n v="8"/>
    <n v="7"/>
    <n v="0"/>
    <n v="58"/>
    <d v="2016-08-07T00:00:00"/>
    <x v="381"/>
  </r>
  <r>
    <x v="1"/>
    <s v="K:/Sainte Colombe/MB/04 - 19 juillet au 18 août 2016/Wave/"/>
    <s v="ST-COLOM_0_20160807_005855_166.wav"/>
    <s v="PipMi"/>
    <s v="Principal"/>
    <s v="PipMi"/>
    <n v="10"/>
    <s v="Minsch"/>
    <n v="1"/>
    <s v="Minioptère de Schreibers"/>
    <n v="2016"/>
    <n v="8"/>
    <n v="7"/>
    <n v="0"/>
    <n v="58"/>
    <d v="2016-08-07T00:00:00"/>
    <x v="381"/>
  </r>
  <r>
    <x v="1"/>
    <s v="K:/Sainte Colombe/MB/04 - 19 juillet au 18 août 2016/Wave/"/>
    <s v="ST-COLOM_0_20160807_005915_461.wav"/>
    <s v="PipMi"/>
    <s v="Principal"/>
    <s v="PipMi"/>
    <n v="10"/>
    <s v="PippiT"/>
    <n v="5"/>
    <s v="Pipistrelle commune"/>
    <n v="2016"/>
    <n v="8"/>
    <n v="7"/>
    <n v="0"/>
    <n v="59"/>
    <d v="2016-08-07T00:00:00"/>
    <x v="382"/>
  </r>
  <r>
    <x v="1"/>
    <s v="K:/Sainte Colombe/MB/04 - 19 juillet au 18 août 2016/Wave/"/>
    <s v="ST-COLOM_0_20160807_005920_462.wav"/>
    <s v="PippiT"/>
    <s v="Principal"/>
    <s v="PipMi"/>
    <n v="9"/>
    <s v="PippiT"/>
    <n v="9"/>
    <s v="Pipistrelle commune"/>
    <n v="2016"/>
    <n v="8"/>
    <n v="7"/>
    <n v="0"/>
    <n v="59"/>
    <d v="2016-08-07T00:00:00"/>
    <x v="382"/>
  </r>
  <r>
    <x v="1"/>
    <s v="K:/Sainte Colombe/MB/04 - 19 juillet au 18 août 2016/Wave/"/>
    <s v="ST-COLOM_0_20160807_005925_462.wav"/>
    <s v="PippiT"/>
    <s v="Principal"/>
    <s v="PipMi"/>
    <n v="9"/>
    <s v="PippiT"/>
    <n v="9"/>
    <s v="Pipistrelle commune"/>
    <n v="2016"/>
    <n v="8"/>
    <n v="7"/>
    <n v="0"/>
    <n v="59"/>
    <d v="2016-08-07T00:00:00"/>
    <x v="382"/>
  </r>
  <r>
    <x v="1"/>
    <s v="K:/Sainte Colombe/MB/04 - 19 juillet au 18 août 2016/Wave/"/>
    <s v="ST-COLOM_0_20160807_005937_719.wav"/>
    <s v="PipMi"/>
    <s v="Principal"/>
    <s v="PipMi"/>
    <n v="10"/>
    <s v="Pippyg"/>
    <n v="4"/>
    <s v="Minioptère de Schreibers"/>
    <n v="2016"/>
    <n v="8"/>
    <n v="7"/>
    <n v="0"/>
    <n v="59"/>
    <d v="2016-08-07T00:00:00"/>
    <x v="382"/>
  </r>
  <r>
    <x v="1"/>
    <s v="K:/Sainte Colombe/MB/04 - 19 juillet au 18 août 2016/Wave/"/>
    <s v="ST-COLOM_0_20160807_005942_720.wav"/>
    <s v="PipMi"/>
    <s v="Principal"/>
    <s v="PipMi"/>
    <n v="10"/>
    <s v="Pippyg"/>
    <n v="1"/>
    <s v="Minioptère de Schreibers"/>
    <n v="2016"/>
    <n v="8"/>
    <n v="7"/>
    <n v="0"/>
    <n v="59"/>
    <d v="2016-08-07T00:00:00"/>
    <x v="382"/>
  </r>
  <r>
    <x v="1"/>
    <s v="K:/Sainte Colombe/MB/04 - 19 juillet au 18 août 2016/Wave/"/>
    <s v="ST-COLOM_0_20160807_010001_666.wav"/>
    <s v="PipMi"/>
    <s v="Principal"/>
    <s v="PipMi"/>
    <n v="10"/>
    <s v="Pippyg"/>
    <n v="1"/>
    <s v="Minioptère de Schreibers"/>
    <n v="2016"/>
    <n v="8"/>
    <n v="7"/>
    <n v="1"/>
    <n v="0"/>
    <d v="2016-08-07T00:00:00"/>
    <x v="80"/>
  </r>
  <r>
    <x v="1"/>
    <s v="K:/Sainte Colombe/MB/04 - 19 juillet au 18 août 2016/Wave/"/>
    <s v="ST-COLOM_0_20160807_010006_666.wav"/>
    <s v="PipMi"/>
    <s v="Principal"/>
    <s v="PipMi"/>
    <n v="10"/>
    <s v="Minsch"/>
    <n v="4"/>
    <s v="Minioptère de Schreibers"/>
    <n v="2016"/>
    <n v="8"/>
    <n v="7"/>
    <n v="1"/>
    <n v="0"/>
    <d v="2016-08-07T00:00:00"/>
    <x v="80"/>
  </r>
  <r>
    <x v="1"/>
    <s v="K:/Sainte Colombe/MB/04 - 19 juillet au 18 août 2016/Wave/"/>
    <s v="ST-COLOM_0_20160807_010011_667.wav"/>
    <s v="PippiT"/>
    <s v="Principal"/>
    <s v="PipMi"/>
    <n v="9"/>
    <s v="PippiT"/>
    <n v="9"/>
    <s v="Pipistrelle commune"/>
    <n v="2016"/>
    <n v="8"/>
    <n v="7"/>
    <n v="1"/>
    <n v="0"/>
    <d v="2016-08-07T00:00:00"/>
    <x v="80"/>
  </r>
  <r>
    <x v="1"/>
    <s v="K:/Sainte Colombe/MB/04 - 19 juillet au 18 août 2016/Wave/"/>
    <s v="ST-COLOM_0_20160807_010016_668.wav"/>
    <s v="PipMi"/>
    <s v="Principal"/>
    <s v="PipMi"/>
    <n v="10"/>
    <s v="Minsch"/>
    <n v="1"/>
    <s v="Minioptère de Schreibers"/>
    <n v="2016"/>
    <n v="8"/>
    <n v="7"/>
    <n v="1"/>
    <n v="0"/>
    <d v="2016-08-07T00:00:00"/>
    <x v="80"/>
  </r>
  <r>
    <x v="1"/>
    <s v="K:/Sainte Colombe/MB/04 - 19 juillet au 18 août 2016/Wave/"/>
    <s v="ST-COLOM_0_20160807_010021_668.wav"/>
    <s v="PipMi"/>
    <s v="Principal"/>
    <s v="PipMi"/>
    <n v="10"/>
    <s v="Minsch"/>
    <n v="2"/>
    <s v="Minioptère de Schreibers"/>
    <n v="2016"/>
    <n v="8"/>
    <n v="7"/>
    <n v="1"/>
    <n v="0"/>
    <d v="2016-08-07T00:00:00"/>
    <x v="80"/>
  </r>
  <r>
    <x v="1"/>
    <s v="K:/Sainte Colombe/MB/04 - 19 juillet au 18 août 2016/Wave/"/>
    <s v="ST-COLOM_0_20160807_010026_669.wav"/>
    <s v="PipMi"/>
    <s v="Principal"/>
    <s v="PipMi"/>
    <n v="9"/>
    <s v="PippiT"/>
    <n v="0"/>
    <s v="Pipistrelle commune"/>
    <n v="2016"/>
    <n v="8"/>
    <n v="7"/>
    <n v="1"/>
    <n v="0"/>
    <d v="2016-08-07T00:00:00"/>
    <x v="80"/>
  </r>
  <r>
    <x v="1"/>
    <s v="K:/Sainte Colombe/MB/04 - 19 juillet au 18 août 2016/Wave/"/>
    <s v="ST-COLOM_0_20160807_010034_784.wav"/>
    <s v="PippiT"/>
    <s v="Principal"/>
    <s v="PipMi"/>
    <n v="10"/>
    <s v="PippiT"/>
    <n v="10"/>
    <s v="Pipistrelle commune"/>
    <n v="2016"/>
    <n v="8"/>
    <n v="7"/>
    <n v="1"/>
    <n v="0"/>
    <d v="2016-08-07T00:00:00"/>
    <x v="80"/>
  </r>
  <r>
    <x v="1"/>
    <s v="K:/Sainte Colombe/MB/04 - 19 juillet au 18 août 2016/Wave/"/>
    <s v="ST-COLOM_0_20160807_010039_785.wav"/>
    <s v="PippiT"/>
    <s v="Principal"/>
    <s v="PipMi"/>
    <n v="10"/>
    <s v="PippiT"/>
    <n v="10"/>
    <s v="Pipistrelle commune"/>
    <n v="2016"/>
    <n v="8"/>
    <n v="7"/>
    <n v="1"/>
    <n v="0"/>
    <d v="2016-08-07T00:00:00"/>
    <x v="80"/>
  </r>
  <r>
    <x v="1"/>
    <s v="K:/Sainte Colombe/MB/04 - 19 juillet au 18 août 2016/Wave/"/>
    <s v="ST-COLOM_0_20160807_010044_786.wav"/>
    <s v="PippiT"/>
    <s v="Principal"/>
    <s v="PipMi"/>
    <n v="10"/>
    <s v="PippiT"/>
    <n v="10"/>
    <s v="Pipistrelle commune"/>
    <n v="2016"/>
    <n v="8"/>
    <n v="7"/>
    <n v="1"/>
    <n v="0"/>
    <d v="2016-08-07T00:00:00"/>
    <x v="80"/>
  </r>
  <r>
    <x v="1"/>
    <s v="K:/Sainte Colombe/MB/04 - 19 juillet au 18 août 2016/Wave/"/>
    <s v="ST-COLOM_0_20160807_010049_786.wav"/>
    <s v="PippiT"/>
    <s v="Principal"/>
    <s v="PipMi"/>
    <n v="10"/>
    <s v="PippiT"/>
    <n v="10"/>
    <s v="Pipistrelle commune"/>
    <n v="2016"/>
    <n v="8"/>
    <n v="7"/>
    <n v="1"/>
    <n v="0"/>
    <d v="2016-08-07T00:00:00"/>
    <x v="80"/>
  </r>
  <r>
    <x v="1"/>
    <s v="K:/Sainte Colombe/MB/04 - 19 juillet au 18 août 2016/Wave/"/>
    <s v="ST-COLOM_0_20160807_010107_850.wav"/>
    <s v="ChiroSp"/>
    <s v="Principal"/>
    <s v="Pip35"/>
    <n v="5"/>
    <s v="Pipkuh"/>
    <n v="4"/>
    <s v="Pipistrelle de Kuhl"/>
    <n v="2016"/>
    <n v="8"/>
    <n v="7"/>
    <n v="1"/>
    <n v="1"/>
    <d v="2016-08-07T00:00:00"/>
    <x v="214"/>
  </r>
  <r>
    <x v="1"/>
    <s v="K:/Sainte Colombe/MB/04 - 19 juillet au 18 août 2016/Wave/"/>
    <s v="ST-COLOM_0_20160807_010112_851.wav"/>
    <s v="PippiT"/>
    <s v="Principal"/>
    <s v="PipMi"/>
    <n v="8"/>
    <s v="PippiT"/>
    <n v="8"/>
    <s v="Pipistrelle commune"/>
    <n v="2016"/>
    <n v="8"/>
    <n v="7"/>
    <n v="1"/>
    <n v="1"/>
    <d v="2016-08-07T00:00:00"/>
    <x v="214"/>
  </r>
  <r>
    <x v="1"/>
    <s v="K:/Sainte Colombe/MB/04 - 19 juillet au 18 août 2016/Wave/"/>
    <s v="ST-COLOM_0_20160807_010144_974.wav"/>
    <s v="PippiT"/>
    <s v="Principal"/>
    <s v="PipMi"/>
    <n v="10"/>
    <s v="PippiT"/>
    <n v="10"/>
    <s v="Pipistrelle commune"/>
    <n v="2016"/>
    <n v="8"/>
    <n v="7"/>
    <n v="1"/>
    <n v="1"/>
    <d v="2016-08-07T00:00:00"/>
    <x v="214"/>
  </r>
  <r>
    <x v="1"/>
    <s v="K:/Sainte Colombe/MB/04 - 19 juillet au 18 août 2016/Wave/"/>
    <s v="ST-COLOM_0_20160807_010158_726.wav"/>
    <s v="PippiT"/>
    <s v="Principal"/>
    <s v="PipMi"/>
    <n v="10"/>
    <s v="PippiT"/>
    <n v="10"/>
    <s v="Pipistrelle commune"/>
    <n v="2016"/>
    <n v="8"/>
    <n v="7"/>
    <n v="1"/>
    <n v="1"/>
    <d v="2016-08-07T00:00:00"/>
    <x v="214"/>
  </r>
  <r>
    <x v="1"/>
    <s v="K:/Sainte Colombe/MB/04 - 19 juillet au 18 août 2016/Wave/"/>
    <s v="ST-COLOM_0_20160807_010203_727.wav"/>
    <s v="PippiT"/>
    <s v="Principal"/>
    <s v="PipMi"/>
    <n v="10"/>
    <s v="PippiT"/>
    <n v="10"/>
    <s v="Pipistrelle commune"/>
    <n v="2016"/>
    <n v="8"/>
    <n v="7"/>
    <n v="1"/>
    <n v="2"/>
    <d v="2016-08-07T00:00:00"/>
    <x v="215"/>
  </r>
  <r>
    <x v="1"/>
    <s v="K:/Sainte Colombe/MB/04 - 19 juillet au 18 août 2016/Wave/"/>
    <s v="ST-COLOM_0_20160807_010208_728.wav"/>
    <s v="PippiT"/>
    <s v="Principal"/>
    <s v="PipMi"/>
    <n v="10"/>
    <s v="PippiT"/>
    <n v="10"/>
    <s v="Pipistrelle commune"/>
    <n v="2016"/>
    <n v="8"/>
    <n v="7"/>
    <n v="1"/>
    <n v="2"/>
    <d v="2016-08-07T00:00:00"/>
    <x v="215"/>
  </r>
  <r>
    <x v="1"/>
    <s v="K:/Sainte Colombe/MB/04 - 19 juillet au 18 août 2016/Wave/"/>
    <s v="ST-COLOM_0_20160807_010217_440.wav"/>
    <s v="PipMi"/>
    <s v="Principal"/>
    <s v="PipMi"/>
    <n v="10"/>
    <s v="Minsch"/>
    <n v="1"/>
    <s v="Minioptère de Schreibers"/>
    <n v="2016"/>
    <n v="8"/>
    <n v="7"/>
    <n v="1"/>
    <n v="2"/>
    <d v="2016-08-07T00:00:00"/>
    <x v="215"/>
  </r>
  <r>
    <x v="1"/>
    <s v="K:/Sainte Colombe/MB/04 - 19 juillet au 18 août 2016/Wave/"/>
    <s v="ST-COLOM_0_20160807_010222_440.wav"/>
    <s v="PipMi"/>
    <s v="Principal"/>
    <s v="PipMi"/>
    <n v="9"/>
    <s v="Minsch"/>
    <n v="1"/>
    <s v="Minioptère de Schreibers"/>
    <n v="2016"/>
    <n v="8"/>
    <n v="7"/>
    <n v="1"/>
    <n v="2"/>
    <d v="2016-08-07T00:00:00"/>
    <x v="215"/>
  </r>
  <r>
    <x v="1"/>
    <s v="K:/Sainte Colombe/MB/04 - 19 juillet au 18 août 2016/Wave/"/>
    <s v="ST-COLOM_0_20160807_010227_441.wav"/>
    <s v="PipMi"/>
    <s v="Principal"/>
    <s v="PipMi"/>
    <n v="10"/>
    <s v="PippiT"/>
    <n v="4"/>
    <s v="Pipistrelle commune"/>
    <n v="2016"/>
    <n v="8"/>
    <n v="7"/>
    <n v="1"/>
    <n v="2"/>
    <d v="2016-08-07T00:00:00"/>
    <x v="215"/>
  </r>
  <r>
    <x v="1"/>
    <s v="K:/Sainte Colombe/MB/04 - 19 juillet au 18 août 2016/Wave/"/>
    <s v="ST-COLOM_0_20160807_010232_442.wav"/>
    <s v="PippiT"/>
    <s v="Principal"/>
    <s v="PipMi"/>
    <n v="9"/>
    <s v="PippiT"/>
    <n v="9"/>
    <s v="Pipistrelle commune"/>
    <n v="2016"/>
    <n v="8"/>
    <n v="7"/>
    <n v="1"/>
    <n v="2"/>
    <d v="2016-08-07T00:00:00"/>
    <x v="215"/>
  </r>
  <r>
    <x v="1"/>
    <s v="K:/Sainte Colombe/MB/04 - 19 juillet au 18 août 2016/Wave/"/>
    <s v="ST-COLOM_0_20160807_010237_442.wav"/>
    <s v="PippiT"/>
    <s v="Principal"/>
    <s v="PipMi"/>
    <n v="10"/>
    <s v="PippiT"/>
    <n v="7"/>
    <s v="Pipistrelle commune"/>
    <n v="2016"/>
    <n v="8"/>
    <n v="7"/>
    <n v="1"/>
    <n v="2"/>
    <d v="2016-08-07T00:00:00"/>
    <x v="215"/>
  </r>
  <r>
    <x v="1"/>
    <s v="K:/Sainte Colombe/MB/04 - 19 juillet au 18 août 2016/Wave/"/>
    <s v="ST-COLOM_0_20160807_010242_443.wav"/>
    <s v="PippiT"/>
    <s v="Principal"/>
    <s v="PipMi"/>
    <n v="10"/>
    <s v="PippiT"/>
    <n v="10"/>
    <s v="Pipistrelle commune"/>
    <n v="2016"/>
    <n v="8"/>
    <n v="7"/>
    <n v="1"/>
    <n v="2"/>
    <d v="2016-08-07T00:00:00"/>
    <x v="215"/>
  </r>
  <r>
    <x v="1"/>
    <s v="K:/Sainte Colombe/MB/04 - 19 juillet au 18 août 2016/Wave/"/>
    <s v="ST-COLOM_0_20160807_010254_629.wav"/>
    <s v="PippiT"/>
    <s v="Principal"/>
    <s v="PipMi"/>
    <n v="10"/>
    <s v="PippiT"/>
    <n v="10"/>
    <s v="Pipistrelle commune"/>
    <n v="2016"/>
    <n v="8"/>
    <n v="7"/>
    <n v="1"/>
    <n v="2"/>
    <d v="2016-08-07T00:00:00"/>
    <x v="215"/>
  </r>
  <r>
    <x v="1"/>
    <s v="K:/Sainte Colombe/MB/04 - 19 juillet au 18 août 2016/Wave/"/>
    <s v="ST-COLOM_0_20160807_010259_630.wav"/>
    <s v="PippiT"/>
    <s v="Principal"/>
    <s v="PipMi"/>
    <n v="9"/>
    <s v="PippiT"/>
    <n v="9"/>
    <s v="Pipistrelle commune"/>
    <n v="2016"/>
    <n v="8"/>
    <n v="7"/>
    <n v="1"/>
    <n v="2"/>
    <d v="2016-08-07T00:00:00"/>
    <x v="215"/>
  </r>
  <r>
    <x v="1"/>
    <s v="K:/Sainte Colombe/MB/04 - 19 juillet au 18 août 2016/Wave/"/>
    <s v="ST-COLOM_0_20160807_010304_630.wav"/>
    <s v="Plesp"/>
    <s v="Principal"/>
    <s v="Plesp"/>
    <n v="10"/>
    <s v="Pleaus"/>
    <n v="4"/>
    <s v="Oreillard gris"/>
    <n v="2016"/>
    <n v="8"/>
    <n v="7"/>
    <n v="1"/>
    <n v="3"/>
    <d v="2016-08-07T00:00:00"/>
    <x v="383"/>
  </r>
  <r>
    <x v="1"/>
    <s v="K:/Sainte Colombe/MB/04 - 19 juillet au 18 août 2016/Wave/"/>
    <s v="ST-COLOM_0_20160807_010320_822.wav"/>
    <s v="PipMi"/>
    <s v="Principal"/>
    <s v="PipMi"/>
    <n v="10"/>
    <s v="Minsch"/>
    <n v="4"/>
    <s v="Minioptère de Schreibers"/>
    <n v="2016"/>
    <n v="8"/>
    <n v="7"/>
    <n v="1"/>
    <n v="3"/>
    <d v="2016-08-07T00:00:00"/>
    <x v="383"/>
  </r>
  <r>
    <x v="1"/>
    <s v="K:/Sainte Colombe/MB/04 - 19 juillet au 18 août 2016/Wave/"/>
    <s v="ST-COLOM_0_20160807_010325_822.wav"/>
    <s v="PippiT"/>
    <s v="Principal"/>
    <s v="PipMi"/>
    <n v="10"/>
    <s v="PippiT"/>
    <n v="9"/>
    <s v="Pipistrelle commune"/>
    <n v="2016"/>
    <n v="8"/>
    <n v="7"/>
    <n v="1"/>
    <n v="3"/>
    <d v="2016-08-07T00:00:00"/>
    <x v="383"/>
  </r>
  <r>
    <x v="1"/>
    <s v="K:/Sainte Colombe/MB/04 - 19 juillet au 18 août 2016/Wave/"/>
    <s v="ST-COLOM_0_20160807_010330_823.wav"/>
    <s v="PippiT"/>
    <s v="Principal"/>
    <s v="PipMi"/>
    <n v="10"/>
    <s v="PippiT"/>
    <n v="10"/>
    <s v="Pipistrelle commune"/>
    <n v="2016"/>
    <n v="8"/>
    <n v="7"/>
    <n v="1"/>
    <n v="3"/>
    <d v="2016-08-07T00:00:00"/>
    <x v="383"/>
  </r>
  <r>
    <x v="1"/>
    <s v="K:/Sainte Colombe/MB/04 - 19 juillet au 18 août 2016/Wave/"/>
    <s v="ST-COLOM_0_20160807_010342_177.wav"/>
    <s v="PippiT"/>
    <s v="Principal"/>
    <s v="PipMi"/>
    <n v="10"/>
    <s v="PippiT"/>
    <n v="10"/>
    <s v="Pipistrelle commune"/>
    <n v="2016"/>
    <n v="8"/>
    <n v="7"/>
    <n v="1"/>
    <n v="3"/>
    <d v="2016-08-07T00:00:00"/>
    <x v="383"/>
  </r>
  <r>
    <x v="1"/>
    <s v="K:/Sainte Colombe/MB/04 - 19 juillet au 18 août 2016/Wave/"/>
    <s v="ST-COLOM_0_20160807_010347_178.wav"/>
    <s v="PippiT"/>
    <s v="Principal"/>
    <s v="PipMi"/>
    <n v="10"/>
    <s v="PippiT"/>
    <n v="10"/>
    <s v="Pipistrelle commune"/>
    <n v="2016"/>
    <n v="8"/>
    <n v="7"/>
    <n v="1"/>
    <n v="3"/>
    <d v="2016-08-07T00:00:00"/>
    <x v="383"/>
  </r>
  <r>
    <x v="1"/>
    <s v="K:/Sainte Colombe/MB/04 - 19 juillet au 18 août 2016/Wave/"/>
    <s v="ST-COLOM_0_20160807_010352_178.wav"/>
    <s v="PippiT"/>
    <s v="Principal"/>
    <s v="PipMi"/>
    <n v="9"/>
    <s v="PippiT"/>
    <n v="9"/>
    <s v="Pipistrelle commune"/>
    <n v="2016"/>
    <n v="8"/>
    <n v="7"/>
    <n v="1"/>
    <n v="3"/>
    <d v="2016-08-07T00:00:00"/>
    <x v="383"/>
  </r>
  <r>
    <x v="1"/>
    <s v="K:/Sainte Colombe/MB/04 - 19 juillet au 18 août 2016/Wave/"/>
    <s v="ST-COLOM_0_20160807_010400_000.wav"/>
    <s v="PippiT"/>
    <s v="Principal"/>
    <s v="PipMi"/>
    <n v="10"/>
    <s v="PippiT"/>
    <n v="10"/>
    <s v="Pipistrelle commune"/>
    <n v="2016"/>
    <n v="8"/>
    <n v="7"/>
    <n v="1"/>
    <n v="4"/>
    <d v="2016-08-07T00:00:00"/>
    <x v="548"/>
  </r>
  <r>
    <x v="1"/>
    <s v="K:/Sainte Colombe/MB/04 - 19 juillet au 18 août 2016/Wave/"/>
    <s v="ST-COLOM_0_20160807_010409_820.wav"/>
    <s v="PipMi"/>
    <s v="Principal"/>
    <s v="PipMi"/>
    <n v="10"/>
    <s v="Pippyg"/>
    <n v="3"/>
    <s v="Minioptère de Schreibers"/>
    <n v="2016"/>
    <n v="8"/>
    <n v="7"/>
    <n v="1"/>
    <n v="4"/>
    <d v="2016-08-07T00:00:00"/>
    <x v="548"/>
  </r>
  <r>
    <x v="1"/>
    <s v="K:/Sainte Colombe/MB/04 - 19 juillet au 18 août 2016/Wave/"/>
    <s v="ST-COLOM_0_20160807_010414_821.wav"/>
    <s v="PipMi"/>
    <s v="Principal"/>
    <s v="PipMi"/>
    <n v="10"/>
    <s v="Pippyg"/>
    <n v="1"/>
    <s v="Minioptère de Schreibers"/>
    <n v="2016"/>
    <n v="8"/>
    <n v="7"/>
    <n v="1"/>
    <n v="4"/>
    <d v="2016-08-07T00:00:00"/>
    <x v="548"/>
  </r>
  <r>
    <x v="1"/>
    <s v="K:/Sainte Colombe/MB/04 - 19 juillet au 18 août 2016/Wave/"/>
    <s v="ST-COLOM_0_20160807_010419_822.wav"/>
    <s v="PipMi"/>
    <s v="Principal"/>
    <s v="PipMi"/>
    <n v="7"/>
    <s v="Pippyg"/>
    <n v="1"/>
    <s v="Minioptère de Schreibers"/>
    <n v="2016"/>
    <n v="8"/>
    <n v="7"/>
    <n v="1"/>
    <n v="4"/>
    <d v="2016-08-07T00:00:00"/>
    <x v="548"/>
  </r>
  <r>
    <x v="1"/>
    <s v="K:/Sainte Colombe/MB/04 - 19 juillet au 18 août 2016/Wave/"/>
    <s v="ST-COLOM_0_20160807_010428_464.wav"/>
    <s v="PipMi"/>
    <s v="Principal"/>
    <s v="PipMi"/>
    <n v="10"/>
    <s v="Pippyg"/>
    <n v="3"/>
    <s v="Minioptère de Schreibers"/>
    <n v="2016"/>
    <n v="8"/>
    <n v="7"/>
    <n v="1"/>
    <n v="4"/>
    <d v="2016-08-07T00:00:00"/>
    <x v="548"/>
  </r>
  <r>
    <x v="1"/>
    <s v="K:/Sainte Colombe/MB/04 - 19 juillet au 18 août 2016/Wave/"/>
    <s v="ST-COLOM_0_20160807_010433_465.wav"/>
    <s v="PipMi"/>
    <s v="Principal"/>
    <s v="PipMi"/>
    <n v="9"/>
    <s v="Pippyg"/>
    <n v="1"/>
    <s v="Minioptère de Schreibers"/>
    <n v="2016"/>
    <n v="8"/>
    <n v="7"/>
    <n v="1"/>
    <n v="4"/>
    <d v="2016-08-07T00:00:00"/>
    <x v="548"/>
  </r>
  <r>
    <x v="1"/>
    <s v="K:/Sainte Colombe/MB/04 - 19 juillet au 18 août 2016/Wave/"/>
    <s v="ST-COLOM_0_20160807_010457_918.wav"/>
    <s v="PippiT"/>
    <s v="Principal"/>
    <s v="PipMi"/>
    <n v="10"/>
    <s v="PippiT"/>
    <n v="9"/>
    <s v="Pipistrelle commune"/>
    <n v="2016"/>
    <n v="8"/>
    <n v="7"/>
    <n v="1"/>
    <n v="4"/>
    <d v="2016-08-07T00:00:00"/>
    <x v="548"/>
  </r>
  <r>
    <x v="1"/>
    <s v="K:/Sainte Colombe/MB/04 - 19 juillet au 18 août 2016/Wave/"/>
    <s v="ST-COLOM_0_20160807_010502_919.wav"/>
    <s v="PippiT"/>
    <s v="Principal"/>
    <s v="PipMi"/>
    <n v="10"/>
    <s v="PippiT"/>
    <n v="6"/>
    <s v="Pipistrelle commune"/>
    <n v="2016"/>
    <n v="8"/>
    <n v="7"/>
    <n v="1"/>
    <n v="5"/>
    <d v="2016-08-07T00:00:00"/>
    <x v="265"/>
  </r>
  <r>
    <x v="1"/>
    <s v="K:/Sainte Colombe/MB/04 - 19 juillet au 18 août 2016/Wave/"/>
    <s v="ST-COLOM_0_20160807_010514_692.wav"/>
    <s v="PipMi"/>
    <s v="Principal"/>
    <s v="PipMi"/>
    <n v="10"/>
    <s v="Minsch"/>
    <n v="1"/>
    <s v="Minioptère de Schreibers"/>
    <n v="2016"/>
    <n v="8"/>
    <n v="7"/>
    <n v="1"/>
    <n v="5"/>
    <d v="2016-08-07T00:00:00"/>
    <x v="265"/>
  </r>
  <r>
    <x v="1"/>
    <s v="K:/Sainte Colombe/MB/04 - 19 juillet au 18 août 2016/Wave/"/>
    <s v="ST-COLOM_0_20160807_010519_693.wav"/>
    <s v="PipMi"/>
    <s v="Principal"/>
    <s v="PipMi"/>
    <n v="10"/>
    <s v="Pippyg"/>
    <n v="2"/>
    <s v="Minioptère de Schreibers"/>
    <n v="2016"/>
    <n v="8"/>
    <n v="7"/>
    <n v="1"/>
    <n v="5"/>
    <d v="2016-08-07T00:00:00"/>
    <x v="265"/>
  </r>
  <r>
    <x v="1"/>
    <s v="K:/Sainte Colombe/MB/04 - 19 juillet au 18 août 2016/Wave/"/>
    <s v="ST-COLOM_0_20160807_010533_736.wav"/>
    <s v="PippiT"/>
    <s v="Principal"/>
    <s v="PipMi"/>
    <n v="10"/>
    <s v="PippiT"/>
    <n v="10"/>
    <s v="Pipistrelle commune"/>
    <n v="2016"/>
    <n v="8"/>
    <n v="7"/>
    <n v="1"/>
    <n v="5"/>
    <d v="2016-08-07T00:00:00"/>
    <x v="265"/>
  </r>
  <r>
    <x v="1"/>
    <s v="K:/Sainte Colombe/MB/04 - 19 juillet au 18 août 2016/Wave/"/>
    <s v="ST-COLOM_0_20160807_010538_737.wav"/>
    <s v="PippiT"/>
    <s v="Principal"/>
    <s v="PipMi"/>
    <n v="10"/>
    <s v="PippiT"/>
    <n v="10"/>
    <s v="Pipistrelle commune"/>
    <n v="2016"/>
    <n v="8"/>
    <n v="7"/>
    <n v="1"/>
    <n v="5"/>
    <d v="2016-08-07T00:00:00"/>
    <x v="265"/>
  </r>
  <r>
    <x v="1"/>
    <s v="K:/Sainte Colombe/MB/04 - 19 juillet au 18 août 2016/Wave/"/>
    <s v="ST-COLOM_0_20160807_010610_186.wav"/>
    <s v="ChiroSp"/>
    <s v="Principal"/>
    <s v="PipMi"/>
    <n v="2"/>
    <s v="PippiT"/>
    <n v="2"/>
    <s v="Pipistrelle commune"/>
    <n v="2016"/>
    <n v="8"/>
    <n v="7"/>
    <n v="1"/>
    <n v="6"/>
    <d v="2016-08-07T00:00:00"/>
    <x v="346"/>
  </r>
  <r>
    <x v="1"/>
    <s v="K:/Sainte Colombe/MB/04 - 19 juillet au 18 août 2016/Wave/"/>
    <s v="ST-COLOM_0_20160807_010639_306.wav"/>
    <s v="PippiT"/>
    <s v="Principal"/>
    <s v="PipMi"/>
    <n v="10"/>
    <s v="PippiT"/>
    <n v="10"/>
    <s v="Pipistrelle commune"/>
    <n v="2016"/>
    <n v="8"/>
    <n v="7"/>
    <n v="1"/>
    <n v="6"/>
    <d v="2016-08-07T00:00:00"/>
    <x v="346"/>
  </r>
  <r>
    <x v="1"/>
    <s v="K:/Sainte Colombe/MB/04 - 19 juillet au 18 août 2016/Wave/"/>
    <s v="ST-COLOM_0_20160807_010644_306.wav"/>
    <s v="PippiT"/>
    <s v="Principal"/>
    <s v="PipMi"/>
    <n v="10"/>
    <s v="PippiT"/>
    <n v="7"/>
    <s v="Pipistrelle commune"/>
    <n v="2016"/>
    <n v="8"/>
    <n v="7"/>
    <n v="1"/>
    <n v="6"/>
    <d v="2016-08-07T00:00:00"/>
    <x v="346"/>
  </r>
  <r>
    <x v="1"/>
    <s v="K:/Sainte Colombe/MB/04 - 19 juillet au 18 août 2016/Wave/"/>
    <s v="ST-COLOM_0_20160807_010649_307.wav"/>
    <s v="PippiT"/>
    <s v="Principal"/>
    <s v="PipMi"/>
    <n v="10"/>
    <s v="PippiT"/>
    <n v="10"/>
    <s v="Pipistrelle commune"/>
    <n v="2016"/>
    <n v="8"/>
    <n v="7"/>
    <n v="1"/>
    <n v="6"/>
    <d v="2016-08-07T00:00:00"/>
    <x v="346"/>
  </r>
  <r>
    <x v="1"/>
    <s v="K:/Sainte Colombe/MB/04 - 19 juillet au 18 août 2016/Wave/"/>
    <s v="ST-COLOM_0_20160807_010727_560.wav"/>
    <s v="PipMi"/>
    <s v="Principal"/>
    <s v="PipMi"/>
    <n v="10"/>
    <s v="Pippyg"/>
    <n v="3"/>
    <s v="Minioptère de Schreibers"/>
    <n v="2016"/>
    <n v="8"/>
    <n v="7"/>
    <n v="1"/>
    <n v="7"/>
    <d v="2016-08-07T00:00:00"/>
    <x v="140"/>
  </r>
  <r>
    <x v="1"/>
    <s v="K:/Sainte Colombe/MB/04 - 19 juillet au 18 août 2016/Wave/"/>
    <s v="ST-COLOM_0_20160807_010732_561.wav"/>
    <s v="PipMi"/>
    <s v="Principal"/>
    <s v="PipMi"/>
    <n v="10"/>
    <s v="Minsch"/>
    <n v="3"/>
    <s v="Minioptère de Schreibers"/>
    <n v="2016"/>
    <n v="8"/>
    <n v="7"/>
    <n v="1"/>
    <n v="7"/>
    <d v="2016-08-07T00:00:00"/>
    <x v="140"/>
  </r>
  <r>
    <x v="1"/>
    <s v="K:/Sainte Colombe/MB/04 - 19 juillet au 18 août 2016/Wave/"/>
    <s v="ST-COLOM_0_20160807_010737_562.wav"/>
    <s v="PipMi"/>
    <s v="Principal"/>
    <s v="PipMi"/>
    <n v="10"/>
    <s v="Pippyg"/>
    <n v="3"/>
    <s v="Minioptère de Schreibers"/>
    <n v="2016"/>
    <n v="8"/>
    <n v="7"/>
    <n v="1"/>
    <n v="7"/>
    <d v="2016-08-07T00:00:00"/>
    <x v="140"/>
  </r>
  <r>
    <x v="1"/>
    <s v="K:/Sainte Colombe/MB/04 - 19 juillet au 18 août 2016/Wave/"/>
    <s v="ST-COLOM_0_20160807_010742_562.wav"/>
    <s v="PipMi"/>
    <s v="Principal"/>
    <s v="PipMi"/>
    <n v="10"/>
    <s v="Pippyg"/>
    <n v="1"/>
    <s v="Minioptère de Schreibers"/>
    <n v="2016"/>
    <n v="8"/>
    <n v="7"/>
    <n v="1"/>
    <n v="7"/>
    <d v="2016-08-07T00:00:00"/>
    <x v="140"/>
  </r>
  <r>
    <x v="1"/>
    <s v="K:/Sainte Colombe/MB/04 - 19 juillet au 18 août 2016/Wave/"/>
    <s v="ST-COLOM_0_20160807_010800_254.wav"/>
    <s v="PipMi"/>
    <s v="Principal"/>
    <s v="PipMi"/>
    <n v="10"/>
    <s v="Pippyg"/>
    <n v="1"/>
    <s v="Minioptère de Schreibers"/>
    <n v="2016"/>
    <n v="8"/>
    <n v="7"/>
    <n v="1"/>
    <n v="8"/>
    <d v="2016-08-07T00:00:00"/>
    <x v="483"/>
  </r>
  <r>
    <x v="1"/>
    <s v="K:/Sainte Colombe/MB/04 - 19 juillet au 18 août 2016/Wave/"/>
    <s v="ST-COLOM_0_20160807_010805_255.wav"/>
    <s v="PipMi"/>
    <s v="Principal"/>
    <s v="PipMi"/>
    <n v="10"/>
    <s v="Pippyg"/>
    <n v="1"/>
    <s v="Minioptère de Schreibers"/>
    <n v="2016"/>
    <n v="8"/>
    <n v="7"/>
    <n v="1"/>
    <n v="8"/>
    <d v="2016-08-07T00:00:00"/>
    <x v="483"/>
  </r>
  <r>
    <x v="1"/>
    <s v="K:/Sainte Colombe/MB/04 - 19 juillet au 18 août 2016/Wave/"/>
    <s v="ST-COLOM_0_20160807_010810_256.wav"/>
    <s v="PipMi"/>
    <s v="Principal"/>
    <s v="PipMi"/>
    <n v="10"/>
    <s v="Minsch"/>
    <n v="4"/>
    <s v="Minioptère de Schreibers"/>
    <n v="2016"/>
    <n v="8"/>
    <n v="7"/>
    <n v="1"/>
    <n v="8"/>
    <d v="2016-08-07T00:00:00"/>
    <x v="483"/>
  </r>
  <r>
    <x v="1"/>
    <s v="K:/Sainte Colombe/MB/04 - 19 juillet au 18 août 2016/Wave/"/>
    <s v="ST-COLOM_0_20160807_010815_256.wav"/>
    <s v="PipMi"/>
    <s v="Principal"/>
    <s v="PipMi"/>
    <n v="10"/>
    <s v="Pippyg"/>
    <n v="3"/>
    <s v="Minioptère de Schreibers"/>
    <n v="2016"/>
    <n v="8"/>
    <n v="7"/>
    <n v="1"/>
    <n v="8"/>
    <d v="2016-08-07T00:00:00"/>
    <x v="483"/>
  </r>
  <r>
    <x v="1"/>
    <s v="K:/Sainte Colombe/MB/04 - 19 juillet au 18 août 2016/Wave/"/>
    <s v="ST-COLOM_0_20160807_010820_257.wav"/>
    <s v="PipMi"/>
    <s v="Principal"/>
    <s v="PipMi"/>
    <n v="10"/>
    <s v="Minsch"/>
    <n v="5"/>
    <s v="Minioptère de Schreibers"/>
    <n v="2016"/>
    <n v="8"/>
    <n v="7"/>
    <n v="1"/>
    <n v="8"/>
    <d v="2016-08-07T00:00:00"/>
    <x v="483"/>
  </r>
  <r>
    <x v="1"/>
    <s v="K:/Sainte Colombe/MB/04 - 19 juillet au 18 août 2016/Wave/"/>
    <s v="ST-COLOM_0_20160807_010825_258.wav"/>
    <s v="PipMi"/>
    <s v="Principal"/>
    <s v="PipMi"/>
    <n v="10"/>
    <s v="Pippyg"/>
    <n v="5"/>
    <s v="Minioptère de Schreibers"/>
    <n v="2016"/>
    <n v="8"/>
    <n v="7"/>
    <n v="1"/>
    <n v="8"/>
    <d v="2016-08-07T00:00:00"/>
    <x v="483"/>
  </r>
  <r>
    <x v="1"/>
    <s v="K:/Sainte Colombe/MB/04 - 19 juillet au 18 août 2016/Wave/"/>
    <s v="ST-COLOM_0_20160807_010830_258.wav"/>
    <s v="PipMi"/>
    <s v="Principal"/>
    <s v="PipMi"/>
    <n v="10"/>
    <s v="Minsch"/>
    <n v="1"/>
    <s v="Minioptère de Schreibers"/>
    <n v="2016"/>
    <n v="8"/>
    <n v="7"/>
    <n v="1"/>
    <n v="8"/>
    <d v="2016-08-07T00:00:00"/>
    <x v="483"/>
  </r>
  <r>
    <x v="1"/>
    <s v="K:/Sainte Colombe/MB/04 - 19 juillet au 18 août 2016/Wave/"/>
    <s v="ST-COLOM_0_20160807_010835_259.wav"/>
    <s v="PipMi"/>
    <s v="Principal"/>
    <s v="PipMi"/>
    <n v="8"/>
    <s v="Pippyg"/>
    <n v="3"/>
    <s v="Minioptère de Schreibers"/>
    <n v="2016"/>
    <n v="8"/>
    <n v="7"/>
    <n v="1"/>
    <n v="8"/>
    <d v="2016-08-07T00:00:00"/>
    <x v="483"/>
  </r>
  <r>
    <x v="1"/>
    <s v="K:/Sainte Colombe/MB/04 - 19 juillet au 18 août 2016/Wave/"/>
    <s v="ST-COLOM_0_20160807_010840_260.wav"/>
    <s v="PipMi"/>
    <s v="Principal"/>
    <s v="PipMi"/>
    <n v="10"/>
    <s v="Pippyg"/>
    <n v="4"/>
    <s v="Minioptère de Schreibers"/>
    <n v="2016"/>
    <n v="8"/>
    <n v="7"/>
    <n v="1"/>
    <n v="8"/>
    <d v="2016-08-07T00:00:00"/>
    <x v="483"/>
  </r>
  <r>
    <x v="1"/>
    <s v="K:/Sainte Colombe/MB/04 - 19 juillet au 18 août 2016/Wave/"/>
    <s v="ST-COLOM_0_20160807_010845_260.wav"/>
    <s v="PipMi"/>
    <s v="Principal"/>
    <s v="PipMi"/>
    <n v="10"/>
    <s v="Pippyg"/>
    <n v="4"/>
    <s v="Minioptère de Schreibers"/>
    <n v="2016"/>
    <n v="8"/>
    <n v="7"/>
    <n v="1"/>
    <n v="8"/>
    <d v="2016-08-07T00:00:00"/>
    <x v="483"/>
  </r>
  <r>
    <x v="1"/>
    <s v="K:/Sainte Colombe/MB/04 - 19 juillet au 18 août 2016/Wave/"/>
    <s v="ST-COLOM_0_20160807_010859_584.wav"/>
    <s v="PipMi"/>
    <s v="Principal"/>
    <s v="PipMi"/>
    <n v="10"/>
    <s v="Pippyg"/>
    <n v="5"/>
    <s v="Minioptère de Schreibers"/>
    <n v="2016"/>
    <n v="8"/>
    <n v="7"/>
    <n v="1"/>
    <n v="8"/>
    <d v="2016-08-07T00:00:00"/>
    <x v="483"/>
  </r>
  <r>
    <x v="1"/>
    <s v="K:/Sainte Colombe/MB/04 - 19 juillet au 18 août 2016/Wave/"/>
    <s v="ST-COLOM_0_20160807_010904_584.wav"/>
    <s v="PipMi"/>
    <s v="Principal"/>
    <s v="PipMi"/>
    <n v="10"/>
    <s v="Pippyg"/>
    <n v="3"/>
    <s v="Minioptère de Schreibers"/>
    <n v="2016"/>
    <n v="8"/>
    <n v="7"/>
    <n v="1"/>
    <n v="9"/>
    <d v="2016-08-07T00:00:00"/>
    <x v="467"/>
  </r>
  <r>
    <x v="1"/>
    <s v="K:/Sainte Colombe/MB/04 - 19 juillet au 18 août 2016/Wave/"/>
    <s v="ST-COLOM_0_20160807_010920_752.wav"/>
    <s v="PippiT"/>
    <s v="Principal"/>
    <s v="PipMi"/>
    <n v="10"/>
    <s v="PippiT"/>
    <n v="9"/>
    <s v="Pipistrelle commune"/>
    <n v="2016"/>
    <n v="8"/>
    <n v="7"/>
    <n v="1"/>
    <n v="9"/>
    <d v="2016-08-07T00:00:00"/>
    <x v="467"/>
  </r>
  <r>
    <x v="1"/>
    <s v="K:/Sainte Colombe/MB/04 - 19 juillet au 18 août 2016/Wave/"/>
    <s v="ST-COLOM_0_20160807_010925_753.wav"/>
    <s v="PippiT"/>
    <s v="Principal"/>
    <s v="PipMi"/>
    <n v="10"/>
    <s v="PippiT"/>
    <n v="10"/>
    <s v="Pipistrelle commune"/>
    <n v="2016"/>
    <n v="8"/>
    <n v="7"/>
    <n v="1"/>
    <n v="9"/>
    <d v="2016-08-07T00:00:00"/>
    <x v="467"/>
  </r>
  <r>
    <x v="1"/>
    <s v="K:/Sainte Colombe/MB/04 - 19 juillet au 18 août 2016/Wave/"/>
    <s v="ST-COLOM_0_20160807_010937_579.wav"/>
    <s v="PipMi"/>
    <s v="Principal"/>
    <s v="PipMi"/>
    <n v="10"/>
    <s v="PippiT"/>
    <n v="5"/>
    <s v="Pipistrelle commune"/>
    <n v="2016"/>
    <n v="8"/>
    <n v="7"/>
    <n v="1"/>
    <n v="9"/>
    <d v="2016-08-07T00:00:00"/>
    <x v="467"/>
  </r>
  <r>
    <x v="1"/>
    <s v="K:/Sainte Colombe/MB/04 - 19 juillet au 18 août 2016/Wave/"/>
    <s v="ST-COLOM_0_20160807_010942_580.wav"/>
    <s v="PippiT"/>
    <s v="Principal"/>
    <s v="PipMi"/>
    <n v="10"/>
    <s v="PippiT"/>
    <n v="10"/>
    <s v="Pipistrelle commune"/>
    <n v="2016"/>
    <n v="8"/>
    <n v="7"/>
    <n v="1"/>
    <n v="9"/>
    <d v="2016-08-07T00:00:00"/>
    <x v="467"/>
  </r>
  <r>
    <x v="1"/>
    <s v="K:/Sainte Colombe/MB/04 - 19 juillet au 18 août 2016/Wave/"/>
    <s v="ST-COLOM_0_20160807_010947_580.wav"/>
    <s v="PippiT"/>
    <s v="Principal"/>
    <s v="PipMi"/>
    <n v="9"/>
    <s v="PippiT"/>
    <n v="9"/>
    <s v="Pipistrelle commune"/>
    <n v="2016"/>
    <n v="8"/>
    <n v="7"/>
    <n v="1"/>
    <n v="9"/>
    <d v="2016-08-07T00:00:00"/>
    <x v="467"/>
  </r>
  <r>
    <x v="1"/>
    <s v="K:/Sainte Colombe/MB/04 - 19 juillet au 18 août 2016/Wave/"/>
    <s v="ST-COLOM_0_20160807_010952_581.wav"/>
    <s v="PippiT"/>
    <s v="Principal"/>
    <s v="PipMi"/>
    <n v="9"/>
    <s v="PippiT"/>
    <n v="9"/>
    <s v="Pipistrelle commune"/>
    <n v="2016"/>
    <n v="8"/>
    <n v="7"/>
    <n v="1"/>
    <n v="9"/>
    <d v="2016-08-07T00:00:00"/>
    <x v="467"/>
  </r>
  <r>
    <x v="1"/>
    <s v="K:/Sainte Colombe/MB/04 - 19 juillet au 18 août 2016/Wave/"/>
    <s v="ST-COLOM_0_20160807_011010_185.wav"/>
    <s v="PippiT"/>
    <s v="Principal"/>
    <s v="PipMi"/>
    <n v="10"/>
    <s v="PippiT"/>
    <n v="10"/>
    <s v="Pipistrelle commune"/>
    <n v="2016"/>
    <n v="8"/>
    <n v="7"/>
    <n v="1"/>
    <n v="10"/>
    <d v="2016-08-07T00:00:00"/>
    <x v="172"/>
  </r>
  <r>
    <x v="1"/>
    <s v="K:/Sainte Colombe/MB/04 - 19 juillet au 18 août 2016/Wave/"/>
    <s v="ST-COLOM_0_20160807_011015_186.wav"/>
    <s v="PippiT"/>
    <s v="Principal"/>
    <s v="PipMi"/>
    <n v="10"/>
    <s v="PippiT"/>
    <n v="10"/>
    <s v="Pipistrelle commune"/>
    <n v="2016"/>
    <n v="8"/>
    <n v="7"/>
    <n v="1"/>
    <n v="10"/>
    <d v="2016-08-07T00:00:00"/>
    <x v="172"/>
  </r>
  <r>
    <x v="1"/>
    <s v="K:/Sainte Colombe/MB/04 - 19 juillet au 18 août 2016/Wave/"/>
    <s v="ST-COLOM_0_20160807_011030_013.wav"/>
    <s v="PippiT"/>
    <s v="Principal"/>
    <s v="PipMi"/>
    <n v="10"/>
    <s v="PippiT"/>
    <n v="10"/>
    <s v="Pipistrelle commune"/>
    <n v="2016"/>
    <n v="8"/>
    <n v="7"/>
    <n v="1"/>
    <n v="10"/>
    <d v="2016-08-07T00:00:00"/>
    <x v="172"/>
  </r>
  <r>
    <x v="1"/>
    <s v="K:/Sainte Colombe/MB/04 - 19 juillet au 18 août 2016/Wave/"/>
    <s v="ST-COLOM_0_20160807_011035_014.wav"/>
    <s v="ChiroSp"/>
    <s v="Principal"/>
    <s v="PipMi"/>
    <n v="3"/>
    <s v="PippiT"/>
    <n v="3"/>
    <s v="Pipistrelle commune"/>
    <n v="2016"/>
    <n v="8"/>
    <n v="7"/>
    <n v="1"/>
    <n v="10"/>
    <d v="2016-08-07T00:00:00"/>
    <x v="172"/>
  </r>
  <r>
    <x v="1"/>
    <s v="K:/Sainte Colombe/MB/04 - 19 juillet au 18 août 2016/Wave/"/>
    <s v="ST-COLOM_0_20160807_011121_532.wav"/>
    <s v="PipMi"/>
    <s v="Principal"/>
    <s v="PipMi"/>
    <n v="10"/>
    <s v="Pippyg"/>
    <n v="1"/>
    <s v="Minioptère de Schreibers"/>
    <n v="2016"/>
    <n v="8"/>
    <n v="7"/>
    <n v="1"/>
    <n v="11"/>
    <d v="2016-08-07T00:00:00"/>
    <x v="437"/>
  </r>
  <r>
    <x v="1"/>
    <s v="K:/Sainte Colombe/MB/04 - 19 juillet au 18 août 2016/Wave/"/>
    <s v="ST-COLOM_0_20160807_011132_968.wav"/>
    <s v="PipMi"/>
    <s v="Principal"/>
    <s v="PipMi"/>
    <n v="10"/>
    <s v="Minsch"/>
    <n v="2"/>
    <s v="Minioptère de Schreibers"/>
    <n v="2016"/>
    <n v="8"/>
    <n v="7"/>
    <n v="1"/>
    <n v="11"/>
    <d v="2016-08-07T00:00:00"/>
    <x v="437"/>
  </r>
  <r>
    <x v="1"/>
    <s v="K:/Sainte Colombe/MB/04 - 19 juillet au 18 août 2016/Wave/"/>
    <s v="ST-COLOM_0_20160807_011143_066.wav"/>
    <s v="PipMi"/>
    <s v="Principal"/>
    <s v="PipMi"/>
    <n v="10"/>
    <s v="Minsch"/>
    <n v="3"/>
    <s v="Minioptère de Schreibers"/>
    <n v="2016"/>
    <n v="8"/>
    <n v="7"/>
    <n v="1"/>
    <n v="11"/>
    <d v="2016-08-07T00:00:00"/>
    <x v="437"/>
  </r>
  <r>
    <x v="1"/>
    <s v="K:/Sainte Colombe/MB/04 - 19 juillet au 18 août 2016/Wave/"/>
    <s v="ST-COLOM_0_20160807_011152_770.wav"/>
    <s v="PipMi"/>
    <s v="Principal"/>
    <s v="PipMi"/>
    <n v="10"/>
    <s v="Minsch"/>
    <n v="0"/>
    <s v="Minioptère de Schreibers"/>
    <n v="2016"/>
    <n v="8"/>
    <n v="7"/>
    <n v="1"/>
    <n v="11"/>
    <d v="2016-08-07T00:00:00"/>
    <x v="437"/>
  </r>
  <r>
    <x v="1"/>
    <s v="K:/Sainte Colombe/MB/04 - 19 juillet au 18 août 2016/Wave/"/>
    <s v="ST-COLOM_0_20160807_011157_771.wav"/>
    <s v="PipMi"/>
    <s v="Principal"/>
    <s v="PipMi"/>
    <n v="10"/>
    <s v="Minsch"/>
    <n v="3"/>
    <s v="Minioptère de Schreibers"/>
    <n v="2016"/>
    <n v="8"/>
    <n v="7"/>
    <n v="1"/>
    <n v="11"/>
    <d v="2016-08-07T00:00:00"/>
    <x v="437"/>
  </r>
  <r>
    <x v="1"/>
    <s v="K:/Sainte Colombe/MB/04 - 19 juillet au 18 août 2016/Wave/"/>
    <s v="ST-COLOM_0_20160807_011202_772.wav"/>
    <s v="PipMi"/>
    <s v="Principal"/>
    <s v="PipMi"/>
    <n v="10"/>
    <s v="Minsch"/>
    <n v="5"/>
    <s v="Minioptère de Schreibers"/>
    <n v="2016"/>
    <n v="8"/>
    <n v="7"/>
    <n v="1"/>
    <n v="12"/>
    <d v="2016-08-07T00:00:00"/>
    <x v="111"/>
  </r>
  <r>
    <x v="1"/>
    <s v="K:/Sainte Colombe/MB/04 - 19 juillet au 18 août 2016/Wave/"/>
    <s v="ST-COLOM_0_20160807_011207_772.wav"/>
    <s v="ChiroSp"/>
    <s v="Principal"/>
    <s v="Plesp"/>
    <n v="4"/>
    <s v="Pleaus"/>
    <n v="4"/>
    <s v="Oreillard gris"/>
    <n v="2016"/>
    <n v="8"/>
    <n v="7"/>
    <n v="1"/>
    <n v="12"/>
    <d v="2016-08-07T00:00:00"/>
    <x v="111"/>
  </r>
  <r>
    <x v="1"/>
    <s v="K:/Sainte Colombe/MB/04 - 19 juillet au 18 août 2016/Wave/"/>
    <s v="ST-COLOM_0_20160807_011210_804.wav"/>
    <s v="PipMi"/>
    <s v="Principal"/>
    <s v="PipMi"/>
    <n v="9"/>
    <s v="Pippyg"/>
    <n v="3"/>
    <s v="Minioptère de Schreibers"/>
    <n v="2016"/>
    <n v="8"/>
    <n v="7"/>
    <n v="1"/>
    <n v="12"/>
    <d v="2016-08-07T00:00:00"/>
    <x v="111"/>
  </r>
  <r>
    <x v="1"/>
    <s v="K:/Sainte Colombe/MB/04 - 19 juillet au 18 août 2016/Wave/"/>
    <s v="ST-COLOM_0_20160807_011215_804.wav"/>
    <s v="PipMi"/>
    <s v="Principal"/>
    <s v="PipMi"/>
    <n v="10"/>
    <s v="PippiT"/>
    <n v="3"/>
    <s v="Pipistrelle commune"/>
    <n v="2016"/>
    <n v="8"/>
    <n v="7"/>
    <n v="1"/>
    <n v="12"/>
    <d v="2016-08-07T00:00:00"/>
    <x v="111"/>
  </r>
  <r>
    <x v="1"/>
    <s v="K:/Sainte Colombe/MB/04 - 19 juillet au 18 août 2016/Wave/"/>
    <s v="ST-COLOM_0_20160807_011220_805.wav"/>
    <s v="PipMi"/>
    <s v="Principal"/>
    <s v="PipMi"/>
    <n v="9"/>
    <s v="PippiT"/>
    <n v="4"/>
    <s v="Pipistrelle commune"/>
    <n v="2016"/>
    <n v="8"/>
    <n v="7"/>
    <n v="1"/>
    <n v="12"/>
    <d v="2016-08-07T00:00:00"/>
    <x v="111"/>
  </r>
  <r>
    <x v="1"/>
    <s v="K:/Sainte Colombe/MB/04 - 19 juillet au 18 août 2016/Wave/"/>
    <s v="ST-COLOM_0_20160807_011258_827.wav"/>
    <s v="PippiT"/>
    <s v="Principal"/>
    <s v="PipMi"/>
    <n v="10"/>
    <s v="PippiT"/>
    <n v="10"/>
    <s v="Pipistrelle commune"/>
    <n v="2016"/>
    <n v="8"/>
    <n v="7"/>
    <n v="1"/>
    <n v="12"/>
    <d v="2016-08-07T00:00:00"/>
    <x v="111"/>
  </r>
  <r>
    <x v="1"/>
    <s v="K:/Sainte Colombe/MB/04 - 19 juillet au 18 août 2016/Wave/"/>
    <s v="ST-COLOM_0_20160807_011303_828.wav"/>
    <s v="PippiT"/>
    <s v="Principal"/>
    <s v="PipMi"/>
    <n v="10"/>
    <s v="PippiT"/>
    <n v="10"/>
    <s v="Pipistrelle commune"/>
    <n v="2016"/>
    <n v="8"/>
    <n v="7"/>
    <n v="1"/>
    <n v="13"/>
    <d v="2016-08-07T00:00:00"/>
    <x v="130"/>
  </r>
  <r>
    <x v="1"/>
    <s v="K:/Sainte Colombe/MB/04 - 19 juillet au 18 août 2016/Wave/"/>
    <s v="ST-COLOM_0_20160807_011308_828.wav"/>
    <s v="PippiT"/>
    <s v="Principal"/>
    <s v="PipMi"/>
    <n v="8"/>
    <s v="PippiT"/>
    <n v="8"/>
    <s v="Pipistrelle commune"/>
    <n v="2016"/>
    <n v="8"/>
    <n v="7"/>
    <n v="1"/>
    <n v="13"/>
    <d v="2016-08-07T00:00:00"/>
    <x v="130"/>
  </r>
  <r>
    <x v="1"/>
    <s v="K:/Sainte Colombe/MB/04 - 19 juillet au 18 août 2016/Wave/"/>
    <s v="ST-COLOM_0_20160807_011321_162.wav"/>
    <s v="PippiT"/>
    <s v="Principal"/>
    <s v="PipMi"/>
    <n v="10"/>
    <s v="PippiT"/>
    <n v="6"/>
    <s v="Pipistrelle commune"/>
    <n v="2016"/>
    <n v="8"/>
    <n v="7"/>
    <n v="1"/>
    <n v="13"/>
    <d v="2016-08-07T00:00:00"/>
    <x v="130"/>
  </r>
  <r>
    <x v="1"/>
    <s v="K:/Sainte Colombe/MB/04 - 19 juillet au 18 août 2016/Wave/"/>
    <s v="ST-COLOM_0_20160807_011326_163.wav"/>
    <s v="PippiT"/>
    <s v="Principal"/>
    <s v="PipMi"/>
    <n v="10"/>
    <s v="PippiT"/>
    <n v="8"/>
    <s v="Pipistrelle commune"/>
    <n v="2016"/>
    <n v="8"/>
    <n v="7"/>
    <n v="1"/>
    <n v="13"/>
    <d v="2016-08-07T00:00:00"/>
    <x v="130"/>
  </r>
  <r>
    <x v="1"/>
    <s v="K:/Sainte Colombe/MB/04 - 19 juillet au 18 août 2016/Wave/"/>
    <s v="ST-COLOM_0_20160807_011349_293.wav"/>
    <s v="PipMi"/>
    <s v="Principal"/>
    <s v="PipMi"/>
    <n v="7"/>
    <s v="PippiT"/>
    <n v="5"/>
    <s v="Pipistrelle commune"/>
    <n v="2016"/>
    <n v="8"/>
    <n v="7"/>
    <n v="1"/>
    <n v="13"/>
    <d v="2016-08-07T00:00:00"/>
    <x v="130"/>
  </r>
  <r>
    <x v="1"/>
    <s v="K:/Sainte Colombe/MB/04 - 19 juillet au 18 août 2016/Wave/"/>
    <s v="ST-COLOM_0_20160807_011354_294.wav"/>
    <s v="PipMi"/>
    <s v="Principal"/>
    <s v="PipMi"/>
    <n v="6"/>
    <s v="PippiT"/>
    <n v="3"/>
    <s v="Pipistrelle commune"/>
    <n v="2016"/>
    <n v="8"/>
    <n v="7"/>
    <n v="1"/>
    <n v="13"/>
    <d v="2016-08-07T00:00:00"/>
    <x v="130"/>
  </r>
  <r>
    <x v="1"/>
    <s v="K:/Sainte Colombe/MB/04 - 19 juillet au 18 août 2016/Wave/"/>
    <s v="ST-COLOM_0_20160807_011514_512.wav"/>
    <s v="PippiT"/>
    <s v="Principal"/>
    <s v="PipMi"/>
    <n v="9"/>
    <s v="PippiT"/>
    <n v="9"/>
    <s v="Pipistrelle commune"/>
    <n v="2016"/>
    <n v="8"/>
    <n v="7"/>
    <n v="1"/>
    <n v="15"/>
    <d v="2016-08-07T00:00:00"/>
    <x v="384"/>
  </r>
  <r>
    <x v="1"/>
    <s v="K:/Sainte Colombe/MB/04 - 19 juillet au 18 août 2016/Wave/"/>
    <s v="ST-COLOM_0_20160807_011519_512.wav"/>
    <s v="PippiT"/>
    <s v="Principal"/>
    <s v="PipMi"/>
    <n v="9"/>
    <s v="PippiT"/>
    <n v="9"/>
    <s v="Pipistrelle commune"/>
    <n v="2016"/>
    <n v="8"/>
    <n v="7"/>
    <n v="1"/>
    <n v="15"/>
    <d v="2016-08-07T00:00:00"/>
    <x v="384"/>
  </r>
  <r>
    <x v="1"/>
    <s v="K:/Sainte Colombe/MB/04 - 19 juillet au 18 août 2016/Wave/"/>
    <s v="ST-COLOM_0_20160807_011525_296.wav"/>
    <s v="PippiT"/>
    <s v="Principal"/>
    <s v="PipMi"/>
    <n v="10"/>
    <s v="PippiT"/>
    <n v="8"/>
    <s v="Pipistrelle commune"/>
    <n v="2016"/>
    <n v="8"/>
    <n v="7"/>
    <n v="1"/>
    <n v="15"/>
    <d v="2016-08-07T00:00:00"/>
    <x v="384"/>
  </r>
  <r>
    <x v="1"/>
    <s v="K:/Sainte Colombe/MB/04 - 19 juillet au 18 août 2016/Wave/"/>
    <s v="ST-COLOM_0_20160807_011530_296.wav"/>
    <s v="PippiT"/>
    <s v="Principal"/>
    <s v="PipMi"/>
    <n v="10"/>
    <s v="PippiT"/>
    <n v="9"/>
    <s v="Pipistrelle commune"/>
    <n v="2016"/>
    <n v="8"/>
    <n v="7"/>
    <n v="1"/>
    <n v="15"/>
    <d v="2016-08-07T00:00:00"/>
    <x v="384"/>
  </r>
  <r>
    <x v="1"/>
    <s v="K:/Sainte Colombe/MB/04 - 19 juillet au 18 août 2016/Wave/"/>
    <s v="ST-COLOM_0_20160807_011602_718.wav"/>
    <s v="PippiT"/>
    <s v="Principal"/>
    <s v="PipMi"/>
    <n v="10"/>
    <s v="PippiT"/>
    <n v="10"/>
    <s v="Pipistrelle commune"/>
    <n v="2016"/>
    <n v="8"/>
    <n v="7"/>
    <n v="1"/>
    <n v="16"/>
    <d v="2016-08-07T00:00:00"/>
    <x v="438"/>
  </r>
  <r>
    <x v="1"/>
    <s v="K:/Sainte Colombe/MB/04 - 19 juillet au 18 août 2016/Wave/"/>
    <s v="ST-COLOM_0_20160807_011615_654.wav"/>
    <s v="PippiT"/>
    <s v="Principal"/>
    <s v="PipMi"/>
    <n v="10"/>
    <s v="PippiT"/>
    <n v="8"/>
    <s v="Pipistrelle commune"/>
    <n v="2016"/>
    <n v="8"/>
    <n v="7"/>
    <n v="1"/>
    <n v="16"/>
    <d v="2016-08-07T00:00:00"/>
    <x v="438"/>
  </r>
  <r>
    <x v="1"/>
    <s v="K:/Sainte Colombe/MB/04 - 19 juillet au 18 août 2016/Wave/"/>
    <s v="ST-COLOM_0_20160807_011620_655.wav"/>
    <s v="PippiT"/>
    <s v="Principal"/>
    <s v="PipMi"/>
    <n v="10"/>
    <s v="PippiT"/>
    <n v="9"/>
    <s v="Pipistrelle commune"/>
    <n v="2016"/>
    <n v="8"/>
    <n v="7"/>
    <n v="1"/>
    <n v="16"/>
    <d v="2016-08-07T00:00:00"/>
    <x v="438"/>
  </r>
  <r>
    <x v="1"/>
    <s v="K:/Sainte Colombe/MB/04 - 19 juillet au 18 août 2016/Wave/"/>
    <s v="ST-COLOM_0_20160807_011720_351.wav"/>
    <s v="PippiT"/>
    <s v="Principal"/>
    <s v="PipMi"/>
    <n v="10"/>
    <s v="PippiT"/>
    <n v="10"/>
    <s v="Pipistrelle commune"/>
    <n v="2016"/>
    <n v="8"/>
    <n v="7"/>
    <n v="1"/>
    <n v="17"/>
    <d v="2016-08-07T00:00:00"/>
    <x v="420"/>
  </r>
  <r>
    <x v="1"/>
    <s v="K:/Sainte Colombe/MB/04 - 19 juillet au 18 août 2016/Wave/"/>
    <s v="ST-COLOM_0_20160807_011800_611.wav"/>
    <s v="PippiT"/>
    <s v="Principal"/>
    <s v="PipMi"/>
    <n v="10"/>
    <s v="PippiT"/>
    <n v="10"/>
    <s v="Pipistrelle commune"/>
    <n v="2016"/>
    <n v="8"/>
    <n v="7"/>
    <n v="1"/>
    <n v="18"/>
    <d v="2016-08-07T00:00:00"/>
    <x v="178"/>
  </r>
  <r>
    <x v="1"/>
    <s v="K:/Sainte Colombe/MB/04 - 19 juillet au 18 août 2016/Wave/"/>
    <s v="ST-COLOM_0_20160807_011956_492.wav"/>
    <s v="PippiT"/>
    <s v="Principal"/>
    <s v="PipMi"/>
    <n v="10"/>
    <s v="PippiT"/>
    <n v="10"/>
    <s v="Pipistrelle commune"/>
    <n v="2016"/>
    <n v="8"/>
    <n v="7"/>
    <n v="1"/>
    <n v="19"/>
    <d v="2016-08-07T00:00:00"/>
    <x v="385"/>
  </r>
  <r>
    <x v="1"/>
    <s v="K:/Sainte Colombe/MB/04 - 19 juillet au 18 août 2016/Wave/"/>
    <s v="ST-COLOM_0_20160807_012001_492.wav"/>
    <s v="ChiroSp"/>
    <s v="Principal"/>
    <s v="PipMi"/>
    <n v="5"/>
    <s v="PippiT"/>
    <n v="5"/>
    <s v="Pipistrelle commune"/>
    <n v="2016"/>
    <n v="8"/>
    <n v="7"/>
    <n v="1"/>
    <n v="20"/>
    <d v="2016-08-07T00:00:00"/>
    <x v="164"/>
  </r>
  <r>
    <x v="1"/>
    <s v="K:/Sainte Colombe/MB/04 - 19 juillet au 18 août 2016/Wave/"/>
    <s v="ST-COLOM_0_20160807_012028_679.wav"/>
    <s v="PipMi"/>
    <s v="Principal"/>
    <s v="PipMi"/>
    <n v="10"/>
    <s v="PippiT"/>
    <n v="5"/>
    <s v="Pipistrelle commune"/>
    <n v="2016"/>
    <n v="8"/>
    <n v="7"/>
    <n v="1"/>
    <n v="20"/>
    <d v="2016-08-07T00:00:00"/>
    <x v="164"/>
  </r>
  <r>
    <x v="1"/>
    <s v="K:/Sainte Colombe/MB/04 - 19 juillet au 18 août 2016/Wave/"/>
    <s v="ST-COLOM_0_20160807_012033_680.wav"/>
    <s v="PippiT"/>
    <s v="Principal"/>
    <s v="PipMi"/>
    <n v="10"/>
    <s v="PippiT"/>
    <n v="9"/>
    <s v="Pipistrelle commune"/>
    <n v="2016"/>
    <n v="8"/>
    <n v="7"/>
    <n v="1"/>
    <n v="20"/>
    <d v="2016-08-07T00:00:00"/>
    <x v="164"/>
  </r>
  <r>
    <x v="1"/>
    <s v="K:/Sainte Colombe/MB/04 - 19 juillet au 18 août 2016/Wave/"/>
    <s v="ST-COLOM_0_20160807_012105_547.wav"/>
    <s v="PipMi"/>
    <s v="Principal"/>
    <s v="PipMi"/>
    <n v="8"/>
    <s v="PippiT"/>
    <n v="4"/>
    <s v="Pipistrelle commune"/>
    <n v="2016"/>
    <n v="8"/>
    <n v="7"/>
    <n v="1"/>
    <n v="21"/>
    <d v="2016-08-07T00:00:00"/>
    <x v="468"/>
  </r>
  <r>
    <x v="1"/>
    <s v="K:/Sainte Colombe/MB/04 - 19 juillet au 18 août 2016/Wave/"/>
    <s v="ST-COLOM_0_20160807_012110_548.wav"/>
    <s v="PippiT"/>
    <s v="Principal"/>
    <s v="PipMi"/>
    <n v="10"/>
    <s v="PippiT"/>
    <n v="8"/>
    <s v="Pipistrelle commune"/>
    <n v="2016"/>
    <n v="8"/>
    <n v="7"/>
    <n v="1"/>
    <n v="21"/>
    <d v="2016-08-07T00:00:00"/>
    <x v="468"/>
  </r>
  <r>
    <x v="1"/>
    <s v="K:/Sainte Colombe/MB/04 - 19 juillet au 18 août 2016/Wave/"/>
    <s v="ST-COLOM_0_20160807_012115_548.wav"/>
    <s v="PippiT"/>
    <s v="Principal"/>
    <s v="PipMi"/>
    <n v="10"/>
    <s v="PippiT"/>
    <n v="10"/>
    <s v="Pipistrelle commune"/>
    <n v="2016"/>
    <n v="8"/>
    <n v="7"/>
    <n v="1"/>
    <n v="21"/>
    <d v="2016-08-07T00:00:00"/>
    <x v="468"/>
  </r>
  <r>
    <x v="1"/>
    <s v="K:/Sainte Colombe/MB/04 - 19 juillet au 18 août 2016/Wave/"/>
    <s v="ST-COLOM_0_20160807_012134_037.wav"/>
    <s v="PippiT"/>
    <s v="Principal"/>
    <s v="PipMi"/>
    <n v="10"/>
    <s v="PippiT"/>
    <n v="8"/>
    <s v="Pipistrelle commune"/>
    <n v="2016"/>
    <n v="8"/>
    <n v="7"/>
    <n v="1"/>
    <n v="21"/>
    <d v="2016-08-07T00:00:00"/>
    <x v="468"/>
  </r>
  <r>
    <x v="1"/>
    <s v="K:/Sainte Colombe/MB/04 - 19 juillet au 18 août 2016/Wave/"/>
    <s v="ST-COLOM_0_20160807_012139_038.wav"/>
    <s v="PippiT"/>
    <s v="Principal"/>
    <s v="PipMi"/>
    <n v="6"/>
    <s v="PippiT"/>
    <n v="6"/>
    <s v="Pipistrelle commune"/>
    <n v="2016"/>
    <n v="8"/>
    <n v="7"/>
    <n v="1"/>
    <n v="21"/>
    <d v="2016-08-07T00:00:00"/>
    <x v="468"/>
  </r>
  <r>
    <x v="1"/>
    <s v="K:/Sainte Colombe/MB/04 - 19 juillet au 18 août 2016/Wave/"/>
    <s v="ST-COLOM_0_20160807_012212_648.wav"/>
    <s v="PippiT"/>
    <s v="Principal"/>
    <s v="PipMi"/>
    <n v="10"/>
    <s v="PippiT"/>
    <n v="10"/>
    <s v="Pipistrelle commune"/>
    <n v="2016"/>
    <n v="8"/>
    <n v="7"/>
    <n v="1"/>
    <n v="22"/>
    <d v="2016-08-07T00:00:00"/>
    <x v="386"/>
  </r>
  <r>
    <x v="1"/>
    <s v="K:/Sainte Colombe/MB/04 - 19 juillet au 18 août 2016/Wave/"/>
    <s v="ST-COLOM_0_20160807_012217_649.wav"/>
    <s v="ChiroSp"/>
    <s v="Principal"/>
    <s v="PipMi"/>
    <n v="1"/>
    <s v="PippiT"/>
    <n v="1"/>
    <s v="Pipistrelle commune"/>
    <n v="2016"/>
    <n v="8"/>
    <n v="7"/>
    <n v="1"/>
    <n v="22"/>
    <d v="2016-08-07T00:00:00"/>
    <x v="386"/>
  </r>
  <r>
    <x v="1"/>
    <s v="K:/Sainte Colombe/MB/04 - 19 juillet au 18 août 2016/Wave/"/>
    <s v="ST-COLOM_0_20160807_012253_637.wav"/>
    <s v="PippiT"/>
    <s v="Principal"/>
    <s v="PipMi"/>
    <n v="10"/>
    <s v="PippiT"/>
    <n v="10"/>
    <s v="Pipistrelle commune"/>
    <n v="2016"/>
    <n v="8"/>
    <n v="7"/>
    <n v="1"/>
    <n v="22"/>
    <d v="2016-08-07T00:00:00"/>
    <x v="386"/>
  </r>
  <r>
    <x v="1"/>
    <s v="K:/Sainte Colombe/MB/04 - 19 juillet au 18 août 2016/Wave/"/>
    <s v="ST-COLOM_0_20160807_012329_800.wav"/>
    <s v="PippiT"/>
    <s v="Principal"/>
    <s v="PipMi"/>
    <n v="10"/>
    <s v="PippiT"/>
    <n v="10"/>
    <s v="Pipistrelle commune"/>
    <n v="2016"/>
    <n v="8"/>
    <n v="7"/>
    <n v="1"/>
    <n v="23"/>
    <d v="2016-08-07T00:00:00"/>
    <x v="469"/>
  </r>
  <r>
    <x v="1"/>
    <s v="K:/Sainte Colombe/MB/04 - 19 juillet au 18 août 2016/Wave/"/>
    <s v="ST-COLOM_0_20160807_012334_800.wav"/>
    <s v="PippiT"/>
    <s v="Principal"/>
    <s v="PipMi"/>
    <n v="10"/>
    <s v="PippiT"/>
    <n v="10"/>
    <s v="Pipistrelle commune"/>
    <n v="2016"/>
    <n v="8"/>
    <n v="7"/>
    <n v="1"/>
    <n v="23"/>
    <d v="2016-08-07T00:00:00"/>
    <x v="469"/>
  </r>
  <r>
    <x v="1"/>
    <s v="K:/Sainte Colombe/MB/04 - 19 juillet au 18 août 2016/Wave/"/>
    <s v="ST-COLOM_0_20160807_012410_218.wav"/>
    <s v="PippiT"/>
    <s v="Principal"/>
    <s v="PipMi"/>
    <n v="9"/>
    <s v="PippiT"/>
    <n v="9"/>
    <s v="Pipistrelle commune"/>
    <n v="2016"/>
    <n v="8"/>
    <n v="7"/>
    <n v="1"/>
    <n v="24"/>
    <d v="2016-08-07T00:00:00"/>
    <x v="489"/>
  </r>
  <r>
    <x v="1"/>
    <s v="K:/Sainte Colombe/MB/04 - 19 juillet au 18 août 2016/Wave/"/>
    <s v="ST-COLOM_0_20160807_012449_215.wav"/>
    <s v="PippiT"/>
    <s v="Principal"/>
    <s v="PipMi"/>
    <n v="10"/>
    <s v="PippiT"/>
    <n v="10"/>
    <s v="Pipistrelle commune"/>
    <n v="2016"/>
    <n v="8"/>
    <n v="7"/>
    <n v="1"/>
    <n v="24"/>
    <d v="2016-08-07T00:00:00"/>
    <x v="489"/>
  </r>
  <r>
    <x v="1"/>
    <s v="K:/Sainte Colombe/MB/04 - 19 juillet au 18 août 2016/Wave/"/>
    <s v="ST-COLOM_0_20160807_012516_922.wav"/>
    <s v="PippiT"/>
    <s v="Principal"/>
    <s v="PipMi"/>
    <n v="10"/>
    <s v="PippiT"/>
    <n v="10"/>
    <s v="Pipistrelle commune"/>
    <n v="2016"/>
    <n v="8"/>
    <n v="7"/>
    <n v="1"/>
    <n v="25"/>
    <d v="2016-08-07T00:00:00"/>
    <x v="216"/>
  </r>
  <r>
    <x v="1"/>
    <s v="K:/Sainte Colombe/MB/04 - 19 juillet au 18 août 2016/Wave/"/>
    <s v="ST-COLOM_0_20160807_012521_922.wav"/>
    <s v="Plesp"/>
    <s v="Principal"/>
    <s v="Plesp"/>
    <n v="10"/>
    <s v="Pleaus"/>
    <n v="3"/>
    <s v="Oreillard gris"/>
    <n v="2016"/>
    <n v="8"/>
    <n v="7"/>
    <n v="1"/>
    <n v="25"/>
    <d v="2016-08-07T00:00:00"/>
    <x v="216"/>
  </r>
  <r>
    <x v="1"/>
    <s v="K:/Sainte Colombe/MB/04 - 19 juillet au 18 août 2016/Wave/"/>
    <s v="ST-COLOM_0_20160807_012526_923.wav"/>
    <s v="PippiT"/>
    <s v="Principal"/>
    <s v="PipMi"/>
    <n v="10"/>
    <s v="PippiT"/>
    <n v="10"/>
    <s v="Pipistrelle commune"/>
    <n v="2016"/>
    <n v="8"/>
    <n v="7"/>
    <n v="1"/>
    <n v="25"/>
    <d v="2016-08-07T00:00:00"/>
    <x v="216"/>
  </r>
  <r>
    <x v="1"/>
    <s v="K:/Sainte Colombe/MB/04 - 19 juillet au 18 août 2016/Wave/"/>
    <s v="ST-COLOM_0_20160807_012531_924.wav"/>
    <s v="PippiT"/>
    <s v="Principal"/>
    <s v="PipMi"/>
    <n v="10"/>
    <s v="PippiT"/>
    <n v="10"/>
    <s v="Pipistrelle commune"/>
    <n v="2016"/>
    <n v="8"/>
    <n v="7"/>
    <n v="1"/>
    <n v="25"/>
    <d v="2016-08-07T00:00:00"/>
    <x v="216"/>
  </r>
  <r>
    <x v="1"/>
    <s v="K:/Sainte Colombe/MB/04 - 19 juillet au 18 août 2016/Wave/"/>
    <s v="ST-COLOM_0_20160807_012536_924.wav"/>
    <s v="PippiT"/>
    <s v="Principal"/>
    <s v="PipMi"/>
    <n v="10"/>
    <s v="PippiT"/>
    <n v="10"/>
    <s v="Pipistrelle commune"/>
    <n v="2016"/>
    <n v="8"/>
    <n v="7"/>
    <n v="1"/>
    <n v="25"/>
    <d v="2016-08-07T00:00:00"/>
    <x v="216"/>
  </r>
  <r>
    <x v="1"/>
    <s v="K:/Sainte Colombe/MB/04 - 19 juillet au 18 août 2016/Wave/"/>
    <s v="ST-COLOM_0_20160807_012637_778.wav"/>
    <s v="PippiT"/>
    <s v="Principal"/>
    <s v="PipMi"/>
    <n v="10"/>
    <s v="PippiT"/>
    <n v="10"/>
    <s v="Pipistrelle commune"/>
    <n v="2016"/>
    <n v="8"/>
    <n v="7"/>
    <n v="1"/>
    <n v="26"/>
    <d v="2016-08-07T00:00:00"/>
    <x v="387"/>
  </r>
  <r>
    <x v="1"/>
    <s v="K:/Sainte Colombe/MB/04 - 19 juillet au 18 août 2016/Wave/"/>
    <s v="ST-COLOM_0_20160807_012702_403.wav"/>
    <s v="PippiT"/>
    <s v="Principal"/>
    <s v="PipMi"/>
    <n v="10"/>
    <s v="PippiT"/>
    <n v="10"/>
    <s v="Pipistrelle commune"/>
    <n v="2016"/>
    <n v="8"/>
    <n v="7"/>
    <n v="1"/>
    <n v="27"/>
    <d v="2016-08-07T00:00:00"/>
    <x v="217"/>
  </r>
  <r>
    <x v="1"/>
    <s v="K:/Sainte Colombe/MB/04 - 19 juillet au 18 août 2016/Wave/"/>
    <s v="ST-COLOM_0_20160807_012707_404.wav"/>
    <s v="PippiT"/>
    <s v="Principal"/>
    <s v="PipMi"/>
    <n v="10"/>
    <s v="PippiT"/>
    <n v="10"/>
    <s v="Pipistrelle commune"/>
    <n v="2016"/>
    <n v="8"/>
    <n v="7"/>
    <n v="1"/>
    <n v="27"/>
    <d v="2016-08-07T00:00:00"/>
    <x v="217"/>
  </r>
  <r>
    <x v="1"/>
    <s v="K:/Sainte Colombe/MB/04 - 19 juillet au 18 août 2016/Wave/"/>
    <s v="ST-COLOM_0_20160807_012733_482.wav"/>
    <s v="PippiT"/>
    <s v="Principal"/>
    <s v="PipMi"/>
    <n v="10"/>
    <s v="PippiT"/>
    <n v="10"/>
    <s v="Pipistrelle commune"/>
    <n v="2016"/>
    <n v="8"/>
    <n v="7"/>
    <n v="1"/>
    <n v="27"/>
    <d v="2016-08-07T00:00:00"/>
    <x v="217"/>
  </r>
  <r>
    <x v="1"/>
    <s v="K:/Sainte Colombe/MB/04 - 19 juillet au 18 août 2016/Wave/"/>
    <s v="ST-COLOM_0_20160807_012805_837.wav"/>
    <s v="PippiT"/>
    <s v="Principal"/>
    <s v="PipMi"/>
    <n v="10"/>
    <s v="PippiT"/>
    <n v="10"/>
    <s v="Pipistrelle commune"/>
    <n v="2016"/>
    <n v="8"/>
    <n v="7"/>
    <n v="1"/>
    <n v="28"/>
    <d v="2016-08-07T00:00:00"/>
    <x v="388"/>
  </r>
  <r>
    <x v="1"/>
    <s v="K:/Sainte Colombe/MB/04 - 19 juillet au 18 août 2016/Wave/"/>
    <s v="ST-COLOM_0_20160807_012810_838.wav"/>
    <s v="PippiT"/>
    <s v="Principal"/>
    <s v="PipMi"/>
    <n v="10"/>
    <s v="PippiT"/>
    <n v="10"/>
    <s v="Pipistrelle commune"/>
    <n v="2016"/>
    <n v="8"/>
    <n v="7"/>
    <n v="1"/>
    <n v="28"/>
    <d v="2016-08-07T00:00:00"/>
    <x v="388"/>
  </r>
  <r>
    <x v="1"/>
    <s v="K:/Sainte Colombe/MB/04 - 19 juillet au 18 août 2016/Wave/"/>
    <s v="ST-COLOM_0_20160807_012919_042.wav"/>
    <s v="PippiT"/>
    <s v="Principal"/>
    <s v="PipMi"/>
    <n v="10"/>
    <s v="PippiT"/>
    <n v="10"/>
    <s v="Pipistrelle commune"/>
    <n v="2016"/>
    <n v="8"/>
    <n v="7"/>
    <n v="1"/>
    <n v="29"/>
    <d v="2016-08-07T00:00:00"/>
    <x v="470"/>
  </r>
  <r>
    <x v="1"/>
    <s v="K:/Sainte Colombe/MB/04 - 19 juillet au 18 août 2016/Wave/"/>
    <s v="ST-COLOM_0_20160807_012924_043.wav"/>
    <s v="PippiT"/>
    <s v="Principal"/>
    <s v="PipMi"/>
    <n v="10"/>
    <s v="PippiT"/>
    <n v="10"/>
    <s v="Pipistrelle commune"/>
    <n v="2016"/>
    <n v="8"/>
    <n v="7"/>
    <n v="1"/>
    <n v="29"/>
    <d v="2016-08-07T00:00:00"/>
    <x v="470"/>
  </r>
  <r>
    <x v="1"/>
    <s v="K:/Sainte Colombe/MB/04 - 19 juillet au 18 août 2016/Wave/"/>
    <s v="ST-COLOM_0_20160807_012929_044.wav"/>
    <s v="PippiT"/>
    <s v="Principal"/>
    <s v="PipMi"/>
    <n v="10"/>
    <s v="PippiT"/>
    <n v="10"/>
    <s v="Pipistrelle commune"/>
    <n v="2016"/>
    <n v="8"/>
    <n v="7"/>
    <n v="1"/>
    <n v="29"/>
    <d v="2016-08-07T00:00:00"/>
    <x v="470"/>
  </r>
  <r>
    <x v="1"/>
    <s v="K:/Sainte Colombe/MB/04 - 19 juillet au 18 août 2016/Wave/"/>
    <s v="ST-COLOM_0_20160807_012934_044.wav"/>
    <s v="PippiT"/>
    <s v="Principal"/>
    <s v="PipMi"/>
    <n v="10"/>
    <s v="PippiT"/>
    <n v="10"/>
    <s v="Pipistrelle commune"/>
    <n v="2016"/>
    <n v="8"/>
    <n v="7"/>
    <n v="1"/>
    <n v="29"/>
    <d v="2016-08-07T00:00:00"/>
    <x v="470"/>
  </r>
  <r>
    <x v="1"/>
    <s v="K:/Sainte Colombe/MB/04 - 19 juillet au 18 août 2016/Wave/"/>
    <s v="ST-COLOM_0_20160807_012958_463.wav"/>
    <s v="PippiT"/>
    <s v="Principal"/>
    <s v="PipMi"/>
    <n v="7"/>
    <s v="PippiT"/>
    <n v="7"/>
    <s v="Pipistrelle commune"/>
    <n v="2016"/>
    <n v="8"/>
    <n v="7"/>
    <n v="1"/>
    <n v="29"/>
    <d v="2016-08-07T00:00:00"/>
    <x v="470"/>
  </r>
  <r>
    <x v="1"/>
    <s v="K:/Sainte Colombe/MB/04 - 19 juillet au 18 août 2016/Wave/"/>
    <s v="ST-COLOM_0_20160807_013003_464.wav"/>
    <s v="ChiroSp"/>
    <s v="Principal"/>
    <s v="PipMi"/>
    <n v="5"/>
    <s v="PippiT"/>
    <n v="5"/>
    <s v="Pipistrelle commune"/>
    <n v="2016"/>
    <n v="8"/>
    <n v="7"/>
    <n v="1"/>
    <n v="30"/>
    <d v="2016-08-07T00:00:00"/>
    <x v="471"/>
  </r>
  <r>
    <x v="1"/>
    <s v="K:/Sainte Colombe/MB/04 - 19 juillet au 18 août 2016/Wave/"/>
    <s v="ST-COLOM_0_20160807_013049_252.wav"/>
    <s v="PippiT"/>
    <s v="Principal"/>
    <s v="PipMi"/>
    <n v="10"/>
    <s v="PippiT"/>
    <n v="10"/>
    <s v="Pipistrelle commune"/>
    <n v="2016"/>
    <n v="8"/>
    <n v="7"/>
    <n v="1"/>
    <n v="30"/>
    <d v="2016-08-07T00:00:00"/>
    <x v="471"/>
  </r>
  <r>
    <x v="1"/>
    <s v="K:/Sainte Colombe/MB/04 - 19 juillet au 18 août 2016/Wave/"/>
    <s v="ST-COLOM_0_20160807_013054_252.wav"/>
    <s v="PippiT"/>
    <s v="Principal"/>
    <s v="PipMi"/>
    <n v="10"/>
    <s v="PippiT"/>
    <n v="10"/>
    <s v="Pipistrelle commune"/>
    <n v="2016"/>
    <n v="8"/>
    <n v="7"/>
    <n v="1"/>
    <n v="30"/>
    <d v="2016-08-07T00:00:00"/>
    <x v="471"/>
  </r>
  <r>
    <x v="1"/>
    <s v="K:/Sainte Colombe/MB/04 - 19 juillet au 18 août 2016/Wave/"/>
    <s v="ST-COLOM_0_20160807_013059_253.wav"/>
    <s v="PippiT"/>
    <s v="Principal"/>
    <s v="PipMi"/>
    <n v="10"/>
    <s v="PippiT"/>
    <n v="10"/>
    <s v="Pipistrelle commune"/>
    <n v="2016"/>
    <n v="8"/>
    <n v="7"/>
    <n v="1"/>
    <n v="30"/>
    <d v="2016-08-07T00:00:00"/>
    <x v="471"/>
  </r>
  <r>
    <x v="1"/>
    <s v="K:/Sainte Colombe/MB/04 - 19 juillet au 18 août 2016/Wave/"/>
    <s v="ST-COLOM_0_20160807_013109_561.wav"/>
    <s v="PippiT"/>
    <s v="Principal"/>
    <s v="PipMi"/>
    <n v="10"/>
    <s v="PippiT"/>
    <n v="10"/>
    <s v="Pipistrelle commune"/>
    <n v="2016"/>
    <n v="8"/>
    <n v="7"/>
    <n v="1"/>
    <n v="31"/>
    <d v="2016-08-07T00:00:00"/>
    <x v="389"/>
  </r>
  <r>
    <x v="1"/>
    <s v="K:/Sainte Colombe/MB/04 - 19 juillet au 18 août 2016/Wave/"/>
    <s v="ST-COLOM_0_20160807_013114_562.wav"/>
    <s v="ChiroSp"/>
    <s v="Principal"/>
    <s v="MyoLF"/>
    <n v="1"/>
    <s v="Myomyo"/>
    <n v="1"/>
    <s v="Murin sp"/>
    <n v="2016"/>
    <n v="8"/>
    <n v="7"/>
    <n v="1"/>
    <n v="31"/>
    <d v="2016-08-07T00:00:00"/>
    <x v="389"/>
  </r>
  <r>
    <x v="1"/>
    <s v="K:/Sainte Colombe/MB/04 - 19 juillet au 18 août 2016/Wave/"/>
    <s v="ST-COLOM_0_20160807_013202_678.wav"/>
    <s v="PippiT"/>
    <s v="Principal"/>
    <s v="PipMi"/>
    <n v="10"/>
    <s v="PippiT"/>
    <n v="10"/>
    <s v="Pipistrelle commune"/>
    <n v="2016"/>
    <n v="8"/>
    <n v="7"/>
    <n v="1"/>
    <n v="32"/>
    <d v="2016-08-07T00:00:00"/>
    <x v="179"/>
  </r>
  <r>
    <x v="1"/>
    <s v="K:/Sainte Colombe/MB/04 - 19 juillet au 18 août 2016/Wave/"/>
    <s v="ST-COLOM_0_20160807_013207_678.wav"/>
    <s v="PippiT"/>
    <s v="Principal"/>
    <s v="PipMi"/>
    <n v="10"/>
    <s v="PippiT"/>
    <n v="10"/>
    <s v="Pipistrelle commune"/>
    <n v="2016"/>
    <n v="8"/>
    <n v="7"/>
    <n v="1"/>
    <n v="32"/>
    <d v="2016-08-07T00:00:00"/>
    <x v="179"/>
  </r>
  <r>
    <x v="1"/>
    <s v="K:/Sainte Colombe/MB/04 - 19 juillet au 18 août 2016/Wave/"/>
    <s v="ST-COLOM_0_20160807_013230_344.wav"/>
    <s v="PippiT"/>
    <s v="Principal"/>
    <s v="PipMi"/>
    <n v="10"/>
    <s v="PippiT"/>
    <n v="10"/>
    <s v="Pipistrelle commune"/>
    <n v="2016"/>
    <n v="8"/>
    <n v="7"/>
    <n v="1"/>
    <n v="32"/>
    <d v="2016-08-07T00:00:00"/>
    <x v="179"/>
  </r>
  <r>
    <x v="1"/>
    <s v="K:/Sainte Colombe/MB/04 - 19 juillet au 18 août 2016/Wave/"/>
    <s v="ST-COLOM_0_20160807_013235_345.wav"/>
    <s v="PippiT"/>
    <s v="Principal"/>
    <s v="PipMi"/>
    <n v="10"/>
    <s v="PippiT"/>
    <n v="7"/>
    <s v="Pipistrelle commune"/>
    <n v="2016"/>
    <n v="8"/>
    <n v="7"/>
    <n v="1"/>
    <n v="32"/>
    <d v="2016-08-07T00:00:00"/>
    <x v="179"/>
  </r>
  <r>
    <x v="1"/>
    <s v="K:/Sainte Colombe/MB/04 - 19 juillet au 18 août 2016/Wave/"/>
    <s v="ST-COLOM_0_20160807_013557_838.wav"/>
    <s v="Pip35"/>
    <s v="Principal"/>
    <s v="Pip35"/>
    <n v="10"/>
    <s v="Pipkuh"/>
    <n v="2"/>
    <s v="Pipistrelle de Kuhl"/>
    <n v="2016"/>
    <n v="8"/>
    <n v="7"/>
    <n v="1"/>
    <n v="35"/>
    <d v="2016-08-07T00:00:00"/>
    <x v="273"/>
  </r>
  <r>
    <x v="1"/>
    <s v="K:/Sainte Colombe/MB/04 - 19 juillet au 18 août 2016/Wave/"/>
    <s v="ST-COLOM_0_20160807_013602_839.wav"/>
    <s v="ChiroSp"/>
    <s v="Principal"/>
    <s v="Pip35"/>
    <n v="2"/>
    <s v="Hypsav"/>
    <n v="1"/>
    <s v="Pipistrelle sp"/>
    <n v="2016"/>
    <n v="8"/>
    <n v="7"/>
    <n v="1"/>
    <n v="36"/>
    <d v="2016-08-07T00:00:00"/>
    <x v="14"/>
  </r>
  <r>
    <x v="1"/>
    <s v="K:/Sainte Colombe/MB/04 - 19 juillet au 18 août 2016/Wave/"/>
    <s v="ST-COLOM_0_20160807_014011_208.wav"/>
    <s v="Plesp"/>
    <s v="Principal"/>
    <s v="Plesp"/>
    <n v="10"/>
    <s v="Pleaus"/>
    <n v="5"/>
    <s v="Oreillard gris"/>
    <n v="2016"/>
    <n v="8"/>
    <n v="7"/>
    <n v="1"/>
    <n v="40"/>
    <d v="2016-08-07T00:00:00"/>
    <x v="390"/>
  </r>
  <r>
    <x v="1"/>
    <s v="K:/Sainte Colombe/MB/04 - 19 juillet au 18 août 2016/Wave/"/>
    <s v="ST-COLOM_0_20160807_014016_208.wav"/>
    <s v="Pleaus"/>
    <s v="Principal"/>
    <s v="Plesp"/>
    <n v="9"/>
    <s v="Pleaus"/>
    <n v="6"/>
    <s v="Oreillard gris"/>
    <n v="2016"/>
    <n v="8"/>
    <n v="7"/>
    <n v="1"/>
    <n v="40"/>
    <d v="2016-08-07T00:00:00"/>
    <x v="390"/>
  </r>
  <r>
    <x v="1"/>
    <s v="K:/Sainte Colombe/MB/04 - 19 juillet au 18 août 2016/Wave/"/>
    <s v="ST-COLOM_0_20160807_014524_465.wav"/>
    <s v="PippiT"/>
    <s v="Principal"/>
    <s v="PipMi"/>
    <n v="10"/>
    <s v="PippiT"/>
    <n v="6"/>
    <s v="Pipistrelle commune"/>
    <n v="2016"/>
    <n v="8"/>
    <n v="7"/>
    <n v="1"/>
    <n v="45"/>
    <d v="2016-08-07T00:00:00"/>
    <x v="348"/>
  </r>
  <r>
    <x v="1"/>
    <s v="K:/Sainte Colombe/MB/04 - 19 juillet au 18 août 2016/Wave/"/>
    <s v="ST-COLOM_0_20160807_014529_466.wav"/>
    <s v="PippiT"/>
    <s v="Principal"/>
    <s v="PipMi"/>
    <n v="10"/>
    <s v="PippiT"/>
    <n v="10"/>
    <s v="Pipistrelle commune"/>
    <n v="2016"/>
    <n v="8"/>
    <n v="7"/>
    <n v="1"/>
    <n v="45"/>
    <d v="2016-08-07T00:00:00"/>
    <x v="348"/>
  </r>
  <r>
    <x v="1"/>
    <s v="K:/Sainte Colombe/MB/04 - 19 juillet au 18 août 2016/Wave/"/>
    <s v="ST-COLOM_0_20160807_014908_244.wav"/>
    <s v="Pip35"/>
    <s v="Principal"/>
    <s v="Pip35"/>
    <n v="10"/>
    <s v="Pipkuh"/>
    <n v="3"/>
    <s v="Pipistrelle de Kuhl"/>
    <n v="2016"/>
    <n v="8"/>
    <n v="7"/>
    <n v="1"/>
    <n v="49"/>
    <d v="2016-08-07T00:00:00"/>
    <x v="391"/>
  </r>
  <r>
    <x v="1"/>
    <s v="K:/Sainte Colombe/MB/04 - 19 juillet au 18 août 2016/Wave/"/>
    <s v="ST-COLOM_0_20160807_014913_245.wav"/>
    <s v="Pip35"/>
    <s v="Principal"/>
    <s v="Pip35"/>
    <n v="10"/>
    <s v="Pipkuh"/>
    <n v="3"/>
    <s v="Pipistrelle de Kuhl"/>
    <n v="2016"/>
    <n v="8"/>
    <n v="7"/>
    <n v="1"/>
    <n v="49"/>
    <d v="2016-08-07T00:00:00"/>
    <x v="391"/>
  </r>
  <r>
    <x v="1"/>
    <s v="K:/Sainte Colombe/MB/04 - 19 juillet au 18 août 2016/Wave/"/>
    <s v="ST-COLOM_0_20160807_014920_838.wav"/>
    <s v="ChiroSp"/>
    <s v="Principal"/>
    <s v="MyoHF"/>
    <n v="2"/>
    <s v="Myoema"/>
    <n v="1"/>
    <s v="Murin sp"/>
    <n v="2016"/>
    <n v="8"/>
    <n v="7"/>
    <n v="1"/>
    <n v="49"/>
    <d v="2016-08-07T00:00:00"/>
    <x v="391"/>
  </r>
  <r>
    <x v="1"/>
    <s v="K:/Sainte Colombe/MB/04 - 19 juillet au 18 août 2016/Wave/"/>
    <s v="ST-COLOM_0_20160807_015623_918.wav"/>
    <s v="PippiT"/>
    <s v="Principal"/>
    <s v="PipMi"/>
    <n v="10"/>
    <s v="PippiT"/>
    <n v="10"/>
    <s v="Pipistrelle commune"/>
    <n v="2016"/>
    <n v="8"/>
    <n v="7"/>
    <n v="1"/>
    <n v="56"/>
    <d v="2016-08-07T00:00:00"/>
    <x v="513"/>
  </r>
  <r>
    <x v="1"/>
    <s v="K:/Sainte Colombe/MB/04 - 19 juillet au 18 août 2016/Wave/"/>
    <s v="ST-COLOM_0_20160807_015628_918.wav"/>
    <s v="PippiT"/>
    <s v="Principal"/>
    <s v="PipMi"/>
    <n v="10"/>
    <s v="PippiT"/>
    <n v="10"/>
    <s v="Pipistrelle commune"/>
    <n v="2016"/>
    <n v="8"/>
    <n v="7"/>
    <n v="1"/>
    <n v="56"/>
    <d v="2016-08-07T00:00:00"/>
    <x v="513"/>
  </r>
  <r>
    <x v="1"/>
    <s v="K:/Sainte Colombe/MB/04 - 19 juillet au 18 août 2016/Wave/"/>
    <s v="ST-COLOM_0_20160807_015635_587.wav"/>
    <s v="PippiT"/>
    <s v="Principal"/>
    <s v="PipMi"/>
    <n v="10"/>
    <s v="PippiT"/>
    <n v="10"/>
    <s v="Pipistrelle commune"/>
    <n v="2016"/>
    <n v="8"/>
    <n v="7"/>
    <n v="1"/>
    <n v="56"/>
    <d v="2016-08-07T00:00:00"/>
    <x v="513"/>
  </r>
  <r>
    <x v="1"/>
    <s v="K:/Sainte Colombe/MB/04 - 19 juillet au 18 août 2016/Wave/"/>
    <s v="ST-COLOM_0_20160807_015640_588.wav"/>
    <s v="PippiT"/>
    <s v="Principal"/>
    <s v="PipMi"/>
    <n v="10"/>
    <s v="PippiT"/>
    <n v="10"/>
    <s v="Pipistrelle commune"/>
    <n v="2016"/>
    <n v="8"/>
    <n v="7"/>
    <n v="1"/>
    <n v="56"/>
    <d v="2016-08-07T00:00:00"/>
    <x v="513"/>
  </r>
  <r>
    <x v="1"/>
    <s v="K:/Sainte Colombe/MB/04 - 19 juillet au 18 août 2016/Wave/"/>
    <s v="ST-COLOM_0_20160807_020337_109.wav"/>
    <s v="PippiT"/>
    <s v="Principal"/>
    <s v="PipMi"/>
    <n v="10"/>
    <s v="PippiT"/>
    <n v="10"/>
    <s v="Pipistrelle commune"/>
    <n v="2016"/>
    <n v="8"/>
    <n v="7"/>
    <n v="2"/>
    <n v="3"/>
    <d v="2016-08-07T00:00:00"/>
    <x v="421"/>
  </r>
  <r>
    <x v="1"/>
    <s v="K:/Sainte Colombe/MB/04 - 19 juillet au 18 août 2016/Wave/"/>
    <s v="ST-COLOM_0_20160807_020342_110.wav"/>
    <s v="ChiroSp"/>
    <s v="Principal"/>
    <s v="PipMi"/>
    <n v="1"/>
    <s v="PippiT"/>
    <n v="1"/>
    <s v="Pipistrelle commune"/>
    <n v="2016"/>
    <n v="8"/>
    <n v="7"/>
    <n v="2"/>
    <n v="3"/>
    <d v="2016-08-07T00:00:00"/>
    <x v="421"/>
  </r>
  <r>
    <x v="1"/>
    <s v="K:/Sainte Colombe/MB/04 - 19 juillet au 18 août 2016/Wave/"/>
    <s v="ST-COLOM_0_20160807_020420_961.wav"/>
    <s v="PippiT"/>
    <s v="Principal"/>
    <s v="PipMi"/>
    <n v="10"/>
    <s v="PippiT"/>
    <n v="10"/>
    <s v="Pipistrelle commune"/>
    <n v="2016"/>
    <n v="8"/>
    <n v="7"/>
    <n v="2"/>
    <n v="4"/>
    <d v="2016-08-07T00:00:00"/>
    <x v="505"/>
  </r>
  <r>
    <x v="1"/>
    <s v="K:/Sainte Colombe/MB/04 - 19 juillet au 18 août 2016/Wave/"/>
    <s v="ST-COLOM_0_20160807_020425_962.wav"/>
    <s v="PippiT"/>
    <s v="Principal"/>
    <s v="PipMi"/>
    <n v="10"/>
    <s v="PippiT"/>
    <n v="10"/>
    <s v="Pipistrelle commune"/>
    <n v="2016"/>
    <n v="8"/>
    <n v="7"/>
    <n v="2"/>
    <n v="4"/>
    <d v="2016-08-07T00:00:00"/>
    <x v="505"/>
  </r>
  <r>
    <x v="1"/>
    <s v="K:/Sainte Colombe/MB/04 - 19 juillet au 18 août 2016/Wave/"/>
    <s v="ST-COLOM_0_20160807_020430_962.wav"/>
    <s v="PippiT"/>
    <s v="Principal"/>
    <s v="PipMi"/>
    <n v="9"/>
    <s v="PippiT"/>
    <n v="9"/>
    <s v="Pipistrelle commune"/>
    <n v="2016"/>
    <n v="8"/>
    <n v="7"/>
    <n v="2"/>
    <n v="4"/>
    <d v="2016-08-07T00:00:00"/>
    <x v="505"/>
  </r>
  <r>
    <x v="1"/>
    <s v="K:/Sainte Colombe/MB/04 - 19 juillet au 18 août 2016/Wave/"/>
    <s v="ST-COLOM_0_20160807_020630_062.wav"/>
    <s v="PippiT"/>
    <s v="Principal"/>
    <s v="PipMi"/>
    <n v="10"/>
    <s v="PippiT"/>
    <n v="10"/>
    <s v="Pipistrelle commune"/>
    <n v="2016"/>
    <n v="8"/>
    <n v="7"/>
    <n v="2"/>
    <n v="6"/>
    <d v="2016-08-07T00:00:00"/>
    <x v="452"/>
  </r>
  <r>
    <x v="1"/>
    <s v="K:/Sainte Colombe/MB/04 - 19 juillet au 18 août 2016/Wave/"/>
    <s v="ST-COLOM_0_20160807_020740_524.wav"/>
    <s v="PippiT"/>
    <s v="Principal"/>
    <s v="PipMi"/>
    <n v="7"/>
    <s v="PippiT"/>
    <n v="7"/>
    <s v="Pipistrelle commune"/>
    <n v="2016"/>
    <n v="8"/>
    <n v="7"/>
    <n v="2"/>
    <n v="7"/>
    <d v="2016-08-07T00:00:00"/>
    <x v="514"/>
  </r>
  <r>
    <x v="1"/>
    <s v="K:/Sainte Colombe/MB/04 - 19 juillet au 18 août 2016/Wave/"/>
    <s v="ST-COLOM_0_20160807_021102_252.wav"/>
    <s v="PippiT"/>
    <s v="Principal"/>
    <s v="PipMi"/>
    <n v="10"/>
    <s v="PippiT"/>
    <n v="10"/>
    <s v="Pipistrelle commune"/>
    <n v="2016"/>
    <n v="8"/>
    <n v="7"/>
    <n v="2"/>
    <n v="11"/>
    <d v="2016-08-07T00:00:00"/>
    <x v="475"/>
  </r>
  <r>
    <x v="1"/>
    <s v="K:/Sainte Colombe/MB/04 - 19 juillet au 18 août 2016/Wave/"/>
    <s v="ST-COLOM_0_20160807_021107_252.wav"/>
    <s v="ChiroSp"/>
    <s v="Principal"/>
    <s v="PipMi"/>
    <n v="4"/>
    <s v="PippiT"/>
    <n v="4"/>
    <s v="Pipistrelle commune"/>
    <n v="2016"/>
    <n v="8"/>
    <n v="7"/>
    <n v="2"/>
    <n v="11"/>
    <d v="2016-08-07T00:00:00"/>
    <x v="475"/>
  </r>
  <r>
    <x v="1"/>
    <s v="K:/Sainte Colombe/MB/04 - 19 juillet au 18 août 2016/Wave/"/>
    <s v="ST-COLOM_0_20160807_021142_780.wav"/>
    <s v="PippiT"/>
    <s v="Principal"/>
    <s v="PipMi"/>
    <n v="10"/>
    <s v="PippiT"/>
    <n v="10"/>
    <s v="Pipistrelle commune"/>
    <n v="2016"/>
    <n v="8"/>
    <n v="7"/>
    <n v="2"/>
    <n v="11"/>
    <d v="2016-08-07T00:00:00"/>
    <x v="475"/>
  </r>
  <r>
    <x v="1"/>
    <s v="K:/Sainte Colombe/MB/04 - 19 juillet au 18 août 2016/Wave/"/>
    <s v="ST-COLOM_0_20160807_021147_781.wav"/>
    <s v="PippiT"/>
    <s v="Principal"/>
    <s v="PipMi"/>
    <n v="10"/>
    <s v="PippiT"/>
    <n v="10"/>
    <s v="Pipistrelle commune"/>
    <n v="2016"/>
    <n v="8"/>
    <n v="7"/>
    <n v="2"/>
    <n v="11"/>
    <d v="2016-08-07T00:00:00"/>
    <x v="475"/>
  </r>
  <r>
    <x v="1"/>
    <s v="K:/Sainte Colombe/MB/04 - 19 juillet au 18 août 2016/Wave/"/>
    <s v="ST-COLOM_0_20160807_021234_154.wav"/>
    <s v="PippiT"/>
    <s v="Principal"/>
    <s v="PipMi"/>
    <n v="10"/>
    <s v="PippiT"/>
    <n v="10"/>
    <s v="Pipistrelle commune"/>
    <n v="2016"/>
    <n v="8"/>
    <n v="7"/>
    <n v="2"/>
    <n v="12"/>
    <d v="2016-08-07T00:00:00"/>
    <x v="515"/>
  </r>
  <r>
    <x v="1"/>
    <s v="K:/Sainte Colombe/MB/04 - 19 juillet au 18 août 2016/Wave/"/>
    <s v="ST-COLOM_0_20160807_021427_634.wav"/>
    <s v="PippiT"/>
    <s v="Principal"/>
    <s v="PipMi"/>
    <n v="8"/>
    <s v="PippiT"/>
    <n v="8"/>
    <s v="Pipistrelle commune"/>
    <n v="2016"/>
    <n v="8"/>
    <n v="7"/>
    <n v="2"/>
    <n v="14"/>
    <d v="2016-08-07T00:00:00"/>
    <x v="554"/>
  </r>
  <r>
    <x v="1"/>
    <s v="K:/Sainte Colombe/MB/04 - 19 juillet au 18 août 2016/Wave/"/>
    <s v="ST-COLOM_0_20160807_021432_634.wav"/>
    <s v="PippiT"/>
    <s v="Principal"/>
    <s v="PipMi"/>
    <n v="7"/>
    <s v="PippiT"/>
    <n v="7"/>
    <s v="Pipistrelle commune"/>
    <n v="2016"/>
    <n v="8"/>
    <n v="7"/>
    <n v="2"/>
    <n v="14"/>
    <d v="2016-08-07T00:00:00"/>
    <x v="554"/>
  </r>
  <r>
    <x v="1"/>
    <s v="K:/Sainte Colombe/MB/04 - 19 juillet au 18 août 2016/Wave/"/>
    <s v="ST-COLOM_0_20160807_021437_635.wav"/>
    <s v="ChiroSp"/>
    <s v="Principal"/>
    <s v="PipMi"/>
    <n v="4"/>
    <s v="PippiT"/>
    <n v="4"/>
    <s v="Pipistrelle commune"/>
    <n v="2016"/>
    <n v="8"/>
    <n v="7"/>
    <n v="2"/>
    <n v="14"/>
    <d v="2016-08-07T00:00:00"/>
    <x v="554"/>
  </r>
  <r>
    <x v="1"/>
    <s v="K:/Sainte Colombe/MB/04 - 19 juillet au 18 août 2016/Wave/"/>
    <s v="ST-COLOM_0_20160807_021517_745.wav"/>
    <s v="PippiT"/>
    <s v="Principal"/>
    <s v="PipMi"/>
    <n v="10"/>
    <s v="PippiT"/>
    <n v="10"/>
    <s v="Pipistrelle commune"/>
    <n v="2016"/>
    <n v="8"/>
    <n v="7"/>
    <n v="2"/>
    <n v="15"/>
    <d v="2016-08-07T00:00:00"/>
    <x v="442"/>
  </r>
  <r>
    <x v="1"/>
    <s v="K:/Sainte Colombe/MB/04 - 19 juillet au 18 août 2016/Wave/"/>
    <s v="ST-COLOM_0_20160807_021522_746.wav"/>
    <s v="ChiroSp"/>
    <s v="Principal"/>
    <s v="PipMi"/>
    <n v="4"/>
    <s v="PippiT"/>
    <n v="4"/>
    <s v="Pipistrelle commune"/>
    <n v="2016"/>
    <n v="8"/>
    <n v="7"/>
    <n v="2"/>
    <n v="15"/>
    <d v="2016-08-07T00:00:00"/>
    <x v="442"/>
  </r>
  <r>
    <x v="1"/>
    <s v="K:/Sainte Colombe/MB/04 - 19 juillet au 18 août 2016/Wave/"/>
    <s v="ST-COLOM_0_20160807_021529_962.wav"/>
    <s v="PippiT"/>
    <s v="Principal"/>
    <s v="PipMi"/>
    <n v="10"/>
    <s v="PippiT"/>
    <n v="10"/>
    <s v="Pipistrelle commune"/>
    <n v="2016"/>
    <n v="8"/>
    <n v="7"/>
    <n v="2"/>
    <n v="15"/>
    <d v="2016-08-07T00:00:00"/>
    <x v="442"/>
  </r>
  <r>
    <x v="1"/>
    <s v="K:/Sainte Colombe/MB/04 - 19 juillet au 18 août 2016/Wave/"/>
    <s v="ST-COLOM_0_20160807_021730_290.wav"/>
    <s v="PippiT"/>
    <s v="Principal"/>
    <s v="PipMi"/>
    <n v="10"/>
    <s v="PippiT"/>
    <n v="10"/>
    <s v="Pipistrelle commune"/>
    <n v="2016"/>
    <n v="8"/>
    <n v="7"/>
    <n v="2"/>
    <n v="17"/>
    <d v="2016-08-07T00:00:00"/>
    <x v="393"/>
  </r>
  <r>
    <x v="1"/>
    <s v="K:/Sainte Colombe/MB/04 - 19 juillet au 18 août 2016/Wave/"/>
    <s v="ST-COLOM_0_20160807_021735_291.wav"/>
    <s v="PippiT"/>
    <s v="Principal"/>
    <s v="PipMi"/>
    <n v="10"/>
    <s v="PippiT"/>
    <n v="10"/>
    <s v="Pipistrelle commune"/>
    <n v="2016"/>
    <n v="8"/>
    <n v="7"/>
    <n v="2"/>
    <n v="17"/>
    <d v="2016-08-07T00:00:00"/>
    <x v="393"/>
  </r>
  <r>
    <x v="1"/>
    <s v="K:/Sainte Colombe/MB/04 - 19 juillet au 18 août 2016/Wave/"/>
    <s v="ST-COLOM_0_20160807_021740_292.wav"/>
    <s v="PippiT"/>
    <s v="Principal"/>
    <s v="PipMi"/>
    <n v="6"/>
    <s v="PippiT"/>
    <n v="6"/>
    <s v="Pipistrelle commune"/>
    <n v="2016"/>
    <n v="8"/>
    <n v="7"/>
    <n v="2"/>
    <n v="17"/>
    <d v="2016-08-07T00:00:00"/>
    <x v="393"/>
  </r>
  <r>
    <x v="1"/>
    <s v="K:/Sainte Colombe/MB/04 - 19 juillet au 18 août 2016/Wave/"/>
    <s v="ST-COLOM_0_20160807_022137_044.wav"/>
    <s v="PippiT"/>
    <s v="Principal"/>
    <s v="PipMi"/>
    <n v="10"/>
    <s v="PippiT"/>
    <n v="10"/>
    <s v="Pipistrelle commune"/>
    <n v="2016"/>
    <n v="8"/>
    <n v="7"/>
    <n v="2"/>
    <n v="21"/>
    <d v="2016-08-07T00:00:00"/>
    <x v="517"/>
  </r>
  <r>
    <x v="1"/>
    <s v="K:/Sainte Colombe/MB/04 - 19 juillet au 18 août 2016/Wave/"/>
    <s v="ST-COLOM_0_20160807_022142_045.wav"/>
    <s v="PippiT"/>
    <s v="Principal"/>
    <s v="PipMi"/>
    <n v="8"/>
    <s v="PippiT"/>
    <n v="8"/>
    <s v="Pipistrelle commune"/>
    <n v="2016"/>
    <n v="8"/>
    <n v="7"/>
    <n v="2"/>
    <n v="21"/>
    <d v="2016-08-07T00:00:00"/>
    <x v="517"/>
  </r>
  <r>
    <x v="1"/>
    <s v="K:/Sainte Colombe/MB/04 - 19 juillet au 18 août 2016/Wave/"/>
    <s v="ST-COLOM_0_20160807_022148_451.wav"/>
    <s v="PippiT"/>
    <s v="Principal"/>
    <s v="PipMi"/>
    <n v="9"/>
    <s v="PippiT"/>
    <n v="9"/>
    <s v="Pipistrelle commune"/>
    <n v="2016"/>
    <n v="8"/>
    <n v="7"/>
    <n v="2"/>
    <n v="21"/>
    <d v="2016-08-07T00:00:00"/>
    <x v="517"/>
  </r>
  <r>
    <x v="1"/>
    <s v="K:/Sainte Colombe/MB/04 - 19 juillet au 18 août 2016/Wave/"/>
    <s v="ST-COLOM_0_20160807_022153_452.wav"/>
    <s v="PippiT"/>
    <s v="Principal"/>
    <s v="PipMi"/>
    <n v="6"/>
    <s v="PippiT"/>
    <n v="6"/>
    <s v="Pipistrelle commune"/>
    <n v="2016"/>
    <n v="8"/>
    <n v="7"/>
    <n v="2"/>
    <n v="21"/>
    <d v="2016-08-07T00:00:00"/>
    <x v="517"/>
  </r>
  <r>
    <x v="1"/>
    <s v="K:/Sainte Colombe/MB/04 - 19 juillet au 18 août 2016/Wave/"/>
    <s v="ST-COLOM_0_20160807_022216_692.wav"/>
    <s v="PippiT"/>
    <s v="Principal"/>
    <s v="PipMi"/>
    <n v="9"/>
    <s v="PippiT"/>
    <n v="9"/>
    <s v="Pipistrelle commune"/>
    <n v="2016"/>
    <n v="8"/>
    <n v="7"/>
    <n v="2"/>
    <n v="22"/>
    <d v="2016-08-07T00:00:00"/>
    <x v="218"/>
  </r>
  <r>
    <x v="1"/>
    <s v="K:/Sainte Colombe/MB/04 - 19 juillet au 18 août 2016/Wave/"/>
    <s v="ST-COLOM_0_20160807_022221_693.wav"/>
    <s v="ChiroSp"/>
    <s v="Principal"/>
    <s v="PipMi"/>
    <n v="3"/>
    <s v="PippiT"/>
    <n v="3"/>
    <s v="Pipistrelle commune"/>
    <n v="2016"/>
    <n v="8"/>
    <n v="7"/>
    <n v="2"/>
    <n v="22"/>
    <d v="2016-08-07T00:00:00"/>
    <x v="218"/>
  </r>
  <r>
    <x v="1"/>
    <s v="K:/Sainte Colombe/MB/04 - 19 juillet au 18 août 2016/Wave/"/>
    <s v="ST-COLOM_0_20160807_022351_686.wav"/>
    <s v="PippiT"/>
    <s v="Principal"/>
    <s v="PipMi"/>
    <n v="10"/>
    <s v="PippiT"/>
    <n v="10"/>
    <s v="Pipistrelle commune"/>
    <n v="2016"/>
    <n v="8"/>
    <n v="7"/>
    <n v="2"/>
    <n v="23"/>
    <d v="2016-08-07T00:00:00"/>
    <x v="499"/>
  </r>
  <r>
    <x v="1"/>
    <s v="K:/Sainte Colombe/MB/04 - 19 juillet au 18 août 2016/Wave/"/>
    <s v="ST-COLOM_0_20160807_022524_841.wav"/>
    <s v="PippiT"/>
    <s v="Principal"/>
    <s v="PipMi"/>
    <n v="10"/>
    <s v="PippiT"/>
    <n v="10"/>
    <s v="Pipistrelle commune"/>
    <n v="2016"/>
    <n v="8"/>
    <n v="7"/>
    <n v="2"/>
    <n v="25"/>
    <d v="2016-08-07T00:00:00"/>
    <x v="484"/>
  </r>
  <r>
    <x v="1"/>
    <s v="K:/Sainte Colombe/MB/04 - 19 juillet au 18 août 2016/Wave/"/>
    <s v="ST-COLOM_0_20160807_022529_842.wav"/>
    <s v="PippiT"/>
    <s v="Principal"/>
    <s v="PipMi"/>
    <n v="10"/>
    <s v="PippiT"/>
    <n v="10"/>
    <s v="Pipistrelle commune"/>
    <n v="2016"/>
    <n v="8"/>
    <n v="7"/>
    <n v="2"/>
    <n v="25"/>
    <d v="2016-08-07T00:00:00"/>
    <x v="484"/>
  </r>
  <r>
    <x v="1"/>
    <s v="K:/Sainte Colombe/MB/04 - 19 juillet au 18 août 2016/Wave/"/>
    <s v="ST-COLOM_0_20160807_022534_842.wav"/>
    <s v="ChiroSp"/>
    <s v="Principal"/>
    <s v="PipMi"/>
    <n v="4"/>
    <s v="PippiT"/>
    <n v="4"/>
    <s v="Pipistrelle commune"/>
    <n v="2016"/>
    <n v="8"/>
    <n v="7"/>
    <n v="2"/>
    <n v="25"/>
    <d v="2016-08-07T00:00:00"/>
    <x v="484"/>
  </r>
  <r>
    <x v="1"/>
    <s v="K:/Sainte Colombe/MB/04 - 19 juillet au 18 août 2016/Wave/"/>
    <s v="ST-COLOM_0_20160807_022704_232.wav"/>
    <s v="PippiT"/>
    <s v="Principal"/>
    <s v="PipMi"/>
    <n v="8"/>
    <s v="PippiT"/>
    <n v="8"/>
    <s v="Pipistrelle commune"/>
    <n v="2016"/>
    <n v="8"/>
    <n v="7"/>
    <n v="2"/>
    <n v="27"/>
    <d v="2016-08-07T00:00:00"/>
    <x v="25"/>
  </r>
  <r>
    <x v="1"/>
    <s v="K:/Sainte Colombe/MB/04 - 19 juillet au 18 août 2016/Wave/"/>
    <s v="ST-COLOM_0_20160807_022709_233.wav"/>
    <s v="PippiT"/>
    <s v="Principal"/>
    <s v="PipMi"/>
    <n v="8"/>
    <s v="PippiT"/>
    <n v="8"/>
    <s v="Pipistrelle commune"/>
    <n v="2016"/>
    <n v="8"/>
    <n v="7"/>
    <n v="2"/>
    <n v="27"/>
    <d v="2016-08-07T00:00:00"/>
    <x v="25"/>
  </r>
  <r>
    <x v="1"/>
    <s v="K:/Sainte Colombe/MB/04 - 19 juillet au 18 août 2016/Wave/"/>
    <s v="ST-COLOM_0_20160807_022744_996.wav"/>
    <s v="PippiT"/>
    <s v="Principal"/>
    <s v="PipMi"/>
    <n v="10"/>
    <s v="PippiT"/>
    <n v="10"/>
    <s v="Pipistrelle commune"/>
    <n v="2016"/>
    <n v="8"/>
    <n v="7"/>
    <n v="2"/>
    <n v="27"/>
    <d v="2016-08-07T00:00:00"/>
    <x v="25"/>
  </r>
  <r>
    <x v="1"/>
    <s v="K:/Sainte Colombe/MB/04 - 19 juillet au 18 août 2016/Wave/"/>
    <s v="ST-COLOM_0_20160807_022749_997.wav"/>
    <s v="PippiT"/>
    <s v="Principal"/>
    <s v="PipMi"/>
    <n v="8"/>
    <s v="PippiT"/>
    <n v="8"/>
    <s v="Pipistrelle commune"/>
    <n v="2016"/>
    <n v="8"/>
    <n v="7"/>
    <n v="2"/>
    <n v="27"/>
    <d v="2016-08-07T00:00:00"/>
    <x v="25"/>
  </r>
  <r>
    <x v="1"/>
    <s v="K:/Sainte Colombe/MB/04 - 19 juillet au 18 août 2016/Wave/"/>
    <s v="ST-COLOM_0_20160807_022906_372.wav"/>
    <s v="Plesp"/>
    <s v="Principal"/>
    <s v="Plesp"/>
    <n v="10"/>
    <s v="Pleaus"/>
    <n v="4"/>
    <s v="Oreillard gris"/>
    <n v="2016"/>
    <n v="8"/>
    <n v="7"/>
    <n v="2"/>
    <n v="29"/>
    <d v="2016-08-07T00:00:00"/>
    <x v="443"/>
  </r>
  <r>
    <x v="1"/>
    <s v="K:/Sainte Colombe/MB/04 - 19 juillet au 18 août 2016/Wave/"/>
    <s v="ST-COLOM_0_20160807_022911_373.wav"/>
    <s v="Plesp"/>
    <s v="Principal"/>
    <s v="Plesp"/>
    <n v="10"/>
    <s v="Pleaus"/>
    <n v="5"/>
    <s v="Oreillard gris"/>
    <n v="2016"/>
    <n v="8"/>
    <n v="7"/>
    <n v="2"/>
    <n v="29"/>
    <d v="2016-08-07T00:00:00"/>
    <x v="443"/>
  </r>
  <r>
    <x v="1"/>
    <s v="K:/Sainte Colombe/MB/04 - 19 juillet au 18 août 2016/Wave/"/>
    <s v="ST-COLOM_0_20160807_022957_000.wav"/>
    <s v="PippiT"/>
    <s v="Principal"/>
    <s v="PipMi"/>
    <n v="10"/>
    <s v="PippiT"/>
    <n v="10"/>
    <s v="Pipistrelle commune"/>
    <n v="2016"/>
    <n v="8"/>
    <n v="7"/>
    <n v="2"/>
    <n v="29"/>
    <d v="2016-08-07T00:00:00"/>
    <x v="443"/>
  </r>
  <r>
    <x v="1"/>
    <s v="K:/Sainte Colombe/MB/04 - 19 juillet au 18 août 2016/Wave/"/>
    <s v="ST-COLOM_0_20160807_023054_661.wav"/>
    <s v="PipMi"/>
    <s v="Principal"/>
    <s v="PipMi"/>
    <n v="10"/>
    <s v="PippiT"/>
    <n v="2"/>
    <s v="Pipistrelle commune"/>
    <n v="2016"/>
    <n v="8"/>
    <n v="7"/>
    <n v="2"/>
    <n v="30"/>
    <d v="2016-08-07T00:00:00"/>
    <x v="336"/>
  </r>
  <r>
    <x v="1"/>
    <s v="K:/Sainte Colombe/MB/04 - 19 juillet au 18 août 2016/Wave/"/>
    <s v="ST-COLOM_0_20160807_023059_662.wav"/>
    <s v="PippiT"/>
    <s v="Principal"/>
    <s v="PipMi"/>
    <n v="10"/>
    <s v="PippiT"/>
    <n v="8"/>
    <s v="Pipistrelle commune"/>
    <n v="2016"/>
    <n v="8"/>
    <n v="7"/>
    <n v="2"/>
    <n v="30"/>
    <d v="2016-08-07T00:00:00"/>
    <x v="336"/>
  </r>
  <r>
    <x v="1"/>
    <s v="K:/Sainte Colombe/MB/04 - 19 juillet au 18 août 2016/Wave/"/>
    <s v="ST-COLOM_0_20160807_023222_756.wav"/>
    <s v="PipMi"/>
    <s v="Principal"/>
    <s v="PipMi"/>
    <n v="10"/>
    <s v="PippiT"/>
    <n v="3"/>
    <s v="Pipistrelle commune"/>
    <n v="2016"/>
    <n v="8"/>
    <n v="7"/>
    <n v="2"/>
    <n v="32"/>
    <d v="2016-08-07T00:00:00"/>
    <x v="325"/>
  </r>
  <r>
    <x v="1"/>
    <s v="K:/Sainte Colombe/MB/04 - 19 juillet au 18 août 2016/Wave/"/>
    <s v="ST-COLOM_0_20160807_023227_757.wav"/>
    <s v="PipMi"/>
    <s v="Principal"/>
    <s v="PipMi"/>
    <n v="8"/>
    <s v="PippiT"/>
    <n v="4"/>
    <s v="Pipistrelle commune"/>
    <n v="2016"/>
    <n v="8"/>
    <n v="7"/>
    <n v="2"/>
    <n v="32"/>
    <d v="2016-08-07T00:00:00"/>
    <x v="325"/>
  </r>
  <r>
    <x v="1"/>
    <s v="K:/Sainte Colombe/MB/04 - 19 juillet au 18 août 2016/Wave/"/>
    <s v="ST-COLOM_0_20160807_023248_906.wav"/>
    <s v="PippiT"/>
    <s v="Principal"/>
    <s v="PipMi"/>
    <n v="10"/>
    <s v="PippiT"/>
    <n v="10"/>
    <s v="Pipistrelle commune"/>
    <n v="2016"/>
    <n v="8"/>
    <n v="7"/>
    <n v="2"/>
    <n v="32"/>
    <d v="2016-08-07T00:00:00"/>
    <x v="325"/>
  </r>
  <r>
    <x v="1"/>
    <s v="K:/Sainte Colombe/MB/04 - 19 juillet au 18 août 2016/Wave/"/>
    <s v="ST-COLOM_0_20160807_023253_906.wav"/>
    <s v="PippiT"/>
    <s v="Principal"/>
    <s v="PipMi"/>
    <n v="8"/>
    <s v="PippiT"/>
    <n v="8"/>
    <s v="Pipistrelle commune"/>
    <n v="2016"/>
    <n v="8"/>
    <n v="7"/>
    <n v="2"/>
    <n v="32"/>
    <d v="2016-08-07T00:00:00"/>
    <x v="325"/>
  </r>
  <r>
    <x v="1"/>
    <s v="K:/Sainte Colombe/MB/04 - 19 juillet au 18 août 2016/Wave/"/>
    <s v="ST-COLOM_0_20160807_023356_936.wav"/>
    <s v="PippiT"/>
    <s v="Principal"/>
    <s v="PipMi"/>
    <n v="10"/>
    <s v="PippiT"/>
    <n v="10"/>
    <s v="Pipistrelle commune"/>
    <n v="2016"/>
    <n v="8"/>
    <n v="7"/>
    <n v="2"/>
    <n v="33"/>
    <d v="2016-08-07T00:00:00"/>
    <x v="350"/>
  </r>
  <r>
    <x v="1"/>
    <s v="K:/Sainte Colombe/MB/04 - 19 juillet au 18 août 2016/Wave/"/>
    <s v="ST-COLOM_0_20160807_023401_936.wav"/>
    <s v="PippiT"/>
    <s v="Principal"/>
    <s v="PipMi"/>
    <n v="10"/>
    <s v="PippiT"/>
    <n v="10"/>
    <s v="Pipistrelle commune"/>
    <n v="2016"/>
    <n v="8"/>
    <n v="7"/>
    <n v="2"/>
    <n v="34"/>
    <d v="2016-08-07T00:00:00"/>
    <x v="62"/>
  </r>
  <r>
    <x v="1"/>
    <s v="K:/Sainte Colombe/MB/04 - 19 juillet au 18 août 2016/Wave/"/>
    <s v="ST-COLOM_0_20160807_023514_655.wav"/>
    <s v="PippiT"/>
    <s v="Principal"/>
    <s v="PipMi"/>
    <n v="10"/>
    <s v="PippiT"/>
    <n v="10"/>
    <s v="Pipistrelle commune"/>
    <n v="2016"/>
    <n v="8"/>
    <n v="7"/>
    <n v="2"/>
    <n v="35"/>
    <d v="2016-08-07T00:00:00"/>
    <x v="518"/>
  </r>
  <r>
    <x v="1"/>
    <s v="K:/Sainte Colombe/MB/04 - 19 juillet au 18 août 2016/Wave/"/>
    <s v="ST-COLOM_0_20160807_023519_656.wav"/>
    <s v="PippiT"/>
    <s v="Principal"/>
    <s v="PipMi"/>
    <n v="10"/>
    <s v="PippiT"/>
    <n v="10"/>
    <s v="Pipistrelle commune"/>
    <n v="2016"/>
    <n v="8"/>
    <n v="7"/>
    <n v="2"/>
    <n v="35"/>
    <d v="2016-08-07T00:00:00"/>
    <x v="518"/>
  </r>
  <r>
    <x v="1"/>
    <s v="K:/Sainte Colombe/MB/04 - 19 juillet au 18 août 2016/Wave/"/>
    <s v="ST-COLOM_0_20160807_024721_373.wav"/>
    <s v="PippiT"/>
    <s v="Principal"/>
    <s v="PipMi"/>
    <n v="10"/>
    <s v="PippiT"/>
    <n v="6"/>
    <s v="Pipistrelle commune"/>
    <n v="2016"/>
    <n v="8"/>
    <n v="7"/>
    <n v="2"/>
    <n v="47"/>
    <d v="2016-08-07T00:00:00"/>
    <x v="525"/>
  </r>
  <r>
    <x v="1"/>
    <s v="K:/Sainte Colombe/MB/04 - 19 juillet au 18 août 2016/Wave/"/>
    <s v="ST-COLOM_0_20160807_024726_374.wav"/>
    <s v="PippiT"/>
    <s v="Principal"/>
    <s v="PipMi"/>
    <n v="10"/>
    <s v="PippiT"/>
    <n v="8"/>
    <s v="Pipistrelle commune"/>
    <n v="2016"/>
    <n v="8"/>
    <n v="7"/>
    <n v="2"/>
    <n v="47"/>
    <d v="2016-08-07T00:00:00"/>
    <x v="525"/>
  </r>
  <r>
    <x v="1"/>
    <s v="K:/Sainte Colombe/MB/04 - 19 juillet au 18 août 2016/Wave/"/>
    <s v="ST-COLOM_0_20160807_025559_849.wav"/>
    <s v="PippiT"/>
    <s v="Principal"/>
    <s v="PipMi"/>
    <n v="6"/>
    <s v="PippiT"/>
    <n v="6"/>
    <s v="Pipistrelle commune"/>
    <n v="2016"/>
    <n v="8"/>
    <n v="7"/>
    <n v="2"/>
    <n v="55"/>
    <d v="2016-08-07T00:00:00"/>
    <x v="527"/>
  </r>
  <r>
    <x v="1"/>
    <s v="K:/Sainte Colombe/MB/04 - 19 juillet au 18 août 2016/Wave/"/>
    <s v="ST-COLOM_0_20160807_025812_053.wav"/>
    <s v="ChiroSp"/>
    <s v="Principal"/>
    <s v="PipMi"/>
    <n v="0"/>
    <s v="PippiT"/>
    <n v="0"/>
    <s v="PARASITE"/>
    <n v="2016"/>
    <n v="8"/>
    <n v="7"/>
    <n v="2"/>
    <n v="58"/>
    <d v="2016-08-07T00:00:00"/>
    <x v="240"/>
  </r>
  <r>
    <x v="1"/>
    <s v="K:/Sainte Colombe/MB/04 - 19 juillet au 18 août 2016/Wave/"/>
    <s v="ST-COLOM_0_20160807_030308_968.wav"/>
    <s v="PippiT"/>
    <s v="Principal"/>
    <s v="PipMi"/>
    <n v="10"/>
    <s v="PippiT"/>
    <n v="10"/>
    <s v="Pipistrelle commune"/>
    <n v="2016"/>
    <n v="8"/>
    <n v="7"/>
    <n v="3"/>
    <n v="3"/>
    <d v="2016-08-07T00:00:00"/>
    <x v="266"/>
  </r>
  <r>
    <x v="1"/>
    <s v="K:/Sainte Colombe/MB/04 - 19 juillet au 18 août 2016/Wave/"/>
    <s v="ST-COLOM_0_20160807_031330_794.wav"/>
    <s v="PippiT"/>
    <s v="Principal"/>
    <s v="PipMi"/>
    <n v="10"/>
    <s v="PippiT"/>
    <n v="10"/>
    <s v="Pipistrelle commune"/>
    <n v="2016"/>
    <n v="8"/>
    <n v="7"/>
    <n v="3"/>
    <n v="13"/>
    <d v="2016-08-07T00:00:00"/>
    <x v="530"/>
  </r>
  <r>
    <x v="1"/>
    <s v="K:/Sainte Colombe/MB/04 - 19 juillet au 18 août 2016/Wave/"/>
    <s v="ST-COLOM_0_20160807_031335_795.wav"/>
    <s v="PippiT"/>
    <s v="Principal"/>
    <s v="PipMi"/>
    <n v="10"/>
    <s v="PippiT"/>
    <n v="10"/>
    <s v="Pipistrelle commune"/>
    <n v="2016"/>
    <n v="8"/>
    <n v="7"/>
    <n v="3"/>
    <n v="13"/>
    <d v="2016-08-07T00:00:00"/>
    <x v="530"/>
  </r>
  <r>
    <x v="1"/>
    <s v="K:/Sainte Colombe/MB/04 - 19 juillet au 18 août 2016/Wave/"/>
    <s v="ST-COLOM_0_20160807_032159_351.wav"/>
    <s v="ChiroSp"/>
    <s v="Principal"/>
    <s v="Pip35"/>
    <n v="4"/>
    <s v="Pipkuh"/>
    <n v="4"/>
    <s v="Pipistrelle de Kuhl"/>
    <n v="2016"/>
    <n v="8"/>
    <n v="7"/>
    <n v="3"/>
    <n v="21"/>
    <d v="2016-08-07T00:00:00"/>
    <x v="293"/>
  </r>
  <r>
    <x v="1"/>
    <s v="K:/Sainte Colombe/MB/04 - 19 juillet au 18 août 2016/Wave/"/>
    <s v="ST-COLOM_0_20160807_032204_352.wav"/>
    <s v="Pip35"/>
    <s v="Principal"/>
    <s v="Pip35"/>
    <n v="10"/>
    <s v="Pipkuh"/>
    <n v="2"/>
    <s v="Pipistrelle de Kuhl"/>
    <n v="2016"/>
    <n v="8"/>
    <n v="7"/>
    <n v="3"/>
    <n v="22"/>
    <d v="2016-08-07T00:00:00"/>
    <x v="27"/>
  </r>
  <r>
    <x v="1"/>
    <s v="K:/Sainte Colombe/MB/04 - 19 juillet au 18 août 2016/Wave/"/>
    <s v="ST-COLOM_0_20160807_033224_362.wav"/>
    <s v="PippiT"/>
    <s v="Principal"/>
    <s v="PipMi"/>
    <n v="10"/>
    <s v="PippiT"/>
    <n v="10"/>
    <s v="Pipistrelle commune"/>
    <n v="2016"/>
    <n v="8"/>
    <n v="7"/>
    <n v="3"/>
    <n v="32"/>
    <d v="2016-08-07T00:00:00"/>
    <x v="185"/>
  </r>
  <r>
    <x v="1"/>
    <s v="K:/Sainte Colombe/MB/04 - 19 juillet au 18 août 2016/Wave/"/>
    <s v="ST-COLOM_0_20160807_033229_363.wav"/>
    <s v="PippiT"/>
    <s v="Principal"/>
    <s v="PipMi"/>
    <n v="10"/>
    <s v="PippiT"/>
    <n v="10"/>
    <s v="Pipistrelle commune"/>
    <n v="2016"/>
    <n v="8"/>
    <n v="7"/>
    <n v="3"/>
    <n v="32"/>
    <d v="2016-08-07T00:00:00"/>
    <x v="185"/>
  </r>
  <r>
    <x v="1"/>
    <s v="K:/Sainte Colombe/MB/04 - 19 juillet au 18 août 2016/Wave/"/>
    <s v="ST-COLOM_0_20160807_033628_946.wav"/>
    <s v="Pipkuh"/>
    <s v="Principal"/>
    <s v="Pip35"/>
    <n v="10"/>
    <s v="Pipkuh"/>
    <n v="6"/>
    <s v="Pipistrelle de Kuhl"/>
    <n v="2016"/>
    <n v="8"/>
    <n v="7"/>
    <n v="3"/>
    <n v="36"/>
    <d v="2016-08-07T00:00:00"/>
    <x v="352"/>
  </r>
  <r>
    <x v="1"/>
    <s v="K:/Sainte Colombe/MB/04 - 19 juillet au 18 août 2016/Wave/"/>
    <s v="ST-COLOM_0_20160807_033633_947.wav"/>
    <s v="Pip35"/>
    <s v="Principal"/>
    <s v="Pip35"/>
    <n v="6"/>
    <s v="Pipkuh"/>
    <n v="1"/>
    <s v="Pipistrelle de Kuhl"/>
    <n v="2016"/>
    <n v="8"/>
    <n v="7"/>
    <n v="3"/>
    <n v="36"/>
    <d v="2016-08-07T00:00:00"/>
    <x v="352"/>
  </r>
  <r>
    <x v="1"/>
    <s v="K:/Sainte Colombe/MB/04 - 19 juillet au 18 août 2016/Wave/"/>
    <s v="ST-COLOM_0_20160807_033835_229.wav"/>
    <s v="PippiT"/>
    <s v="Principal"/>
    <s v="PipMi"/>
    <n v="10"/>
    <s v="PippiT"/>
    <n v="10"/>
    <s v="Pipistrelle commune"/>
    <n v="2016"/>
    <n v="8"/>
    <n v="7"/>
    <n v="3"/>
    <n v="38"/>
    <d v="2016-08-07T00:00:00"/>
    <x v="186"/>
  </r>
  <r>
    <x v="1"/>
    <s v="K:/Sainte Colombe/MB/04 - 19 juillet au 18 août 2016/Wave/"/>
    <s v="ST-COLOM_0_20160807_033844_142.wav"/>
    <s v="ChiroSp"/>
    <s v="Principal"/>
    <s v="Pip35"/>
    <n v="4"/>
    <s v="Pipkuh"/>
    <n v="4"/>
    <s v="Pipistrelle de Kuhl"/>
    <n v="2016"/>
    <n v="8"/>
    <n v="7"/>
    <n v="3"/>
    <n v="38"/>
    <d v="2016-08-07T00:00:00"/>
    <x v="186"/>
  </r>
  <r>
    <x v="1"/>
    <s v="K:/Sainte Colombe/MB/04 - 19 juillet au 18 août 2016/Wave/"/>
    <s v="ST-COLOM_0_20160807_035149_779.wav"/>
    <s v="ChiroSp"/>
    <s v="Principal"/>
    <s v="MyoHF"/>
    <n v="2"/>
    <s v="Myomys"/>
    <n v="2"/>
    <s v="Murin sp"/>
    <n v="2016"/>
    <n v="8"/>
    <n v="7"/>
    <n v="3"/>
    <n v="51"/>
    <d v="2016-08-07T00:00:00"/>
    <x v="404"/>
  </r>
  <r>
    <x v="1"/>
    <s v="K:/Sainte Colombe/MB/04 - 19 juillet au 18 août 2016/Wave/"/>
    <s v="ST-COLOM_0_20160807_041043_195.wav"/>
    <s v="ChiroSp"/>
    <s v="Principal"/>
    <s v="Plesp"/>
    <n v="0"/>
    <s v="Pleaus"/>
    <n v="0"/>
    <s v="PARASITE"/>
    <n v="2016"/>
    <n v="8"/>
    <n v="7"/>
    <n v="4"/>
    <n v="10"/>
    <d v="2016-08-07T00:00:00"/>
    <x v="406"/>
  </r>
  <r>
    <x v="1"/>
    <s v="K:/Sainte Colombe/MB/04 - 19 juillet au 18 août 2016/Wave/"/>
    <s v="ST-COLOM_0_20160807_041451_788.wav"/>
    <s v="PippiT"/>
    <s v="Principal"/>
    <s v="PipMi"/>
    <n v="10"/>
    <s v="PippiT"/>
    <n v="10"/>
    <s v="Pipistrelle commune"/>
    <n v="2016"/>
    <n v="8"/>
    <n v="7"/>
    <n v="4"/>
    <n v="14"/>
    <d v="2016-08-07T00:00:00"/>
    <x v="461"/>
  </r>
  <r>
    <x v="1"/>
    <s v="K:/Sainte Colombe/MB/04 - 19 juillet au 18 août 2016/Wave/"/>
    <s v="ST-COLOM_0_20160807_041534_683.wav"/>
    <s v="PippiT"/>
    <s v="Principal"/>
    <s v="PipMi"/>
    <n v="10"/>
    <s v="PippiT"/>
    <n v="10"/>
    <s v="Pipistrelle commune"/>
    <n v="2016"/>
    <n v="8"/>
    <n v="7"/>
    <n v="4"/>
    <n v="15"/>
    <d v="2016-08-07T00:00:00"/>
    <x v="408"/>
  </r>
  <r>
    <x v="1"/>
    <s v="K:/Sainte Colombe/MB/04 - 19 juillet au 18 août 2016/Wave/"/>
    <s v="ST-COLOM_0_20160807_042136_977.wav"/>
    <s v="PippiT"/>
    <s v="Principal"/>
    <s v="PipMi"/>
    <n v="10"/>
    <s v="PippiT"/>
    <n v="10"/>
    <s v="Pipistrelle commune"/>
    <n v="2016"/>
    <n v="8"/>
    <n v="7"/>
    <n v="4"/>
    <n v="21"/>
    <d v="2016-08-07T00:00:00"/>
    <x v="307"/>
  </r>
  <r>
    <x v="1"/>
    <s v="K:/Sainte Colombe/MB/04 - 19 juillet au 18 août 2016/Wave/"/>
    <s v="ST-COLOM_0_20160807_042141_978.wav"/>
    <s v="PippiT"/>
    <s v="Principal"/>
    <s v="PipMi"/>
    <n v="10"/>
    <s v="PippiT"/>
    <n v="10"/>
    <s v="Pipistrelle commune"/>
    <n v="2016"/>
    <n v="8"/>
    <n v="7"/>
    <n v="4"/>
    <n v="21"/>
    <d v="2016-08-07T00:00:00"/>
    <x v="307"/>
  </r>
  <r>
    <x v="1"/>
    <s v="K:/Sainte Colombe/MB/04 - 19 juillet au 18 août 2016/Wave/"/>
    <s v="ST-COLOM_0_20160807_043838_165.wav"/>
    <s v="PippiT"/>
    <s v="Principal"/>
    <s v="PipMi"/>
    <n v="10"/>
    <s v="PippiT"/>
    <n v="10"/>
    <s v="Pipistrelle commune"/>
    <n v="2016"/>
    <n v="8"/>
    <n v="7"/>
    <n v="4"/>
    <n v="38"/>
    <d v="2016-08-07T00:00:00"/>
    <x v="189"/>
  </r>
  <r>
    <x v="1"/>
    <s v="K:/Sainte Colombe/MB/04 - 19 juillet au 18 août 2016/Wave/"/>
    <s v="ST-COLOM_0_20160807_043843_166.wav"/>
    <s v="PippiT"/>
    <s v="Principal"/>
    <s v="PipMi"/>
    <n v="10"/>
    <s v="PippiT"/>
    <n v="10"/>
    <s v="Pipistrelle commune"/>
    <n v="2016"/>
    <n v="8"/>
    <n v="7"/>
    <n v="4"/>
    <n v="38"/>
    <d v="2016-08-07T00:00:00"/>
    <x v="189"/>
  </r>
  <r>
    <x v="1"/>
    <s v="K:/Sainte Colombe/MB/04 - 19 juillet au 18 août 2016/Wave/"/>
    <s v="ST-COLOM_0_20160807_045212_416.wav"/>
    <s v="PippiT"/>
    <s v="Principal"/>
    <s v="PipMi"/>
    <n v="10"/>
    <s v="PippiT"/>
    <n v="10"/>
    <s v="Pipistrelle commune"/>
    <n v="2016"/>
    <n v="8"/>
    <n v="7"/>
    <n v="4"/>
    <n v="52"/>
    <d v="2016-08-07T00:00:00"/>
    <x v="32"/>
  </r>
  <r>
    <x v="1"/>
    <s v="K:/Sainte Colombe/MB/04 - 19 juillet au 18 août 2016/Wave/"/>
    <s v="ST-COLOM_0_20160807_045217_416.wav"/>
    <s v="PippiT"/>
    <s v="Principal"/>
    <s v="PipMi"/>
    <n v="9"/>
    <s v="PippiT"/>
    <n v="9"/>
    <s v="Pipistrelle commune"/>
    <n v="2016"/>
    <n v="8"/>
    <n v="7"/>
    <n v="4"/>
    <n v="52"/>
    <d v="2016-08-07T00:00:00"/>
    <x v="32"/>
  </r>
  <r>
    <x v="1"/>
    <s v="K:/Sainte Colombe/MB/04 - 19 juillet au 18 août 2016/Wave/"/>
    <s v="ST-COLOM_0_20160807_050700_269.wav"/>
    <s v="ChiroSp"/>
    <s v="Principal"/>
    <s v="MyoHF"/>
    <n v="1"/>
    <s v="Myobec"/>
    <n v="1"/>
    <s v="Murin sp"/>
    <n v="2016"/>
    <n v="8"/>
    <n v="7"/>
    <n v="5"/>
    <n v="7"/>
    <d v="2016-08-07T00:00:00"/>
    <x v="285"/>
  </r>
  <r>
    <x v="1"/>
    <s v="K:/Sainte Colombe/MB/04 - 19 juillet au 18 août 2016/Wave/"/>
    <s v="ST-COLOM_0_20160807_051449_844.wav"/>
    <s v="ChiroSp"/>
    <s v="Principal"/>
    <s v="MyoHF"/>
    <n v="3"/>
    <s v="Myobra"/>
    <n v="2"/>
    <s v="Murin sp"/>
    <n v="2016"/>
    <n v="8"/>
    <n v="7"/>
    <n v="5"/>
    <n v="14"/>
    <d v="2016-08-07T00:00:00"/>
    <x v="487"/>
  </r>
  <r>
    <x v="1"/>
    <s v="K:/Sainte Colombe/MB/04 - 19 juillet au 18 août 2016/Wave/"/>
    <s v="ST-COLOM_0_20160807_053624_078.wav"/>
    <s v="PippiT"/>
    <s v="Principal"/>
    <s v="PipMi"/>
    <n v="10"/>
    <s v="PippiT"/>
    <n v="8"/>
    <s v="Pipistrelle commune"/>
    <n v="2016"/>
    <n v="8"/>
    <n v="7"/>
    <n v="5"/>
    <n v="36"/>
    <d v="2016-08-07T00:00:00"/>
    <x v="200"/>
  </r>
  <r>
    <x v="1"/>
    <s v="K:/Sainte Colombe/MB/04 - 19 juillet au 18 août 2016/Wave/"/>
    <s v="ST-COLOM_0_20160807_053628_000.wav"/>
    <s v="PippiT"/>
    <s v="Principal"/>
    <s v="PipMi"/>
    <n v="10"/>
    <s v="PippiT"/>
    <n v="8"/>
    <s v="Pipistrelle commune"/>
    <n v="2016"/>
    <n v="8"/>
    <n v="7"/>
    <n v="5"/>
    <n v="36"/>
    <d v="2016-08-07T00:00:00"/>
    <x v="200"/>
  </r>
  <r>
    <x v="1"/>
    <s v="K:/Sainte Colombe/MB/04 - 19 juillet au 18 août 2016/Wave/"/>
    <s v="ST-COLOM_0_20160807_215050_005.wav"/>
    <s v="ChiroSp"/>
    <s v="Principal"/>
    <s v="ENVsp"/>
    <n v="1"/>
    <s v="Eptser"/>
    <n v="0"/>
    <s v="Sérotine commune"/>
    <n v="2016"/>
    <n v="8"/>
    <n v="7"/>
    <n v="21"/>
    <n v="50"/>
    <d v="2016-08-07T00:00:00"/>
    <x v="148"/>
  </r>
  <r>
    <x v="1"/>
    <s v="K:/Sainte Colombe/MB/04 - 19 juillet au 18 août 2016/Wave/"/>
    <s v="ST-COLOM_0_20160807_215055_006.wav"/>
    <s v="ChiroSp"/>
    <s v="Principal"/>
    <s v="ENVsp"/>
    <n v="5"/>
    <s v="Eptser"/>
    <n v="1"/>
    <s v="Sérotine commune"/>
    <n v="2016"/>
    <n v="8"/>
    <n v="7"/>
    <n v="21"/>
    <n v="50"/>
    <d v="2016-08-07T00:00:00"/>
    <x v="148"/>
  </r>
  <r>
    <x v="1"/>
    <s v="K:/Sainte Colombe/MB/04 - 19 juillet au 18 août 2016/Wave/"/>
    <s v="ST-COLOM_0_20160807_215155_014.wav"/>
    <s v="Pipkuh"/>
    <s v="Principal"/>
    <s v="Pip35"/>
    <n v="10"/>
    <s v="Pipkuh"/>
    <n v="6"/>
    <s v="Pipistrelle de Kuhl"/>
    <n v="2016"/>
    <n v="8"/>
    <n v="7"/>
    <n v="21"/>
    <n v="51"/>
    <d v="2016-08-07T00:00:00"/>
    <x v="229"/>
  </r>
  <r>
    <x v="1"/>
    <s v="K:/Sainte Colombe/MB/04 - 19 juillet au 18 août 2016/Wave/"/>
    <s v="ST-COLOM_0_20160807_215200_014.wav"/>
    <s v="Pipkuh"/>
    <s v="Principal"/>
    <s v="Pip35"/>
    <n v="10"/>
    <s v="Pipkuh"/>
    <n v="6"/>
    <s v="Pipistrelle de Kuhl"/>
    <n v="2016"/>
    <n v="8"/>
    <n v="7"/>
    <n v="21"/>
    <n v="52"/>
    <d v="2016-08-07T00:00:00"/>
    <x v="169"/>
  </r>
  <r>
    <x v="1"/>
    <s v="K:/Sainte Colombe/MB/04 - 19 juillet au 18 août 2016/Wave/"/>
    <s v="ST-COLOM_0_20160807_215225_018.wav"/>
    <s v="ChiroSp"/>
    <s v="Principal"/>
    <s v="PipMi"/>
    <n v="0"/>
    <s v="PippiT"/>
    <n v="0"/>
    <s v="PARASITE"/>
    <n v="2016"/>
    <n v="8"/>
    <n v="7"/>
    <n v="21"/>
    <n v="52"/>
    <d v="2016-08-07T00:00:00"/>
    <x v="169"/>
  </r>
  <r>
    <x v="1"/>
    <s v="K:/Sainte Colombe/MB/04 - 19 juillet au 18 août 2016/Wave/"/>
    <s v="ST-COLOM_0_20160807_215230_018.wav"/>
    <s v="parasi"/>
    <s v="Principal"/>
    <s v="parasi"/>
    <n v="0"/>
    <s v="parasi"/>
    <n v="0"/>
    <s v="PARASITE"/>
    <n v="2016"/>
    <n v="8"/>
    <n v="7"/>
    <n v="21"/>
    <n v="52"/>
    <d v="2016-08-07T00:00:00"/>
    <x v="169"/>
  </r>
  <r>
    <x v="1"/>
    <s v="K:/Sainte Colombe/MB/04 - 19 juillet au 18 août 2016/Wave/"/>
    <s v="ST-COLOM_0_20160807_215235_019.wav"/>
    <s v="ENVsp"/>
    <s v="Principal"/>
    <s v="ENVsp"/>
    <n v="10"/>
    <s v="Eptser"/>
    <n v="0"/>
    <s v="Sérotine commune"/>
    <n v="2016"/>
    <n v="8"/>
    <n v="7"/>
    <n v="21"/>
    <n v="52"/>
    <d v="2016-08-07T00:00:00"/>
    <x v="169"/>
  </r>
  <r>
    <x v="1"/>
    <s v="K:/Sainte Colombe/MB/04 - 19 juillet au 18 août 2016/Wave/"/>
    <s v="ST-COLOM_0_20160807_215240_020.wav"/>
    <s v="ENVsp"/>
    <s v="Principal"/>
    <s v="ENVsp"/>
    <n v="9"/>
    <s v="Eptser"/>
    <n v="3"/>
    <s v="Sérotine commune"/>
    <n v="2016"/>
    <n v="8"/>
    <n v="7"/>
    <n v="21"/>
    <n v="52"/>
    <d v="2016-08-07T00:00:00"/>
    <x v="169"/>
  </r>
  <r>
    <x v="1"/>
    <s v="K:/Sainte Colombe/MB/04 - 19 juillet au 18 août 2016/Wave/"/>
    <s v="ST-COLOM_0_20160807_215255_022.wav"/>
    <s v="Pip35"/>
    <s v="Principal"/>
    <s v="Pip35"/>
    <n v="7"/>
    <s v="Pipkuh"/>
    <n v="3"/>
    <s v="Pipistrelle de Kuhl"/>
    <n v="2016"/>
    <n v="8"/>
    <n v="7"/>
    <n v="21"/>
    <n v="52"/>
    <d v="2016-08-07T00:00:00"/>
    <x v="169"/>
  </r>
  <r>
    <x v="1"/>
    <s v="K:/Sainte Colombe/MB/04 - 19 juillet au 18 août 2016/Wave/"/>
    <s v="ST-COLOM_0_20160807_215300_022.wav"/>
    <s v="Pip35"/>
    <s v="Principal"/>
    <s v="Pip35"/>
    <n v="10"/>
    <s v="Pipkuh"/>
    <n v="4"/>
    <s v="Pipistrelle de Kuhl"/>
    <n v="2016"/>
    <n v="8"/>
    <n v="7"/>
    <n v="21"/>
    <n v="53"/>
    <d v="2016-08-07T00:00:00"/>
    <x v="149"/>
  </r>
  <r>
    <x v="1"/>
    <s v="K:/Sainte Colombe/MB/04 - 19 juillet au 18 août 2016/Wave/"/>
    <s v="ST-COLOM_0_20160807_215350_029.wav"/>
    <s v="PippiT"/>
    <s v="Principal"/>
    <s v="PipMi"/>
    <n v="10"/>
    <s v="PippiT"/>
    <n v="8"/>
    <s v="Pipistrelle commune"/>
    <n v="2016"/>
    <n v="8"/>
    <n v="7"/>
    <n v="21"/>
    <n v="53"/>
    <d v="2016-08-07T00:00:00"/>
    <x v="149"/>
  </r>
  <r>
    <x v="1"/>
    <s v="K:/Sainte Colombe/MB/04 - 19 juillet au 18 août 2016/Wave/"/>
    <s v="ST-COLOM_0_20160807_215355_030.wav"/>
    <s v="PippiT"/>
    <s v="Principal"/>
    <s v="PipMi"/>
    <n v="10"/>
    <s v="PippiT"/>
    <n v="10"/>
    <s v="Pipistrelle commune"/>
    <n v="2016"/>
    <n v="8"/>
    <n v="7"/>
    <n v="21"/>
    <n v="53"/>
    <d v="2016-08-07T00:00:00"/>
    <x v="149"/>
  </r>
  <r>
    <x v="1"/>
    <s v="K:/Sainte Colombe/MB/04 - 19 juillet au 18 août 2016/Wave/"/>
    <s v="ST-COLOM_0_20160807_215400_030.wav"/>
    <s v="PippiT"/>
    <s v="Principal"/>
    <s v="PipMi"/>
    <n v="8"/>
    <s v="PippiT"/>
    <n v="8"/>
    <s v="Pipistrelle commune"/>
    <n v="2016"/>
    <n v="8"/>
    <n v="7"/>
    <n v="21"/>
    <n v="54"/>
    <d v="2016-08-07T00:00:00"/>
    <x v="93"/>
  </r>
  <r>
    <x v="1"/>
    <s v="K:/Sainte Colombe/MB/04 - 19 juillet au 18 août 2016/Wave/"/>
    <s v="ST-COLOM_0_20160807_215405_031.wav"/>
    <s v="Pipkuh"/>
    <s v="Principal"/>
    <s v="Pip35"/>
    <n v="10"/>
    <s v="Pipkuh"/>
    <n v="6"/>
    <s v="Pipistrelle de Kuhl"/>
    <n v="2016"/>
    <n v="8"/>
    <n v="7"/>
    <n v="21"/>
    <n v="54"/>
    <d v="2016-08-07T00:00:00"/>
    <x v="93"/>
  </r>
  <r>
    <x v="1"/>
    <s v="K:/Sainte Colombe/MB/04 - 19 juillet au 18 août 2016/Wave/"/>
    <s v="ST-COLOM_0_20160807_215520_041.wav"/>
    <s v="PippiT"/>
    <s v="Principal"/>
    <s v="PipMi"/>
    <n v="10"/>
    <s v="PippiT"/>
    <n v="10"/>
    <s v="Pipistrelle commune"/>
    <n v="2016"/>
    <n v="8"/>
    <n v="7"/>
    <n v="21"/>
    <n v="55"/>
    <d v="2016-08-07T00:00:00"/>
    <x v="75"/>
  </r>
  <r>
    <x v="1"/>
    <s v="K:/Sainte Colombe/MB/04 - 19 juillet au 18 août 2016/Wave/"/>
    <s v="ST-COLOM_0_20160807_215525_042.wav"/>
    <s v="PippiT"/>
    <s v="Principal"/>
    <s v="PipMi"/>
    <n v="10"/>
    <s v="PippiT"/>
    <n v="10"/>
    <s v="Pipistrelle commune"/>
    <n v="2016"/>
    <n v="8"/>
    <n v="7"/>
    <n v="21"/>
    <n v="55"/>
    <d v="2016-08-07T00:00:00"/>
    <x v="75"/>
  </r>
  <r>
    <x v="1"/>
    <s v="K:/Sainte Colombe/MB/04 - 19 juillet au 18 août 2016/Wave/"/>
    <s v="ST-COLOM_0_20160807_220005_079.wav"/>
    <s v="Pipkuh"/>
    <s v="Principal"/>
    <s v="Pip35"/>
    <n v="10"/>
    <s v="Pipkuh"/>
    <n v="6"/>
    <s v="Pipistrelle de Kuhl"/>
    <n v="2016"/>
    <n v="8"/>
    <n v="7"/>
    <n v="22"/>
    <n v="0"/>
    <d v="2016-08-07T00:00:00"/>
    <x v="81"/>
  </r>
  <r>
    <x v="1"/>
    <s v="K:/Sainte Colombe/MB/04 - 19 juillet au 18 août 2016/Wave/"/>
    <s v="ST-COLOM_0_20160807_220010_080.wav"/>
    <s v="Pipkuh"/>
    <s v="Principal"/>
    <s v="Pip35"/>
    <n v="10"/>
    <s v="Pipkuh"/>
    <n v="6"/>
    <s v="Pipistrelle de Kuhl"/>
    <n v="2016"/>
    <n v="8"/>
    <n v="7"/>
    <n v="22"/>
    <n v="0"/>
    <d v="2016-08-07T00:00:00"/>
    <x v="81"/>
  </r>
  <r>
    <x v="1"/>
    <s v="K:/Sainte Colombe/MB/04 - 19 juillet au 18 août 2016/Wave/"/>
    <s v="ST-COLOM_0_20160807_220035_083.wav"/>
    <s v="ChiroSp"/>
    <s v="Principal"/>
    <s v="ENVsp"/>
    <n v="1"/>
    <s v="Eptser"/>
    <n v="1"/>
    <s v="Sérotine commune"/>
    <n v="2016"/>
    <n v="8"/>
    <n v="7"/>
    <n v="22"/>
    <n v="0"/>
    <d v="2016-08-07T00:00:00"/>
    <x v="81"/>
  </r>
  <r>
    <x v="1"/>
    <s v="K:/Sainte Colombe/MB/04 - 19 juillet au 18 août 2016/Wave/"/>
    <s v="ST-COLOM_0_20160807_220040_084.wav"/>
    <s v="parasi"/>
    <s v="Principal"/>
    <s v="parasi"/>
    <n v="0"/>
    <s v="parasi"/>
    <n v="0"/>
    <s v="PARASITE"/>
    <n v="2016"/>
    <n v="8"/>
    <n v="7"/>
    <n v="22"/>
    <n v="0"/>
    <d v="2016-08-07T00:00:00"/>
    <x v="81"/>
  </r>
  <r>
    <x v="1"/>
    <s v="K:/Sainte Colombe/MB/04 - 19 juillet au 18 août 2016/Wave/"/>
    <s v="ST-COLOM_0_20160807_220045_084.wav"/>
    <s v="PippiT"/>
    <s v="Principal"/>
    <s v="PipMi"/>
    <n v="10"/>
    <s v="PippiT"/>
    <n v="10"/>
    <s v="Pipistrelle commune"/>
    <n v="2016"/>
    <n v="8"/>
    <n v="7"/>
    <n v="22"/>
    <n v="0"/>
    <d v="2016-08-07T00:00:00"/>
    <x v="81"/>
  </r>
  <r>
    <x v="1"/>
    <s v="K:/Sainte Colombe/MB/04 - 19 juillet au 18 août 2016/Wave/"/>
    <s v="ST-COLOM_0_20160807_220050_085.wav"/>
    <s v="PippiT"/>
    <s v="Principal"/>
    <s v="PipMi"/>
    <n v="10"/>
    <s v="PippiT"/>
    <n v="10"/>
    <s v="Pipistrelle commune"/>
    <n v="2016"/>
    <n v="8"/>
    <n v="7"/>
    <n v="22"/>
    <n v="0"/>
    <d v="2016-08-07T00:00:00"/>
    <x v="81"/>
  </r>
  <r>
    <x v="1"/>
    <s v="K:/Sainte Colombe/MB/04 - 19 juillet au 18 août 2016/Wave/"/>
    <s v="ST-COLOM_0_20160807_220135_091.wav"/>
    <s v="PippiT"/>
    <s v="Principal"/>
    <s v="PipMi"/>
    <n v="9"/>
    <s v="PippiT"/>
    <n v="9"/>
    <s v="Pipistrelle commune"/>
    <n v="2016"/>
    <n v="8"/>
    <n v="7"/>
    <n v="22"/>
    <n v="1"/>
    <d v="2016-08-07T00:00:00"/>
    <x v="94"/>
  </r>
  <r>
    <x v="1"/>
    <s v="K:/Sainte Colombe/MB/04 - 19 juillet au 18 août 2016/Wave/"/>
    <s v="ST-COLOM_0_20160807_220200_669.wav"/>
    <s v="PippiT"/>
    <s v="Principal"/>
    <s v="PipMi"/>
    <n v="10"/>
    <s v="PippiT"/>
    <n v="10"/>
    <s v="Pipistrelle commune"/>
    <n v="2016"/>
    <n v="8"/>
    <n v="7"/>
    <n v="22"/>
    <n v="2"/>
    <d v="2016-08-07T00:00:00"/>
    <x v="274"/>
  </r>
  <r>
    <x v="1"/>
    <s v="K:/Sainte Colombe/MB/04 - 19 juillet au 18 août 2016/Wave/"/>
    <s v="ST-COLOM_0_20160807_220205_670.wav"/>
    <s v="PippiT"/>
    <s v="Principal"/>
    <s v="PipMi"/>
    <n v="6"/>
    <s v="PippiT"/>
    <n v="6"/>
    <s v="Pipistrelle commune"/>
    <n v="2016"/>
    <n v="8"/>
    <n v="7"/>
    <n v="22"/>
    <n v="2"/>
    <d v="2016-08-07T00:00:00"/>
    <x v="274"/>
  </r>
  <r>
    <x v="1"/>
    <s v="K:/Sainte Colombe/MB/04 - 19 juillet au 18 août 2016/Wave/"/>
    <s v="ST-COLOM_0_20160807_220210_670.wav"/>
    <s v="ChiroSp"/>
    <s v="Principal"/>
    <s v="ENVsp"/>
    <n v="3"/>
    <s v="Eptser"/>
    <n v="1"/>
    <s v="Sérotine commune"/>
    <n v="2016"/>
    <n v="8"/>
    <n v="7"/>
    <n v="22"/>
    <n v="2"/>
    <d v="2016-08-07T00:00:00"/>
    <x v="274"/>
  </r>
  <r>
    <x v="1"/>
    <s v="K:/Sainte Colombe/MB/04 - 19 juillet au 18 août 2016/Wave/"/>
    <s v="ST-COLOM_0_20160807_220215_671.wav"/>
    <s v="ChiroSp"/>
    <s v="Principal"/>
    <s v="ENVsp"/>
    <n v="5"/>
    <s v="Eptser"/>
    <n v="1"/>
    <s v="Sérotine commune"/>
    <n v="2016"/>
    <n v="8"/>
    <n v="7"/>
    <n v="22"/>
    <n v="2"/>
    <d v="2016-08-07T00:00:00"/>
    <x v="274"/>
  </r>
  <r>
    <x v="1"/>
    <s v="K:/Sainte Colombe/MB/04 - 19 juillet au 18 août 2016/Wave/"/>
    <s v="ST-COLOM_0_20160807_220322_884.wav"/>
    <s v="PippiT"/>
    <s v="Principal"/>
    <s v="PipMi"/>
    <n v="10"/>
    <s v="PippiT"/>
    <n v="10"/>
    <s v="Pipistrelle commune"/>
    <n v="2016"/>
    <n v="8"/>
    <n v="7"/>
    <n v="22"/>
    <n v="3"/>
    <d v="2016-08-07T00:00:00"/>
    <x v="95"/>
  </r>
  <r>
    <x v="1"/>
    <s v="K:/Sainte Colombe/MB/04 - 19 juillet au 18 août 2016/Wave/"/>
    <s v="ST-COLOM_0_20160807_220327_884.wav"/>
    <s v="PippiT"/>
    <s v="Principal"/>
    <s v="PipMi"/>
    <n v="10"/>
    <s v="PippiT"/>
    <n v="10"/>
    <s v="Pipistrelle commune"/>
    <n v="2016"/>
    <n v="8"/>
    <n v="7"/>
    <n v="22"/>
    <n v="3"/>
    <d v="2016-08-07T00:00:00"/>
    <x v="95"/>
  </r>
  <r>
    <x v="1"/>
    <s v="K:/Sainte Colombe/MB/04 - 19 juillet au 18 août 2016/Wave/"/>
    <s v="ST-COLOM_0_20160807_220632_909.wav"/>
    <s v="PippiT"/>
    <s v="Principal"/>
    <s v="PipMi"/>
    <n v="10"/>
    <s v="PippiT"/>
    <n v="10"/>
    <s v="Pipistrelle commune"/>
    <n v="2016"/>
    <n v="8"/>
    <n v="7"/>
    <n v="22"/>
    <n v="6"/>
    <d v="2016-08-07T00:00:00"/>
    <x v="76"/>
  </r>
  <r>
    <x v="1"/>
    <s v="K:/Sainte Colombe/MB/04 - 19 juillet au 18 août 2016/Wave/"/>
    <s v="ST-COLOM_0_20160807_220741_644.wav"/>
    <s v="PipMi"/>
    <s v="Principal"/>
    <s v="PipMi"/>
    <n v="10"/>
    <s v="Minsch"/>
    <n v="4"/>
    <s v="Minioptère de Schreibers"/>
    <n v="2016"/>
    <n v="8"/>
    <n v="7"/>
    <n v="22"/>
    <n v="7"/>
    <d v="2016-08-07T00:00:00"/>
    <x v="47"/>
  </r>
  <r>
    <x v="1"/>
    <s v="K:/Sainte Colombe/MB/04 - 19 juillet au 18 août 2016/Wave/"/>
    <s v="ST-COLOM_0_20160807_220746_644.wav"/>
    <s v="PipMi"/>
    <s v="Principal"/>
    <s v="PipMi"/>
    <n v="10"/>
    <s v="Minsch"/>
    <n v="3"/>
    <s v="Minioptère de Schreibers"/>
    <n v="2016"/>
    <n v="8"/>
    <n v="7"/>
    <n v="22"/>
    <n v="7"/>
    <d v="2016-08-07T00:00:00"/>
    <x v="47"/>
  </r>
  <r>
    <x v="1"/>
    <s v="K:/Sainte Colombe/MB/04 - 19 juillet au 18 août 2016/Wave/"/>
    <s v="ST-COLOM_0_20160807_220823_054.wav"/>
    <s v="ChiroSp"/>
    <s v="Principal"/>
    <s v="Pip35"/>
    <n v="1"/>
    <s v="Pipkuh"/>
    <n v="1"/>
    <s v="Pipistrelle de Kuhl"/>
    <n v="2016"/>
    <n v="8"/>
    <n v="7"/>
    <n v="22"/>
    <n v="8"/>
    <d v="2016-08-07T00:00:00"/>
    <x v="77"/>
  </r>
  <r>
    <x v="1"/>
    <s v="K:/Sainte Colombe/MB/04 - 19 juillet au 18 août 2016/Wave/"/>
    <s v="ST-COLOM_0_20160807_220828_055.wav"/>
    <s v="ChiroSp"/>
    <s v="Principal"/>
    <s v="MyoHF"/>
    <n v="3"/>
    <s v="Myodau"/>
    <n v="1"/>
    <s v="Murin sp"/>
    <n v="2016"/>
    <n v="8"/>
    <n v="7"/>
    <n v="22"/>
    <n v="8"/>
    <d v="2016-08-07T00:00:00"/>
    <x v="77"/>
  </r>
  <r>
    <x v="1"/>
    <s v="K:/Sainte Colombe/MB/04 - 19 juillet au 18 août 2016/Wave/"/>
    <s v="ST-COLOM_0_20160807_221243_089.wav"/>
    <s v="PipMi"/>
    <s v="Principal"/>
    <s v="PipMi"/>
    <n v="10"/>
    <s v="PippiT"/>
    <n v="2"/>
    <s v="Pipistrelle commune"/>
    <n v="2016"/>
    <n v="8"/>
    <n v="7"/>
    <n v="22"/>
    <n v="12"/>
    <d v="2016-08-07T00:00:00"/>
    <x v="139"/>
  </r>
  <r>
    <x v="1"/>
    <s v="K:/Sainte Colombe/MB/04 - 19 juillet au 18 août 2016/Wave/"/>
    <s v="ST-COLOM_0_20160807_221248_090.wav"/>
    <s v="PippiT"/>
    <s v="Principal"/>
    <s v="PipMi"/>
    <n v="10"/>
    <s v="PippiT"/>
    <n v="7"/>
    <s v="Pipistrelle commune"/>
    <n v="2016"/>
    <n v="8"/>
    <n v="7"/>
    <n v="22"/>
    <n v="12"/>
    <d v="2016-08-07T00:00:00"/>
    <x v="139"/>
  </r>
  <r>
    <x v="1"/>
    <s v="K:/Sainte Colombe/MB/04 - 19 juillet au 18 août 2016/Wave/"/>
    <s v="ST-COLOM_0_20160807_221902_560.wav"/>
    <s v="Pipkuh"/>
    <s v="Principal"/>
    <s v="Pip35"/>
    <n v="10"/>
    <s v="Pipkuh"/>
    <n v="6"/>
    <s v="Pipistrelle de Kuhl"/>
    <n v="2016"/>
    <n v="8"/>
    <n v="7"/>
    <n v="22"/>
    <n v="19"/>
    <d v="2016-08-07T00:00:00"/>
    <x v="136"/>
  </r>
  <r>
    <x v="1"/>
    <s v="K:/Sainte Colombe/MB/04 - 19 juillet au 18 août 2016/Wave/"/>
    <s v="ST-COLOM_0_20160807_221913_313.wav"/>
    <s v="PippiT"/>
    <s v="Principal"/>
    <s v="PipMi"/>
    <n v="10"/>
    <s v="PippiT"/>
    <n v="6"/>
    <s v="Pipistrelle commune"/>
    <n v="2016"/>
    <n v="8"/>
    <n v="7"/>
    <n v="22"/>
    <n v="19"/>
    <d v="2016-08-07T00:00:00"/>
    <x v="136"/>
  </r>
  <r>
    <x v="1"/>
    <s v="K:/Sainte Colombe/MB/04 - 19 juillet au 18 août 2016/Wave/"/>
    <s v="ST-COLOM_0_20160807_221918_314.wav"/>
    <s v="PippiT"/>
    <s v="Principal"/>
    <s v="PipMi"/>
    <n v="10"/>
    <s v="PippiT"/>
    <n v="8"/>
    <s v="Pipistrelle commune"/>
    <n v="2016"/>
    <n v="8"/>
    <n v="7"/>
    <n v="22"/>
    <n v="19"/>
    <d v="2016-08-07T00:00:00"/>
    <x v="136"/>
  </r>
  <r>
    <x v="1"/>
    <s v="K:/Sainte Colombe/MB/04 - 19 juillet au 18 août 2016/Wave/"/>
    <s v="ST-COLOM_0_20160807_222001_270.wav"/>
    <s v="PippiT"/>
    <s v="Principal"/>
    <s v="PipMi"/>
    <n v="9"/>
    <s v="PippiT"/>
    <n v="9"/>
    <s v="Pipistrelle commune"/>
    <n v="2016"/>
    <n v="8"/>
    <n v="7"/>
    <n v="22"/>
    <n v="20"/>
    <d v="2016-08-07T00:00:00"/>
    <x v="49"/>
  </r>
  <r>
    <x v="1"/>
    <s v="K:/Sainte Colombe/MB/04 - 19 juillet au 18 août 2016/Wave/"/>
    <s v="ST-COLOM_0_20160807_222006_270.wav"/>
    <s v="PippiT"/>
    <s v="Principal"/>
    <s v="PipMi"/>
    <n v="10"/>
    <s v="PippiT"/>
    <n v="10"/>
    <s v="Pipistrelle commune"/>
    <n v="2016"/>
    <n v="8"/>
    <n v="7"/>
    <n v="22"/>
    <n v="20"/>
    <d v="2016-08-07T00:00:00"/>
    <x v="49"/>
  </r>
  <r>
    <x v="1"/>
    <s v="K:/Sainte Colombe/MB/04 - 19 juillet au 18 août 2016/Wave/"/>
    <s v="ST-COLOM_0_20160807_222041_275.wav"/>
    <s v="ChiroSp"/>
    <s v="Principal"/>
    <s v="Pip35"/>
    <n v="4"/>
    <s v="Pipkuh"/>
    <n v="4"/>
    <s v="Pipistrelle de Kuhl"/>
    <n v="2016"/>
    <n v="8"/>
    <n v="7"/>
    <n v="22"/>
    <n v="20"/>
    <d v="2016-08-07T00:00:00"/>
    <x v="49"/>
  </r>
  <r>
    <x v="1"/>
    <s v="K:/Sainte Colombe/MB/04 - 19 juillet au 18 août 2016/Wave/"/>
    <s v="ST-COLOM_0_20160807_222218_461.wav"/>
    <s v="Pip35"/>
    <s v="Principal"/>
    <s v="Pip35"/>
    <n v="10"/>
    <s v="Pipkuh"/>
    <n v="4"/>
    <s v="Pipistrelle de Kuhl"/>
    <n v="2016"/>
    <n v="8"/>
    <n v="7"/>
    <n v="22"/>
    <n v="22"/>
    <d v="2016-08-07T00:00:00"/>
    <x v="209"/>
  </r>
  <r>
    <x v="1"/>
    <s v="K:/Sainte Colombe/MB/04 - 19 juillet au 18 août 2016/Wave/"/>
    <s v="ST-COLOM_0_20160807_222233_463.wav"/>
    <s v="ChiroSp"/>
    <s v="Principal"/>
    <s v="PipMi"/>
    <n v="5"/>
    <s v="PippiT"/>
    <n v="5"/>
    <s v="Pipistrelle commune"/>
    <n v="2016"/>
    <n v="8"/>
    <n v="7"/>
    <n v="22"/>
    <n v="22"/>
    <d v="2016-08-07T00:00:00"/>
    <x v="209"/>
  </r>
  <r>
    <x v="1"/>
    <s v="K:/Sainte Colombe/MB/04 - 19 juillet au 18 août 2016/Wave/"/>
    <s v="ST-COLOM_0_20160807_222238_464.wav"/>
    <s v="PippiT"/>
    <s v="Principal"/>
    <s v="PipMi"/>
    <n v="10"/>
    <s v="PippiT"/>
    <n v="9"/>
    <s v="Pipistrelle commune"/>
    <n v="2016"/>
    <n v="8"/>
    <n v="7"/>
    <n v="22"/>
    <n v="22"/>
    <d v="2016-08-07T00:00:00"/>
    <x v="209"/>
  </r>
  <r>
    <x v="1"/>
    <s v="K:/Sainte Colombe/MB/04 - 19 juillet au 18 août 2016/Wave/"/>
    <s v="ST-COLOM_0_20160807_222253_466.wav"/>
    <s v="Minsch"/>
    <s v="Principal"/>
    <s v="PipMi"/>
    <n v="10"/>
    <s v="Minsch"/>
    <n v="6"/>
    <s v="Minioptère de Schreibers"/>
    <n v="2016"/>
    <n v="8"/>
    <n v="7"/>
    <n v="22"/>
    <n v="22"/>
    <d v="2016-08-07T00:00:00"/>
    <x v="209"/>
  </r>
  <r>
    <x v="1"/>
    <s v="K:/Sainte Colombe/MB/04 - 19 juillet au 18 août 2016/Wave/"/>
    <s v="ST-COLOM_0_20160807_222258_466.wav"/>
    <s v="PipMi"/>
    <s v="Principal"/>
    <s v="PipMi"/>
    <n v="10"/>
    <s v="Minsch"/>
    <n v="3"/>
    <s v="Minioptère de Schreibers"/>
    <n v="2016"/>
    <n v="8"/>
    <n v="7"/>
    <n v="22"/>
    <n v="22"/>
    <d v="2016-08-07T00:00:00"/>
    <x v="209"/>
  </r>
  <r>
    <x v="1"/>
    <s v="K:/Sainte Colombe/MB/04 - 19 juillet au 18 août 2016/Wave/"/>
    <s v="ST-COLOM_0_20160807_222303_467.wav"/>
    <s v="PipMi"/>
    <s v="Principal"/>
    <s v="PipMi"/>
    <n v="10"/>
    <s v="PippiT"/>
    <n v="5"/>
    <s v="Pipistrelle commune"/>
    <n v="2016"/>
    <n v="8"/>
    <n v="7"/>
    <n v="22"/>
    <n v="23"/>
    <d v="2016-08-07T00:00:00"/>
    <x v="50"/>
  </r>
  <r>
    <x v="1"/>
    <s v="K:/Sainte Colombe/MB/04 - 19 juillet au 18 août 2016/Wave/"/>
    <s v="ST-COLOM_0_20160807_222331_018.wav"/>
    <s v="ENVsp"/>
    <s v="Principal"/>
    <s v="ENVsp"/>
    <n v="10"/>
    <s v="Eptser"/>
    <n v="3"/>
    <s v="Sérotine commune"/>
    <n v="2016"/>
    <n v="8"/>
    <n v="7"/>
    <n v="22"/>
    <n v="23"/>
    <d v="2016-08-07T00:00:00"/>
    <x v="50"/>
  </r>
  <r>
    <x v="1"/>
    <s v="K:/Sainte Colombe/MB/04 - 19 juillet au 18 août 2016/Wave/"/>
    <s v="ST-COLOM_0_20160807_222336_018.wav"/>
    <s v="ENVsp"/>
    <s v="Principal"/>
    <s v="ENVsp"/>
    <n v="10"/>
    <s v="Eptser"/>
    <n v="2"/>
    <s v="Sérotine commune"/>
    <n v="2016"/>
    <n v="8"/>
    <n v="7"/>
    <n v="22"/>
    <n v="23"/>
    <d v="2016-08-07T00:00:00"/>
    <x v="50"/>
  </r>
  <r>
    <x v="1"/>
    <s v="K:/Sainte Colombe/MB/04 - 19 juillet au 18 août 2016/Wave/"/>
    <s v="ST-COLOM_0_20160807_222341_019.wav"/>
    <s v="ENVsp"/>
    <s v="Principal"/>
    <s v="ENVsp"/>
    <n v="10"/>
    <s v="Eptser"/>
    <n v="4"/>
    <s v="Sérotine commune"/>
    <n v="2016"/>
    <n v="8"/>
    <n v="7"/>
    <n v="22"/>
    <n v="23"/>
    <d v="2016-08-07T00:00:00"/>
    <x v="50"/>
  </r>
  <r>
    <x v="1"/>
    <s v="K:/Sainte Colombe/MB/04 - 19 juillet au 18 août 2016/Wave/"/>
    <s v="ST-COLOM_0_20160807_222346_020.wav"/>
    <s v="ENVsp"/>
    <s v="Principal"/>
    <s v="ENVsp"/>
    <n v="10"/>
    <s v="Eptser"/>
    <n v="4"/>
    <s v="Sérotine commune"/>
    <n v="2016"/>
    <n v="8"/>
    <n v="7"/>
    <n v="22"/>
    <n v="23"/>
    <d v="2016-08-07T00:00:00"/>
    <x v="50"/>
  </r>
  <r>
    <x v="1"/>
    <s v="K:/Sainte Colombe/MB/04 - 19 juillet au 18 août 2016/Wave/"/>
    <s v="ST-COLOM_0_20160807_222351_020.wav"/>
    <s v="ENVsp"/>
    <s v="Principal"/>
    <s v="ENVsp"/>
    <n v="8"/>
    <s v="Nyclei"/>
    <n v="1"/>
    <s v="Noctule de Leisler"/>
    <n v="2016"/>
    <n v="8"/>
    <n v="7"/>
    <n v="22"/>
    <n v="23"/>
    <d v="2016-08-07T00:00:00"/>
    <x v="50"/>
  </r>
  <r>
    <x v="1"/>
    <s v="K:/Sainte Colombe/MB/04 - 19 juillet au 18 août 2016/Wave/"/>
    <s v="ST-COLOM_0_20160807_222533_288.wav"/>
    <s v="PippiT"/>
    <s v="Principal"/>
    <s v="PipMi"/>
    <n v="6"/>
    <s v="PippiT"/>
    <n v="6"/>
    <s v="Pipistrelle commune"/>
    <n v="2016"/>
    <n v="8"/>
    <n v="7"/>
    <n v="22"/>
    <n v="25"/>
    <d v="2016-08-07T00:00:00"/>
    <x v="96"/>
  </r>
  <r>
    <x v="1"/>
    <s v="K:/Sainte Colombe/MB/04 - 19 juillet au 18 août 2016/Wave/"/>
    <s v="ST-COLOM_0_20160807_222538_288.wav"/>
    <s v="PippiT"/>
    <s v="Principal"/>
    <s v="PipMi"/>
    <n v="10"/>
    <s v="PippiT"/>
    <n v="10"/>
    <s v="Pipistrelle commune"/>
    <n v="2016"/>
    <n v="8"/>
    <n v="7"/>
    <n v="22"/>
    <n v="25"/>
    <d v="2016-08-07T00:00:00"/>
    <x v="96"/>
  </r>
  <r>
    <x v="1"/>
    <s v="K:/Sainte Colombe/MB/04 - 19 juillet au 18 août 2016/Wave/"/>
    <s v="ST-COLOM_0_20160807_222608_292.wav"/>
    <s v="PippiT"/>
    <s v="Principal"/>
    <s v="PipMi"/>
    <n v="10"/>
    <s v="PippiT"/>
    <n v="10"/>
    <s v="Pipistrelle commune"/>
    <n v="2016"/>
    <n v="8"/>
    <n v="7"/>
    <n v="22"/>
    <n v="26"/>
    <d v="2016-08-07T00:00:00"/>
    <x v="97"/>
  </r>
  <r>
    <x v="1"/>
    <s v="K:/Sainte Colombe/MB/04 - 19 juillet au 18 août 2016/Wave/"/>
    <s v="ST-COLOM_0_20160807_222628_295.wav"/>
    <s v="ENVsp"/>
    <s v="Principal"/>
    <s v="ENVsp"/>
    <n v="10"/>
    <s v="Nyclei"/>
    <n v="1"/>
    <s v="Noctule de Leisler"/>
    <n v="2016"/>
    <n v="8"/>
    <n v="7"/>
    <n v="22"/>
    <n v="26"/>
    <d v="2016-08-07T00:00:00"/>
    <x v="97"/>
  </r>
  <r>
    <x v="1"/>
    <s v="K:/Sainte Colombe/MB/04 - 19 juillet au 18 août 2016/Wave/"/>
    <s v="ST-COLOM_0_20160807_222633_296.wav"/>
    <s v="ENVsp"/>
    <s v="Principal"/>
    <s v="ENVsp"/>
    <n v="10"/>
    <s v="Eptser"/>
    <n v="3"/>
    <s v="Sérotine commune"/>
    <n v="2016"/>
    <n v="8"/>
    <n v="7"/>
    <n v="22"/>
    <n v="26"/>
    <d v="2016-08-07T00:00:00"/>
    <x v="97"/>
  </r>
  <r>
    <x v="1"/>
    <s v="K:/Sainte Colombe/MB/04 - 19 juillet au 18 août 2016/Wave/"/>
    <s v="ST-COLOM_0_20160807_222638_296.wav"/>
    <s v="ENVsp"/>
    <s v="Principal"/>
    <s v="ENVsp"/>
    <n v="7"/>
    <s v="Eptser"/>
    <n v="3"/>
    <s v="Sérotine commune"/>
    <n v="2016"/>
    <n v="8"/>
    <n v="7"/>
    <n v="22"/>
    <n v="26"/>
    <d v="2016-08-07T00:00:00"/>
    <x v="97"/>
  </r>
  <r>
    <x v="1"/>
    <s v="K:/Sainte Colombe/MB/04 - 19 juillet au 18 août 2016/Wave/"/>
    <s v="ST-COLOM_0_20160807_222701_624.wav"/>
    <s v="ENVsp"/>
    <s v="Principal"/>
    <s v="ENVsp"/>
    <n v="8"/>
    <s v="Eptser"/>
    <n v="0"/>
    <s v="Sérotine commune"/>
    <n v="2016"/>
    <n v="8"/>
    <n v="7"/>
    <n v="22"/>
    <n v="27"/>
    <d v="2016-08-07T00:00:00"/>
    <x v="150"/>
  </r>
  <r>
    <x v="1"/>
    <s v="K:/Sainte Colombe/MB/04 - 19 juillet au 18 août 2016/Wave/"/>
    <s v="ST-COLOM_0_20160807_222706_624.wav"/>
    <s v="ENVsp"/>
    <s v="Principal"/>
    <s v="ENVsp"/>
    <n v="10"/>
    <s v="Eptser"/>
    <n v="2"/>
    <s v="Sérotine commune"/>
    <n v="2016"/>
    <n v="8"/>
    <n v="7"/>
    <n v="22"/>
    <n v="27"/>
    <d v="2016-08-07T00:00:00"/>
    <x v="150"/>
  </r>
  <r>
    <x v="1"/>
    <s v="K:/Sainte Colombe/MB/04 - 19 juillet au 18 août 2016/Wave/"/>
    <s v="ST-COLOM_0_20160807_222711_625.wav"/>
    <s v="ENVsp"/>
    <s v="Principal"/>
    <s v="ENVsp"/>
    <n v="9"/>
    <s v="Eptser"/>
    <n v="2"/>
    <s v="Sérotine commune"/>
    <n v="2016"/>
    <n v="8"/>
    <n v="7"/>
    <n v="22"/>
    <n v="27"/>
    <d v="2016-08-07T00:00:00"/>
    <x v="150"/>
  </r>
  <r>
    <x v="1"/>
    <s v="K:/Sainte Colombe/MB/04 - 19 juillet au 18 août 2016/Wave/"/>
    <s v="ST-COLOM_0_20160807_222758_880.wav"/>
    <s v="PipMi"/>
    <s v="Principal"/>
    <s v="PipMi"/>
    <n v="9"/>
    <s v="Minsch"/>
    <n v="5"/>
    <s v="Minioptère de Schreibers"/>
    <n v="2016"/>
    <n v="8"/>
    <n v="7"/>
    <n v="22"/>
    <n v="27"/>
    <d v="2016-08-07T00:00:00"/>
    <x v="150"/>
  </r>
  <r>
    <x v="1"/>
    <s v="K:/Sainte Colombe/MB/04 - 19 juillet au 18 août 2016/Wave/"/>
    <s v="ST-COLOM_0_20160807_222811_092.wav"/>
    <s v="ENVsp"/>
    <s v="Principal"/>
    <s v="ENVsp"/>
    <n v="9"/>
    <s v="Eptser"/>
    <n v="2"/>
    <s v="Sérotine commune"/>
    <n v="2016"/>
    <n v="8"/>
    <n v="7"/>
    <n v="22"/>
    <n v="28"/>
    <d v="2016-08-07T00:00:00"/>
    <x v="151"/>
  </r>
  <r>
    <x v="1"/>
    <s v="K:/Sainte Colombe/MB/04 - 19 juillet au 18 août 2016/Wave/"/>
    <s v="ST-COLOM_0_20160807_222816_093.wav"/>
    <s v="ENVsp"/>
    <s v="Principal"/>
    <s v="ENVsp"/>
    <n v="10"/>
    <s v="Eptser"/>
    <n v="2"/>
    <s v="Sérotine commune"/>
    <n v="2016"/>
    <n v="8"/>
    <n v="7"/>
    <n v="22"/>
    <n v="28"/>
    <d v="2016-08-07T00:00:00"/>
    <x v="151"/>
  </r>
  <r>
    <x v="1"/>
    <s v="K:/Sainte Colombe/MB/04 - 19 juillet au 18 août 2016/Wave/"/>
    <s v="ST-COLOM_0_20160807_222821_094.wav"/>
    <s v="ENVsp"/>
    <s v="Principal"/>
    <s v="ENVsp"/>
    <n v="7"/>
    <s v="Eptser"/>
    <n v="2"/>
    <s v="Sérotine commune"/>
    <n v="2016"/>
    <n v="8"/>
    <n v="7"/>
    <n v="22"/>
    <n v="28"/>
    <d v="2016-08-07T00:00:00"/>
    <x v="151"/>
  </r>
  <r>
    <x v="1"/>
    <s v="K:/Sainte Colombe/MB/04 - 19 juillet au 18 août 2016/Wave/"/>
    <s v="ST-COLOM_0_20160807_222826_094.wav"/>
    <s v="PippiT"/>
    <s v="Principal"/>
    <s v="PipMi"/>
    <n v="10"/>
    <s v="PippiT"/>
    <n v="10"/>
    <s v="Pipistrelle commune"/>
    <n v="2016"/>
    <n v="8"/>
    <n v="7"/>
    <n v="22"/>
    <n v="28"/>
    <d v="2016-08-07T00:00:00"/>
    <x v="151"/>
  </r>
  <r>
    <x v="1"/>
    <s v="K:/Sainte Colombe/MB/04 - 19 juillet au 18 août 2016/Wave/"/>
    <s v="ST-COLOM_0_20160807_222831_095.wav"/>
    <s v="PippiT"/>
    <s v="Principal"/>
    <s v="PipMi"/>
    <n v="10"/>
    <s v="PippiT"/>
    <n v="10"/>
    <s v="Pipistrelle commune"/>
    <n v="2016"/>
    <n v="8"/>
    <n v="7"/>
    <n v="22"/>
    <n v="28"/>
    <d v="2016-08-07T00:00:00"/>
    <x v="151"/>
  </r>
  <r>
    <x v="1"/>
    <s v="K:/Sainte Colombe/MB/04 - 19 juillet au 18 août 2016/Wave/"/>
    <s v="ST-COLOM_0_20160807_222836_096.wav"/>
    <s v="PippiT"/>
    <s v="Principal"/>
    <s v="PipMi"/>
    <n v="10"/>
    <s v="PippiT"/>
    <n v="10"/>
    <s v="Pipistrelle commune"/>
    <n v="2016"/>
    <n v="8"/>
    <n v="7"/>
    <n v="22"/>
    <n v="28"/>
    <d v="2016-08-07T00:00:00"/>
    <x v="151"/>
  </r>
  <r>
    <x v="1"/>
    <s v="K:/Sainte Colombe/MB/04 - 19 juillet au 18 août 2016/Wave/"/>
    <s v="ST-COLOM_0_20160807_222841_096.wav"/>
    <s v="ENVsp"/>
    <s v="Principal"/>
    <s v="ENVsp"/>
    <n v="10"/>
    <s v="Eptser"/>
    <n v="2"/>
    <s v="Sérotine commune"/>
    <n v="2016"/>
    <n v="8"/>
    <n v="7"/>
    <n v="22"/>
    <n v="28"/>
    <d v="2016-08-07T00:00:00"/>
    <x v="151"/>
  </r>
  <r>
    <x v="1"/>
    <s v="K:/Sainte Colombe/MB/04 - 19 juillet au 18 août 2016/Wave/"/>
    <s v="ST-COLOM_0_20160807_222846_097.wav"/>
    <s v="ENVsp"/>
    <s v="Principal"/>
    <s v="ENVsp"/>
    <n v="10"/>
    <s v="Eptser"/>
    <n v="4"/>
    <s v="Sérotine commune"/>
    <n v="2016"/>
    <n v="8"/>
    <n v="7"/>
    <n v="22"/>
    <n v="28"/>
    <d v="2016-08-07T00:00:00"/>
    <x v="151"/>
  </r>
  <r>
    <x v="1"/>
    <s v="K:/Sainte Colombe/MB/04 - 19 juillet au 18 août 2016/Wave/"/>
    <s v="ST-COLOM_0_20160807_222854_292.wav"/>
    <s v="ChiroSp"/>
    <s v="Principal"/>
    <s v="ENVsp"/>
    <n v="4"/>
    <s v="Eptser"/>
    <n v="0"/>
    <s v="Sérotine commune"/>
    <n v="2016"/>
    <n v="8"/>
    <n v="7"/>
    <n v="22"/>
    <n v="28"/>
    <d v="2016-08-07T00:00:00"/>
    <x v="151"/>
  </r>
  <r>
    <x v="1"/>
    <s v="K:/Sainte Colombe/MB/04 - 19 juillet au 18 août 2016/Wave/"/>
    <s v="ST-COLOM_0_20160807_222859_293.wav"/>
    <s v="ENVsp"/>
    <s v="Principal"/>
    <s v="ENVsp"/>
    <n v="10"/>
    <s v="Eptser"/>
    <n v="2"/>
    <s v="Sérotine commune"/>
    <n v="2016"/>
    <n v="8"/>
    <n v="7"/>
    <n v="22"/>
    <n v="28"/>
    <d v="2016-08-07T00:00:00"/>
    <x v="151"/>
  </r>
  <r>
    <x v="1"/>
    <s v="K:/Sainte Colombe/MB/04 - 19 juillet au 18 août 2016/Wave/"/>
    <s v="ST-COLOM_0_20160807_222904_294.wav"/>
    <s v="ENVsp"/>
    <s v="Principal"/>
    <s v="ENVsp"/>
    <n v="9"/>
    <s v="Eptser"/>
    <n v="2"/>
    <s v="Sérotine commune"/>
    <n v="2016"/>
    <n v="8"/>
    <n v="7"/>
    <n v="22"/>
    <n v="29"/>
    <d v="2016-08-07T00:00:00"/>
    <x v="51"/>
  </r>
  <r>
    <x v="1"/>
    <s v="K:/Sainte Colombe/MB/04 - 19 juillet au 18 août 2016/Wave/"/>
    <s v="ST-COLOM_0_20160807_222928_612.wav"/>
    <s v="ENVsp"/>
    <s v="Principal"/>
    <s v="ENVsp"/>
    <n v="10"/>
    <s v="Eptser"/>
    <n v="3"/>
    <s v="Sérotine commune"/>
    <n v="2016"/>
    <n v="8"/>
    <n v="7"/>
    <n v="22"/>
    <n v="29"/>
    <d v="2016-08-07T00:00:00"/>
    <x v="51"/>
  </r>
  <r>
    <x v="1"/>
    <s v="K:/Sainte Colombe/MB/04 - 19 juillet au 18 août 2016/Wave/"/>
    <s v="ST-COLOM_0_20160807_222933_612.wav"/>
    <s v="ENVsp"/>
    <s v="Principal"/>
    <s v="ENVsp"/>
    <n v="10"/>
    <s v="Eptser"/>
    <n v="3"/>
    <s v="Sérotine commune"/>
    <n v="2016"/>
    <n v="8"/>
    <n v="7"/>
    <n v="22"/>
    <n v="29"/>
    <d v="2016-08-07T00:00:00"/>
    <x v="51"/>
  </r>
  <r>
    <x v="1"/>
    <s v="K:/Sainte Colombe/MB/04 - 19 juillet au 18 août 2016/Wave/"/>
    <s v="ST-COLOM_0_20160807_222957_640.wav"/>
    <s v="ENVsp"/>
    <s v="Principal"/>
    <s v="ENVsp"/>
    <n v="6"/>
    <s v="Nyclei"/>
    <n v="0"/>
    <s v="Noctule de Leisler"/>
    <n v="2016"/>
    <n v="8"/>
    <n v="7"/>
    <n v="22"/>
    <n v="29"/>
    <d v="2016-08-07T00:00:00"/>
    <x v="51"/>
  </r>
  <r>
    <x v="1"/>
    <s v="K:/Sainte Colombe/MB/04 - 19 juillet au 18 août 2016/Wave/"/>
    <s v="ST-COLOM_0_20160807_223002_640.wav"/>
    <s v="ENVsp"/>
    <s v="Principal"/>
    <s v="ENVsp"/>
    <n v="10"/>
    <s v="Eptser"/>
    <n v="1"/>
    <s v="Sérotine commune"/>
    <n v="2016"/>
    <n v="8"/>
    <n v="7"/>
    <n v="22"/>
    <n v="30"/>
    <d v="2016-08-07T00:00:00"/>
    <x v="152"/>
  </r>
  <r>
    <x v="1"/>
    <s v="K:/Sainte Colombe/MB/04 - 19 juillet au 18 août 2016/Wave/"/>
    <s v="ST-COLOM_0_20160807_223007_641.wav"/>
    <s v="ENVsp"/>
    <s v="Principal"/>
    <s v="ENVsp"/>
    <n v="8"/>
    <s v="Nyclei"/>
    <n v="2"/>
    <s v="Noctule de Leisler"/>
    <n v="2016"/>
    <n v="8"/>
    <n v="7"/>
    <n v="22"/>
    <n v="30"/>
    <d v="2016-08-07T00:00:00"/>
    <x v="152"/>
  </r>
  <r>
    <x v="1"/>
    <s v="K:/Sainte Colombe/MB/04 - 19 juillet au 18 août 2016/Wave/"/>
    <s v="ST-COLOM_0_20160807_223224_763.wav"/>
    <s v="PippiT"/>
    <s v="Principal"/>
    <s v="PipMi"/>
    <n v="10"/>
    <s v="PippiT"/>
    <n v="10"/>
    <s v="Pipistrelle commune"/>
    <n v="2016"/>
    <n v="8"/>
    <n v="7"/>
    <n v="22"/>
    <n v="32"/>
    <d v="2016-08-07T00:00:00"/>
    <x v="449"/>
  </r>
  <r>
    <x v="1"/>
    <s v="K:/Sainte Colombe/MB/04 - 19 juillet au 18 août 2016/Wave/"/>
    <s v="ST-COLOM_0_20160807_223229_764.wav"/>
    <s v="PippiT"/>
    <s v="Principal"/>
    <s v="PipMi"/>
    <n v="9"/>
    <s v="PippiT"/>
    <n v="9"/>
    <s v="Pipistrelle commune"/>
    <n v="2016"/>
    <n v="8"/>
    <n v="7"/>
    <n v="22"/>
    <n v="32"/>
    <d v="2016-08-07T00:00:00"/>
    <x v="449"/>
  </r>
  <r>
    <x v="1"/>
    <s v="K:/Sainte Colombe/MB/04 - 19 juillet au 18 août 2016/Wave/"/>
    <s v="ST-COLOM_0_20160807_223337_455.wav"/>
    <s v="ENVsp"/>
    <s v="Principal"/>
    <s v="ENVsp"/>
    <n v="10"/>
    <s v="Eptser"/>
    <n v="3"/>
    <s v="Sérotine commune"/>
    <n v="2016"/>
    <n v="8"/>
    <n v="7"/>
    <n v="22"/>
    <n v="33"/>
    <d v="2016-08-07T00:00:00"/>
    <x v="153"/>
  </r>
  <r>
    <x v="1"/>
    <s v="K:/Sainte Colombe/MB/04 - 19 juillet au 18 août 2016/Wave/"/>
    <s v="ST-COLOM_0_20160807_223342_456.wav"/>
    <s v="ENVsp"/>
    <s v="Principal"/>
    <s v="ENVsp"/>
    <n v="9"/>
    <s v="Eptser"/>
    <n v="2"/>
    <s v="Sérotine commune"/>
    <n v="2016"/>
    <n v="8"/>
    <n v="7"/>
    <n v="22"/>
    <n v="33"/>
    <d v="2016-08-07T00:00:00"/>
    <x v="153"/>
  </r>
  <r>
    <x v="1"/>
    <s v="K:/Sainte Colombe/MB/04 - 19 juillet au 18 août 2016/Wave/"/>
    <s v="ST-COLOM_0_20160807_223408_610.wav"/>
    <s v="ENVsp"/>
    <s v="Principal"/>
    <s v="ENVsp"/>
    <n v="9"/>
    <s v="Eptser"/>
    <n v="2"/>
    <s v="Sérotine commune"/>
    <n v="2016"/>
    <n v="8"/>
    <n v="7"/>
    <n v="22"/>
    <n v="34"/>
    <d v="2016-08-07T00:00:00"/>
    <x v="247"/>
  </r>
  <r>
    <x v="1"/>
    <s v="K:/Sainte Colombe/MB/04 - 19 juillet au 18 août 2016/Wave/"/>
    <s v="ST-COLOM_0_20160807_223413_610.wav"/>
    <s v="ENVsp"/>
    <s v="Principal"/>
    <s v="ENVsp"/>
    <n v="9"/>
    <s v="Eptser"/>
    <n v="3"/>
    <s v="Sérotine commune"/>
    <n v="2016"/>
    <n v="8"/>
    <n v="7"/>
    <n v="22"/>
    <n v="34"/>
    <d v="2016-08-07T00:00:00"/>
    <x v="247"/>
  </r>
  <r>
    <x v="1"/>
    <s v="K:/Sainte Colombe/MB/04 - 19 juillet au 18 août 2016/Wave/"/>
    <s v="ST-COLOM_0_20160807_223427_373.wav"/>
    <s v="Pipkuh"/>
    <s v="Principal"/>
    <s v="Pip35"/>
    <n v="10"/>
    <s v="Pipkuh"/>
    <n v="6"/>
    <s v="Pipistrelle de Kuhl"/>
    <n v="2016"/>
    <n v="8"/>
    <n v="7"/>
    <n v="22"/>
    <n v="34"/>
    <d v="2016-08-07T00:00:00"/>
    <x v="247"/>
  </r>
  <r>
    <x v="1"/>
    <s v="K:/Sainte Colombe/MB/04 - 19 juillet au 18 août 2016/Wave/"/>
    <s v="ST-COLOM_0_20160807_223432_374.wav"/>
    <s v="Pip35"/>
    <s v="Principal"/>
    <s v="Pip35"/>
    <n v="10"/>
    <s v="Pipkuh"/>
    <n v="5"/>
    <s v="Pipistrelle de Kuhl"/>
    <n v="2016"/>
    <n v="8"/>
    <n v="7"/>
    <n v="22"/>
    <n v="34"/>
    <d v="2016-08-07T00:00:00"/>
    <x v="247"/>
  </r>
  <r>
    <x v="1"/>
    <s v="K:/Sainte Colombe/MB/04 - 19 juillet au 18 août 2016/Wave/"/>
    <s v="ST-COLOM_0_20160807_223654_544.wav"/>
    <s v="PippiT"/>
    <s v="Principal"/>
    <s v="PipMi"/>
    <n v="10"/>
    <s v="PippiT"/>
    <n v="10"/>
    <s v="Pipistrelle commune"/>
    <n v="2016"/>
    <n v="8"/>
    <n v="7"/>
    <n v="22"/>
    <n v="36"/>
    <d v="2016-08-07T00:00:00"/>
    <x v="256"/>
  </r>
  <r>
    <x v="1"/>
    <s v="K:/Sainte Colombe/MB/04 - 19 juillet au 18 août 2016/Wave/"/>
    <s v="ST-COLOM_0_20160807_223659_544.wav"/>
    <s v="PipMi"/>
    <s v="Principal"/>
    <s v="PipMi"/>
    <n v="10"/>
    <s v="PippiT"/>
    <n v="5"/>
    <s v="Pipistrelle commune"/>
    <n v="2016"/>
    <n v="8"/>
    <n v="7"/>
    <n v="22"/>
    <n v="36"/>
    <d v="2016-08-07T00:00:00"/>
    <x v="256"/>
  </r>
  <r>
    <x v="1"/>
    <s v="K:/Sainte Colombe/MB/04 - 19 juillet au 18 août 2016/Wave/"/>
    <s v="ST-COLOM_0_20160807_223704_545.wav"/>
    <s v="PippiT"/>
    <s v="Principal"/>
    <s v="PipMi"/>
    <n v="8"/>
    <s v="PippiT"/>
    <n v="8"/>
    <s v="Pipistrelle commune"/>
    <n v="2016"/>
    <n v="8"/>
    <n v="7"/>
    <n v="22"/>
    <n v="37"/>
    <d v="2016-08-07T00:00:00"/>
    <x v="248"/>
  </r>
  <r>
    <x v="1"/>
    <s v="K:/Sainte Colombe/MB/04 - 19 juillet au 18 août 2016/Wave/"/>
    <s v="ST-COLOM_0_20160807_223709_546.wav"/>
    <s v="PippiT"/>
    <s v="Principal"/>
    <s v="PipMi"/>
    <n v="8"/>
    <s v="PippiT"/>
    <n v="8"/>
    <s v="Pipistrelle commune"/>
    <n v="2016"/>
    <n v="8"/>
    <n v="7"/>
    <n v="22"/>
    <n v="37"/>
    <d v="2016-08-07T00:00:00"/>
    <x v="248"/>
  </r>
  <r>
    <x v="1"/>
    <s v="K:/Sainte Colombe/MB/04 - 19 juillet au 18 août 2016/Wave/"/>
    <s v="ST-COLOM_0_20160807_223719_547.wav"/>
    <s v="PipMi"/>
    <s v="Principal"/>
    <s v="PipMi"/>
    <n v="6"/>
    <s v="PippiT"/>
    <n v="4"/>
    <s v="Pipistrelle commune"/>
    <n v="2016"/>
    <n v="8"/>
    <n v="7"/>
    <n v="22"/>
    <n v="37"/>
    <d v="2016-08-07T00:00:00"/>
    <x v="248"/>
  </r>
  <r>
    <x v="1"/>
    <s v="K:/Sainte Colombe/MB/04 - 19 juillet au 18 août 2016/Wave/"/>
    <s v="ST-COLOM_0_20160807_223724_548.wav"/>
    <s v="PippiT"/>
    <s v="Principal"/>
    <s v="PipMi"/>
    <n v="10"/>
    <s v="PippiT"/>
    <n v="10"/>
    <s v="Pipistrelle commune"/>
    <n v="2016"/>
    <n v="8"/>
    <n v="7"/>
    <n v="22"/>
    <n v="37"/>
    <d v="2016-08-07T00:00:00"/>
    <x v="248"/>
  </r>
  <r>
    <x v="1"/>
    <s v="K:/Sainte Colombe/MB/04 - 19 juillet au 18 août 2016/Wave/"/>
    <s v="ST-COLOM_0_20160807_224659_768.wav"/>
    <s v="Pip35"/>
    <s v="Principal"/>
    <s v="Pip35"/>
    <n v="10"/>
    <s v="Pipkuh"/>
    <n v="3"/>
    <s v="Pipistrelle de Kuhl"/>
    <n v="2016"/>
    <n v="8"/>
    <n v="7"/>
    <n v="22"/>
    <n v="46"/>
    <d v="2016-08-07T00:00:00"/>
    <x v="52"/>
  </r>
  <r>
    <x v="1"/>
    <s v="K:/Sainte Colombe/MB/04 - 19 juillet au 18 août 2016/Wave/"/>
    <s v="ST-COLOM_0_20160807_224704_769.wav"/>
    <s v="Pip35"/>
    <s v="Principal"/>
    <s v="Pip35"/>
    <n v="9"/>
    <s v="Pipkuh"/>
    <n v="3"/>
    <s v="Pipistrelle de Kuhl"/>
    <n v="2016"/>
    <n v="8"/>
    <n v="7"/>
    <n v="22"/>
    <n v="47"/>
    <d v="2016-08-07T00:00:00"/>
    <x v="415"/>
  </r>
  <r>
    <x v="1"/>
    <s v="K:/Sainte Colombe/MB/04 - 19 juillet au 18 août 2016/Wave/"/>
    <s v="ST-COLOM_0_20160807_225121_738.wav"/>
    <s v="ChiroSp"/>
    <s v="Principal"/>
    <s v="PipMi"/>
    <n v="1"/>
    <s v="Minsch"/>
    <n v="0"/>
    <s v="Minioptère de Schreibers"/>
    <n v="2016"/>
    <n v="8"/>
    <n v="7"/>
    <n v="22"/>
    <n v="51"/>
    <d v="2016-08-07T00:00:00"/>
    <x v="116"/>
  </r>
  <r>
    <x v="1"/>
    <s v="K:/Sainte Colombe/MB/04 - 19 juillet au 18 août 2016/Wave/"/>
    <s v="ST-COLOM_0_20160807_225147_593.wav"/>
    <s v="PippiT"/>
    <s v="Principal"/>
    <s v="PipMi"/>
    <n v="9"/>
    <s v="PippiT"/>
    <n v="9"/>
    <s v="Pipistrelle commune"/>
    <n v="2016"/>
    <n v="8"/>
    <n v="7"/>
    <n v="22"/>
    <n v="51"/>
    <d v="2016-08-07T00:00:00"/>
    <x v="116"/>
  </r>
  <r>
    <x v="1"/>
    <s v="K:/Sainte Colombe/MB/04 - 19 juillet au 18 août 2016/Wave/"/>
    <s v="ST-COLOM_0_20160807_225152_594.wav"/>
    <s v="PippiT"/>
    <s v="Principal"/>
    <s v="PipMi"/>
    <n v="10"/>
    <s v="PippiT"/>
    <n v="10"/>
    <s v="Pipistrelle commune"/>
    <n v="2016"/>
    <n v="8"/>
    <n v="7"/>
    <n v="22"/>
    <n v="51"/>
    <d v="2016-08-07T00:00:00"/>
    <x v="116"/>
  </r>
  <r>
    <x v="1"/>
    <s v="K:/Sainte Colombe/MB/04 - 19 juillet au 18 août 2016/Wave/"/>
    <s v="ST-COLOM_0_20160807_225332_965.wav"/>
    <s v="PippiT"/>
    <s v="Principal"/>
    <s v="PipMi"/>
    <n v="10"/>
    <s v="PippiT"/>
    <n v="7"/>
    <s v="Pipistrelle commune"/>
    <n v="2016"/>
    <n v="8"/>
    <n v="7"/>
    <n v="22"/>
    <n v="53"/>
    <d v="2016-08-07T00:00:00"/>
    <x v="416"/>
  </r>
  <r>
    <x v="1"/>
    <s v="K:/Sainte Colombe/MB/04 - 19 juillet au 18 août 2016/Wave/"/>
    <s v="ST-COLOM_0_20160807_225337_966.wav"/>
    <s v="PipMi"/>
    <s v="Principal"/>
    <s v="PipMi"/>
    <n v="10"/>
    <s v="Minsch"/>
    <n v="0"/>
    <s v="Minioptère de Schreibers"/>
    <n v="2016"/>
    <n v="8"/>
    <n v="7"/>
    <n v="22"/>
    <n v="53"/>
    <d v="2016-08-07T00:00:00"/>
    <x v="416"/>
  </r>
  <r>
    <x v="1"/>
    <s v="K:/Sainte Colombe/MB/04 - 19 juillet au 18 août 2016/Wave/"/>
    <s v="ST-COLOM_0_20160807_225412_410.wav"/>
    <s v="PippiT"/>
    <s v="Principal"/>
    <s v="PipMi"/>
    <n v="10"/>
    <s v="PippiT"/>
    <n v="10"/>
    <s v="Pipistrelle commune"/>
    <n v="2016"/>
    <n v="8"/>
    <n v="7"/>
    <n v="22"/>
    <n v="54"/>
    <d v="2016-08-07T00:00:00"/>
    <x v="137"/>
  </r>
  <r>
    <x v="1"/>
    <s v="K:/Sainte Colombe/MB/04 - 19 juillet au 18 août 2016/Wave/"/>
    <s v="ST-COLOM_0_20160807_225417_410.wav"/>
    <s v="PippiT"/>
    <s v="Principal"/>
    <s v="PipMi"/>
    <n v="9"/>
    <s v="PippiT"/>
    <n v="9"/>
    <s v="Pipistrelle commune"/>
    <n v="2016"/>
    <n v="8"/>
    <n v="7"/>
    <n v="22"/>
    <n v="54"/>
    <d v="2016-08-07T00:00:00"/>
    <x v="137"/>
  </r>
  <r>
    <x v="1"/>
    <s v="K:/Sainte Colombe/MB/04 - 19 juillet au 18 août 2016/Wave/"/>
    <s v="ST-COLOM_0_20160807_225829_837.wav"/>
    <s v="ChiroSp"/>
    <s v="Principal"/>
    <s v="PipMi"/>
    <n v="2"/>
    <s v="PippiT"/>
    <n v="1"/>
    <s v="Pipistrelle commune"/>
    <n v="2016"/>
    <n v="8"/>
    <n v="7"/>
    <n v="22"/>
    <n v="58"/>
    <d v="2016-08-07T00:00:00"/>
    <x v="117"/>
  </r>
  <r>
    <x v="1"/>
    <s v="K:/Sainte Colombe/MB/04 - 19 juillet au 18 août 2016/Wave/"/>
    <s v="ST-COLOM_0_20160807_225943_466.wav"/>
    <s v="Pip35"/>
    <s v="Principal"/>
    <s v="Pip35"/>
    <n v="10"/>
    <s v="Pipnat"/>
    <n v="5"/>
    <s v="Pipistrelle de Nathusius"/>
    <n v="2016"/>
    <n v="8"/>
    <n v="7"/>
    <n v="22"/>
    <n v="59"/>
    <d v="2016-08-07T00:00:00"/>
    <x v="257"/>
  </r>
  <r>
    <x v="1"/>
    <s v="K:/Sainte Colombe/MB/04 - 19 juillet au 18 août 2016/Wave/"/>
    <s v="ST-COLOM_0_20160807_230331_364.wav"/>
    <s v="PippiT"/>
    <s v="Principal"/>
    <s v="PipMi"/>
    <n v="10"/>
    <s v="PippiT"/>
    <n v="10"/>
    <s v="Pipistrelle commune"/>
    <n v="2016"/>
    <n v="8"/>
    <n v="7"/>
    <n v="23"/>
    <n v="3"/>
    <d v="2016-08-07T00:00:00"/>
    <x v="195"/>
  </r>
  <r>
    <x v="1"/>
    <s v="K:/Sainte Colombe/MB/04 - 19 juillet au 18 août 2016/Wave/"/>
    <s v="ST-COLOM_0_20160807_230336_364.wav"/>
    <s v="PippiT"/>
    <s v="Principal"/>
    <s v="PipMi"/>
    <n v="10"/>
    <s v="PippiT"/>
    <n v="10"/>
    <s v="Pipistrelle commune"/>
    <n v="2016"/>
    <n v="8"/>
    <n v="7"/>
    <n v="23"/>
    <n v="3"/>
    <d v="2016-08-07T00:00:00"/>
    <x v="195"/>
  </r>
  <r>
    <x v="1"/>
    <s v="K:/Sainte Colombe/MB/04 - 19 juillet au 18 août 2016/Wave/"/>
    <s v="ST-COLOM_0_20160807_230908_117.wav"/>
    <s v="PipMi"/>
    <s v="Principal"/>
    <s v="PipMi"/>
    <n v="10"/>
    <s v="Minsch"/>
    <n v="3"/>
    <s v="Minioptère de Schreibers"/>
    <n v="2016"/>
    <n v="8"/>
    <n v="7"/>
    <n v="23"/>
    <n v="9"/>
    <d v="2016-08-07T00:00:00"/>
    <x v="434"/>
  </r>
  <r>
    <x v="1"/>
    <s v="K:/Sainte Colombe/MB/04 - 19 juillet au 18 août 2016/Wave/"/>
    <s v="ST-COLOM_0_20160807_231603_859.wav"/>
    <s v="PippiT"/>
    <s v="Principal"/>
    <s v="PipMi"/>
    <n v="10"/>
    <s v="PippiT"/>
    <n v="10"/>
    <s v="Pipistrelle commune"/>
    <n v="2016"/>
    <n v="8"/>
    <n v="7"/>
    <n v="23"/>
    <n v="16"/>
    <d v="2016-08-07T00:00:00"/>
    <x v="253"/>
  </r>
  <r>
    <x v="1"/>
    <s v="K:/Sainte Colombe/MB/04 - 19 juillet au 18 août 2016/Wave/"/>
    <s v="ST-COLOM_0_20160807_232328_000.wav"/>
    <s v="ChiroSp"/>
    <s v="Principal"/>
    <s v="MyoHF"/>
    <n v="1"/>
    <s v="Myonat"/>
    <n v="1"/>
    <s v="Murin sp"/>
    <n v="2016"/>
    <n v="8"/>
    <n v="7"/>
    <n v="23"/>
    <n v="23"/>
    <d v="2016-08-07T00:00:00"/>
    <x v="269"/>
  </r>
  <r>
    <x v="1"/>
    <s v="K:/Sainte Colombe/MB/04 - 19 juillet au 18 août 2016/Wave/"/>
    <s v="ST-COLOM_0_20160807_232333_000.wav"/>
    <s v="ChiroSp"/>
    <s v="Principal"/>
    <s v="MyoHF"/>
    <n v="2"/>
    <s v="Myonat"/>
    <n v="2"/>
    <s v="Murin sp"/>
    <n v="2016"/>
    <n v="8"/>
    <n v="7"/>
    <n v="23"/>
    <n v="23"/>
    <d v="2016-08-07T00:00:00"/>
    <x v="269"/>
  </r>
  <r>
    <x v="1"/>
    <s v="K:/Sainte Colombe/MB/04 - 19 juillet au 18 août 2016/Wave/"/>
    <s v="ST-COLOM_0_20160807_232436_839.wav"/>
    <s v="Pip35"/>
    <s v="Principal"/>
    <s v="Pip35"/>
    <n v="7"/>
    <s v="Pipkuh"/>
    <n v="2"/>
    <s v="Pipistrelle de Kuhl"/>
    <n v="2016"/>
    <n v="8"/>
    <n v="7"/>
    <n v="23"/>
    <n v="24"/>
    <d v="2016-08-07T00:00:00"/>
    <x v="163"/>
  </r>
  <r>
    <x v="1"/>
    <s v="K:/Sainte Colombe/MB/04 - 19 juillet au 18 août 2016/Wave/"/>
    <s v="ST-COLOM_0_20160807_232441_840.wav"/>
    <s v="Pip35"/>
    <s v="Principal"/>
    <s v="Pip35"/>
    <n v="8"/>
    <s v="Pipkuh"/>
    <n v="4"/>
    <s v="Pipistrelle de Kuhl"/>
    <n v="2016"/>
    <n v="8"/>
    <n v="7"/>
    <n v="23"/>
    <n v="24"/>
    <d v="2016-08-07T00:00:00"/>
    <x v="163"/>
  </r>
  <r>
    <x v="1"/>
    <s v="K:/Sainte Colombe/MB/04 - 19 juillet au 18 août 2016/Wave/"/>
    <s v="ST-COLOM_0_20160807_232949_692.wav"/>
    <s v="PipMi"/>
    <s v="Principal"/>
    <s v="PipMi"/>
    <n v="8"/>
    <s v="Minsch"/>
    <n v="2"/>
    <s v="Minioptère de Schreibers"/>
    <n v="2016"/>
    <n v="8"/>
    <n v="7"/>
    <n v="23"/>
    <n v="29"/>
    <d v="2016-08-07T00:00:00"/>
    <x v="275"/>
  </r>
  <r>
    <x v="1"/>
    <s v="K:/Sainte Colombe/MB/04 - 19 juillet au 18 août 2016/Wave/"/>
    <s v="ST-COLOM_0_20160807_232954_692.wav"/>
    <s v="PipMi"/>
    <s v="Principal"/>
    <s v="PipMi"/>
    <n v="10"/>
    <s v="Minsch"/>
    <n v="1"/>
    <s v="Minioptère de Schreibers"/>
    <n v="2016"/>
    <n v="8"/>
    <n v="7"/>
    <n v="23"/>
    <n v="29"/>
    <d v="2016-08-07T00:00:00"/>
    <x v="275"/>
  </r>
  <r>
    <x v="1"/>
    <s v="K:/Sainte Colombe/MB/04 - 19 juillet au 18 août 2016/Wave/"/>
    <s v="ST-COLOM_0_20160807_232959_693.wav"/>
    <s v="PipMi"/>
    <s v="Principal"/>
    <s v="PipMi"/>
    <n v="10"/>
    <s v="Pippyg"/>
    <n v="2"/>
    <s v="Pipistrelle commune"/>
    <n v="2016"/>
    <n v="8"/>
    <n v="7"/>
    <n v="23"/>
    <n v="29"/>
    <d v="2016-08-07T00:00:00"/>
    <x v="275"/>
  </r>
  <r>
    <x v="1"/>
    <s v="K:/Sainte Colombe/MB/04 - 19 juillet au 18 août 2016/Wave/"/>
    <s v="ST-COLOM_0_20160807_233110_855.wav"/>
    <s v="PipMi"/>
    <s v="Principal"/>
    <s v="PipMi"/>
    <n v="10"/>
    <s v="PippiT"/>
    <n v="2"/>
    <s v="Pipistrelle commune"/>
    <n v="2016"/>
    <n v="8"/>
    <n v="7"/>
    <n v="23"/>
    <n v="31"/>
    <d v="2016-08-07T00:00:00"/>
    <x v="231"/>
  </r>
  <r>
    <x v="1"/>
    <s v="K:/Sainte Colombe/MB/04 - 19 juillet au 18 août 2016/Wave/"/>
    <s v="ST-COLOM_0_20160807_233115_856.wav"/>
    <s v="PipMi"/>
    <s v="Principal"/>
    <s v="PipMi"/>
    <n v="8"/>
    <s v="PippiT"/>
    <n v="3"/>
    <s v="Pipistrelle commune"/>
    <n v="2016"/>
    <n v="8"/>
    <n v="7"/>
    <n v="23"/>
    <n v="31"/>
    <d v="2016-08-07T00:00:00"/>
    <x v="231"/>
  </r>
  <r>
    <x v="1"/>
    <s v="K:/Sainte Colombe/MB/04 - 19 juillet au 18 août 2016/Wave/"/>
    <s v="ST-COLOM_0_20160807_233705_902.wav"/>
    <s v="MyoHF"/>
    <s v="Principal"/>
    <s v="MyoHF"/>
    <n v="6"/>
    <s v="Myobra"/>
    <n v="0"/>
    <s v="Murin sp"/>
    <n v="2016"/>
    <n v="8"/>
    <n v="7"/>
    <n v="23"/>
    <n v="37"/>
    <d v="2016-08-07T00:00:00"/>
    <x v="123"/>
  </r>
  <r>
    <x v="1"/>
    <s v="K:/Sainte Colombe/MB/04 - 19 juillet au 18 août 2016/Wave/"/>
    <s v="ST-COLOM_0_20160807_233710_903.wav"/>
    <s v="ChiroSp"/>
    <s v="Principal"/>
    <s v="MyoHF"/>
    <n v="2"/>
    <s v="Myodau"/>
    <n v="2"/>
    <s v="Murin sp"/>
    <n v="2016"/>
    <n v="8"/>
    <n v="7"/>
    <n v="23"/>
    <n v="37"/>
    <d v="2016-08-07T00:00:00"/>
    <x v="123"/>
  </r>
  <r>
    <x v="1"/>
    <s v="K:/Sainte Colombe/MB/04 - 19 juillet au 18 août 2016/Wave/"/>
    <s v="ST-COLOM_0_20160807_233750_908.wav"/>
    <s v="ChiroSp"/>
    <s v="Principal"/>
    <s v="Pip35"/>
    <n v="4"/>
    <s v="Pipkuh"/>
    <n v="3"/>
    <s v="Pipistrelle de Kuhl"/>
    <n v="2016"/>
    <n v="8"/>
    <n v="7"/>
    <n v="23"/>
    <n v="37"/>
    <d v="2016-08-07T00:00:00"/>
    <x v="123"/>
  </r>
  <r>
    <x v="1"/>
    <s v="K:/Sainte Colombe/MB/04 - 19 juillet au 18 août 2016/Wave/"/>
    <s v="ST-COLOM_0_20160807_233755_909.wav"/>
    <s v="Pip35"/>
    <s v="Principal"/>
    <s v="Pip35"/>
    <n v="10"/>
    <s v="Pipkuh"/>
    <n v="5"/>
    <s v="Pipistrelle de Kuhl"/>
    <n v="2016"/>
    <n v="8"/>
    <n v="7"/>
    <n v="23"/>
    <n v="37"/>
    <d v="2016-08-07T00:00:00"/>
    <x v="123"/>
  </r>
  <r>
    <x v="1"/>
    <s v="K:/Sainte Colombe/MB/04 - 19 juillet au 18 août 2016/Wave/"/>
    <s v="ST-COLOM_0_20160807_233955_925.wav"/>
    <s v="PippiT"/>
    <s v="Principal"/>
    <s v="PipMi"/>
    <n v="6"/>
    <s v="PippiT"/>
    <n v="6"/>
    <s v="Pipistrelle commune"/>
    <n v="2016"/>
    <n v="8"/>
    <n v="7"/>
    <n v="23"/>
    <n v="39"/>
    <d v="2016-08-07T00:00:00"/>
    <x v="232"/>
  </r>
  <r>
    <x v="1"/>
    <s v="K:/Sainte Colombe/MB/04 - 19 juillet au 18 août 2016/Wave/"/>
    <s v="ST-COLOM_0_20160807_234540_971.wav"/>
    <s v="ChiroSp"/>
    <s v="Principal"/>
    <s v="PipMi"/>
    <n v="3"/>
    <s v="PippiT"/>
    <n v="3"/>
    <s v="Pipistrelle commune"/>
    <n v="2016"/>
    <n v="8"/>
    <n v="7"/>
    <n v="23"/>
    <n v="45"/>
    <d v="2016-08-07T00:00:00"/>
    <x v="233"/>
  </r>
  <r>
    <x v="1"/>
    <s v="K:/Sainte Colombe/MB/04 - 19 juillet au 18 août 2016/Wave/"/>
    <s v="ST-COLOM_0_20160807_235329_002.wav"/>
    <s v="ChiroSp"/>
    <s v="Principal"/>
    <s v="Pip35"/>
    <n v="1"/>
    <s v="Pipkuh"/>
    <n v="1"/>
    <s v="Pipistrelle de Kuhl"/>
    <n v="2016"/>
    <n v="8"/>
    <n v="7"/>
    <n v="23"/>
    <n v="53"/>
    <d v="2016-08-07T00:00:00"/>
    <x v="260"/>
  </r>
  <r>
    <x v="1"/>
    <s v="K:/Sainte Colombe/MB/04 - 19 juillet au 18 août 2016/Wave/"/>
    <s v="ST-COLOM_0_20160807_235605_222.wav"/>
    <s v="PippiT"/>
    <s v="Principal"/>
    <s v="PipMi"/>
    <n v="10"/>
    <s v="PippiT"/>
    <n v="10"/>
    <s v="Pipistrelle commune"/>
    <n v="2016"/>
    <n v="8"/>
    <n v="7"/>
    <n v="23"/>
    <n v="56"/>
    <d v="2016-08-07T00:00:00"/>
    <x v="496"/>
  </r>
  <r>
    <x v="1"/>
    <s v="K:/Sainte Colombe/MB/04 - 19 juillet au 18 août 2016/Wave/"/>
    <s v="ST-COLOM_0_20160808_001023_318.wav"/>
    <s v="PipMi"/>
    <s v="Principal"/>
    <s v="PipMi"/>
    <n v="10"/>
    <s v="Minsch"/>
    <n v="3"/>
    <s v="Minioptère de Schreibers"/>
    <n v="2016"/>
    <n v="8"/>
    <n v="8"/>
    <n v="0"/>
    <n v="10"/>
    <d v="2016-08-08T00:00:00"/>
    <x v="57"/>
  </r>
  <r>
    <x v="1"/>
    <s v="K:/Sainte Colombe/MB/04 - 19 juillet au 18 août 2016/Wave/"/>
    <s v="ST-COLOM_0_20160808_001230_192.wav"/>
    <s v="PippiT"/>
    <s v="Principal"/>
    <s v="PipMi"/>
    <n v="10"/>
    <s v="PippiT"/>
    <n v="10"/>
    <s v="Pipistrelle commune"/>
    <n v="2016"/>
    <n v="8"/>
    <n v="8"/>
    <n v="0"/>
    <n v="12"/>
    <d v="2016-08-08T00:00:00"/>
    <x v="254"/>
  </r>
  <r>
    <x v="1"/>
    <s v="K:/Sainte Colombe/MB/04 - 19 juillet au 18 août 2016/Wave/"/>
    <s v="ST-COLOM_0_20160808_001235_192.wav"/>
    <s v="PippiT"/>
    <s v="Principal"/>
    <s v="PipMi"/>
    <n v="10"/>
    <s v="PippiT"/>
    <n v="10"/>
    <s v="Pipistrelle commune"/>
    <n v="2016"/>
    <n v="8"/>
    <n v="8"/>
    <n v="0"/>
    <n v="12"/>
    <d v="2016-08-08T00:00:00"/>
    <x v="254"/>
  </r>
  <r>
    <x v="1"/>
    <s v="K:/Sainte Colombe/MB/04 - 19 juillet au 18 août 2016/Wave/"/>
    <s v="ST-COLOM_0_20160808_001419_210.wav"/>
    <s v="PippiT"/>
    <s v="Principal"/>
    <s v="PipMi"/>
    <n v="7"/>
    <s v="PippiT"/>
    <n v="7"/>
    <s v="Pipistrelle commune"/>
    <n v="2016"/>
    <n v="8"/>
    <n v="8"/>
    <n v="0"/>
    <n v="14"/>
    <d v="2016-08-08T00:00:00"/>
    <x v="375"/>
  </r>
  <r>
    <x v="1"/>
    <s v="K:/Sainte Colombe/MB/04 - 19 juillet au 18 août 2016/Wave/"/>
    <s v="ST-COLOM_0_20160808_001424_210.wav"/>
    <s v="ChiroSp"/>
    <s v="Principal"/>
    <s v="PipMi"/>
    <n v="2"/>
    <s v="PippiT"/>
    <n v="2"/>
    <s v="Pipistrelle commune"/>
    <n v="2016"/>
    <n v="8"/>
    <n v="8"/>
    <n v="0"/>
    <n v="14"/>
    <d v="2016-08-08T00:00:00"/>
    <x v="375"/>
  </r>
  <r>
    <x v="1"/>
    <s v="K:/Sainte Colombe/MB/04 - 19 juillet au 18 août 2016/Wave/"/>
    <s v="ST-COLOM_0_20160808_002701_123.wav"/>
    <s v="PippiT"/>
    <s v="Principal"/>
    <s v="PipMi"/>
    <n v="8"/>
    <s v="PippiT"/>
    <n v="7"/>
    <s v="Pipistrelle commune"/>
    <n v="2016"/>
    <n v="8"/>
    <n v="8"/>
    <n v="0"/>
    <n v="27"/>
    <d v="2016-08-08T00:00:00"/>
    <x v="418"/>
  </r>
  <r>
    <x v="1"/>
    <s v="K:/Sainte Colombe/MB/04 - 19 juillet au 18 août 2016/Wave/"/>
    <s v="ST-COLOM_0_20160808_002706_124.wav"/>
    <s v="PippiT"/>
    <s v="Principal"/>
    <s v="PipMi"/>
    <n v="10"/>
    <s v="PippiT"/>
    <n v="10"/>
    <s v="Pipistrelle commune"/>
    <n v="2016"/>
    <n v="8"/>
    <n v="8"/>
    <n v="0"/>
    <n v="27"/>
    <d v="2016-08-08T00:00:00"/>
    <x v="418"/>
  </r>
  <r>
    <x v="1"/>
    <s v="K:/Sainte Colombe/MB/04 - 19 juillet au 18 août 2016/Wave/"/>
    <s v="ST-COLOM_0_20160808_003014_825.wav"/>
    <s v="PippiT"/>
    <s v="Principal"/>
    <s v="PipMi"/>
    <n v="8"/>
    <s v="PippiT"/>
    <n v="8"/>
    <s v="Pipistrelle commune"/>
    <n v="2016"/>
    <n v="8"/>
    <n v="8"/>
    <n v="0"/>
    <n v="30"/>
    <d v="2016-08-08T00:00:00"/>
    <x v="539"/>
  </r>
  <r>
    <x v="1"/>
    <s v="K:/Sainte Colombe/MB/04 - 19 juillet au 18 août 2016/Wave/"/>
    <s v="ST-COLOM_0_20160808_005614_186.wav"/>
    <s v="ChiroSp"/>
    <s v="Principal"/>
    <s v="MyoHF"/>
    <n v="5"/>
    <s v="Myodau"/>
    <n v="0"/>
    <s v="Murin sp"/>
    <n v="2016"/>
    <n v="8"/>
    <n v="8"/>
    <n v="0"/>
    <n v="56"/>
    <d v="2016-08-08T00:00:00"/>
    <x v="458"/>
  </r>
  <r>
    <x v="1"/>
    <s v="K:/Sainte Colombe/MB/04 - 19 juillet au 18 août 2016/Wave/"/>
    <s v="ST-COLOM_0_20160808_005819_414.wav"/>
    <s v="PippiT"/>
    <s v="Principal"/>
    <s v="PipMi"/>
    <n v="10"/>
    <s v="PippiT"/>
    <n v="10"/>
    <s v="Pipistrelle commune"/>
    <n v="2016"/>
    <n v="8"/>
    <n v="8"/>
    <n v="0"/>
    <n v="58"/>
    <d v="2016-08-08T00:00:00"/>
    <x v="381"/>
  </r>
  <r>
    <x v="1"/>
    <s v="K:/Sainte Colombe/MB/04 - 19 juillet au 18 août 2016/Wave/"/>
    <s v="ST-COLOM_0_20160808_011850_475.wav"/>
    <s v="ChiroSp"/>
    <s v="Principal"/>
    <s v="PipMi"/>
    <n v="5"/>
    <s v="PippiT"/>
    <n v="5"/>
    <s v="Pipistrelle commune"/>
    <n v="2016"/>
    <n v="8"/>
    <n v="8"/>
    <n v="1"/>
    <n v="18"/>
    <d v="2016-08-08T00:00:00"/>
    <x v="178"/>
  </r>
  <r>
    <x v="1"/>
    <s v="K:/Sainte Colombe/MB/04 - 19 juillet au 18 août 2016/Wave/"/>
    <s v="ST-COLOM_0_20160808_012824_557.wav"/>
    <s v="PippiT"/>
    <s v="Principal"/>
    <s v="PipMi"/>
    <n v="10"/>
    <s v="PippiT"/>
    <n v="10"/>
    <s v="Pipistrelle commune"/>
    <n v="2016"/>
    <n v="8"/>
    <n v="8"/>
    <n v="1"/>
    <n v="28"/>
    <d v="2016-08-08T00:00:00"/>
    <x v="388"/>
  </r>
  <r>
    <x v="1"/>
    <s v="K:/Sainte Colombe/MB/04 - 19 juillet au 18 août 2016/Wave/"/>
    <s v="ST-COLOM_0_20160808_013057_380.wav"/>
    <s v="PippiT"/>
    <s v="Principal"/>
    <s v="PipMi"/>
    <n v="8"/>
    <s v="PippiT"/>
    <n v="8"/>
    <s v="Pipistrelle commune"/>
    <n v="2016"/>
    <n v="8"/>
    <n v="8"/>
    <n v="1"/>
    <n v="30"/>
    <d v="2016-08-08T00:00:00"/>
    <x v="471"/>
  </r>
  <r>
    <x v="1"/>
    <s v="K:/Sainte Colombe/MB/04 - 19 juillet au 18 août 2016/Wave/"/>
    <s v="ST-COLOM_0_20160808_013358_984.wav"/>
    <s v="ENVsp"/>
    <s v="Principal"/>
    <s v="ENVsp"/>
    <n v="8"/>
    <s v="Eptser"/>
    <n v="4"/>
    <s v="Sérotine commune"/>
    <n v="2016"/>
    <n v="8"/>
    <n v="8"/>
    <n v="1"/>
    <n v="33"/>
    <d v="2016-08-08T00:00:00"/>
    <x v="180"/>
  </r>
  <r>
    <x v="1"/>
    <s v="K:/Sainte Colombe/MB/04 - 19 juillet au 18 août 2016/Wave/"/>
    <s v="ST-COLOM_0_20160808_013403_985.wav"/>
    <s v="ENVsp"/>
    <s v="Principal"/>
    <s v="ENVsp"/>
    <n v="9"/>
    <s v="Eptser"/>
    <n v="3"/>
    <s v="Sérotine commune"/>
    <n v="2016"/>
    <n v="8"/>
    <n v="8"/>
    <n v="1"/>
    <n v="34"/>
    <d v="2016-08-08T00:00:00"/>
    <x v="181"/>
  </r>
  <r>
    <x v="1"/>
    <s v="K:/Sainte Colombe/MB/04 - 19 juillet au 18 août 2016/Wave/"/>
    <s v="ST-COLOM_0_20160808_014654_167.wav"/>
    <s v="PippiT"/>
    <s v="Principal"/>
    <s v="PipMi"/>
    <n v="10"/>
    <s v="PippiT"/>
    <n v="10"/>
    <s v="Pipistrelle commune"/>
    <n v="2016"/>
    <n v="8"/>
    <n v="8"/>
    <n v="1"/>
    <n v="46"/>
    <d v="2016-08-08T00:00:00"/>
    <x v="4"/>
  </r>
  <r>
    <x v="1"/>
    <s v="K:/Sainte Colombe/MB/04 - 19 juillet au 18 août 2016/Wave/"/>
    <s v="ST-COLOM_0_20160808_014842_873.wav"/>
    <s v="PippiT"/>
    <s v="Principal"/>
    <s v="PipMi"/>
    <n v="8"/>
    <s v="PippiT"/>
    <n v="8"/>
    <s v="Pipistrelle commune"/>
    <n v="2016"/>
    <n v="8"/>
    <n v="8"/>
    <n v="1"/>
    <n v="48"/>
    <d v="2016-08-08T00:00:00"/>
    <x v="440"/>
  </r>
  <r>
    <x v="1"/>
    <s v="K:/Sainte Colombe/MB/04 - 19 juillet au 18 août 2016/Wave/"/>
    <s v="ST-COLOM_0_20160808_015501_841.wav"/>
    <s v="Pleaus"/>
    <s v="Principal"/>
    <s v="Plesp"/>
    <n v="10"/>
    <s v="Pleaus"/>
    <n v="8"/>
    <s v="Oreillard gris"/>
    <n v="2016"/>
    <n v="8"/>
    <n v="8"/>
    <n v="1"/>
    <n v="55"/>
    <d v="2016-08-08T00:00:00"/>
    <x v="512"/>
  </r>
  <r>
    <x v="1"/>
    <s v="K:/Sainte Colombe/MB/04 - 19 juillet au 18 août 2016/Wave/"/>
    <s v="ST-COLOM_0_20160808_023000_000.wav"/>
    <s v="PippiT"/>
    <s v="Principal"/>
    <s v="PipMi"/>
    <n v="6"/>
    <s v="PippiT"/>
    <n v="6"/>
    <s v="Pipistrelle commune"/>
    <n v="2016"/>
    <n v="8"/>
    <n v="8"/>
    <n v="2"/>
    <n v="30"/>
    <d v="2016-08-08T00:00:00"/>
    <x v="336"/>
  </r>
  <r>
    <x v="1"/>
    <s v="K:/Sainte Colombe/MB/04 - 19 juillet au 18 août 2016/Wave/"/>
    <s v="ST-COLOM_0_20160808_024600_267.wav"/>
    <s v="PippiT"/>
    <s v="Principal"/>
    <s v="PipMi"/>
    <n v="8"/>
    <s v="PippiT"/>
    <n v="6"/>
    <s v="Pipistrelle commune"/>
    <n v="2016"/>
    <n v="8"/>
    <n v="8"/>
    <n v="2"/>
    <n v="46"/>
    <d v="2016-08-08T00:00:00"/>
    <x v="524"/>
  </r>
  <r>
    <x v="1"/>
    <s v="K:/Sainte Colombe/MB/04 - 19 juillet au 18 août 2016/Wave/"/>
    <s v="ST-COLOM_0_20160808_031635_392.wav"/>
    <s v="ChiroSp"/>
    <s v="Principal"/>
    <s v="Pip35"/>
    <n v="5"/>
    <s v="Pipkuh"/>
    <n v="3"/>
    <s v="Pipistrelle de Kuhl"/>
    <n v="2016"/>
    <n v="8"/>
    <n v="8"/>
    <n v="3"/>
    <n v="16"/>
    <d v="2016-08-08T00:00:00"/>
    <x v="182"/>
  </r>
  <r>
    <x v="1"/>
    <s v="K:/Sainte Colombe/MB/04 - 19 juillet au 18 août 2016/Wave/"/>
    <s v="ST-COLOM_0_20160808_031638_000.wav"/>
    <s v="ChiroSp"/>
    <s v="Principal"/>
    <s v="Pip35"/>
    <n v="5"/>
    <s v="Hypsav"/>
    <n v="1"/>
    <s v="Pipistrelle sp"/>
    <n v="2016"/>
    <n v="8"/>
    <n v="8"/>
    <n v="3"/>
    <n v="16"/>
    <d v="2016-08-08T00:00:00"/>
    <x v="182"/>
  </r>
  <r>
    <x v="1"/>
    <s v="K:/Sainte Colombe/MB/04 - 19 juillet au 18 août 2016/Wave/"/>
    <s v="ST-COLOM_0_20160808_035305_466.wav"/>
    <s v="PipMi"/>
    <s v="Principal"/>
    <s v="PipMi"/>
    <n v="8"/>
    <s v="PippiT"/>
    <n v="3"/>
    <s v="Pipistrelle commune"/>
    <n v="2016"/>
    <n v="8"/>
    <n v="8"/>
    <n v="3"/>
    <n v="53"/>
    <d v="2016-08-08T00:00:00"/>
    <x v="297"/>
  </r>
  <r>
    <x v="1"/>
    <s v="K:/Sainte Colombe/MB/04 - 19 juillet au 18 août 2016/Wave/"/>
    <s v="ST-COLOM_0_20160808_035702_028.wav"/>
    <s v="PippiT"/>
    <s v="Principal"/>
    <s v="PipMi"/>
    <n v="10"/>
    <s v="PippiT"/>
    <n v="10"/>
    <s v="Pipistrelle commune"/>
    <n v="2016"/>
    <n v="8"/>
    <n v="8"/>
    <n v="3"/>
    <n v="57"/>
    <d v="2016-08-08T00:00:00"/>
    <x v="426"/>
  </r>
  <r>
    <x v="1"/>
    <s v="K:/Sainte Colombe/MB/04 - 19 juillet au 18 août 2016/Wave/"/>
    <s v="ST-COLOM_0_20160808_035907_792.wav"/>
    <s v="ChiroSp"/>
    <s v="Principal"/>
    <s v="PipMi"/>
    <n v="4"/>
    <s v="PippiT"/>
    <n v="4"/>
    <s v="Pipistrelle commune"/>
    <n v="2016"/>
    <n v="8"/>
    <n v="8"/>
    <n v="3"/>
    <n v="59"/>
    <d v="2016-08-08T00:00:00"/>
    <x v="550"/>
  </r>
  <r>
    <x v="1"/>
    <s v="K:/Sainte Colombe/MB/04 - 19 juillet au 18 août 2016/Wave/"/>
    <s v="ST-COLOM_0_20160808_040112_060.wav"/>
    <s v="ENVsp"/>
    <s v="Principal"/>
    <s v="ENVsp"/>
    <n v="10"/>
    <s v="Nyclei"/>
    <n v="1"/>
    <s v="Noctule de Leisler"/>
    <n v="2016"/>
    <n v="8"/>
    <n v="8"/>
    <n v="4"/>
    <n v="1"/>
    <d v="2016-08-08T00:00:00"/>
    <x v="300"/>
  </r>
  <r>
    <x v="1"/>
    <s v="K:/Sainte Colombe/MB/04 - 19 juillet au 18 août 2016/Wave/"/>
    <s v="ST-COLOM_0_20160808_040437_355.wav"/>
    <s v="PippiT"/>
    <s v="Principal"/>
    <s v="PipMi"/>
    <n v="10"/>
    <s v="PippiT"/>
    <n v="10"/>
    <s v="Pipistrelle commune"/>
    <n v="2016"/>
    <n v="8"/>
    <n v="8"/>
    <n v="4"/>
    <n v="4"/>
    <d v="2016-08-08T00:00:00"/>
    <x v="302"/>
  </r>
  <r>
    <x v="1"/>
    <s v="K:/Sainte Colombe/MB/04 - 19 juillet au 18 août 2016/Wave/"/>
    <s v="ST-COLOM_0_20160808_040537_366.wav"/>
    <s v="PipMi"/>
    <s v="Principal"/>
    <s v="PipMi"/>
    <n v="10"/>
    <s v="PippiT"/>
    <n v="3"/>
    <s v="Pipistrelle commune"/>
    <n v="2016"/>
    <n v="8"/>
    <n v="8"/>
    <n v="4"/>
    <n v="5"/>
    <d v="2016-08-08T00:00:00"/>
    <x v="482"/>
  </r>
  <r>
    <x v="1"/>
    <s v="K:/Sainte Colombe/MB/04 - 19 juillet au 18 août 2016/Wave/"/>
    <s v="ST-COLOM_0_20160808_041518_069.wav"/>
    <s v="PippiT"/>
    <s v="Principal"/>
    <s v="PipMi"/>
    <n v="9"/>
    <s v="PippiT"/>
    <n v="9"/>
    <s v="Pipistrelle commune"/>
    <n v="2016"/>
    <n v="8"/>
    <n v="8"/>
    <n v="4"/>
    <n v="15"/>
    <d v="2016-08-08T00:00:00"/>
    <x v="408"/>
  </r>
  <r>
    <x v="1"/>
    <s v="K:/Sainte Colombe/MB/04 - 19 juillet au 18 août 2016/Wave/"/>
    <s v="ST-COLOM_0_20160808_045648_091.wav"/>
    <s v="PippiT"/>
    <s v="Principal"/>
    <s v="PipMi"/>
    <n v="10"/>
    <s v="PippiT"/>
    <n v="10"/>
    <s v="Pipistrelle commune"/>
    <n v="2016"/>
    <n v="8"/>
    <n v="8"/>
    <n v="4"/>
    <n v="56"/>
    <d v="2016-08-08T00:00:00"/>
    <x v="446"/>
  </r>
  <r>
    <x v="1"/>
    <s v="K:/Sainte Colombe/MB/04 - 19 juillet au 18 août 2016/Wave/"/>
    <s v="ST-COLOM_0_20160808_050136_040.wav"/>
    <s v="PippiT"/>
    <s v="Principal"/>
    <s v="PipMi"/>
    <n v="8"/>
    <s v="PippiT"/>
    <n v="8"/>
    <s v="Pipistrelle commune"/>
    <n v="2016"/>
    <n v="8"/>
    <n v="8"/>
    <n v="5"/>
    <n v="1"/>
    <d v="2016-08-08T00:00:00"/>
    <x v="317"/>
  </r>
  <r>
    <x v="1"/>
    <s v="K:/Sainte Colombe/MB/04 - 19 juillet au 18 août 2016/Wave/"/>
    <s v="ST-COLOM_0_20160808_051534_532.wav"/>
    <s v="ChiroSp"/>
    <s v="Principal"/>
    <s v="Pip35"/>
    <n v="1"/>
    <s v="Pipkuh"/>
    <n v="0"/>
    <s v="Pipistrelle de Kuhl"/>
    <n v="2016"/>
    <n v="8"/>
    <n v="8"/>
    <n v="5"/>
    <n v="15"/>
    <d v="2016-08-08T00:00:00"/>
    <x v="320"/>
  </r>
  <r>
    <x v="1"/>
    <s v="K:/Sainte Colombe/MB/04 - 19 juillet au 18 août 2016/Wave/"/>
    <s v="ST-COLOM_0_20160808_052003_831.wav"/>
    <s v="MyoHF"/>
    <s v="Principal"/>
    <s v="MyoHF"/>
    <n v="7"/>
    <s v="Myomys"/>
    <n v="1"/>
    <s v="Murin sp"/>
    <n v="2016"/>
    <n v="8"/>
    <n v="8"/>
    <n v="5"/>
    <n v="20"/>
    <d v="2016-08-08T00:00:00"/>
    <x v="363"/>
  </r>
  <r>
    <x v="1"/>
    <s v="K:/Sainte Colombe/MB/04 - 19 juillet au 18 août 2016/Wave/"/>
    <s v="ST-COLOM_0_20160808_052256_858.wav"/>
    <s v="PippiT"/>
    <s v="Principal"/>
    <s v="PipMi"/>
    <n v="8"/>
    <s v="PippiT"/>
    <n v="7"/>
    <s v="Pipistrelle commune"/>
    <n v="2016"/>
    <n v="8"/>
    <n v="8"/>
    <n v="5"/>
    <n v="22"/>
    <d v="2016-08-08T00:00:00"/>
    <x v="107"/>
  </r>
  <r>
    <x v="1"/>
    <s v="K:/Sainte Colombe/MB/04 - 19 juillet au 18 août 2016/Wave/"/>
    <s v="ST-COLOM_0_20160808_052740_515.wav"/>
    <s v="Pip35"/>
    <s v="Principal"/>
    <s v="Pip35"/>
    <n v="10"/>
    <s v="Pipkuh"/>
    <n v="5"/>
    <s v="Pipistrelle de Kuhl"/>
    <n v="2016"/>
    <n v="8"/>
    <n v="8"/>
    <n v="5"/>
    <n v="27"/>
    <d v="2016-08-08T00:00:00"/>
    <x v="364"/>
  </r>
  <r>
    <x v="1"/>
    <s v="K:/Sainte Colombe/MB/04 - 19 juillet au 18 août 2016/Wave/"/>
    <s v="ST-COLOM_0_20160808_054109_339.wav"/>
    <s v="PippiT"/>
    <s v="Principal"/>
    <s v="PipMi"/>
    <n v="10"/>
    <s v="PippiT"/>
    <n v="10"/>
    <s v="Pipistrelle commune"/>
    <n v="2016"/>
    <n v="8"/>
    <n v="8"/>
    <n v="5"/>
    <n v="41"/>
    <d v="2016-08-08T00:00:00"/>
    <x v="557"/>
  </r>
  <r>
    <x v="1"/>
    <s v="K:/Sainte Colombe/MB/04 - 19 juillet au 18 août 2016/Wave/"/>
    <s v="ST-COLOM_0_20160808_054120_508.wav"/>
    <s v="PippiT"/>
    <s v="Principal"/>
    <s v="PipMi"/>
    <n v="10"/>
    <s v="PippiT"/>
    <n v="10"/>
    <s v="Pipistrelle commune"/>
    <n v="2016"/>
    <n v="8"/>
    <n v="8"/>
    <n v="5"/>
    <n v="41"/>
    <d v="2016-08-08T00:00:00"/>
    <x v="557"/>
  </r>
  <r>
    <x v="1"/>
    <s v="K:/Sainte Colombe/MB/04 - 19 juillet au 18 août 2016/Wave/"/>
    <s v="ST-COLOM_0_20160808_054809_534.wav"/>
    <s v="PippiT"/>
    <s v="Principal"/>
    <s v="PipMi"/>
    <n v="9"/>
    <s v="PippiT"/>
    <n v="9"/>
    <s v="Pipistrelle commune"/>
    <n v="2016"/>
    <n v="8"/>
    <n v="8"/>
    <n v="5"/>
    <n v="48"/>
    <d v="2016-08-08T00:00:00"/>
    <x v="108"/>
  </r>
  <r>
    <x v="1"/>
    <s v="K:/Sainte Colombe/MB/04 - 19 juillet au 18 août 2016/Wave/"/>
    <s v="ST-COLOM_0_20160808_215436_216.wav"/>
    <s v="Pipkuh"/>
    <s v="Principal"/>
    <s v="Pip35"/>
    <n v="10"/>
    <s v="Pipkuh"/>
    <n v="6"/>
    <s v="Pipistrelle de Kuhl"/>
    <n v="2016"/>
    <n v="8"/>
    <n v="8"/>
    <n v="21"/>
    <n v="54"/>
    <d v="2016-08-08T00:00:00"/>
    <x v="93"/>
  </r>
  <r>
    <x v="1"/>
    <s v="K:/Sainte Colombe/MB/04 - 19 juillet au 18 août 2016/Wave/"/>
    <s v="ST-COLOM_0_20160808_215441_216.wav"/>
    <s v="Pip35"/>
    <s v="Principal"/>
    <s v="Pip35"/>
    <n v="10"/>
    <s v="Pipkuh"/>
    <n v="4"/>
    <s v="Pipistrelle de Kuhl"/>
    <n v="2016"/>
    <n v="8"/>
    <n v="8"/>
    <n v="21"/>
    <n v="54"/>
    <d v="2016-08-08T00:00:00"/>
    <x v="93"/>
  </r>
  <r>
    <x v="1"/>
    <s v="K:/Sainte Colombe/MB/04 - 19 juillet au 18 août 2016/Wave/"/>
    <s v="ST-COLOM_0_20160808_215934_907.wav"/>
    <s v="PippiT"/>
    <s v="Principal"/>
    <s v="PipMi"/>
    <n v="9"/>
    <s v="PippiT"/>
    <n v="9"/>
    <s v="Pipistrelle commune"/>
    <n v="2016"/>
    <n v="8"/>
    <n v="8"/>
    <n v="21"/>
    <n v="59"/>
    <d v="2016-08-08T00:00:00"/>
    <x v="245"/>
  </r>
  <r>
    <x v="1"/>
    <s v="K:/Sainte Colombe/MB/04 - 19 juillet au 18 août 2016/Wave/"/>
    <s v="ST-COLOM_0_20160808_220754_026.wav"/>
    <s v="PippiT"/>
    <s v="Principal"/>
    <s v="PipMi"/>
    <n v="10"/>
    <s v="PippiT"/>
    <n v="10"/>
    <s v="Pipistrelle commune"/>
    <n v="2016"/>
    <n v="8"/>
    <n v="8"/>
    <n v="22"/>
    <n v="7"/>
    <d v="2016-08-08T00:00:00"/>
    <x v="47"/>
  </r>
  <r>
    <x v="1"/>
    <s v="K:/Sainte Colombe/MB/04 - 19 juillet au 18 août 2016/Wave/"/>
    <s v="ST-COLOM_0_20160808_220759_026.wav"/>
    <s v="PippiT"/>
    <s v="Principal"/>
    <s v="PipMi"/>
    <n v="10"/>
    <s v="PippiT"/>
    <n v="10"/>
    <s v="Pipistrelle commune"/>
    <n v="2016"/>
    <n v="8"/>
    <n v="8"/>
    <n v="22"/>
    <n v="7"/>
    <d v="2016-08-08T00:00:00"/>
    <x v="47"/>
  </r>
  <r>
    <x v="1"/>
    <s v="K:/Sainte Colombe/MB/04 - 19 juillet au 18 août 2016/Wave/"/>
    <s v="ST-COLOM_0_20160808_220804_027.wav"/>
    <s v="PippiT"/>
    <s v="Principal"/>
    <s v="PipMi"/>
    <n v="10"/>
    <s v="PippiT"/>
    <n v="10"/>
    <s v="Pipistrelle commune"/>
    <n v="2016"/>
    <n v="8"/>
    <n v="8"/>
    <n v="22"/>
    <n v="8"/>
    <d v="2016-08-08T00:00:00"/>
    <x v="77"/>
  </r>
  <r>
    <x v="1"/>
    <s v="K:/Sainte Colombe/MB/04 - 19 juillet au 18 août 2016/Wave/"/>
    <s v="ST-COLOM_0_20160808_220904_035.wav"/>
    <s v="ChiroSp"/>
    <s v="Principal"/>
    <s v="Pip35"/>
    <n v="5"/>
    <s v="Pipnat"/>
    <n v="5"/>
    <s v="Pipistrelle de Kuhl/Nathusius"/>
    <n v="2016"/>
    <n v="8"/>
    <n v="8"/>
    <n v="22"/>
    <n v="9"/>
    <d v="2016-08-08T00:00:00"/>
    <x v="2"/>
  </r>
  <r>
    <x v="1"/>
    <s v="K:/Sainte Colombe/MB/04 - 19 juillet au 18 août 2016/Wave/"/>
    <s v="ST-COLOM_0_20160808_220909_036.wav"/>
    <s v="Pip35"/>
    <s v="Principal"/>
    <s v="Pip35"/>
    <n v="10"/>
    <s v="Pipkuh"/>
    <n v="2"/>
    <s v="Pipistrelle de Kuhl"/>
    <n v="2016"/>
    <n v="8"/>
    <n v="8"/>
    <n v="22"/>
    <n v="9"/>
    <d v="2016-08-08T00:00:00"/>
    <x v="2"/>
  </r>
  <r>
    <x v="1"/>
    <s v="K:/Sainte Colombe/MB/04 - 19 juillet au 18 août 2016/Wave/"/>
    <s v="ST-COLOM_0_20160808_220914_036.wav"/>
    <s v="Pip35"/>
    <s v="Principal"/>
    <s v="Pip35"/>
    <n v="8"/>
    <s v="Pipkuh"/>
    <n v="5"/>
    <s v="Pipistrelle de Kuhl"/>
    <n v="2016"/>
    <n v="8"/>
    <n v="8"/>
    <n v="22"/>
    <n v="9"/>
    <d v="2016-08-08T00:00:00"/>
    <x v="2"/>
  </r>
  <r>
    <x v="1"/>
    <s v="K:/Sainte Colombe/MB/04 - 19 juillet au 18 août 2016/Wave/"/>
    <s v="ST-COLOM_0_20160808_221004_043.wav"/>
    <s v="PippiT"/>
    <s v="Principal"/>
    <s v="PipMi"/>
    <n v="10"/>
    <s v="PippiT"/>
    <n v="10"/>
    <s v="Pipistrelle commune"/>
    <n v="2016"/>
    <n v="8"/>
    <n v="8"/>
    <n v="22"/>
    <n v="10"/>
    <d v="2016-08-08T00:00:00"/>
    <x v="176"/>
  </r>
  <r>
    <x v="1"/>
    <s v="K:/Sainte Colombe/MB/04 - 19 juillet au 18 août 2016/Wave/"/>
    <s v="ST-COLOM_0_20160808_221009_044.wav"/>
    <s v="PippiT"/>
    <s v="Principal"/>
    <s v="PipMi"/>
    <n v="10"/>
    <s v="PippiT"/>
    <n v="10"/>
    <s v="Pipistrelle commune"/>
    <n v="2016"/>
    <n v="8"/>
    <n v="8"/>
    <n v="22"/>
    <n v="10"/>
    <d v="2016-08-08T00:00:00"/>
    <x v="176"/>
  </r>
  <r>
    <x v="1"/>
    <s v="K:/Sainte Colombe/MB/04 - 19 juillet au 18 août 2016/Wave/"/>
    <s v="ST-COLOM_0_20160808_221103_111.wav"/>
    <s v="Pip35"/>
    <s v="Principal"/>
    <s v="Pip35"/>
    <n v="10"/>
    <s v="Pipkuh"/>
    <n v="4"/>
    <s v="Pipistrelle de Kuhl"/>
    <n v="2016"/>
    <n v="8"/>
    <n v="8"/>
    <n v="22"/>
    <n v="11"/>
    <d v="2016-08-08T00:00:00"/>
    <x v="230"/>
  </r>
  <r>
    <x v="1"/>
    <s v="K:/Sainte Colombe/MB/04 - 19 juillet au 18 août 2016/Wave/"/>
    <s v="ST-COLOM_0_20160808_221108_112.wav"/>
    <s v="Pip35"/>
    <s v="Principal"/>
    <s v="Pip35"/>
    <n v="10"/>
    <s v="Pipkuh"/>
    <n v="5"/>
    <s v="Pipistrelle de Kuhl"/>
    <n v="2016"/>
    <n v="8"/>
    <n v="8"/>
    <n v="22"/>
    <n v="11"/>
    <d v="2016-08-08T00:00:00"/>
    <x v="230"/>
  </r>
  <r>
    <x v="1"/>
    <s v="K:/Sainte Colombe/MB/04 - 19 juillet au 18 août 2016/Wave/"/>
    <s v="ST-COLOM_0_20160808_221148_117.wav"/>
    <s v="Pip35"/>
    <s v="Principal"/>
    <s v="Pip35"/>
    <n v="9"/>
    <s v="Pipnat"/>
    <n v="2"/>
    <s v="Pipistrelle de Kuhl/Nathusius"/>
    <n v="2016"/>
    <n v="8"/>
    <n v="8"/>
    <n v="22"/>
    <n v="11"/>
    <d v="2016-08-08T00:00:00"/>
    <x v="230"/>
  </r>
  <r>
    <x v="1"/>
    <s v="K:/Sainte Colombe/MB/04 - 19 juillet au 18 août 2016/Wave/"/>
    <s v="ST-COLOM_0_20160808_221153_118.wav"/>
    <s v="Pip35"/>
    <s v="Principal"/>
    <s v="Pip35"/>
    <n v="10"/>
    <s v="Pipkuh"/>
    <n v="4"/>
    <s v="Pipistrelle de Kuhl"/>
    <n v="2016"/>
    <n v="8"/>
    <n v="8"/>
    <n v="22"/>
    <n v="11"/>
    <d v="2016-08-08T00:00:00"/>
    <x v="230"/>
  </r>
  <r>
    <x v="1"/>
    <s v="K:/Sainte Colombe/MB/04 - 19 juillet au 18 août 2016/Wave/"/>
    <s v="ST-COLOM_0_20160808_221158_118.wav"/>
    <s v="Pip35"/>
    <s v="Principal"/>
    <s v="Pip35"/>
    <n v="10"/>
    <s v="Pipkuh"/>
    <n v="4"/>
    <s v="Pipistrelle de Kuhl"/>
    <n v="2016"/>
    <n v="8"/>
    <n v="8"/>
    <n v="22"/>
    <n v="11"/>
    <d v="2016-08-08T00:00:00"/>
    <x v="230"/>
  </r>
  <r>
    <x v="1"/>
    <s v="K:/Sainte Colombe/MB/04 - 19 juillet au 18 août 2016/Wave/"/>
    <s v="ST-COLOM_0_20160808_221508_144.wav"/>
    <s v="Pip35"/>
    <s v="Principal"/>
    <s v="Pip35"/>
    <n v="10"/>
    <s v="Pipkuh"/>
    <n v="4"/>
    <s v="Pipistrelle de Kuhl"/>
    <n v="2016"/>
    <n v="8"/>
    <n v="8"/>
    <n v="22"/>
    <n v="15"/>
    <d v="2016-08-08T00:00:00"/>
    <x v="23"/>
  </r>
  <r>
    <x v="1"/>
    <s v="K:/Sainte Colombe/MB/04 - 19 juillet au 18 août 2016/Wave/"/>
    <s v="ST-COLOM_0_20160808_221513_144.wav"/>
    <s v="Pipkuh"/>
    <s v="Principal"/>
    <s v="Pip35"/>
    <n v="10"/>
    <s v="Pipkuh"/>
    <n v="6"/>
    <s v="Pipistrelle de Kuhl"/>
    <n v="2016"/>
    <n v="8"/>
    <n v="8"/>
    <n v="22"/>
    <n v="15"/>
    <d v="2016-08-08T00:00:00"/>
    <x v="23"/>
  </r>
  <r>
    <x v="1"/>
    <s v="K:/Sainte Colombe/MB/04 - 19 juillet au 18 août 2016/Wave/"/>
    <s v="ST-COLOM_0_20160808_223003_263.wav"/>
    <s v="ChiroSp"/>
    <s v="Principal"/>
    <s v="PipMi"/>
    <n v="0"/>
    <s v="PippiT"/>
    <n v="0"/>
    <s v="PARASITE"/>
    <n v="2016"/>
    <n v="8"/>
    <n v="8"/>
    <n v="22"/>
    <n v="30"/>
    <d v="2016-08-08T00:00:00"/>
    <x v="152"/>
  </r>
  <r>
    <x v="1"/>
    <s v="K:/Sainte Colombe/MB/04 - 19 juillet au 18 août 2016/Wave/"/>
    <s v="ST-COLOM_0_20160808_224329_053.wav"/>
    <s v="Pip35"/>
    <s v="Principal"/>
    <s v="Pip35"/>
    <n v="8"/>
    <s v="Pipkuh"/>
    <n v="4"/>
    <s v="Pipistrelle de Kuhl"/>
    <n v="2016"/>
    <n v="8"/>
    <n v="8"/>
    <n v="22"/>
    <n v="43"/>
    <d v="2016-08-08T00:00:00"/>
    <x v="340"/>
  </r>
  <r>
    <x v="1"/>
    <s v="K:/Sainte Colombe/MB/04 - 19 juillet au 18 août 2016/Wave/"/>
    <s v="ST-COLOM_0_20160808_224334_054.wav"/>
    <s v="ChiroSp"/>
    <s v="Principal"/>
    <s v="Pip35"/>
    <n v="5"/>
    <s v="Pipkuh"/>
    <n v="2"/>
    <s v="Pipistrelle de Kuhl"/>
    <n v="2016"/>
    <n v="8"/>
    <n v="8"/>
    <n v="22"/>
    <n v="43"/>
    <d v="2016-08-08T00:00:00"/>
    <x v="340"/>
  </r>
  <r>
    <x v="1"/>
    <s v="K:/Sainte Colombe/MB/04 - 19 juillet au 18 août 2016/Wave/"/>
    <s v="ST-COLOM_0_20160808_224949_104.wav"/>
    <s v="Pipkuh"/>
    <s v="Principal"/>
    <s v="Pip35"/>
    <n v="10"/>
    <s v="Pipkuh"/>
    <n v="6"/>
    <s v="Pipistrelle de Kuhl"/>
    <n v="2016"/>
    <n v="8"/>
    <n v="8"/>
    <n v="22"/>
    <n v="49"/>
    <d v="2016-08-08T00:00:00"/>
    <x v="103"/>
  </r>
  <r>
    <x v="1"/>
    <s v="K:/Sainte Colombe/MB/04 - 19 juillet au 18 août 2016/Wave/"/>
    <s v="ST-COLOM_0_20160808_224954_104.wav"/>
    <s v="Pip35"/>
    <s v="Principal"/>
    <s v="Pip35"/>
    <n v="10"/>
    <s v="Pipkuh"/>
    <n v="1"/>
    <s v="Pipistrelle de Kuhl"/>
    <n v="2016"/>
    <n v="8"/>
    <n v="8"/>
    <n v="22"/>
    <n v="49"/>
    <d v="2016-08-08T00:00:00"/>
    <x v="103"/>
  </r>
  <r>
    <x v="1"/>
    <s v="K:/Sainte Colombe/MB/04 - 19 juillet au 18 août 2016/Wave/"/>
    <s v="ST-COLOM_0_20160808_224959_105.wav"/>
    <s v="Pip35"/>
    <s v="Principal"/>
    <s v="Pip35"/>
    <n v="10"/>
    <s v="Pipnat"/>
    <n v="1"/>
    <s v="Pipistrelle de Kuhl/Nathusius"/>
    <n v="2016"/>
    <n v="8"/>
    <n v="8"/>
    <n v="22"/>
    <n v="49"/>
    <d v="2016-08-08T00:00:00"/>
    <x v="103"/>
  </r>
  <r>
    <x v="1"/>
    <s v="K:/Sainte Colombe/MB/04 - 19 juillet au 18 août 2016/Wave/"/>
    <s v="ST-COLOM_0_20160808_225249_128.wav"/>
    <s v="Pip35"/>
    <s v="Principal"/>
    <s v="Pip35"/>
    <n v="10"/>
    <s v="Pipkuh"/>
    <n v="4"/>
    <s v="Pipistrelle de Kuhl"/>
    <n v="2016"/>
    <n v="8"/>
    <n v="8"/>
    <n v="22"/>
    <n v="52"/>
    <d v="2016-08-08T00:00:00"/>
    <x v="454"/>
  </r>
  <r>
    <x v="1"/>
    <s v="K:/Sainte Colombe/MB/04 - 19 juillet au 18 août 2016/Wave/"/>
    <s v="ST-COLOM_0_20160808_225254_128.wav"/>
    <s v="Pip35"/>
    <s v="Principal"/>
    <s v="Pip35"/>
    <n v="8"/>
    <s v="Pipkuh"/>
    <n v="5"/>
    <s v="Pipistrelle de Kuhl"/>
    <n v="2016"/>
    <n v="8"/>
    <n v="8"/>
    <n v="22"/>
    <n v="52"/>
    <d v="2016-08-08T00:00:00"/>
    <x v="454"/>
  </r>
  <r>
    <x v="1"/>
    <s v="K:/Sainte Colombe/MB/04 - 19 juillet au 18 août 2016/Wave/"/>
    <s v="ST-COLOM_0_20160808_225259_129.wav"/>
    <s v="Pip35"/>
    <s v="Principal"/>
    <s v="Pip35"/>
    <n v="7"/>
    <s v="Pipkuh"/>
    <n v="4"/>
    <s v="Pipistrelle de Kuhl"/>
    <n v="2016"/>
    <n v="8"/>
    <n v="8"/>
    <n v="22"/>
    <n v="52"/>
    <d v="2016-08-08T00:00:00"/>
    <x v="454"/>
  </r>
  <r>
    <x v="1"/>
    <s v="K:/Sainte Colombe/MB/04 - 19 juillet au 18 août 2016/Wave/"/>
    <s v="ST-COLOM_0_20160808_225629_157.wav"/>
    <s v="PippiT"/>
    <s v="Principal"/>
    <s v="PipMi"/>
    <n v="8"/>
    <s v="PippiT"/>
    <n v="8"/>
    <s v="Pipistrelle commune"/>
    <n v="2016"/>
    <n v="8"/>
    <n v="8"/>
    <n v="22"/>
    <n v="56"/>
    <d v="2016-08-08T00:00:00"/>
    <x v="54"/>
  </r>
  <r>
    <x v="1"/>
    <s v="K:/Sainte Colombe/MB/04 - 19 juillet au 18 août 2016/Wave/"/>
    <s v="ST-COLOM_0_20160808_230134_198.wav"/>
    <s v="ChiroSp"/>
    <s v="Principal"/>
    <s v="PipMi"/>
    <n v="1"/>
    <s v="PippiT"/>
    <n v="1"/>
    <s v="Pipistrelle commune"/>
    <n v="2016"/>
    <n v="8"/>
    <n v="8"/>
    <n v="23"/>
    <n v="1"/>
    <d v="2016-08-08T00:00:00"/>
    <x v="118"/>
  </r>
  <r>
    <x v="1"/>
    <s v="K:/Sainte Colombe/MB/04 - 19 juillet au 18 août 2016/Wave/"/>
    <s v="ST-COLOM_0_20160808_230139_198.wav"/>
    <s v="PippiT"/>
    <s v="Principal"/>
    <s v="PipMi"/>
    <n v="9"/>
    <s v="PippiT"/>
    <n v="9"/>
    <s v="Pipistrelle commune"/>
    <n v="2016"/>
    <n v="8"/>
    <n v="8"/>
    <n v="23"/>
    <n v="1"/>
    <d v="2016-08-08T00:00:00"/>
    <x v="118"/>
  </r>
  <r>
    <x v="1"/>
    <s v="K:/Sainte Colombe/MB/04 - 19 juillet au 18 août 2016/Wave/"/>
    <s v="ST-COLOM_0_20160808_230209_202.wav"/>
    <s v="PippiT"/>
    <s v="Principal"/>
    <s v="PipMi"/>
    <n v="10"/>
    <s v="PippiT"/>
    <n v="10"/>
    <s v="Pipistrelle commune"/>
    <n v="2016"/>
    <n v="8"/>
    <n v="8"/>
    <n v="23"/>
    <n v="2"/>
    <d v="2016-08-08T00:00:00"/>
    <x v="156"/>
  </r>
  <r>
    <x v="1"/>
    <s v="K:/Sainte Colombe/MB/04 - 19 juillet au 18 août 2016/Wave/"/>
    <s v="ST-COLOM_0_20160808_230704_242.wav"/>
    <s v="PipMi"/>
    <s v="Principal"/>
    <s v="PipMi"/>
    <n v="7"/>
    <s v="PippiT"/>
    <n v="4"/>
    <s v="Pipistrelle commune"/>
    <n v="2016"/>
    <n v="8"/>
    <n v="8"/>
    <n v="23"/>
    <n v="7"/>
    <d v="2016-08-08T00:00:00"/>
    <x v="369"/>
  </r>
  <r>
    <x v="1"/>
    <s v="K:/Sainte Colombe/MB/04 - 19 juillet au 18 août 2016/Wave/"/>
    <s v="ST-COLOM_0_20160808_230837_230.wav"/>
    <s v="PippiT"/>
    <s v="Principal"/>
    <s v="PipMi"/>
    <n v="9"/>
    <s v="PippiT"/>
    <n v="9"/>
    <s v="Pipistrelle commune"/>
    <n v="2016"/>
    <n v="8"/>
    <n v="8"/>
    <n v="23"/>
    <n v="8"/>
    <d v="2016-08-08T00:00:00"/>
    <x v="258"/>
  </r>
  <r>
    <x v="1"/>
    <s v="K:/Sainte Colombe/MB/04 - 19 juillet au 18 août 2016/Wave/"/>
    <s v="ST-COLOM_0_20160808_231019_985.wav"/>
    <s v="ENVsp"/>
    <s v="Principal"/>
    <s v="ENVsp"/>
    <n v="10"/>
    <s v="Eptser"/>
    <n v="3"/>
    <s v="Sérotine commune"/>
    <n v="2016"/>
    <n v="8"/>
    <n v="8"/>
    <n v="23"/>
    <n v="10"/>
    <d v="2016-08-08T00:00:00"/>
    <x v="252"/>
  </r>
  <r>
    <x v="1"/>
    <s v="K:/Sainte Colombe/MB/04 - 19 juillet au 18 août 2016/Wave/"/>
    <s v="ST-COLOM_0_20160808_231024_986.wav"/>
    <s v="ENVsp"/>
    <s v="Principal"/>
    <s v="ENVsp"/>
    <n v="9"/>
    <s v="Eptser"/>
    <n v="2"/>
    <s v="Sérotine commune"/>
    <n v="2016"/>
    <n v="8"/>
    <n v="8"/>
    <n v="23"/>
    <n v="10"/>
    <d v="2016-08-08T00:00:00"/>
    <x v="252"/>
  </r>
  <r>
    <x v="1"/>
    <s v="K:/Sainte Colombe/MB/04 - 19 juillet au 18 août 2016/Wave/"/>
    <s v="ST-COLOM_0_20160808_231255_006.wav"/>
    <s v="ChiroSp"/>
    <s v="Principal"/>
    <s v="ENVsp"/>
    <n v="5"/>
    <s v="Eptser"/>
    <n v="2"/>
    <s v="Sérotine commune"/>
    <n v="2016"/>
    <n v="8"/>
    <n v="8"/>
    <n v="23"/>
    <n v="12"/>
    <d v="2016-08-08T00:00:00"/>
    <x v="268"/>
  </r>
  <r>
    <x v="1"/>
    <s v="K:/Sainte Colombe/MB/04 - 19 juillet au 18 août 2016/Wave/"/>
    <s v="ST-COLOM_0_20160808_231300_006.wav"/>
    <s v="ChiroSp"/>
    <s v="Principal"/>
    <s v="ENVsp"/>
    <n v="1"/>
    <s v="Nyclei"/>
    <n v="1"/>
    <s v="Noctule de Leisler"/>
    <n v="2016"/>
    <n v="8"/>
    <n v="8"/>
    <n v="23"/>
    <n v="13"/>
    <d v="2016-08-08T00:00:00"/>
    <x v="119"/>
  </r>
  <r>
    <x v="1"/>
    <s v="K:/Sainte Colombe/MB/04 - 19 juillet au 18 août 2016/Wave/"/>
    <s v="ST-COLOM_0_20160808_231910_056.wav"/>
    <s v="PippiT"/>
    <s v="Principal"/>
    <s v="PipMi"/>
    <n v="8"/>
    <s v="PippiT"/>
    <n v="8"/>
    <s v="Pipistrelle commune"/>
    <n v="2016"/>
    <n v="8"/>
    <n v="8"/>
    <n v="23"/>
    <n v="19"/>
    <d v="2016-08-08T00:00:00"/>
    <x v="55"/>
  </r>
  <r>
    <x v="1"/>
    <s v="K:/Sainte Colombe/MB/04 - 19 juillet au 18 août 2016/Wave/"/>
    <s v="ST-COLOM_0_20160808_232018_898.wav"/>
    <s v="ChiroSp"/>
    <s v="Principal"/>
    <s v="Pip35"/>
    <n v="1"/>
    <s v="Pipkuh"/>
    <n v="0"/>
    <s v="Pipistrelle de Kuhl"/>
    <n v="2016"/>
    <n v="8"/>
    <n v="8"/>
    <n v="23"/>
    <n v="20"/>
    <d v="2016-08-08T00:00:00"/>
    <x v="121"/>
  </r>
  <r>
    <x v="1"/>
    <s v="K:/Sainte Colombe/MB/04 - 19 juillet au 18 août 2016/Wave/"/>
    <s v="ST-COLOM_0_20160808_232043_901.wav"/>
    <s v="Pip35"/>
    <s v="Principal"/>
    <s v="Pip35"/>
    <n v="9"/>
    <s v="Pipkuh"/>
    <n v="5"/>
    <s v="Pipistrelle de Kuhl"/>
    <n v="2016"/>
    <n v="8"/>
    <n v="8"/>
    <n v="23"/>
    <n v="20"/>
    <d v="2016-08-08T00:00:00"/>
    <x v="121"/>
  </r>
  <r>
    <x v="1"/>
    <s v="K:/Sainte Colombe/MB/04 - 19 juillet au 18 août 2016/Wave/"/>
    <s v="ST-COLOM_0_20160808_232048_902.wav"/>
    <s v="Pip35"/>
    <s v="Principal"/>
    <s v="Pip35"/>
    <n v="10"/>
    <s v="Pipkuh"/>
    <n v="4"/>
    <s v="Pipistrelle de Kuhl"/>
    <n v="2016"/>
    <n v="8"/>
    <n v="8"/>
    <n v="23"/>
    <n v="20"/>
    <d v="2016-08-08T00:00:00"/>
    <x v="121"/>
  </r>
  <r>
    <x v="1"/>
    <s v="K:/Sainte Colombe/MB/04 - 19 juillet au 18 août 2016/Wave/"/>
    <s v="ST-COLOM_0_20160808_232053_902.wav"/>
    <s v="ChiroSp"/>
    <s v="Principal"/>
    <s v="Pip35"/>
    <n v="4"/>
    <s v="Pipkuh"/>
    <n v="4"/>
    <s v="Pipistrelle de Kuhl"/>
    <n v="2016"/>
    <n v="8"/>
    <n v="8"/>
    <n v="23"/>
    <n v="20"/>
    <d v="2016-08-08T00:00:00"/>
    <x v="121"/>
  </r>
  <r>
    <x v="1"/>
    <s v="K:/Sainte Colombe/MB/04 - 19 juillet au 18 août 2016/Wave/"/>
    <s v="ST-COLOM_0_20160808_232253_918.wav"/>
    <s v="ChiroSp"/>
    <s v="Principal"/>
    <s v="ENVsp"/>
    <n v="3"/>
    <s v="Nyclei"/>
    <n v="1"/>
    <s v="Noctule de Leisler"/>
    <n v="2016"/>
    <n v="8"/>
    <n v="8"/>
    <n v="23"/>
    <n v="22"/>
    <d v="2016-08-08T00:00:00"/>
    <x v="170"/>
  </r>
  <r>
    <x v="1"/>
    <s v="K:/Sainte Colombe/MB/04 - 19 juillet au 18 août 2016/Wave/"/>
    <s v="ST-COLOM_0_20160808_232258_919.wav"/>
    <s v="ENVsp"/>
    <s v="Principal"/>
    <s v="ENVsp"/>
    <n v="8"/>
    <s v="Eptser"/>
    <n v="3"/>
    <s v="Sérotine commune"/>
    <n v="2016"/>
    <n v="8"/>
    <n v="8"/>
    <n v="23"/>
    <n v="22"/>
    <d v="2016-08-08T00:00:00"/>
    <x v="170"/>
  </r>
  <r>
    <x v="1"/>
    <s v="K:/Sainte Colombe/MB/04 - 19 juillet au 18 août 2016/Wave/"/>
    <s v="ST-COLOM_0_20160808_232303_920.wav"/>
    <s v="ENVsp"/>
    <s v="Principal"/>
    <s v="ENVsp"/>
    <n v="10"/>
    <s v="Eptser"/>
    <n v="4"/>
    <s v="Sérotine commune"/>
    <n v="2016"/>
    <n v="8"/>
    <n v="8"/>
    <n v="23"/>
    <n v="23"/>
    <d v="2016-08-08T00:00:00"/>
    <x v="269"/>
  </r>
  <r>
    <x v="1"/>
    <s v="K:/Sainte Colombe/MB/04 - 19 juillet au 18 août 2016/Wave/"/>
    <s v="ST-COLOM_0_20160808_233108_061.wav"/>
    <s v="PipMi"/>
    <s v="Principal"/>
    <s v="PipMi"/>
    <n v="10"/>
    <s v="Minsch"/>
    <n v="3"/>
    <s v="Minioptère de Schreibers"/>
    <n v="2016"/>
    <n v="8"/>
    <n v="8"/>
    <n v="23"/>
    <n v="31"/>
    <d v="2016-08-08T00:00:00"/>
    <x v="231"/>
  </r>
  <r>
    <x v="1"/>
    <s v="K:/Sainte Colombe/MB/04 - 19 juillet au 18 août 2016/Wave/"/>
    <s v="ST-COLOM_0_20160808_233118_062.wav"/>
    <s v="Pipkuh"/>
    <s v="Principal"/>
    <s v="Pip35"/>
    <n v="10"/>
    <s v="Pipkuh"/>
    <n v="7"/>
    <s v="Pipistrelle de Kuhl"/>
    <n v="2016"/>
    <n v="8"/>
    <n v="8"/>
    <n v="23"/>
    <n v="31"/>
    <d v="2016-08-08T00:00:00"/>
    <x v="231"/>
  </r>
  <r>
    <x v="1"/>
    <s v="K:/Sainte Colombe/MB/04 - 19 juillet au 18 août 2016/Wave/"/>
    <s v="ST-COLOM_0_20160808_233123_063.wav"/>
    <s v="Pipkuh"/>
    <s v="Principal"/>
    <s v="Pip35"/>
    <n v="10"/>
    <s v="Pipkuh"/>
    <n v="6"/>
    <s v="Pipistrelle de Kuhl"/>
    <n v="2016"/>
    <n v="8"/>
    <n v="8"/>
    <n v="23"/>
    <n v="31"/>
    <d v="2016-08-08T00:00:00"/>
    <x v="231"/>
  </r>
  <r>
    <x v="1"/>
    <s v="K:/Sainte Colombe/MB/04 - 19 juillet au 18 août 2016/Wave/"/>
    <s v="ST-COLOM_0_20160808_233902_336.wav"/>
    <s v="PippiT"/>
    <s v="Principal"/>
    <s v="PipMi"/>
    <n v="10"/>
    <s v="PippiT"/>
    <n v="10"/>
    <s v="Pipistrelle commune"/>
    <n v="2016"/>
    <n v="8"/>
    <n v="8"/>
    <n v="23"/>
    <n v="39"/>
    <d v="2016-08-08T00:00:00"/>
    <x v="232"/>
  </r>
  <r>
    <x v="1"/>
    <s v="K:/Sainte Colombe/MB/04 - 19 juillet au 18 août 2016/Wave/"/>
    <s v="ST-COLOM_0_20160809_000553_976.wav"/>
    <s v="ChiroSp"/>
    <s v="Principal"/>
    <s v="MyoHF"/>
    <n v="5"/>
    <s v="Myonat"/>
    <n v="5"/>
    <s v="Murin sp"/>
    <n v="2016"/>
    <n v="8"/>
    <n v="9"/>
    <n v="0"/>
    <n v="5"/>
    <d v="2016-08-09T00:00:00"/>
    <x v="261"/>
  </r>
  <r>
    <x v="1"/>
    <s v="K:/Sainte Colombe/MB/04 - 19 juillet au 18 août 2016/Wave/"/>
    <s v="ST-COLOM_0_20160809_000957_766.wav"/>
    <s v="ChiroSp"/>
    <s v="Principal"/>
    <s v="MyoHF"/>
    <n v="5"/>
    <s v="Myoema"/>
    <n v="4"/>
    <s v="Murin sp"/>
    <n v="2016"/>
    <n v="8"/>
    <n v="9"/>
    <n v="0"/>
    <n v="9"/>
    <d v="2016-08-09T00:00:00"/>
    <x v="344"/>
  </r>
  <r>
    <x v="1"/>
    <s v="K:/Sainte Colombe/MB/04 - 19 juillet au 18 août 2016/Wave/"/>
    <s v="ST-COLOM_0_20160809_001130_324.wav"/>
    <s v="PippiT"/>
    <s v="Principal"/>
    <s v="PipMi"/>
    <n v="10"/>
    <s v="PippiT"/>
    <n v="10"/>
    <s v="Pipistrelle commune"/>
    <n v="2016"/>
    <n v="8"/>
    <n v="9"/>
    <n v="0"/>
    <n v="11"/>
    <d v="2016-08-09T00:00:00"/>
    <x v="374"/>
  </r>
  <r>
    <x v="1"/>
    <s v="K:/Sainte Colombe/MB/04 - 19 juillet au 18 août 2016/Wave/"/>
    <s v="ST-COLOM_0_20160809_001515_642.wav"/>
    <s v="Pipkuh"/>
    <s v="Principal"/>
    <s v="Pip35"/>
    <n v="10"/>
    <s v="Pipkuh"/>
    <n v="6"/>
    <s v="Pipistrelle de Kuhl"/>
    <n v="2016"/>
    <n v="8"/>
    <n v="9"/>
    <n v="0"/>
    <n v="15"/>
    <d v="2016-08-09T00:00:00"/>
    <x v="3"/>
  </r>
  <r>
    <x v="1"/>
    <s v="K:/Sainte Colombe/MB/04 - 19 juillet au 18 août 2016/Wave/"/>
    <s v="ST-COLOM_0_20160809_001617_556.wav"/>
    <s v="ChiroSp"/>
    <s v="Principal"/>
    <s v="MyoHF"/>
    <n v="2"/>
    <s v="Myobra"/>
    <n v="2"/>
    <s v="Murin sp"/>
    <n v="2016"/>
    <n v="8"/>
    <n v="9"/>
    <n v="0"/>
    <n v="16"/>
    <d v="2016-08-09T00:00:00"/>
    <x v="435"/>
  </r>
  <r>
    <x v="1"/>
    <s v="K:/Sainte Colombe/MB/04 - 19 juillet au 18 août 2016/Wave/"/>
    <s v="ST-COLOM_0_20160809_002158_500.wav"/>
    <s v="ENVsp"/>
    <s v="Principal"/>
    <s v="ENVsp"/>
    <n v="10"/>
    <s v="Eptser"/>
    <n v="4"/>
    <s v="Sérotine commune"/>
    <n v="2016"/>
    <n v="8"/>
    <n v="9"/>
    <n v="0"/>
    <n v="21"/>
    <d v="2016-08-09T00:00:00"/>
    <x v="138"/>
  </r>
  <r>
    <x v="1"/>
    <s v="K:/Sainte Colombe/MB/04 - 19 juillet au 18 août 2016/Wave/"/>
    <s v="ST-COLOM_0_20160809_002203_500.wav"/>
    <s v="Eptser"/>
    <s v="Principal"/>
    <s v="ENVsp"/>
    <n v="10"/>
    <s v="Eptser"/>
    <n v="6"/>
    <s v="Sérotine commune"/>
    <n v="2016"/>
    <n v="8"/>
    <n v="9"/>
    <n v="0"/>
    <n v="22"/>
    <d v="2016-08-09T00:00:00"/>
    <x v="18"/>
  </r>
  <r>
    <x v="1"/>
    <s v="K:/Sainte Colombe/MB/04 - 19 juillet au 18 août 2016/Wave/"/>
    <s v="ST-COLOM_0_20160809_002625_185.wav"/>
    <s v="ChiroSp"/>
    <s v="Principal"/>
    <s v="MyoHF"/>
    <n v="4"/>
    <s v="Myomys"/>
    <n v="0"/>
    <s v="Murin sp"/>
    <n v="2016"/>
    <n v="8"/>
    <n v="9"/>
    <n v="0"/>
    <n v="26"/>
    <d v="2016-08-09T00:00:00"/>
    <x v="20"/>
  </r>
  <r>
    <x v="1"/>
    <s v="K:/Sainte Colombe/MB/04 - 19 juillet au 18 août 2016/Wave/"/>
    <s v="ST-COLOM_0_20160809_002639_282.wav"/>
    <s v="PippiT"/>
    <s v="Principal"/>
    <s v="PipMi"/>
    <n v="10"/>
    <s v="PippiT"/>
    <n v="10"/>
    <s v="Pipistrelle commune"/>
    <n v="2016"/>
    <n v="8"/>
    <n v="9"/>
    <n v="0"/>
    <n v="26"/>
    <d v="2016-08-09T00:00:00"/>
    <x v="20"/>
  </r>
  <r>
    <x v="1"/>
    <s v="K:/Sainte Colombe/MB/04 - 19 juillet au 18 août 2016/Wave/"/>
    <s v="ST-COLOM_0_20160809_002845_182.wav"/>
    <s v="PippiT"/>
    <s v="Principal"/>
    <s v="PipMi"/>
    <n v="9"/>
    <s v="PippiT"/>
    <n v="9"/>
    <s v="Pipistrelle commune"/>
    <n v="2016"/>
    <n v="8"/>
    <n v="9"/>
    <n v="0"/>
    <n v="28"/>
    <d v="2016-08-09T00:00:00"/>
    <x v="277"/>
  </r>
  <r>
    <x v="1"/>
    <s v="K:/Sainte Colombe/MB/04 - 19 juillet au 18 août 2016/Wave/"/>
    <s v="ST-COLOM_0_20160809_003456_628.wav"/>
    <s v="PippiT"/>
    <s v="Principal"/>
    <s v="PipMi"/>
    <n v="9"/>
    <s v="PippiT"/>
    <n v="9"/>
    <s v="Pipistrelle commune"/>
    <n v="2016"/>
    <n v="8"/>
    <n v="9"/>
    <n v="0"/>
    <n v="34"/>
    <d v="2016-08-09T00:00:00"/>
    <x v="22"/>
  </r>
  <r>
    <x v="1"/>
    <s v="K:/Sainte Colombe/MB/04 - 19 juillet au 18 août 2016/Wave/"/>
    <s v="ST-COLOM_0_20160809_004146_222.wav"/>
    <s v="Pip35"/>
    <s v="Principal"/>
    <s v="Pip35"/>
    <n v="8"/>
    <s v="Pipkuh"/>
    <n v="2"/>
    <s v="Pipistrelle de Kuhl"/>
    <n v="2016"/>
    <n v="8"/>
    <n v="9"/>
    <n v="0"/>
    <n v="41"/>
    <d v="2016-08-09T00:00:00"/>
    <x v="279"/>
  </r>
  <r>
    <x v="1"/>
    <s v="K:/Sainte Colombe/MB/04 - 19 juillet au 18 août 2016/Wave/"/>
    <s v="ST-COLOM_0_20160809_004151_222.wav"/>
    <s v="ChiroSp"/>
    <s v="Principal"/>
    <s v="Pip35"/>
    <n v="4"/>
    <s v="Pipkuh"/>
    <n v="4"/>
    <s v="Pipistrelle de Kuhl"/>
    <n v="2016"/>
    <n v="8"/>
    <n v="9"/>
    <n v="0"/>
    <n v="41"/>
    <d v="2016-08-09T00:00:00"/>
    <x v="279"/>
  </r>
  <r>
    <x v="1"/>
    <s v="K:/Sainte Colombe/MB/04 - 19 juillet au 18 août 2016/Wave/"/>
    <s v="ST-COLOM_0_20160809_004156_223.wav"/>
    <s v="Pipkuh"/>
    <s v="Principal"/>
    <s v="Pip35"/>
    <n v="9"/>
    <s v="Pipkuh"/>
    <n v="6"/>
    <s v="Pipistrelle de Kuhl"/>
    <n v="2016"/>
    <n v="8"/>
    <n v="9"/>
    <n v="0"/>
    <n v="41"/>
    <d v="2016-08-09T00:00:00"/>
    <x v="279"/>
  </r>
  <r>
    <x v="1"/>
    <s v="K:/Sainte Colombe/MB/04 - 19 juillet au 18 août 2016/Wave/"/>
    <s v="ST-COLOM_0_20160809_005017_792.wav"/>
    <s v="Pipkuh"/>
    <s v="Principal"/>
    <s v="Pip35"/>
    <n v="10"/>
    <s v="Pipkuh"/>
    <n v="6"/>
    <s v="Pipistrelle de Kuhl"/>
    <n v="2016"/>
    <n v="8"/>
    <n v="9"/>
    <n v="0"/>
    <n v="50"/>
    <d v="2016-08-09T00:00:00"/>
    <x v="457"/>
  </r>
  <r>
    <x v="1"/>
    <s v="K:/Sainte Colombe/MB/04 - 19 juillet au 18 août 2016/Wave/"/>
    <s v="ST-COLOM_0_20160809_005022_792.wav"/>
    <s v="ChiroSp"/>
    <s v="Principal"/>
    <s v="Pip35"/>
    <n v="0"/>
    <s v="Pipkuh"/>
    <n v="0"/>
    <s v="PARASITE"/>
    <n v="2016"/>
    <n v="8"/>
    <n v="9"/>
    <n v="0"/>
    <n v="50"/>
    <d v="2016-08-09T00:00:00"/>
    <x v="457"/>
  </r>
  <r>
    <x v="1"/>
    <s v="K:/Sainte Colombe/MB/04 - 19 juillet au 18 août 2016/Wave/"/>
    <s v="ST-COLOM_0_20160809_005133_393.wav"/>
    <s v="PippiT"/>
    <s v="Principal"/>
    <s v="PipMi"/>
    <n v="10"/>
    <s v="PippiT"/>
    <n v="10"/>
    <s v="Pipistrelle commune"/>
    <n v="2016"/>
    <n v="8"/>
    <n v="9"/>
    <n v="0"/>
    <n v="51"/>
    <d v="2016-08-09T00:00:00"/>
    <x v="379"/>
  </r>
  <r>
    <x v="1"/>
    <s v="K:/Sainte Colombe/MB/04 - 19 juillet au 18 août 2016/Wave/"/>
    <s v="ST-COLOM_0_20160809_005138_394.wav"/>
    <s v="PippiT"/>
    <s v="Principal"/>
    <s v="PipMi"/>
    <n v="10"/>
    <s v="PippiT"/>
    <n v="10"/>
    <s v="Pipistrelle commune"/>
    <n v="2016"/>
    <n v="8"/>
    <n v="9"/>
    <n v="0"/>
    <n v="51"/>
    <d v="2016-08-09T00:00:00"/>
    <x v="379"/>
  </r>
  <r>
    <x v="1"/>
    <s v="K:/Sainte Colombe/MB/04 - 19 juillet au 18 août 2016/Wave/"/>
    <s v="ST-COLOM_0_20160809_010346_112.wav"/>
    <s v="parasi"/>
    <s v="Principal"/>
    <s v="parasi"/>
    <n v="2"/>
    <s v="parasi"/>
    <n v="2"/>
    <s v="PARASITE"/>
    <n v="2016"/>
    <n v="8"/>
    <n v="9"/>
    <n v="1"/>
    <n v="3"/>
    <d v="2016-08-09T00:00:00"/>
    <x v="383"/>
  </r>
  <r>
    <x v="1"/>
    <s v="K:/Sainte Colombe/MB/04 - 19 juillet au 18 août 2016/Wave/"/>
    <s v="ST-COLOM_0_20160809_011349_254.wav"/>
    <s v="PippiT"/>
    <s v="Principal"/>
    <s v="PipMi"/>
    <n v="10"/>
    <s v="PippiT"/>
    <n v="10"/>
    <s v="Pipistrelle commune"/>
    <n v="2016"/>
    <n v="8"/>
    <n v="9"/>
    <n v="1"/>
    <n v="13"/>
    <d v="2016-08-09T00:00:00"/>
    <x v="130"/>
  </r>
  <r>
    <x v="1"/>
    <s v="K:/Sainte Colombe/MB/04 - 19 juillet au 18 août 2016/Wave/"/>
    <s v="ST-COLOM_0_20160809_011507_748.wav"/>
    <s v="ENVsp"/>
    <s v="Principal"/>
    <s v="ENVsp"/>
    <n v="10"/>
    <s v="Eptser"/>
    <n v="5"/>
    <s v="Sérotine commune"/>
    <n v="2016"/>
    <n v="8"/>
    <n v="9"/>
    <n v="1"/>
    <n v="15"/>
    <d v="2016-08-09T00:00:00"/>
    <x v="384"/>
  </r>
  <r>
    <x v="1"/>
    <s v="K:/Sainte Colombe/MB/04 - 19 juillet au 18 août 2016/Wave/"/>
    <s v="ST-COLOM_0_20160809_011512_748.wav"/>
    <s v="ENVsp"/>
    <s v="Principal"/>
    <s v="ENVsp"/>
    <n v="7"/>
    <s v="Vesmur"/>
    <n v="0"/>
    <s v="Sérotine commune"/>
    <n v="2016"/>
    <n v="8"/>
    <n v="9"/>
    <n v="1"/>
    <n v="15"/>
    <d v="2016-08-09T00:00:00"/>
    <x v="384"/>
  </r>
  <r>
    <x v="1"/>
    <s v="K:/Sainte Colombe/MB/04 - 19 juillet au 18 août 2016/Wave/"/>
    <s v="ST-COLOM_0_20160809_011517_749.wav"/>
    <s v="ENVsp"/>
    <s v="Principal"/>
    <s v="ENVsp"/>
    <n v="10"/>
    <s v="Eptser"/>
    <n v="4"/>
    <s v="Sérotine commune"/>
    <n v="2016"/>
    <n v="8"/>
    <n v="9"/>
    <n v="1"/>
    <n v="15"/>
    <d v="2016-08-09T00:00:00"/>
    <x v="384"/>
  </r>
  <r>
    <x v="1"/>
    <s v="K:/Sainte Colombe/MB/04 - 19 juillet au 18 août 2016/Wave/"/>
    <s v="ST-COLOM_0_20160809_013109_094.wav"/>
    <s v="PippiT"/>
    <s v="Principal"/>
    <s v="PipMi"/>
    <n v="10"/>
    <s v="PippiT"/>
    <n v="10"/>
    <s v="Pipistrelle commune"/>
    <n v="2016"/>
    <n v="8"/>
    <n v="9"/>
    <n v="1"/>
    <n v="31"/>
    <d v="2016-08-09T00:00:00"/>
    <x v="389"/>
  </r>
  <r>
    <x v="1"/>
    <s v="K:/Sainte Colombe/MB/04 - 19 juillet au 18 août 2016/Wave/"/>
    <s v="ST-COLOM_0_20160809_013114_095.wav"/>
    <s v="ChiroSp"/>
    <s v="Principal"/>
    <s v="PipMi"/>
    <n v="0"/>
    <s v="PippiT"/>
    <n v="0"/>
    <s v="PARASITE"/>
    <n v="2016"/>
    <n v="8"/>
    <n v="9"/>
    <n v="1"/>
    <n v="31"/>
    <d v="2016-08-09T00:00:00"/>
    <x v="389"/>
  </r>
  <r>
    <x v="1"/>
    <s v="K:/Sainte Colombe/MB/04 - 19 juillet au 18 août 2016/Wave/"/>
    <s v="ST-COLOM_0_20160809_014243_895.wav"/>
    <s v="Pip35"/>
    <s v="Principal"/>
    <s v="Pip35"/>
    <n v="6"/>
    <s v="Pipkuh"/>
    <n v="3"/>
    <s v="Pipistrelle de Kuhl"/>
    <n v="2016"/>
    <n v="8"/>
    <n v="9"/>
    <n v="1"/>
    <n v="42"/>
    <d v="2016-08-09T00:00:00"/>
    <x v="238"/>
  </r>
  <r>
    <x v="1"/>
    <s v="K:/Sainte Colombe/MB/04 - 19 juillet au 18 août 2016/Wave/"/>
    <s v="ST-COLOM_0_20160809_014505_030.wav"/>
    <s v="ENVsp"/>
    <s v="Principal"/>
    <s v="ENVsp"/>
    <n v="10"/>
    <s v="Eptser"/>
    <n v="4"/>
    <s v="Sérotine commune"/>
    <n v="2016"/>
    <n v="8"/>
    <n v="9"/>
    <n v="1"/>
    <n v="45"/>
    <d v="2016-08-09T00:00:00"/>
    <x v="348"/>
  </r>
  <r>
    <x v="1"/>
    <s v="K:/Sainte Colombe/MB/04 - 19 juillet au 18 août 2016/Wave/"/>
    <s v="ST-COLOM_0_20160809_014510_031.wav"/>
    <s v="ENVsp"/>
    <s v="Principal"/>
    <s v="ENVsp"/>
    <n v="10"/>
    <s v="Eptser"/>
    <n v="5"/>
    <s v="Sérotine commune"/>
    <n v="2016"/>
    <n v="8"/>
    <n v="9"/>
    <n v="1"/>
    <n v="45"/>
    <d v="2016-08-09T00:00:00"/>
    <x v="348"/>
  </r>
  <r>
    <x v="1"/>
    <s v="K:/Sainte Colombe/MB/04 - 19 juillet au 18 août 2016/Wave/"/>
    <s v="ST-COLOM_0_20160809_014515_032.wav"/>
    <s v="ChiroSp"/>
    <s v="Principal"/>
    <s v="ENVsp"/>
    <n v="1"/>
    <s v="Nyclei"/>
    <n v="1"/>
    <s v="Noctule de Leisler"/>
    <n v="2016"/>
    <n v="8"/>
    <n v="9"/>
    <n v="1"/>
    <n v="45"/>
    <d v="2016-08-09T00:00:00"/>
    <x v="348"/>
  </r>
  <r>
    <x v="1"/>
    <s v="K:/Sainte Colombe/MB/04 - 19 juillet au 18 août 2016/Wave/"/>
    <s v="ST-COLOM_0_20160809_014734_812.wav"/>
    <s v="Pip35"/>
    <s v="Principal"/>
    <s v="Pip35"/>
    <n v="6"/>
    <s v="Pipkuh"/>
    <n v="3"/>
    <s v="Pipistrelle de Kuhl"/>
    <n v="2016"/>
    <n v="8"/>
    <n v="9"/>
    <n v="1"/>
    <n v="47"/>
    <d v="2016-08-09T00:00:00"/>
    <x v="511"/>
  </r>
  <r>
    <x v="1"/>
    <s v="K:/Sainte Colombe/MB/04 - 19 juillet au 18 août 2016/Wave/"/>
    <s v="ST-COLOM_0_20160809_022117_270.wav"/>
    <s v="ChiroSp"/>
    <s v="Principal"/>
    <s v="PipMi"/>
    <n v="4"/>
    <s v="PippiT"/>
    <n v="4"/>
    <s v="Pipistrelle commune"/>
    <n v="2016"/>
    <n v="8"/>
    <n v="9"/>
    <n v="2"/>
    <n v="21"/>
    <d v="2016-08-09T00:00:00"/>
    <x v="517"/>
  </r>
  <r>
    <x v="1"/>
    <s v="K:/Sainte Colombe/MB/04 - 19 juillet au 18 août 2016/Wave/"/>
    <s v="ST-COLOM_0_20160809_022421_122.wav"/>
    <s v="PippiT"/>
    <s v="Principal"/>
    <s v="PipMi"/>
    <n v="9"/>
    <s v="PippiT"/>
    <n v="9"/>
    <s v="Pipistrelle commune"/>
    <n v="2016"/>
    <n v="8"/>
    <n v="9"/>
    <n v="2"/>
    <n v="24"/>
    <d v="2016-08-09T00:00:00"/>
    <x v="395"/>
  </r>
  <r>
    <x v="1"/>
    <s v="K:/Sainte Colombe/MB/04 - 19 juillet au 18 août 2016/Wave/"/>
    <s v="ST-COLOM_0_20160809_022426_123.wav"/>
    <s v="PippiT"/>
    <s v="Principal"/>
    <s v="PipMi"/>
    <n v="10"/>
    <s v="PippiT"/>
    <n v="10"/>
    <s v="Pipistrelle commune"/>
    <n v="2016"/>
    <n v="8"/>
    <n v="9"/>
    <n v="2"/>
    <n v="24"/>
    <d v="2016-08-09T00:00:00"/>
    <x v="395"/>
  </r>
  <r>
    <x v="1"/>
    <s v="K:/Sainte Colombe/MB/04 - 19 juillet au 18 août 2016/Wave/"/>
    <s v="ST-COLOM_0_20160809_022525_455.wav"/>
    <s v="PippiT"/>
    <s v="Principal"/>
    <s v="PipMi"/>
    <n v="10"/>
    <s v="PippiT"/>
    <n v="10"/>
    <s v="Pipistrelle commune"/>
    <n v="2016"/>
    <n v="8"/>
    <n v="9"/>
    <n v="2"/>
    <n v="25"/>
    <d v="2016-08-09T00:00:00"/>
    <x v="484"/>
  </r>
  <r>
    <x v="1"/>
    <s v="K:/Sainte Colombe/MB/04 - 19 juillet au 18 août 2016/Wave/"/>
    <s v="ST-COLOM_0_20160809_023451_942.wav"/>
    <s v="PippiT"/>
    <s v="Principal"/>
    <s v="PipMi"/>
    <n v="10"/>
    <s v="PippiT"/>
    <n v="10"/>
    <s v="Pipistrelle commune"/>
    <n v="2016"/>
    <n v="8"/>
    <n v="9"/>
    <n v="2"/>
    <n v="34"/>
    <d v="2016-08-09T00:00:00"/>
    <x v="62"/>
  </r>
  <r>
    <x v="1"/>
    <s v="K:/Sainte Colombe/MB/04 - 19 juillet au 18 août 2016/Wave/"/>
    <s v="ST-COLOM_0_20160809_023834_334.wav"/>
    <s v="ChiroSp"/>
    <s v="Principal"/>
    <s v="Pip35"/>
    <n v="0"/>
    <s v="Pipkuh"/>
    <n v="0"/>
    <s v="PARASITE"/>
    <n v="2016"/>
    <n v="8"/>
    <n v="9"/>
    <n v="2"/>
    <n v="38"/>
    <d v="2016-08-09T00:00:00"/>
    <x v="520"/>
  </r>
  <r>
    <x v="1"/>
    <s v="K:/Sainte Colombe/MB/04 - 19 juillet au 18 août 2016/Wave/"/>
    <s v="ST-COLOM_0_20160809_023857_024.wav"/>
    <s v="ENVsp"/>
    <s v="Principal"/>
    <s v="ENVsp"/>
    <n v="9"/>
    <s v="Eptser"/>
    <n v="1"/>
    <s v="Sérotine commune"/>
    <n v="2016"/>
    <n v="8"/>
    <n v="9"/>
    <n v="2"/>
    <n v="38"/>
    <d v="2016-08-09T00:00:00"/>
    <x v="520"/>
  </r>
  <r>
    <x v="1"/>
    <s v="K:/Sainte Colombe/MB/04 - 19 juillet au 18 août 2016/Wave/"/>
    <s v="ST-COLOM_0_20160809_023902_024.wav"/>
    <s v="ENVsp"/>
    <s v="Principal"/>
    <s v="ENVsp"/>
    <n v="6"/>
    <s v="Eptser"/>
    <n v="0"/>
    <s v="Sérotine commune"/>
    <n v="2016"/>
    <n v="8"/>
    <n v="9"/>
    <n v="2"/>
    <n v="39"/>
    <d v="2016-08-09T00:00:00"/>
    <x v="521"/>
  </r>
  <r>
    <x v="1"/>
    <s v="K:/Sainte Colombe/MB/04 - 19 juillet au 18 août 2016/Wave/"/>
    <s v="ST-COLOM_0_20160809_025037_488.wav"/>
    <s v="PippiT"/>
    <s v="Principal"/>
    <s v="PipMi"/>
    <n v="8"/>
    <s v="PippiT"/>
    <n v="8"/>
    <s v="Pipistrelle commune"/>
    <n v="2016"/>
    <n v="8"/>
    <n v="9"/>
    <n v="2"/>
    <n v="50"/>
    <d v="2016-08-09T00:00:00"/>
    <x v="422"/>
  </r>
  <r>
    <x v="1"/>
    <s v="K:/Sainte Colombe/MB/04 - 19 juillet au 18 août 2016/Wave/"/>
    <s v="ST-COLOM_0_20160809_030356_367.wav"/>
    <s v="PippiT"/>
    <s v="Principal"/>
    <s v="PipMi"/>
    <n v="10"/>
    <s v="PippiT"/>
    <n v="10"/>
    <s v="Pipistrelle commune"/>
    <n v="2016"/>
    <n v="8"/>
    <n v="9"/>
    <n v="3"/>
    <n v="3"/>
    <d v="2016-08-09T00:00:00"/>
    <x v="266"/>
  </r>
  <r>
    <x v="1"/>
    <s v="K:/Sainte Colombe/MB/04 - 19 juillet au 18 août 2016/Wave/"/>
    <s v="ST-COLOM_0_20160809_030401_368.wav"/>
    <s v="PippiT"/>
    <s v="Principal"/>
    <s v="PipMi"/>
    <n v="9"/>
    <s v="PippiT"/>
    <n v="9"/>
    <s v="Pipistrelle commune"/>
    <n v="2016"/>
    <n v="8"/>
    <n v="9"/>
    <n v="3"/>
    <n v="4"/>
    <d v="2016-08-09T00:00:00"/>
    <x v="399"/>
  </r>
  <r>
    <x v="1"/>
    <s v="K:/Sainte Colombe/MB/04 - 19 juillet au 18 août 2016/Wave/"/>
    <s v="ST-COLOM_0_20160809_030724_268.wav"/>
    <s v="PippiT"/>
    <s v="Principal"/>
    <s v="PipMi"/>
    <n v="10"/>
    <s v="PippiT"/>
    <n v="6"/>
    <s v="Pipistrelle commune"/>
    <n v="2016"/>
    <n v="8"/>
    <n v="9"/>
    <n v="3"/>
    <n v="7"/>
    <d v="2016-08-09T00:00:00"/>
    <x v="529"/>
  </r>
  <r>
    <x v="1"/>
    <s v="K:/Sainte Colombe/MB/04 - 19 juillet au 18 août 2016/Wave/"/>
    <s v="ST-COLOM_0_20160809_030729_268.wav"/>
    <s v="PipMi"/>
    <s v="Principal"/>
    <s v="PipMi"/>
    <n v="10"/>
    <s v="PippiT"/>
    <n v="5"/>
    <s v="Pipistrelle commune"/>
    <n v="2016"/>
    <n v="8"/>
    <n v="9"/>
    <n v="3"/>
    <n v="7"/>
    <d v="2016-08-09T00:00:00"/>
    <x v="529"/>
  </r>
  <r>
    <x v="1"/>
    <s v="K:/Sainte Colombe/MB/04 - 19 juillet au 18 août 2016/Wave/"/>
    <s v="ST-COLOM_0_20160809_032026_347.wav"/>
    <s v="PippiT"/>
    <s v="Principal"/>
    <s v="PipMi"/>
    <n v="10"/>
    <s v="PippiT"/>
    <n v="10"/>
    <s v="Pipistrelle commune"/>
    <n v="2016"/>
    <n v="8"/>
    <n v="9"/>
    <n v="3"/>
    <n v="20"/>
    <d v="2016-08-09T00:00:00"/>
    <x v="183"/>
  </r>
  <r>
    <x v="1"/>
    <s v="K:/Sainte Colombe/MB/04 - 19 juillet au 18 août 2016/Wave/"/>
    <s v="ST-COLOM_0_20160809_032114_068.wav"/>
    <s v="ChiroSp"/>
    <s v="Principal"/>
    <s v="ENVsp"/>
    <n v="3"/>
    <s v="Nyclei"/>
    <n v="3"/>
    <s v="Noctule de Leisler"/>
    <n v="2016"/>
    <n v="8"/>
    <n v="9"/>
    <n v="3"/>
    <n v="21"/>
    <d v="2016-08-09T00:00:00"/>
    <x v="293"/>
  </r>
  <r>
    <x v="1"/>
    <s v="K:/Sainte Colombe/MB/04 - 19 juillet au 18 août 2016/Wave/"/>
    <s v="ST-COLOM_0_20160809_032119_069.wav"/>
    <s v="ChiroSp"/>
    <s v="Principal"/>
    <s v="ENVsp"/>
    <n v="1"/>
    <s v="Eptser"/>
    <n v="1"/>
    <s v="Sérotine commune"/>
    <n v="2016"/>
    <n v="8"/>
    <n v="9"/>
    <n v="3"/>
    <n v="21"/>
    <d v="2016-08-09T00:00:00"/>
    <x v="293"/>
  </r>
  <r>
    <x v="1"/>
    <s v="K:/Sainte Colombe/MB/04 - 19 juillet au 18 août 2016/Wave/"/>
    <s v="ST-COLOM_0_20160809_032726_925.wav"/>
    <s v="Plesp"/>
    <s v="Principal"/>
    <s v="Plesp"/>
    <n v="10"/>
    <s v="Pleaus"/>
    <n v="2"/>
    <s v="Oreillard gris"/>
    <n v="2016"/>
    <n v="8"/>
    <n v="9"/>
    <n v="3"/>
    <n v="27"/>
    <d v="2016-08-09T00:00:00"/>
    <x v="549"/>
  </r>
  <r>
    <x v="1"/>
    <s v="K:/Sainte Colombe/MB/04 - 19 juillet au 18 août 2016/Wave/"/>
    <s v="ST-COLOM_0_20160809_034504_849.wav"/>
    <s v="PippiT"/>
    <s v="Principal"/>
    <s v="PipMi"/>
    <n v="10"/>
    <s v="PippiT"/>
    <n v="10"/>
    <s v="Pipistrelle commune"/>
    <n v="2016"/>
    <n v="8"/>
    <n v="9"/>
    <n v="3"/>
    <n v="45"/>
    <d v="2016-08-09T00:00:00"/>
    <x v="492"/>
  </r>
  <r>
    <x v="1"/>
    <s v="K:/Sainte Colombe/MB/04 - 19 juillet au 18 août 2016/Wave/"/>
    <s v="ST-COLOM_0_20160809_035346_448.wav"/>
    <s v="ChiroSp"/>
    <s v="Principal"/>
    <s v="PipMi"/>
    <n v="5"/>
    <s v="PippiT"/>
    <n v="5"/>
    <s v="Pipistrelle commune"/>
    <n v="2016"/>
    <n v="8"/>
    <n v="9"/>
    <n v="3"/>
    <n v="53"/>
    <d v="2016-08-09T00:00:00"/>
    <x v="297"/>
  </r>
  <r>
    <x v="1"/>
    <s v="K:/Sainte Colombe/MB/04 - 19 juillet au 18 août 2016/Wave/"/>
    <s v="ST-COLOM_0_20160809_040330_514.wav"/>
    <s v="PippiT"/>
    <s v="Principal"/>
    <s v="PipMi"/>
    <n v="10"/>
    <s v="PippiT"/>
    <n v="10"/>
    <s v="Pipistrelle commune"/>
    <n v="2016"/>
    <n v="8"/>
    <n v="9"/>
    <n v="4"/>
    <n v="3"/>
    <d v="2016-08-09T00:00:00"/>
    <x v="187"/>
  </r>
  <r>
    <x v="1"/>
    <s v="K:/Sainte Colombe/MB/04 - 19 juillet au 18 août 2016/Wave/"/>
    <s v="ST-COLOM_0_20160809_040512_117.wav"/>
    <s v="Pip35"/>
    <s v="Principal"/>
    <s v="Pip35"/>
    <n v="10"/>
    <s v="Pipnat"/>
    <n v="5"/>
    <s v="Pipistrelle de Nathusius"/>
    <n v="2016"/>
    <n v="8"/>
    <n v="9"/>
    <n v="4"/>
    <n v="5"/>
    <d v="2016-08-09T00:00:00"/>
    <x v="482"/>
  </r>
  <r>
    <x v="1"/>
    <s v="K:/Sainte Colombe/MB/04 - 19 juillet au 18 août 2016/Wave/"/>
    <s v="ST-COLOM_0_20160809_041147_528.wav"/>
    <s v="PippiT"/>
    <s v="Principal"/>
    <s v="PipMi"/>
    <n v="10"/>
    <s v="PippiT"/>
    <n v="6"/>
    <s v="Pipistrelle commune"/>
    <n v="2016"/>
    <n v="8"/>
    <n v="9"/>
    <n v="4"/>
    <n v="11"/>
    <d v="2016-08-09T00:00:00"/>
    <x v="407"/>
  </r>
  <r>
    <x v="1"/>
    <s v="K:/Sainte Colombe/MB/04 - 19 juillet au 18 août 2016/Wave/"/>
    <s v="ST-COLOM_0_20160809_041551_057.wav"/>
    <s v="ChiroSp"/>
    <s v="Principal"/>
    <s v="MyoHF"/>
    <n v="1"/>
    <s v="Myobec"/>
    <n v="1"/>
    <s v="Murin sp"/>
    <n v="2016"/>
    <n v="8"/>
    <n v="9"/>
    <n v="4"/>
    <n v="15"/>
    <d v="2016-08-09T00:00:00"/>
    <x v="408"/>
  </r>
  <r>
    <x v="1"/>
    <s v="K:/Sainte Colombe/MB/04 - 19 juillet au 18 août 2016/Wave/"/>
    <s v="ST-COLOM_0_20160809_050634_678.wav"/>
    <s v="PippiT"/>
    <s v="Principal"/>
    <s v="PipMi"/>
    <n v="10"/>
    <s v="PippiT"/>
    <n v="10"/>
    <s v="Pipistrelle commune"/>
    <n v="2016"/>
    <n v="8"/>
    <n v="9"/>
    <n v="5"/>
    <n v="6"/>
    <d v="2016-08-09T00:00:00"/>
    <x v="241"/>
  </r>
  <r>
    <x v="1"/>
    <s v="K:/Sainte Colombe/MB/04 - 19 juillet au 18 août 2016/Wave/"/>
    <s v="ST-COLOM_0_20160809_052103_691.wav"/>
    <s v="ChiroSp"/>
    <s v="Principal"/>
    <s v="PipMi"/>
    <n v="0"/>
    <s v="PippiT"/>
    <n v="0"/>
    <s v="PARASITE"/>
    <n v="2016"/>
    <n v="8"/>
    <n v="9"/>
    <n v="5"/>
    <n v="21"/>
    <d v="2016-08-09T00:00:00"/>
    <x v="322"/>
  </r>
  <r>
    <x v="1"/>
    <s v="K:/Sainte Colombe/MB/04 - 19 juillet au 18 août 2016/Wave/"/>
    <s v="ST-COLOM_0_20160809_053631_000.wav"/>
    <s v="PippiT"/>
    <s v="Principal"/>
    <s v="PipMi"/>
    <n v="8"/>
    <s v="PippiT"/>
    <n v="8"/>
    <s v="Pipistrelle commune"/>
    <n v="2016"/>
    <n v="8"/>
    <n v="9"/>
    <n v="5"/>
    <n v="36"/>
    <d v="2016-08-09T00:00:00"/>
    <x v="200"/>
  </r>
  <r>
    <x v="1"/>
    <s v="K:/Sainte Colombe/MB/04 - 19 juillet au 18 août 2016/Wave/"/>
    <s v="ST-COLOM_0_20160809_215011_000.wav"/>
    <s v="PipMi"/>
    <s v="Principal"/>
    <s v="PipMi"/>
    <n v="8"/>
    <s v="Minsch"/>
    <n v="2"/>
    <s v="Minioptère de Schreibers"/>
    <n v="2016"/>
    <n v="8"/>
    <n v="9"/>
    <n v="21"/>
    <n v="50"/>
    <d v="2016-08-09T00:00:00"/>
    <x v="148"/>
  </r>
  <r>
    <x v="1"/>
    <s v="K:/Sainte Colombe/MB/04 - 19 juillet au 18 août 2016/Wave/"/>
    <s v="ST-COLOM_0_20160809_215016_000.wav"/>
    <s v="PipMi"/>
    <s v="Principal"/>
    <s v="PipMi"/>
    <n v="10"/>
    <s v="Minsch"/>
    <n v="1"/>
    <s v="Minioptère de Schreibers"/>
    <n v="2016"/>
    <n v="8"/>
    <n v="9"/>
    <n v="21"/>
    <n v="50"/>
    <d v="2016-08-09T00:00:00"/>
    <x v="148"/>
  </r>
  <r>
    <x v="1"/>
    <s v="K:/Sainte Colombe/MB/04 - 19 juillet au 18 août 2016/Wave/"/>
    <s v="ST-COLOM_0_20160809_215021_001.wav"/>
    <s v="ChiroSp"/>
    <s v="Principal"/>
    <s v="Pip35"/>
    <n v="2"/>
    <s v="Pipkuh"/>
    <n v="2"/>
    <s v="Pipistrelle de Kuhl"/>
    <n v="2016"/>
    <n v="8"/>
    <n v="9"/>
    <n v="21"/>
    <n v="50"/>
    <d v="2016-08-09T00:00:00"/>
    <x v="148"/>
  </r>
  <r>
    <x v="1"/>
    <s v="K:/Sainte Colombe/MB/04 - 19 juillet au 18 août 2016/Wave/"/>
    <s v="ST-COLOM_0_20160809_215037_315.wav"/>
    <s v="ChiroSp"/>
    <s v="Principal"/>
    <s v="Pip35"/>
    <n v="4"/>
    <s v="Pipkuh"/>
    <n v="4"/>
    <s v="Pipistrelle de Kuhl"/>
    <n v="2016"/>
    <n v="8"/>
    <n v="9"/>
    <n v="21"/>
    <n v="50"/>
    <d v="2016-08-09T00:00:00"/>
    <x v="148"/>
  </r>
  <r>
    <x v="1"/>
    <s v="K:/Sainte Colombe/MB/04 - 19 juillet au 18 août 2016/Wave/"/>
    <s v="ST-COLOM_0_20160809_215049_009.wav"/>
    <s v="Pipkuh"/>
    <s v="Principal"/>
    <s v="Pip35"/>
    <n v="10"/>
    <s v="Pipkuh"/>
    <n v="6"/>
    <s v="Pipistrelle de Kuhl"/>
    <n v="2016"/>
    <n v="8"/>
    <n v="9"/>
    <n v="21"/>
    <n v="50"/>
    <d v="2016-08-09T00:00:00"/>
    <x v="148"/>
  </r>
  <r>
    <x v="1"/>
    <s v="K:/Sainte Colombe/MB/04 - 19 juillet au 18 août 2016/Wave/"/>
    <s v="ST-COLOM_0_20160809_215054_010.wav"/>
    <s v="Pip35"/>
    <s v="Principal"/>
    <s v="Pip35"/>
    <n v="7"/>
    <s v="Pipkuh"/>
    <n v="5"/>
    <s v="Pipistrelle de Kuhl"/>
    <n v="2016"/>
    <n v="8"/>
    <n v="9"/>
    <n v="21"/>
    <n v="50"/>
    <d v="2016-08-09T00:00:00"/>
    <x v="148"/>
  </r>
  <r>
    <x v="1"/>
    <s v="K:/Sainte Colombe/MB/04 - 19 juillet au 18 août 2016/Wave/"/>
    <s v="ST-COLOM_0_20160809_215105_820.wav"/>
    <s v="Pipkuh"/>
    <s v="Principal"/>
    <s v="Pip35"/>
    <n v="10"/>
    <s v="Pipkuh"/>
    <n v="6"/>
    <s v="Pipistrelle de Kuhl"/>
    <n v="2016"/>
    <n v="8"/>
    <n v="9"/>
    <n v="21"/>
    <n v="51"/>
    <d v="2016-08-09T00:00:00"/>
    <x v="229"/>
  </r>
  <r>
    <x v="1"/>
    <s v="K:/Sainte Colombe/MB/04 - 19 juillet au 18 août 2016/Wave/"/>
    <s v="ST-COLOM_0_20160809_215110_821.wav"/>
    <s v="ChiroSp"/>
    <s v="Principal"/>
    <s v="Pip35"/>
    <n v="4"/>
    <s v="Pipkuh"/>
    <n v="4"/>
    <s v="Pipistrelle de Kuhl"/>
    <n v="2016"/>
    <n v="8"/>
    <n v="9"/>
    <n v="21"/>
    <n v="51"/>
    <d v="2016-08-09T00:00:00"/>
    <x v="229"/>
  </r>
  <r>
    <x v="1"/>
    <s v="K:/Sainte Colombe/MB/04 - 19 juillet au 18 août 2016/Wave/"/>
    <s v="ST-COLOM_0_20160809_215119_480.wav"/>
    <s v="Pip35"/>
    <s v="Principal"/>
    <s v="Pip35"/>
    <n v="10"/>
    <s v="Pipkuh"/>
    <n v="4"/>
    <s v="Pipistrelle de Kuhl"/>
    <n v="2016"/>
    <n v="8"/>
    <n v="9"/>
    <n v="21"/>
    <n v="51"/>
    <d v="2016-08-09T00:00:00"/>
    <x v="229"/>
  </r>
  <r>
    <x v="1"/>
    <s v="K:/Sainte Colombe/MB/04 - 19 juillet au 18 août 2016/Wave/"/>
    <s v="ST-COLOM_0_20160809_215124_481.wav"/>
    <s v="Pip35"/>
    <s v="Principal"/>
    <s v="Pip35"/>
    <n v="7"/>
    <s v="Pipkuh"/>
    <n v="3"/>
    <s v="Pipistrelle de Kuhl"/>
    <n v="2016"/>
    <n v="8"/>
    <n v="9"/>
    <n v="21"/>
    <n v="51"/>
    <d v="2016-08-09T00:00:00"/>
    <x v="229"/>
  </r>
  <r>
    <x v="1"/>
    <s v="K:/Sainte Colombe/MB/04 - 19 juillet au 18 août 2016/Wave/"/>
    <s v="ST-COLOM_0_20160809_215216_595.wav"/>
    <s v="PippiT"/>
    <s v="Principal"/>
    <s v="PipMi"/>
    <n v="10"/>
    <s v="PippiT"/>
    <n v="10"/>
    <s v="Pipistrelle commune"/>
    <n v="2016"/>
    <n v="8"/>
    <n v="9"/>
    <n v="21"/>
    <n v="52"/>
    <d v="2016-08-09T00:00:00"/>
    <x v="169"/>
  </r>
  <r>
    <x v="1"/>
    <s v="K:/Sainte Colombe/MB/04 - 19 juillet au 18 août 2016/Wave/"/>
    <s v="ST-COLOM_0_20160809_215242_652.wav"/>
    <s v="Pipkuh"/>
    <s v="Principal"/>
    <s v="Pip35"/>
    <n v="7"/>
    <s v="Pipkuh"/>
    <n v="6"/>
    <s v="Pipistrelle de Kuhl"/>
    <n v="2016"/>
    <n v="8"/>
    <n v="9"/>
    <n v="21"/>
    <n v="52"/>
    <d v="2016-08-09T00:00:00"/>
    <x v="169"/>
  </r>
  <r>
    <x v="1"/>
    <s v="K:/Sainte Colombe/MB/04 - 19 juillet au 18 août 2016/Wave/"/>
    <s v="ST-COLOM_0_20160809_215259_352.wav"/>
    <s v="PipMi"/>
    <s v="Principal"/>
    <s v="PipMi"/>
    <n v="10"/>
    <s v="Minsch"/>
    <n v="4"/>
    <s v="Minioptère de Schreibers"/>
    <n v="2016"/>
    <n v="8"/>
    <n v="9"/>
    <n v="21"/>
    <n v="52"/>
    <d v="2016-08-09T00:00:00"/>
    <x v="169"/>
  </r>
  <r>
    <x v="1"/>
    <s v="K:/Sainte Colombe/MB/04 - 19 juillet au 18 août 2016/Wave/"/>
    <s v="ST-COLOM_0_20160809_215304_352.wav"/>
    <s v="PipMi"/>
    <s v="Principal"/>
    <s v="PipMi"/>
    <n v="10"/>
    <s v="PippiT"/>
    <n v="1"/>
    <s v="Pipistrelle commune"/>
    <n v="2016"/>
    <n v="8"/>
    <n v="9"/>
    <n v="21"/>
    <n v="53"/>
    <d v="2016-08-09T00:00:00"/>
    <x v="149"/>
  </r>
  <r>
    <x v="1"/>
    <s v="K:/Sainte Colombe/MB/04 - 19 juillet au 18 août 2016/Wave/"/>
    <s v="ST-COLOM_0_20160809_215318_963.wav"/>
    <s v="Pip35"/>
    <s v="Principal"/>
    <s v="Pip35"/>
    <n v="9"/>
    <s v="Pipkuh"/>
    <n v="5"/>
    <s v="Pipistrelle de Kuhl"/>
    <n v="2016"/>
    <n v="8"/>
    <n v="9"/>
    <n v="21"/>
    <n v="53"/>
    <d v="2016-08-09T00:00:00"/>
    <x v="149"/>
  </r>
  <r>
    <x v="1"/>
    <s v="K:/Sainte Colombe/MB/04 - 19 juillet au 18 août 2016/Wave/"/>
    <s v="ST-COLOM_0_20160809_215341_620.wav"/>
    <s v="ChiroSp"/>
    <s v="Principal"/>
    <s v="PipMi"/>
    <n v="4"/>
    <s v="PippiT"/>
    <n v="4"/>
    <s v="Pipistrelle commune"/>
    <n v="2016"/>
    <n v="8"/>
    <n v="9"/>
    <n v="21"/>
    <n v="53"/>
    <d v="2016-08-09T00:00:00"/>
    <x v="149"/>
  </r>
  <r>
    <x v="1"/>
    <s v="K:/Sainte Colombe/MB/04 - 19 juillet au 18 août 2016/Wave/"/>
    <s v="ST-COLOM_0_20160809_215403_945.wav"/>
    <s v="Pip35"/>
    <s v="Principal"/>
    <s v="Pip35"/>
    <n v="9"/>
    <s v="Pipkuh"/>
    <n v="5"/>
    <s v="Pipistrelle de Kuhl"/>
    <n v="2016"/>
    <n v="8"/>
    <n v="9"/>
    <n v="21"/>
    <n v="54"/>
    <d v="2016-08-09T00:00:00"/>
    <x v="93"/>
  </r>
  <r>
    <x v="1"/>
    <s v="K:/Sainte Colombe/MB/04 - 19 juillet au 18 août 2016/Wave/"/>
    <s v="ST-COLOM_0_20160809_215408_946.wav"/>
    <s v="ChiroSp"/>
    <s v="Principal"/>
    <s v="Pip35"/>
    <n v="3"/>
    <s v="Pipkuh"/>
    <n v="2"/>
    <s v="Pipistrelle de Kuhl"/>
    <n v="2016"/>
    <n v="8"/>
    <n v="9"/>
    <n v="21"/>
    <n v="54"/>
    <d v="2016-08-09T00:00:00"/>
    <x v="93"/>
  </r>
  <r>
    <x v="1"/>
    <s v="K:/Sainte Colombe/MB/04 - 19 juillet au 18 août 2016/Wave/"/>
    <s v="ST-COLOM_0_20160809_215419_739.wav"/>
    <s v="Pipkuh"/>
    <s v="Principal"/>
    <s v="Pip35"/>
    <n v="10"/>
    <s v="Pipkuh"/>
    <n v="7"/>
    <s v="Pipistrelle de Kuhl"/>
    <n v="2016"/>
    <n v="8"/>
    <n v="9"/>
    <n v="21"/>
    <n v="54"/>
    <d v="2016-08-09T00:00:00"/>
    <x v="93"/>
  </r>
  <r>
    <x v="1"/>
    <s v="K:/Sainte Colombe/MB/04 - 19 juillet au 18 août 2016/Wave/"/>
    <s v="ST-COLOM_0_20160809_215424_740.wav"/>
    <s v="Pipkuh"/>
    <s v="Principal"/>
    <s v="Pip35"/>
    <n v="10"/>
    <s v="Pipkuh"/>
    <n v="6"/>
    <s v="Pipistrelle de Kuhl"/>
    <n v="2016"/>
    <n v="8"/>
    <n v="9"/>
    <n v="21"/>
    <n v="54"/>
    <d v="2016-08-09T00:00:00"/>
    <x v="93"/>
  </r>
  <r>
    <x v="1"/>
    <s v="K:/Sainte Colombe/MB/04 - 19 juillet au 18 août 2016/Wave/"/>
    <s v="ST-COLOM_0_20160809_215452_206.wav"/>
    <s v="PipMi"/>
    <s v="Principal"/>
    <s v="PipMi"/>
    <n v="10"/>
    <s v="Minsch"/>
    <n v="1"/>
    <s v="Minioptère de Schreibers"/>
    <n v="2016"/>
    <n v="8"/>
    <n v="9"/>
    <n v="21"/>
    <n v="54"/>
    <d v="2016-08-09T00:00:00"/>
    <x v="93"/>
  </r>
  <r>
    <x v="1"/>
    <s v="K:/Sainte Colombe/MB/04 - 19 juillet au 18 août 2016/Wave/"/>
    <s v="ST-COLOM_0_20160809_215457_207.wav"/>
    <s v="PipMi"/>
    <s v="Principal"/>
    <s v="PipMi"/>
    <n v="10"/>
    <s v="PippiT"/>
    <n v="4"/>
    <s v="Pipistrelle commune"/>
    <n v="2016"/>
    <n v="8"/>
    <n v="9"/>
    <n v="21"/>
    <n v="54"/>
    <d v="2016-08-09T00:00:00"/>
    <x v="93"/>
  </r>
  <r>
    <x v="1"/>
    <s v="K:/Sainte Colombe/MB/04 - 19 juillet au 18 août 2016/Wave/"/>
    <s v="ST-COLOM_0_20160809_215510_745.wav"/>
    <s v="Pipkuh"/>
    <s v="Principal"/>
    <s v="Pip35"/>
    <n v="9"/>
    <s v="Pipkuh"/>
    <n v="6"/>
    <s v="Pipistrelle de Kuhl"/>
    <n v="2016"/>
    <n v="8"/>
    <n v="9"/>
    <n v="21"/>
    <n v="55"/>
    <d v="2016-08-09T00:00:00"/>
    <x v="75"/>
  </r>
  <r>
    <x v="1"/>
    <s v="K:/Sainte Colombe/MB/04 - 19 juillet au 18 août 2016/Wave/"/>
    <s v="ST-COLOM_0_20160809_215515_746.wav"/>
    <s v="Pipkuh"/>
    <s v="Principal"/>
    <s v="Pip35"/>
    <n v="6"/>
    <s v="Pipkuh"/>
    <n v="6"/>
    <s v="Pipistrelle de Kuhl"/>
    <n v="2016"/>
    <n v="8"/>
    <n v="9"/>
    <n v="21"/>
    <n v="55"/>
    <d v="2016-08-09T00:00:00"/>
    <x v="75"/>
  </r>
  <r>
    <x v="1"/>
    <s v="K:/Sainte Colombe/MB/04 - 19 juillet au 18 août 2016/Wave/"/>
    <s v="ST-COLOM_0_20160809_215535_027.wav"/>
    <s v="ChiroSp"/>
    <s v="Principal"/>
    <s v="Pip35"/>
    <n v="3"/>
    <s v="Pipkuh"/>
    <n v="3"/>
    <s v="Pipistrelle de Kuhl"/>
    <n v="2016"/>
    <n v="8"/>
    <n v="9"/>
    <n v="21"/>
    <n v="55"/>
    <d v="2016-08-09T00:00:00"/>
    <x v="75"/>
  </r>
  <r>
    <x v="1"/>
    <s v="K:/Sainte Colombe/MB/04 - 19 juillet au 18 août 2016/Wave/"/>
    <s v="ST-COLOM_0_20160809_215547_468.wav"/>
    <s v="Pip35"/>
    <s v="Principal"/>
    <s v="Pip35"/>
    <n v="10"/>
    <s v="Pipkuh"/>
    <n v="5"/>
    <s v="Pipistrelle de Kuhl"/>
    <n v="2016"/>
    <n v="8"/>
    <n v="9"/>
    <n v="21"/>
    <n v="55"/>
    <d v="2016-08-09T00:00:00"/>
    <x v="75"/>
  </r>
  <r>
    <x v="1"/>
    <s v="K:/Sainte Colombe/MB/04 - 19 juillet au 18 août 2016/Wave/"/>
    <s v="ST-COLOM_0_20160809_215552_469.wav"/>
    <s v="Pip35"/>
    <s v="Principal"/>
    <s v="Pip35"/>
    <n v="7"/>
    <s v="Pipkuh"/>
    <n v="5"/>
    <s v="Pipistrelle de Kuhl"/>
    <n v="2016"/>
    <n v="8"/>
    <n v="9"/>
    <n v="21"/>
    <n v="55"/>
    <d v="2016-08-09T00:00:00"/>
    <x v="75"/>
  </r>
  <r>
    <x v="1"/>
    <s v="K:/Sainte Colombe/MB/04 - 19 juillet au 18 août 2016/Wave/"/>
    <s v="ST-COLOM_0_20160809_215615_132.wav"/>
    <s v="Pip35"/>
    <s v="Principal"/>
    <s v="Pip35"/>
    <n v="8"/>
    <s v="Pipkuh"/>
    <n v="4"/>
    <s v="Pipistrelle de Kuhl"/>
    <n v="2016"/>
    <n v="8"/>
    <n v="9"/>
    <n v="21"/>
    <n v="56"/>
    <d v="2016-08-09T00:00:00"/>
    <x v="220"/>
  </r>
  <r>
    <x v="1"/>
    <s v="K:/Sainte Colombe/MB/04 - 19 juillet au 18 août 2016/Wave/"/>
    <s v="ST-COLOM_0_20160809_215725_461.wav"/>
    <s v="PippiT"/>
    <s v="Principal"/>
    <s v="PipMi"/>
    <n v="10"/>
    <s v="PippiT"/>
    <n v="10"/>
    <s v="Pipistrelle commune"/>
    <n v="2016"/>
    <n v="8"/>
    <n v="9"/>
    <n v="21"/>
    <n v="57"/>
    <d v="2016-08-09T00:00:00"/>
    <x v="162"/>
  </r>
  <r>
    <x v="1"/>
    <s v="K:/Sainte Colombe/MB/04 - 19 juillet au 18 août 2016/Wave/"/>
    <s v="ST-COLOM_0_20160809_215730_462.wav"/>
    <s v="PippiT"/>
    <s v="Principal"/>
    <s v="PipMi"/>
    <n v="10"/>
    <s v="PippiT"/>
    <n v="10"/>
    <s v="Pipistrelle commune"/>
    <n v="2016"/>
    <n v="8"/>
    <n v="9"/>
    <n v="21"/>
    <n v="57"/>
    <d v="2016-08-09T00:00:00"/>
    <x v="162"/>
  </r>
  <r>
    <x v="1"/>
    <s v="K:/Sainte Colombe/MB/04 - 19 juillet au 18 août 2016/Wave/"/>
    <s v="ST-COLOM_0_20160809_215746_636.wav"/>
    <s v="Pip35"/>
    <s v="Principal"/>
    <s v="Pip35"/>
    <n v="7"/>
    <s v="Pipkuh"/>
    <n v="4"/>
    <s v="Pipistrelle de Kuhl"/>
    <n v="2016"/>
    <n v="8"/>
    <n v="9"/>
    <n v="21"/>
    <n v="57"/>
    <d v="2016-08-09T00:00:00"/>
    <x v="162"/>
  </r>
  <r>
    <x v="1"/>
    <s v="K:/Sainte Colombe/MB/04 - 19 juillet au 18 août 2016/Wave/"/>
    <s v="ST-COLOM_0_20160809_215803_489.wav"/>
    <s v="Pip35"/>
    <s v="Principal"/>
    <s v="Pip35"/>
    <n v="9"/>
    <s v="Pipkuh"/>
    <n v="4"/>
    <s v="Pipistrelle de Kuhl"/>
    <n v="2016"/>
    <n v="8"/>
    <n v="9"/>
    <n v="21"/>
    <n v="58"/>
    <d v="2016-08-09T00:00:00"/>
    <x v="1"/>
  </r>
  <r>
    <x v="1"/>
    <s v="K:/Sainte Colombe/MB/04 - 19 juillet au 18 août 2016/Wave/"/>
    <s v="ST-COLOM_0_20160809_215808_490.wav"/>
    <s v="ChiroSp"/>
    <s v="Principal"/>
    <s v="Pip35"/>
    <n v="4"/>
    <s v="Pipkuh"/>
    <n v="4"/>
    <s v="Pipistrelle de Kuhl"/>
    <n v="2016"/>
    <n v="8"/>
    <n v="9"/>
    <n v="21"/>
    <n v="58"/>
    <d v="2016-08-09T00:00:00"/>
    <x v="1"/>
  </r>
  <r>
    <x v="1"/>
    <s v="K:/Sainte Colombe/MB/04 - 19 juillet au 18 août 2016/Wave/"/>
    <s v="ST-COLOM_0_20160809_215833_559.wav"/>
    <s v="Pipkuh"/>
    <s v="Principal"/>
    <s v="Pip35"/>
    <n v="10"/>
    <s v="Pipkuh"/>
    <n v="6"/>
    <s v="Pipistrelle de Kuhl"/>
    <n v="2016"/>
    <n v="8"/>
    <n v="9"/>
    <n v="21"/>
    <n v="58"/>
    <d v="2016-08-09T00:00:00"/>
    <x v="1"/>
  </r>
  <r>
    <x v="1"/>
    <s v="K:/Sainte Colombe/MB/04 - 19 juillet au 18 août 2016/Wave/"/>
    <s v="ST-COLOM_0_20160809_215838_560.wav"/>
    <s v="PippiT"/>
    <s v="Principal"/>
    <s v="PipMi"/>
    <n v="8"/>
    <s v="PippiT"/>
    <n v="8"/>
    <s v="Pipistrelle commune"/>
    <n v="2016"/>
    <n v="8"/>
    <n v="9"/>
    <n v="21"/>
    <n v="58"/>
    <d v="2016-08-09T00:00:00"/>
    <x v="1"/>
  </r>
  <r>
    <x v="1"/>
    <s v="K:/Sainte Colombe/MB/04 - 19 juillet au 18 août 2016/Wave/"/>
    <s v="ST-COLOM_0_20160809_215843_560.wav"/>
    <s v="PippiT"/>
    <s v="Principal"/>
    <s v="PipMi"/>
    <n v="10"/>
    <s v="PippiT"/>
    <n v="10"/>
    <s v="Pipistrelle commune"/>
    <n v="2016"/>
    <n v="8"/>
    <n v="9"/>
    <n v="21"/>
    <n v="58"/>
    <d v="2016-08-09T00:00:00"/>
    <x v="1"/>
  </r>
  <r>
    <x v="1"/>
    <s v="K:/Sainte Colombe/MB/04 - 19 juillet au 18 août 2016/Wave/"/>
    <s v="ST-COLOM_0_20160809_215858_376.wav"/>
    <s v="Pipkuh"/>
    <s v="Principal"/>
    <s v="Pip35"/>
    <n v="10"/>
    <s v="Pipkuh"/>
    <n v="7"/>
    <s v="Pipistrelle de Kuhl"/>
    <n v="2016"/>
    <n v="8"/>
    <n v="9"/>
    <n v="21"/>
    <n v="58"/>
    <d v="2016-08-09T00:00:00"/>
    <x v="1"/>
  </r>
  <r>
    <x v="1"/>
    <s v="K:/Sainte Colombe/MB/04 - 19 juillet au 18 août 2016/Wave/"/>
    <s v="ST-COLOM_0_20160809_215903_377.wav"/>
    <s v="Pip35"/>
    <s v="Principal"/>
    <s v="Pip35"/>
    <n v="8"/>
    <s v="Pipkuh"/>
    <n v="4"/>
    <s v="Pipistrelle de Kuhl"/>
    <n v="2016"/>
    <n v="8"/>
    <n v="9"/>
    <n v="21"/>
    <n v="59"/>
    <d v="2016-08-09T00:00:00"/>
    <x v="245"/>
  </r>
  <r>
    <x v="1"/>
    <s v="K:/Sainte Colombe/MB/04 - 19 juillet au 18 août 2016/Wave/"/>
    <s v="ST-COLOM_0_20160809_215949_564.wav"/>
    <s v="Pip35"/>
    <s v="Principal"/>
    <s v="Pip35"/>
    <n v="9"/>
    <s v="Pipkuh"/>
    <n v="5"/>
    <s v="Pipistrelle de Kuhl"/>
    <n v="2016"/>
    <n v="8"/>
    <n v="9"/>
    <n v="21"/>
    <n v="59"/>
    <d v="2016-08-09T00:00:00"/>
    <x v="245"/>
  </r>
  <r>
    <x v="1"/>
    <s v="K:/Sainte Colombe/MB/04 - 19 juillet au 18 août 2016/Wave/"/>
    <s v="ST-COLOM_0_20160809_220008_622.wav"/>
    <s v="Pipkuh"/>
    <s v="Principal"/>
    <s v="Pip35"/>
    <n v="10"/>
    <s v="Pipkuh"/>
    <n v="6"/>
    <s v="Pipistrelle de Kuhl"/>
    <n v="2016"/>
    <n v="8"/>
    <n v="9"/>
    <n v="22"/>
    <n v="0"/>
    <d v="2016-08-09T00:00:00"/>
    <x v="81"/>
  </r>
  <r>
    <x v="1"/>
    <s v="K:/Sainte Colombe/MB/04 - 19 juillet au 18 août 2016/Wave/"/>
    <s v="ST-COLOM_0_20160809_220013_622.wav"/>
    <s v="Pip35"/>
    <s v="Principal"/>
    <s v="Pip35"/>
    <n v="10"/>
    <s v="Pipkuh"/>
    <n v="5"/>
    <s v="Pipistrelle de Kuhl"/>
    <n v="2016"/>
    <n v="8"/>
    <n v="9"/>
    <n v="22"/>
    <n v="0"/>
    <d v="2016-08-09T00:00:00"/>
    <x v="81"/>
  </r>
  <r>
    <x v="1"/>
    <s v="K:/Sainte Colombe/MB/04 - 19 juillet au 18 août 2016/Wave/"/>
    <s v="ST-COLOM_0_20160809_220035_585.wav"/>
    <s v="Pipkuh"/>
    <s v="Principal"/>
    <s v="Pip35"/>
    <n v="10"/>
    <s v="Pipkuh"/>
    <n v="6"/>
    <s v="Pipistrelle de Kuhl"/>
    <n v="2016"/>
    <n v="8"/>
    <n v="9"/>
    <n v="22"/>
    <n v="0"/>
    <d v="2016-08-09T00:00:00"/>
    <x v="81"/>
  </r>
  <r>
    <x v="1"/>
    <s v="K:/Sainte Colombe/MB/04 - 19 juillet au 18 août 2016/Wave/"/>
    <s v="ST-COLOM_0_20160809_220040_586.wav"/>
    <s v="Pipkuh"/>
    <s v="Principal"/>
    <s v="Pip35"/>
    <n v="10"/>
    <s v="Pipkuh"/>
    <n v="6"/>
    <s v="Pipistrelle de Kuhl"/>
    <n v="2016"/>
    <n v="8"/>
    <n v="9"/>
    <n v="22"/>
    <n v="0"/>
    <d v="2016-08-09T00:00:00"/>
    <x v="81"/>
  </r>
  <r>
    <x v="1"/>
    <s v="K:/Sainte Colombe/MB/04 - 19 juillet au 18 août 2016/Wave/"/>
    <s v="ST-COLOM_0_20160809_220045_586.wav"/>
    <s v="ChiroSp"/>
    <s v="Principal"/>
    <s v="Pip35"/>
    <n v="2"/>
    <s v="Pipkuh"/>
    <n v="2"/>
    <s v="Pipistrelle de Kuhl"/>
    <n v="2016"/>
    <n v="8"/>
    <n v="9"/>
    <n v="22"/>
    <n v="0"/>
    <d v="2016-08-09T00:00:00"/>
    <x v="81"/>
  </r>
  <r>
    <x v="1"/>
    <s v="K:/Sainte Colombe/MB/04 - 19 juillet au 18 août 2016/Wave/"/>
    <s v="ST-COLOM_0_20160809_220624_888.wav"/>
    <s v="ChiroSp"/>
    <s v="Principal"/>
    <s v="Pip35"/>
    <n v="5"/>
    <s v="Pipkuh"/>
    <n v="5"/>
    <s v="Pipistrelle de Kuhl"/>
    <n v="2016"/>
    <n v="8"/>
    <n v="9"/>
    <n v="22"/>
    <n v="6"/>
    <d v="2016-08-09T00:00:00"/>
    <x v="76"/>
  </r>
  <r>
    <x v="1"/>
    <s v="K:/Sainte Colombe/MB/04 - 19 juillet au 18 août 2016/Wave/"/>
    <s v="ST-COLOM_0_20160809_220701_316.wav"/>
    <s v="Pipkuh"/>
    <s v="Principal"/>
    <s v="Pip35"/>
    <n v="10"/>
    <s v="Pipkuh"/>
    <n v="6"/>
    <s v="Pipistrelle de Kuhl"/>
    <n v="2016"/>
    <n v="8"/>
    <n v="9"/>
    <n v="22"/>
    <n v="7"/>
    <d v="2016-08-09T00:00:00"/>
    <x v="47"/>
  </r>
  <r>
    <x v="1"/>
    <s v="K:/Sainte Colombe/MB/04 - 19 juillet au 18 août 2016/Wave/"/>
    <s v="ST-COLOM_0_20160809_220706_317.wav"/>
    <s v="Pipkuh"/>
    <s v="Principal"/>
    <s v="Pip35"/>
    <n v="9"/>
    <s v="Pipkuh"/>
    <n v="7"/>
    <s v="Pipistrelle de Kuhl"/>
    <n v="2016"/>
    <n v="8"/>
    <n v="9"/>
    <n v="22"/>
    <n v="7"/>
    <d v="2016-08-09T00:00:00"/>
    <x v="47"/>
  </r>
  <r>
    <x v="1"/>
    <s v="K:/Sainte Colombe/MB/04 - 19 juillet au 18 août 2016/Wave/"/>
    <s v="ST-COLOM_0_20160809_220724_953.wav"/>
    <s v="Pipkuh"/>
    <s v="Principal"/>
    <s v="Pip35"/>
    <n v="10"/>
    <s v="Pipkuh"/>
    <n v="7"/>
    <s v="Pipistrelle de Kuhl"/>
    <n v="2016"/>
    <n v="8"/>
    <n v="9"/>
    <n v="22"/>
    <n v="7"/>
    <d v="2016-08-09T00:00:00"/>
    <x v="47"/>
  </r>
  <r>
    <x v="1"/>
    <s v="K:/Sainte Colombe/MB/04 - 19 juillet au 18 août 2016/Wave/"/>
    <s v="ST-COLOM_0_20160809_220729_954.wav"/>
    <s v="Pip35"/>
    <s v="Principal"/>
    <s v="Pip35"/>
    <n v="7"/>
    <s v="Pipkuh"/>
    <n v="5"/>
    <s v="Pipistrelle de Kuhl"/>
    <n v="2016"/>
    <n v="8"/>
    <n v="9"/>
    <n v="22"/>
    <n v="7"/>
    <d v="2016-08-09T00:00:00"/>
    <x v="47"/>
  </r>
  <r>
    <x v="1"/>
    <s v="K:/Sainte Colombe/MB/04 - 19 juillet au 18 août 2016/Wave/"/>
    <s v="ST-COLOM_0_20160809_220752_023.wav"/>
    <s v="Pipkuh"/>
    <s v="Principal"/>
    <s v="Pip35"/>
    <n v="10"/>
    <s v="Pipkuh"/>
    <n v="6"/>
    <s v="Pipistrelle de Kuhl"/>
    <n v="2016"/>
    <n v="8"/>
    <n v="9"/>
    <n v="22"/>
    <n v="7"/>
    <d v="2016-08-09T00:00:00"/>
    <x v="47"/>
  </r>
  <r>
    <x v="1"/>
    <s v="K:/Sainte Colombe/MB/04 - 19 juillet au 18 août 2016/Wave/"/>
    <s v="ST-COLOM_0_20160809_220757_024.wav"/>
    <s v="Pip35"/>
    <s v="Principal"/>
    <s v="Pip35"/>
    <n v="8"/>
    <s v="Pipkuh"/>
    <n v="4"/>
    <s v="Pipistrelle de Kuhl"/>
    <n v="2016"/>
    <n v="8"/>
    <n v="9"/>
    <n v="22"/>
    <n v="7"/>
    <d v="2016-08-09T00:00:00"/>
    <x v="47"/>
  </r>
  <r>
    <x v="1"/>
    <s v="K:/Sainte Colombe/MB/04 - 19 juillet au 18 août 2016/Wave/"/>
    <s v="ST-COLOM_0_20160809_220852_670.wav"/>
    <s v="Pipkuh"/>
    <s v="Principal"/>
    <s v="Pip35"/>
    <n v="10"/>
    <s v="Pipkuh"/>
    <n v="6"/>
    <s v="Pipistrelle de Kuhl"/>
    <n v="2016"/>
    <n v="8"/>
    <n v="9"/>
    <n v="22"/>
    <n v="8"/>
    <d v="2016-08-09T00:00:00"/>
    <x v="77"/>
  </r>
  <r>
    <x v="1"/>
    <s v="K:/Sainte Colombe/MB/04 - 19 juillet au 18 août 2016/Wave/"/>
    <s v="ST-COLOM_0_20160809_220943_867.wav"/>
    <s v="Pip35"/>
    <s v="Principal"/>
    <s v="Pip35"/>
    <n v="10"/>
    <s v="Pipkuh"/>
    <n v="3"/>
    <s v="Pipistrelle de Kuhl"/>
    <n v="2016"/>
    <n v="8"/>
    <n v="9"/>
    <n v="22"/>
    <n v="9"/>
    <d v="2016-08-09T00:00:00"/>
    <x v="2"/>
  </r>
  <r>
    <x v="1"/>
    <s v="K:/Sainte Colombe/MB/04 - 19 juillet au 18 août 2016/Wave/"/>
    <s v="ST-COLOM_0_20160809_220948_868.wav"/>
    <s v="ChiroSp"/>
    <s v="Principal"/>
    <s v="Pip35"/>
    <n v="2"/>
    <s v="Pipkuh"/>
    <n v="2"/>
    <s v="Pipistrelle de Kuhl"/>
    <n v="2016"/>
    <n v="8"/>
    <n v="9"/>
    <n v="22"/>
    <n v="9"/>
    <d v="2016-08-09T00:00:00"/>
    <x v="2"/>
  </r>
  <r>
    <x v="1"/>
    <s v="K:/Sainte Colombe/MB/04 - 19 juillet au 18 août 2016/Wave/"/>
    <s v="ST-COLOM_0_20160809_221038_902.wav"/>
    <s v="Pipkuh"/>
    <s v="Principal"/>
    <s v="Pip35"/>
    <n v="10"/>
    <s v="Pipkuh"/>
    <n v="6"/>
    <s v="Pipistrelle de Kuhl"/>
    <n v="2016"/>
    <n v="8"/>
    <n v="9"/>
    <n v="22"/>
    <n v="10"/>
    <d v="2016-08-09T00:00:00"/>
    <x v="176"/>
  </r>
  <r>
    <x v="1"/>
    <s v="K:/Sainte Colombe/MB/04 - 19 juillet au 18 août 2016/Wave/"/>
    <s v="ST-COLOM_0_20160809_221043_903.wav"/>
    <s v="ChiroSp"/>
    <s v="Principal"/>
    <s v="Pip35"/>
    <n v="5"/>
    <s v="Pipkuh"/>
    <n v="5"/>
    <s v="Pipistrelle de Kuhl"/>
    <n v="2016"/>
    <n v="8"/>
    <n v="9"/>
    <n v="22"/>
    <n v="10"/>
    <d v="2016-08-09T00:00:00"/>
    <x v="176"/>
  </r>
  <r>
    <x v="1"/>
    <s v="K:/Sainte Colombe/MB/04 - 19 juillet au 18 août 2016/Wave/"/>
    <s v="ST-COLOM_0_20160809_221100_476.wav"/>
    <s v="Pipkuh"/>
    <s v="Principal"/>
    <s v="Pip35"/>
    <n v="10"/>
    <s v="Pipkuh"/>
    <n v="6"/>
    <s v="Pipistrelle de Kuhl"/>
    <n v="2016"/>
    <n v="8"/>
    <n v="9"/>
    <n v="22"/>
    <n v="11"/>
    <d v="2016-08-09T00:00:00"/>
    <x v="230"/>
  </r>
  <r>
    <x v="1"/>
    <s v="K:/Sainte Colombe/MB/04 - 19 juillet au 18 août 2016/Wave/"/>
    <s v="ST-COLOM_0_20160809_221105_477.wav"/>
    <s v="Pip35"/>
    <s v="Principal"/>
    <s v="Pip35"/>
    <n v="7"/>
    <s v="Pipkuh"/>
    <n v="5"/>
    <s v="Pipistrelle de Kuhl"/>
    <n v="2016"/>
    <n v="8"/>
    <n v="9"/>
    <n v="22"/>
    <n v="11"/>
    <d v="2016-08-09T00:00:00"/>
    <x v="230"/>
  </r>
  <r>
    <x v="1"/>
    <s v="K:/Sainte Colombe/MB/04 - 19 juillet au 18 août 2016/Wave/"/>
    <s v="ST-COLOM_0_20160809_221123_378.wav"/>
    <s v="Pipkuh"/>
    <s v="Principal"/>
    <s v="Pip35"/>
    <n v="10"/>
    <s v="Pipkuh"/>
    <n v="7"/>
    <s v="Pipistrelle de Kuhl"/>
    <n v="2016"/>
    <n v="8"/>
    <n v="9"/>
    <n v="22"/>
    <n v="11"/>
    <d v="2016-08-09T00:00:00"/>
    <x v="230"/>
  </r>
  <r>
    <x v="1"/>
    <s v="K:/Sainte Colombe/MB/04 - 19 juillet au 18 août 2016/Wave/"/>
    <s v="ST-COLOM_0_20160809_221128_379.wav"/>
    <s v="ChiroSp"/>
    <s v="Principal"/>
    <s v="Barbar"/>
    <n v="4"/>
    <s v="Barbar"/>
    <n v="4"/>
    <s v="Barbastelle d'Europe"/>
    <n v="2016"/>
    <n v="8"/>
    <n v="9"/>
    <n v="22"/>
    <n v="11"/>
    <d v="2016-08-09T00:00:00"/>
    <x v="230"/>
  </r>
  <r>
    <x v="1"/>
    <s v="K:/Sainte Colombe/MB/04 - 19 juillet au 18 août 2016/Wave/"/>
    <s v="ST-COLOM_0_20160809_221238_418.wav"/>
    <s v="ChiroSp"/>
    <s v="Principal"/>
    <s v="Pip35"/>
    <n v="4"/>
    <s v="Pipkuh"/>
    <n v="3"/>
    <s v="Pipistrelle de Kuhl"/>
    <n v="2016"/>
    <n v="8"/>
    <n v="9"/>
    <n v="22"/>
    <n v="12"/>
    <d v="2016-08-09T00:00:00"/>
    <x v="139"/>
  </r>
  <r>
    <x v="1"/>
    <s v="K:/Sainte Colombe/MB/04 - 19 juillet au 18 août 2016/Wave/"/>
    <s v="ST-COLOM_0_20160809_221243_419.wav"/>
    <s v="Pip35"/>
    <s v="Principal"/>
    <s v="Pip35"/>
    <n v="6"/>
    <s v="Pipkuh"/>
    <n v="5"/>
    <s v="Pipistrelle de Kuhl"/>
    <n v="2016"/>
    <n v="8"/>
    <n v="9"/>
    <n v="22"/>
    <n v="12"/>
    <d v="2016-08-09T00:00:00"/>
    <x v="139"/>
  </r>
  <r>
    <x v="1"/>
    <s v="K:/Sainte Colombe/MB/04 - 19 juillet au 18 août 2016/Wave/"/>
    <s v="ST-COLOM_0_20160809_221407_062.wav"/>
    <s v="Pip35"/>
    <s v="Principal"/>
    <s v="Pip35"/>
    <n v="7"/>
    <s v="Pipkuh"/>
    <n v="4"/>
    <s v="Pipistrelle de Kuhl"/>
    <n v="2016"/>
    <n v="8"/>
    <n v="9"/>
    <n v="22"/>
    <n v="14"/>
    <d v="2016-08-09T00:00:00"/>
    <x v="48"/>
  </r>
  <r>
    <x v="1"/>
    <s v="K:/Sainte Colombe/MB/04 - 19 juillet au 18 août 2016/Wave/"/>
    <s v="ST-COLOM_0_20160809_221519_072.wav"/>
    <s v="Pip35"/>
    <s v="Principal"/>
    <s v="Pip35"/>
    <n v="10"/>
    <s v="Pipnat"/>
    <n v="4"/>
    <s v="Pipistrelle de Nathusius"/>
    <n v="2016"/>
    <n v="8"/>
    <n v="9"/>
    <n v="22"/>
    <n v="15"/>
    <d v="2016-08-09T00:00:00"/>
    <x v="23"/>
  </r>
  <r>
    <x v="1"/>
    <s v="K:/Sainte Colombe/MB/04 - 19 juillet au 18 août 2016/Wave/"/>
    <s v="ST-COLOM_0_20160809_221524_073.wav"/>
    <s v="Pip35"/>
    <s v="Principal"/>
    <s v="Pip35"/>
    <n v="7"/>
    <s v="Pipkuh"/>
    <n v="3"/>
    <s v="Pipistrelle de Kuhl"/>
    <n v="2016"/>
    <n v="8"/>
    <n v="9"/>
    <n v="22"/>
    <n v="15"/>
    <d v="2016-08-09T00:00:00"/>
    <x v="23"/>
  </r>
  <r>
    <x v="1"/>
    <s v="K:/Sainte Colombe/MB/04 - 19 juillet au 18 août 2016/Wave/"/>
    <s v="ST-COLOM_0_20160809_222032_700.wav"/>
    <s v="PippiT"/>
    <s v="Principal"/>
    <s v="PipMi"/>
    <n v="10"/>
    <s v="PippiT"/>
    <n v="10"/>
    <s v="Pipistrelle commune"/>
    <n v="2016"/>
    <n v="8"/>
    <n v="9"/>
    <n v="22"/>
    <n v="20"/>
    <d v="2016-08-09T00:00:00"/>
    <x v="49"/>
  </r>
  <r>
    <x v="1"/>
    <s v="K:/Sainte Colombe/MB/04 - 19 juillet au 18 août 2016/Wave/"/>
    <s v="ST-COLOM_0_20160809_222112_862.wav"/>
    <s v="ChiroSp"/>
    <s v="Principal"/>
    <s v="Pip35"/>
    <n v="5"/>
    <s v="Pipkuh"/>
    <n v="5"/>
    <s v="Pipistrelle de Kuhl"/>
    <n v="2016"/>
    <n v="8"/>
    <n v="9"/>
    <n v="22"/>
    <n v="21"/>
    <d v="2016-08-09T00:00:00"/>
    <x v="338"/>
  </r>
  <r>
    <x v="1"/>
    <s v="K:/Sainte Colombe/MB/04 - 19 juillet au 18 août 2016/Wave/"/>
    <s v="ST-COLOM_0_20160809_222144_374.wav"/>
    <s v="Pip35"/>
    <s v="Principal"/>
    <s v="Pip35"/>
    <n v="7"/>
    <s v="Pipkuh"/>
    <n v="3"/>
    <s v="Pipistrelle de Kuhl"/>
    <n v="2016"/>
    <n v="8"/>
    <n v="9"/>
    <n v="22"/>
    <n v="21"/>
    <d v="2016-08-09T00:00:00"/>
    <x v="338"/>
  </r>
  <r>
    <x v="1"/>
    <s v="K:/Sainte Colombe/MB/04 - 19 juillet au 18 août 2016/Wave/"/>
    <s v="ST-COLOM_0_20160809_222657_053.wav"/>
    <s v="PippiT"/>
    <s v="Principal"/>
    <s v="PipMi"/>
    <n v="10"/>
    <s v="PippiT"/>
    <n v="10"/>
    <s v="Pipistrelle commune"/>
    <n v="2016"/>
    <n v="8"/>
    <n v="9"/>
    <n v="22"/>
    <n v="26"/>
    <d v="2016-08-09T00:00:00"/>
    <x v="97"/>
  </r>
  <r>
    <x v="1"/>
    <s v="K:/Sainte Colombe/MB/04 - 19 juillet au 18 août 2016/Wave/"/>
    <s v="ST-COLOM_0_20160809_222702_054.wav"/>
    <s v="PippiT"/>
    <s v="Principal"/>
    <s v="PipMi"/>
    <n v="10"/>
    <s v="PippiT"/>
    <n v="10"/>
    <s v="Pipistrelle commune"/>
    <n v="2016"/>
    <n v="8"/>
    <n v="9"/>
    <n v="22"/>
    <n v="27"/>
    <d v="2016-08-09T00:00:00"/>
    <x v="150"/>
  </r>
  <r>
    <x v="1"/>
    <s v="K:/Sainte Colombe/MB/04 - 19 juillet au 18 août 2016/Wave/"/>
    <s v="ST-COLOM_0_20160809_223005_252.wav"/>
    <s v="PippiT"/>
    <s v="Principal"/>
    <s v="PipMi"/>
    <n v="9"/>
    <s v="PippiT"/>
    <n v="9"/>
    <s v="Pipistrelle commune"/>
    <n v="2016"/>
    <n v="8"/>
    <n v="9"/>
    <n v="22"/>
    <n v="30"/>
    <d v="2016-08-09T00:00:00"/>
    <x v="152"/>
  </r>
  <r>
    <x v="1"/>
    <s v="K:/Sainte Colombe/MB/04 - 19 juillet au 18 août 2016/Wave/"/>
    <s v="ST-COLOM_0_20160809_223010_252.wav"/>
    <s v="PippiT"/>
    <s v="Principal"/>
    <s v="PipMi"/>
    <n v="10"/>
    <s v="PippiT"/>
    <n v="10"/>
    <s v="Pipistrelle commune"/>
    <n v="2016"/>
    <n v="8"/>
    <n v="9"/>
    <n v="22"/>
    <n v="30"/>
    <d v="2016-08-09T00:00:00"/>
    <x v="152"/>
  </r>
  <r>
    <x v="1"/>
    <s v="K:/Sainte Colombe/MB/04 - 19 juillet au 18 août 2016/Wave/"/>
    <s v="ST-COLOM_0_20160809_223054_816.wav"/>
    <s v="PippiT"/>
    <s v="Principal"/>
    <s v="PipMi"/>
    <n v="10"/>
    <s v="PippiT"/>
    <n v="10"/>
    <s v="Pipistrelle commune"/>
    <n v="2016"/>
    <n v="8"/>
    <n v="9"/>
    <n v="22"/>
    <n v="30"/>
    <d v="2016-08-09T00:00:00"/>
    <x v="152"/>
  </r>
  <r>
    <x v="1"/>
    <s v="K:/Sainte Colombe/MB/04 - 19 juillet au 18 août 2016/Wave/"/>
    <s v="ST-COLOM_0_20160809_223059_816.wav"/>
    <s v="PippiT"/>
    <s v="Principal"/>
    <s v="PipMi"/>
    <n v="10"/>
    <s v="PippiT"/>
    <n v="10"/>
    <s v="Pipistrelle commune"/>
    <n v="2016"/>
    <n v="8"/>
    <n v="9"/>
    <n v="22"/>
    <n v="30"/>
    <d v="2016-08-09T00:00:00"/>
    <x v="152"/>
  </r>
  <r>
    <x v="1"/>
    <s v="K:/Sainte Colombe/MB/04 - 19 juillet au 18 août 2016/Wave/"/>
    <s v="ST-COLOM_0_20160809_223200_813.wav"/>
    <s v="ChiroSp"/>
    <s v="Principal"/>
    <s v="Pip35"/>
    <n v="4"/>
    <s v="Pipkuh"/>
    <n v="4"/>
    <s v="Pipistrelle de Kuhl"/>
    <n v="2016"/>
    <n v="8"/>
    <n v="9"/>
    <n v="22"/>
    <n v="32"/>
    <d v="2016-08-09T00:00:00"/>
    <x v="449"/>
  </r>
  <r>
    <x v="1"/>
    <s v="K:/Sainte Colombe/MB/04 - 19 juillet au 18 août 2016/Wave/"/>
    <s v="ST-COLOM_0_20160809_223542_009.wav"/>
    <s v="Pip35"/>
    <s v="Principal"/>
    <s v="Pip35"/>
    <n v="7"/>
    <s v="Pipkuh"/>
    <n v="3"/>
    <s v="Pipistrelle de Kuhl"/>
    <n v="2016"/>
    <n v="8"/>
    <n v="9"/>
    <n v="22"/>
    <n v="35"/>
    <d v="2016-08-09T00:00:00"/>
    <x v="154"/>
  </r>
  <r>
    <x v="1"/>
    <s v="K:/Sainte Colombe/MB/04 - 19 juillet au 18 août 2016/Wave/"/>
    <s v="ST-COLOM_0_20160809_223819_248.wav"/>
    <s v="ChiroSp"/>
    <s v="Principal"/>
    <s v="PipMi"/>
    <n v="5"/>
    <s v="PippiT"/>
    <n v="5"/>
    <s v="Pipistrelle commune"/>
    <n v="2016"/>
    <n v="8"/>
    <n v="9"/>
    <n v="22"/>
    <n v="38"/>
    <d v="2016-08-09T00:00:00"/>
    <x v="547"/>
  </r>
  <r>
    <x v="1"/>
    <s v="K:/Sainte Colombe/MB/04 - 19 juillet au 18 août 2016/Wave/"/>
    <s v="ST-COLOM_0_20160809_224354_687.wav"/>
    <s v="PippiT"/>
    <s v="Principal"/>
    <s v="PipMi"/>
    <n v="10"/>
    <s v="PippiT"/>
    <n v="10"/>
    <s v="Pipistrelle commune"/>
    <n v="2016"/>
    <n v="8"/>
    <n v="9"/>
    <n v="22"/>
    <n v="43"/>
    <d v="2016-08-09T00:00:00"/>
    <x v="340"/>
  </r>
  <r>
    <x v="1"/>
    <s v="K:/Sainte Colombe/MB/04 - 19 juillet au 18 août 2016/Wave/"/>
    <s v="ST-COLOM_0_20160809_224456_888.wav"/>
    <s v="PippiT"/>
    <s v="Principal"/>
    <s v="PipMi"/>
    <n v="10"/>
    <s v="PippiT"/>
    <n v="10"/>
    <s v="Pipistrelle commune"/>
    <n v="2016"/>
    <n v="8"/>
    <n v="9"/>
    <n v="22"/>
    <n v="44"/>
    <d v="2016-08-09T00:00:00"/>
    <x v="341"/>
  </r>
  <r>
    <x v="1"/>
    <s v="K:/Sainte Colombe/MB/04 - 19 juillet au 18 août 2016/Wave/"/>
    <s v="ST-COLOM_0_20160809_224557_053.wav"/>
    <s v="PippiT"/>
    <s v="Principal"/>
    <s v="PipMi"/>
    <n v="9"/>
    <s v="PippiT"/>
    <n v="9"/>
    <s v="Pipistrelle commune"/>
    <n v="2016"/>
    <n v="8"/>
    <n v="9"/>
    <n v="22"/>
    <n v="45"/>
    <d v="2016-08-09T00:00:00"/>
    <x v="98"/>
  </r>
  <r>
    <x v="1"/>
    <s v="K:/Sainte Colombe/MB/04 - 19 juillet au 18 août 2016/Wave/"/>
    <s v="ST-COLOM_0_20160809_224942_898.wav"/>
    <s v="ChiroSp"/>
    <s v="Principal"/>
    <s v="Pip35"/>
    <n v="1"/>
    <s v="Pipkuh"/>
    <n v="1"/>
    <s v="Pipistrelle de Kuhl"/>
    <n v="2016"/>
    <n v="8"/>
    <n v="9"/>
    <n v="22"/>
    <n v="49"/>
    <d v="2016-08-09T00:00:00"/>
    <x v="103"/>
  </r>
  <r>
    <x v="1"/>
    <s v="K:/Sainte Colombe/MB/04 - 19 juillet au 18 août 2016/Wave/"/>
    <s v="ST-COLOM_0_20160809_225221_036.wav"/>
    <s v="PippiT"/>
    <s v="Principal"/>
    <s v="PipMi"/>
    <n v="10"/>
    <s v="PippiT"/>
    <n v="10"/>
    <s v="Pipistrelle commune"/>
    <n v="2016"/>
    <n v="8"/>
    <n v="9"/>
    <n v="22"/>
    <n v="52"/>
    <d v="2016-08-09T00:00:00"/>
    <x v="454"/>
  </r>
  <r>
    <x v="1"/>
    <s v="K:/Sainte Colombe/MB/04 - 19 juillet au 18 août 2016/Wave/"/>
    <s v="ST-COLOM_0_20160809_225226_036.wav"/>
    <s v="PippiT"/>
    <s v="Principal"/>
    <s v="PipMi"/>
    <n v="10"/>
    <s v="PippiT"/>
    <n v="10"/>
    <s v="Pipistrelle commune"/>
    <n v="2016"/>
    <n v="8"/>
    <n v="9"/>
    <n v="22"/>
    <n v="52"/>
    <d v="2016-08-09T00:00:00"/>
    <x v="454"/>
  </r>
  <r>
    <x v="1"/>
    <s v="K:/Sainte Colombe/MB/04 - 19 juillet au 18 août 2016/Wave/"/>
    <s v="ST-COLOM_0_20160809_225437_688.wav"/>
    <s v="PippiT"/>
    <s v="Principal"/>
    <s v="PipMi"/>
    <n v="10"/>
    <s v="PippiT"/>
    <n v="10"/>
    <s v="Pipistrelle commune"/>
    <n v="2016"/>
    <n v="8"/>
    <n v="9"/>
    <n v="22"/>
    <n v="54"/>
    <d v="2016-08-09T00:00:00"/>
    <x v="137"/>
  </r>
  <r>
    <x v="1"/>
    <s v="K:/Sainte Colombe/MB/04 - 19 juillet au 18 août 2016/Wave/"/>
    <s v="ST-COLOM_0_20160809_225442_688.wav"/>
    <s v="PippiT"/>
    <s v="Principal"/>
    <s v="PipMi"/>
    <n v="9"/>
    <s v="PippiT"/>
    <n v="9"/>
    <s v="Pipistrelle commune"/>
    <n v="2016"/>
    <n v="8"/>
    <n v="9"/>
    <n v="22"/>
    <n v="54"/>
    <d v="2016-08-09T00:00:00"/>
    <x v="137"/>
  </r>
  <r>
    <x v="1"/>
    <s v="K:/Sainte Colombe/MB/04 - 19 juillet au 18 août 2016/Wave/"/>
    <s v="ST-COLOM_0_20160809_225518_394.wav"/>
    <s v="PippiT"/>
    <s v="Principal"/>
    <s v="PipMi"/>
    <n v="10"/>
    <s v="PippiT"/>
    <n v="10"/>
    <s v="Pipistrelle commune"/>
    <n v="2016"/>
    <n v="8"/>
    <n v="9"/>
    <n v="22"/>
    <n v="55"/>
    <d v="2016-08-09T00:00:00"/>
    <x v="249"/>
  </r>
  <r>
    <x v="1"/>
    <s v="K:/Sainte Colombe/MB/04 - 19 juillet au 18 août 2016/Wave/"/>
    <s v="ST-COLOM_0_20160809_225523_395.wav"/>
    <s v="PippiT"/>
    <s v="Principal"/>
    <s v="PipMi"/>
    <n v="10"/>
    <s v="PippiT"/>
    <n v="10"/>
    <s v="Pipistrelle commune"/>
    <n v="2016"/>
    <n v="8"/>
    <n v="9"/>
    <n v="22"/>
    <n v="55"/>
    <d v="2016-08-09T00:00:00"/>
    <x v="249"/>
  </r>
  <r>
    <x v="1"/>
    <s v="K:/Sainte Colombe/MB/04 - 19 juillet au 18 août 2016/Wave/"/>
    <s v="ST-COLOM_0_20160809_225628_282.wav"/>
    <s v="PippiT"/>
    <s v="Principal"/>
    <s v="PipMi"/>
    <n v="10"/>
    <s v="PippiT"/>
    <n v="10"/>
    <s v="Pipistrelle commune"/>
    <n v="2016"/>
    <n v="8"/>
    <n v="9"/>
    <n v="22"/>
    <n v="56"/>
    <d v="2016-08-09T00:00:00"/>
    <x v="54"/>
  </r>
  <r>
    <x v="1"/>
    <s v="K:/Sainte Colombe/MB/04 - 19 juillet au 18 août 2016/Wave/"/>
    <s v="ST-COLOM_0_20160809_225633_282.wav"/>
    <s v="PippiT"/>
    <s v="Principal"/>
    <s v="PipMi"/>
    <n v="10"/>
    <s v="PippiT"/>
    <n v="10"/>
    <s v="Pipistrelle commune"/>
    <n v="2016"/>
    <n v="8"/>
    <n v="9"/>
    <n v="22"/>
    <n v="56"/>
    <d v="2016-08-09T00:00:00"/>
    <x v="54"/>
  </r>
  <r>
    <x v="1"/>
    <s v="K:/Sainte Colombe/MB/04 - 19 juillet au 18 août 2016/Wave/"/>
    <s v="ST-COLOM_0_20160809_225641_694.wav"/>
    <s v="PipMi"/>
    <s v="Principal"/>
    <s v="PipMi"/>
    <n v="9"/>
    <s v="Minsch"/>
    <n v="0"/>
    <s v="Minioptère de Schreibers"/>
    <n v="2016"/>
    <n v="8"/>
    <n v="9"/>
    <n v="22"/>
    <n v="56"/>
    <d v="2016-08-09T00:00:00"/>
    <x v="54"/>
  </r>
  <r>
    <x v="1"/>
    <s v="K:/Sainte Colombe/MB/04 - 19 juillet au 18 août 2016/Wave/"/>
    <s v="ST-COLOM_0_20160809_225646_694.wav"/>
    <s v="ChiroSp"/>
    <s v="Principal"/>
    <s v="PipMi"/>
    <n v="2"/>
    <s v="PippiT"/>
    <n v="2"/>
    <s v="Pipistrelle commune"/>
    <n v="2016"/>
    <n v="8"/>
    <n v="9"/>
    <n v="22"/>
    <n v="56"/>
    <d v="2016-08-09T00:00:00"/>
    <x v="54"/>
  </r>
  <r>
    <x v="1"/>
    <s v="K:/Sainte Colombe/MB/04 - 19 juillet au 18 août 2016/Wave/"/>
    <s v="ST-COLOM_0_20160809_225743_162.wav"/>
    <s v="parasi"/>
    <s v="Principal"/>
    <s v="parasi"/>
    <n v="0"/>
    <s v="parasi"/>
    <n v="0"/>
    <s v="PARASITE"/>
    <n v="2016"/>
    <n v="8"/>
    <n v="9"/>
    <n v="22"/>
    <n v="57"/>
    <d v="2016-08-09T00:00:00"/>
    <x v="544"/>
  </r>
  <r>
    <x v="1"/>
    <s v="K:/Sainte Colombe/MB/04 - 19 juillet au 18 août 2016/Wave/"/>
    <s v="ST-COLOM_0_20160809_225756_489.wav"/>
    <s v="PippiT"/>
    <s v="Principal"/>
    <s v="PipMi"/>
    <n v="10"/>
    <s v="PippiT"/>
    <n v="10"/>
    <s v="Pipistrelle commune"/>
    <n v="2016"/>
    <n v="8"/>
    <n v="9"/>
    <n v="22"/>
    <n v="57"/>
    <d v="2016-08-09T00:00:00"/>
    <x v="544"/>
  </r>
  <r>
    <x v="1"/>
    <s v="K:/Sainte Colombe/MB/04 - 19 juillet au 18 août 2016/Wave/"/>
    <s v="ST-COLOM_0_20160809_230033_438.wav"/>
    <s v="PippiT"/>
    <s v="Principal"/>
    <s v="PipMi"/>
    <n v="10"/>
    <s v="PippiT"/>
    <n v="10"/>
    <s v="Pipistrelle commune"/>
    <n v="2016"/>
    <n v="8"/>
    <n v="9"/>
    <n v="23"/>
    <n v="0"/>
    <d v="2016-08-09T00:00:00"/>
    <x v="250"/>
  </r>
  <r>
    <x v="1"/>
    <s v="K:/Sainte Colombe/MB/04 - 19 juillet au 18 août 2016/Wave/"/>
    <s v="ST-COLOM_0_20160809_230829_145.wav"/>
    <s v="PipMi"/>
    <s v="Principal"/>
    <s v="PipMi"/>
    <n v="10"/>
    <s v="Minsch"/>
    <n v="2"/>
    <s v="Minioptère de Schreibers"/>
    <n v="2016"/>
    <n v="8"/>
    <n v="9"/>
    <n v="23"/>
    <n v="8"/>
    <d v="2016-08-09T00:00:00"/>
    <x v="258"/>
  </r>
  <r>
    <x v="1"/>
    <s v="K:/Sainte Colombe/MB/04 - 19 juillet au 18 août 2016/Wave/"/>
    <s v="ST-COLOM_0_20160809_230834_146.wav"/>
    <s v="PippiT"/>
    <s v="Principal"/>
    <s v="PipMi"/>
    <n v="10"/>
    <s v="PippiT"/>
    <n v="6"/>
    <s v="Pipistrelle commune"/>
    <n v="2016"/>
    <n v="8"/>
    <n v="9"/>
    <n v="23"/>
    <n v="8"/>
    <d v="2016-08-09T00:00:00"/>
    <x v="258"/>
  </r>
  <r>
    <x v="1"/>
    <s v="K:/Sainte Colombe/MB/04 - 19 juillet au 18 août 2016/Wave/"/>
    <s v="ST-COLOM_0_20160809_231010_370.wav"/>
    <s v="PippiT"/>
    <s v="Principal"/>
    <s v="PipMi"/>
    <n v="9"/>
    <s v="PippiT"/>
    <n v="9"/>
    <s v="Pipistrelle commune"/>
    <n v="2016"/>
    <n v="8"/>
    <n v="9"/>
    <n v="23"/>
    <n v="10"/>
    <d v="2016-08-09T00:00:00"/>
    <x v="252"/>
  </r>
  <r>
    <x v="1"/>
    <s v="K:/Sainte Colombe/MB/04 - 19 juillet au 18 août 2016/Wave/"/>
    <s v="ST-COLOM_0_20160809_231310_860.wav"/>
    <s v="PippiT"/>
    <s v="Principal"/>
    <s v="PipMi"/>
    <n v="7"/>
    <s v="PippiT"/>
    <n v="7"/>
    <s v="Pipistrelle commune"/>
    <n v="2016"/>
    <n v="8"/>
    <n v="9"/>
    <n v="23"/>
    <n v="13"/>
    <d v="2016-08-09T00:00:00"/>
    <x v="119"/>
  </r>
  <r>
    <x v="1"/>
    <s v="K:/Sainte Colombe/MB/04 - 19 juillet au 18 août 2016/Wave/"/>
    <s v="ST-COLOM_0_20160809_232341_329.wav"/>
    <s v="ChiroSp"/>
    <s v="Principal"/>
    <s v="PipMi"/>
    <n v="5"/>
    <s v="PippiT"/>
    <n v="5"/>
    <s v="Pipistrelle commune"/>
    <n v="2016"/>
    <n v="8"/>
    <n v="9"/>
    <n v="23"/>
    <n v="23"/>
    <d v="2016-08-09T00:00:00"/>
    <x v="269"/>
  </r>
  <r>
    <x v="1"/>
    <s v="K:/Sainte Colombe/MB/04 - 19 juillet au 18 août 2016/Wave/"/>
    <s v="ST-COLOM_0_20160809_232401_058.wav"/>
    <s v="ChiroSp"/>
    <s v="Principal"/>
    <s v="MyoHF"/>
    <n v="2"/>
    <s v="Myobra"/>
    <n v="0"/>
    <s v="Murin sp"/>
    <n v="2016"/>
    <n v="8"/>
    <n v="9"/>
    <n v="23"/>
    <n v="24"/>
    <d v="2016-08-09T00:00:00"/>
    <x v="163"/>
  </r>
  <r>
    <x v="1"/>
    <s v="K:/Sainte Colombe/MB/04 - 19 juillet au 18 août 2016/Wave/"/>
    <s v="ST-COLOM_0_20160809_232922_459.wav"/>
    <s v="PippiT"/>
    <s v="Principal"/>
    <s v="PipMi"/>
    <n v="10"/>
    <s v="PippiT"/>
    <n v="10"/>
    <s v="Pipistrelle commune"/>
    <n v="2016"/>
    <n v="8"/>
    <n v="9"/>
    <n v="23"/>
    <n v="29"/>
    <d v="2016-08-09T00:00:00"/>
    <x v="275"/>
  </r>
  <r>
    <x v="1"/>
    <s v="K:/Sainte Colombe/MB/04 - 19 juillet au 18 août 2016/Wave/"/>
    <s v="ST-COLOM_0_20160809_234030_510.wav"/>
    <s v="PippiT"/>
    <s v="Principal"/>
    <s v="PipMi"/>
    <n v="10"/>
    <s v="PippiT"/>
    <n v="10"/>
    <s v="Pipistrelle commune"/>
    <n v="2016"/>
    <n v="8"/>
    <n v="9"/>
    <n v="23"/>
    <n v="40"/>
    <d v="2016-08-09T00:00:00"/>
    <x v="36"/>
  </r>
  <r>
    <x v="1"/>
    <s v="K:/Sainte Colombe/MB/04 - 19 juillet au 18 août 2016/Wave/"/>
    <s v="ST-COLOM_0_20160809_234035_511.wav"/>
    <s v="PippiT"/>
    <s v="Principal"/>
    <s v="PipMi"/>
    <n v="10"/>
    <s v="PippiT"/>
    <n v="10"/>
    <s v="Pipistrelle commune"/>
    <n v="2016"/>
    <n v="8"/>
    <n v="9"/>
    <n v="23"/>
    <n v="40"/>
    <d v="2016-08-09T00:00:00"/>
    <x v="36"/>
  </r>
  <r>
    <x v="1"/>
    <s v="K:/Sainte Colombe/MB/04 - 19 juillet au 18 août 2016/Wave/"/>
    <s v="ST-COLOM_0_20160809_235041_944.wav"/>
    <s v="ChiroSp"/>
    <s v="Principal"/>
    <s v="MyoHF"/>
    <n v="3"/>
    <s v="Myodau"/>
    <n v="0"/>
    <s v="Murin sp"/>
    <n v="2016"/>
    <n v="8"/>
    <n v="9"/>
    <n v="23"/>
    <n v="50"/>
    <d v="2016-08-09T00:00:00"/>
    <x v="372"/>
  </r>
  <r>
    <x v="1"/>
    <s v="K:/Sainte Colombe/MB/04 - 19 juillet au 18 août 2016/Wave/"/>
    <s v="ST-COLOM_0_20160810_000744_432.wav"/>
    <s v="ChiroSp"/>
    <s v="Principal"/>
    <s v="MyoHF"/>
    <n v="0"/>
    <s v="Myobra"/>
    <n v="0"/>
    <s v="PARASITE"/>
    <n v="2016"/>
    <n v="8"/>
    <n v="10"/>
    <n v="0"/>
    <n v="7"/>
    <d v="2016-08-10T00:00:00"/>
    <x v="271"/>
  </r>
  <r>
    <x v="1"/>
    <s v="K:/Sainte Colombe/MB/04 - 19 juillet au 18 août 2016/Wave/"/>
    <s v="ST-COLOM_0_20160810_000749_432.wav"/>
    <s v="MyoHF"/>
    <s v="Principal"/>
    <s v="MyoHF"/>
    <n v="6"/>
    <s v="Myomys"/>
    <n v="1"/>
    <s v="Murin sp"/>
    <n v="2016"/>
    <n v="8"/>
    <n v="10"/>
    <n v="0"/>
    <n v="7"/>
    <d v="2016-08-10T00:00:00"/>
    <x v="271"/>
  </r>
  <r>
    <x v="1"/>
    <s v="K:/Sainte Colombe/MB/04 - 19 juillet au 18 août 2016/Wave/"/>
    <s v="ST-COLOM_0_20160810_011344_874.wav"/>
    <s v="PippiT"/>
    <s v="Principal"/>
    <s v="PipMi"/>
    <n v="10"/>
    <s v="PippiT"/>
    <n v="8"/>
    <s v="Pipistrelle commune"/>
    <n v="2016"/>
    <n v="8"/>
    <n v="10"/>
    <n v="1"/>
    <n v="13"/>
    <d v="2016-08-10T00:00:00"/>
    <x v="130"/>
  </r>
  <r>
    <x v="1"/>
    <s v="K:/Sainte Colombe/MB/04 - 19 juillet au 18 août 2016/Wave/"/>
    <s v="ST-COLOM_0_20160810_013155_648.wav"/>
    <s v="ChiroSp"/>
    <s v="Principal"/>
    <s v="MyoHF"/>
    <n v="0"/>
    <s v="Myodau"/>
    <n v="0"/>
    <s v="PARASITE"/>
    <n v="2016"/>
    <n v="8"/>
    <n v="10"/>
    <n v="1"/>
    <n v="31"/>
    <d v="2016-08-10T00:00:00"/>
    <x v="389"/>
  </r>
  <r>
    <x v="1"/>
    <s v="K:/Sainte Colombe/MB/04 - 19 juillet au 18 août 2016/Wave/"/>
    <s v="ST-COLOM_0_20160810_015912_494.wav"/>
    <s v="ChiroSp"/>
    <s v="Principal"/>
    <s v="MyoHF"/>
    <n v="2"/>
    <s v="Myomys"/>
    <n v="1"/>
    <s v="Murin sp"/>
    <n v="2016"/>
    <n v="8"/>
    <n v="10"/>
    <n v="1"/>
    <n v="59"/>
    <d v="2016-08-10T00:00:00"/>
    <x v="24"/>
  </r>
  <r>
    <x v="1"/>
    <s v="K:/Sainte Colombe/MB/04 - 19 juillet au 18 août 2016/Wave/"/>
    <s v="ST-COLOM_0_20160810_021919_601.wav"/>
    <s v="ENVsp"/>
    <s v="Principal"/>
    <s v="ENVsp"/>
    <n v="10"/>
    <s v="Eptser"/>
    <n v="4"/>
    <s v="Sérotine commune"/>
    <n v="2016"/>
    <n v="8"/>
    <n v="10"/>
    <n v="2"/>
    <n v="19"/>
    <d v="2016-08-10T00:00:00"/>
    <x v="394"/>
  </r>
  <r>
    <x v="1"/>
    <s v="K:/Sainte Colombe/MB/04 - 19 juillet au 18 août 2016/Wave/"/>
    <s v="ST-COLOM_0_20160810_021924_602.wav"/>
    <s v="ENVsp"/>
    <s v="Principal"/>
    <s v="ENVsp"/>
    <n v="10"/>
    <s v="Eptser"/>
    <n v="3"/>
    <s v="Sérotine commune"/>
    <n v="2016"/>
    <n v="8"/>
    <n v="10"/>
    <n v="2"/>
    <n v="19"/>
    <d v="2016-08-10T00:00:00"/>
    <x v="394"/>
  </r>
  <r>
    <x v="1"/>
    <s v="K:/Sainte Colombe/MB/04 - 19 juillet au 18 août 2016/Wave/"/>
    <s v="ST-COLOM_0_20160810_024633_432.wav"/>
    <s v="MyoHF"/>
    <s v="Principal"/>
    <s v="MyoHF"/>
    <n v="6"/>
    <s v="Myoema"/>
    <n v="1"/>
    <s v="Murin à oreilles échancrées"/>
    <n v="2016"/>
    <n v="8"/>
    <n v="10"/>
    <n v="2"/>
    <n v="46"/>
    <d v="2016-08-10T00:00:00"/>
    <x v="524"/>
  </r>
  <r>
    <x v="1"/>
    <s v="K:/Sainte Colombe/MB/04 - 19 juillet au 18 août 2016/Wave/"/>
    <s v="ST-COLOM_0_20160810_033749_328.wav"/>
    <s v="Pleaus"/>
    <s v="Principal"/>
    <s v="Plesp"/>
    <n v="9"/>
    <s v="Pleaus"/>
    <n v="6"/>
    <s v="Oreillard gris"/>
    <n v="2016"/>
    <n v="8"/>
    <n v="10"/>
    <n v="3"/>
    <n v="37"/>
    <d v="2016-08-10T00:00:00"/>
    <x v="295"/>
  </r>
  <r>
    <x v="1"/>
    <s v="K:/Sainte Colombe/MB/04 - 19 juillet au 18 août 2016/Wave/"/>
    <s v="ST-COLOM_0_20160810_040109_595.wav"/>
    <s v="ChiroSp"/>
    <s v="Principal"/>
    <s v="MyoHF"/>
    <n v="2"/>
    <s v="Myobra"/>
    <n v="0"/>
    <s v="Murin sp"/>
    <n v="2016"/>
    <n v="8"/>
    <n v="10"/>
    <n v="4"/>
    <n v="1"/>
    <d v="2016-08-10T00:00:00"/>
    <x v="300"/>
  </r>
  <r>
    <x v="1"/>
    <s v="K:/Sainte Colombe/MB/04 - 19 juillet au 18 août 2016/Wave/"/>
    <s v="ST-COLOM_0_20160810_041955_803.wav"/>
    <s v="ChiroSp"/>
    <s v="Principal"/>
    <s v="MyoHF"/>
    <n v="1"/>
    <s v="Myonat"/>
    <n v="1"/>
    <s v="Murin sp"/>
    <n v="2016"/>
    <n v="8"/>
    <n v="10"/>
    <n v="4"/>
    <n v="19"/>
    <d v="2016-08-10T00:00:00"/>
    <x v="546"/>
  </r>
  <r>
    <x v="1"/>
    <s v="K:/Sainte Colombe/MB/04 - 19 juillet au 18 août 2016/Wave/"/>
    <s v="ST-COLOM_0_20160810_052047_158.wav"/>
    <s v="ChiroSp"/>
    <s v="Principal"/>
    <s v="MyoHF"/>
    <n v="0"/>
    <s v="Myobra"/>
    <n v="0"/>
    <s v="PARASITE"/>
    <n v="2016"/>
    <n v="8"/>
    <n v="10"/>
    <n v="5"/>
    <n v="20"/>
    <d v="2016-08-10T00:00:00"/>
    <x v="363"/>
  </r>
  <r>
    <x v="1"/>
    <s v="K:/Sainte Colombe/MB/04 - 19 juillet au 18 août 2016/Wave/"/>
    <s v="ST-COLOM_0_20160810_052052_159.wav"/>
    <s v="ChiroSp"/>
    <s v="Principal"/>
    <s v="MyoHF"/>
    <n v="1"/>
    <s v="Myobec"/>
    <n v="0"/>
    <s v="Murin sp"/>
    <n v="2016"/>
    <n v="8"/>
    <n v="10"/>
    <n v="5"/>
    <n v="20"/>
    <d v="2016-08-10T00:00:00"/>
    <x v="363"/>
  </r>
  <r>
    <x v="1"/>
    <s v="K:/Sainte Colombe/MB/04 - 19 juillet au 18 août 2016/Wave/"/>
    <s v="ST-COLOM_0_20160810_215011_000.wav"/>
    <s v="Pip35"/>
    <s v="Principal"/>
    <s v="Pip35"/>
    <n v="7"/>
    <s v="Pipkuh"/>
    <n v="2"/>
    <s v="Pipistrelle de Kuhl"/>
    <n v="2016"/>
    <n v="8"/>
    <n v="10"/>
    <n v="21"/>
    <n v="50"/>
    <d v="2016-08-10T00:00:00"/>
    <x v="148"/>
  </r>
  <r>
    <x v="1"/>
    <s v="K:/Sainte Colombe/MB/04 - 19 juillet au 18 août 2016/Wave/"/>
    <s v="ST-COLOM_0_20160810_215016_000.wav"/>
    <s v="Pip35"/>
    <s v="Principal"/>
    <s v="Pip35"/>
    <n v="9"/>
    <s v="Pipkuh"/>
    <n v="2"/>
    <s v="Pipistrelle de Kuhl"/>
    <n v="2016"/>
    <n v="8"/>
    <n v="10"/>
    <n v="21"/>
    <n v="50"/>
    <d v="2016-08-10T00:00:00"/>
    <x v="148"/>
  </r>
  <r>
    <x v="1"/>
    <s v="K:/Sainte Colombe/MB/04 - 19 juillet au 18 août 2016/Wave/"/>
    <s v="ST-COLOM_0_20160810_215137_965.wav"/>
    <s v="Pip35"/>
    <s v="Principal"/>
    <s v="Pip35"/>
    <n v="10"/>
    <s v="Pipkuh"/>
    <n v="0"/>
    <s v="Pipistrelle de Kuhl"/>
    <n v="2016"/>
    <n v="8"/>
    <n v="10"/>
    <n v="21"/>
    <n v="51"/>
    <d v="2016-08-10T00:00:00"/>
    <x v="229"/>
  </r>
  <r>
    <x v="1"/>
    <s v="K:/Sainte Colombe/MB/04 - 19 juillet au 18 août 2016/Wave/"/>
    <s v="ST-COLOM_0_20160810_215142_966.wav"/>
    <s v="Pip35"/>
    <s v="Principal"/>
    <s v="Pip35"/>
    <n v="8"/>
    <s v="Pipkuh"/>
    <n v="4"/>
    <s v="Pipistrelle de Kuhl"/>
    <n v="2016"/>
    <n v="8"/>
    <n v="10"/>
    <n v="21"/>
    <n v="51"/>
    <d v="2016-08-10T00:00:00"/>
    <x v="229"/>
  </r>
  <r>
    <x v="1"/>
    <s v="K:/Sainte Colombe/MB/04 - 19 juillet au 18 août 2016/Wave/"/>
    <s v="ST-COLOM_0_20160810_215202_208.wav"/>
    <s v="PippiT"/>
    <s v="Principal"/>
    <s v="PipMi"/>
    <n v="6"/>
    <s v="PippiT"/>
    <n v="6"/>
    <s v="Pipistrelle commune"/>
    <n v="2016"/>
    <n v="8"/>
    <n v="10"/>
    <n v="21"/>
    <n v="52"/>
    <d v="2016-08-10T00:00:00"/>
    <x v="169"/>
  </r>
  <r>
    <x v="1"/>
    <s v="K:/Sainte Colombe/MB/04 - 19 juillet au 18 août 2016/Wave/"/>
    <s v="ST-COLOM_0_20160810_215207_208.wav"/>
    <s v="ChiroSp"/>
    <s v="Principal"/>
    <s v="PipMi"/>
    <n v="4"/>
    <s v="PippiT"/>
    <n v="4"/>
    <s v="Pipistrelle commune"/>
    <n v="2016"/>
    <n v="8"/>
    <n v="10"/>
    <n v="21"/>
    <n v="52"/>
    <d v="2016-08-10T00:00:00"/>
    <x v="169"/>
  </r>
  <r>
    <x v="1"/>
    <s v="K:/Sainte Colombe/MB/04 - 19 juillet au 18 août 2016/Wave/"/>
    <s v="ST-COLOM_0_20160810_215258_051.wav"/>
    <s v="Eptser"/>
    <s v="Principal"/>
    <s v="ENVsp"/>
    <n v="10"/>
    <s v="Eptser"/>
    <n v="6"/>
    <s v="Sérotine commune"/>
    <n v="2016"/>
    <n v="8"/>
    <n v="10"/>
    <n v="21"/>
    <n v="52"/>
    <d v="2016-08-10T00:00:00"/>
    <x v="169"/>
  </r>
  <r>
    <x v="1"/>
    <s v="K:/Sainte Colombe/MB/04 - 19 juillet au 18 août 2016/Wave/"/>
    <s v="ST-COLOM_0_20160810_215303_052.wav"/>
    <s v="ENVsp"/>
    <s v="Principal"/>
    <s v="ENVsp"/>
    <n v="10"/>
    <s v="Eptser"/>
    <n v="4"/>
    <s v="Sérotine commune"/>
    <n v="2016"/>
    <n v="8"/>
    <n v="10"/>
    <n v="21"/>
    <n v="53"/>
    <d v="2016-08-10T00:00:00"/>
    <x v="149"/>
  </r>
  <r>
    <x v="1"/>
    <s v="K:/Sainte Colombe/MB/04 - 19 juillet au 18 août 2016/Wave/"/>
    <s v="ST-COLOM_0_20160810_215342_281.wav"/>
    <s v="PippiT"/>
    <s v="Principal"/>
    <s v="PipMi"/>
    <n v="10"/>
    <s v="PippiT"/>
    <n v="10"/>
    <s v="Pipistrelle commune"/>
    <n v="2016"/>
    <n v="8"/>
    <n v="10"/>
    <n v="21"/>
    <n v="53"/>
    <d v="2016-08-10T00:00:00"/>
    <x v="149"/>
  </r>
  <r>
    <x v="1"/>
    <s v="K:/Sainte Colombe/MB/04 - 19 juillet au 18 août 2016/Wave/"/>
    <s v="ST-COLOM_0_20160810_215347_282.wav"/>
    <s v="ChiroSp"/>
    <s v="Principal"/>
    <s v="PipMi"/>
    <n v="4"/>
    <s v="PippiT"/>
    <n v="4"/>
    <s v="Pipistrelle commune"/>
    <n v="2016"/>
    <n v="8"/>
    <n v="10"/>
    <n v="21"/>
    <n v="53"/>
    <d v="2016-08-10T00:00:00"/>
    <x v="149"/>
  </r>
  <r>
    <x v="1"/>
    <s v="K:/Sainte Colombe/MB/04 - 19 juillet au 18 août 2016/Wave/"/>
    <s v="ST-COLOM_0_20160810_215428_057.wav"/>
    <s v="PippiT"/>
    <s v="Principal"/>
    <s v="PipMi"/>
    <n v="10"/>
    <s v="PippiT"/>
    <n v="10"/>
    <s v="Pipistrelle commune"/>
    <n v="2016"/>
    <n v="8"/>
    <n v="10"/>
    <n v="21"/>
    <n v="54"/>
    <d v="2016-08-10T00:00:00"/>
    <x v="93"/>
  </r>
  <r>
    <x v="1"/>
    <s v="K:/Sainte Colombe/MB/04 - 19 juillet au 18 août 2016/Wave/"/>
    <s v="ST-COLOM_0_20160810_215433_058.wav"/>
    <s v="PippiT"/>
    <s v="Principal"/>
    <s v="PipMi"/>
    <n v="6"/>
    <s v="PippiT"/>
    <n v="6"/>
    <s v="Pipistrelle commune"/>
    <n v="2016"/>
    <n v="8"/>
    <n v="10"/>
    <n v="21"/>
    <n v="54"/>
    <d v="2016-08-10T00:00:00"/>
    <x v="93"/>
  </r>
  <r>
    <x v="1"/>
    <s v="K:/Sainte Colombe/MB/04 - 19 juillet au 18 août 2016/Wave/"/>
    <s v="ST-COLOM_0_20160810_215542_958.wav"/>
    <s v="Pip35"/>
    <s v="Principal"/>
    <s v="Pip35"/>
    <n v="6"/>
    <s v="Pipkuh"/>
    <n v="3"/>
    <s v="Pipistrelle de Kuhl"/>
    <n v="2016"/>
    <n v="8"/>
    <n v="10"/>
    <n v="21"/>
    <n v="55"/>
    <d v="2016-08-10T00:00:00"/>
    <x v="75"/>
  </r>
  <r>
    <x v="1"/>
    <s v="K:/Sainte Colombe/MB/04 - 19 juillet au 18 août 2016/Wave/"/>
    <s v="ST-COLOM_0_20160810_215553_507.wav"/>
    <s v="ChiroSp"/>
    <s v="Principal"/>
    <s v="Pip35"/>
    <n v="0"/>
    <s v="Pipkuh"/>
    <n v="0"/>
    <s v="PARASITE"/>
    <n v="2016"/>
    <n v="8"/>
    <n v="10"/>
    <n v="21"/>
    <n v="55"/>
    <d v="2016-08-10T00:00:00"/>
    <x v="75"/>
  </r>
  <r>
    <x v="1"/>
    <s v="K:/Sainte Colombe/MB/04 - 19 juillet au 18 août 2016/Wave/"/>
    <s v="ST-COLOM_0_20160810_215622_900.wav"/>
    <s v="PippiT"/>
    <s v="Principal"/>
    <s v="PipMi"/>
    <n v="10"/>
    <s v="PippiT"/>
    <n v="10"/>
    <s v="Pipistrelle commune"/>
    <n v="2016"/>
    <n v="8"/>
    <n v="10"/>
    <n v="21"/>
    <n v="56"/>
    <d v="2016-08-10T00:00:00"/>
    <x v="220"/>
  </r>
  <r>
    <x v="1"/>
    <s v="K:/Sainte Colombe/MB/04 - 19 juillet au 18 août 2016/Wave/"/>
    <s v="ST-COLOM_0_20160810_215627_900.wav"/>
    <s v="PippiT"/>
    <s v="Principal"/>
    <s v="PipMi"/>
    <n v="8"/>
    <s v="PippiT"/>
    <n v="8"/>
    <s v="Pipistrelle commune"/>
    <n v="2016"/>
    <n v="8"/>
    <n v="10"/>
    <n v="21"/>
    <n v="56"/>
    <d v="2016-08-10T00:00:00"/>
    <x v="220"/>
  </r>
  <r>
    <x v="1"/>
    <s v="K:/Sainte Colombe/MB/04 - 19 juillet au 18 août 2016/Wave/"/>
    <s v="ST-COLOM_0_20160810_215709_534.wav"/>
    <s v="Pip35"/>
    <s v="Principal"/>
    <s v="Pip35"/>
    <n v="10"/>
    <s v="Pipkuh"/>
    <n v="5"/>
    <s v="Pipistrelle de Kuhl"/>
    <n v="2016"/>
    <n v="8"/>
    <n v="10"/>
    <n v="21"/>
    <n v="57"/>
    <d v="2016-08-10T00:00:00"/>
    <x v="162"/>
  </r>
  <r>
    <x v="1"/>
    <s v="K:/Sainte Colombe/MB/04 - 19 juillet au 18 août 2016/Wave/"/>
    <s v="ST-COLOM_0_20160810_215724_910.wav"/>
    <s v="PippiT"/>
    <s v="Principal"/>
    <s v="PipMi"/>
    <n v="10"/>
    <s v="PippiT"/>
    <n v="10"/>
    <s v="Pipistrelle commune"/>
    <n v="2016"/>
    <n v="8"/>
    <n v="10"/>
    <n v="21"/>
    <n v="57"/>
    <d v="2016-08-10T00:00:00"/>
    <x v="162"/>
  </r>
  <r>
    <x v="1"/>
    <s v="K:/Sainte Colombe/MB/04 - 19 juillet au 18 août 2016/Wave/"/>
    <s v="ST-COLOM_0_20160810_215729_911.wav"/>
    <s v="PippiT"/>
    <s v="Principal"/>
    <s v="PipMi"/>
    <n v="10"/>
    <s v="PippiT"/>
    <n v="10"/>
    <s v="Pipistrelle commune"/>
    <n v="2016"/>
    <n v="8"/>
    <n v="10"/>
    <n v="21"/>
    <n v="57"/>
    <d v="2016-08-10T00:00:00"/>
    <x v="162"/>
  </r>
  <r>
    <x v="1"/>
    <s v="K:/Sainte Colombe/MB/04 - 19 juillet au 18 août 2016/Wave/"/>
    <s v="ST-COLOM_0_20160810_215734_912.wav"/>
    <s v="Pipkuh"/>
    <s v="Principal"/>
    <s v="Pip35"/>
    <n v="9"/>
    <s v="Pipkuh"/>
    <n v="6"/>
    <s v="Pipistrelle de Kuhl"/>
    <n v="2016"/>
    <n v="8"/>
    <n v="10"/>
    <n v="21"/>
    <n v="57"/>
    <d v="2016-08-10T00:00:00"/>
    <x v="162"/>
  </r>
  <r>
    <x v="1"/>
    <s v="K:/Sainte Colombe/MB/04 - 19 juillet au 18 août 2016/Wave/"/>
    <s v="ST-COLOM_0_20160810_215739_912.wav"/>
    <s v="Pipkuh"/>
    <s v="Principal"/>
    <s v="Pip35"/>
    <n v="10"/>
    <s v="Pipkuh"/>
    <n v="6"/>
    <s v="Pipistrelle de Kuhl"/>
    <n v="2016"/>
    <n v="8"/>
    <n v="10"/>
    <n v="21"/>
    <n v="57"/>
    <d v="2016-08-10T00:00:00"/>
    <x v="162"/>
  </r>
  <r>
    <x v="1"/>
    <s v="K:/Sainte Colombe/MB/04 - 19 juillet au 18 août 2016/Wave/"/>
    <s v="ST-COLOM_0_20160810_215744_913.wav"/>
    <s v="Pipkuh"/>
    <s v="Principal"/>
    <s v="Pip35"/>
    <n v="10"/>
    <s v="Pipkuh"/>
    <n v="6"/>
    <s v="Pipistrelle de Kuhl"/>
    <n v="2016"/>
    <n v="8"/>
    <n v="10"/>
    <n v="21"/>
    <n v="57"/>
    <d v="2016-08-10T00:00:00"/>
    <x v="162"/>
  </r>
  <r>
    <x v="1"/>
    <s v="K:/Sainte Colombe/MB/04 - 19 juillet au 18 août 2016/Wave/"/>
    <s v="ST-COLOM_0_20160810_215749_914.wav"/>
    <s v="Pip35"/>
    <s v="Principal"/>
    <s v="Pip35"/>
    <n v="9"/>
    <s v="Pipkuh"/>
    <n v="4"/>
    <s v="Pipistrelle de Kuhl"/>
    <n v="2016"/>
    <n v="8"/>
    <n v="10"/>
    <n v="21"/>
    <n v="57"/>
    <d v="2016-08-10T00:00:00"/>
    <x v="162"/>
  </r>
  <r>
    <x v="1"/>
    <s v="K:/Sainte Colombe/MB/04 - 19 juillet au 18 août 2016/Wave/"/>
    <s v="ST-COLOM_0_20160810_215754_914.wav"/>
    <s v="Pip35"/>
    <s v="Principal"/>
    <s v="Pip35"/>
    <n v="10"/>
    <s v="Pipkuh"/>
    <n v="4"/>
    <s v="Pipistrelle de Kuhl"/>
    <n v="2016"/>
    <n v="8"/>
    <n v="10"/>
    <n v="21"/>
    <n v="57"/>
    <d v="2016-08-10T00:00:00"/>
    <x v="162"/>
  </r>
  <r>
    <x v="1"/>
    <s v="K:/Sainte Colombe/MB/04 - 19 juillet au 18 août 2016/Wave/"/>
    <s v="ST-COLOM_0_20160810_215759_915.wav"/>
    <s v="Pip35"/>
    <s v="Principal"/>
    <s v="Pip35"/>
    <n v="10"/>
    <s v="Pipkuh"/>
    <n v="5"/>
    <s v="Pipistrelle de Kuhl"/>
    <n v="2016"/>
    <n v="8"/>
    <n v="10"/>
    <n v="21"/>
    <n v="57"/>
    <d v="2016-08-10T00:00:00"/>
    <x v="162"/>
  </r>
  <r>
    <x v="1"/>
    <s v="K:/Sainte Colombe/MB/04 - 19 juillet au 18 août 2016/Wave/"/>
    <s v="ST-COLOM_0_20160810_215804_916.wav"/>
    <s v="PippiT"/>
    <s v="Principal"/>
    <s v="PipMi"/>
    <n v="7"/>
    <s v="PippiT"/>
    <n v="7"/>
    <s v="Pipistrelle commune"/>
    <n v="2016"/>
    <n v="8"/>
    <n v="10"/>
    <n v="21"/>
    <n v="58"/>
    <d v="2016-08-10T00:00:00"/>
    <x v="1"/>
  </r>
  <r>
    <x v="1"/>
    <s v="K:/Sainte Colombe/MB/04 - 19 juillet au 18 août 2016/Wave/"/>
    <s v="ST-COLOM_0_20160810_215809_916.wav"/>
    <s v="Pip35"/>
    <s v="Principal"/>
    <s v="Pip35"/>
    <n v="9"/>
    <s v="Pipkuh"/>
    <n v="4"/>
    <s v="Pipistrelle de Kuhl"/>
    <n v="2016"/>
    <n v="8"/>
    <n v="10"/>
    <n v="21"/>
    <n v="58"/>
    <d v="2016-08-10T00:00:00"/>
    <x v="1"/>
  </r>
  <r>
    <x v="1"/>
    <s v="K:/Sainte Colombe/MB/04 - 19 juillet au 18 août 2016/Wave/"/>
    <s v="ST-COLOM_0_20160810_215814_917.wav"/>
    <s v="Pip35"/>
    <s v="Principal"/>
    <s v="Pip35"/>
    <n v="7"/>
    <s v="Pipkuh"/>
    <n v="5"/>
    <s v="Pipistrelle de Kuhl"/>
    <n v="2016"/>
    <n v="8"/>
    <n v="10"/>
    <n v="21"/>
    <n v="58"/>
    <d v="2016-08-10T00:00:00"/>
    <x v="1"/>
  </r>
  <r>
    <x v="1"/>
    <s v="K:/Sainte Colombe/MB/04 - 19 juillet au 18 août 2016/Wave/"/>
    <s v="ST-COLOM_0_20160810_215819_918.wav"/>
    <s v="Pip35"/>
    <s v="Principal"/>
    <s v="Pip35"/>
    <n v="9"/>
    <s v="Pipkuh"/>
    <n v="4"/>
    <s v="Pipistrelle de Kuhl"/>
    <n v="2016"/>
    <n v="8"/>
    <n v="10"/>
    <n v="21"/>
    <n v="58"/>
    <d v="2016-08-10T00:00:00"/>
    <x v="1"/>
  </r>
  <r>
    <x v="1"/>
    <s v="K:/Sainte Colombe/MB/04 - 19 juillet au 18 août 2016/Wave/"/>
    <s v="ST-COLOM_0_20160810_215830_908.wav"/>
    <s v="PippiT"/>
    <s v="Principal"/>
    <s v="PipMi"/>
    <n v="10"/>
    <s v="PippiT"/>
    <n v="10"/>
    <s v="Pipistrelle commune"/>
    <n v="2016"/>
    <n v="8"/>
    <n v="10"/>
    <n v="21"/>
    <n v="58"/>
    <d v="2016-08-10T00:00:00"/>
    <x v="1"/>
  </r>
  <r>
    <x v="1"/>
    <s v="K:/Sainte Colombe/MB/04 - 19 juillet au 18 août 2016/Wave/"/>
    <s v="ST-COLOM_0_20160810_215835_909.wav"/>
    <s v="PippiT"/>
    <s v="Principal"/>
    <s v="PipMi"/>
    <n v="10"/>
    <s v="PippiT"/>
    <n v="10"/>
    <s v="Pipistrelle commune"/>
    <n v="2016"/>
    <n v="8"/>
    <n v="10"/>
    <n v="21"/>
    <n v="58"/>
    <d v="2016-08-10T00:00:00"/>
    <x v="1"/>
  </r>
  <r>
    <x v="1"/>
    <s v="K:/Sainte Colombe/MB/04 - 19 juillet au 18 août 2016/Wave/"/>
    <s v="ST-COLOM_0_20160810_215840_910.wav"/>
    <s v="ChiroSp"/>
    <s v="Principal"/>
    <s v="PipMi"/>
    <n v="5"/>
    <s v="PippiT"/>
    <n v="5"/>
    <s v="Pipistrelle commune"/>
    <n v="2016"/>
    <n v="8"/>
    <n v="10"/>
    <n v="21"/>
    <n v="58"/>
    <d v="2016-08-10T00:00:00"/>
    <x v="1"/>
  </r>
  <r>
    <x v="1"/>
    <s v="K:/Sainte Colombe/MB/04 - 19 juillet au 18 août 2016/Wave/"/>
    <s v="ST-COLOM_0_20160810_215854_308.wav"/>
    <s v="PippiT"/>
    <s v="Principal"/>
    <s v="PipMi"/>
    <n v="10"/>
    <s v="PippiT"/>
    <n v="10"/>
    <s v="Pipistrelle commune"/>
    <n v="2016"/>
    <n v="8"/>
    <n v="10"/>
    <n v="21"/>
    <n v="58"/>
    <d v="2016-08-10T00:00:00"/>
    <x v="1"/>
  </r>
  <r>
    <x v="1"/>
    <s v="K:/Sainte Colombe/MB/04 - 19 juillet au 18 août 2016/Wave/"/>
    <s v="ST-COLOM_0_20160810_215859_309.wav"/>
    <s v="PippiT"/>
    <s v="Principal"/>
    <s v="PipMi"/>
    <n v="6"/>
    <s v="PippiT"/>
    <n v="6"/>
    <s v="Pipistrelle commune"/>
    <n v="2016"/>
    <n v="8"/>
    <n v="10"/>
    <n v="21"/>
    <n v="58"/>
    <d v="2016-08-10T00:00:00"/>
    <x v="1"/>
  </r>
  <r>
    <x v="1"/>
    <s v="K:/Sainte Colombe/MB/04 - 19 juillet au 18 août 2016/Wave/"/>
    <s v="ST-COLOM_0_20160810_215904_310.wav"/>
    <s v="Pipkuh"/>
    <s v="Principal"/>
    <s v="Pip35"/>
    <n v="10"/>
    <s v="Pipkuh"/>
    <n v="6"/>
    <s v="Pipistrelle de Kuhl"/>
    <n v="2016"/>
    <n v="8"/>
    <n v="10"/>
    <n v="21"/>
    <n v="59"/>
    <d v="2016-08-10T00:00:00"/>
    <x v="245"/>
  </r>
  <r>
    <x v="1"/>
    <s v="K:/Sainte Colombe/MB/04 - 19 juillet au 18 août 2016/Wave/"/>
    <s v="ST-COLOM_0_20160810_215909_310.wav"/>
    <s v="ChiroSp"/>
    <s v="Principal"/>
    <s v="Pip35"/>
    <n v="5"/>
    <s v="Pipkuh"/>
    <n v="5"/>
    <s v="Pipistrelle de Kuhl"/>
    <n v="2016"/>
    <n v="8"/>
    <n v="10"/>
    <n v="21"/>
    <n v="59"/>
    <d v="2016-08-10T00:00:00"/>
    <x v="245"/>
  </r>
  <r>
    <x v="1"/>
    <s v="K:/Sainte Colombe/MB/04 - 19 juillet au 18 août 2016/Wave/"/>
    <s v="ST-COLOM_0_20160810_215915_597.wav"/>
    <s v="Pip35"/>
    <s v="Principal"/>
    <s v="Pip35"/>
    <n v="10"/>
    <s v="Pipkuh"/>
    <n v="4"/>
    <s v="Pipistrelle de Kuhl"/>
    <n v="2016"/>
    <n v="8"/>
    <n v="10"/>
    <n v="21"/>
    <n v="59"/>
    <d v="2016-08-10T00:00:00"/>
    <x v="245"/>
  </r>
  <r>
    <x v="1"/>
    <s v="K:/Sainte Colombe/MB/04 - 19 juillet au 18 août 2016/Wave/"/>
    <s v="ST-COLOM_0_20160810_215920_598.wav"/>
    <s v="Pip35"/>
    <s v="Principal"/>
    <s v="Pip35"/>
    <n v="9"/>
    <s v="Pipkuh"/>
    <n v="3"/>
    <s v="Pipistrelle de Kuhl"/>
    <n v="2016"/>
    <n v="8"/>
    <n v="10"/>
    <n v="21"/>
    <n v="59"/>
    <d v="2016-08-10T00:00:00"/>
    <x v="245"/>
  </r>
  <r>
    <x v="1"/>
    <s v="K:/Sainte Colombe/MB/04 - 19 juillet au 18 août 2016/Wave/"/>
    <s v="ST-COLOM_0_20160810_215936_545.wav"/>
    <s v="PippiT"/>
    <s v="Principal"/>
    <s v="PipMi"/>
    <n v="10"/>
    <s v="PippiT"/>
    <n v="10"/>
    <s v="Pipistrelle commune"/>
    <n v="2016"/>
    <n v="8"/>
    <n v="10"/>
    <n v="21"/>
    <n v="59"/>
    <d v="2016-08-10T00:00:00"/>
    <x v="245"/>
  </r>
  <r>
    <x v="1"/>
    <s v="K:/Sainte Colombe/MB/04 - 19 juillet au 18 août 2016/Wave/"/>
    <s v="ST-COLOM_0_20160810_215941_546.wav"/>
    <s v="ChiroSp"/>
    <s v="Principal"/>
    <s v="PipMi"/>
    <n v="5"/>
    <s v="PippiT"/>
    <n v="5"/>
    <s v="Pipistrelle commune"/>
    <n v="2016"/>
    <n v="8"/>
    <n v="10"/>
    <n v="21"/>
    <n v="59"/>
    <d v="2016-08-10T00:00:00"/>
    <x v="245"/>
  </r>
  <r>
    <x v="1"/>
    <s v="K:/Sainte Colombe/MB/04 - 19 juillet au 18 août 2016/Wave/"/>
    <s v="ST-COLOM_0_20160810_215957_784.wav"/>
    <s v="Pip35"/>
    <s v="Principal"/>
    <s v="Pip35"/>
    <n v="6"/>
    <s v="Pipkuh"/>
    <n v="3"/>
    <s v="Pipistrelle de Kuhl"/>
    <n v="2016"/>
    <n v="8"/>
    <n v="10"/>
    <n v="21"/>
    <n v="59"/>
    <d v="2016-08-10T00:00:00"/>
    <x v="245"/>
  </r>
  <r>
    <x v="1"/>
    <s v="K:/Sainte Colombe/MB/04 - 19 juillet au 18 août 2016/Wave/"/>
    <s v="ST-COLOM_0_20160810_220011_963.wav"/>
    <s v="PippiT"/>
    <s v="Principal"/>
    <s v="PipMi"/>
    <n v="10"/>
    <s v="PippiT"/>
    <n v="10"/>
    <s v="Pipistrelle commune"/>
    <n v="2016"/>
    <n v="8"/>
    <n v="10"/>
    <n v="22"/>
    <n v="0"/>
    <d v="2016-08-10T00:00:00"/>
    <x v="81"/>
  </r>
  <r>
    <x v="1"/>
    <s v="K:/Sainte Colombe/MB/04 - 19 juillet au 18 août 2016/Wave/"/>
    <s v="ST-COLOM_0_20160810_220016_964.wav"/>
    <s v="PippiT"/>
    <s v="Principal"/>
    <s v="PipMi"/>
    <n v="10"/>
    <s v="PippiT"/>
    <n v="10"/>
    <s v="Pipistrelle commune"/>
    <n v="2016"/>
    <n v="8"/>
    <n v="10"/>
    <n v="22"/>
    <n v="0"/>
    <d v="2016-08-10T00:00:00"/>
    <x v="81"/>
  </r>
  <r>
    <x v="1"/>
    <s v="K:/Sainte Colombe/MB/04 - 19 juillet au 18 août 2016/Wave/"/>
    <s v="ST-COLOM_0_20160810_220022_186.wav"/>
    <s v="Pip35"/>
    <s v="Principal"/>
    <s v="Pip35"/>
    <n v="7"/>
    <s v="Pipkuh"/>
    <n v="5"/>
    <s v="Pipistrelle de Kuhl"/>
    <n v="2016"/>
    <n v="8"/>
    <n v="10"/>
    <n v="22"/>
    <n v="0"/>
    <d v="2016-08-10T00:00:00"/>
    <x v="81"/>
  </r>
  <r>
    <x v="1"/>
    <s v="K:/Sainte Colombe/MB/04 - 19 juillet au 18 août 2016/Wave/"/>
    <s v="ST-COLOM_0_20160810_220027_187.wav"/>
    <s v="Pipkuh"/>
    <s v="Principal"/>
    <s v="Pip35"/>
    <n v="10"/>
    <s v="Pipkuh"/>
    <n v="6"/>
    <s v="Pipistrelle de Kuhl"/>
    <n v="2016"/>
    <n v="8"/>
    <n v="10"/>
    <n v="22"/>
    <n v="0"/>
    <d v="2016-08-10T00:00:00"/>
    <x v="81"/>
  </r>
  <r>
    <x v="1"/>
    <s v="K:/Sainte Colombe/MB/04 - 19 juillet au 18 août 2016/Wave/"/>
    <s v="ST-COLOM_0_20160810_220032_188.wav"/>
    <s v="Pipkuh"/>
    <s v="Principal"/>
    <s v="Pip35"/>
    <n v="10"/>
    <s v="Pipkuh"/>
    <n v="6"/>
    <s v="Pipistrelle de Kuhl"/>
    <n v="2016"/>
    <n v="8"/>
    <n v="10"/>
    <n v="22"/>
    <n v="0"/>
    <d v="2016-08-10T00:00:00"/>
    <x v="81"/>
  </r>
  <r>
    <x v="1"/>
    <s v="K:/Sainte Colombe/MB/04 - 19 juillet au 18 août 2016/Wave/"/>
    <s v="ST-COLOM_0_20160810_220044_578.wav"/>
    <s v="PippiT"/>
    <s v="Principal"/>
    <s v="PipMi"/>
    <n v="10"/>
    <s v="PippiT"/>
    <n v="10"/>
    <s v="Pipistrelle commune"/>
    <n v="2016"/>
    <n v="8"/>
    <n v="10"/>
    <n v="22"/>
    <n v="0"/>
    <d v="2016-08-10T00:00:00"/>
    <x v="81"/>
  </r>
  <r>
    <x v="1"/>
    <s v="K:/Sainte Colombe/MB/04 - 19 juillet au 18 août 2016/Wave/"/>
    <s v="ST-COLOM_0_20160810_220049_578.wav"/>
    <s v="PippiT"/>
    <s v="Principal"/>
    <s v="PipMi"/>
    <n v="10"/>
    <s v="PippiT"/>
    <n v="10"/>
    <s v="Pipistrelle commune"/>
    <n v="2016"/>
    <n v="8"/>
    <n v="10"/>
    <n v="22"/>
    <n v="0"/>
    <d v="2016-08-10T00:00:00"/>
    <x v="81"/>
  </r>
  <r>
    <x v="1"/>
    <s v="K:/Sainte Colombe/MB/04 - 19 juillet au 18 août 2016/Wave/"/>
    <s v="ST-COLOM_0_20160810_220104_261.wav"/>
    <s v="PippiT"/>
    <s v="Principal"/>
    <s v="PipMi"/>
    <n v="10"/>
    <s v="PippiT"/>
    <n v="10"/>
    <s v="Pipistrelle commune"/>
    <n v="2016"/>
    <n v="8"/>
    <n v="10"/>
    <n v="22"/>
    <n v="1"/>
    <d v="2016-08-10T00:00:00"/>
    <x v="94"/>
  </r>
  <r>
    <x v="1"/>
    <s v="K:/Sainte Colombe/MB/04 - 19 juillet au 18 août 2016/Wave/"/>
    <s v="ST-COLOM_0_20160810_220109_262.wav"/>
    <s v="PippiT"/>
    <s v="Principal"/>
    <s v="PipMi"/>
    <n v="10"/>
    <s v="PippiT"/>
    <n v="10"/>
    <s v="Pipistrelle commune"/>
    <n v="2016"/>
    <n v="8"/>
    <n v="10"/>
    <n v="22"/>
    <n v="1"/>
    <d v="2016-08-10T00:00:00"/>
    <x v="94"/>
  </r>
  <r>
    <x v="1"/>
    <s v="K:/Sainte Colombe/MB/04 - 19 juillet au 18 août 2016/Wave/"/>
    <s v="ST-COLOM_0_20160810_220114_262.wav"/>
    <s v="PippiT"/>
    <s v="Principal"/>
    <s v="PipMi"/>
    <n v="10"/>
    <s v="PippiT"/>
    <n v="10"/>
    <s v="Pipistrelle commune"/>
    <n v="2016"/>
    <n v="8"/>
    <n v="10"/>
    <n v="22"/>
    <n v="1"/>
    <d v="2016-08-10T00:00:00"/>
    <x v="94"/>
  </r>
  <r>
    <x v="1"/>
    <s v="K:/Sainte Colombe/MB/04 - 19 juillet au 18 août 2016/Wave/"/>
    <s v="ST-COLOM_0_20160810_220119_263.wav"/>
    <s v="PippiT"/>
    <s v="Principal"/>
    <s v="PipMi"/>
    <n v="10"/>
    <s v="PippiT"/>
    <n v="10"/>
    <s v="Pipistrelle commune"/>
    <n v="2016"/>
    <n v="8"/>
    <n v="10"/>
    <n v="22"/>
    <n v="1"/>
    <d v="2016-08-10T00:00:00"/>
    <x v="94"/>
  </r>
  <r>
    <x v="1"/>
    <s v="K:/Sainte Colombe/MB/04 - 19 juillet au 18 août 2016/Wave/"/>
    <s v="ST-COLOM_0_20160810_220132_764.wav"/>
    <s v="PippiT"/>
    <s v="Principal"/>
    <s v="PipMi"/>
    <n v="10"/>
    <s v="PippiT"/>
    <n v="10"/>
    <s v="Pipistrelle commune"/>
    <n v="2016"/>
    <n v="8"/>
    <n v="10"/>
    <n v="22"/>
    <n v="1"/>
    <d v="2016-08-10T00:00:00"/>
    <x v="94"/>
  </r>
  <r>
    <x v="1"/>
    <s v="K:/Sainte Colombe/MB/04 - 19 juillet au 18 août 2016/Wave/"/>
    <s v="ST-COLOM_0_20160810_220137_765.wav"/>
    <s v="PippiT"/>
    <s v="Principal"/>
    <s v="PipMi"/>
    <n v="10"/>
    <s v="PippiT"/>
    <n v="10"/>
    <s v="Pipistrelle commune"/>
    <n v="2016"/>
    <n v="8"/>
    <n v="10"/>
    <n v="22"/>
    <n v="1"/>
    <d v="2016-08-10T00:00:00"/>
    <x v="94"/>
  </r>
  <r>
    <x v="1"/>
    <s v="K:/Sainte Colombe/MB/04 - 19 juillet au 18 août 2016/Wave/"/>
    <s v="ST-COLOM_0_20160810_220142_766.wav"/>
    <s v="PippiT"/>
    <s v="Principal"/>
    <s v="PipMi"/>
    <n v="10"/>
    <s v="PippiT"/>
    <n v="10"/>
    <s v="Pipistrelle commune"/>
    <n v="2016"/>
    <n v="8"/>
    <n v="10"/>
    <n v="22"/>
    <n v="1"/>
    <d v="2016-08-10T00:00:00"/>
    <x v="94"/>
  </r>
  <r>
    <x v="1"/>
    <s v="K:/Sainte Colombe/MB/04 - 19 juillet au 18 août 2016/Wave/"/>
    <s v="ST-COLOM_0_20160810_220158_064.wav"/>
    <s v="Pipkuh"/>
    <s v="Principal"/>
    <s v="Pip35"/>
    <n v="10"/>
    <s v="Pipkuh"/>
    <n v="6"/>
    <s v="Pipistrelle de Kuhl"/>
    <n v="2016"/>
    <n v="8"/>
    <n v="10"/>
    <n v="22"/>
    <n v="1"/>
    <d v="2016-08-10T00:00:00"/>
    <x v="94"/>
  </r>
  <r>
    <x v="1"/>
    <s v="K:/Sainte Colombe/MB/04 - 19 juillet au 18 août 2016/Wave/"/>
    <s v="ST-COLOM_0_20160810_220206_051.wav"/>
    <s v="Pip35"/>
    <s v="Principal"/>
    <s v="Pip35"/>
    <n v="10"/>
    <s v="Pipkuh"/>
    <n v="3"/>
    <s v="Pipistrelle de Kuhl"/>
    <n v="2016"/>
    <n v="8"/>
    <n v="10"/>
    <n v="22"/>
    <n v="2"/>
    <d v="2016-08-10T00:00:00"/>
    <x v="274"/>
  </r>
  <r>
    <x v="1"/>
    <s v="K:/Sainte Colombe/MB/04 - 19 juillet au 18 août 2016/Wave/"/>
    <s v="ST-COLOM_0_20160810_220211_052.wav"/>
    <s v="ChiroSp"/>
    <s v="Principal"/>
    <s v="Pip35"/>
    <n v="5"/>
    <s v="Pipkuh"/>
    <n v="5"/>
    <s v="Pipistrelle de Kuhl"/>
    <n v="2016"/>
    <n v="8"/>
    <n v="10"/>
    <n v="22"/>
    <n v="2"/>
    <d v="2016-08-10T00:00:00"/>
    <x v="274"/>
  </r>
  <r>
    <x v="1"/>
    <s v="K:/Sainte Colombe/MB/04 - 19 juillet au 18 août 2016/Wave/"/>
    <s v="ST-COLOM_0_20160810_220216_052.wav"/>
    <s v="Pipkuh"/>
    <s v="Principal"/>
    <s v="Pip35"/>
    <n v="10"/>
    <s v="Pipkuh"/>
    <n v="6"/>
    <s v="Pipistrelle de Kuhl"/>
    <n v="2016"/>
    <n v="8"/>
    <n v="10"/>
    <n v="22"/>
    <n v="2"/>
    <d v="2016-08-10T00:00:00"/>
    <x v="274"/>
  </r>
  <r>
    <x v="1"/>
    <s v="K:/Sainte Colombe/MB/04 - 19 juillet au 18 août 2016/Wave/"/>
    <s v="ST-COLOM_0_20160810_220221_053.wav"/>
    <s v="Pip35"/>
    <s v="Principal"/>
    <s v="Pip35"/>
    <n v="7"/>
    <s v="Pipkuh"/>
    <n v="5"/>
    <s v="Pipistrelle de Kuhl"/>
    <n v="2016"/>
    <n v="8"/>
    <n v="10"/>
    <n v="22"/>
    <n v="2"/>
    <d v="2016-08-10T00:00:00"/>
    <x v="274"/>
  </r>
  <r>
    <x v="1"/>
    <s v="K:/Sainte Colombe/MB/04 - 19 juillet au 18 août 2016/Wave/"/>
    <s v="ST-COLOM_0_20160810_220226_054.wav"/>
    <s v="ENVsp"/>
    <s v="Principal"/>
    <s v="ENVsp"/>
    <n v="9"/>
    <s v="Eptser"/>
    <n v="1"/>
    <s v="Sérotine commune"/>
    <n v="2016"/>
    <n v="8"/>
    <n v="10"/>
    <n v="22"/>
    <n v="2"/>
    <d v="2016-08-10T00:00:00"/>
    <x v="274"/>
  </r>
  <r>
    <x v="1"/>
    <s v="K:/Sainte Colombe/MB/04 - 19 juillet au 18 août 2016/Wave/"/>
    <s v="ST-COLOM_0_20160810_220231_054.wav"/>
    <s v="PippiT"/>
    <s v="Principal"/>
    <s v="PipMi"/>
    <n v="9"/>
    <s v="PippiT"/>
    <n v="9"/>
    <s v="Pipistrelle commune"/>
    <n v="2016"/>
    <n v="8"/>
    <n v="10"/>
    <n v="22"/>
    <n v="2"/>
    <d v="2016-08-10T00:00:00"/>
    <x v="274"/>
  </r>
  <r>
    <x v="1"/>
    <s v="K:/Sainte Colombe/MB/04 - 19 juillet au 18 août 2016/Wave/"/>
    <s v="ST-COLOM_0_20160810_220236_055.wav"/>
    <s v="PippiT"/>
    <s v="Principal"/>
    <s v="PipMi"/>
    <n v="7"/>
    <s v="PippiT"/>
    <n v="7"/>
    <s v="Pipistrelle commune"/>
    <n v="2016"/>
    <n v="8"/>
    <n v="10"/>
    <n v="22"/>
    <n v="2"/>
    <d v="2016-08-10T00:00:00"/>
    <x v="274"/>
  </r>
  <r>
    <x v="1"/>
    <s v="K:/Sainte Colombe/MB/04 - 19 juillet au 18 août 2016/Wave/"/>
    <s v="ST-COLOM_0_20160810_220243_973.wav"/>
    <s v="ENVsp"/>
    <s v="Principal"/>
    <s v="ENVsp"/>
    <n v="8"/>
    <s v="Eptser"/>
    <n v="2"/>
    <s v="Sérotine commune"/>
    <n v="2016"/>
    <n v="8"/>
    <n v="10"/>
    <n v="22"/>
    <n v="2"/>
    <d v="2016-08-10T00:00:00"/>
    <x v="274"/>
  </r>
  <r>
    <x v="1"/>
    <s v="K:/Sainte Colombe/MB/04 - 19 juillet au 18 août 2016/Wave/"/>
    <s v="ST-COLOM_0_20160810_220248_974.wav"/>
    <s v="Pip35"/>
    <s v="Principal"/>
    <s v="Pip35"/>
    <n v="10"/>
    <s v="Pipnat"/>
    <n v="3"/>
    <s v="Pipistrelle de Kuhl/Nathusius"/>
    <n v="2016"/>
    <n v="8"/>
    <n v="10"/>
    <n v="22"/>
    <n v="2"/>
    <d v="2016-08-10T00:00:00"/>
    <x v="274"/>
  </r>
  <r>
    <x v="1"/>
    <s v="K:/Sainte Colombe/MB/04 - 19 juillet au 18 août 2016/Wave/"/>
    <s v="ST-COLOM_0_20160810_220253_974.wav"/>
    <s v="ChiroSp"/>
    <s v="Principal"/>
    <s v="Pip35"/>
    <n v="5"/>
    <s v="Pipkuh"/>
    <n v="5"/>
    <s v="Pipistrelle de Kuhl"/>
    <n v="2016"/>
    <n v="8"/>
    <n v="10"/>
    <n v="22"/>
    <n v="2"/>
    <d v="2016-08-10T00:00:00"/>
    <x v="274"/>
  </r>
  <r>
    <x v="1"/>
    <s v="K:/Sainte Colombe/MB/04 - 19 juillet au 18 août 2016/Wave/"/>
    <s v="ST-COLOM_0_20160810_220258_975.wav"/>
    <s v="Pipkuh"/>
    <s v="Principal"/>
    <s v="Pip35"/>
    <n v="6"/>
    <s v="Pipkuh"/>
    <n v="6"/>
    <s v="Pipistrelle de Kuhl"/>
    <n v="2016"/>
    <n v="8"/>
    <n v="10"/>
    <n v="22"/>
    <n v="2"/>
    <d v="2016-08-10T00:00:00"/>
    <x v="274"/>
  </r>
  <r>
    <x v="1"/>
    <s v="K:/Sainte Colombe/MB/04 - 19 juillet au 18 août 2016/Wave/"/>
    <s v="ST-COLOM_0_20160810_220306_954.wav"/>
    <s v="PippiT"/>
    <s v="Principal"/>
    <s v="PipMi"/>
    <n v="10"/>
    <s v="PippiT"/>
    <n v="10"/>
    <s v="Pipistrelle commune"/>
    <n v="2016"/>
    <n v="8"/>
    <n v="10"/>
    <n v="22"/>
    <n v="3"/>
    <d v="2016-08-10T00:00:00"/>
    <x v="95"/>
  </r>
  <r>
    <x v="1"/>
    <s v="K:/Sainte Colombe/MB/04 - 19 juillet au 18 août 2016/Wave/"/>
    <s v="ST-COLOM_0_20160810_220311_954.wav"/>
    <s v="PippiT"/>
    <s v="Principal"/>
    <s v="PipMi"/>
    <n v="10"/>
    <s v="PippiT"/>
    <n v="10"/>
    <s v="Pipistrelle commune"/>
    <n v="2016"/>
    <n v="8"/>
    <n v="10"/>
    <n v="22"/>
    <n v="3"/>
    <d v="2016-08-10T00:00:00"/>
    <x v="95"/>
  </r>
  <r>
    <x v="1"/>
    <s v="K:/Sainte Colombe/MB/04 - 19 juillet au 18 août 2016/Wave/"/>
    <s v="ST-COLOM_0_20160810_220325_746.wav"/>
    <s v="Pip35"/>
    <s v="Principal"/>
    <s v="Pip35"/>
    <n v="10"/>
    <s v="Pipkuh"/>
    <n v="4"/>
    <s v="Pipistrelle de Kuhl"/>
    <n v="2016"/>
    <n v="8"/>
    <n v="10"/>
    <n v="22"/>
    <n v="3"/>
    <d v="2016-08-10T00:00:00"/>
    <x v="95"/>
  </r>
  <r>
    <x v="1"/>
    <s v="K:/Sainte Colombe/MB/04 - 19 juillet au 18 août 2016/Wave/"/>
    <s v="ST-COLOM_0_20160810_220330_746.wav"/>
    <s v="Pip35"/>
    <s v="Principal"/>
    <s v="Pip35"/>
    <n v="10"/>
    <s v="Pipkuh"/>
    <n v="4"/>
    <s v="Pipistrelle de Kuhl"/>
    <n v="2016"/>
    <n v="8"/>
    <n v="10"/>
    <n v="22"/>
    <n v="3"/>
    <d v="2016-08-10T00:00:00"/>
    <x v="95"/>
  </r>
  <r>
    <x v="1"/>
    <s v="K:/Sainte Colombe/MB/04 - 19 juillet au 18 août 2016/Wave/"/>
    <s v="ST-COLOM_0_20160810_220335_747.wav"/>
    <s v="Pip35"/>
    <s v="Principal"/>
    <s v="Pip35"/>
    <n v="8"/>
    <s v="Pipkuh"/>
    <n v="3"/>
    <s v="Pipistrelle de Kuhl"/>
    <n v="2016"/>
    <n v="8"/>
    <n v="10"/>
    <n v="22"/>
    <n v="3"/>
    <d v="2016-08-10T00:00:00"/>
    <x v="95"/>
  </r>
  <r>
    <x v="1"/>
    <s v="K:/Sainte Colombe/MB/04 - 19 juillet au 18 août 2016/Wave/"/>
    <s v="ST-COLOM_0_20160810_220340_748.wav"/>
    <s v="Pip35"/>
    <s v="Principal"/>
    <s v="Pip35"/>
    <n v="9"/>
    <s v="Pipkuh"/>
    <n v="4"/>
    <s v="Pipistrelle de Kuhl"/>
    <n v="2016"/>
    <n v="8"/>
    <n v="10"/>
    <n v="22"/>
    <n v="3"/>
    <d v="2016-08-10T00:00:00"/>
    <x v="95"/>
  </r>
  <r>
    <x v="1"/>
    <s v="K:/Sainte Colombe/MB/04 - 19 juillet au 18 août 2016/Wave/"/>
    <s v="ST-COLOM_0_20160810_220355_910.wav"/>
    <s v="ChiroSp"/>
    <s v="Principal"/>
    <s v="Pip35"/>
    <n v="5"/>
    <s v="Pipkuh"/>
    <n v="4"/>
    <s v="Pipistrelle de Kuhl"/>
    <n v="2016"/>
    <n v="8"/>
    <n v="10"/>
    <n v="22"/>
    <n v="3"/>
    <d v="2016-08-10T00:00:00"/>
    <x v="95"/>
  </r>
  <r>
    <x v="1"/>
    <s v="K:/Sainte Colombe/MB/04 - 19 juillet au 18 août 2016/Wave/"/>
    <s v="ST-COLOM_0_20160810_220403_354.wav"/>
    <s v="Pip35"/>
    <s v="Principal"/>
    <s v="Pip35"/>
    <n v="10"/>
    <s v="Pipkuh"/>
    <n v="2"/>
    <s v="Pipistrelle de Kuhl"/>
    <n v="2016"/>
    <n v="8"/>
    <n v="10"/>
    <n v="22"/>
    <n v="4"/>
    <d v="2016-08-10T00:00:00"/>
    <x v="114"/>
  </r>
  <r>
    <x v="1"/>
    <s v="K:/Sainte Colombe/MB/04 - 19 juillet au 18 août 2016/Wave/"/>
    <s v="ST-COLOM_0_20160810_220408_354.wav"/>
    <s v="Pip35"/>
    <s v="Principal"/>
    <s v="Pip35"/>
    <n v="7"/>
    <s v="Pipkuh"/>
    <n v="2"/>
    <s v="Pipistrelle de Kuhl"/>
    <n v="2016"/>
    <n v="8"/>
    <n v="10"/>
    <n v="22"/>
    <n v="4"/>
    <d v="2016-08-10T00:00:00"/>
    <x v="114"/>
  </r>
  <r>
    <x v="1"/>
    <s v="K:/Sainte Colombe/MB/04 - 19 juillet au 18 août 2016/Wave/"/>
    <s v="ST-COLOM_0_20160810_220413_922.wav"/>
    <s v="PippiT"/>
    <s v="Principal"/>
    <s v="PipMi"/>
    <n v="9"/>
    <s v="PippiT"/>
    <n v="9"/>
    <s v="Pipistrelle commune"/>
    <n v="2016"/>
    <n v="8"/>
    <n v="10"/>
    <n v="22"/>
    <n v="4"/>
    <d v="2016-08-10T00:00:00"/>
    <x v="114"/>
  </r>
  <r>
    <x v="1"/>
    <s v="K:/Sainte Colombe/MB/04 - 19 juillet au 18 août 2016/Wave/"/>
    <s v="ST-COLOM_0_20160810_220418_922.wav"/>
    <s v="Pip35"/>
    <s v="Principal"/>
    <s v="Pip35"/>
    <n v="10"/>
    <s v="Pipkuh"/>
    <n v="3"/>
    <s v="Pipistrelle de Kuhl"/>
    <n v="2016"/>
    <n v="8"/>
    <n v="10"/>
    <n v="22"/>
    <n v="4"/>
    <d v="2016-08-10T00:00:00"/>
    <x v="114"/>
  </r>
  <r>
    <x v="1"/>
    <s v="K:/Sainte Colombe/MB/04 - 19 juillet au 18 août 2016/Wave/"/>
    <s v="ST-COLOM_0_20160810_220423_923.wav"/>
    <s v="Pipkuh"/>
    <s v="Principal"/>
    <s v="Pip35"/>
    <n v="10"/>
    <s v="Pipkuh"/>
    <n v="6"/>
    <s v="Pipistrelle de Kuhl"/>
    <n v="2016"/>
    <n v="8"/>
    <n v="10"/>
    <n v="22"/>
    <n v="4"/>
    <d v="2016-08-10T00:00:00"/>
    <x v="114"/>
  </r>
  <r>
    <x v="1"/>
    <s v="K:/Sainte Colombe/MB/04 - 19 juillet au 18 août 2016/Wave/"/>
    <s v="ST-COLOM_0_20160810_220428_924.wav"/>
    <s v="ChiroSp"/>
    <s v="Principal"/>
    <s v="PipMi"/>
    <n v="5"/>
    <s v="PippiT"/>
    <n v="5"/>
    <s v="Pipistrelle commune"/>
    <n v="2016"/>
    <n v="8"/>
    <n v="10"/>
    <n v="22"/>
    <n v="4"/>
    <d v="2016-08-10T00:00:00"/>
    <x v="114"/>
  </r>
  <r>
    <x v="1"/>
    <s v="K:/Sainte Colombe/MB/04 - 19 juillet au 18 août 2016/Wave/"/>
    <s v="ST-COLOM_0_20160810_220433_924.wav"/>
    <s v="PippiT"/>
    <s v="Principal"/>
    <s v="PipMi"/>
    <n v="10"/>
    <s v="PippiT"/>
    <n v="10"/>
    <s v="Pipistrelle commune"/>
    <n v="2016"/>
    <n v="8"/>
    <n v="10"/>
    <n v="22"/>
    <n v="4"/>
    <d v="2016-08-10T00:00:00"/>
    <x v="114"/>
  </r>
  <r>
    <x v="1"/>
    <s v="K:/Sainte Colombe/MB/04 - 19 juillet au 18 août 2016/Wave/"/>
    <s v="ST-COLOM_0_20160810_220447_734.wav"/>
    <s v="Pip35"/>
    <s v="Principal"/>
    <s v="Pip35"/>
    <n v="10"/>
    <s v="Pipkuh"/>
    <n v="5"/>
    <s v="Pipistrelle de Kuhl"/>
    <n v="2016"/>
    <n v="8"/>
    <n v="10"/>
    <n v="22"/>
    <n v="4"/>
    <d v="2016-08-10T00:00:00"/>
    <x v="114"/>
  </r>
  <r>
    <x v="1"/>
    <s v="K:/Sainte Colombe/MB/04 - 19 juillet au 18 août 2016/Wave/"/>
    <s v="ST-COLOM_0_20160810_220452_734.wav"/>
    <s v="Pip35"/>
    <s v="Principal"/>
    <s v="Pip35"/>
    <n v="10"/>
    <s v="Pipkuh"/>
    <n v="5"/>
    <s v="Pipistrelle de Kuhl"/>
    <n v="2016"/>
    <n v="8"/>
    <n v="10"/>
    <n v="22"/>
    <n v="4"/>
    <d v="2016-08-10T00:00:00"/>
    <x v="114"/>
  </r>
  <r>
    <x v="1"/>
    <s v="K:/Sainte Colombe/MB/04 - 19 juillet au 18 août 2016/Wave/"/>
    <s v="ST-COLOM_0_20160810_220457_735.wav"/>
    <s v="PippiT"/>
    <s v="Principal"/>
    <s v="PipMi"/>
    <n v="10"/>
    <s v="PippiT"/>
    <n v="8"/>
    <s v="Pipistrelle commune"/>
    <n v="2016"/>
    <n v="8"/>
    <n v="10"/>
    <n v="22"/>
    <n v="4"/>
    <d v="2016-08-10T00:00:00"/>
    <x v="114"/>
  </r>
  <r>
    <x v="1"/>
    <s v="K:/Sainte Colombe/MB/04 - 19 juillet au 18 août 2016/Wave/"/>
    <s v="ST-COLOM_0_20160810_220502_736.wav"/>
    <s v="PippiT"/>
    <s v="Principal"/>
    <s v="PipMi"/>
    <n v="9"/>
    <s v="PippiT"/>
    <n v="9"/>
    <s v="Pipistrelle commune"/>
    <n v="2016"/>
    <n v="8"/>
    <n v="10"/>
    <n v="22"/>
    <n v="5"/>
    <d v="2016-08-10T00:00:00"/>
    <x v="115"/>
  </r>
  <r>
    <x v="1"/>
    <s v="K:/Sainte Colombe/MB/04 - 19 juillet au 18 août 2016/Wave/"/>
    <s v="ST-COLOM_0_20160810_220507_736.wav"/>
    <s v="ChiroSp"/>
    <s v="Principal"/>
    <s v="Pip35"/>
    <n v="3"/>
    <s v="Pipkuh"/>
    <n v="2"/>
    <s v="Pipistrelle de Kuhl"/>
    <n v="2016"/>
    <n v="8"/>
    <n v="10"/>
    <n v="22"/>
    <n v="5"/>
    <d v="2016-08-10T00:00:00"/>
    <x v="115"/>
  </r>
  <r>
    <x v="1"/>
    <s v="K:/Sainte Colombe/MB/04 - 19 juillet au 18 août 2016/Wave/"/>
    <s v="ST-COLOM_0_20160810_220510_502.wav"/>
    <s v="ChiroSp"/>
    <s v="Principal"/>
    <s v="Pip35"/>
    <n v="4"/>
    <s v="Pipkuh"/>
    <n v="4"/>
    <s v="Pipistrelle de Kuhl"/>
    <n v="2016"/>
    <n v="8"/>
    <n v="10"/>
    <n v="22"/>
    <n v="5"/>
    <d v="2016-08-10T00:00:00"/>
    <x v="115"/>
  </r>
  <r>
    <x v="1"/>
    <s v="K:/Sainte Colombe/MB/04 - 19 juillet au 18 août 2016/Wave/"/>
    <s v="ST-COLOM_0_20160810_220526_793.wav"/>
    <s v="PippiT"/>
    <s v="Principal"/>
    <s v="PipMi"/>
    <n v="10"/>
    <s v="PippiT"/>
    <n v="10"/>
    <s v="Pipistrelle commune"/>
    <n v="2016"/>
    <n v="8"/>
    <n v="10"/>
    <n v="22"/>
    <n v="5"/>
    <d v="2016-08-10T00:00:00"/>
    <x v="115"/>
  </r>
  <r>
    <x v="1"/>
    <s v="K:/Sainte Colombe/MB/04 - 19 juillet au 18 août 2016/Wave/"/>
    <s v="ST-COLOM_0_20160810_220531_794.wav"/>
    <s v="PippiT"/>
    <s v="Principal"/>
    <s v="PipMi"/>
    <n v="10"/>
    <s v="PippiT"/>
    <n v="10"/>
    <s v="Pipistrelle commune"/>
    <n v="2016"/>
    <n v="8"/>
    <n v="10"/>
    <n v="22"/>
    <n v="5"/>
    <d v="2016-08-10T00:00:00"/>
    <x v="115"/>
  </r>
  <r>
    <x v="1"/>
    <s v="K:/Sainte Colombe/MB/04 - 19 juillet au 18 août 2016/Wave/"/>
    <s v="ST-COLOM_0_20160810_220546_002.wav"/>
    <s v="Pip35"/>
    <s v="Principal"/>
    <s v="Pip35"/>
    <n v="10"/>
    <s v="Pipkuh"/>
    <n v="3"/>
    <s v="Pipistrelle de Kuhl"/>
    <n v="2016"/>
    <n v="8"/>
    <n v="10"/>
    <n v="22"/>
    <n v="5"/>
    <d v="2016-08-10T00:00:00"/>
    <x v="115"/>
  </r>
  <r>
    <x v="1"/>
    <s v="K:/Sainte Colombe/MB/04 - 19 juillet au 18 août 2016/Wave/"/>
    <s v="ST-COLOM_0_20160810_220551_002.wav"/>
    <s v="Pip35"/>
    <s v="Principal"/>
    <s v="Pip35"/>
    <n v="9"/>
    <s v="Pipkuh"/>
    <n v="4"/>
    <s v="Pipistrelle de Kuhl"/>
    <n v="2016"/>
    <n v="8"/>
    <n v="10"/>
    <n v="22"/>
    <n v="5"/>
    <d v="2016-08-10T00:00:00"/>
    <x v="115"/>
  </r>
  <r>
    <x v="1"/>
    <s v="K:/Sainte Colombe/MB/04 - 19 juillet au 18 août 2016/Wave/"/>
    <s v="ST-COLOM_0_20160810_220556_003.wav"/>
    <s v="ChiroSp"/>
    <s v="Principal"/>
    <s v="Pip35"/>
    <n v="2"/>
    <s v="Pipkuh"/>
    <n v="2"/>
    <s v="Pipistrelle de Kuhl"/>
    <n v="2016"/>
    <n v="8"/>
    <n v="10"/>
    <n v="22"/>
    <n v="5"/>
    <d v="2016-08-10T00:00:00"/>
    <x v="115"/>
  </r>
  <r>
    <x v="1"/>
    <s v="K:/Sainte Colombe/MB/04 - 19 juillet au 18 août 2016/Wave/"/>
    <s v="ST-COLOM_0_20160810_220601_004.wav"/>
    <s v="Pip35"/>
    <s v="Principal"/>
    <s v="Pip35"/>
    <n v="10"/>
    <s v="Pipkuh"/>
    <n v="2"/>
    <s v="Pipistrelle de Kuhl"/>
    <n v="2016"/>
    <n v="8"/>
    <n v="10"/>
    <n v="22"/>
    <n v="6"/>
    <d v="2016-08-10T00:00:00"/>
    <x v="76"/>
  </r>
  <r>
    <x v="1"/>
    <s v="K:/Sainte Colombe/MB/04 - 19 juillet au 18 août 2016/Wave/"/>
    <s v="ST-COLOM_0_20160810_220619_355.wav"/>
    <s v="Pip35"/>
    <s v="Principal"/>
    <s v="Pip35"/>
    <n v="8"/>
    <s v="Pipkuh"/>
    <n v="4"/>
    <s v="Pipistrelle de Kuhl"/>
    <n v="2016"/>
    <n v="8"/>
    <n v="10"/>
    <n v="22"/>
    <n v="6"/>
    <d v="2016-08-10T00:00:00"/>
    <x v="76"/>
  </r>
  <r>
    <x v="1"/>
    <s v="K:/Sainte Colombe/MB/04 - 19 juillet au 18 août 2016/Wave/"/>
    <s v="ST-COLOM_0_20160810_220624_356.wav"/>
    <s v="ChiroSp"/>
    <s v="Principal"/>
    <s v="Pip35"/>
    <n v="5"/>
    <s v="Pipkuh"/>
    <n v="2"/>
    <s v="Pipistrelle de Kuhl"/>
    <n v="2016"/>
    <n v="8"/>
    <n v="10"/>
    <n v="22"/>
    <n v="6"/>
    <d v="2016-08-10T00:00:00"/>
    <x v="76"/>
  </r>
  <r>
    <x v="1"/>
    <s v="K:/Sainte Colombe/MB/04 - 19 juillet au 18 août 2016/Wave/"/>
    <s v="ST-COLOM_0_20160810_220629_356.wav"/>
    <s v="Pip35"/>
    <s v="Principal"/>
    <s v="Pip35"/>
    <n v="10"/>
    <s v="Pipkuh"/>
    <n v="5"/>
    <s v="Pipistrelle de Kuhl"/>
    <n v="2016"/>
    <n v="8"/>
    <n v="10"/>
    <n v="22"/>
    <n v="6"/>
    <d v="2016-08-10T00:00:00"/>
    <x v="76"/>
  </r>
  <r>
    <x v="1"/>
    <s v="K:/Sainte Colombe/MB/04 - 19 juillet au 18 août 2016/Wave/"/>
    <s v="ST-COLOM_0_20160810_220634_357.wav"/>
    <s v="Pipkuh"/>
    <s v="Principal"/>
    <s v="Pip35"/>
    <n v="10"/>
    <s v="Pipkuh"/>
    <n v="7"/>
    <s v="Pipistrelle de Kuhl"/>
    <n v="2016"/>
    <n v="8"/>
    <n v="10"/>
    <n v="22"/>
    <n v="6"/>
    <d v="2016-08-10T00:00:00"/>
    <x v="76"/>
  </r>
  <r>
    <x v="1"/>
    <s v="K:/Sainte Colombe/MB/04 - 19 juillet au 18 août 2016/Wave/"/>
    <s v="ST-COLOM_0_20160810_220639_358.wav"/>
    <s v="Pip35"/>
    <s v="Principal"/>
    <s v="Pip35"/>
    <n v="9"/>
    <s v="Pipkuh"/>
    <n v="5"/>
    <s v="Pipistrelle de Kuhl"/>
    <n v="2016"/>
    <n v="8"/>
    <n v="10"/>
    <n v="22"/>
    <n v="6"/>
    <d v="2016-08-10T00:00:00"/>
    <x v="76"/>
  </r>
  <r>
    <x v="1"/>
    <s v="K:/Sainte Colombe/MB/04 - 19 juillet au 18 août 2016/Wave/"/>
    <s v="ST-COLOM_0_20160810_220644_358.wav"/>
    <s v="ChiroSp"/>
    <s v="Principal"/>
    <s v="Pip35"/>
    <n v="3"/>
    <s v="Pipkuh"/>
    <n v="3"/>
    <s v="Pipistrelle de Kuhl"/>
    <n v="2016"/>
    <n v="8"/>
    <n v="10"/>
    <n v="22"/>
    <n v="6"/>
    <d v="2016-08-10T00:00:00"/>
    <x v="76"/>
  </r>
  <r>
    <x v="1"/>
    <s v="K:/Sainte Colombe/MB/04 - 19 juillet au 18 août 2016/Wave/"/>
    <s v="ST-COLOM_0_20160810_220649_359.wav"/>
    <s v="Pip35"/>
    <s v="Principal"/>
    <s v="Pip35"/>
    <n v="10"/>
    <s v="Pipkuh"/>
    <n v="3"/>
    <s v="Pipistrelle de Kuhl"/>
    <n v="2016"/>
    <n v="8"/>
    <n v="10"/>
    <n v="22"/>
    <n v="6"/>
    <d v="2016-08-10T00:00:00"/>
    <x v="76"/>
  </r>
  <r>
    <x v="1"/>
    <s v="K:/Sainte Colombe/MB/04 - 19 juillet au 18 août 2016/Wave/"/>
    <s v="ST-COLOM_0_20160810_220654_360.wav"/>
    <s v="Pip35"/>
    <s v="Principal"/>
    <s v="Pip35"/>
    <n v="10"/>
    <s v="Pipkuh"/>
    <n v="4"/>
    <s v="Pipistrelle de Kuhl"/>
    <n v="2016"/>
    <n v="8"/>
    <n v="10"/>
    <n v="22"/>
    <n v="6"/>
    <d v="2016-08-10T00:00:00"/>
    <x v="76"/>
  </r>
  <r>
    <x v="1"/>
    <s v="K:/Sainte Colombe/MB/04 - 19 juillet au 18 août 2016/Wave/"/>
    <s v="ST-COLOM_0_20160810_220659_360.wav"/>
    <s v="Pip35"/>
    <s v="Principal"/>
    <s v="Pip35"/>
    <n v="8"/>
    <s v="Pipkuh"/>
    <n v="5"/>
    <s v="Pipistrelle de Kuhl"/>
    <n v="2016"/>
    <n v="8"/>
    <n v="10"/>
    <n v="22"/>
    <n v="6"/>
    <d v="2016-08-10T00:00:00"/>
    <x v="76"/>
  </r>
  <r>
    <x v="1"/>
    <s v="K:/Sainte Colombe/MB/04 - 19 juillet au 18 août 2016/Wave/"/>
    <s v="ST-COLOM_0_20160810_220704_361.wav"/>
    <s v="PippiT"/>
    <s v="Principal"/>
    <s v="PipMi"/>
    <n v="10"/>
    <s v="PippiT"/>
    <n v="9"/>
    <s v="Pipistrelle commune"/>
    <n v="2016"/>
    <n v="8"/>
    <n v="10"/>
    <n v="22"/>
    <n v="7"/>
    <d v="2016-08-10T00:00:00"/>
    <x v="47"/>
  </r>
  <r>
    <x v="1"/>
    <s v="K:/Sainte Colombe/MB/04 - 19 juillet au 18 août 2016/Wave/"/>
    <s v="ST-COLOM_0_20160810_220709_362.wav"/>
    <s v="PippiT"/>
    <s v="Principal"/>
    <s v="PipMi"/>
    <n v="10"/>
    <s v="PippiT"/>
    <n v="10"/>
    <s v="Pipistrelle commune"/>
    <n v="2016"/>
    <n v="8"/>
    <n v="10"/>
    <n v="22"/>
    <n v="7"/>
    <d v="2016-08-10T00:00:00"/>
    <x v="47"/>
  </r>
  <r>
    <x v="1"/>
    <s v="K:/Sainte Colombe/MB/04 - 19 juillet au 18 août 2016/Wave/"/>
    <s v="ST-COLOM_0_20160810_220714_362.wav"/>
    <s v="PippiT"/>
    <s v="Principal"/>
    <s v="PipMi"/>
    <n v="10"/>
    <s v="PippiT"/>
    <n v="10"/>
    <s v="Pipistrelle commune"/>
    <n v="2016"/>
    <n v="8"/>
    <n v="10"/>
    <n v="22"/>
    <n v="7"/>
    <d v="2016-08-10T00:00:00"/>
    <x v="47"/>
  </r>
  <r>
    <x v="1"/>
    <s v="K:/Sainte Colombe/MB/04 - 19 juillet au 18 août 2016/Wave/"/>
    <s v="ST-COLOM_0_20160810_220719_363.wav"/>
    <s v="PippiT"/>
    <s v="Principal"/>
    <s v="PipMi"/>
    <n v="10"/>
    <s v="PippiT"/>
    <n v="10"/>
    <s v="Pipistrelle commune"/>
    <n v="2016"/>
    <n v="8"/>
    <n v="10"/>
    <n v="22"/>
    <n v="7"/>
    <d v="2016-08-10T00:00:00"/>
    <x v="47"/>
  </r>
  <r>
    <x v="1"/>
    <s v="K:/Sainte Colombe/MB/04 - 19 juillet au 18 août 2016/Wave/"/>
    <s v="ST-COLOM_0_20160810_220724_364.wav"/>
    <s v="PippiT"/>
    <s v="Principal"/>
    <s v="PipMi"/>
    <n v="10"/>
    <s v="PippiT"/>
    <n v="10"/>
    <s v="Pipistrelle commune"/>
    <n v="2016"/>
    <n v="8"/>
    <n v="10"/>
    <n v="22"/>
    <n v="7"/>
    <d v="2016-08-10T00:00:00"/>
    <x v="47"/>
  </r>
  <r>
    <x v="1"/>
    <s v="K:/Sainte Colombe/MB/04 - 19 juillet au 18 août 2016/Wave/"/>
    <s v="ST-COLOM_0_20160810_220729_364.wav"/>
    <s v="Pip35"/>
    <s v="Principal"/>
    <s v="Pip35"/>
    <n v="10"/>
    <s v="Pipnat"/>
    <n v="4"/>
    <s v="Pipistrelle de Kuhl/Nathusius"/>
    <n v="2016"/>
    <n v="8"/>
    <n v="10"/>
    <n v="22"/>
    <n v="7"/>
    <d v="2016-08-10T00:00:00"/>
    <x v="47"/>
  </r>
  <r>
    <x v="1"/>
    <s v="K:/Sainte Colombe/MB/04 - 19 juillet au 18 août 2016/Wave/"/>
    <s v="ST-COLOM_0_20160810_220734_365.wav"/>
    <s v="Pip35"/>
    <s v="Principal"/>
    <s v="Pip35"/>
    <n v="10"/>
    <s v="Pipkuh"/>
    <n v="5"/>
    <s v="Pipistrelle de Kuhl"/>
    <n v="2016"/>
    <n v="8"/>
    <n v="10"/>
    <n v="22"/>
    <n v="7"/>
    <d v="2016-08-10T00:00:00"/>
    <x v="47"/>
  </r>
  <r>
    <x v="1"/>
    <s v="K:/Sainte Colombe/MB/04 - 19 juillet au 18 août 2016/Wave/"/>
    <s v="ST-COLOM_0_20160810_220739_366.wav"/>
    <s v="Pip35"/>
    <s v="Principal"/>
    <s v="Pip35"/>
    <n v="10"/>
    <s v="Pipkuh"/>
    <n v="4"/>
    <s v="Pipistrelle de Kuhl"/>
    <n v="2016"/>
    <n v="8"/>
    <n v="10"/>
    <n v="22"/>
    <n v="7"/>
    <d v="2016-08-10T00:00:00"/>
    <x v="47"/>
  </r>
  <r>
    <x v="1"/>
    <s v="K:/Sainte Colombe/MB/04 - 19 juillet au 18 août 2016/Wave/"/>
    <s v="ST-COLOM_0_20160810_220744_366.wav"/>
    <s v="Pip35"/>
    <s v="Principal"/>
    <s v="Pip35"/>
    <n v="10"/>
    <s v="Pipkuh"/>
    <n v="5"/>
    <s v="Pipistrelle de Kuhl"/>
    <n v="2016"/>
    <n v="8"/>
    <n v="10"/>
    <n v="22"/>
    <n v="7"/>
    <d v="2016-08-10T00:00:00"/>
    <x v="47"/>
  </r>
  <r>
    <x v="1"/>
    <s v="K:/Sainte Colombe/MB/04 - 19 juillet au 18 août 2016/Wave/"/>
    <s v="ST-COLOM_0_20160810_220750_136.wav"/>
    <s v="PippiT"/>
    <s v="Principal"/>
    <s v="PipMi"/>
    <n v="9"/>
    <s v="PippiT"/>
    <n v="9"/>
    <s v="Pipistrelle commune"/>
    <n v="2016"/>
    <n v="8"/>
    <n v="10"/>
    <n v="22"/>
    <n v="7"/>
    <d v="2016-08-10T00:00:00"/>
    <x v="47"/>
  </r>
  <r>
    <x v="1"/>
    <s v="K:/Sainte Colombe/MB/04 - 19 juillet au 18 août 2016/Wave/"/>
    <s v="ST-COLOM_0_20160810_220755_136.wav"/>
    <s v="PippiT"/>
    <s v="Principal"/>
    <s v="PipMi"/>
    <n v="10"/>
    <s v="PippiT"/>
    <n v="10"/>
    <s v="Pipistrelle commune"/>
    <n v="2016"/>
    <n v="8"/>
    <n v="10"/>
    <n v="22"/>
    <n v="7"/>
    <d v="2016-08-10T00:00:00"/>
    <x v="47"/>
  </r>
  <r>
    <x v="1"/>
    <s v="K:/Sainte Colombe/MB/04 - 19 juillet au 18 août 2016/Wave/"/>
    <s v="ST-COLOM_0_20160810_220800_137.wav"/>
    <s v="ChiroSp"/>
    <s v="Principal"/>
    <s v="Pip35"/>
    <n v="2"/>
    <s v="Pipkuh"/>
    <n v="2"/>
    <s v="Pipistrelle de Kuhl"/>
    <n v="2016"/>
    <n v="8"/>
    <n v="10"/>
    <n v="22"/>
    <n v="8"/>
    <d v="2016-08-10T00:00:00"/>
    <x v="77"/>
  </r>
  <r>
    <x v="1"/>
    <s v="K:/Sainte Colombe/MB/04 - 19 juillet au 18 août 2016/Wave/"/>
    <s v="ST-COLOM_0_20160810_220801_255.wav"/>
    <s v="Pip35"/>
    <s v="Principal"/>
    <s v="Pip35"/>
    <n v="10"/>
    <s v="Pipkuh"/>
    <n v="2"/>
    <s v="Pipistrelle de Kuhl"/>
    <n v="2016"/>
    <n v="8"/>
    <n v="10"/>
    <n v="22"/>
    <n v="8"/>
    <d v="2016-08-10T00:00:00"/>
    <x v="77"/>
  </r>
  <r>
    <x v="1"/>
    <s v="K:/Sainte Colombe/MB/04 - 19 juillet au 18 août 2016/Wave/"/>
    <s v="ST-COLOM_0_20160810_220806_256.wav"/>
    <s v="Pip35"/>
    <s v="Principal"/>
    <s v="Pip35"/>
    <n v="10"/>
    <s v="Pipkuh"/>
    <n v="5"/>
    <s v="Pipistrelle de Kuhl"/>
    <n v="2016"/>
    <n v="8"/>
    <n v="10"/>
    <n v="22"/>
    <n v="8"/>
    <d v="2016-08-10T00:00:00"/>
    <x v="77"/>
  </r>
  <r>
    <x v="1"/>
    <s v="K:/Sainte Colombe/MB/04 - 19 juillet au 18 août 2016/Wave/"/>
    <s v="ST-COLOM_0_20160810_220815_271.wav"/>
    <s v="Pip35"/>
    <s v="Principal"/>
    <s v="Pip35"/>
    <n v="10"/>
    <s v="Pipkuh"/>
    <n v="3"/>
    <s v="Pipistrelle de Kuhl"/>
    <n v="2016"/>
    <n v="8"/>
    <n v="10"/>
    <n v="22"/>
    <n v="8"/>
    <d v="2016-08-10T00:00:00"/>
    <x v="77"/>
  </r>
  <r>
    <x v="1"/>
    <s v="K:/Sainte Colombe/MB/04 - 19 juillet au 18 août 2016/Wave/"/>
    <s v="ST-COLOM_0_20160810_220820_272.wav"/>
    <s v="Pip35"/>
    <s v="Principal"/>
    <s v="Pip35"/>
    <n v="10"/>
    <s v="Pipkuh"/>
    <n v="4"/>
    <s v="Pipistrelle de Kuhl"/>
    <n v="2016"/>
    <n v="8"/>
    <n v="10"/>
    <n v="22"/>
    <n v="8"/>
    <d v="2016-08-10T00:00:00"/>
    <x v="77"/>
  </r>
  <r>
    <x v="1"/>
    <s v="K:/Sainte Colombe/MB/04 - 19 juillet au 18 août 2016/Wave/"/>
    <s v="ST-COLOM_0_20160810_220855_540.wav"/>
    <s v="Pip35"/>
    <s v="Principal"/>
    <s v="Pip35"/>
    <n v="10"/>
    <s v="Pipnat"/>
    <n v="2"/>
    <s v="Pipistrelle de Kuhl/Nathusius"/>
    <n v="2016"/>
    <n v="8"/>
    <n v="10"/>
    <n v="22"/>
    <n v="8"/>
    <d v="2016-08-10T00:00:00"/>
    <x v="77"/>
  </r>
  <r>
    <x v="1"/>
    <s v="K:/Sainte Colombe/MB/04 - 19 juillet au 18 août 2016/Wave/"/>
    <s v="ST-COLOM_0_20160810_220900_540.wav"/>
    <s v="Pip35"/>
    <s v="Principal"/>
    <s v="Pip35"/>
    <n v="10"/>
    <s v="Pipkuh"/>
    <n v="5"/>
    <s v="Pipistrelle de Kuhl"/>
    <n v="2016"/>
    <n v="8"/>
    <n v="10"/>
    <n v="22"/>
    <n v="9"/>
    <d v="2016-08-10T00:00:00"/>
    <x v="2"/>
  </r>
  <r>
    <x v="1"/>
    <s v="K:/Sainte Colombe/MB/04 - 19 juillet au 18 août 2016/Wave/"/>
    <s v="ST-COLOM_0_20160810_220905_541.wav"/>
    <s v="Pip35"/>
    <s v="Principal"/>
    <s v="Pip35"/>
    <n v="6"/>
    <s v="Pipnat"/>
    <n v="0"/>
    <s v="Pipistrelle de Kuhl/Nathusius"/>
    <n v="2016"/>
    <n v="8"/>
    <n v="10"/>
    <n v="22"/>
    <n v="9"/>
    <d v="2016-08-10T00:00:00"/>
    <x v="2"/>
  </r>
  <r>
    <x v="1"/>
    <s v="K:/Sainte Colombe/MB/04 - 19 juillet au 18 août 2016/Wave/"/>
    <s v="ST-COLOM_0_20160810_220934_407.wav"/>
    <s v="PippiT"/>
    <s v="Principal"/>
    <s v="PipMi"/>
    <n v="10"/>
    <s v="PippiT"/>
    <n v="10"/>
    <s v="Pipistrelle commune"/>
    <n v="2016"/>
    <n v="8"/>
    <n v="10"/>
    <n v="22"/>
    <n v="9"/>
    <d v="2016-08-10T00:00:00"/>
    <x v="2"/>
  </r>
  <r>
    <x v="1"/>
    <s v="K:/Sainte Colombe/MB/04 - 19 juillet au 18 août 2016/Wave/"/>
    <s v="ST-COLOM_0_20160810_220939_408.wav"/>
    <s v="Pip35"/>
    <s v="Principal"/>
    <s v="Pip35"/>
    <n v="10"/>
    <s v="Pipkuh"/>
    <n v="4"/>
    <s v="Pipistrelle de Kuhl"/>
    <n v="2016"/>
    <n v="8"/>
    <n v="10"/>
    <n v="22"/>
    <n v="9"/>
    <d v="2016-08-10T00:00:00"/>
    <x v="2"/>
  </r>
  <r>
    <x v="1"/>
    <s v="K:/Sainte Colombe/MB/04 - 19 juillet au 18 août 2016/Wave/"/>
    <s v="ST-COLOM_0_20160810_220944_408.wav"/>
    <s v="Pip35"/>
    <s v="Principal"/>
    <s v="Pip35"/>
    <n v="10"/>
    <s v="Pipkuh"/>
    <n v="5"/>
    <s v="Pipistrelle de Kuhl"/>
    <n v="2016"/>
    <n v="8"/>
    <n v="10"/>
    <n v="22"/>
    <n v="9"/>
    <d v="2016-08-10T00:00:00"/>
    <x v="2"/>
  </r>
  <r>
    <x v="1"/>
    <s v="K:/Sainte Colombe/MB/04 - 19 juillet au 18 août 2016/Wave/"/>
    <s v="ST-COLOM_0_20160810_221002_601.wav"/>
    <s v="Pip35"/>
    <s v="Principal"/>
    <s v="Pip35"/>
    <n v="10"/>
    <s v="Pipkuh"/>
    <n v="3"/>
    <s v="Pipistrelle de Kuhl"/>
    <n v="2016"/>
    <n v="8"/>
    <n v="10"/>
    <n v="22"/>
    <n v="10"/>
    <d v="2016-08-10T00:00:00"/>
    <x v="176"/>
  </r>
  <r>
    <x v="1"/>
    <s v="K:/Sainte Colombe/MB/04 - 19 juillet au 18 août 2016/Wave/"/>
    <s v="ST-COLOM_0_20160810_221007_602.wav"/>
    <s v="Pip35"/>
    <s v="Principal"/>
    <s v="Pip35"/>
    <n v="10"/>
    <s v="Pipkuh"/>
    <n v="5"/>
    <s v="Pipistrelle de Kuhl"/>
    <n v="2016"/>
    <n v="8"/>
    <n v="10"/>
    <n v="22"/>
    <n v="10"/>
    <d v="2016-08-10T00:00:00"/>
    <x v="176"/>
  </r>
  <r>
    <x v="1"/>
    <s v="K:/Sainte Colombe/MB/04 - 19 juillet au 18 août 2016/Wave/"/>
    <s v="ST-COLOM_0_20160810_221012_602.wav"/>
    <s v="PippiT"/>
    <s v="Principal"/>
    <s v="PipMi"/>
    <n v="10"/>
    <s v="PippiT"/>
    <n v="10"/>
    <s v="Pipistrelle commune"/>
    <n v="2016"/>
    <n v="8"/>
    <n v="10"/>
    <n v="22"/>
    <n v="10"/>
    <d v="2016-08-10T00:00:00"/>
    <x v="176"/>
  </r>
  <r>
    <x v="1"/>
    <s v="K:/Sainte Colombe/MB/04 - 19 juillet au 18 août 2016/Wave/"/>
    <s v="ST-COLOM_0_20160810_221017_603.wav"/>
    <s v="PippiT"/>
    <s v="Principal"/>
    <s v="PipMi"/>
    <n v="10"/>
    <s v="PippiT"/>
    <n v="10"/>
    <s v="Pipistrelle commune"/>
    <n v="2016"/>
    <n v="8"/>
    <n v="10"/>
    <n v="22"/>
    <n v="10"/>
    <d v="2016-08-10T00:00:00"/>
    <x v="176"/>
  </r>
  <r>
    <x v="1"/>
    <s v="K:/Sainte Colombe/MB/04 - 19 juillet au 18 août 2016/Wave/"/>
    <s v="ST-COLOM_0_20160810_221038_674.wav"/>
    <s v="PippiT"/>
    <s v="Principal"/>
    <s v="PipMi"/>
    <n v="10"/>
    <s v="PippiT"/>
    <n v="8"/>
    <s v="Pipistrelle commune"/>
    <n v="2016"/>
    <n v="8"/>
    <n v="10"/>
    <n v="22"/>
    <n v="10"/>
    <d v="2016-08-10T00:00:00"/>
    <x v="176"/>
  </r>
  <r>
    <x v="1"/>
    <s v="K:/Sainte Colombe/MB/04 - 19 juillet au 18 août 2016/Wave/"/>
    <s v="ST-COLOM_0_20160810_221043_674.wav"/>
    <s v="PippiT"/>
    <s v="Principal"/>
    <s v="PipMi"/>
    <n v="10"/>
    <s v="PippiT"/>
    <n v="10"/>
    <s v="Pipistrelle commune"/>
    <n v="2016"/>
    <n v="8"/>
    <n v="10"/>
    <n v="22"/>
    <n v="10"/>
    <d v="2016-08-10T00:00:00"/>
    <x v="176"/>
  </r>
  <r>
    <x v="1"/>
    <s v="K:/Sainte Colombe/MB/04 - 19 juillet au 18 août 2016/Wave/"/>
    <s v="ST-COLOM_0_20160810_221048_675.wav"/>
    <s v="PippiT"/>
    <s v="Principal"/>
    <s v="PipMi"/>
    <n v="10"/>
    <s v="PippiT"/>
    <n v="6"/>
    <s v="Pipistrelle commune"/>
    <n v="2016"/>
    <n v="8"/>
    <n v="10"/>
    <n v="22"/>
    <n v="10"/>
    <d v="2016-08-10T00:00:00"/>
    <x v="176"/>
  </r>
  <r>
    <x v="1"/>
    <s v="K:/Sainte Colombe/MB/04 - 19 juillet au 18 août 2016/Wave/"/>
    <s v="ST-COLOM_0_20160810_221053_676.wav"/>
    <s v="PippiT"/>
    <s v="Principal"/>
    <s v="PipMi"/>
    <n v="10"/>
    <s v="PippiT"/>
    <n v="10"/>
    <s v="Pipistrelle commune"/>
    <n v="2016"/>
    <n v="8"/>
    <n v="10"/>
    <n v="22"/>
    <n v="10"/>
    <d v="2016-08-10T00:00:00"/>
    <x v="176"/>
  </r>
  <r>
    <x v="1"/>
    <s v="K:/Sainte Colombe/MB/04 - 19 juillet au 18 août 2016/Wave/"/>
    <s v="ST-COLOM_0_20160810_221058_676.wav"/>
    <s v="Pip35"/>
    <s v="Principal"/>
    <s v="Pip35"/>
    <n v="10"/>
    <s v="Pipkuh"/>
    <n v="4"/>
    <s v="Pipistrelle de Kuhl"/>
    <n v="2016"/>
    <n v="8"/>
    <n v="10"/>
    <n v="22"/>
    <n v="10"/>
    <d v="2016-08-10T00:00:00"/>
    <x v="176"/>
  </r>
  <r>
    <x v="1"/>
    <s v="K:/Sainte Colombe/MB/04 - 19 juillet au 18 août 2016/Wave/"/>
    <s v="ST-COLOM_0_20160810_221103_677.wav"/>
    <s v="Pip35"/>
    <s v="Principal"/>
    <s v="Pip35"/>
    <n v="10"/>
    <s v="Pipkuh"/>
    <n v="3"/>
    <s v="Pipistrelle de Kuhl"/>
    <n v="2016"/>
    <n v="8"/>
    <n v="10"/>
    <n v="22"/>
    <n v="11"/>
    <d v="2016-08-10T00:00:00"/>
    <x v="230"/>
  </r>
  <r>
    <x v="1"/>
    <s v="K:/Sainte Colombe/MB/04 - 19 juillet au 18 août 2016/Wave/"/>
    <s v="ST-COLOM_0_20160810_221134_972.wav"/>
    <s v="Pip35"/>
    <s v="Principal"/>
    <s v="Pip35"/>
    <n v="10"/>
    <s v="Pipkuh"/>
    <n v="3"/>
    <s v="Pipistrelle de Kuhl"/>
    <n v="2016"/>
    <n v="8"/>
    <n v="10"/>
    <n v="22"/>
    <n v="11"/>
    <d v="2016-08-10T00:00:00"/>
    <x v="230"/>
  </r>
  <r>
    <x v="1"/>
    <s v="K:/Sainte Colombe/MB/04 - 19 juillet au 18 août 2016/Wave/"/>
    <s v="ST-COLOM_0_20160810_221139_973.wav"/>
    <s v="Pipkuh"/>
    <s v="Principal"/>
    <s v="Pip35"/>
    <n v="10"/>
    <s v="Pipkuh"/>
    <n v="6"/>
    <s v="Pipistrelle de Kuhl"/>
    <n v="2016"/>
    <n v="8"/>
    <n v="10"/>
    <n v="22"/>
    <n v="11"/>
    <d v="2016-08-10T00:00:00"/>
    <x v="230"/>
  </r>
  <r>
    <x v="1"/>
    <s v="K:/Sainte Colombe/MB/04 - 19 juillet au 18 août 2016/Wave/"/>
    <s v="ST-COLOM_0_20160810_221156_886.wav"/>
    <s v="Pip35"/>
    <s v="Principal"/>
    <s v="Pip35"/>
    <n v="10"/>
    <s v="Pipkuh"/>
    <n v="3"/>
    <s v="Pipistrelle de Kuhl"/>
    <n v="2016"/>
    <n v="8"/>
    <n v="10"/>
    <n v="22"/>
    <n v="11"/>
    <d v="2016-08-10T00:00:00"/>
    <x v="230"/>
  </r>
  <r>
    <x v="1"/>
    <s v="K:/Sainte Colombe/MB/04 - 19 juillet au 18 août 2016/Wave/"/>
    <s v="ST-COLOM_0_20160810_221201_886.wav"/>
    <s v="Pip35"/>
    <s v="Principal"/>
    <s v="Pip35"/>
    <n v="10"/>
    <s v="Pipkuh"/>
    <n v="3"/>
    <s v="Pipistrelle de Kuhl"/>
    <n v="2016"/>
    <n v="8"/>
    <n v="10"/>
    <n v="22"/>
    <n v="12"/>
    <d v="2016-08-10T00:00:00"/>
    <x v="139"/>
  </r>
  <r>
    <x v="1"/>
    <s v="K:/Sainte Colombe/MB/04 - 19 juillet au 18 août 2016/Wave/"/>
    <s v="ST-COLOM_0_20160810_221210_856.wav"/>
    <s v="Pip35"/>
    <s v="Principal"/>
    <s v="Pip35"/>
    <n v="10"/>
    <s v="Pipkuh"/>
    <n v="1"/>
    <s v="Pipistrelle de Kuhl"/>
    <n v="2016"/>
    <n v="8"/>
    <n v="10"/>
    <n v="22"/>
    <n v="12"/>
    <d v="2016-08-10T00:00:00"/>
    <x v="139"/>
  </r>
  <r>
    <x v="1"/>
    <s v="K:/Sainte Colombe/MB/04 - 19 juillet au 18 août 2016/Wave/"/>
    <s v="ST-COLOM_0_20160810_221215_857.wav"/>
    <s v="Pip35"/>
    <s v="Principal"/>
    <s v="Pip35"/>
    <n v="10"/>
    <s v="Pipkuh"/>
    <n v="1"/>
    <s v="Pipistrelle de Kuhl"/>
    <n v="2016"/>
    <n v="8"/>
    <n v="10"/>
    <n v="22"/>
    <n v="12"/>
    <d v="2016-08-10T00:00:00"/>
    <x v="139"/>
  </r>
  <r>
    <x v="1"/>
    <s v="K:/Sainte Colombe/MB/04 - 19 juillet au 18 août 2016/Wave/"/>
    <s v="ST-COLOM_0_20160810_221224_018.wav"/>
    <s v="PippiT"/>
    <s v="Principal"/>
    <s v="PipMi"/>
    <n v="10"/>
    <s v="PippiT"/>
    <n v="10"/>
    <s v="Pipistrelle commune"/>
    <n v="2016"/>
    <n v="8"/>
    <n v="10"/>
    <n v="22"/>
    <n v="12"/>
    <d v="2016-08-10T00:00:00"/>
    <x v="139"/>
  </r>
  <r>
    <x v="1"/>
    <s v="K:/Sainte Colombe/MB/04 - 19 juillet au 18 août 2016/Wave/"/>
    <s v="ST-COLOM_0_20160810_221229_018.wav"/>
    <s v="PippiT"/>
    <s v="Principal"/>
    <s v="PipMi"/>
    <n v="10"/>
    <s v="PippiT"/>
    <n v="10"/>
    <s v="Pipistrelle commune"/>
    <n v="2016"/>
    <n v="8"/>
    <n v="10"/>
    <n v="22"/>
    <n v="12"/>
    <d v="2016-08-10T00:00:00"/>
    <x v="139"/>
  </r>
  <r>
    <x v="1"/>
    <s v="K:/Sainte Colombe/MB/04 - 19 juillet au 18 août 2016/Wave/"/>
    <s v="ST-COLOM_0_20160810_221305_153.wav"/>
    <s v="PippiT"/>
    <s v="Principal"/>
    <s v="PipMi"/>
    <n v="10"/>
    <s v="PippiT"/>
    <n v="10"/>
    <s v="Pipistrelle commune"/>
    <n v="2016"/>
    <n v="8"/>
    <n v="10"/>
    <n v="22"/>
    <n v="13"/>
    <d v="2016-08-10T00:00:00"/>
    <x v="246"/>
  </r>
  <r>
    <x v="1"/>
    <s v="K:/Sainte Colombe/MB/04 - 19 juillet au 18 août 2016/Wave/"/>
    <s v="ST-COLOM_0_20160810_221310_154.wav"/>
    <s v="PippiT"/>
    <s v="Principal"/>
    <s v="PipMi"/>
    <n v="10"/>
    <s v="PippiT"/>
    <n v="10"/>
    <s v="Pipistrelle commune"/>
    <n v="2016"/>
    <n v="8"/>
    <n v="10"/>
    <n v="22"/>
    <n v="13"/>
    <d v="2016-08-10T00:00:00"/>
    <x v="246"/>
  </r>
  <r>
    <x v="1"/>
    <s v="K:/Sainte Colombe/MB/04 - 19 juillet au 18 août 2016/Wave/"/>
    <s v="ST-COLOM_0_20160810_221315_154.wav"/>
    <s v="PippiT"/>
    <s v="Principal"/>
    <s v="PipMi"/>
    <n v="10"/>
    <s v="PippiT"/>
    <n v="10"/>
    <s v="Pipistrelle commune"/>
    <n v="2016"/>
    <n v="8"/>
    <n v="10"/>
    <n v="22"/>
    <n v="13"/>
    <d v="2016-08-10T00:00:00"/>
    <x v="246"/>
  </r>
  <r>
    <x v="1"/>
    <s v="K:/Sainte Colombe/MB/04 - 19 juillet au 18 août 2016/Wave/"/>
    <s v="ST-COLOM_0_20160810_221331_270.wav"/>
    <s v="Pipkuh"/>
    <s v="Principal"/>
    <s v="Pip35"/>
    <n v="10"/>
    <s v="Pipkuh"/>
    <n v="6"/>
    <s v="Pipistrelle de Kuhl"/>
    <n v="2016"/>
    <n v="8"/>
    <n v="10"/>
    <n v="22"/>
    <n v="13"/>
    <d v="2016-08-10T00:00:00"/>
    <x v="246"/>
  </r>
  <r>
    <x v="1"/>
    <s v="K:/Sainte Colombe/MB/04 - 19 juillet au 18 août 2016/Wave/"/>
    <s v="ST-COLOM_0_20160810_221336_270.wav"/>
    <s v="Pip35"/>
    <s v="Principal"/>
    <s v="Pip35"/>
    <n v="10"/>
    <s v="Pipkuh"/>
    <n v="3"/>
    <s v="Pipistrelle de Kuhl"/>
    <n v="2016"/>
    <n v="8"/>
    <n v="10"/>
    <n v="22"/>
    <n v="13"/>
    <d v="2016-08-10T00:00:00"/>
    <x v="246"/>
  </r>
  <r>
    <x v="1"/>
    <s v="K:/Sainte Colombe/MB/04 - 19 juillet au 18 août 2016/Wave/"/>
    <s v="ST-COLOM_0_20160810_221341_271.wav"/>
    <s v="Pip35"/>
    <s v="Principal"/>
    <s v="Pip35"/>
    <n v="8"/>
    <s v="Pipkuh"/>
    <n v="5"/>
    <s v="Pipistrelle de Kuhl"/>
    <n v="2016"/>
    <n v="8"/>
    <n v="10"/>
    <n v="22"/>
    <n v="13"/>
    <d v="2016-08-10T00:00:00"/>
    <x v="246"/>
  </r>
  <r>
    <x v="1"/>
    <s v="K:/Sainte Colombe/MB/04 - 19 juillet au 18 août 2016/Wave/"/>
    <s v="ST-COLOM_0_20160810_221351_139.wav"/>
    <s v="Pip35"/>
    <s v="Principal"/>
    <s v="Pip35"/>
    <n v="10"/>
    <s v="Pipkuh"/>
    <n v="3"/>
    <s v="Pipistrelle de Kuhl"/>
    <n v="2016"/>
    <n v="8"/>
    <n v="10"/>
    <n v="22"/>
    <n v="13"/>
    <d v="2016-08-10T00:00:00"/>
    <x v="246"/>
  </r>
  <r>
    <x v="1"/>
    <s v="K:/Sainte Colombe/MB/04 - 19 juillet au 18 août 2016/Wave/"/>
    <s v="ST-COLOM_0_20160810_221356_140.wav"/>
    <s v="Pipkuh"/>
    <s v="Principal"/>
    <s v="Pip35"/>
    <n v="10"/>
    <s v="Pipkuh"/>
    <n v="6"/>
    <s v="Pipistrelle de Kuhl"/>
    <n v="2016"/>
    <n v="8"/>
    <n v="10"/>
    <n v="22"/>
    <n v="13"/>
    <d v="2016-08-10T00:00:00"/>
    <x v="246"/>
  </r>
  <r>
    <x v="1"/>
    <s v="K:/Sainte Colombe/MB/04 - 19 juillet au 18 août 2016/Wave/"/>
    <s v="ST-COLOM_0_20160810_221412_148.wav"/>
    <s v="Pip35"/>
    <s v="Principal"/>
    <s v="Pip35"/>
    <n v="10"/>
    <s v="Pipkuh"/>
    <n v="3"/>
    <s v="Pipistrelle de Kuhl"/>
    <n v="2016"/>
    <n v="8"/>
    <n v="10"/>
    <n v="22"/>
    <n v="14"/>
    <d v="2016-08-10T00:00:00"/>
    <x v="48"/>
  </r>
  <r>
    <x v="1"/>
    <s v="K:/Sainte Colombe/MB/04 - 19 juillet au 18 août 2016/Wave/"/>
    <s v="ST-COLOM_0_20160810_221417_148.wav"/>
    <s v="Pip35"/>
    <s v="Principal"/>
    <s v="Pip35"/>
    <n v="10"/>
    <s v="Pipkuh"/>
    <n v="5"/>
    <s v="Pipistrelle de Kuhl"/>
    <n v="2016"/>
    <n v="8"/>
    <n v="10"/>
    <n v="22"/>
    <n v="14"/>
    <d v="2016-08-10T00:00:00"/>
    <x v="48"/>
  </r>
  <r>
    <x v="1"/>
    <s v="K:/Sainte Colombe/MB/04 - 19 juillet au 18 août 2016/Wave/"/>
    <s v="ST-COLOM_0_20160810_221422_149.wav"/>
    <s v="Pip35"/>
    <s v="Principal"/>
    <s v="Pip35"/>
    <n v="7"/>
    <s v="Pipkuh"/>
    <n v="2"/>
    <s v="Pipistrelle de Kuhl"/>
    <n v="2016"/>
    <n v="8"/>
    <n v="10"/>
    <n v="22"/>
    <n v="14"/>
    <d v="2016-08-10T00:00:00"/>
    <x v="48"/>
  </r>
  <r>
    <x v="1"/>
    <s v="K:/Sainte Colombe/MB/04 - 19 juillet au 18 août 2016/Wave/"/>
    <s v="ST-COLOM_0_20160810_221446_280.wav"/>
    <s v="Pip35"/>
    <s v="Principal"/>
    <s v="Pip35"/>
    <n v="9"/>
    <s v="Pipkuh"/>
    <n v="2"/>
    <s v="Pipistrelle de Kuhl"/>
    <n v="2016"/>
    <n v="8"/>
    <n v="10"/>
    <n v="22"/>
    <n v="14"/>
    <d v="2016-08-10T00:00:00"/>
    <x v="48"/>
  </r>
  <r>
    <x v="1"/>
    <s v="K:/Sainte Colombe/MB/04 - 19 juillet au 18 août 2016/Wave/"/>
    <s v="ST-COLOM_0_20160810_221451_280.wav"/>
    <s v="Pip35"/>
    <s v="Principal"/>
    <s v="Pip35"/>
    <n v="10"/>
    <s v="Pipkuh"/>
    <n v="3"/>
    <s v="Pipistrelle de Kuhl"/>
    <n v="2016"/>
    <n v="8"/>
    <n v="10"/>
    <n v="22"/>
    <n v="14"/>
    <d v="2016-08-10T00:00:00"/>
    <x v="48"/>
  </r>
  <r>
    <x v="1"/>
    <s v="K:/Sainte Colombe/MB/04 - 19 juillet au 18 août 2016/Wave/"/>
    <s v="ST-COLOM_0_20160810_221456_281.wav"/>
    <s v="ChiroSp"/>
    <s v="Principal"/>
    <s v="Pip35"/>
    <n v="5"/>
    <s v="Pipkuh"/>
    <n v="5"/>
    <s v="Pipistrelle de Kuhl"/>
    <n v="2016"/>
    <n v="8"/>
    <n v="10"/>
    <n v="22"/>
    <n v="14"/>
    <d v="2016-08-10T00:00:00"/>
    <x v="48"/>
  </r>
  <r>
    <x v="1"/>
    <s v="K:/Sainte Colombe/MB/04 - 19 juillet au 18 août 2016/Wave/"/>
    <s v="ST-COLOM_0_20160810_221501_282.wav"/>
    <s v="PippiT"/>
    <s v="Principal"/>
    <s v="PipMi"/>
    <n v="8"/>
    <s v="PippiT"/>
    <n v="8"/>
    <s v="Pipistrelle commune"/>
    <n v="2016"/>
    <n v="8"/>
    <n v="10"/>
    <n v="22"/>
    <n v="15"/>
    <d v="2016-08-10T00:00:00"/>
    <x v="23"/>
  </r>
  <r>
    <x v="1"/>
    <s v="K:/Sainte Colombe/MB/04 - 19 juillet au 18 août 2016/Wave/"/>
    <s v="ST-COLOM_0_20160810_221506_282.wav"/>
    <s v="PippiT"/>
    <s v="Principal"/>
    <s v="PipMi"/>
    <n v="6"/>
    <s v="PippiT"/>
    <n v="6"/>
    <s v="Pipistrelle commune"/>
    <n v="2016"/>
    <n v="8"/>
    <n v="10"/>
    <n v="22"/>
    <n v="15"/>
    <d v="2016-08-10T00:00:00"/>
    <x v="23"/>
  </r>
  <r>
    <x v="1"/>
    <s v="K:/Sainte Colombe/MB/04 - 19 juillet au 18 août 2016/Wave/"/>
    <s v="ST-COLOM_0_20160810_221511_283.wav"/>
    <s v="Pip35"/>
    <s v="Principal"/>
    <s v="Pip35"/>
    <n v="10"/>
    <s v="Pipkuh"/>
    <n v="4"/>
    <s v="Pipistrelle de Kuhl"/>
    <n v="2016"/>
    <n v="8"/>
    <n v="10"/>
    <n v="22"/>
    <n v="15"/>
    <d v="2016-08-10T00:00:00"/>
    <x v="23"/>
  </r>
  <r>
    <x v="1"/>
    <s v="K:/Sainte Colombe/MB/04 - 19 juillet au 18 août 2016/Wave/"/>
    <s v="ST-COLOM_0_20160810_221516_284.wav"/>
    <s v="Pip35"/>
    <s v="Principal"/>
    <s v="Pip35"/>
    <n v="10"/>
    <s v="Pipnat"/>
    <n v="4"/>
    <s v="Pipistrelle de Kuhl/Nathusius"/>
    <n v="2016"/>
    <n v="8"/>
    <n v="10"/>
    <n v="22"/>
    <n v="15"/>
    <d v="2016-08-10T00:00:00"/>
    <x v="23"/>
  </r>
  <r>
    <x v="1"/>
    <s v="K:/Sainte Colombe/MB/04 - 19 juillet au 18 août 2016/Wave/"/>
    <s v="ST-COLOM_0_20160810_221521_284.wav"/>
    <s v="ChiroSp"/>
    <s v="Principal"/>
    <s v="Pip35"/>
    <n v="3"/>
    <s v="Pipkuh"/>
    <n v="3"/>
    <s v="Pipistrelle de Kuhl"/>
    <n v="2016"/>
    <n v="8"/>
    <n v="10"/>
    <n v="22"/>
    <n v="15"/>
    <d v="2016-08-10T00:00:00"/>
    <x v="23"/>
  </r>
  <r>
    <x v="1"/>
    <s v="K:/Sainte Colombe/MB/04 - 19 juillet au 18 août 2016/Wave/"/>
    <s v="ST-COLOM_0_20160810_221530_420.wav"/>
    <s v="Pip35"/>
    <s v="Principal"/>
    <s v="Pip35"/>
    <n v="10"/>
    <s v="Pipkuh"/>
    <n v="3"/>
    <s v="Pipistrelle de Kuhl"/>
    <n v="2016"/>
    <n v="8"/>
    <n v="10"/>
    <n v="22"/>
    <n v="15"/>
    <d v="2016-08-10T00:00:00"/>
    <x v="23"/>
  </r>
  <r>
    <x v="1"/>
    <s v="K:/Sainte Colombe/MB/04 - 19 juillet au 18 août 2016/Wave/"/>
    <s v="ST-COLOM_0_20160810_221535_420.wav"/>
    <s v="Pip35"/>
    <s v="Principal"/>
    <s v="Pip35"/>
    <n v="10"/>
    <s v="Pipkuh"/>
    <n v="4"/>
    <s v="Pipistrelle de Kuhl"/>
    <n v="2016"/>
    <n v="8"/>
    <n v="10"/>
    <n v="22"/>
    <n v="15"/>
    <d v="2016-08-10T00:00:00"/>
    <x v="23"/>
  </r>
  <r>
    <x v="1"/>
    <s v="K:/Sainte Colombe/MB/04 - 19 juillet au 18 août 2016/Wave/"/>
    <s v="ST-COLOM_0_20160810_221540_421.wav"/>
    <s v="PippiT"/>
    <s v="Principal"/>
    <s v="PipMi"/>
    <n v="10"/>
    <s v="PippiT"/>
    <n v="9"/>
    <s v="Pipistrelle commune"/>
    <n v="2016"/>
    <n v="8"/>
    <n v="10"/>
    <n v="22"/>
    <n v="15"/>
    <d v="2016-08-10T00:00:00"/>
    <x v="23"/>
  </r>
  <r>
    <x v="1"/>
    <s v="K:/Sainte Colombe/MB/04 - 19 juillet au 18 août 2016/Wave/"/>
    <s v="ST-COLOM_0_20160810_221545_422.wav"/>
    <s v="PippiT"/>
    <s v="Principal"/>
    <s v="PipMi"/>
    <n v="10"/>
    <s v="PippiT"/>
    <n v="10"/>
    <s v="Pipistrelle commune"/>
    <n v="2016"/>
    <n v="8"/>
    <n v="10"/>
    <n v="22"/>
    <n v="15"/>
    <d v="2016-08-10T00:00:00"/>
    <x v="23"/>
  </r>
  <r>
    <x v="1"/>
    <s v="K:/Sainte Colombe/MB/04 - 19 juillet au 18 août 2016/Wave/"/>
    <s v="ST-COLOM_0_20160810_221550_422.wav"/>
    <s v="Pip35"/>
    <s v="Principal"/>
    <s v="Pip35"/>
    <n v="10"/>
    <s v="Pipkuh"/>
    <n v="3"/>
    <s v="Pipistrelle de Kuhl"/>
    <n v="2016"/>
    <n v="8"/>
    <n v="10"/>
    <n v="22"/>
    <n v="15"/>
    <d v="2016-08-10T00:00:00"/>
    <x v="23"/>
  </r>
  <r>
    <x v="1"/>
    <s v="K:/Sainte Colombe/MB/04 - 19 juillet au 18 août 2016/Wave/"/>
    <s v="ST-COLOM_0_20160810_221555_423.wav"/>
    <s v="Pip35"/>
    <s v="Principal"/>
    <s v="Pip35"/>
    <n v="10"/>
    <s v="Pipkuh"/>
    <n v="3"/>
    <s v="Pipistrelle de Kuhl"/>
    <n v="2016"/>
    <n v="8"/>
    <n v="10"/>
    <n v="22"/>
    <n v="15"/>
    <d v="2016-08-10T00:00:00"/>
    <x v="23"/>
  </r>
  <r>
    <x v="1"/>
    <s v="K:/Sainte Colombe/MB/04 - 19 juillet au 18 août 2016/Wave/"/>
    <s v="ST-COLOM_0_20160810_221605_607.wav"/>
    <s v="ChiroSp"/>
    <s v="Principal"/>
    <s v="PipMi"/>
    <n v="3"/>
    <s v="PippiT"/>
    <n v="3"/>
    <s v="Pipistrelle commune"/>
    <n v="2016"/>
    <n v="8"/>
    <n v="10"/>
    <n v="22"/>
    <n v="16"/>
    <d v="2016-08-10T00:00:00"/>
    <x v="337"/>
  </r>
  <r>
    <x v="1"/>
    <s v="K:/Sainte Colombe/MB/04 - 19 juillet au 18 août 2016/Wave/"/>
    <s v="ST-COLOM_0_20160810_221610_608.wav"/>
    <s v="PipMi"/>
    <s v="Principal"/>
    <s v="PipMi"/>
    <n v="10"/>
    <s v="PippiT"/>
    <n v="5"/>
    <s v="Pipistrelle commune"/>
    <n v="2016"/>
    <n v="8"/>
    <n v="10"/>
    <n v="22"/>
    <n v="16"/>
    <d v="2016-08-10T00:00:00"/>
    <x v="337"/>
  </r>
  <r>
    <x v="1"/>
    <s v="K:/Sainte Colombe/MB/04 - 19 juillet au 18 août 2016/Wave/"/>
    <s v="ST-COLOM_0_20160810_221615_608.wav"/>
    <s v="PippiT"/>
    <s v="Principal"/>
    <s v="PipMi"/>
    <n v="10"/>
    <s v="PippiT"/>
    <n v="9"/>
    <s v="Pipistrelle commune"/>
    <n v="2016"/>
    <n v="8"/>
    <n v="10"/>
    <n v="22"/>
    <n v="16"/>
    <d v="2016-08-10T00:00:00"/>
    <x v="337"/>
  </r>
  <r>
    <x v="1"/>
    <s v="K:/Sainte Colombe/MB/04 - 19 juillet au 18 août 2016/Wave/"/>
    <s v="ST-COLOM_0_20160810_221620_609.wav"/>
    <s v="PippiT"/>
    <s v="Principal"/>
    <s v="PipMi"/>
    <n v="10"/>
    <s v="PippiT"/>
    <n v="10"/>
    <s v="Pipistrelle commune"/>
    <n v="2016"/>
    <n v="8"/>
    <n v="10"/>
    <n v="22"/>
    <n v="16"/>
    <d v="2016-08-10T00:00:00"/>
    <x v="337"/>
  </r>
  <r>
    <x v="1"/>
    <s v="K:/Sainte Colombe/MB/04 - 19 juillet au 18 août 2016/Wave/"/>
    <s v="ST-COLOM_0_20160810_221629_976.wav"/>
    <s v="ChiroSp"/>
    <s v="Principal"/>
    <s v="Pip35"/>
    <n v="4"/>
    <s v="Pipkuh"/>
    <n v="4"/>
    <s v="Pipistrelle de Kuhl"/>
    <n v="2016"/>
    <n v="8"/>
    <n v="10"/>
    <n v="22"/>
    <n v="16"/>
    <d v="2016-08-10T00:00:00"/>
    <x v="337"/>
  </r>
  <r>
    <x v="1"/>
    <s v="K:/Sainte Colombe/MB/04 - 19 juillet au 18 août 2016/Wave/"/>
    <s v="ST-COLOM_0_20160810_221648_238.wav"/>
    <s v="Pip35"/>
    <s v="Principal"/>
    <s v="Pip35"/>
    <n v="10"/>
    <s v="Pipnat"/>
    <n v="5"/>
    <s v="Pipistrelle de Nathusius"/>
    <n v="2016"/>
    <n v="8"/>
    <n v="10"/>
    <n v="22"/>
    <n v="16"/>
    <d v="2016-08-10T00:00:00"/>
    <x v="337"/>
  </r>
  <r>
    <x v="1"/>
    <s v="K:/Sainte Colombe/MB/04 - 19 juillet au 18 août 2016/Wave/"/>
    <s v="ST-COLOM_0_20160810_221653_238.wav"/>
    <s v="Pip35"/>
    <s v="Principal"/>
    <s v="Pip35"/>
    <n v="10"/>
    <s v="Pipkuh"/>
    <n v="3"/>
    <s v="Pipistrelle de Kuhl"/>
    <n v="2016"/>
    <n v="8"/>
    <n v="10"/>
    <n v="22"/>
    <n v="16"/>
    <d v="2016-08-10T00:00:00"/>
    <x v="337"/>
  </r>
  <r>
    <x v="1"/>
    <s v="K:/Sainte Colombe/MB/04 - 19 juillet au 18 août 2016/Wave/"/>
    <s v="ST-COLOM_0_20160810_221658_239.wav"/>
    <s v="Pip35"/>
    <s v="Principal"/>
    <s v="Pip35"/>
    <n v="10"/>
    <s v="Pipkuh"/>
    <n v="4"/>
    <s v="Pipistrelle de Kuhl"/>
    <n v="2016"/>
    <n v="8"/>
    <n v="10"/>
    <n v="22"/>
    <n v="16"/>
    <d v="2016-08-10T00:00:00"/>
    <x v="337"/>
  </r>
  <r>
    <x v="1"/>
    <s v="K:/Sainte Colombe/MB/04 - 19 juillet au 18 août 2016/Wave/"/>
    <s v="ST-COLOM_0_20160810_221708_523.wav"/>
    <s v="Pip35"/>
    <s v="Principal"/>
    <s v="Pip35"/>
    <n v="10"/>
    <s v="Pipkuh"/>
    <n v="0"/>
    <s v="Pipistrelle de Kuhl"/>
    <n v="2016"/>
    <n v="8"/>
    <n v="10"/>
    <n v="22"/>
    <n v="17"/>
    <d v="2016-08-10T00:00:00"/>
    <x v="332"/>
  </r>
  <r>
    <x v="1"/>
    <s v="K:/Sainte Colombe/MB/04 - 19 juillet au 18 août 2016/Wave/"/>
    <s v="ST-COLOM_0_20160810_221713_524.wav"/>
    <s v="Pip35"/>
    <s v="Principal"/>
    <s v="Pip35"/>
    <n v="10"/>
    <s v="Pipkuh"/>
    <n v="3"/>
    <s v="Pipistrelle de Kuhl"/>
    <n v="2016"/>
    <n v="8"/>
    <n v="10"/>
    <n v="22"/>
    <n v="17"/>
    <d v="2016-08-10T00:00:00"/>
    <x v="332"/>
  </r>
  <r>
    <x v="1"/>
    <s v="K:/Sainte Colombe/MB/04 - 19 juillet au 18 août 2016/Wave/"/>
    <s v="ST-COLOM_0_20160810_221724_544.wav"/>
    <s v="ChiroSp"/>
    <s v="Principal"/>
    <s v="Pip35"/>
    <n v="4"/>
    <s v="Pipkuh"/>
    <n v="2"/>
    <s v="Pipistrelle de Kuhl"/>
    <n v="2016"/>
    <n v="8"/>
    <n v="10"/>
    <n v="22"/>
    <n v="17"/>
    <d v="2016-08-10T00:00:00"/>
    <x v="332"/>
  </r>
  <r>
    <x v="1"/>
    <s v="K:/Sainte Colombe/MB/04 - 19 juillet au 18 août 2016/Wave/"/>
    <s v="ST-COLOM_0_20160810_221729_545.wav"/>
    <s v="Pip35"/>
    <s v="Principal"/>
    <s v="Pip35"/>
    <n v="6"/>
    <s v="Pipkuh"/>
    <n v="2"/>
    <s v="Pipistrelle de Kuhl"/>
    <n v="2016"/>
    <n v="8"/>
    <n v="10"/>
    <n v="22"/>
    <n v="17"/>
    <d v="2016-08-10T00:00:00"/>
    <x v="332"/>
  </r>
  <r>
    <x v="1"/>
    <s v="K:/Sainte Colombe/MB/04 - 19 juillet au 18 août 2016/Wave/"/>
    <s v="ST-COLOM_0_20160810_221734_546.wav"/>
    <s v="ChiroSp"/>
    <s v="Principal"/>
    <s v="Pip35"/>
    <n v="4"/>
    <s v="Pipkuh"/>
    <n v="4"/>
    <s v="Pipistrelle de Kuhl"/>
    <n v="2016"/>
    <n v="8"/>
    <n v="10"/>
    <n v="22"/>
    <n v="17"/>
    <d v="2016-08-10T00:00:00"/>
    <x v="332"/>
  </r>
  <r>
    <x v="1"/>
    <s v="K:/Sainte Colombe/MB/04 - 19 juillet au 18 août 2016/Wave/"/>
    <s v="ST-COLOM_0_20160810_221750_172.wav"/>
    <s v="PippiT"/>
    <s v="Principal"/>
    <s v="PipMi"/>
    <n v="10"/>
    <s v="PippiT"/>
    <n v="10"/>
    <s v="Pipistrelle commune"/>
    <n v="2016"/>
    <n v="8"/>
    <n v="10"/>
    <n v="22"/>
    <n v="17"/>
    <d v="2016-08-10T00:00:00"/>
    <x v="332"/>
  </r>
  <r>
    <x v="1"/>
    <s v="K:/Sainte Colombe/MB/04 - 19 juillet au 18 août 2016/Wave/"/>
    <s v="ST-COLOM_0_20160810_221755_173.wav"/>
    <s v="PippiT"/>
    <s v="Principal"/>
    <s v="PipMi"/>
    <n v="10"/>
    <s v="PippiT"/>
    <n v="10"/>
    <s v="Pipistrelle commune"/>
    <n v="2016"/>
    <n v="8"/>
    <n v="10"/>
    <n v="22"/>
    <n v="17"/>
    <d v="2016-08-10T00:00:00"/>
    <x v="332"/>
  </r>
  <r>
    <x v="1"/>
    <s v="K:/Sainte Colombe/MB/04 - 19 juillet au 18 août 2016/Wave/"/>
    <s v="ST-COLOM_0_20160810_221806_291.wav"/>
    <s v="Pip35"/>
    <s v="Principal"/>
    <s v="Pip35"/>
    <n v="10"/>
    <s v="Pipkuh"/>
    <n v="3"/>
    <s v="Pipistrelle de Kuhl"/>
    <n v="2016"/>
    <n v="8"/>
    <n v="10"/>
    <n v="22"/>
    <n v="18"/>
    <d v="2016-08-10T00:00:00"/>
    <x v="134"/>
  </r>
  <r>
    <x v="1"/>
    <s v="K:/Sainte Colombe/MB/04 - 19 juillet au 18 août 2016/Wave/"/>
    <s v="ST-COLOM_0_20160810_221811_292.wav"/>
    <s v="Pip35"/>
    <s v="Principal"/>
    <s v="Pip35"/>
    <n v="10"/>
    <s v="Pipnat"/>
    <n v="4"/>
    <s v="Pipistrelle de Kuhl/Nathusius"/>
    <n v="2016"/>
    <n v="8"/>
    <n v="10"/>
    <n v="22"/>
    <n v="18"/>
    <d v="2016-08-10T00:00:00"/>
    <x v="134"/>
  </r>
  <r>
    <x v="1"/>
    <s v="K:/Sainte Colombe/MB/04 - 19 juillet au 18 août 2016/Wave/"/>
    <s v="ST-COLOM_0_20160810_221816_292.wav"/>
    <s v="Pip35"/>
    <s v="Principal"/>
    <s v="Pip35"/>
    <n v="10"/>
    <s v="Pipkuh"/>
    <n v="4"/>
    <s v="Pipistrelle de Kuhl"/>
    <n v="2016"/>
    <n v="8"/>
    <n v="10"/>
    <n v="22"/>
    <n v="18"/>
    <d v="2016-08-10T00:00:00"/>
    <x v="134"/>
  </r>
  <r>
    <x v="1"/>
    <s v="K:/Sainte Colombe/MB/04 - 19 juillet au 18 août 2016/Wave/"/>
    <s v="ST-COLOM_0_20160810_221842_694.wav"/>
    <s v="Pip35"/>
    <s v="Principal"/>
    <s v="Pip35"/>
    <n v="7"/>
    <s v="Pipnat"/>
    <n v="0"/>
    <s v="Pipistrelle de Kuhl/Nathusius"/>
    <n v="2016"/>
    <n v="8"/>
    <n v="10"/>
    <n v="22"/>
    <n v="18"/>
    <d v="2016-08-10T00:00:00"/>
    <x v="134"/>
  </r>
  <r>
    <x v="1"/>
    <s v="K:/Sainte Colombe/MB/04 - 19 juillet au 18 août 2016/Wave/"/>
    <s v="ST-COLOM_0_20160810_221847_695.wav"/>
    <s v="PippiT"/>
    <s v="Principal"/>
    <s v="PipMi"/>
    <n v="9"/>
    <s v="PippiT"/>
    <n v="9"/>
    <s v="Pipistrelle commune"/>
    <n v="2016"/>
    <n v="8"/>
    <n v="10"/>
    <n v="22"/>
    <n v="18"/>
    <d v="2016-08-10T00:00:00"/>
    <x v="134"/>
  </r>
  <r>
    <x v="1"/>
    <s v="K:/Sainte Colombe/MB/04 - 19 juillet au 18 août 2016/Wave/"/>
    <s v="ST-COLOM_0_20160810_221852_696.wav"/>
    <s v="ChiroSp"/>
    <s v="Principal"/>
    <s v="Pip35"/>
    <n v="5"/>
    <s v="Pipnat"/>
    <n v="3"/>
    <s v="Pipistrelle de Kuhl/Nathusius"/>
    <n v="2016"/>
    <n v="8"/>
    <n v="10"/>
    <n v="22"/>
    <n v="18"/>
    <d v="2016-08-10T00:00:00"/>
    <x v="134"/>
  </r>
  <r>
    <x v="1"/>
    <s v="K:/Sainte Colombe/MB/04 - 19 juillet au 18 août 2016/Wave/"/>
    <s v="ST-COLOM_0_20160810_221857_696.wav"/>
    <s v="Pip35"/>
    <s v="Principal"/>
    <s v="Pip35"/>
    <n v="10"/>
    <s v="Pipkuh"/>
    <n v="2"/>
    <s v="Pipistrelle de Kuhl"/>
    <n v="2016"/>
    <n v="8"/>
    <n v="10"/>
    <n v="22"/>
    <n v="18"/>
    <d v="2016-08-10T00:00:00"/>
    <x v="134"/>
  </r>
  <r>
    <x v="1"/>
    <s v="K:/Sainte Colombe/MB/04 - 19 juillet au 18 août 2016/Wave/"/>
    <s v="ST-COLOM_0_20160810_221902_697.wav"/>
    <s v="Pip35"/>
    <s v="Principal"/>
    <s v="Pip35"/>
    <n v="10"/>
    <s v="Pipkuh"/>
    <n v="5"/>
    <s v="Pipistrelle de Kuhl"/>
    <n v="2016"/>
    <n v="8"/>
    <n v="10"/>
    <n v="22"/>
    <n v="19"/>
    <d v="2016-08-10T00:00:00"/>
    <x v="136"/>
  </r>
  <r>
    <x v="1"/>
    <s v="K:/Sainte Colombe/MB/04 - 19 juillet au 18 août 2016/Wave/"/>
    <s v="ST-COLOM_0_20160810_221913_722.wav"/>
    <s v="Pip35"/>
    <s v="Principal"/>
    <s v="Pip35"/>
    <n v="8"/>
    <s v="Pipkuh"/>
    <n v="3"/>
    <s v="Pipistrelle de Kuhl"/>
    <n v="2016"/>
    <n v="8"/>
    <n v="10"/>
    <n v="22"/>
    <n v="19"/>
    <d v="2016-08-10T00:00:00"/>
    <x v="136"/>
  </r>
  <r>
    <x v="1"/>
    <s v="K:/Sainte Colombe/MB/04 - 19 juillet au 18 août 2016/Wave/"/>
    <s v="ST-COLOM_0_20160810_221918_723.wav"/>
    <s v="ChiroSp"/>
    <s v="Principal"/>
    <s v="Pip35"/>
    <n v="2"/>
    <s v="Pipkuh"/>
    <n v="2"/>
    <s v="Pipistrelle de Kuhl"/>
    <n v="2016"/>
    <n v="8"/>
    <n v="10"/>
    <n v="22"/>
    <n v="19"/>
    <d v="2016-08-10T00:00:00"/>
    <x v="136"/>
  </r>
  <r>
    <x v="1"/>
    <s v="K:/Sainte Colombe/MB/04 - 19 juillet au 18 août 2016/Wave/"/>
    <s v="ST-COLOM_0_20160810_221928_831.wav"/>
    <s v="Pip35"/>
    <s v="Principal"/>
    <s v="Pip35"/>
    <n v="10"/>
    <s v="Pipkuh"/>
    <n v="2"/>
    <s v="Pipistrelle de Kuhl"/>
    <n v="2016"/>
    <n v="8"/>
    <n v="10"/>
    <n v="22"/>
    <n v="19"/>
    <d v="2016-08-10T00:00:00"/>
    <x v="136"/>
  </r>
  <r>
    <x v="1"/>
    <s v="K:/Sainte Colombe/MB/04 - 19 juillet au 18 août 2016/Wave/"/>
    <s v="ST-COLOM_0_20160810_221933_832.wav"/>
    <s v="Pip35"/>
    <s v="Principal"/>
    <s v="Pip35"/>
    <n v="10"/>
    <s v="Pipkuh"/>
    <n v="0"/>
    <s v="Pipistrelle de Kuhl"/>
    <n v="2016"/>
    <n v="8"/>
    <n v="10"/>
    <n v="22"/>
    <n v="19"/>
    <d v="2016-08-10T00:00:00"/>
    <x v="136"/>
  </r>
  <r>
    <x v="1"/>
    <s v="K:/Sainte Colombe/MB/04 - 19 juillet au 18 août 2016/Wave/"/>
    <s v="ST-COLOM_0_20160810_221938_832.wav"/>
    <s v="Pip35"/>
    <s v="Principal"/>
    <s v="Pip35"/>
    <n v="10"/>
    <s v="Pipkuh"/>
    <n v="2"/>
    <s v="Pipistrelle de Kuhl"/>
    <n v="2016"/>
    <n v="8"/>
    <n v="10"/>
    <n v="22"/>
    <n v="19"/>
    <d v="2016-08-10T00:00:00"/>
    <x v="136"/>
  </r>
  <r>
    <x v="1"/>
    <s v="K:/Sainte Colombe/MB/04 - 19 juillet au 18 août 2016/Wave/"/>
    <s v="ST-COLOM_0_20160810_222023_766.wav"/>
    <s v="PippiT"/>
    <s v="Principal"/>
    <s v="PipMi"/>
    <n v="10"/>
    <s v="PippiT"/>
    <n v="10"/>
    <s v="Pipistrelle commune"/>
    <n v="2016"/>
    <n v="8"/>
    <n v="10"/>
    <n v="22"/>
    <n v="20"/>
    <d v="2016-08-10T00:00:00"/>
    <x v="49"/>
  </r>
  <r>
    <x v="1"/>
    <s v="K:/Sainte Colombe/MB/04 - 19 juillet au 18 août 2016/Wave/"/>
    <s v="ST-COLOM_0_20160810_222028_767.wav"/>
    <s v="PippiT"/>
    <s v="Principal"/>
    <s v="PipMi"/>
    <n v="10"/>
    <s v="PippiT"/>
    <n v="10"/>
    <s v="Pipistrelle commune"/>
    <n v="2016"/>
    <n v="8"/>
    <n v="10"/>
    <n v="22"/>
    <n v="20"/>
    <d v="2016-08-10T00:00:00"/>
    <x v="49"/>
  </r>
  <r>
    <x v="1"/>
    <s v="K:/Sainte Colombe/MB/04 - 19 juillet au 18 août 2016/Wave/"/>
    <s v="ST-COLOM_0_20160810_222033_768.wav"/>
    <s v="PippiT"/>
    <s v="Principal"/>
    <s v="PipMi"/>
    <n v="9"/>
    <s v="PippiT"/>
    <n v="9"/>
    <s v="Pipistrelle commune"/>
    <n v="2016"/>
    <n v="8"/>
    <n v="10"/>
    <n v="22"/>
    <n v="20"/>
    <d v="2016-08-10T00:00:00"/>
    <x v="49"/>
  </r>
  <r>
    <x v="1"/>
    <s v="K:/Sainte Colombe/MB/04 - 19 juillet au 18 août 2016/Wave/"/>
    <s v="ST-COLOM_0_20160810_222038_768.wav"/>
    <s v="PippiT"/>
    <s v="Principal"/>
    <s v="PipMi"/>
    <n v="8"/>
    <s v="PippiT"/>
    <n v="8"/>
    <s v="Pipistrelle commune"/>
    <n v="2016"/>
    <n v="8"/>
    <n v="10"/>
    <n v="22"/>
    <n v="20"/>
    <d v="2016-08-10T00:00:00"/>
    <x v="49"/>
  </r>
  <r>
    <x v="1"/>
    <s v="K:/Sainte Colombe/MB/04 - 19 juillet au 18 août 2016/Wave/"/>
    <s v="ST-COLOM_0_20160810_222043_769.wav"/>
    <s v="PippiT"/>
    <s v="Principal"/>
    <s v="PipMi"/>
    <n v="10"/>
    <s v="PippiT"/>
    <n v="10"/>
    <s v="Pipistrelle commune"/>
    <n v="2016"/>
    <n v="8"/>
    <n v="10"/>
    <n v="22"/>
    <n v="20"/>
    <d v="2016-08-10T00:00:00"/>
    <x v="49"/>
  </r>
  <r>
    <x v="1"/>
    <s v="K:/Sainte Colombe/MB/04 - 19 juillet au 18 août 2016/Wave/"/>
    <s v="ST-COLOM_0_20160810_222048_770.wav"/>
    <s v="PippiT"/>
    <s v="Principal"/>
    <s v="PipMi"/>
    <n v="10"/>
    <s v="PippiT"/>
    <n v="10"/>
    <s v="Pipistrelle commune"/>
    <n v="2016"/>
    <n v="8"/>
    <n v="10"/>
    <n v="22"/>
    <n v="20"/>
    <d v="2016-08-10T00:00:00"/>
    <x v="49"/>
  </r>
  <r>
    <x v="1"/>
    <s v="K:/Sainte Colombe/MB/04 - 19 juillet au 18 août 2016/Wave/"/>
    <s v="ST-COLOM_0_20160810_222057_126.wav"/>
    <s v="PippiT"/>
    <s v="Principal"/>
    <s v="PipMi"/>
    <n v="6"/>
    <s v="PippiT"/>
    <n v="6"/>
    <s v="Pipistrelle commune"/>
    <n v="2016"/>
    <n v="8"/>
    <n v="10"/>
    <n v="22"/>
    <n v="20"/>
    <d v="2016-08-10T00:00:00"/>
    <x v="49"/>
  </r>
  <r>
    <x v="1"/>
    <s v="K:/Sainte Colombe/MB/04 - 19 juillet au 18 août 2016/Wave/"/>
    <s v="ST-COLOM_0_20160810_222102_126.wav"/>
    <s v="PippiT"/>
    <s v="Principal"/>
    <s v="PipMi"/>
    <n v="10"/>
    <s v="PippiT"/>
    <n v="10"/>
    <s v="Pipistrelle commune"/>
    <n v="2016"/>
    <n v="8"/>
    <n v="10"/>
    <n v="22"/>
    <n v="21"/>
    <d v="2016-08-10T00:00:00"/>
    <x v="338"/>
  </r>
  <r>
    <x v="1"/>
    <s v="K:/Sainte Colombe/MB/04 - 19 juillet au 18 août 2016/Wave/"/>
    <s v="ST-COLOM_0_20160810_222107_127.wav"/>
    <s v="PippiT"/>
    <s v="Principal"/>
    <s v="PipMi"/>
    <n v="10"/>
    <s v="PippiT"/>
    <n v="10"/>
    <s v="Pipistrelle commune"/>
    <n v="2016"/>
    <n v="8"/>
    <n v="10"/>
    <n v="22"/>
    <n v="21"/>
    <d v="2016-08-10T00:00:00"/>
    <x v="338"/>
  </r>
  <r>
    <x v="1"/>
    <s v="K:/Sainte Colombe/MB/04 - 19 juillet au 18 août 2016/Wave/"/>
    <s v="ST-COLOM_0_20160810_222117_388.wav"/>
    <s v="PippiT"/>
    <s v="Principal"/>
    <s v="PipMi"/>
    <n v="10"/>
    <s v="PippiT"/>
    <n v="10"/>
    <s v="Pipistrelle commune"/>
    <n v="2016"/>
    <n v="8"/>
    <n v="10"/>
    <n v="22"/>
    <n v="21"/>
    <d v="2016-08-10T00:00:00"/>
    <x v="338"/>
  </r>
  <r>
    <x v="1"/>
    <s v="K:/Sainte Colombe/MB/04 - 19 juillet au 18 août 2016/Wave/"/>
    <s v="ST-COLOM_0_20160810_222122_389.wav"/>
    <s v="PippiT"/>
    <s v="Principal"/>
    <s v="PipMi"/>
    <n v="10"/>
    <s v="PippiT"/>
    <n v="10"/>
    <s v="Pipistrelle commune"/>
    <n v="2016"/>
    <n v="8"/>
    <n v="10"/>
    <n v="22"/>
    <n v="21"/>
    <d v="2016-08-10T00:00:00"/>
    <x v="338"/>
  </r>
  <r>
    <x v="1"/>
    <s v="K:/Sainte Colombe/MB/04 - 19 juillet au 18 août 2016/Wave/"/>
    <s v="ST-COLOM_0_20160810_222136_655.wav"/>
    <s v="Pip35"/>
    <s v="Principal"/>
    <s v="Pip35"/>
    <n v="10"/>
    <s v="Pipkuh"/>
    <n v="5"/>
    <s v="Pipistrelle de Kuhl"/>
    <n v="2016"/>
    <n v="8"/>
    <n v="10"/>
    <n v="22"/>
    <n v="21"/>
    <d v="2016-08-10T00:00:00"/>
    <x v="338"/>
  </r>
  <r>
    <x v="1"/>
    <s v="K:/Sainte Colombe/MB/04 - 19 juillet au 18 août 2016/Wave/"/>
    <s v="ST-COLOM_0_20160810_222141_656.wav"/>
    <s v="Pip35"/>
    <s v="Principal"/>
    <s v="Pip35"/>
    <n v="10"/>
    <s v="Pipkuh"/>
    <n v="3"/>
    <s v="Pipistrelle de Kuhl"/>
    <n v="2016"/>
    <n v="8"/>
    <n v="10"/>
    <n v="22"/>
    <n v="21"/>
    <d v="2016-08-10T00:00:00"/>
    <x v="338"/>
  </r>
  <r>
    <x v="1"/>
    <s v="K:/Sainte Colombe/MB/04 - 19 juillet au 18 août 2016/Wave/"/>
    <s v="ST-COLOM_0_20160810_222154_867.wav"/>
    <s v="Pip35"/>
    <s v="Principal"/>
    <s v="Pip35"/>
    <n v="10"/>
    <s v="Pipkuh"/>
    <n v="3"/>
    <s v="Pipistrelle de Kuhl"/>
    <n v="2016"/>
    <n v="8"/>
    <n v="10"/>
    <n v="22"/>
    <n v="21"/>
    <d v="2016-08-10T00:00:00"/>
    <x v="338"/>
  </r>
  <r>
    <x v="1"/>
    <s v="K:/Sainte Colombe/MB/04 - 19 juillet au 18 août 2016/Wave/"/>
    <s v="ST-COLOM_0_20160810_222159_868.wav"/>
    <s v="ChiroSp"/>
    <s v="Principal"/>
    <s v="Pip35"/>
    <n v="3"/>
    <s v="Pipkuh"/>
    <n v="3"/>
    <s v="Pipistrelle de Kuhl"/>
    <n v="2016"/>
    <n v="8"/>
    <n v="10"/>
    <n v="22"/>
    <n v="21"/>
    <d v="2016-08-10T00:00:00"/>
    <x v="338"/>
  </r>
  <r>
    <x v="1"/>
    <s v="K:/Sainte Colombe/MB/04 - 19 juillet au 18 août 2016/Wave/"/>
    <s v="ST-COLOM_0_20160810_222207_476.wav"/>
    <s v="Pip35"/>
    <s v="Principal"/>
    <s v="Pip35"/>
    <n v="10"/>
    <s v="Pipkuh"/>
    <n v="4"/>
    <s v="Pipistrelle de Kuhl"/>
    <n v="2016"/>
    <n v="8"/>
    <n v="10"/>
    <n v="22"/>
    <n v="22"/>
    <d v="2016-08-10T00:00:00"/>
    <x v="209"/>
  </r>
  <r>
    <x v="1"/>
    <s v="K:/Sainte Colombe/MB/04 - 19 juillet au 18 août 2016/Wave/"/>
    <s v="ST-COLOM_0_20160810_222224_301.wav"/>
    <s v="PippiT"/>
    <s v="Principal"/>
    <s v="PipMi"/>
    <n v="10"/>
    <s v="PippiT"/>
    <n v="10"/>
    <s v="Pipistrelle commune"/>
    <n v="2016"/>
    <n v="8"/>
    <n v="10"/>
    <n v="22"/>
    <n v="22"/>
    <d v="2016-08-10T00:00:00"/>
    <x v="209"/>
  </r>
  <r>
    <x v="1"/>
    <s v="K:/Sainte Colombe/MB/04 - 19 juillet au 18 août 2016/Wave/"/>
    <s v="ST-COLOM_0_20160810_222245_794.wav"/>
    <s v="ChiroSp"/>
    <s v="Principal"/>
    <s v="Pip35"/>
    <n v="5"/>
    <s v="Pipkuh"/>
    <n v="3"/>
    <s v="Pipistrelle de Kuhl"/>
    <n v="2016"/>
    <n v="8"/>
    <n v="10"/>
    <n v="22"/>
    <n v="22"/>
    <d v="2016-08-10T00:00:00"/>
    <x v="209"/>
  </r>
  <r>
    <x v="1"/>
    <s v="K:/Sainte Colombe/MB/04 - 19 juillet au 18 août 2016/Wave/"/>
    <s v="ST-COLOM_0_20160810_222250_795.wav"/>
    <s v="PippiT"/>
    <s v="Principal"/>
    <s v="PipMi"/>
    <n v="10"/>
    <s v="PippiT"/>
    <n v="10"/>
    <s v="Pipistrelle commune"/>
    <n v="2016"/>
    <n v="8"/>
    <n v="10"/>
    <n v="22"/>
    <n v="22"/>
    <d v="2016-08-10T00:00:00"/>
    <x v="209"/>
  </r>
  <r>
    <x v="1"/>
    <s v="K:/Sainte Colombe/MB/04 - 19 juillet au 18 août 2016/Wave/"/>
    <s v="ST-COLOM_0_20160810_222255_796.wav"/>
    <s v="PippiT"/>
    <s v="Principal"/>
    <s v="PipMi"/>
    <n v="10"/>
    <s v="PippiT"/>
    <n v="10"/>
    <s v="Pipistrelle commune"/>
    <n v="2016"/>
    <n v="8"/>
    <n v="10"/>
    <n v="22"/>
    <n v="22"/>
    <d v="2016-08-10T00:00:00"/>
    <x v="209"/>
  </r>
  <r>
    <x v="1"/>
    <s v="K:/Sainte Colombe/MB/04 - 19 juillet au 18 août 2016/Wave/"/>
    <s v="ST-COLOM_0_20160810_222300_796.wav"/>
    <s v="PippiT"/>
    <s v="Principal"/>
    <s v="PipMi"/>
    <n v="10"/>
    <s v="PippiT"/>
    <n v="10"/>
    <s v="Pipistrelle commune"/>
    <n v="2016"/>
    <n v="8"/>
    <n v="10"/>
    <n v="22"/>
    <n v="23"/>
    <d v="2016-08-10T00:00:00"/>
    <x v="50"/>
  </r>
  <r>
    <x v="1"/>
    <s v="K:/Sainte Colombe/MB/04 - 19 juillet au 18 août 2016/Wave/"/>
    <s v="ST-COLOM_0_20160810_222305_797.wav"/>
    <s v="PippiT"/>
    <s v="Principal"/>
    <s v="PipMi"/>
    <n v="10"/>
    <s v="PippiT"/>
    <n v="10"/>
    <s v="Pipistrelle commune"/>
    <n v="2016"/>
    <n v="8"/>
    <n v="10"/>
    <n v="22"/>
    <n v="23"/>
    <d v="2016-08-10T00:00:00"/>
    <x v="50"/>
  </r>
  <r>
    <x v="1"/>
    <s v="K:/Sainte Colombe/MB/04 - 19 juillet au 18 août 2016/Wave/"/>
    <s v="ST-COLOM_0_20160810_222310_798.wav"/>
    <s v="PippiT"/>
    <s v="Principal"/>
    <s v="PipMi"/>
    <n v="9"/>
    <s v="PippiT"/>
    <n v="9"/>
    <s v="Pipistrelle commune"/>
    <n v="2016"/>
    <n v="8"/>
    <n v="10"/>
    <n v="22"/>
    <n v="23"/>
    <d v="2016-08-10T00:00:00"/>
    <x v="50"/>
  </r>
  <r>
    <x v="1"/>
    <s v="K:/Sainte Colombe/MB/04 - 19 juillet au 18 août 2016/Wave/"/>
    <s v="ST-COLOM_0_20160810_222315_798.wav"/>
    <s v="PippiT"/>
    <s v="Principal"/>
    <s v="PipMi"/>
    <n v="10"/>
    <s v="PippiT"/>
    <n v="10"/>
    <s v="Pipistrelle commune"/>
    <n v="2016"/>
    <n v="8"/>
    <n v="10"/>
    <n v="22"/>
    <n v="23"/>
    <d v="2016-08-10T00:00:00"/>
    <x v="50"/>
  </r>
  <r>
    <x v="1"/>
    <s v="K:/Sainte Colombe/MB/04 - 19 juillet au 18 août 2016/Wave/"/>
    <s v="ST-COLOM_0_20160810_222340_930.wav"/>
    <s v="PippiT"/>
    <s v="Principal"/>
    <s v="PipMi"/>
    <n v="10"/>
    <s v="PippiT"/>
    <n v="10"/>
    <s v="Pipistrelle commune"/>
    <n v="2016"/>
    <n v="8"/>
    <n v="10"/>
    <n v="22"/>
    <n v="23"/>
    <d v="2016-08-10T00:00:00"/>
    <x v="50"/>
  </r>
  <r>
    <x v="1"/>
    <s v="K:/Sainte Colombe/MB/04 - 19 juillet au 18 août 2016/Wave/"/>
    <s v="ST-COLOM_0_20160810_222345_930.wav"/>
    <s v="PippiT"/>
    <s v="Principal"/>
    <s v="PipMi"/>
    <n v="10"/>
    <s v="PippiT"/>
    <n v="10"/>
    <s v="Pipistrelle commune"/>
    <n v="2016"/>
    <n v="8"/>
    <n v="10"/>
    <n v="22"/>
    <n v="23"/>
    <d v="2016-08-10T00:00:00"/>
    <x v="50"/>
  </r>
  <r>
    <x v="1"/>
    <s v="K:/Sainte Colombe/MB/04 - 19 juillet au 18 août 2016/Wave/"/>
    <s v="ST-COLOM_0_20160810_222350_931.wav"/>
    <s v="PippiT"/>
    <s v="Principal"/>
    <s v="PipMi"/>
    <n v="10"/>
    <s v="PippiT"/>
    <n v="10"/>
    <s v="Pipistrelle commune"/>
    <n v="2016"/>
    <n v="8"/>
    <n v="10"/>
    <n v="22"/>
    <n v="23"/>
    <d v="2016-08-10T00:00:00"/>
    <x v="50"/>
  </r>
  <r>
    <x v="1"/>
    <s v="K:/Sainte Colombe/MB/04 - 19 juillet au 18 août 2016/Wave/"/>
    <s v="ST-COLOM_0_20160810_222438_542.wav"/>
    <s v="PippiT"/>
    <s v="Principal"/>
    <s v="PipMi"/>
    <n v="10"/>
    <s v="PippiT"/>
    <n v="10"/>
    <s v="Pipistrelle commune"/>
    <n v="2016"/>
    <n v="8"/>
    <n v="10"/>
    <n v="22"/>
    <n v="24"/>
    <d v="2016-08-10T00:00:00"/>
    <x v="333"/>
  </r>
  <r>
    <x v="1"/>
    <s v="K:/Sainte Colombe/MB/04 - 19 juillet au 18 août 2016/Wave/"/>
    <s v="ST-COLOM_0_20160810_222443_543.wav"/>
    <s v="PippiT"/>
    <s v="Principal"/>
    <s v="PipMi"/>
    <n v="10"/>
    <s v="PippiT"/>
    <n v="10"/>
    <s v="Pipistrelle commune"/>
    <n v="2016"/>
    <n v="8"/>
    <n v="10"/>
    <n v="22"/>
    <n v="24"/>
    <d v="2016-08-10T00:00:00"/>
    <x v="333"/>
  </r>
  <r>
    <x v="1"/>
    <s v="K:/Sainte Colombe/MB/04 - 19 juillet au 18 août 2016/Wave/"/>
    <s v="ST-COLOM_0_20160810_222448_544.wav"/>
    <s v="PippiT"/>
    <s v="Principal"/>
    <s v="PipMi"/>
    <n v="9"/>
    <s v="PippiT"/>
    <n v="9"/>
    <s v="Pipistrelle commune"/>
    <n v="2016"/>
    <n v="8"/>
    <n v="10"/>
    <n v="22"/>
    <n v="24"/>
    <d v="2016-08-10T00:00:00"/>
    <x v="333"/>
  </r>
  <r>
    <x v="1"/>
    <s v="K:/Sainte Colombe/MB/04 - 19 juillet au 18 août 2016/Wave/"/>
    <s v="ST-COLOM_0_20160810_222516_813.wav"/>
    <s v="PippiT"/>
    <s v="Principal"/>
    <s v="PipMi"/>
    <n v="10"/>
    <s v="PippiT"/>
    <n v="10"/>
    <s v="Pipistrelle commune"/>
    <n v="2016"/>
    <n v="8"/>
    <n v="10"/>
    <n v="22"/>
    <n v="25"/>
    <d v="2016-08-10T00:00:00"/>
    <x v="96"/>
  </r>
  <r>
    <x v="1"/>
    <s v="K:/Sainte Colombe/MB/04 - 19 juillet au 18 août 2016/Wave/"/>
    <s v="ST-COLOM_0_20160810_222521_814.wav"/>
    <s v="ChiroSp"/>
    <s v="Principal"/>
    <s v="PipMi"/>
    <n v="5"/>
    <s v="PippiT"/>
    <n v="5"/>
    <s v="Pipistrelle commune"/>
    <n v="2016"/>
    <n v="8"/>
    <n v="10"/>
    <n v="22"/>
    <n v="25"/>
    <d v="2016-08-10T00:00:00"/>
    <x v="96"/>
  </r>
  <r>
    <x v="1"/>
    <s v="K:/Sainte Colombe/MB/04 - 19 juillet au 18 août 2016/Wave/"/>
    <s v="ST-COLOM_0_20160810_222528_297.wav"/>
    <s v="PippiT"/>
    <s v="Principal"/>
    <s v="PipMi"/>
    <n v="10"/>
    <s v="PippiT"/>
    <n v="10"/>
    <s v="Pipistrelle commune"/>
    <n v="2016"/>
    <n v="8"/>
    <n v="10"/>
    <n v="22"/>
    <n v="25"/>
    <d v="2016-08-10T00:00:00"/>
    <x v="96"/>
  </r>
  <r>
    <x v="1"/>
    <s v="K:/Sainte Colombe/MB/04 - 19 juillet au 18 août 2016/Wave/"/>
    <s v="ST-COLOM_0_20160810_222533_298.wav"/>
    <s v="PippiT"/>
    <s v="Principal"/>
    <s v="PipMi"/>
    <n v="10"/>
    <s v="PippiT"/>
    <n v="10"/>
    <s v="Pipistrelle commune"/>
    <n v="2016"/>
    <n v="8"/>
    <n v="10"/>
    <n v="22"/>
    <n v="25"/>
    <d v="2016-08-10T00:00:00"/>
    <x v="96"/>
  </r>
  <r>
    <x v="1"/>
    <s v="K:/Sainte Colombe/MB/04 - 19 juillet au 18 août 2016/Wave/"/>
    <s v="ST-COLOM_0_20160810_222538_298.wav"/>
    <s v="PippiT"/>
    <s v="Principal"/>
    <s v="PipMi"/>
    <n v="10"/>
    <s v="PippiT"/>
    <n v="10"/>
    <s v="Pipistrelle commune"/>
    <n v="2016"/>
    <n v="8"/>
    <n v="10"/>
    <n v="22"/>
    <n v="25"/>
    <d v="2016-08-10T00:00:00"/>
    <x v="96"/>
  </r>
  <r>
    <x v="1"/>
    <s v="K:/Sainte Colombe/MB/04 - 19 juillet au 18 août 2016/Wave/"/>
    <s v="ST-COLOM_0_20160810_222543_299.wav"/>
    <s v="PippiT"/>
    <s v="Principal"/>
    <s v="PipMi"/>
    <n v="10"/>
    <s v="PippiT"/>
    <n v="10"/>
    <s v="Pipistrelle commune"/>
    <n v="2016"/>
    <n v="8"/>
    <n v="10"/>
    <n v="22"/>
    <n v="25"/>
    <d v="2016-08-10T00:00:00"/>
    <x v="96"/>
  </r>
  <r>
    <x v="1"/>
    <s v="K:/Sainte Colombe/MB/04 - 19 juillet au 18 août 2016/Wave/"/>
    <s v="ST-COLOM_0_20160810_222548_300.wav"/>
    <s v="PippiT"/>
    <s v="Principal"/>
    <s v="PipMi"/>
    <n v="10"/>
    <s v="PippiT"/>
    <n v="7"/>
    <s v="Pipistrelle commune"/>
    <n v="2016"/>
    <n v="8"/>
    <n v="10"/>
    <n v="22"/>
    <n v="25"/>
    <d v="2016-08-10T00:00:00"/>
    <x v="96"/>
  </r>
  <r>
    <x v="1"/>
    <s v="K:/Sainte Colombe/MB/04 - 19 juillet au 18 août 2016/Wave/"/>
    <s v="ST-COLOM_0_20160810_222553_300.wav"/>
    <s v="PippiT"/>
    <s v="Principal"/>
    <s v="PipMi"/>
    <n v="10"/>
    <s v="PippiT"/>
    <n v="9"/>
    <s v="Pipistrelle commune"/>
    <n v="2016"/>
    <n v="8"/>
    <n v="10"/>
    <n v="22"/>
    <n v="25"/>
    <d v="2016-08-10T00:00:00"/>
    <x v="96"/>
  </r>
  <r>
    <x v="1"/>
    <s v="K:/Sainte Colombe/MB/04 - 19 juillet au 18 août 2016/Wave/"/>
    <s v="ST-COLOM_0_20160810_222558_301.wav"/>
    <s v="PippiT"/>
    <s v="Principal"/>
    <s v="PipMi"/>
    <n v="10"/>
    <s v="PippiT"/>
    <n v="9"/>
    <s v="Pipistrelle commune"/>
    <n v="2016"/>
    <n v="8"/>
    <n v="10"/>
    <n v="22"/>
    <n v="25"/>
    <d v="2016-08-10T00:00:00"/>
    <x v="96"/>
  </r>
  <r>
    <x v="1"/>
    <s v="K:/Sainte Colombe/MB/04 - 19 juillet au 18 août 2016/Wave/"/>
    <s v="ST-COLOM_0_20160810_222603_302.wav"/>
    <s v="PippiT"/>
    <s v="Principal"/>
    <s v="PipMi"/>
    <n v="10"/>
    <s v="PippiT"/>
    <n v="10"/>
    <s v="Pipistrelle commune"/>
    <n v="2016"/>
    <n v="8"/>
    <n v="10"/>
    <n v="22"/>
    <n v="26"/>
    <d v="2016-08-10T00:00:00"/>
    <x v="97"/>
  </r>
  <r>
    <x v="1"/>
    <s v="K:/Sainte Colombe/MB/04 - 19 juillet au 18 août 2016/Wave/"/>
    <s v="ST-COLOM_0_20160810_222608_302.wav"/>
    <s v="PippiT"/>
    <s v="Principal"/>
    <s v="PipMi"/>
    <n v="10"/>
    <s v="PippiT"/>
    <n v="10"/>
    <s v="Pipistrelle commune"/>
    <n v="2016"/>
    <n v="8"/>
    <n v="10"/>
    <n v="22"/>
    <n v="26"/>
    <d v="2016-08-10T00:00:00"/>
    <x v="97"/>
  </r>
  <r>
    <x v="1"/>
    <s v="K:/Sainte Colombe/MB/04 - 19 juillet au 18 août 2016/Wave/"/>
    <s v="ST-COLOM_0_20160810_222613_303.wav"/>
    <s v="ChiroSp"/>
    <s v="Principal"/>
    <s v="PipMi"/>
    <n v="4"/>
    <s v="PippiT"/>
    <n v="3"/>
    <s v="Pipistrelle commune"/>
    <n v="2016"/>
    <n v="8"/>
    <n v="10"/>
    <n v="22"/>
    <n v="26"/>
    <d v="2016-08-10T00:00:00"/>
    <x v="97"/>
  </r>
  <r>
    <x v="1"/>
    <s v="K:/Sainte Colombe/MB/04 - 19 juillet au 18 août 2016/Wave/"/>
    <s v="ST-COLOM_0_20160810_222643_694.wav"/>
    <s v="PippiT"/>
    <s v="Principal"/>
    <s v="PipMi"/>
    <n v="10"/>
    <s v="PippiT"/>
    <n v="10"/>
    <s v="Pipistrelle commune"/>
    <n v="2016"/>
    <n v="8"/>
    <n v="10"/>
    <n v="22"/>
    <n v="26"/>
    <d v="2016-08-10T00:00:00"/>
    <x v="97"/>
  </r>
  <r>
    <x v="1"/>
    <s v="K:/Sainte Colombe/MB/04 - 19 juillet au 18 août 2016/Wave/"/>
    <s v="ST-COLOM_0_20160810_222648_695.wav"/>
    <s v="PippiT"/>
    <s v="Principal"/>
    <s v="PipMi"/>
    <n v="10"/>
    <s v="PippiT"/>
    <n v="10"/>
    <s v="Pipistrelle commune"/>
    <n v="2016"/>
    <n v="8"/>
    <n v="10"/>
    <n v="22"/>
    <n v="26"/>
    <d v="2016-08-10T00:00:00"/>
    <x v="97"/>
  </r>
  <r>
    <x v="1"/>
    <s v="K:/Sainte Colombe/MB/04 - 19 juillet au 18 août 2016/Wave/"/>
    <s v="ST-COLOM_0_20160810_222703_626.wav"/>
    <s v="PippiT"/>
    <s v="Principal"/>
    <s v="PipMi"/>
    <n v="10"/>
    <s v="PippiT"/>
    <n v="7"/>
    <s v="Pipistrelle commune"/>
    <n v="2016"/>
    <n v="8"/>
    <n v="10"/>
    <n v="22"/>
    <n v="27"/>
    <d v="2016-08-10T00:00:00"/>
    <x v="150"/>
  </r>
  <r>
    <x v="1"/>
    <s v="K:/Sainte Colombe/MB/04 - 19 juillet au 18 août 2016/Wave/"/>
    <s v="ST-COLOM_0_20160810_222708_627.wav"/>
    <s v="PippiT"/>
    <s v="Principal"/>
    <s v="PipMi"/>
    <n v="10"/>
    <s v="PippiT"/>
    <n v="10"/>
    <s v="Pipistrelle commune"/>
    <n v="2016"/>
    <n v="8"/>
    <n v="10"/>
    <n v="22"/>
    <n v="27"/>
    <d v="2016-08-10T00:00:00"/>
    <x v="150"/>
  </r>
  <r>
    <x v="1"/>
    <s v="K:/Sainte Colombe/MB/04 - 19 juillet au 18 août 2016/Wave/"/>
    <s v="ST-COLOM_0_20160810_222714_877.wav"/>
    <s v="PippiT"/>
    <s v="Principal"/>
    <s v="PipMi"/>
    <n v="10"/>
    <s v="PippiT"/>
    <n v="10"/>
    <s v="Pipistrelle commune"/>
    <n v="2016"/>
    <n v="8"/>
    <n v="10"/>
    <n v="22"/>
    <n v="27"/>
    <d v="2016-08-10T00:00:00"/>
    <x v="150"/>
  </r>
  <r>
    <x v="1"/>
    <s v="K:/Sainte Colombe/MB/04 - 19 juillet au 18 août 2016/Wave/"/>
    <s v="ST-COLOM_0_20160810_222719_878.wav"/>
    <s v="PippiT"/>
    <s v="Principal"/>
    <s v="PipMi"/>
    <n v="10"/>
    <s v="PippiT"/>
    <n v="10"/>
    <s v="Pipistrelle commune"/>
    <n v="2016"/>
    <n v="8"/>
    <n v="10"/>
    <n v="22"/>
    <n v="27"/>
    <d v="2016-08-10T00:00:00"/>
    <x v="150"/>
  </r>
  <r>
    <x v="1"/>
    <s v="K:/Sainte Colombe/MB/04 - 19 juillet au 18 août 2016/Wave/"/>
    <s v="ST-COLOM_0_20160810_222742_936.wav"/>
    <s v="PippiT"/>
    <s v="Principal"/>
    <s v="PipMi"/>
    <n v="10"/>
    <s v="PippiT"/>
    <n v="10"/>
    <s v="Pipistrelle commune"/>
    <n v="2016"/>
    <n v="8"/>
    <n v="10"/>
    <n v="22"/>
    <n v="27"/>
    <d v="2016-08-10T00:00:00"/>
    <x v="150"/>
  </r>
  <r>
    <x v="1"/>
    <s v="K:/Sainte Colombe/MB/04 - 19 juillet au 18 août 2016/Wave/"/>
    <s v="ST-COLOM_0_20160810_222747_936.wav"/>
    <s v="PippiT"/>
    <s v="Principal"/>
    <s v="PipMi"/>
    <n v="10"/>
    <s v="PippiT"/>
    <n v="9"/>
    <s v="Pipistrelle commune"/>
    <n v="2016"/>
    <n v="8"/>
    <n v="10"/>
    <n v="22"/>
    <n v="27"/>
    <d v="2016-08-10T00:00:00"/>
    <x v="150"/>
  </r>
  <r>
    <x v="1"/>
    <s v="K:/Sainte Colombe/MB/04 - 19 juillet au 18 août 2016/Wave/"/>
    <s v="ST-COLOM_0_20160810_222752_937.wav"/>
    <s v="PippiT"/>
    <s v="Principal"/>
    <s v="PipMi"/>
    <n v="10"/>
    <s v="PippiT"/>
    <n v="10"/>
    <s v="Pipistrelle commune"/>
    <n v="2016"/>
    <n v="8"/>
    <n v="10"/>
    <n v="22"/>
    <n v="27"/>
    <d v="2016-08-10T00:00:00"/>
    <x v="150"/>
  </r>
  <r>
    <x v="1"/>
    <s v="K:/Sainte Colombe/MB/04 - 19 juillet au 18 août 2016/Wave/"/>
    <s v="ST-COLOM_0_20160810_222757_938.wav"/>
    <s v="PippiT"/>
    <s v="Principal"/>
    <s v="PipMi"/>
    <n v="9"/>
    <s v="PippiT"/>
    <n v="9"/>
    <s v="Pipistrelle commune"/>
    <n v="2016"/>
    <n v="8"/>
    <n v="10"/>
    <n v="22"/>
    <n v="27"/>
    <d v="2016-08-10T00:00:00"/>
    <x v="150"/>
  </r>
  <r>
    <x v="1"/>
    <s v="K:/Sainte Colombe/MB/04 - 19 juillet au 18 août 2016/Wave/"/>
    <s v="ST-COLOM_0_20160810_222823_323.wav"/>
    <s v="PippiT"/>
    <s v="Principal"/>
    <s v="PipMi"/>
    <n v="10"/>
    <s v="PippiT"/>
    <n v="10"/>
    <s v="Pipistrelle commune"/>
    <n v="2016"/>
    <n v="8"/>
    <n v="10"/>
    <n v="22"/>
    <n v="28"/>
    <d v="2016-08-10T00:00:00"/>
    <x v="151"/>
  </r>
  <r>
    <x v="1"/>
    <s v="K:/Sainte Colombe/MB/04 - 19 juillet au 18 août 2016/Wave/"/>
    <s v="ST-COLOM_0_20160810_222828_324.wav"/>
    <s v="PippiT"/>
    <s v="Principal"/>
    <s v="PipMi"/>
    <n v="9"/>
    <s v="PippiT"/>
    <n v="9"/>
    <s v="Pipistrelle commune"/>
    <n v="2016"/>
    <n v="8"/>
    <n v="10"/>
    <n v="22"/>
    <n v="28"/>
    <d v="2016-08-10T00:00:00"/>
    <x v="151"/>
  </r>
  <r>
    <x v="1"/>
    <s v="K:/Sainte Colombe/MB/04 - 19 juillet au 18 août 2016/Wave/"/>
    <s v="ST-COLOM_0_20160810_222833_324.wav"/>
    <s v="PippiT"/>
    <s v="Principal"/>
    <s v="PipMi"/>
    <n v="10"/>
    <s v="PippiT"/>
    <n v="10"/>
    <s v="Pipistrelle commune"/>
    <n v="2016"/>
    <n v="8"/>
    <n v="10"/>
    <n v="22"/>
    <n v="28"/>
    <d v="2016-08-10T00:00:00"/>
    <x v="151"/>
  </r>
  <r>
    <x v="1"/>
    <s v="K:/Sainte Colombe/MB/04 - 19 juillet au 18 août 2016/Wave/"/>
    <s v="ST-COLOM_0_20160810_222838_325.wav"/>
    <s v="PippiT"/>
    <s v="Principal"/>
    <s v="PipMi"/>
    <n v="8"/>
    <s v="PippiT"/>
    <n v="8"/>
    <s v="Pipistrelle commune"/>
    <n v="2016"/>
    <n v="8"/>
    <n v="10"/>
    <n v="22"/>
    <n v="28"/>
    <d v="2016-08-10T00:00:00"/>
    <x v="151"/>
  </r>
  <r>
    <x v="1"/>
    <s v="K:/Sainte Colombe/MB/04 - 19 juillet au 18 août 2016/Wave/"/>
    <s v="ST-COLOM_0_20160810_222843_326.wav"/>
    <s v="PippiT"/>
    <s v="Principal"/>
    <s v="PipMi"/>
    <n v="10"/>
    <s v="PippiT"/>
    <n v="10"/>
    <s v="Pipistrelle commune"/>
    <n v="2016"/>
    <n v="8"/>
    <n v="10"/>
    <n v="22"/>
    <n v="28"/>
    <d v="2016-08-10T00:00:00"/>
    <x v="151"/>
  </r>
  <r>
    <x v="1"/>
    <s v="K:/Sainte Colombe/MB/04 - 19 juillet au 18 août 2016/Wave/"/>
    <s v="ST-COLOM_0_20160810_222848_326.wav"/>
    <s v="PippiT"/>
    <s v="Principal"/>
    <s v="PipMi"/>
    <n v="6"/>
    <s v="PippiT"/>
    <n v="6"/>
    <s v="Pipistrelle commune"/>
    <n v="2016"/>
    <n v="8"/>
    <n v="10"/>
    <n v="22"/>
    <n v="28"/>
    <d v="2016-08-10T00:00:00"/>
    <x v="151"/>
  </r>
  <r>
    <x v="1"/>
    <s v="K:/Sainte Colombe/MB/04 - 19 juillet au 18 août 2016/Wave/"/>
    <s v="ST-COLOM_0_20160810_222853_327.wav"/>
    <s v="PippiT"/>
    <s v="Principal"/>
    <s v="PipMi"/>
    <n v="10"/>
    <s v="PippiT"/>
    <n v="9"/>
    <s v="Pipistrelle commune"/>
    <n v="2016"/>
    <n v="8"/>
    <n v="10"/>
    <n v="22"/>
    <n v="28"/>
    <d v="2016-08-10T00:00:00"/>
    <x v="151"/>
  </r>
  <r>
    <x v="1"/>
    <s v="K:/Sainte Colombe/MB/04 - 19 juillet au 18 août 2016/Wave/"/>
    <s v="ST-COLOM_0_20160810_222858_328.wav"/>
    <s v="PippiT"/>
    <s v="Principal"/>
    <s v="PipMi"/>
    <n v="10"/>
    <s v="PippiT"/>
    <n v="10"/>
    <s v="Pipistrelle commune"/>
    <n v="2016"/>
    <n v="8"/>
    <n v="10"/>
    <n v="22"/>
    <n v="28"/>
    <d v="2016-08-10T00:00:00"/>
    <x v="151"/>
  </r>
  <r>
    <x v="1"/>
    <s v="K:/Sainte Colombe/MB/04 - 19 juillet au 18 août 2016/Wave/"/>
    <s v="ST-COLOM_0_20160810_222903_328.wav"/>
    <s v="PippiT"/>
    <s v="Principal"/>
    <s v="PipMi"/>
    <n v="10"/>
    <s v="PippiT"/>
    <n v="10"/>
    <s v="Pipistrelle commune"/>
    <n v="2016"/>
    <n v="8"/>
    <n v="10"/>
    <n v="22"/>
    <n v="29"/>
    <d v="2016-08-10T00:00:00"/>
    <x v="51"/>
  </r>
  <r>
    <x v="1"/>
    <s v="K:/Sainte Colombe/MB/04 - 19 juillet au 18 août 2016/Wave/"/>
    <s v="ST-COLOM_0_20160810_222934_926.wav"/>
    <s v="Pip35"/>
    <s v="Principal"/>
    <s v="Pip35"/>
    <n v="10"/>
    <s v="Pipkuh"/>
    <n v="5"/>
    <s v="Pipistrelle de Kuhl"/>
    <n v="2016"/>
    <n v="8"/>
    <n v="10"/>
    <n v="22"/>
    <n v="29"/>
    <d v="2016-08-10T00:00:00"/>
    <x v="51"/>
  </r>
  <r>
    <x v="1"/>
    <s v="K:/Sainte Colombe/MB/04 - 19 juillet au 18 août 2016/Wave/"/>
    <s v="ST-COLOM_0_20160810_222944_964.wav"/>
    <s v="ChiroSp"/>
    <s v="Principal"/>
    <s v="Pip35"/>
    <n v="5"/>
    <s v="Pipkuh"/>
    <n v="4"/>
    <s v="Pipistrelle de Kuhl"/>
    <n v="2016"/>
    <n v="8"/>
    <n v="10"/>
    <n v="22"/>
    <n v="29"/>
    <d v="2016-08-10T00:00:00"/>
    <x v="51"/>
  </r>
  <r>
    <x v="1"/>
    <s v="K:/Sainte Colombe/MB/04 - 19 juillet au 18 août 2016/Wave/"/>
    <s v="ST-COLOM_0_20160810_222949_964.wav"/>
    <s v="PippiT"/>
    <s v="Principal"/>
    <s v="PipMi"/>
    <n v="10"/>
    <s v="PippiT"/>
    <n v="10"/>
    <s v="Pipistrelle commune"/>
    <n v="2016"/>
    <n v="8"/>
    <n v="10"/>
    <n v="22"/>
    <n v="29"/>
    <d v="2016-08-10T00:00:00"/>
    <x v="51"/>
  </r>
  <r>
    <x v="1"/>
    <s v="K:/Sainte Colombe/MB/04 - 19 juillet au 18 août 2016/Wave/"/>
    <s v="ST-COLOM_0_20160810_222954_965.wav"/>
    <s v="PippiT"/>
    <s v="Principal"/>
    <s v="PipMi"/>
    <n v="10"/>
    <s v="PippiT"/>
    <n v="10"/>
    <s v="Pipistrelle commune"/>
    <n v="2016"/>
    <n v="8"/>
    <n v="10"/>
    <n v="22"/>
    <n v="29"/>
    <d v="2016-08-10T00:00:00"/>
    <x v="51"/>
  </r>
  <r>
    <x v="1"/>
    <s v="K:/Sainte Colombe/MB/04 - 19 juillet au 18 août 2016/Wave/"/>
    <s v="ST-COLOM_0_20160810_223014_839.wav"/>
    <s v="PippiT"/>
    <s v="Principal"/>
    <s v="PipMi"/>
    <n v="10"/>
    <s v="PippiT"/>
    <n v="10"/>
    <s v="Pipistrelle commune"/>
    <n v="2016"/>
    <n v="8"/>
    <n v="10"/>
    <n v="22"/>
    <n v="30"/>
    <d v="2016-08-10T00:00:00"/>
    <x v="152"/>
  </r>
  <r>
    <x v="1"/>
    <s v="K:/Sainte Colombe/MB/04 - 19 juillet au 18 août 2016/Wave/"/>
    <s v="ST-COLOM_0_20160810_223019_840.wav"/>
    <s v="PippiT"/>
    <s v="Principal"/>
    <s v="PipMi"/>
    <n v="10"/>
    <s v="PippiT"/>
    <n v="10"/>
    <s v="Pipistrelle commune"/>
    <n v="2016"/>
    <n v="8"/>
    <n v="10"/>
    <n v="22"/>
    <n v="30"/>
    <d v="2016-08-10T00:00:00"/>
    <x v="152"/>
  </r>
  <r>
    <x v="1"/>
    <s v="K:/Sainte Colombe/MB/04 - 19 juillet au 18 août 2016/Wave/"/>
    <s v="ST-COLOM_0_20160810_223024_840.wav"/>
    <s v="PippiT"/>
    <s v="Principal"/>
    <s v="PipMi"/>
    <n v="10"/>
    <s v="PippiT"/>
    <n v="10"/>
    <s v="Pipistrelle commune"/>
    <n v="2016"/>
    <n v="8"/>
    <n v="10"/>
    <n v="22"/>
    <n v="30"/>
    <d v="2016-08-10T00:00:00"/>
    <x v="152"/>
  </r>
  <r>
    <x v="1"/>
    <s v="K:/Sainte Colombe/MB/04 - 19 juillet au 18 août 2016/Wave/"/>
    <s v="ST-COLOM_0_20160810_223029_841.wav"/>
    <s v="PippiT"/>
    <s v="Principal"/>
    <s v="PipMi"/>
    <n v="9"/>
    <s v="PippiT"/>
    <n v="9"/>
    <s v="Pipistrelle commune"/>
    <n v="2016"/>
    <n v="8"/>
    <n v="10"/>
    <n v="22"/>
    <n v="30"/>
    <d v="2016-08-10T00:00:00"/>
    <x v="152"/>
  </r>
  <r>
    <x v="1"/>
    <s v="K:/Sainte Colombe/MB/04 - 19 juillet au 18 août 2016/Wave/"/>
    <s v="ST-COLOM_0_20160810_223034_842.wav"/>
    <s v="PippiT"/>
    <s v="Principal"/>
    <s v="PipMi"/>
    <n v="9"/>
    <s v="PippiT"/>
    <n v="9"/>
    <s v="Pipistrelle commune"/>
    <n v="2016"/>
    <n v="8"/>
    <n v="10"/>
    <n v="22"/>
    <n v="30"/>
    <d v="2016-08-10T00:00:00"/>
    <x v="152"/>
  </r>
  <r>
    <x v="1"/>
    <s v="K:/Sainte Colombe/MB/04 - 19 juillet au 18 août 2016/Wave/"/>
    <s v="ST-COLOM_0_20160810_223039_842.wav"/>
    <s v="Pipkuh"/>
    <s v="Principal"/>
    <s v="Pip35"/>
    <n v="9"/>
    <s v="Pipkuh"/>
    <n v="6"/>
    <s v="Pipistrelle de Kuhl"/>
    <n v="2016"/>
    <n v="8"/>
    <n v="10"/>
    <n v="22"/>
    <n v="30"/>
    <d v="2016-08-10T00:00:00"/>
    <x v="152"/>
  </r>
  <r>
    <x v="1"/>
    <s v="K:/Sainte Colombe/MB/04 - 19 juillet au 18 août 2016/Wave/"/>
    <s v="ST-COLOM_0_20160810_223044_843.wav"/>
    <s v="PippiT"/>
    <s v="Principal"/>
    <s v="PipMi"/>
    <n v="7"/>
    <s v="PippiT"/>
    <n v="7"/>
    <s v="Pipistrelle commune"/>
    <n v="2016"/>
    <n v="8"/>
    <n v="10"/>
    <n v="22"/>
    <n v="30"/>
    <d v="2016-08-10T00:00:00"/>
    <x v="152"/>
  </r>
  <r>
    <x v="1"/>
    <s v="K:/Sainte Colombe/MB/04 - 19 juillet au 18 août 2016/Wave/"/>
    <s v="ST-COLOM_0_20160810_223049_844.wav"/>
    <s v="PippiT"/>
    <s v="Principal"/>
    <s v="PipMi"/>
    <n v="10"/>
    <s v="PippiT"/>
    <n v="10"/>
    <s v="Pipistrelle commune"/>
    <n v="2016"/>
    <n v="8"/>
    <n v="10"/>
    <n v="22"/>
    <n v="30"/>
    <d v="2016-08-10T00:00:00"/>
    <x v="152"/>
  </r>
  <r>
    <x v="1"/>
    <s v="K:/Sainte Colombe/MB/04 - 19 juillet au 18 août 2016/Wave/"/>
    <s v="ST-COLOM_0_20160810_223054_844.wav"/>
    <s v="PippiT"/>
    <s v="Principal"/>
    <s v="PipMi"/>
    <n v="10"/>
    <s v="PippiT"/>
    <n v="10"/>
    <s v="Pipistrelle commune"/>
    <n v="2016"/>
    <n v="8"/>
    <n v="10"/>
    <n v="22"/>
    <n v="30"/>
    <d v="2016-08-10T00:00:00"/>
    <x v="152"/>
  </r>
  <r>
    <x v="1"/>
    <s v="K:/Sainte Colombe/MB/04 - 19 juillet au 18 août 2016/Wave/"/>
    <s v="ST-COLOM_0_20160810_223102_940.wav"/>
    <s v="PippiT"/>
    <s v="Principal"/>
    <s v="PipMi"/>
    <n v="10"/>
    <s v="PippiT"/>
    <n v="10"/>
    <s v="Pipistrelle commune"/>
    <n v="2016"/>
    <n v="8"/>
    <n v="10"/>
    <n v="22"/>
    <n v="31"/>
    <d v="2016-08-10T00:00:00"/>
    <x v="334"/>
  </r>
  <r>
    <x v="1"/>
    <s v="K:/Sainte Colombe/MB/04 - 19 juillet au 18 août 2016/Wave/"/>
    <s v="ST-COLOM_0_20160810_223107_940.wav"/>
    <s v="PippiT"/>
    <s v="Principal"/>
    <s v="PipMi"/>
    <n v="10"/>
    <s v="PippiT"/>
    <n v="10"/>
    <s v="Pipistrelle commune"/>
    <n v="2016"/>
    <n v="8"/>
    <n v="10"/>
    <n v="22"/>
    <n v="31"/>
    <d v="2016-08-10T00:00:00"/>
    <x v="334"/>
  </r>
  <r>
    <x v="1"/>
    <s v="K:/Sainte Colombe/MB/04 - 19 juillet au 18 août 2016/Wave/"/>
    <s v="ST-COLOM_0_20160810_223112_941.wav"/>
    <s v="ChiroSp"/>
    <s v="Principal"/>
    <s v="Pip35"/>
    <n v="4"/>
    <s v="Pipkuh"/>
    <n v="2"/>
    <s v="Pipistrelle de Kuhl"/>
    <n v="2016"/>
    <n v="8"/>
    <n v="10"/>
    <n v="22"/>
    <n v="31"/>
    <d v="2016-08-10T00:00:00"/>
    <x v="334"/>
  </r>
  <r>
    <x v="1"/>
    <s v="K:/Sainte Colombe/MB/04 - 19 juillet au 18 août 2016/Wave/"/>
    <s v="ST-COLOM_0_20160810_223123_441.wav"/>
    <s v="Pipkuh"/>
    <s v="Principal"/>
    <s v="Pip35"/>
    <n v="8"/>
    <s v="Pipkuh"/>
    <n v="6"/>
    <s v="Pipistrelle de Kuhl"/>
    <n v="2016"/>
    <n v="8"/>
    <n v="10"/>
    <n v="22"/>
    <n v="31"/>
    <d v="2016-08-10T00:00:00"/>
    <x v="334"/>
  </r>
  <r>
    <x v="1"/>
    <s v="K:/Sainte Colombe/MB/04 - 19 juillet au 18 août 2016/Wave/"/>
    <s v="ST-COLOM_0_20160810_223131_658.wav"/>
    <s v="PippiT"/>
    <s v="Principal"/>
    <s v="PipMi"/>
    <n v="10"/>
    <s v="PippiT"/>
    <n v="10"/>
    <s v="Pipistrelle commune"/>
    <n v="2016"/>
    <n v="8"/>
    <n v="10"/>
    <n v="22"/>
    <n v="31"/>
    <d v="2016-08-10T00:00:00"/>
    <x v="334"/>
  </r>
  <r>
    <x v="1"/>
    <s v="K:/Sainte Colombe/MB/04 - 19 juillet au 18 août 2016/Wave/"/>
    <s v="ST-COLOM_0_20160810_223136_659.wav"/>
    <s v="PippiT"/>
    <s v="Principal"/>
    <s v="PipMi"/>
    <n v="10"/>
    <s v="PippiT"/>
    <n v="10"/>
    <s v="Pipistrelle commune"/>
    <n v="2016"/>
    <n v="8"/>
    <n v="10"/>
    <n v="22"/>
    <n v="31"/>
    <d v="2016-08-10T00:00:00"/>
    <x v="334"/>
  </r>
  <r>
    <x v="1"/>
    <s v="K:/Sainte Colombe/MB/04 - 19 juillet au 18 août 2016/Wave/"/>
    <s v="ST-COLOM_0_20160810_223143_494.wav"/>
    <s v="PippiT"/>
    <s v="Principal"/>
    <s v="PipMi"/>
    <n v="10"/>
    <s v="PippiT"/>
    <n v="10"/>
    <s v="Pipistrelle commune"/>
    <n v="2016"/>
    <n v="8"/>
    <n v="10"/>
    <n v="22"/>
    <n v="31"/>
    <d v="2016-08-10T00:00:00"/>
    <x v="334"/>
  </r>
  <r>
    <x v="1"/>
    <s v="K:/Sainte Colombe/MB/04 - 19 juillet au 18 août 2016/Wave/"/>
    <s v="ST-COLOM_0_20160810_223148_495.wav"/>
    <s v="ChiroSp"/>
    <s v="Principal"/>
    <s v="Pip35"/>
    <n v="5"/>
    <s v="Pipkuh"/>
    <n v="3"/>
    <s v="Pipistrelle de Kuhl"/>
    <n v="2016"/>
    <n v="8"/>
    <n v="10"/>
    <n v="22"/>
    <n v="31"/>
    <d v="2016-08-10T00:00:00"/>
    <x v="334"/>
  </r>
  <r>
    <x v="1"/>
    <s v="K:/Sainte Colombe/MB/04 - 19 juillet au 18 août 2016/Wave/"/>
    <s v="ST-COLOM_0_20160810_223210_774.wav"/>
    <s v="PippiT"/>
    <s v="Principal"/>
    <s v="PipMi"/>
    <n v="10"/>
    <s v="PippiT"/>
    <n v="10"/>
    <s v="Pipistrelle commune"/>
    <n v="2016"/>
    <n v="8"/>
    <n v="10"/>
    <n v="22"/>
    <n v="32"/>
    <d v="2016-08-10T00:00:00"/>
    <x v="449"/>
  </r>
  <r>
    <x v="1"/>
    <s v="K:/Sainte Colombe/MB/04 - 19 juillet au 18 août 2016/Wave/"/>
    <s v="ST-COLOM_0_20160810_223215_775.wav"/>
    <s v="PippiT"/>
    <s v="Principal"/>
    <s v="PipMi"/>
    <n v="10"/>
    <s v="PippiT"/>
    <n v="10"/>
    <s v="Pipistrelle commune"/>
    <n v="2016"/>
    <n v="8"/>
    <n v="10"/>
    <n v="22"/>
    <n v="32"/>
    <d v="2016-08-10T00:00:00"/>
    <x v="449"/>
  </r>
  <r>
    <x v="1"/>
    <s v="K:/Sainte Colombe/MB/04 - 19 juillet au 18 août 2016/Wave/"/>
    <s v="ST-COLOM_0_20160810_223220_776.wav"/>
    <s v="ChiroSp"/>
    <s v="Principal"/>
    <s v="Pip35"/>
    <n v="4"/>
    <s v="Pipkuh"/>
    <n v="4"/>
    <s v="Pipistrelle de Kuhl"/>
    <n v="2016"/>
    <n v="8"/>
    <n v="10"/>
    <n v="22"/>
    <n v="32"/>
    <d v="2016-08-10T00:00:00"/>
    <x v="449"/>
  </r>
  <r>
    <x v="1"/>
    <s v="K:/Sainte Colombe/MB/04 - 19 juillet au 18 août 2016/Wave/"/>
    <s v="ST-COLOM_0_20160810_223225_776.wav"/>
    <s v="PippiT"/>
    <s v="Principal"/>
    <s v="PipMi"/>
    <n v="10"/>
    <s v="PippiT"/>
    <n v="10"/>
    <s v="Pipistrelle commune"/>
    <n v="2016"/>
    <n v="8"/>
    <n v="10"/>
    <n v="22"/>
    <n v="32"/>
    <d v="2016-08-10T00:00:00"/>
    <x v="449"/>
  </r>
  <r>
    <x v="1"/>
    <s v="K:/Sainte Colombe/MB/04 - 19 juillet au 18 août 2016/Wave/"/>
    <s v="ST-COLOM_0_20160810_223230_777.wav"/>
    <s v="PippiT"/>
    <s v="Principal"/>
    <s v="PipMi"/>
    <n v="10"/>
    <s v="PippiT"/>
    <n v="10"/>
    <s v="Pipistrelle commune"/>
    <n v="2016"/>
    <n v="8"/>
    <n v="10"/>
    <n v="22"/>
    <n v="32"/>
    <d v="2016-08-10T00:00:00"/>
    <x v="449"/>
  </r>
  <r>
    <x v="1"/>
    <s v="K:/Sainte Colombe/MB/04 - 19 juillet au 18 août 2016/Wave/"/>
    <s v="ST-COLOM_0_20160810_223235_778.wav"/>
    <s v="Pip35"/>
    <s v="Principal"/>
    <s v="Pip35"/>
    <n v="6"/>
    <s v="Pipkuh"/>
    <n v="4"/>
    <s v="Pipistrelle de Kuhl"/>
    <n v="2016"/>
    <n v="8"/>
    <n v="10"/>
    <n v="22"/>
    <n v="32"/>
    <d v="2016-08-10T00:00:00"/>
    <x v="449"/>
  </r>
  <r>
    <x v="1"/>
    <s v="K:/Sainte Colombe/MB/04 - 19 juillet au 18 août 2016/Wave/"/>
    <s v="ST-COLOM_0_20160810_223240_778.wav"/>
    <s v="Pip35"/>
    <s v="Principal"/>
    <s v="Pip35"/>
    <n v="9"/>
    <s v="Pipkuh"/>
    <n v="0"/>
    <s v="Pipistrelle de Kuhl"/>
    <n v="2016"/>
    <n v="8"/>
    <n v="10"/>
    <n v="22"/>
    <n v="32"/>
    <d v="2016-08-10T00:00:00"/>
    <x v="449"/>
  </r>
  <r>
    <x v="1"/>
    <s v="K:/Sainte Colombe/MB/04 - 19 juillet au 18 août 2016/Wave/"/>
    <s v="ST-COLOM_0_20160810_223245_779.wav"/>
    <s v="ChiroSp"/>
    <s v="Principal"/>
    <s v="Pip35"/>
    <n v="3"/>
    <s v="Pipnat"/>
    <n v="2"/>
    <s v="Pipistrelle de Kuhl/Nathusius"/>
    <n v="2016"/>
    <n v="8"/>
    <n v="10"/>
    <n v="22"/>
    <n v="32"/>
    <d v="2016-08-10T00:00:00"/>
    <x v="449"/>
  </r>
  <r>
    <x v="1"/>
    <s v="K:/Sainte Colombe/MB/04 - 19 juillet au 18 août 2016/Wave/"/>
    <s v="ST-COLOM_0_20160810_223250_780.wav"/>
    <s v="Pip35"/>
    <s v="Principal"/>
    <s v="Pip35"/>
    <n v="8"/>
    <s v="Pipnat"/>
    <n v="2"/>
    <s v="Pipistrelle de Kuhl/Nathusius"/>
    <n v="2016"/>
    <n v="8"/>
    <n v="10"/>
    <n v="22"/>
    <n v="32"/>
    <d v="2016-08-10T00:00:00"/>
    <x v="449"/>
  </r>
  <r>
    <x v="1"/>
    <s v="K:/Sainte Colombe/MB/04 - 19 juillet au 18 août 2016/Wave/"/>
    <s v="ST-COLOM_0_20160810_223255_857.wav"/>
    <s v="Pipkuh"/>
    <s v="Principal"/>
    <s v="Pip35"/>
    <n v="10"/>
    <s v="Pipkuh"/>
    <n v="6"/>
    <s v="Pipistrelle de Kuhl"/>
    <n v="2016"/>
    <n v="8"/>
    <n v="10"/>
    <n v="22"/>
    <n v="32"/>
    <d v="2016-08-10T00:00:00"/>
    <x v="449"/>
  </r>
  <r>
    <x v="1"/>
    <s v="K:/Sainte Colombe/MB/04 - 19 juillet au 18 août 2016/Wave/"/>
    <s v="ST-COLOM_0_20160810_223300_858.wav"/>
    <s v="ChiroSp"/>
    <s v="Principal"/>
    <s v="Pip35"/>
    <n v="3"/>
    <s v="Pipkuh"/>
    <n v="3"/>
    <s v="Pipistrelle de Kuhl"/>
    <n v="2016"/>
    <n v="8"/>
    <n v="10"/>
    <n v="22"/>
    <n v="33"/>
    <d v="2016-08-10T00:00:00"/>
    <x v="153"/>
  </r>
  <r>
    <x v="1"/>
    <s v="K:/Sainte Colombe/MB/04 - 19 juillet au 18 août 2016/Wave/"/>
    <s v="ST-COLOM_0_20160810_223318_324.wav"/>
    <s v="PippiT"/>
    <s v="Principal"/>
    <s v="PipMi"/>
    <n v="10"/>
    <s v="PippiT"/>
    <n v="10"/>
    <s v="Pipistrelle commune"/>
    <n v="2016"/>
    <n v="8"/>
    <n v="10"/>
    <n v="22"/>
    <n v="33"/>
    <d v="2016-08-10T00:00:00"/>
    <x v="153"/>
  </r>
  <r>
    <x v="1"/>
    <s v="K:/Sainte Colombe/MB/04 - 19 juillet au 18 août 2016/Wave/"/>
    <s v="ST-COLOM_0_20160810_223323_324.wav"/>
    <s v="PippiT"/>
    <s v="Principal"/>
    <s v="PipMi"/>
    <n v="10"/>
    <s v="PippiT"/>
    <n v="10"/>
    <s v="Pipistrelle commune"/>
    <n v="2016"/>
    <n v="8"/>
    <n v="10"/>
    <n v="22"/>
    <n v="33"/>
    <d v="2016-08-10T00:00:00"/>
    <x v="153"/>
  </r>
  <r>
    <x v="1"/>
    <s v="K:/Sainte Colombe/MB/04 - 19 juillet au 18 août 2016/Wave/"/>
    <s v="ST-COLOM_0_20160810_223328_325.wav"/>
    <s v="PippiT"/>
    <s v="Principal"/>
    <s v="PipMi"/>
    <n v="10"/>
    <s v="PippiT"/>
    <n v="10"/>
    <s v="Pipistrelle commune"/>
    <n v="2016"/>
    <n v="8"/>
    <n v="10"/>
    <n v="22"/>
    <n v="33"/>
    <d v="2016-08-10T00:00:00"/>
    <x v="153"/>
  </r>
  <r>
    <x v="1"/>
    <s v="K:/Sainte Colombe/MB/04 - 19 juillet au 18 août 2016/Wave/"/>
    <s v="ST-COLOM_0_20160810_223333_326.wav"/>
    <s v="PippiT"/>
    <s v="Principal"/>
    <s v="PipMi"/>
    <n v="9"/>
    <s v="PippiT"/>
    <n v="9"/>
    <s v="Pipistrelle commune"/>
    <n v="2016"/>
    <n v="8"/>
    <n v="10"/>
    <n v="22"/>
    <n v="33"/>
    <d v="2016-08-10T00:00:00"/>
    <x v="153"/>
  </r>
  <r>
    <x v="1"/>
    <s v="K:/Sainte Colombe/MB/04 - 19 juillet au 18 août 2016/Wave/"/>
    <s v="ST-COLOM_0_20160810_223343_829.wav"/>
    <s v="Pip35"/>
    <s v="Principal"/>
    <s v="Pip35"/>
    <n v="6"/>
    <s v="Pipkuh"/>
    <n v="4"/>
    <s v="Pipistrelle de Kuhl"/>
    <n v="2016"/>
    <n v="8"/>
    <n v="10"/>
    <n v="22"/>
    <n v="33"/>
    <d v="2016-08-10T00:00:00"/>
    <x v="153"/>
  </r>
  <r>
    <x v="1"/>
    <s v="K:/Sainte Colombe/MB/04 - 19 juillet au 18 août 2016/Wave/"/>
    <s v="ST-COLOM_0_20160810_223348_830.wav"/>
    <s v="ChiroSp"/>
    <s v="Principal"/>
    <s v="Pip35"/>
    <n v="1"/>
    <s v="Pipkuh"/>
    <n v="1"/>
    <s v="Pipistrelle de Kuhl"/>
    <n v="2016"/>
    <n v="8"/>
    <n v="10"/>
    <n v="22"/>
    <n v="33"/>
    <d v="2016-08-10T00:00:00"/>
    <x v="153"/>
  </r>
  <r>
    <x v="1"/>
    <s v="K:/Sainte Colombe/MB/04 - 19 juillet au 18 août 2016/Wave/"/>
    <s v="ST-COLOM_0_20160810_223403_766.wav"/>
    <s v="PippiT"/>
    <s v="Principal"/>
    <s v="PipMi"/>
    <n v="10"/>
    <s v="PippiT"/>
    <n v="10"/>
    <s v="Pipistrelle commune"/>
    <n v="2016"/>
    <n v="8"/>
    <n v="10"/>
    <n v="22"/>
    <n v="34"/>
    <d v="2016-08-10T00:00:00"/>
    <x v="247"/>
  </r>
  <r>
    <x v="1"/>
    <s v="K:/Sainte Colombe/MB/04 - 19 juillet au 18 août 2016/Wave/"/>
    <s v="ST-COLOM_0_20160810_223408_766.wav"/>
    <s v="PippiT"/>
    <s v="Principal"/>
    <s v="PipMi"/>
    <n v="10"/>
    <s v="PippiT"/>
    <n v="10"/>
    <s v="Pipistrelle commune"/>
    <n v="2016"/>
    <n v="8"/>
    <n v="10"/>
    <n v="22"/>
    <n v="34"/>
    <d v="2016-08-10T00:00:00"/>
    <x v="247"/>
  </r>
  <r>
    <x v="1"/>
    <s v="K:/Sainte Colombe/MB/04 - 19 juillet au 18 août 2016/Wave/"/>
    <s v="ST-COLOM_0_20160810_223425_340.wav"/>
    <s v="PippiT"/>
    <s v="Principal"/>
    <s v="PipMi"/>
    <n v="10"/>
    <s v="PippiT"/>
    <n v="10"/>
    <s v="Pipistrelle commune"/>
    <n v="2016"/>
    <n v="8"/>
    <n v="10"/>
    <n v="22"/>
    <n v="34"/>
    <d v="2016-08-10T00:00:00"/>
    <x v="247"/>
  </r>
  <r>
    <x v="1"/>
    <s v="K:/Sainte Colombe/MB/04 - 19 juillet au 18 août 2016/Wave/"/>
    <s v="ST-COLOM_0_20160810_223430_341.wav"/>
    <s v="PippiT"/>
    <s v="Principal"/>
    <s v="PipMi"/>
    <n v="10"/>
    <s v="PippiT"/>
    <n v="10"/>
    <s v="Pipistrelle commune"/>
    <n v="2016"/>
    <n v="8"/>
    <n v="10"/>
    <n v="22"/>
    <n v="34"/>
    <d v="2016-08-10T00:00:00"/>
    <x v="247"/>
  </r>
  <r>
    <x v="1"/>
    <s v="K:/Sainte Colombe/MB/04 - 19 juillet au 18 août 2016/Wave/"/>
    <s v="ST-COLOM_0_20160810_223444_190.wav"/>
    <s v="PippiT"/>
    <s v="Principal"/>
    <s v="PipMi"/>
    <n v="10"/>
    <s v="PippiT"/>
    <n v="10"/>
    <s v="Pipistrelle commune"/>
    <n v="2016"/>
    <n v="8"/>
    <n v="10"/>
    <n v="22"/>
    <n v="34"/>
    <d v="2016-08-10T00:00:00"/>
    <x v="247"/>
  </r>
  <r>
    <x v="1"/>
    <s v="K:/Sainte Colombe/MB/04 - 19 juillet au 18 août 2016/Wave/"/>
    <s v="ST-COLOM_0_20160810_223449_191.wav"/>
    <s v="PippiT"/>
    <s v="Principal"/>
    <s v="PipMi"/>
    <n v="10"/>
    <s v="PippiT"/>
    <n v="10"/>
    <s v="Pipistrelle commune"/>
    <n v="2016"/>
    <n v="8"/>
    <n v="10"/>
    <n v="22"/>
    <n v="34"/>
    <d v="2016-08-10T00:00:00"/>
    <x v="247"/>
  </r>
  <r>
    <x v="1"/>
    <s v="K:/Sainte Colombe/MB/04 - 19 juillet au 18 août 2016/Wave/"/>
    <s v="ST-COLOM_0_20160810_223724_750.wav"/>
    <s v="PippiT"/>
    <s v="Principal"/>
    <s v="PipMi"/>
    <n v="10"/>
    <s v="PippiT"/>
    <n v="10"/>
    <s v="Pipistrelle commune"/>
    <n v="2016"/>
    <n v="8"/>
    <n v="10"/>
    <n v="22"/>
    <n v="37"/>
    <d v="2016-08-10T00:00:00"/>
    <x v="248"/>
  </r>
  <r>
    <x v="1"/>
    <s v="K:/Sainte Colombe/MB/04 - 19 juillet au 18 août 2016/Wave/"/>
    <s v="ST-COLOM_0_20160810_223729_751.wav"/>
    <s v="PippiT"/>
    <s v="Principal"/>
    <s v="PipMi"/>
    <n v="10"/>
    <s v="PippiT"/>
    <n v="9"/>
    <s v="Pipistrelle commune"/>
    <n v="2016"/>
    <n v="8"/>
    <n v="10"/>
    <n v="22"/>
    <n v="37"/>
    <d v="2016-08-10T00:00:00"/>
    <x v="248"/>
  </r>
  <r>
    <x v="1"/>
    <s v="K:/Sainte Colombe/MB/04 - 19 juillet au 18 août 2016/Wave/"/>
    <s v="ST-COLOM_0_20160810_223734_752.wav"/>
    <s v="PippiT"/>
    <s v="Principal"/>
    <s v="PipMi"/>
    <n v="10"/>
    <s v="PippiT"/>
    <n v="10"/>
    <s v="Pipistrelle commune"/>
    <n v="2016"/>
    <n v="8"/>
    <n v="10"/>
    <n v="22"/>
    <n v="37"/>
    <d v="2016-08-10T00:00:00"/>
    <x v="248"/>
  </r>
  <r>
    <x v="1"/>
    <s v="K:/Sainte Colombe/MB/04 - 19 juillet au 18 août 2016/Wave/"/>
    <s v="ST-COLOM_0_20160810_223739_752.wav"/>
    <s v="PippiT"/>
    <s v="Principal"/>
    <s v="PipMi"/>
    <n v="10"/>
    <s v="PippiT"/>
    <n v="10"/>
    <s v="Pipistrelle commune"/>
    <n v="2016"/>
    <n v="8"/>
    <n v="10"/>
    <n v="22"/>
    <n v="37"/>
    <d v="2016-08-10T00:00:00"/>
    <x v="248"/>
  </r>
  <r>
    <x v="1"/>
    <s v="K:/Sainte Colombe/MB/04 - 19 juillet au 18 août 2016/Wave/"/>
    <s v="ST-COLOM_0_20160810_223752_738.wav"/>
    <s v="PippiT"/>
    <s v="Principal"/>
    <s v="PipMi"/>
    <n v="10"/>
    <s v="PippiT"/>
    <n v="10"/>
    <s v="Pipistrelle commune"/>
    <n v="2016"/>
    <n v="8"/>
    <n v="10"/>
    <n v="22"/>
    <n v="37"/>
    <d v="2016-08-10T00:00:00"/>
    <x v="248"/>
  </r>
  <r>
    <x v="1"/>
    <s v="K:/Sainte Colombe/MB/04 - 19 juillet au 18 août 2016/Wave/"/>
    <s v="ST-COLOM_0_20160810_223757_738.wav"/>
    <s v="PippiT"/>
    <s v="Principal"/>
    <s v="PipMi"/>
    <n v="10"/>
    <s v="PippiT"/>
    <n v="10"/>
    <s v="Pipistrelle commune"/>
    <n v="2016"/>
    <n v="8"/>
    <n v="10"/>
    <n v="22"/>
    <n v="37"/>
    <d v="2016-08-10T00:00:00"/>
    <x v="248"/>
  </r>
  <r>
    <x v="1"/>
    <s v="K:/Sainte Colombe/MB/04 - 19 juillet au 18 août 2016/Wave/"/>
    <s v="ST-COLOM_0_20160810_223818_619.wav"/>
    <s v="ChiroSp"/>
    <s v="Principal"/>
    <s v="PipMi"/>
    <n v="5"/>
    <s v="PippiT"/>
    <n v="5"/>
    <s v="Pipistrelle commune"/>
    <n v="2016"/>
    <n v="8"/>
    <n v="10"/>
    <n v="22"/>
    <n v="38"/>
    <d v="2016-08-10T00:00:00"/>
    <x v="547"/>
  </r>
  <r>
    <x v="1"/>
    <s v="K:/Sainte Colombe/MB/04 - 19 juillet au 18 août 2016/Wave/"/>
    <s v="ST-COLOM_0_20160810_223823_620.wav"/>
    <s v="PippiT"/>
    <s v="Principal"/>
    <s v="PipMi"/>
    <n v="8"/>
    <s v="PippiT"/>
    <n v="8"/>
    <s v="Pipistrelle commune"/>
    <n v="2016"/>
    <n v="8"/>
    <n v="10"/>
    <n v="22"/>
    <n v="38"/>
    <d v="2016-08-10T00:00:00"/>
    <x v="547"/>
  </r>
  <r>
    <x v="1"/>
    <s v="K:/Sainte Colombe/MB/04 - 19 juillet au 18 août 2016/Wave/"/>
    <s v="ST-COLOM_0_20160810_223828_620.wav"/>
    <s v="PippiT"/>
    <s v="Principal"/>
    <s v="PipMi"/>
    <n v="10"/>
    <s v="PippiT"/>
    <n v="10"/>
    <s v="Pipistrelle commune"/>
    <n v="2016"/>
    <n v="8"/>
    <n v="10"/>
    <n v="22"/>
    <n v="38"/>
    <d v="2016-08-10T00:00:00"/>
    <x v="547"/>
  </r>
  <r>
    <x v="1"/>
    <s v="K:/Sainte Colombe/MB/04 - 19 juillet au 18 août 2016/Wave/"/>
    <s v="ST-COLOM_0_20160810_223833_621.wav"/>
    <s v="PippiT"/>
    <s v="Principal"/>
    <s v="PipMi"/>
    <n v="10"/>
    <s v="PippiT"/>
    <n v="10"/>
    <s v="Pipistrelle commune"/>
    <n v="2016"/>
    <n v="8"/>
    <n v="10"/>
    <n v="22"/>
    <n v="38"/>
    <d v="2016-08-10T00:00:00"/>
    <x v="547"/>
  </r>
  <r>
    <x v="1"/>
    <s v="K:/Sainte Colombe/MB/04 - 19 juillet au 18 août 2016/Wave/"/>
    <s v="ST-COLOM_0_20160810_223838_622.wav"/>
    <s v="ChiroSp"/>
    <s v="Principal"/>
    <s v="PipMi"/>
    <n v="4"/>
    <s v="PippiT"/>
    <n v="3"/>
    <s v="Pipistrelle commune"/>
    <n v="2016"/>
    <n v="8"/>
    <n v="10"/>
    <n v="22"/>
    <n v="38"/>
    <d v="2016-08-10T00:00:00"/>
    <x v="547"/>
  </r>
  <r>
    <x v="1"/>
    <s v="K:/Sainte Colombe/MB/04 - 19 juillet au 18 août 2016/Wave/"/>
    <s v="ST-COLOM_0_20160810_223855_627.wav"/>
    <s v="PippiT"/>
    <s v="Principal"/>
    <s v="PipMi"/>
    <n v="10"/>
    <s v="PippiT"/>
    <n v="10"/>
    <s v="Pipistrelle commune"/>
    <n v="2016"/>
    <n v="8"/>
    <n v="10"/>
    <n v="22"/>
    <n v="38"/>
    <d v="2016-08-10T00:00:00"/>
    <x v="547"/>
  </r>
  <r>
    <x v="1"/>
    <s v="K:/Sainte Colombe/MB/04 - 19 juillet au 18 août 2016/Wave/"/>
    <s v="ST-COLOM_0_20160810_223900_628.wav"/>
    <s v="PippiT"/>
    <s v="Principal"/>
    <s v="PipMi"/>
    <n v="10"/>
    <s v="PippiT"/>
    <n v="10"/>
    <s v="Pipistrelle commune"/>
    <n v="2016"/>
    <n v="8"/>
    <n v="10"/>
    <n v="22"/>
    <n v="39"/>
    <d v="2016-08-10T00:00:00"/>
    <x v="155"/>
  </r>
  <r>
    <x v="1"/>
    <s v="K:/Sainte Colombe/MB/04 - 19 juillet au 18 août 2016/Wave/"/>
    <s v="ST-COLOM_0_20160810_223928_030.wav"/>
    <s v="PippiT"/>
    <s v="Principal"/>
    <s v="PipMi"/>
    <n v="10"/>
    <s v="PippiT"/>
    <n v="10"/>
    <s v="Pipistrelle commune"/>
    <n v="2016"/>
    <n v="8"/>
    <n v="10"/>
    <n v="22"/>
    <n v="39"/>
    <d v="2016-08-10T00:00:00"/>
    <x v="155"/>
  </r>
  <r>
    <x v="1"/>
    <s v="K:/Sainte Colombe/MB/04 - 19 juillet au 18 août 2016/Wave/"/>
    <s v="ST-COLOM_0_20160810_223933_030.wav"/>
    <s v="PippiT"/>
    <s v="Principal"/>
    <s v="PipMi"/>
    <n v="10"/>
    <s v="PippiT"/>
    <n v="10"/>
    <s v="Pipistrelle commune"/>
    <n v="2016"/>
    <n v="8"/>
    <n v="10"/>
    <n v="22"/>
    <n v="39"/>
    <d v="2016-08-10T00:00:00"/>
    <x v="155"/>
  </r>
  <r>
    <x v="1"/>
    <s v="K:/Sainte Colombe/MB/04 - 19 juillet au 18 août 2016/Wave/"/>
    <s v="ST-COLOM_0_20160810_223938_031.wav"/>
    <s v="PippiT"/>
    <s v="Principal"/>
    <s v="PipMi"/>
    <n v="10"/>
    <s v="PippiT"/>
    <n v="10"/>
    <s v="Pipistrelle commune"/>
    <n v="2016"/>
    <n v="8"/>
    <n v="10"/>
    <n v="22"/>
    <n v="39"/>
    <d v="2016-08-10T00:00:00"/>
    <x v="155"/>
  </r>
  <r>
    <x v="1"/>
    <s v="K:/Sainte Colombe/MB/04 - 19 juillet au 18 août 2016/Wave/"/>
    <s v="ST-COLOM_0_20160810_223953_987.wav"/>
    <s v="PippiT"/>
    <s v="Principal"/>
    <s v="PipMi"/>
    <n v="10"/>
    <s v="PippiT"/>
    <n v="10"/>
    <s v="Pipistrelle commune"/>
    <n v="2016"/>
    <n v="8"/>
    <n v="10"/>
    <n v="22"/>
    <n v="39"/>
    <d v="2016-08-10T00:00:00"/>
    <x v="155"/>
  </r>
  <r>
    <x v="1"/>
    <s v="K:/Sainte Colombe/MB/04 - 19 juillet au 18 août 2016/Wave/"/>
    <s v="ST-COLOM_0_20160810_223958_988.wav"/>
    <s v="PippiT"/>
    <s v="Principal"/>
    <s v="PipMi"/>
    <n v="10"/>
    <s v="PippiT"/>
    <n v="10"/>
    <s v="Pipistrelle commune"/>
    <n v="2016"/>
    <n v="8"/>
    <n v="10"/>
    <n v="22"/>
    <n v="39"/>
    <d v="2016-08-10T00:00:00"/>
    <x v="155"/>
  </r>
  <r>
    <x v="1"/>
    <s v="K:/Sainte Colombe/MB/04 - 19 juillet au 18 août 2016/Wave/"/>
    <s v="ST-COLOM_0_20160810_224021_932.wav"/>
    <s v="PippiT"/>
    <s v="Principal"/>
    <s v="PipMi"/>
    <n v="9"/>
    <s v="PippiT"/>
    <n v="9"/>
    <s v="Pipistrelle commune"/>
    <n v="2016"/>
    <n v="8"/>
    <n v="10"/>
    <n v="22"/>
    <n v="40"/>
    <d v="2016-08-10T00:00:00"/>
    <x v="339"/>
  </r>
  <r>
    <x v="1"/>
    <s v="K:/Sainte Colombe/MB/04 - 19 juillet au 18 août 2016/Wave/"/>
    <s v="ST-COLOM_0_20160810_224028_095.wav"/>
    <s v="PipMi"/>
    <s v="Principal"/>
    <s v="PipMi"/>
    <n v="10"/>
    <s v="PippiT"/>
    <n v="5"/>
    <s v="Pipistrelle commune"/>
    <n v="2016"/>
    <n v="8"/>
    <n v="10"/>
    <n v="22"/>
    <n v="40"/>
    <d v="2016-08-10T00:00:00"/>
    <x v="339"/>
  </r>
  <r>
    <x v="1"/>
    <s v="K:/Sainte Colombe/MB/04 - 19 juillet au 18 août 2016/Wave/"/>
    <s v="ST-COLOM_0_20160810_224033_096.wav"/>
    <s v="PipMi"/>
    <s v="Principal"/>
    <s v="PipMi"/>
    <n v="10"/>
    <s v="PippiT"/>
    <n v="5"/>
    <s v="Pipistrelle commune"/>
    <n v="2016"/>
    <n v="8"/>
    <n v="10"/>
    <n v="22"/>
    <n v="40"/>
    <d v="2016-08-10T00:00:00"/>
    <x v="339"/>
  </r>
  <r>
    <x v="1"/>
    <s v="K:/Sainte Colombe/MB/04 - 19 juillet au 18 août 2016/Wave/"/>
    <s v="ST-COLOM_0_20160810_224052_522.wav"/>
    <s v="PippiT"/>
    <s v="Principal"/>
    <s v="PipMi"/>
    <n v="10"/>
    <s v="PippiT"/>
    <n v="10"/>
    <s v="Pipistrelle commune"/>
    <n v="2016"/>
    <n v="8"/>
    <n v="10"/>
    <n v="22"/>
    <n v="40"/>
    <d v="2016-08-10T00:00:00"/>
    <x v="339"/>
  </r>
  <r>
    <x v="1"/>
    <s v="K:/Sainte Colombe/MB/04 - 19 juillet au 18 août 2016/Wave/"/>
    <s v="ST-COLOM_0_20160810_224057_523.wav"/>
    <s v="PippiT"/>
    <s v="Principal"/>
    <s v="PipMi"/>
    <n v="10"/>
    <s v="PippiT"/>
    <n v="10"/>
    <s v="Pipistrelle commune"/>
    <n v="2016"/>
    <n v="8"/>
    <n v="10"/>
    <n v="22"/>
    <n v="40"/>
    <d v="2016-08-10T00:00:00"/>
    <x v="339"/>
  </r>
  <r>
    <x v="1"/>
    <s v="K:/Sainte Colombe/MB/04 - 19 juillet au 18 août 2016/Wave/"/>
    <s v="ST-COLOM_0_20160810_224109_642.wav"/>
    <s v="PipMi"/>
    <s v="Principal"/>
    <s v="PipMi"/>
    <n v="10"/>
    <s v="Minsch"/>
    <n v="1"/>
    <s v="Minioptère de Schreibers"/>
    <n v="2016"/>
    <n v="8"/>
    <n v="10"/>
    <n v="22"/>
    <n v="41"/>
    <d v="2016-08-10T00:00:00"/>
    <x v="102"/>
  </r>
  <r>
    <x v="1"/>
    <s v="K:/Sainte Colombe/MB/04 - 19 juillet au 18 août 2016/Wave/"/>
    <s v="ST-COLOM_0_20160810_224114_642.wav"/>
    <s v="PipMi"/>
    <s v="Principal"/>
    <s v="PipMi"/>
    <n v="6"/>
    <s v="PippiT"/>
    <n v="4"/>
    <s v="Pipistrelle commune"/>
    <n v="2016"/>
    <n v="8"/>
    <n v="10"/>
    <n v="22"/>
    <n v="41"/>
    <d v="2016-08-10T00:00:00"/>
    <x v="102"/>
  </r>
  <r>
    <x v="1"/>
    <s v="K:/Sainte Colombe/MB/04 - 19 juillet au 18 août 2016/Wave/"/>
    <s v="ST-COLOM_0_20160810_224138_208.wav"/>
    <s v="PippiT"/>
    <s v="Principal"/>
    <s v="PipMi"/>
    <n v="10"/>
    <s v="PippiT"/>
    <n v="10"/>
    <s v="Pipistrelle commune"/>
    <n v="2016"/>
    <n v="8"/>
    <n v="10"/>
    <n v="22"/>
    <n v="41"/>
    <d v="2016-08-10T00:00:00"/>
    <x v="102"/>
  </r>
  <r>
    <x v="1"/>
    <s v="K:/Sainte Colombe/MB/04 - 19 juillet au 18 août 2016/Wave/"/>
    <s v="ST-COLOM_0_20160810_224148_209.wav"/>
    <s v="PippiT"/>
    <s v="Principal"/>
    <s v="PipMi"/>
    <n v="10"/>
    <s v="PippiT"/>
    <n v="10"/>
    <s v="Pipistrelle commune"/>
    <n v="2016"/>
    <n v="8"/>
    <n v="10"/>
    <n v="22"/>
    <n v="41"/>
    <d v="2016-08-10T00:00:00"/>
    <x v="102"/>
  </r>
  <r>
    <x v="1"/>
    <s v="K:/Sainte Colombe/MB/04 - 19 juillet au 18 août 2016/Wave/"/>
    <s v="ST-COLOM_0_20160810_224153_210.wav"/>
    <s v="PippiT"/>
    <s v="Principal"/>
    <s v="PipMi"/>
    <n v="10"/>
    <s v="PippiT"/>
    <n v="10"/>
    <s v="Pipistrelle commune"/>
    <n v="2016"/>
    <n v="8"/>
    <n v="10"/>
    <n v="22"/>
    <n v="41"/>
    <d v="2016-08-10T00:00:00"/>
    <x v="102"/>
  </r>
  <r>
    <x v="1"/>
    <s v="K:/Sainte Colombe/MB/04 - 19 juillet au 18 août 2016/Wave/"/>
    <s v="ST-COLOM_0_20160810_224158_210.wav"/>
    <s v="PippiT"/>
    <s v="Principal"/>
    <s v="PipMi"/>
    <n v="10"/>
    <s v="PippiT"/>
    <n v="10"/>
    <s v="Pipistrelle commune"/>
    <n v="2016"/>
    <n v="8"/>
    <n v="10"/>
    <n v="22"/>
    <n v="41"/>
    <d v="2016-08-10T00:00:00"/>
    <x v="102"/>
  </r>
  <r>
    <x v="1"/>
    <s v="K:/Sainte Colombe/MB/04 - 19 juillet au 18 août 2016/Wave/"/>
    <s v="ST-COLOM_0_20160810_224203_211.wav"/>
    <s v="PippiT"/>
    <s v="Principal"/>
    <s v="PipMi"/>
    <n v="10"/>
    <s v="PippiT"/>
    <n v="10"/>
    <s v="Pipistrelle commune"/>
    <n v="2016"/>
    <n v="8"/>
    <n v="10"/>
    <n v="22"/>
    <n v="42"/>
    <d v="2016-08-10T00:00:00"/>
    <x v="78"/>
  </r>
  <r>
    <x v="1"/>
    <s v="K:/Sainte Colombe/MB/04 - 19 juillet au 18 août 2016/Wave/"/>
    <s v="ST-COLOM_0_20160810_224216_336.wav"/>
    <s v="PippiT"/>
    <s v="Principal"/>
    <s v="PipMi"/>
    <n v="10"/>
    <s v="PippiT"/>
    <n v="10"/>
    <s v="Pipistrelle commune"/>
    <n v="2016"/>
    <n v="8"/>
    <n v="10"/>
    <n v="22"/>
    <n v="42"/>
    <d v="2016-08-10T00:00:00"/>
    <x v="78"/>
  </r>
  <r>
    <x v="1"/>
    <s v="K:/Sainte Colombe/MB/04 - 19 juillet au 18 août 2016/Wave/"/>
    <s v="ST-COLOM_0_20160810_224245_706.wav"/>
    <s v="ChiroSp"/>
    <s v="Principal"/>
    <s v="Pip35"/>
    <n v="4"/>
    <s v="Pipkuh"/>
    <n v="4"/>
    <s v="Pipistrelle de Kuhl"/>
    <n v="2016"/>
    <n v="8"/>
    <n v="10"/>
    <n v="22"/>
    <n v="42"/>
    <d v="2016-08-10T00:00:00"/>
    <x v="78"/>
  </r>
  <r>
    <x v="1"/>
    <s v="K:/Sainte Colombe/MB/04 - 19 juillet au 18 août 2016/Wave/"/>
    <s v="ST-COLOM_0_20160810_224250_706.wav"/>
    <s v="PippiT"/>
    <s v="Principal"/>
    <s v="PipMi"/>
    <n v="7"/>
    <s v="PippiT"/>
    <n v="7"/>
    <s v="Pipistrelle commune"/>
    <n v="2016"/>
    <n v="8"/>
    <n v="10"/>
    <n v="22"/>
    <n v="42"/>
    <d v="2016-08-10T00:00:00"/>
    <x v="78"/>
  </r>
  <r>
    <x v="1"/>
    <s v="K:/Sainte Colombe/MB/04 - 19 juillet au 18 août 2016/Wave/"/>
    <s v="ST-COLOM_0_20160810_224300_998.wav"/>
    <s v="PippiT"/>
    <s v="Principal"/>
    <s v="PipMi"/>
    <n v="10"/>
    <s v="PippiT"/>
    <n v="9"/>
    <s v="Pipistrelle commune"/>
    <n v="2016"/>
    <n v="8"/>
    <n v="10"/>
    <n v="22"/>
    <n v="43"/>
    <d v="2016-08-10T00:00:00"/>
    <x v="340"/>
  </r>
  <r>
    <x v="1"/>
    <s v="K:/Sainte Colombe/MB/04 - 19 juillet au 18 août 2016/Wave/"/>
    <s v="ST-COLOM_0_20160810_224305_999.wav"/>
    <s v="PippiT"/>
    <s v="Principal"/>
    <s v="PipMi"/>
    <n v="10"/>
    <s v="PippiT"/>
    <n v="10"/>
    <s v="Pipistrelle commune"/>
    <n v="2016"/>
    <n v="8"/>
    <n v="10"/>
    <n v="22"/>
    <n v="43"/>
    <d v="2016-08-10T00:00:00"/>
    <x v="340"/>
  </r>
  <r>
    <x v="1"/>
    <s v="K:/Sainte Colombe/MB/04 - 19 juillet au 18 août 2016/Wave/"/>
    <s v="ST-COLOM_0_20160810_224311_000.wav"/>
    <s v="PippiT"/>
    <s v="Principal"/>
    <s v="PipMi"/>
    <n v="10"/>
    <s v="PippiT"/>
    <n v="10"/>
    <s v="Pipistrelle commune"/>
    <n v="2016"/>
    <n v="8"/>
    <n v="10"/>
    <n v="22"/>
    <n v="43"/>
    <d v="2016-08-10T00:00:00"/>
    <x v="340"/>
  </r>
  <r>
    <x v="1"/>
    <s v="K:/Sainte Colombe/MB/04 - 19 juillet au 18 août 2016/Wave/"/>
    <s v="ST-COLOM_0_20160810_224316_000.wav"/>
    <s v="PippiT"/>
    <s v="Principal"/>
    <s v="PipMi"/>
    <n v="8"/>
    <s v="PippiT"/>
    <n v="8"/>
    <s v="Pipistrelle commune"/>
    <n v="2016"/>
    <n v="8"/>
    <n v="10"/>
    <n v="22"/>
    <n v="43"/>
    <d v="2016-08-10T00:00:00"/>
    <x v="340"/>
  </r>
  <r>
    <x v="1"/>
    <s v="K:/Sainte Colombe/MB/04 - 19 juillet au 18 août 2016/Wave/"/>
    <s v="ST-COLOM_0_20160810_224321_001.wav"/>
    <s v="PippiT"/>
    <s v="Principal"/>
    <s v="PipMi"/>
    <n v="10"/>
    <s v="PippiT"/>
    <n v="7"/>
    <s v="Pipistrelle commune"/>
    <n v="2016"/>
    <n v="8"/>
    <n v="10"/>
    <n v="22"/>
    <n v="43"/>
    <d v="2016-08-10T00:00:00"/>
    <x v="340"/>
  </r>
  <r>
    <x v="1"/>
    <s v="K:/Sainte Colombe/MB/04 - 19 juillet au 18 août 2016/Wave/"/>
    <s v="ST-COLOM_0_20160810_224326_002.wav"/>
    <s v="PippiT"/>
    <s v="Principal"/>
    <s v="PipMi"/>
    <n v="10"/>
    <s v="PippiT"/>
    <n v="10"/>
    <s v="Pipistrelle commune"/>
    <n v="2016"/>
    <n v="8"/>
    <n v="10"/>
    <n v="22"/>
    <n v="43"/>
    <d v="2016-08-10T00:00:00"/>
    <x v="340"/>
  </r>
  <r>
    <x v="1"/>
    <s v="K:/Sainte Colombe/MB/04 - 19 juillet au 18 août 2016/Wave/"/>
    <s v="ST-COLOM_0_20160810_224401_216.wav"/>
    <s v="PippiT"/>
    <s v="Principal"/>
    <s v="PipMi"/>
    <n v="8"/>
    <s v="PippiT"/>
    <n v="8"/>
    <s v="Pipistrelle commune"/>
    <n v="2016"/>
    <n v="8"/>
    <n v="10"/>
    <n v="22"/>
    <n v="44"/>
    <d v="2016-08-10T00:00:00"/>
    <x v="341"/>
  </r>
  <r>
    <x v="1"/>
    <s v="K:/Sainte Colombe/MB/04 - 19 juillet au 18 août 2016/Wave/"/>
    <s v="ST-COLOM_0_20160810_224406_217.wav"/>
    <s v="PippiT"/>
    <s v="Principal"/>
    <s v="PipMi"/>
    <n v="10"/>
    <s v="PippiT"/>
    <n v="10"/>
    <s v="Pipistrelle commune"/>
    <n v="2016"/>
    <n v="8"/>
    <n v="10"/>
    <n v="22"/>
    <n v="44"/>
    <d v="2016-08-10T00:00:00"/>
    <x v="341"/>
  </r>
  <r>
    <x v="1"/>
    <s v="K:/Sainte Colombe/MB/04 - 19 juillet au 18 août 2016/Wave/"/>
    <s v="ST-COLOM_0_20160810_224411_218.wav"/>
    <s v="PippiT"/>
    <s v="Principal"/>
    <s v="PipMi"/>
    <n v="9"/>
    <s v="PippiT"/>
    <n v="9"/>
    <s v="Pipistrelle commune"/>
    <n v="2016"/>
    <n v="8"/>
    <n v="10"/>
    <n v="22"/>
    <n v="44"/>
    <d v="2016-08-10T00:00:00"/>
    <x v="341"/>
  </r>
  <r>
    <x v="1"/>
    <s v="K:/Sainte Colombe/MB/04 - 19 juillet au 18 août 2016/Wave/"/>
    <s v="ST-COLOM_0_20160810_224416_218.wav"/>
    <s v="PippiT"/>
    <s v="Principal"/>
    <s v="PipMi"/>
    <n v="10"/>
    <s v="PippiT"/>
    <n v="10"/>
    <s v="Pipistrelle commune"/>
    <n v="2016"/>
    <n v="8"/>
    <n v="10"/>
    <n v="22"/>
    <n v="44"/>
    <d v="2016-08-10T00:00:00"/>
    <x v="341"/>
  </r>
  <r>
    <x v="1"/>
    <s v="K:/Sainte Colombe/MB/04 - 19 juillet au 18 août 2016/Wave/"/>
    <s v="ST-COLOM_0_20160810_224421_219.wav"/>
    <s v="PippiT"/>
    <s v="Principal"/>
    <s v="PipMi"/>
    <n v="10"/>
    <s v="PippiT"/>
    <n v="10"/>
    <s v="Pipistrelle commune"/>
    <n v="2016"/>
    <n v="8"/>
    <n v="10"/>
    <n v="22"/>
    <n v="44"/>
    <d v="2016-08-10T00:00:00"/>
    <x v="341"/>
  </r>
  <r>
    <x v="1"/>
    <s v="K:/Sainte Colombe/MB/04 - 19 juillet au 18 août 2016/Wave/"/>
    <s v="ST-COLOM_0_20160810_224426_220.wav"/>
    <s v="PippiT"/>
    <s v="Principal"/>
    <s v="PipMi"/>
    <n v="10"/>
    <s v="PippiT"/>
    <n v="10"/>
    <s v="Pipistrelle commune"/>
    <n v="2016"/>
    <n v="8"/>
    <n v="10"/>
    <n v="22"/>
    <n v="44"/>
    <d v="2016-08-10T00:00:00"/>
    <x v="341"/>
  </r>
  <r>
    <x v="1"/>
    <s v="K:/Sainte Colombe/MB/04 - 19 juillet au 18 août 2016/Wave/"/>
    <s v="ST-COLOM_0_20160810_224431_220.wav"/>
    <s v="PippiT"/>
    <s v="Principal"/>
    <s v="PipMi"/>
    <n v="8"/>
    <s v="PippiT"/>
    <n v="8"/>
    <s v="Pipistrelle commune"/>
    <n v="2016"/>
    <n v="8"/>
    <n v="10"/>
    <n v="22"/>
    <n v="44"/>
    <d v="2016-08-10T00:00:00"/>
    <x v="341"/>
  </r>
  <r>
    <x v="1"/>
    <s v="K:/Sainte Colombe/MB/04 - 19 juillet au 18 août 2016/Wave/"/>
    <s v="ST-COLOM_0_20160810_224439_813.wav"/>
    <s v="PippiT"/>
    <s v="Principal"/>
    <s v="PipMi"/>
    <n v="10"/>
    <s v="PippiT"/>
    <n v="10"/>
    <s v="Pipistrelle commune"/>
    <n v="2016"/>
    <n v="8"/>
    <n v="10"/>
    <n v="22"/>
    <n v="44"/>
    <d v="2016-08-10T00:00:00"/>
    <x v="341"/>
  </r>
  <r>
    <x v="1"/>
    <s v="K:/Sainte Colombe/MB/04 - 19 juillet au 18 août 2016/Wave/"/>
    <s v="ST-COLOM_0_20160810_224444_814.wav"/>
    <s v="PippiT"/>
    <s v="Principal"/>
    <s v="PipMi"/>
    <n v="10"/>
    <s v="PippiT"/>
    <n v="10"/>
    <s v="Pipistrelle commune"/>
    <n v="2016"/>
    <n v="8"/>
    <n v="10"/>
    <n v="22"/>
    <n v="44"/>
    <d v="2016-08-10T00:00:00"/>
    <x v="341"/>
  </r>
  <r>
    <x v="1"/>
    <s v="K:/Sainte Colombe/MB/04 - 19 juillet au 18 août 2016/Wave/"/>
    <s v="ST-COLOM_0_20160810_224558_940.wav"/>
    <s v="PippiT"/>
    <s v="Principal"/>
    <s v="PipMi"/>
    <n v="10"/>
    <s v="PippiT"/>
    <n v="10"/>
    <s v="Pipistrelle commune"/>
    <n v="2016"/>
    <n v="8"/>
    <n v="10"/>
    <n v="22"/>
    <n v="45"/>
    <d v="2016-08-10T00:00:00"/>
    <x v="98"/>
  </r>
  <r>
    <x v="1"/>
    <s v="K:/Sainte Colombe/MB/04 - 19 juillet au 18 août 2016/Wave/"/>
    <s v="ST-COLOM_0_20160810_224603_941.wav"/>
    <s v="PippiT"/>
    <s v="Principal"/>
    <s v="PipMi"/>
    <n v="10"/>
    <s v="PippiT"/>
    <n v="10"/>
    <s v="Pipistrelle commune"/>
    <n v="2016"/>
    <n v="8"/>
    <n v="10"/>
    <n v="22"/>
    <n v="46"/>
    <d v="2016-08-10T00:00:00"/>
    <x v="52"/>
  </r>
  <r>
    <x v="1"/>
    <s v="K:/Sainte Colombe/MB/04 - 19 juillet au 18 août 2016/Wave/"/>
    <s v="ST-COLOM_0_20160810_224608_942.wav"/>
    <s v="PippiT"/>
    <s v="Principal"/>
    <s v="PipMi"/>
    <n v="10"/>
    <s v="PippiT"/>
    <n v="10"/>
    <s v="Pipistrelle commune"/>
    <n v="2016"/>
    <n v="8"/>
    <n v="10"/>
    <n v="22"/>
    <n v="46"/>
    <d v="2016-08-10T00:00:00"/>
    <x v="52"/>
  </r>
  <r>
    <x v="1"/>
    <s v="K:/Sainte Colombe/MB/04 - 19 juillet au 18 août 2016/Wave/"/>
    <s v="ST-COLOM_0_20160810_224623_805.wav"/>
    <s v="PipMi"/>
    <s v="Principal"/>
    <s v="PipMi"/>
    <n v="10"/>
    <s v="PippiT"/>
    <n v="5"/>
    <s v="Pipistrelle commune"/>
    <n v="2016"/>
    <n v="8"/>
    <n v="10"/>
    <n v="22"/>
    <n v="46"/>
    <d v="2016-08-10T00:00:00"/>
    <x v="52"/>
  </r>
  <r>
    <x v="1"/>
    <s v="K:/Sainte Colombe/MB/04 - 19 juillet au 18 août 2016/Wave/"/>
    <s v="ST-COLOM_0_20160810_224631_188.wav"/>
    <s v="PippiT"/>
    <s v="Principal"/>
    <s v="PipMi"/>
    <n v="10"/>
    <s v="PippiT"/>
    <n v="10"/>
    <s v="Pipistrelle commune"/>
    <n v="2016"/>
    <n v="8"/>
    <n v="10"/>
    <n v="22"/>
    <n v="46"/>
    <d v="2016-08-10T00:00:00"/>
    <x v="52"/>
  </r>
  <r>
    <x v="1"/>
    <s v="K:/Sainte Colombe/MB/04 - 19 juillet au 18 août 2016/Wave/"/>
    <s v="ST-COLOM_0_20160810_224707_894.wav"/>
    <s v="PippiT"/>
    <s v="Principal"/>
    <s v="PipMi"/>
    <n v="10"/>
    <s v="PippiT"/>
    <n v="10"/>
    <s v="Pipistrelle commune"/>
    <n v="2016"/>
    <n v="8"/>
    <n v="10"/>
    <n v="22"/>
    <n v="47"/>
    <d v="2016-08-10T00:00:00"/>
    <x v="415"/>
  </r>
  <r>
    <x v="1"/>
    <s v="K:/Sainte Colombe/MB/04 - 19 juillet au 18 août 2016/Wave/"/>
    <s v="ST-COLOM_0_20160810_224830_480.wav"/>
    <s v="PippiT"/>
    <s v="Principal"/>
    <s v="PipMi"/>
    <n v="10"/>
    <s v="PippiT"/>
    <n v="10"/>
    <s v="Pipistrelle commune"/>
    <n v="2016"/>
    <n v="8"/>
    <n v="10"/>
    <n v="22"/>
    <n v="48"/>
    <d v="2016-08-10T00:00:00"/>
    <x v="53"/>
  </r>
  <r>
    <x v="1"/>
    <s v="K:/Sainte Colombe/MB/04 - 19 juillet au 18 août 2016/Wave/"/>
    <s v="ST-COLOM_0_20160810_224835_480.wav"/>
    <s v="PippiT"/>
    <s v="Principal"/>
    <s v="PipMi"/>
    <n v="10"/>
    <s v="PippiT"/>
    <n v="10"/>
    <s v="Pipistrelle commune"/>
    <n v="2016"/>
    <n v="8"/>
    <n v="10"/>
    <n v="22"/>
    <n v="48"/>
    <d v="2016-08-10T00:00:00"/>
    <x v="53"/>
  </r>
  <r>
    <x v="1"/>
    <s v="K:/Sainte Colombe/MB/04 - 19 juillet au 18 août 2016/Wave/"/>
    <s v="ST-COLOM_0_20160810_224840_481.wav"/>
    <s v="PippiT"/>
    <s v="Principal"/>
    <s v="PipMi"/>
    <n v="9"/>
    <s v="PippiT"/>
    <n v="9"/>
    <s v="Pipistrelle commune"/>
    <n v="2016"/>
    <n v="8"/>
    <n v="10"/>
    <n v="22"/>
    <n v="48"/>
    <d v="2016-08-10T00:00:00"/>
    <x v="53"/>
  </r>
  <r>
    <x v="1"/>
    <s v="K:/Sainte Colombe/MB/04 - 19 juillet au 18 août 2016/Wave/"/>
    <s v="ST-COLOM_0_20160810_224913_610.wav"/>
    <s v="PippiT"/>
    <s v="Principal"/>
    <s v="PipMi"/>
    <n v="9"/>
    <s v="PippiT"/>
    <n v="9"/>
    <s v="Pipistrelle commune"/>
    <n v="2016"/>
    <n v="8"/>
    <n v="10"/>
    <n v="22"/>
    <n v="49"/>
    <d v="2016-08-10T00:00:00"/>
    <x v="103"/>
  </r>
  <r>
    <x v="1"/>
    <s v="K:/Sainte Colombe/MB/04 - 19 juillet au 18 août 2016/Wave/"/>
    <s v="ST-COLOM_0_20160810_224918_610.wav"/>
    <s v="PippiT"/>
    <s v="Principal"/>
    <s v="PipMi"/>
    <n v="10"/>
    <s v="PippiT"/>
    <n v="10"/>
    <s v="Pipistrelle commune"/>
    <n v="2016"/>
    <n v="8"/>
    <n v="10"/>
    <n v="22"/>
    <n v="49"/>
    <d v="2016-08-10T00:00:00"/>
    <x v="103"/>
  </r>
  <r>
    <x v="1"/>
    <s v="K:/Sainte Colombe/MB/04 - 19 juillet au 18 août 2016/Wave/"/>
    <s v="ST-COLOM_0_20160810_225103_290.wav"/>
    <s v="PippiT"/>
    <s v="Principal"/>
    <s v="PipMi"/>
    <n v="10"/>
    <s v="PippiT"/>
    <n v="10"/>
    <s v="Pipistrelle commune"/>
    <n v="2016"/>
    <n v="8"/>
    <n v="10"/>
    <n v="22"/>
    <n v="51"/>
    <d v="2016-08-10T00:00:00"/>
    <x v="116"/>
  </r>
  <r>
    <x v="1"/>
    <s v="K:/Sainte Colombe/MB/04 - 19 juillet au 18 août 2016/Wave/"/>
    <s v="ST-COLOM_0_20160810_225108_290.wav"/>
    <s v="PippiT"/>
    <s v="Principal"/>
    <s v="PipMi"/>
    <n v="10"/>
    <s v="PippiT"/>
    <n v="10"/>
    <s v="Pipistrelle commune"/>
    <n v="2016"/>
    <n v="8"/>
    <n v="10"/>
    <n v="22"/>
    <n v="51"/>
    <d v="2016-08-10T00:00:00"/>
    <x v="116"/>
  </r>
  <r>
    <x v="1"/>
    <s v="K:/Sainte Colombe/MB/04 - 19 juillet au 18 août 2016/Wave/"/>
    <s v="ST-COLOM_0_20160810_225124_890.wav"/>
    <s v="PippiT"/>
    <s v="Principal"/>
    <s v="PipMi"/>
    <n v="10"/>
    <s v="PippiT"/>
    <n v="10"/>
    <s v="Pipistrelle commune"/>
    <n v="2016"/>
    <n v="8"/>
    <n v="10"/>
    <n v="22"/>
    <n v="51"/>
    <d v="2016-08-10T00:00:00"/>
    <x v="116"/>
  </r>
  <r>
    <x v="1"/>
    <s v="K:/Sainte Colombe/MB/04 - 19 juillet au 18 août 2016/Wave/"/>
    <s v="ST-COLOM_0_20160810_225129_891.wav"/>
    <s v="PippiT"/>
    <s v="Principal"/>
    <s v="PipMi"/>
    <n v="10"/>
    <s v="PippiT"/>
    <n v="10"/>
    <s v="Pipistrelle commune"/>
    <n v="2016"/>
    <n v="8"/>
    <n v="10"/>
    <n v="22"/>
    <n v="51"/>
    <d v="2016-08-10T00:00:00"/>
    <x v="116"/>
  </r>
  <r>
    <x v="1"/>
    <s v="K:/Sainte Colombe/MB/04 - 19 juillet au 18 août 2016/Wave/"/>
    <s v="ST-COLOM_0_20160810_225144_544.wav"/>
    <s v="PippiT"/>
    <s v="Principal"/>
    <s v="PipMi"/>
    <n v="10"/>
    <s v="PippiT"/>
    <n v="10"/>
    <s v="Pipistrelle commune"/>
    <n v="2016"/>
    <n v="8"/>
    <n v="10"/>
    <n v="22"/>
    <n v="51"/>
    <d v="2016-08-10T00:00:00"/>
    <x v="116"/>
  </r>
  <r>
    <x v="1"/>
    <s v="K:/Sainte Colombe/MB/04 - 19 juillet au 18 août 2016/Wave/"/>
    <s v="ST-COLOM_0_20160810_225325_135.wav"/>
    <s v="PippiT"/>
    <s v="Principal"/>
    <s v="PipMi"/>
    <n v="10"/>
    <s v="PippiT"/>
    <n v="10"/>
    <s v="Pipistrelle commune"/>
    <n v="2016"/>
    <n v="8"/>
    <n v="10"/>
    <n v="22"/>
    <n v="53"/>
    <d v="2016-08-10T00:00:00"/>
    <x v="416"/>
  </r>
  <r>
    <x v="1"/>
    <s v="K:/Sainte Colombe/MB/04 - 19 juillet au 18 août 2016/Wave/"/>
    <s v="ST-COLOM_0_20160810_225330_136.wav"/>
    <s v="PippiT"/>
    <s v="Principal"/>
    <s v="PipMi"/>
    <n v="10"/>
    <s v="PippiT"/>
    <n v="10"/>
    <s v="Pipistrelle commune"/>
    <n v="2016"/>
    <n v="8"/>
    <n v="10"/>
    <n v="22"/>
    <n v="53"/>
    <d v="2016-08-10T00:00:00"/>
    <x v="416"/>
  </r>
  <r>
    <x v="1"/>
    <s v="K:/Sainte Colombe/MB/04 - 19 juillet au 18 août 2016/Wave/"/>
    <s v="ST-COLOM_0_20160810_225700_022.wav"/>
    <s v="PippiT"/>
    <s v="Principal"/>
    <s v="PipMi"/>
    <n v="10"/>
    <s v="PippiT"/>
    <n v="10"/>
    <s v="Pipistrelle commune"/>
    <n v="2016"/>
    <n v="8"/>
    <n v="10"/>
    <n v="22"/>
    <n v="57"/>
    <d v="2016-08-10T00:00:00"/>
    <x v="544"/>
  </r>
  <r>
    <x v="1"/>
    <s v="K:/Sainte Colombe/MB/04 - 19 juillet au 18 août 2016/Wave/"/>
    <s v="ST-COLOM_0_20160810_225743_218.wav"/>
    <s v="PippiT"/>
    <s v="Principal"/>
    <s v="PipMi"/>
    <n v="10"/>
    <s v="PippiT"/>
    <n v="10"/>
    <s v="Pipistrelle commune"/>
    <n v="2016"/>
    <n v="8"/>
    <n v="10"/>
    <n v="22"/>
    <n v="57"/>
    <d v="2016-08-10T00:00:00"/>
    <x v="544"/>
  </r>
  <r>
    <x v="1"/>
    <s v="K:/Sainte Colombe/MB/04 - 19 juillet au 18 août 2016/Wave/"/>
    <s v="ST-COLOM_0_20160810_225748_218.wav"/>
    <s v="PippiT"/>
    <s v="Principal"/>
    <s v="PipMi"/>
    <n v="10"/>
    <s v="PippiT"/>
    <n v="10"/>
    <s v="Pipistrelle commune"/>
    <n v="2016"/>
    <n v="8"/>
    <n v="10"/>
    <n v="22"/>
    <n v="57"/>
    <d v="2016-08-10T00:00:00"/>
    <x v="544"/>
  </r>
  <r>
    <x v="1"/>
    <s v="K:/Sainte Colombe/MB/04 - 19 juillet au 18 août 2016/Wave/"/>
    <s v="ST-COLOM_0_20160810_225753_219.wav"/>
    <s v="PippiT"/>
    <s v="Principal"/>
    <s v="PipMi"/>
    <n v="10"/>
    <s v="PippiT"/>
    <n v="10"/>
    <s v="Pipistrelle commune"/>
    <n v="2016"/>
    <n v="8"/>
    <n v="10"/>
    <n v="22"/>
    <n v="57"/>
    <d v="2016-08-10T00:00:00"/>
    <x v="544"/>
  </r>
  <r>
    <x v="1"/>
    <s v="K:/Sainte Colombe/MB/04 - 19 juillet au 18 août 2016/Wave/"/>
    <s v="ST-COLOM_0_20160810_225759_572.wav"/>
    <s v="PippiT"/>
    <s v="Principal"/>
    <s v="PipMi"/>
    <n v="10"/>
    <s v="PippiT"/>
    <n v="10"/>
    <s v="Pipistrelle commune"/>
    <n v="2016"/>
    <n v="8"/>
    <n v="10"/>
    <n v="22"/>
    <n v="57"/>
    <d v="2016-08-10T00:00:00"/>
    <x v="544"/>
  </r>
  <r>
    <x v="1"/>
    <s v="K:/Sainte Colombe/MB/04 - 19 juillet au 18 août 2016/Wave/"/>
    <s v="ST-COLOM_0_20160810_225804_572.wav"/>
    <s v="PippiT"/>
    <s v="Principal"/>
    <s v="PipMi"/>
    <n v="10"/>
    <s v="PippiT"/>
    <n v="10"/>
    <s v="Pipistrelle commune"/>
    <n v="2016"/>
    <n v="8"/>
    <n v="10"/>
    <n v="22"/>
    <n v="58"/>
    <d v="2016-08-10T00:00:00"/>
    <x v="117"/>
  </r>
  <r>
    <x v="1"/>
    <s v="K:/Sainte Colombe/MB/04 - 19 juillet au 18 août 2016/Wave/"/>
    <s v="ST-COLOM_0_20160810_225843_210.wav"/>
    <s v="PippiT"/>
    <s v="Principal"/>
    <s v="PipMi"/>
    <n v="10"/>
    <s v="PippiT"/>
    <n v="10"/>
    <s v="Pipistrelle commune"/>
    <n v="2016"/>
    <n v="8"/>
    <n v="10"/>
    <n v="22"/>
    <n v="58"/>
    <d v="2016-08-10T00:00:00"/>
    <x v="117"/>
  </r>
  <r>
    <x v="1"/>
    <s v="K:/Sainte Colombe/MB/04 - 19 juillet au 18 août 2016/Wave/"/>
    <s v="ST-COLOM_0_20160810_225848_210.wav"/>
    <s v="PippiT"/>
    <s v="Principal"/>
    <s v="PipMi"/>
    <n v="10"/>
    <s v="PippiT"/>
    <n v="10"/>
    <s v="Pipistrelle commune"/>
    <n v="2016"/>
    <n v="8"/>
    <n v="10"/>
    <n v="22"/>
    <n v="58"/>
    <d v="2016-08-10T00:00:00"/>
    <x v="117"/>
  </r>
  <r>
    <x v="1"/>
    <s v="K:/Sainte Colombe/MB/04 - 19 juillet au 18 août 2016/Wave/"/>
    <s v="ST-COLOM_0_20160810_225916_305.wav"/>
    <s v="PippiT"/>
    <s v="Principal"/>
    <s v="PipMi"/>
    <n v="10"/>
    <s v="PippiT"/>
    <n v="10"/>
    <s v="Pipistrelle commune"/>
    <n v="2016"/>
    <n v="8"/>
    <n v="10"/>
    <n v="22"/>
    <n v="59"/>
    <d v="2016-08-10T00:00:00"/>
    <x v="257"/>
  </r>
  <r>
    <x v="1"/>
    <s v="K:/Sainte Colombe/MB/04 - 19 juillet au 18 août 2016/Wave/"/>
    <s v="ST-COLOM_0_20160810_225921_306.wav"/>
    <s v="PippiT"/>
    <s v="Principal"/>
    <s v="PipMi"/>
    <n v="10"/>
    <s v="PippiT"/>
    <n v="10"/>
    <s v="Pipistrelle commune"/>
    <n v="2016"/>
    <n v="8"/>
    <n v="10"/>
    <n v="22"/>
    <n v="59"/>
    <d v="2016-08-10T00:00:00"/>
    <x v="257"/>
  </r>
  <r>
    <x v="1"/>
    <s v="K:/Sainte Colombe/MB/04 - 19 juillet au 18 août 2016/Wave/"/>
    <s v="ST-COLOM_0_20160810_225942_373.wav"/>
    <s v="PippiT"/>
    <s v="Principal"/>
    <s v="PipMi"/>
    <n v="10"/>
    <s v="PippiT"/>
    <n v="10"/>
    <s v="Pipistrelle commune"/>
    <n v="2016"/>
    <n v="8"/>
    <n v="10"/>
    <n v="22"/>
    <n v="59"/>
    <d v="2016-08-10T00:00:00"/>
    <x v="257"/>
  </r>
  <r>
    <x v="1"/>
    <s v="K:/Sainte Colombe/MB/04 - 19 juillet au 18 août 2016/Wave/"/>
    <s v="ST-COLOM_0_20160810_225947_374.wav"/>
    <s v="PippiT"/>
    <s v="Principal"/>
    <s v="PipMi"/>
    <n v="10"/>
    <s v="PippiT"/>
    <n v="10"/>
    <s v="Pipistrelle commune"/>
    <n v="2016"/>
    <n v="8"/>
    <n v="10"/>
    <n v="22"/>
    <n v="59"/>
    <d v="2016-08-10T00:00:00"/>
    <x v="257"/>
  </r>
  <r>
    <x v="1"/>
    <s v="K:/Sainte Colombe/MB/04 - 19 juillet au 18 août 2016/Wave/"/>
    <s v="ST-COLOM_0_20160810_230053_998.wav"/>
    <s v="PippiT"/>
    <s v="Principal"/>
    <s v="PipMi"/>
    <n v="10"/>
    <s v="PippiT"/>
    <n v="10"/>
    <s v="Pipistrelle commune"/>
    <n v="2016"/>
    <n v="8"/>
    <n v="10"/>
    <n v="23"/>
    <n v="0"/>
    <d v="2016-08-10T00:00:00"/>
    <x v="250"/>
  </r>
  <r>
    <x v="1"/>
    <s v="K:/Sainte Colombe/MB/04 - 19 juillet au 18 août 2016/Wave/"/>
    <s v="ST-COLOM_0_20160810_230058_999.wav"/>
    <s v="PippiT"/>
    <s v="Principal"/>
    <s v="PipMi"/>
    <n v="9"/>
    <s v="PippiT"/>
    <n v="9"/>
    <s v="Pipistrelle commune"/>
    <n v="2016"/>
    <n v="8"/>
    <n v="10"/>
    <n v="23"/>
    <n v="0"/>
    <d v="2016-08-10T00:00:00"/>
    <x v="250"/>
  </r>
  <r>
    <x v="1"/>
    <s v="K:/Sainte Colombe/MB/04 - 19 juillet au 18 août 2016/Wave/"/>
    <s v="ST-COLOM_0_20160810_230425_337.wav"/>
    <s v="PippiT"/>
    <s v="Principal"/>
    <s v="PipMi"/>
    <n v="10"/>
    <s v="PippiT"/>
    <n v="10"/>
    <s v="Pipistrelle commune"/>
    <n v="2016"/>
    <n v="8"/>
    <n v="10"/>
    <n v="23"/>
    <n v="4"/>
    <d v="2016-08-10T00:00:00"/>
    <x v="104"/>
  </r>
  <r>
    <x v="1"/>
    <s v="K:/Sainte Colombe/MB/04 - 19 juillet au 18 août 2016/Wave/"/>
    <s v="ST-COLOM_0_20160810_230457_356.wav"/>
    <s v="PippiT"/>
    <s v="Principal"/>
    <s v="PipMi"/>
    <n v="10"/>
    <s v="PippiT"/>
    <n v="10"/>
    <s v="Pipistrelle commune"/>
    <n v="2016"/>
    <n v="8"/>
    <n v="10"/>
    <n v="23"/>
    <n v="4"/>
    <d v="2016-08-10T00:00:00"/>
    <x v="104"/>
  </r>
  <r>
    <x v="1"/>
    <s v="K:/Sainte Colombe/MB/04 - 19 juillet au 18 août 2016/Wave/"/>
    <s v="ST-COLOM_0_20160810_230502_356.wav"/>
    <s v="PippiT"/>
    <s v="Principal"/>
    <s v="PipMi"/>
    <n v="10"/>
    <s v="PippiT"/>
    <n v="10"/>
    <s v="Pipistrelle commune"/>
    <n v="2016"/>
    <n v="8"/>
    <n v="10"/>
    <n v="23"/>
    <n v="5"/>
    <d v="2016-08-10T00:00:00"/>
    <x v="251"/>
  </r>
  <r>
    <x v="1"/>
    <s v="K:/Sainte Colombe/MB/04 - 19 juillet au 18 août 2016/Wave/"/>
    <s v="ST-COLOM_0_20160810_230552_729.wav"/>
    <s v="PippiT"/>
    <s v="Principal"/>
    <s v="PipMi"/>
    <n v="10"/>
    <s v="PippiT"/>
    <n v="8"/>
    <s v="Pipistrelle commune"/>
    <n v="2016"/>
    <n v="8"/>
    <n v="10"/>
    <n v="23"/>
    <n v="5"/>
    <d v="2016-08-10T00:00:00"/>
    <x v="251"/>
  </r>
  <r>
    <x v="1"/>
    <s v="K:/Sainte Colombe/MB/04 - 19 juillet au 18 août 2016/Wave/"/>
    <s v="ST-COLOM_0_20160810_230557_730.wav"/>
    <s v="PippiT"/>
    <s v="Principal"/>
    <s v="PipMi"/>
    <n v="10"/>
    <s v="PippiT"/>
    <n v="9"/>
    <s v="Pipistrelle commune"/>
    <n v="2016"/>
    <n v="8"/>
    <n v="10"/>
    <n v="23"/>
    <n v="5"/>
    <d v="2016-08-10T00:00:00"/>
    <x v="251"/>
  </r>
  <r>
    <x v="1"/>
    <s v="K:/Sainte Colombe/MB/04 - 19 juillet au 18 août 2016/Wave/"/>
    <s v="ST-COLOM_0_20160810_230607_036.wav"/>
    <s v="PippiT"/>
    <s v="Principal"/>
    <s v="PipMi"/>
    <n v="10"/>
    <s v="PippiT"/>
    <n v="9"/>
    <s v="Pipistrelle commune"/>
    <n v="2016"/>
    <n v="8"/>
    <n v="10"/>
    <n v="23"/>
    <n v="6"/>
    <d v="2016-08-10T00:00:00"/>
    <x v="368"/>
  </r>
  <r>
    <x v="1"/>
    <s v="K:/Sainte Colombe/MB/04 - 19 juillet au 18 août 2016/Wave/"/>
    <s v="ST-COLOM_0_20160810_230612_036.wav"/>
    <s v="PippiT"/>
    <s v="Principal"/>
    <s v="PipMi"/>
    <n v="10"/>
    <s v="PippiT"/>
    <n v="6"/>
    <s v="Pipistrelle commune"/>
    <n v="2016"/>
    <n v="8"/>
    <n v="10"/>
    <n v="23"/>
    <n v="6"/>
    <d v="2016-08-10T00:00:00"/>
    <x v="368"/>
  </r>
  <r>
    <x v="1"/>
    <s v="K:/Sainte Colombe/MB/04 - 19 juillet au 18 août 2016/Wave/"/>
    <s v="ST-COLOM_0_20160810_230617_037.wav"/>
    <s v="PippiT"/>
    <s v="Principal"/>
    <s v="PipMi"/>
    <n v="10"/>
    <s v="PippiT"/>
    <n v="10"/>
    <s v="Pipistrelle commune"/>
    <n v="2016"/>
    <n v="8"/>
    <n v="10"/>
    <n v="23"/>
    <n v="6"/>
    <d v="2016-08-10T00:00:00"/>
    <x v="368"/>
  </r>
  <r>
    <x v="1"/>
    <s v="K:/Sainte Colombe/MB/04 - 19 juillet au 18 août 2016/Wave/"/>
    <s v="ST-COLOM_0_20160810_231012_776.wav"/>
    <s v="PippiT"/>
    <s v="Principal"/>
    <s v="PipMi"/>
    <n v="10"/>
    <s v="PippiT"/>
    <n v="10"/>
    <s v="Pipistrelle commune"/>
    <n v="2016"/>
    <n v="8"/>
    <n v="10"/>
    <n v="23"/>
    <n v="10"/>
    <d v="2016-08-10T00:00:00"/>
    <x v="252"/>
  </r>
  <r>
    <x v="1"/>
    <s v="K:/Sainte Colombe/MB/04 - 19 juillet au 18 août 2016/Wave/"/>
    <s v="ST-COLOM_0_20160810_231017_777.wav"/>
    <s v="PippiT"/>
    <s v="Principal"/>
    <s v="PipMi"/>
    <n v="10"/>
    <s v="PippiT"/>
    <n v="10"/>
    <s v="Pipistrelle commune"/>
    <n v="2016"/>
    <n v="8"/>
    <n v="10"/>
    <n v="23"/>
    <n v="10"/>
    <d v="2016-08-10T00:00:00"/>
    <x v="252"/>
  </r>
  <r>
    <x v="1"/>
    <s v="K:/Sainte Colombe/MB/04 - 19 juillet au 18 août 2016/Wave/"/>
    <s v="ST-COLOM_0_20160810_231022_778.wav"/>
    <s v="PippiT"/>
    <s v="Principal"/>
    <s v="PipMi"/>
    <n v="10"/>
    <s v="PippiT"/>
    <n v="10"/>
    <s v="Pipistrelle commune"/>
    <n v="2016"/>
    <n v="8"/>
    <n v="10"/>
    <n v="23"/>
    <n v="10"/>
    <d v="2016-08-10T00:00:00"/>
    <x v="252"/>
  </r>
  <r>
    <x v="1"/>
    <s v="K:/Sainte Colombe/MB/04 - 19 juillet au 18 août 2016/Wave/"/>
    <s v="ST-COLOM_0_20160810_231027_778.wav"/>
    <s v="PippiT"/>
    <s v="Principal"/>
    <s v="PipMi"/>
    <n v="10"/>
    <s v="PippiT"/>
    <n v="10"/>
    <s v="Pipistrelle commune"/>
    <n v="2016"/>
    <n v="8"/>
    <n v="10"/>
    <n v="23"/>
    <n v="10"/>
    <d v="2016-08-10T00:00:00"/>
    <x v="252"/>
  </r>
  <r>
    <x v="1"/>
    <s v="K:/Sainte Colombe/MB/04 - 19 juillet au 18 août 2016/Wave/"/>
    <s v="ST-COLOM_0_20160810_231615_730.wav"/>
    <s v="PippiT"/>
    <s v="Principal"/>
    <s v="PipMi"/>
    <n v="10"/>
    <s v="PippiT"/>
    <n v="10"/>
    <s v="Pipistrelle commune"/>
    <n v="2016"/>
    <n v="8"/>
    <n v="10"/>
    <n v="23"/>
    <n v="16"/>
    <d v="2016-08-10T00:00:00"/>
    <x v="253"/>
  </r>
  <r>
    <x v="1"/>
    <s v="K:/Sainte Colombe/MB/04 - 19 juillet au 18 août 2016/Wave/"/>
    <s v="ST-COLOM_0_20160810_231716_178.wav"/>
    <s v="PippiT"/>
    <s v="Principal"/>
    <s v="PipMi"/>
    <n v="10"/>
    <s v="PippiT"/>
    <n v="10"/>
    <s v="Pipistrelle commune"/>
    <n v="2016"/>
    <n v="8"/>
    <n v="10"/>
    <n v="23"/>
    <n v="17"/>
    <d v="2016-08-10T00:00:00"/>
    <x v="120"/>
  </r>
  <r>
    <x v="1"/>
    <s v="K:/Sainte Colombe/MB/04 - 19 juillet au 18 août 2016/Wave/"/>
    <s v="ST-COLOM_0_20160810_232027_682.wav"/>
    <s v="PippiT"/>
    <s v="Principal"/>
    <s v="PipMi"/>
    <n v="10"/>
    <s v="PippiT"/>
    <n v="10"/>
    <s v="Pipistrelle commune"/>
    <n v="2016"/>
    <n v="8"/>
    <n v="10"/>
    <n v="23"/>
    <n v="20"/>
    <d v="2016-08-10T00:00:00"/>
    <x v="121"/>
  </r>
  <r>
    <x v="1"/>
    <s v="K:/Sainte Colombe/MB/04 - 19 juillet au 18 août 2016/Wave/"/>
    <s v="ST-COLOM_0_20160810_232032_683.wav"/>
    <s v="PippiT"/>
    <s v="Principal"/>
    <s v="PipMi"/>
    <n v="10"/>
    <s v="PippiT"/>
    <n v="10"/>
    <s v="Pipistrelle commune"/>
    <n v="2016"/>
    <n v="8"/>
    <n v="10"/>
    <n v="23"/>
    <n v="20"/>
    <d v="2016-08-10T00:00:00"/>
    <x v="121"/>
  </r>
  <r>
    <x v="1"/>
    <s v="K:/Sainte Colombe/MB/04 - 19 juillet au 18 août 2016/Wave/"/>
    <s v="ST-COLOM_0_20160810_232051_957.wav"/>
    <s v="PippiT"/>
    <s v="Principal"/>
    <s v="PipMi"/>
    <n v="10"/>
    <s v="PippiT"/>
    <n v="10"/>
    <s v="Pipistrelle commune"/>
    <n v="2016"/>
    <n v="8"/>
    <n v="10"/>
    <n v="23"/>
    <n v="20"/>
    <d v="2016-08-10T00:00:00"/>
    <x v="121"/>
  </r>
  <r>
    <x v="1"/>
    <s v="K:/Sainte Colombe/MB/04 - 19 juillet au 18 août 2016/Wave/"/>
    <s v="ST-COLOM_0_20160810_232056_958.wav"/>
    <s v="PippiT"/>
    <s v="Principal"/>
    <s v="PipMi"/>
    <n v="10"/>
    <s v="PippiT"/>
    <n v="10"/>
    <s v="Pipistrelle commune"/>
    <n v="2016"/>
    <n v="8"/>
    <n v="10"/>
    <n v="23"/>
    <n v="20"/>
    <d v="2016-08-10T00:00:00"/>
    <x v="121"/>
  </r>
  <r>
    <x v="1"/>
    <s v="K:/Sainte Colombe/MB/04 - 19 juillet au 18 août 2016/Wave/"/>
    <s v="ST-COLOM_0_20160810_232149_162.wav"/>
    <s v="ChiroSp"/>
    <s v="Principal"/>
    <s v="PipMi"/>
    <n v="0"/>
    <s v="PippiT"/>
    <n v="0"/>
    <s v="PARASITE"/>
    <n v="2016"/>
    <n v="8"/>
    <n v="10"/>
    <n v="23"/>
    <n v="21"/>
    <d v="2016-08-10T00:00:00"/>
    <x v="122"/>
  </r>
  <r>
    <x v="1"/>
    <s v="K:/Sainte Colombe/MB/04 - 19 juillet au 18 août 2016/Wave/"/>
    <s v="ST-COLOM_0_20160810_232215_901.wav"/>
    <s v="PippiT"/>
    <s v="Principal"/>
    <s v="PipMi"/>
    <n v="10"/>
    <s v="PippiT"/>
    <n v="10"/>
    <s v="Pipistrelle commune"/>
    <n v="2016"/>
    <n v="8"/>
    <n v="10"/>
    <n v="23"/>
    <n v="22"/>
    <d v="2016-08-10T00:00:00"/>
    <x v="170"/>
  </r>
  <r>
    <x v="1"/>
    <s v="K:/Sainte Colombe/MB/04 - 19 juillet au 18 août 2016/Wave/"/>
    <s v="ST-COLOM_0_20160810_232220_902.wav"/>
    <s v="PippiT"/>
    <s v="Principal"/>
    <s v="PipMi"/>
    <n v="10"/>
    <s v="PippiT"/>
    <n v="10"/>
    <s v="Pipistrelle commune"/>
    <n v="2016"/>
    <n v="8"/>
    <n v="10"/>
    <n v="23"/>
    <n v="22"/>
    <d v="2016-08-10T00:00:00"/>
    <x v="170"/>
  </r>
  <r>
    <x v="1"/>
    <s v="K:/Sainte Colombe/MB/04 - 19 juillet au 18 août 2016/Wave/"/>
    <s v="ST-COLOM_0_20160810_232318_941.wav"/>
    <s v="PippiT"/>
    <s v="Principal"/>
    <s v="PipMi"/>
    <n v="10"/>
    <s v="PippiT"/>
    <n v="10"/>
    <s v="Pipistrelle commune"/>
    <n v="2016"/>
    <n v="8"/>
    <n v="10"/>
    <n v="23"/>
    <n v="23"/>
    <d v="2016-08-10T00:00:00"/>
    <x v="269"/>
  </r>
  <r>
    <x v="1"/>
    <s v="K:/Sainte Colombe/MB/04 - 19 juillet au 18 août 2016/Wave/"/>
    <s v="ST-COLOM_0_20160810_232323_942.wav"/>
    <s v="PippiT"/>
    <s v="Principal"/>
    <s v="PipMi"/>
    <n v="10"/>
    <s v="PippiT"/>
    <n v="10"/>
    <s v="Pipistrelle commune"/>
    <n v="2016"/>
    <n v="8"/>
    <n v="10"/>
    <n v="23"/>
    <n v="23"/>
    <d v="2016-08-10T00:00:00"/>
    <x v="269"/>
  </r>
  <r>
    <x v="1"/>
    <s v="K:/Sainte Colombe/MB/04 - 19 juillet au 18 août 2016/Wave/"/>
    <s v="ST-COLOM_0_20160810_232445_644.wav"/>
    <s v="PippiT"/>
    <s v="Principal"/>
    <s v="PipMi"/>
    <n v="9"/>
    <s v="PippiT"/>
    <n v="9"/>
    <s v="Pipistrelle commune"/>
    <n v="2016"/>
    <n v="8"/>
    <n v="10"/>
    <n v="23"/>
    <n v="24"/>
    <d v="2016-08-10T00:00:00"/>
    <x v="163"/>
  </r>
  <r>
    <x v="1"/>
    <s v="K:/Sainte Colombe/MB/04 - 19 juillet au 18 août 2016/Wave/"/>
    <s v="ST-COLOM_0_20160810_232551_283.wav"/>
    <s v="PippiT"/>
    <s v="Principal"/>
    <s v="PipMi"/>
    <n v="10"/>
    <s v="PippiT"/>
    <n v="9"/>
    <s v="Pipistrelle commune"/>
    <n v="2016"/>
    <n v="8"/>
    <n v="10"/>
    <n v="23"/>
    <n v="25"/>
    <d v="2016-08-10T00:00:00"/>
    <x v="226"/>
  </r>
  <r>
    <x v="1"/>
    <s v="K:/Sainte Colombe/MB/04 - 19 juillet au 18 août 2016/Wave/"/>
    <s v="ST-COLOM_0_20160810_232556_284.wav"/>
    <s v="ChiroSp"/>
    <s v="Principal"/>
    <s v="PipMi"/>
    <n v="4"/>
    <s v="PippiT"/>
    <n v="0"/>
    <s v="Pipistrelle commune"/>
    <n v="2016"/>
    <n v="8"/>
    <n v="10"/>
    <n v="23"/>
    <n v="25"/>
    <d v="2016-08-10T00:00:00"/>
    <x v="226"/>
  </r>
  <r>
    <x v="1"/>
    <s v="K:/Sainte Colombe/MB/04 - 19 juillet au 18 août 2016/Wave/"/>
    <s v="ST-COLOM_0_20160810_232603_900.wav"/>
    <s v="PippiT"/>
    <s v="Principal"/>
    <s v="PipMi"/>
    <n v="9"/>
    <s v="PippiT"/>
    <n v="9"/>
    <s v="Pipistrelle commune"/>
    <n v="2016"/>
    <n v="8"/>
    <n v="10"/>
    <n v="23"/>
    <n v="26"/>
    <d v="2016-08-10T00:00:00"/>
    <x v="171"/>
  </r>
  <r>
    <x v="1"/>
    <s v="K:/Sainte Colombe/MB/04 - 19 juillet au 18 août 2016/Wave/"/>
    <s v="ST-COLOM_0_20160810_232624_212.wav"/>
    <s v="Plesp"/>
    <s v="Principal"/>
    <s v="Plesp"/>
    <n v="10"/>
    <s v="Pleaus"/>
    <n v="2"/>
    <s v="Oreillard gris"/>
    <n v="2016"/>
    <n v="8"/>
    <n v="10"/>
    <n v="23"/>
    <n v="26"/>
    <d v="2016-08-10T00:00:00"/>
    <x v="171"/>
  </r>
  <r>
    <x v="1"/>
    <s v="K:/Sainte Colombe/MB/04 - 19 juillet au 18 août 2016/Wave/"/>
    <s v="ST-COLOM_0_20160810_232714_400.wav"/>
    <s v="PippiT"/>
    <s v="Principal"/>
    <s v="PipMi"/>
    <n v="10"/>
    <s v="PippiT"/>
    <n v="10"/>
    <s v="Pipistrelle commune"/>
    <n v="2016"/>
    <n v="8"/>
    <n v="10"/>
    <n v="23"/>
    <n v="27"/>
    <d v="2016-08-10T00:00:00"/>
    <x v="259"/>
  </r>
  <r>
    <x v="1"/>
    <s v="K:/Sainte Colombe/MB/04 - 19 juillet au 18 août 2016/Wave/"/>
    <s v="ST-COLOM_0_20160810_232719_401.wav"/>
    <s v="PippiT"/>
    <s v="Principal"/>
    <s v="PipMi"/>
    <n v="10"/>
    <s v="PippiT"/>
    <n v="10"/>
    <s v="Pipistrelle commune"/>
    <n v="2016"/>
    <n v="8"/>
    <n v="10"/>
    <n v="23"/>
    <n v="27"/>
    <d v="2016-08-10T00:00:00"/>
    <x v="259"/>
  </r>
  <r>
    <x v="1"/>
    <s v="K:/Sainte Colombe/MB/04 - 19 juillet au 18 août 2016/Wave/"/>
    <s v="ST-COLOM_0_20160810_232837_369.wav"/>
    <s v="PippiT"/>
    <s v="Principal"/>
    <s v="PipMi"/>
    <n v="10"/>
    <s v="PippiT"/>
    <n v="10"/>
    <s v="Pipistrelle commune"/>
    <n v="2016"/>
    <n v="8"/>
    <n v="10"/>
    <n v="23"/>
    <n v="28"/>
    <d v="2016-08-10T00:00:00"/>
    <x v="455"/>
  </r>
  <r>
    <x v="1"/>
    <s v="K:/Sainte Colombe/MB/04 - 19 juillet au 18 août 2016/Wave/"/>
    <s v="ST-COLOM_0_20160810_232842_370.wav"/>
    <s v="PippiT"/>
    <s v="Principal"/>
    <s v="PipMi"/>
    <n v="10"/>
    <s v="PippiT"/>
    <n v="10"/>
    <s v="Pipistrelle commune"/>
    <n v="2016"/>
    <n v="8"/>
    <n v="10"/>
    <n v="23"/>
    <n v="28"/>
    <d v="2016-08-10T00:00:00"/>
    <x v="455"/>
  </r>
  <r>
    <x v="1"/>
    <s v="K:/Sainte Colombe/MB/04 - 19 juillet au 18 août 2016/Wave/"/>
    <s v="ST-COLOM_0_20160810_232847_370.wav"/>
    <s v="PippiT"/>
    <s v="Principal"/>
    <s v="PipMi"/>
    <n v="10"/>
    <s v="PippiT"/>
    <n v="10"/>
    <s v="Pipistrelle commune"/>
    <n v="2016"/>
    <n v="8"/>
    <n v="10"/>
    <n v="23"/>
    <n v="28"/>
    <d v="2016-08-10T00:00:00"/>
    <x v="455"/>
  </r>
  <r>
    <x v="1"/>
    <s v="K:/Sainte Colombe/MB/04 - 19 juillet au 18 août 2016/Wave/"/>
    <s v="ST-COLOM_0_20160810_232852_371.wav"/>
    <s v="PippiT"/>
    <s v="Principal"/>
    <s v="PipMi"/>
    <n v="10"/>
    <s v="PippiT"/>
    <n v="10"/>
    <s v="Pipistrelle commune"/>
    <n v="2016"/>
    <n v="8"/>
    <n v="10"/>
    <n v="23"/>
    <n v="28"/>
    <d v="2016-08-10T00:00:00"/>
    <x v="455"/>
  </r>
  <r>
    <x v="1"/>
    <s v="K:/Sainte Colombe/MB/04 - 19 juillet au 18 août 2016/Wave/"/>
    <s v="ST-COLOM_0_20160810_232957_882.wav"/>
    <s v="PippiT"/>
    <s v="Principal"/>
    <s v="PipMi"/>
    <n v="10"/>
    <s v="PippiT"/>
    <n v="10"/>
    <s v="Pipistrelle commune"/>
    <n v="2016"/>
    <n v="8"/>
    <n v="10"/>
    <n v="23"/>
    <n v="29"/>
    <d v="2016-08-10T00:00:00"/>
    <x v="275"/>
  </r>
  <r>
    <x v="1"/>
    <s v="K:/Sainte Colombe/MB/04 - 19 juillet au 18 août 2016/Wave/"/>
    <s v="ST-COLOM_0_20160810_233002_882.wav"/>
    <s v="PippiT"/>
    <s v="Principal"/>
    <s v="PipMi"/>
    <n v="10"/>
    <s v="PippiT"/>
    <n v="10"/>
    <s v="Pipistrelle commune"/>
    <n v="2016"/>
    <n v="8"/>
    <n v="10"/>
    <n v="23"/>
    <n v="30"/>
    <d v="2016-08-10T00:00:00"/>
    <x v="342"/>
  </r>
  <r>
    <x v="1"/>
    <s v="K:/Sainte Colombe/MB/04 - 19 juillet au 18 août 2016/Wave/"/>
    <s v="ST-COLOM_0_20160810_233808_401.wav"/>
    <s v="Plesp"/>
    <s v="Principal"/>
    <s v="Plesp"/>
    <n v="10"/>
    <s v="Pleaus"/>
    <n v="3"/>
    <s v="Oreillard gris"/>
    <n v="2016"/>
    <n v="8"/>
    <n v="10"/>
    <n v="23"/>
    <n v="38"/>
    <d v="2016-08-10T00:00:00"/>
    <x v="335"/>
  </r>
  <r>
    <x v="1"/>
    <s v="K:/Sainte Colombe/MB/04 - 19 juillet au 18 août 2016/Wave/"/>
    <s v="ST-COLOM_0_20160810_233813_402.wav"/>
    <s v="Plesp"/>
    <s v="Principal"/>
    <s v="Plesp"/>
    <n v="9"/>
    <s v="Pleaus"/>
    <n v="3"/>
    <s v="Oreillard gris"/>
    <n v="2016"/>
    <n v="8"/>
    <n v="10"/>
    <n v="23"/>
    <n v="38"/>
    <d v="2016-08-10T00:00:00"/>
    <x v="335"/>
  </r>
  <r>
    <x v="1"/>
    <s v="K:/Sainte Colombe/MB/04 - 19 juillet au 18 août 2016/Wave/"/>
    <s v="ST-COLOM_0_20160810_234004_938.wav"/>
    <s v="PippiT"/>
    <s v="Principal"/>
    <s v="PipMi"/>
    <n v="10"/>
    <s v="PippiT"/>
    <n v="10"/>
    <s v="Pipistrelle commune"/>
    <n v="2016"/>
    <n v="8"/>
    <n v="10"/>
    <n v="23"/>
    <n v="40"/>
    <d v="2016-08-10T00:00:00"/>
    <x v="36"/>
  </r>
  <r>
    <x v="1"/>
    <s v="K:/Sainte Colombe/MB/04 - 19 juillet au 18 août 2016/Wave/"/>
    <s v="ST-COLOM_0_20160810_234025_127.wav"/>
    <s v="PippiT"/>
    <s v="Principal"/>
    <s v="PipMi"/>
    <n v="9"/>
    <s v="PippiT"/>
    <n v="9"/>
    <s v="Pipistrelle commune"/>
    <n v="2016"/>
    <n v="8"/>
    <n v="10"/>
    <n v="23"/>
    <n v="40"/>
    <d v="2016-08-10T00:00:00"/>
    <x v="36"/>
  </r>
  <r>
    <x v="1"/>
    <s v="K:/Sainte Colombe/MB/04 - 19 juillet au 18 août 2016/Wave/"/>
    <s v="ST-COLOM_0_20160810_234135_050.wav"/>
    <s v="Plesp"/>
    <s v="Principal"/>
    <s v="Plesp"/>
    <n v="9"/>
    <s v="Pleaus"/>
    <n v="0"/>
    <s v="Oreillard gris"/>
    <n v="2016"/>
    <n v="8"/>
    <n v="10"/>
    <n v="23"/>
    <n v="41"/>
    <d v="2016-08-10T00:00:00"/>
    <x v="56"/>
  </r>
  <r>
    <x v="1"/>
    <s v="K:/Sainte Colombe/MB/04 - 19 juillet au 18 août 2016/Wave/"/>
    <s v="ST-COLOM_0_20160810_234140_051.wav"/>
    <s v="ChiroSp"/>
    <s v="Principal"/>
    <s v="Plesp"/>
    <n v="3"/>
    <s v="Pleaus"/>
    <n v="3"/>
    <s v="Oreillard gris"/>
    <n v="2016"/>
    <n v="8"/>
    <n v="10"/>
    <n v="23"/>
    <n v="41"/>
    <d v="2016-08-10T00:00:00"/>
    <x v="56"/>
  </r>
  <r>
    <x v="1"/>
    <s v="K:/Sainte Colombe/MB/04 - 19 juillet au 18 août 2016/Wave/"/>
    <s v="ST-COLOM_0_20160810_234145_052.wav"/>
    <s v="Plesp"/>
    <s v="Principal"/>
    <s v="Plesp"/>
    <n v="7"/>
    <s v="Pleaus"/>
    <n v="3"/>
    <s v="Oreillard gris"/>
    <n v="2016"/>
    <n v="8"/>
    <n v="10"/>
    <n v="23"/>
    <n v="41"/>
    <d v="2016-08-10T00:00:00"/>
    <x v="56"/>
  </r>
  <r>
    <x v="1"/>
    <s v="K:/Sainte Colombe/MB/04 - 19 juillet au 18 août 2016/Wave/"/>
    <s v="ST-COLOM_0_20160810_234329_162.wav"/>
    <s v="PippiT"/>
    <s v="Principal"/>
    <s v="PipMi"/>
    <n v="10"/>
    <s v="PippiT"/>
    <n v="10"/>
    <s v="Pipistrelle commune"/>
    <n v="2016"/>
    <n v="8"/>
    <n v="10"/>
    <n v="23"/>
    <n v="43"/>
    <d v="2016-08-10T00:00:00"/>
    <x v="242"/>
  </r>
  <r>
    <x v="1"/>
    <s v="K:/Sainte Colombe/MB/04 - 19 juillet au 18 août 2016/Wave/"/>
    <s v="ST-COLOM_0_20160810_234705_016.wav"/>
    <s v="PippiT"/>
    <s v="Principal"/>
    <s v="PipMi"/>
    <n v="9"/>
    <s v="PippiT"/>
    <n v="9"/>
    <s v="Pipistrelle commune"/>
    <n v="2016"/>
    <n v="8"/>
    <n v="10"/>
    <n v="23"/>
    <n v="47"/>
    <d v="2016-08-10T00:00:00"/>
    <x v="463"/>
  </r>
  <r>
    <x v="1"/>
    <s v="K:/Sainte Colombe/MB/04 - 19 juillet au 18 août 2016/Wave/"/>
    <s v="ST-COLOM_0_20160810_234735_970.wav"/>
    <s v="PippiT"/>
    <s v="Principal"/>
    <s v="PipMi"/>
    <n v="9"/>
    <s v="PippiT"/>
    <n v="9"/>
    <s v="Pipistrelle commune"/>
    <n v="2016"/>
    <n v="8"/>
    <n v="10"/>
    <n v="23"/>
    <n v="47"/>
    <d v="2016-08-10T00:00:00"/>
    <x v="463"/>
  </r>
  <r>
    <x v="1"/>
    <s v="K:/Sainte Colombe/MB/04 - 19 juillet au 18 août 2016/Wave/"/>
    <s v="ST-COLOM_0_20160810_234836_587.wav"/>
    <s v="PippiT"/>
    <s v="Principal"/>
    <s v="PipMi"/>
    <n v="10"/>
    <s v="PippiT"/>
    <n v="10"/>
    <s v="Pipistrelle commune"/>
    <n v="2016"/>
    <n v="8"/>
    <n v="10"/>
    <n v="23"/>
    <n v="48"/>
    <d v="2016-08-10T00:00:00"/>
    <x v="234"/>
  </r>
  <r>
    <x v="1"/>
    <s v="K:/Sainte Colombe/MB/04 - 19 juillet au 18 août 2016/Wave/"/>
    <s v="ST-COLOM_0_20160810_235004_827.wav"/>
    <s v="PippiT"/>
    <s v="Principal"/>
    <s v="PipMi"/>
    <n v="10"/>
    <s v="PippiT"/>
    <n v="10"/>
    <s v="Pipistrelle commune"/>
    <n v="2016"/>
    <n v="8"/>
    <n v="10"/>
    <n v="23"/>
    <n v="50"/>
    <d v="2016-08-10T00:00:00"/>
    <x v="372"/>
  </r>
  <r>
    <x v="1"/>
    <s v="K:/Sainte Colombe/MB/04 - 19 juillet au 18 août 2016/Wave/"/>
    <s v="ST-COLOM_0_20160810_235009_828.wav"/>
    <s v="PippiT"/>
    <s v="Principal"/>
    <s v="PipMi"/>
    <n v="10"/>
    <s v="PippiT"/>
    <n v="10"/>
    <s v="Pipistrelle commune"/>
    <n v="2016"/>
    <n v="8"/>
    <n v="10"/>
    <n v="23"/>
    <n v="50"/>
    <d v="2016-08-10T00:00:00"/>
    <x v="372"/>
  </r>
  <r>
    <x v="1"/>
    <s v="K:/Sainte Colombe/MB/04 - 19 juillet au 18 août 2016/Wave/"/>
    <s v="ST-COLOM_0_20160810_235026_195.wav"/>
    <s v="PippiT"/>
    <s v="Principal"/>
    <s v="PipMi"/>
    <n v="10"/>
    <s v="PippiT"/>
    <n v="10"/>
    <s v="Pipistrelle commune"/>
    <n v="2016"/>
    <n v="8"/>
    <n v="10"/>
    <n v="23"/>
    <n v="50"/>
    <d v="2016-08-10T00:00:00"/>
    <x v="372"/>
  </r>
  <r>
    <x v="1"/>
    <s v="K:/Sainte Colombe/MB/04 - 19 juillet au 18 août 2016/Wave/"/>
    <s v="ST-COLOM_0_20160810_235031_196.wav"/>
    <s v="PippiT"/>
    <s v="Principal"/>
    <s v="PipMi"/>
    <n v="10"/>
    <s v="PippiT"/>
    <n v="10"/>
    <s v="Pipistrelle commune"/>
    <n v="2016"/>
    <n v="8"/>
    <n v="10"/>
    <n v="23"/>
    <n v="50"/>
    <d v="2016-08-10T00:00:00"/>
    <x v="372"/>
  </r>
  <r>
    <x v="1"/>
    <s v="K:/Sainte Colombe/MB/04 - 19 juillet au 18 août 2016/Wave/"/>
    <s v="ST-COLOM_0_20160810_235039_568.wav"/>
    <s v="Pip35"/>
    <s v="Principal"/>
    <s v="Pip35"/>
    <n v="9"/>
    <s v="Pipkuh"/>
    <n v="4"/>
    <s v="Pipistrelle de Kuhl"/>
    <n v="2016"/>
    <n v="8"/>
    <n v="10"/>
    <n v="23"/>
    <n v="50"/>
    <d v="2016-08-10T00:00:00"/>
    <x v="372"/>
  </r>
  <r>
    <x v="1"/>
    <s v="K:/Sainte Colombe/MB/04 - 19 juillet au 18 août 2016/Wave/"/>
    <s v="ST-COLOM_0_20160810_235144_292.wav"/>
    <s v="Pip35"/>
    <s v="Principal"/>
    <s v="Pip35"/>
    <n v="10"/>
    <s v="Pipkuh"/>
    <n v="1"/>
    <s v="Pipistrelle de Kuhl"/>
    <n v="2016"/>
    <n v="8"/>
    <n v="10"/>
    <n v="23"/>
    <n v="51"/>
    <d v="2016-08-10T00:00:00"/>
    <x v="373"/>
  </r>
  <r>
    <x v="1"/>
    <s v="K:/Sainte Colombe/MB/04 - 19 juillet au 18 août 2016/Wave/"/>
    <s v="ST-COLOM_0_20160810_235149_292.wav"/>
    <s v="Pip35"/>
    <s v="Principal"/>
    <s v="Pip35"/>
    <n v="10"/>
    <s v="Pipkuh"/>
    <n v="3"/>
    <s v="Pipistrelle de Kuhl"/>
    <n v="2016"/>
    <n v="8"/>
    <n v="10"/>
    <n v="23"/>
    <n v="51"/>
    <d v="2016-08-10T00:00:00"/>
    <x v="373"/>
  </r>
  <r>
    <x v="1"/>
    <s v="K:/Sainte Colombe/MB/04 - 19 juillet au 18 août 2016/Wave/"/>
    <s v="ST-COLOM_0_20160810_235340_432.wav"/>
    <s v="PippiT"/>
    <s v="Principal"/>
    <s v="PipMi"/>
    <n v="10"/>
    <s v="PippiT"/>
    <n v="10"/>
    <s v="Pipistrelle commune"/>
    <n v="2016"/>
    <n v="8"/>
    <n v="10"/>
    <n v="23"/>
    <n v="53"/>
    <d v="2016-08-10T00:00:00"/>
    <x v="260"/>
  </r>
  <r>
    <x v="1"/>
    <s v="K:/Sainte Colombe/MB/04 - 19 juillet au 18 août 2016/Wave/"/>
    <s v="ST-COLOM_0_20160810_235345_432.wav"/>
    <s v="PippiT"/>
    <s v="Principal"/>
    <s v="PipMi"/>
    <n v="10"/>
    <s v="PippiT"/>
    <n v="8"/>
    <s v="Pipistrelle commune"/>
    <n v="2016"/>
    <n v="8"/>
    <n v="10"/>
    <n v="23"/>
    <n v="53"/>
    <d v="2016-08-10T00:00:00"/>
    <x v="260"/>
  </r>
  <r>
    <x v="1"/>
    <s v="K:/Sainte Colombe/MB/04 - 19 juillet au 18 août 2016/Wave/"/>
    <s v="ST-COLOM_0_20160810_235519_814.wav"/>
    <s v="PippiT"/>
    <s v="Principal"/>
    <s v="PipMi"/>
    <n v="10"/>
    <s v="PippiT"/>
    <n v="10"/>
    <s v="Pipistrelle commune"/>
    <n v="2016"/>
    <n v="8"/>
    <n v="10"/>
    <n v="23"/>
    <n v="55"/>
    <d v="2016-08-10T00:00:00"/>
    <x v="538"/>
  </r>
  <r>
    <x v="1"/>
    <s v="K:/Sainte Colombe/MB/04 - 19 juillet au 18 août 2016/Wave/"/>
    <s v="ST-COLOM_0_20160810_235524_815.wav"/>
    <s v="PippiT"/>
    <s v="Principal"/>
    <s v="PipMi"/>
    <n v="10"/>
    <s v="PippiT"/>
    <n v="10"/>
    <s v="Pipistrelle commune"/>
    <n v="2016"/>
    <n v="8"/>
    <n v="10"/>
    <n v="23"/>
    <n v="55"/>
    <d v="2016-08-10T00:00:00"/>
    <x v="538"/>
  </r>
  <r>
    <x v="1"/>
    <s v="K:/Sainte Colombe/MB/04 - 19 juillet au 18 août 2016/Wave/"/>
    <s v="ST-COLOM_0_20160810_235629_653.wav"/>
    <s v="PippiT"/>
    <s v="Principal"/>
    <s v="PipMi"/>
    <n v="10"/>
    <s v="PippiT"/>
    <n v="10"/>
    <s v="Pipistrelle commune"/>
    <n v="2016"/>
    <n v="8"/>
    <n v="10"/>
    <n v="23"/>
    <n v="56"/>
    <d v="2016-08-10T00:00:00"/>
    <x v="496"/>
  </r>
  <r>
    <x v="1"/>
    <s v="K:/Sainte Colombe/MB/04 - 19 juillet au 18 août 2016/Wave/"/>
    <s v="ST-COLOM_0_20160810_235634_654.wav"/>
    <s v="PippiT"/>
    <s v="Principal"/>
    <s v="PipMi"/>
    <n v="10"/>
    <s v="PippiT"/>
    <n v="9"/>
    <s v="Pipistrelle commune"/>
    <n v="2016"/>
    <n v="8"/>
    <n v="10"/>
    <n v="23"/>
    <n v="56"/>
    <d v="2016-08-10T00:00:00"/>
    <x v="496"/>
  </r>
  <r>
    <x v="1"/>
    <s v="K:/Sainte Colombe/MB/04 - 19 juillet au 18 août 2016/Wave/"/>
    <s v="ST-COLOM_0_20160811_001218_145.wav"/>
    <s v="Pip35"/>
    <s v="Principal"/>
    <s v="Pip35"/>
    <n v="10"/>
    <s v="Pipkuh"/>
    <n v="4"/>
    <s v="Pipistrelle de Kuhl"/>
    <n v="2016"/>
    <n v="8"/>
    <n v="11"/>
    <n v="0"/>
    <n v="12"/>
    <d v="2016-08-11T00:00:00"/>
    <x v="254"/>
  </r>
  <r>
    <x v="1"/>
    <s v="K:/Sainte Colombe/MB/04 - 19 juillet au 18 août 2016/Wave/"/>
    <s v="ST-COLOM_0_20160811_001223_146.wav"/>
    <s v="Pip35"/>
    <s v="Principal"/>
    <s v="Pip35"/>
    <n v="10"/>
    <s v="Pipkuh"/>
    <n v="3"/>
    <s v="Pipistrelle de Kuhl"/>
    <n v="2016"/>
    <n v="8"/>
    <n v="11"/>
    <n v="0"/>
    <n v="12"/>
    <d v="2016-08-11T00:00:00"/>
    <x v="254"/>
  </r>
  <r>
    <x v="1"/>
    <s v="K:/Sainte Colombe/MB/04 - 19 juillet au 18 août 2016/Wave/"/>
    <s v="ST-COLOM_0_20160811_002514_449.wav"/>
    <s v="Plesp"/>
    <s v="Principal"/>
    <s v="Plesp"/>
    <n v="10"/>
    <s v="Pleaus"/>
    <n v="4"/>
    <s v="Oreillard gris"/>
    <n v="2016"/>
    <n v="8"/>
    <n v="11"/>
    <n v="0"/>
    <n v="25"/>
    <d v="2016-08-11T00:00:00"/>
    <x v="19"/>
  </r>
  <r>
    <x v="1"/>
    <s v="K:/Sainte Colombe/MB/04 - 19 juillet au 18 août 2016/Wave/"/>
    <s v="ST-COLOM_0_20160811_002800_808.wav"/>
    <s v="Pleaus"/>
    <s v="Principal"/>
    <s v="Plesp"/>
    <n v="10"/>
    <s v="Pleaus"/>
    <n v="7"/>
    <s v="Oreillard gris"/>
    <n v="2016"/>
    <n v="8"/>
    <n v="11"/>
    <n v="0"/>
    <n v="28"/>
    <d v="2016-08-11T00:00:00"/>
    <x v="277"/>
  </r>
  <r>
    <x v="1"/>
    <s v="K:/Sainte Colombe/MB/04 - 19 juillet au 18 août 2016/Wave/"/>
    <s v="ST-COLOM_0_20160811_002805_809.wav"/>
    <s v="Pleaus"/>
    <s v="Principal"/>
    <s v="Plesp"/>
    <n v="10"/>
    <s v="Pleaus"/>
    <n v="6"/>
    <s v="Oreillard gris"/>
    <n v="2016"/>
    <n v="8"/>
    <n v="11"/>
    <n v="0"/>
    <n v="28"/>
    <d v="2016-08-11T00:00:00"/>
    <x v="277"/>
  </r>
  <r>
    <x v="1"/>
    <s v="K:/Sainte Colombe/MB/04 - 19 juillet au 18 août 2016/Wave/"/>
    <s v="ST-COLOM_0_20160811_002900_628.wav"/>
    <s v="Pleaus"/>
    <s v="Principal"/>
    <s v="Plesp"/>
    <n v="10"/>
    <s v="Pleaus"/>
    <n v="6"/>
    <s v="Oreillard gris"/>
    <n v="2016"/>
    <n v="8"/>
    <n v="11"/>
    <n v="0"/>
    <n v="29"/>
    <d v="2016-08-11T00:00:00"/>
    <x v="237"/>
  </r>
  <r>
    <x v="1"/>
    <s v="K:/Sainte Colombe/MB/04 - 19 juillet au 18 août 2016/Wave/"/>
    <s v="ST-COLOM_0_20160811_003006_947.wav"/>
    <s v="Pleaus"/>
    <s v="Principal"/>
    <s v="Plesp"/>
    <n v="10"/>
    <s v="Pleaus"/>
    <n v="6"/>
    <s v="Oreillard gris"/>
    <n v="2016"/>
    <n v="8"/>
    <n v="11"/>
    <n v="0"/>
    <n v="30"/>
    <d v="2016-08-11T00:00:00"/>
    <x v="539"/>
  </r>
  <r>
    <x v="1"/>
    <s v="K:/Sainte Colombe/MB/04 - 19 juillet au 18 août 2016/Wave/"/>
    <s v="ST-COLOM_0_20160811_003025_065.wav"/>
    <s v="Plesp"/>
    <s v="Principal"/>
    <s v="Plesp"/>
    <n v="10"/>
    <s v="Pleaus"/>
    <n v="3"/>
    <s v="Oreillard gris"/>
    <n v="2016"/>
    <n v="8"/>
    <n v="11"/>
    <n v="0"/>
    <n v="30"/>
    <d v="2016-08-11T00:00:00"/>
    <x v="539"/>
  </r>
  <r>
    <x v="1"/>
    <s v="K:/Sainte Colombe/MB/04 - 19 juillet au 18 août 2016/Wave/"/>
    <s v="ST-COLOM_0_20160811_003030_066.wav"/>
    <s v="ChiroSp"/>
    <s v="Principal"/>
    <s v="Plesp"/>
    <n v="4"/>
    <s v="Pleaus"/>
    <n v="4"/>
    <s v="Oreillard gris"/>
    <n v="2016"/>
    <n v="8"/>
    <n v="11"/>
    <n v="0"/>
    <n v="30"/>
    <d v="2016-08-11T00:00:00"/>
    <x v="539"/>
  </r>
  <r>
    <x v="1"/>
    <s v="K:/Sainte Colombe/MB/04 - 19 juillet au 18 août 2016/Wave/"/>
    <s v="ST-COLOM_0_20160811_003051_686.wav"/>
    <s v="ChiroSp"/>
    <s v="Principal"/>
    <s v="Plesp"/>
    <n v="0"/>
    <s v="Pleaus"/>
    <n v="0"/>
    <s v="PARASITE"/>
    <n v="2016"/>
    <n v="8"/>
    <n v="11"/>
    <n v="0"/>
    <n v="30"/>
    <d v="2016-08-11T00:00:00"/>
    <x v="539"/>
  </r>
  <r>
    <x v="1"/>
    <s v="K:/Sainte Colombe/MB/04 - 19 juillet au 18 août 2016/Wave/"/>
    <s v="ST-COLOM_0_20160811_003130_363.wav"/>
    <s v="Pleaus"/>
    <s v="Principal"/>
    <s v="Plesp"/>
    <n v="10"/>
    <s v="Pleaus"/>
    <n v="6"/>
    <s v="Oreillard gris"/>
    <n v="2016"/>
    <n v="8"/>
    <n v="11"/>
    <n v="0"/>
    <n v="31"/>
    <d v="2016-08-11T00:00:00"/>
    <x v="21"/>
  </r>
  <r>
    <x v="1"/>
    <s v="K:/Sainte Colombe/MB/04 - 19 juillet au 18 août 2016/Wave/"/>
    <s v="ST-COLOM_0_20160811_003135_364.wav"/>
    <s v="Plesp"/>
    <s v="Principal"/>
    <s v="Plesp"/>
    <n v="9"/>
    <s v="Pleaus"/>
    <n v="4"/>
    <s v="Oreillard gris"/>
    <n v="2016"/>
    <n v="8"/>
    <n v="11"/>
    <n v="0"/>
    <n v="31"/>
    <d v="2016-08-11T00:00:00"/>
    <x v="21"/>
  </r>
  <r>
    <x v="1"/>
    <s v="K:/Sainte Colombe/MB/04 - 19 juillet au 18 août 2016/Wave/"/>
    <s v="ST-COLOM_0_20160811_003234_058.wav"/>
    <s v="Plesp"/>
    <s v="Principal"/>
    <s v="Plesp"/>
    <n v="10"/>
    <s v="Pleaus"/>
    <n v="4"/>
    <s v="Oreillard gris"/>
    <n v="2016"/>
    <n v="8"/>
    <n v="11"/>
    <n v="0"/>
    <n v="32"/>
    <d v="2016-08-11T00:00:00"/>
    <x v="278"/>
  </r>
  <r>
    <x v="1"/>
    <s v="K:/Sainte Colombe/MB/04 - 19 juillet au 18 août 2016/Wave/"/>
    <s v="ST-COLOM_0_20160811_003239_059.wav"/>
    <s v="Pleaus"/>
    <s v="Principal"/>
    <s v="Plesp"/>
    <n v="10"/>
    <s v="Pleaus"/>
    <n v="6"/>
    <s v="Oreillard gris"/>
    <n v="2016"/>
    <n v="8"/>
    <n v="11"/>
    <n v="0"/>
    <n v="32"/>
    <d v="2016-08-11T00:00:00"/>
    <x v="278"/>
  </r>
  <r>
    <x v="1"/>
    <s v="K:/Sainte Colombe/MB/04 - 19 juillet au 18 août 2016/Wave/"/>
    <s v="ST-COLOM_0_20160811_003350_000.wav"/>
    <s v="Pleaus"/>
    <s v="Principal"/>
    <s v="Plesp"/>
    <n v="10"/>
    <s v="Pleaus"/>
    <n v="6"/>
    <s v="Oreillard gris"/>
    <n v="2016"/>
    <n v="8"/>
    <n v="11"/>
    <n v="0"/>
    <n v="33"/>
    <d v="2016-08-11T00:00:00"/>
    <x v="376"/>
  </r>
  <r>
    <x v="1"/>
    <s v="K:/Sainte Colombe/MB/04 - 19 juillet au 18 août 2016/Wave/"/>
    <s v="ST-COLOM_0_20160811_003355_000.wav"/>
    <s v="Plesp"/>
    <s v="Principal"/>
    <s v="Plesp"/>
    <n v="9"/>
    <s v="Pleaus"/>
    <n v="3"/>
    <s v="Oreillard gris"/>
    <n v="2016"/>
    <n v="8"/>
    <n v="11"/>
    <n v="0"/>
    <n v="33"/>
    <d v="2016-08-11T00:00:00"/>
    <x v="376"/>
  </r>
  <r>
    <x v="1"/>
    <s v="K:/Sainte Colombe/MB/04 - 19 juillet au 18 août 2016/Wave/"/>
    <s v="ST-COLOM_0_20160811_003448_267.wav"/>
    <s v="PippiT"/>
    <s v="Principal"/>
    <s v="PipMi"/>
    <n v="10"/>
    <s v="PippiT"/>
    <n v="10"/>
    <s v="Pipistrelle commune"/>
    <n v="2016"/>
    <n v="8"/>
    <n v="11"/>
    <n v="0"/>
    <n v="34"/>
    <d v="2016-08-11T00:00:00"/>
    <x v="22"/>
  </r>
  <r>
    <x v="1"/>
    <s v="K:/Sainte Colombe/MB/04 - 19 juillet au 18 août 2016/Wave/"/>
    <s v="ST-COLOM_0_20160811_003453_268.wav"/>
    <s v="PippiT"/>
    <s v="Principal"/>
    <s v="PipMi"/>
    <n v="10"/>
    <s v="PippiT"/>
    <n v="10"/>
    <s v="Pipistrelle commune"/>
    <n v="2016"/>
    <n v="8"/>
    <n v="11"/>
    <n v="0"/>
    <n v="34"/>
    <d v="2016-08-11T00:00:00"/>
    <x v="22"/>
  </r>
  <r>
    <x v="1"/>
    <s v="K:/Sainte Colombe/MB/04 - 19 juillet au 18 août 2016/Wave/"/>
    <s v="ST-COLOM_0_20160811_003511_783.wav"/>
    <s v="PippiT"/>
    <s v="Principal"/>
    <s v="PipMi"/>
    <n v="10"/>
    <s v="PippiT"/>
    <n v="10"/>
    <s v="Pipistrelle commune"/>
    <n v="2016"/>
    <n v="8"/>
    <n v="11"/>
    <n v="0"/>
    <n v="35"/>
    <d v="2016-08-11T00:00:00"/>
    <x v="177"/>
  </r>
  <r>
    <x v="1"/>
    <s v="K:/Sainte Colombe/MB/04 - 19 juillet au 18 août 2016/Wave/"/>
    <s v="ST-COLOM_0_20160811_003516_784.wav"/>
    <s v="PippiT"/>
    <s v="Principal"/>
    <s v="PipMi"/>
    <n v="10"/>
    <s v="PippiT"/>
    <n v="10"/>
    <s v="Pipistrelle commune"/>
    <n v="2016"/>
    <n v="8"/>
    <n v="11"/>
    <n v="0"/>
    <n v="35"/>
    <d v="2016-08-11T00:00:00"/>
    <x v="177"/>
  </r>
  <r>
    <x v="1"/>
    <s v="K:/Sainte Colombe/MB/04 - 19 juillet au 18 août 2016/Wave/"/>
    <s v="ST-COLOM_0_20160811_003553_593.wav"/>
    <s v="Pleaus"/>
    <s v="Principal"/>
    <s v="Plesp"/>
    <n v="10"/>
    <s v="Pleaus"/>
    <n v="6"/>
    <s v="Oreillard gris"/>
    <n v="2016"/>
    <n v="8"/>
    <n v="11"/>
    <n v="0"/>
    <n v="35"/>
    <d v="2016-08-11T00:00:00"/>
    <x v="177"/>
  </r>
  <r>
    <x v="1"/>
    <s v="K:/Sainte Colombe/MB/04 - 19 juillet au 18 août 2016/Wave/"/>
    <s v="ST-COLOM_0_20160811_003803_952.wav"/>
    <s v="Plesp"/>
    <s v="Principal"/>
    <s v="Plesp"/>
    <n v="10"/>
    <s v="Pleaus"/>
    <n v="4"/>
    <s v="Oreillard gris"/>
    <n v="2016"/>
    <n v="8"/>
    <n v="11"/>
    <n v="0"/>
    <n v="38"/>
    <d v="2016-08-11T00:00:00"/>
    <x v="212"/>
  </r>
  <r>
    <x v="1"/>
    <s v="K:/Sainte Colombe/MB/04 - 19 juillet au 18 août 2016/Wave/"/>
    <s v="ST-COLOM_0_20160811_003808_952.wav"/>
    <s v="Plesp"/>
    <s v="Principal"/>
    <s v="Plesp"/>
    <n v="8"/>
    <s v="Pleaus"/>
    <n v="4"/>
    <s v="Oreillard gris"/>
    <n v="2016"/>
    <n v="8"/>
    <n v="11"/>
    <n v="0"/>
    <n v="38"/>
    <d v="2016-08-11T00:00:00"/>
    <x v="212"/>
  </r>
  <r>
    <x v="1"/>
    <s v="K:/Sainte Colombe/MB/04 - 19 juillet au 18 août 2016/Wave/"/>
    <s v="ST-COLOM_0_20160811_003833_918.wav"/>
    <s v="Plesp"/>
    <s v="Principal"/>
    <s v="Plesp"/>
    <n v="10"/>
    <s v="Pleaus"/>
    <n v="4"/>
    <s v="Oreillard gris"/>
    <n v="2016"/>
    <n v="8"/>
    <n v="11"/>
    <n v="0"/>
    <n v="38"/>
    <d v="2016-08-11T00:00:00"/>
    <x v="212"/>
  </r>
  <r>
    <x v="1"/>
    <s v="K:/Sainte Colombe/MB/04 - 19 juillet au 18 août 2016/Wave/"/>
    <s v="ST-COLOM_0_20160811_003838_919.wav"/>
    <s v="ChiroSp"/>
    <s v="Principal"/>
    <s v="Plesp"/>
    <n v="2"/>
    <s v="Pleaus"/>
    <n v="0"/>
    <s v="Oreillard gris"/>
    <n v="2016"/>
    <n v="8"/>
    <n v="11"/>
    <n v="0"/>
    <n v="38"/>
    <d v="2016-08-11T00:00:00"/>
    <x v="212"/>
  </r>
  <r>
    <x v="1"/>
    <s v="K:/Sainte Colombe/MB/04 - 19 juillet au 18 août 2016/Wave/"/>
    <s v="ST-COLOM_0_20160811_003849_424.wav"/>
    <s v="Plesp"/>
    <s v="Principal"/>
    <s v="Plesp"/>
    <n v="10"/>
    <s v="Pleaus"/>
    <n v="4"/>
    <s v="Oreillard gris"/>
    <n v="2016"/>
    <n v="8"/>
    <n v="11"/>
    <n v="0"/>
    <n v="38"/>
    <d v="2016-08-11T00:00:00"/>
    <x v="212"/>
  </r>
  <r>
    <x v="1"/>
    <s v="K:/Sainte Colombe/MB/04 - 19 juillet au 18 août 2016/Wave/"/>
    <s v="ST-COLOM_0_20160811_004236_958.wav"/>
    <s v="PippiT"/>
    <s v="Principal"/>
    <s v="PipMi"/>
    <n v="10"/>
    <s v="PippiT"/>
    <n v="10"/>
    <s v="Pipistrelle commune"/>
    <n v="2016"/>
    <n v="8"/>
    <n v="11"/>
    <n v="0"/>
    <n v="42"/>
    <d v="2016-08-11T00:00:00"/>
    <x v="465"/>
  </r>
  <r>
    <x v="1"/>
    <s v="K:/Sainte Colombe/MB/04 - 19 juillet au 18 août 2016/Wave/"/>
    <s v="ST-COLOM_0_20160811_004241_958.wav"/>
    <s v="PippiT"/>
    <s v="Principal"/>
    <s v="PipMi"/>
    <n v="10"/>
    <s v="PippiT"/>
    <n v="10"/>
    <s v="Pipistrelle commune"/>
    <n v="2016"/>
    <n v="8"/>
    <n v="11"/>
    <n v="0"/>
    <n v="42"/>
    <d v="2016-08-11T00:00:00"/>
    <x v="465"/>
  </r>
  <r>
    <x v="1"/>
    <s v="K:/Sainte Colombe/MB/04 - 19 juillet au 18 août 2016/Wave/"/>
    <s v="ST-COLOM_0_20160811_004752_751.wav"/>
    <s v="PippiT"/>
    <s v="Principal"/>
    <s v="PipMi"/>
    <n v="10"/>
    <s v="PippiT"/>
    <n v="7"/>
    <s v="Pipistrelle commune"/>
    <n v="2016"/>
    <n v="8"/>
    <n v="11"/>
    <n v="0"/>
    <n v="47"/>
    <d v="2016-08-11T00:00:00"/>
    <x v="213"/>
  </r>
  <r>
    <x v="1"/>
    <s v="K:/Sainte Colombe/MB/04 - 19 juillet au 18 août 2016/Wave/"/>
    <s v="ST-COLOM_0_20160811_004757_752.wav"/>
    <s v="ChiroSp"/>
    <s v="Principal"/>
    <s v="PipMi"/>
    <n v="5"/>
    <s v="PippiT"/>
    <n v="5"/>
    <s v="Pipistrelle commune"/>
    <n v="2016"/>
    <n v="8"/>
    <n v="11"/>
    <n v="0"/>
    <n v="47"/>
    <d v="2016-08-11T00:00:00"/>
    <x v="213"/>
  </r>
  <r>
    <x v="1"/>
    <s v="K:/Sainte Colombe/MB/04 - 19 juillet au 18 août 2016/Wave/"/>
    <s v="ST-COLOM_0_20160811_005511_337.wav"/>
    <s v="Pleaus"/>
    <s v="Principal"/>
    <s v="Plesp"/>
    <n v="10"/>
    <s v="Pleaus"/>
    <n v="6"/>
    <s v="Oreillard gris"/>
    <n v="2016"/>
    <n v="8"/>
    <n v="11"/>
    <n v="0"/>
    <n v="55"/>
    <d v="2016-08-11T00:00:00"/>
    <x v="380"/>
  </r>
  <r>
    <x v="1"/>
    <s v="K:/Sainte Colombe/MB/04 - 19 juillet au 18 août 2016/Wave/"/>
    <s v="ST-COLOM_0_20160811_005708_208.wav"/>
    <s v="Plesp"/>
    <s v="Principal"/>
    <s v="Plesp"/>
    <n v="10"/>
    <s v="Pleaus"/>
    <n v="4"/>
    <s v="Oreillard gris"/>
    <n v="2016"/>
    <n v="8"/>
    <n v="11"/>
    <n v="0"/>
    <n v="57"/>
    <d v="2016-08-11T00:00:00"/>
    <x v="540"/>
  </r>
  <r>
    <x v="1"/>
    <s v="K:/Sainte Colombe/MB/04 - 19 juillet au 18 août 2016/Wave/"/>
    <s v="ST-COLOM_0_20160811_005749_449.wav"/>
    <s v="Plesp"/>
    <s v="Principal"/>
    <s v="Plesp"/>
    <n v="10"/>
    <s v="Pleaus"/>
    <n v="5"/>
    <s v="Oreillard gris"/>
    <n v="2016"/>
    <n v="8"/>
    <n v="11"/>
    <n v="0"/>
    <n v="57"/>
    <d v="2016-08-11T00:00:00"/>
    <x v="540"/>
  </r>
  <r>
    <x v="1"/>
    <s v="K:/Sainte Colombe/MB/04 - 19 juillet au 18 août 2016/Wave/"/>
    <s v="ST-COLOM_0_20160811_010124_004.wav"/>
    <s v="Pleaus"/>
    <s v="Principal"/>
    <s v="Plesp"/>
    <n v="10"/>
    <s v="Pleaus"/>
    <n v="6"/>
    <s v="Oreillard gris"/>
    <n v="2016"/>
    <n v="8"/>
    <n v="11"/>
    <n v="1"/>
    <n v="1"/>
    <d v="2016-08-11T00:00:00"/>
    <x v="214"/>
  </r>
  <r>
    <x v="1"/>
    <s v="K:/Sainte Colombe/MB/04 - 19 juillet au 18 août 2016/Wave/"/>
    <s v="ST-COLOM_0_20160811_010132_859.wav"/>
    <s v="ChiroSp"/>
    <s v="Principal"/>
    <s v="MyoHF"/>
    <n v="4"/>
    <s v="Myomys"/>
    <n v="1"/>
    <s v="Murin sp"/>
    <n v="2016"/>
    <n v="8"/>
    <n v="11"/>
    <n v="1"/>
    <n v="1"/>
    <d v="2016-08-11T00:00:00"/>
    <x v="214"/>
  </r>
  <r>
    <x v="1"/>
    <s v="K:/Sainte Colombe/MB/04 - 19 juillet au 18 août 2016/Wave/"/>
    <s v="ST-COLOM_0_20160811_010232_042.wav"/>
    <s v="Plesp"/>
    <s v="Principal"/>
    <s v="Plesp"/>
    <n v="9"/>
    <s v="Pleaus"/>
    <n v="4"/>
    <s v="Oreillard gris"/>
    <n v="2016"/>
    <n v="8"/>
    <n v="11"/>
    <n v="1"/>
    <n v="2"/>
    <d v="2016-08-11T00:00:00"/>
    <x v="215"/>
  </r>
  <r>
    <x v="1"/>
    <s v="K:/Sainte Colombe/MB/04 - 19 juillet au 18 août 2016/Wave/"/>
    <s v="ST-COLOM_0_20160811_010401_410.wav"/>
    <s v="Plesp"/>
    <s v="Principal"/>
    <s v="Plesp"/>
    <n v="10"/>
    <s v="Pleaus"/>
    <n v="3"/>
    <s v="Oreillard gris"/>
    <n v="2016"/>
    <n v="8"/>
    <n v="11"/>
    <n v="1"/>
    <n v="4"/>
    <d v="2016-08-11T00:00:00"/>
    <x v="548"/>
  </r>
  <r>
    <x v="1"/>
    <s v="K:/Sainte Colombe/MB/04 - 19 juillet au 18 août 2016/Wave/"/>
    <s v="ST-COLOM_0_20160811_011834_874.wav"/>
    <s v="Pleaus"/>
    <s v="Principal"/>
    <s v="Plesp"/>
    <n v="10"/>
    <s v="Pleaus"/>
    <n v="7"/>
    <s v="Oreillard gris"/>
    <n v="2016"/>
    <n v="8"/>
    <n v="11"/>
    <n v="1"/>
    <n v="18"/>
    <d v="2016-08-11T00:00:00"/>
    <x v="178"/>
  </r>
  <r>
    <x v="1"/>
    <s v="K:/Sainte Colombe/MB/04 - 19 juillet au 18 août 2016/Wave/"/>
    <s v="ST-COLOM_0_20160811_011839_874.wav"/>
    <s v="Pleaus"/>
    <s v="Principal"/>
    <s v="Plesp"/>
    <n v="10"/>
    <s v="Pleaus"/>
    <n v="7"/>
    <s v="Oreillard gris"/>
    <n v="2016"/>
    <n v="8"/>
    <n v="11"/>
    <n v="1"/>
    <n v="18"/>
    <d v="2016-08-11T00:00:00"/>
    <x v="178"/>
  </r>
  <r>
    <x v="1"/>
    <s v="K:/Sainte Colombe/MB/04 - 19 juillet au 18 août 2016/Wave/"/>
    <s v="ST-COLOM_0_20160811_012228_484.wav"/>
    <s v="Pleaus"/>
    <s v="Principal"/>
    <s v="Plesp"/>
    <n v="10"/>
    <s v="Pleaus"/>
    <n v="6"/>
    <s v="Oreillard gris"/>
    <n v="2016"/>
    <n v="8"/>
    <n v="11"/>
    <n v="1"/>
    <n v="22"/>
    <d v="2016-08-11T00:00:00"/>
    <x v="386"/>
  </r>
  <r>
    <x v="1"/>
    <s v="K:/Sainte Colombe/MB/04 - 19 juillet au 18 août 2016/Wave/"/>
    <s v="ST-COLOM_0_20160811_012330_585.wav"/>
    <s v="Plesp"/>
    <s v="Principal"/>
    <s v="Plesp"/>
    <n v="10"/>
    <s v="Pleaus"/>
    <n v="4"/>
    <s v="Oreillard gris"/>
    <n v="2016"/>
    <n v="8"/>
    <n v="11"/>
    <n v="1"/>
    <n v="23"/>
    <d v="2016-08-11T00:00:00"/>
    <x v="469"/>
  </r>
  <r>
    <x v="1"/>
    <s v="K:/Sainte Colombe/MB/04 - 19 juillet au 18 août 2016/Wave/"/>
    <s v="ST-COLOM_0_20160811_012335_586.wav"/>
    <s v="Plesp"/>
    <s v="Principal"/>
    <s v="Plesp"/>
    <n v="9"/>
    <s v="Pleaus"/>
    <n v="1"/>
    <s v="Oreillard gris"/>
    <n v="2016"/>
    <n v="8"/>
    <n v="11"/>
    <n v="1"/>
    <n v="23"/>
    <d v="2016-08-11T00:00:00"/>
    <x v="469"/>
  </r>
  <r>
    <x v="1"/>
    <s v="K:/Sainte Colombe/MB/04 - 19 juillet au 18 août 2016/Wave/"/>
    <s v="ST-COLOM_0_20160811_012340_586.wav"/>
    <s v="Plesp"/>
    <s v="Principal"/>
    <s v="Plesp"/>
    <n v="10"/>
    <s v="Pleaus"/>
    <n v="4"/>
    <s v="Oreillard gris"/>
    <n v="2016"/>
    <n v="8"/>
    <n v="11"/>
    <n v="1"/>
    <n v="23"/>
    <d v="2016-08-11T00:00:00"/>
    <x v="469"/>
  </r>
  <r>
    <x v="1"/>
    <s v="K:/Sainte Colombe/MB/04 - 19 juillet au 18 août 2016/Wave/"/>
    <s v="ST-COLOM_0_20160811_012427_154.wav"/>
    <s v="Plesp"/>
    <s v="Principal"/>
    <s v="Plesp"/>
    <n v="10"/>
    <s v="Pleaus"/>
    <n v="5"/>
    <s v="Oreillard gris"/>
    <n v="2016"/>
    <n v="8"/>
    <n v="11"/>
    <n v="1"/>
    <n v="24"/>
    <d v="2016-08-11T00:00:00"/>
    <x v="489"/>
  </r>
  <r>
    <x v="1"/>
    <s v="K:/Sainte Colombe/MB/04 - 19 juillet au 18 août 2016/Wave/"/>
    <s v="ST-COLOM_0_20160811_012516_238.wav"/>
    <s v="Pleaus"/>
    <s v="Principal"/>
    <s v="Plesp"/>
    <n v="10"/>
    <s v="Pleaus"/>
    <n v="7"/>
    <s v="Oreillard gris"/>
    <n v="2016"/>
    <n v="8"/>
    <n v="11"/>
    <n v="1"/>
    <n v="25"/>
    <d v="2016-08-11T00:00:00"/>
    <x v="216"/>
  </r>
  <r>
    <x v="1"/>
    <s v="K:/Sainte Colombe/MB/04 - 19 juillet au 18 août 2016/Wave/"/>
    <s v="ST-COLOM_0_20160811_012942_755.wav"/>
    <s v="Plesp"/>
    <s v="Principal"/>
    <s v="Plesp"/>
    <n v="10"/>
    <s v="Pleaus"/>
    <n v="5"/>
    <s v="Oreillard gris"/>
    <n v="2016"/>
    <n v="8"/>
    <n v="11"/>
    <n v="1"/>
    <n v="29"/>
    <d v="2016-08-11T00:00:00"/>
    <x v="470"/>
  </r>
  <r>
    <x v="1"/>
    <s v="K:/Sainte Colombe/MB/04 - 19 juillet au 18 août 2016/Wave/"/>
    <s v="ST-COLOM_0_20160811_012947_756.wav"/>
    <s v="Plesp"/>
    <s v="Principal"/>
    <s v="Plesp"/>
    <n v="10"/>
    <s v="Pleaus"/>
    <n v="5"/>
    <s v="Oreillard gris"/>
    <n v="2016"/>
    <n v="8"/>
    <n v="11"/>
    <n v="1"/>
    <n v="29"/>
    <d v="2016-08-11T00:00:00"/>
    <x v="470"/>
  </r>
  <r>
    <x v="1"/>
    <s v="K:/Sainte Colombe/MB/04 - 19 juillet au 18 août 2016/Wave/"/>
    <s v="ST-COLOM_0_20160811_013051_818.wav"/>
    <s v="Plesp"/>
    <s v="Principal"/>
    <s v="Plesp"/>
    <n v="10"/>
    <s v="Pleaus"/>
    <n v="5"/>
    <s v="Oreillard gris"/>
    <n v="2016"/>
    <n v="8"/>
    <n v="11"/>
    <n v="1"/>
    <n v="30"/>
    <d v="2016-08-11T00:00:00"/>
    <x v="471"/>
  </r>
  <r>
    <x v="1"/>
    <s v="K:/Sainte Colombe/MB/04 - 19 juillet au 18 août 2016/Wave/"/>
    <s v="ST-COLOM_0_20160811_013056_819.wav"/>
    <s v="Pleaus"/>
    <s v="Principal"/>
    <s v="Plesp"/>
    <n v="10"/>
    <s v="Pleaus"/>
    <n v="6"/>
    <s v="Oreillard gris"/>
    <n v="2016"/>
    <n v="8"/>
    <n v="11"/>
    <n v="1"/>
    <n v="30"/>
    <d v="2016-08-11T00:00:00"/>
    <x v="471"/>
  </r>
  <r>
    <x v="1"/>
    <s v="K:/Sainte Colombe/MB/04 - 19 juillet au 18 août 2016/Wave/"/>
    <s v="ST-COLOM_0_20160811_013204_389.wav"/>
    <s v="Plesp"/>
    <s v="Principal"/>
    <s v="Plesp"/>
    <n v="10"/>
    <s v="Pleaus"/>
    <n v="5"/>
    <s v="Oreillard gris"/>
    <n v="2016"/>
    <n v="8"/>
    <n v="11"/>
    <n v="1"/>
    <n v="32"/>
    <d v="2016-08-11T00:00:00"/>
    <x v="179"/>
  </r>
  <r>
    <x v="1"/>
    <s v="K:/Sainte Colombe/MB/04 - 19 juillet au 18 août 2016/Wave/"/>
    <s v="ST-COLOM_0_20160811_013254_872.wav"/>
    <s v="Pleaus"/>
    <s v="Principal"/>
    <s v="Plesp"/>
    <n v="10"/>
    <s v="Pleaus"/>
    <n v="6"/>
    <s v="Oreillard gris"/>
    <n v="2016"/>
    <n v="8"/>
    <n v="11"/>
    <n v="1"/>
    <n v="32"/>
    <d v="2016-08-11T00:00:00"/>
    <x v="179"/>
  </r>
  <r>
    <x v="1"/>
    <s v="K:/Sainte Colombe/MB/04 - 19 juillet au 18 août 2016/Wave/"/>
    <s v="ST-COLOM_0_20160811_013436_884.wav"/>
    <s v="Plesp"/>
    <s v="Principal"/>
    <s v="Plesp"/>
    <n v="10"/>
    <s v="Pleaus"/>
    <n v="5"/>
    <s v="Oreillard gris"/>
    <n v="2016"/>
    <n v="8"/>
    <n v="11"/>
    <n v="1"/>
    <n v="34"/>
    <d v="2016-08-11T00:00:00"/>
    <x v="181"/>
  </r>
  <r>
    <x v="1"/>
    <s v="K:/Sainte Colombe/MB/04 - 19 juillet au 18 août 2016/Wave/"/>
    <s v="ST-COLOM_0_20160811_013454_790.wav"/>
    <s v="Pleaus"/>
    <s v="Principal"/>
    <s v="Plesp"/>
    <n v="10"/>
    <s v="Pleaus"/>
    <n v="6"/>
    <s v="Oreillard gris"/>
    <n v="2016"/>
    <n v="8"/>
    <n v="11"/>
    <n v="1"/>
    <n v="34"/>
    <d v="2016-08-11T00:00:00"/>
    <x v="181"/>
  </r>
  <r>
    <x v="1"/>
    <s v="K:/Sainte Colombe/MB/04 - 19 juillet au 18 août 2016/Wave/"/>
    <s v="ST-COLOM_0_20160811_013541_750.wav"/>
    <s v="Plesp"/>
    <s v="Principal"/>
    <s v="Plesp"/>
    <n v="10"/>
    <s v="Pleaus"/>
    <n v="5"/>
    <s v="Oreillard gris"/>
    <n v="2016"/>
    <n v="8"/>
    <n v="11"/>
    <n v="1"/>
    <n v="35"/>
    <d v="2016-08-11T00:00:00"/>
    <x v="273"/>
  </r>
  <r>
    <x v="1"/>
    <s v="K:/Sainte Colombe/MB/04 - 19 juillet au 18 août 2016/Wave/"/>
    <s v="ST-COLOM_0_20160811_014941_395.wav"/>
    <s v="Plesp"/>
    <s v="Principal"/>
    <s v="Plesp"/>
    <n v="10"/>
    <s v="Pleaus"/>
    <n v="3"/>
    <s v="Oreillard gris"/>
    <n v="2016"/>
    <n v="8"/>
    <n v="11"/>
    <n v="1"/>
    <n v="49"/>
    <d v="2016-08-11T00:00:00"/>
    <x v="391"/>
  </r>
  <r>
    <x v="1"/>
    <s v="K:/Sainte Colombe/MB/04 - 19 juillet au 18 août 2016/Wave/"/>
    <s v="ST-COLOM_0_20160811_015723_872.wav"/>
    <s v="Plesp"/>
    <s v="Principal"/>
    <s v="Plesp"/>
    <n v="10"/>
    <s v="Pleaus"/>
    <n v="4"/>
    <s v="Oreillard gris"/>
    <n v="2016"/>
    <n v="8"/>
    <n v="11"/>
    <n v="1"/>
    <n v="57"/>
    <d v="2016-08-11T00:00:00"/>
    <x v="473"/>
  </r>
  <r>
    <x v="1"/>
    <s v="K:/Sainte Colombe/MB/04 - 19 juillet au 18 août 2016/Wave/"/>
    <s v="ST-COLOM_0_20160811_015753_758.wav"/>
    <s v="Pleaus"/>
    <s v="Principal"/>
    <s v="Plesp"/>
    <n v="10"/>
    <s v="Pleaus"/>
    <n v="6"/>
    <s v="Oreillard gris"/>
    <n v="2016"/>
    <n v="8"/>
    <n v="11"/>
    <n v="1"/>
    <n v="57"/>
    <d v="2016-08-11T00:00:00"/>
    <x v="473"/>
  </r>
  <r>
    <x v="1"/>
    <s v="K:/Sainte Colombe/MB/04 - 19 juillet au 18 août 2016/Wave/"/>
    <s v="ST-COLOM_0_20160811_015811_748.wav"/>
    <s v="Plesp"/>
    <s v="Principal"/>
    <s v="Plesp"/>
    <n v="10"/>
    <s v="Pleaus"/>
    <n v="3"/>
    <s v="Oreillard gris"/>
    <n v="2016"/>
    <n v="8"/>
    <n v="11"/>
    <n v="1"/>
    <n v="58"/>
    <d v="2016-08-11T00:00:00"/>
    <x v="459"/>
  </r>
  <r>
    <x v="1"/>
    <s v="K:/Sainte Colombe/MB/04 - 19 juillet au 18 août 2016/Wave/"/>
    <s v="ST-COLOM_0_20160811_020336_466.wav"/>
    <s v="Pleaus"/>
    <s v="Principal"/>
    <s v="Plesp"/>
    <n v="10"/>
    <s v="Pleaus"/>
    <n v="6"/>
    <s v="Oreillard gris"/>
    <n v="2016"/>
    <n v="8"/>
    <n v="11"/>
    <n v="2"/>
    <n v="3"/>
    <d v="2016-08-11T00:00:00"/>
    <x v="421"/>
  </r>
  <r>
    <x v="1"/>
    <s v="K:/Sainte Colombe/MB/04 - 19 juillet au 18 août 2016/Wave/"/>
    <s v="ST-COLOM_0_20160811_021004_152.wav"/>
    <s v="ChiroSp"/>
    <s v="Principal"/>
    <s v="MyoHF"/>
    <n v="1"/>
    <s v="Myobra"/>
    <n v="1"/>
    <s v="Murin sp"/>
    <n v="2016"/>
    <n v="8"/>
    <n v="11"/>
    <n v="2"/>
    <n v="10"/>
    <d v="2016-08-11T00:00:00"/>
    <x v="196"/>
  </r>
  <r>
    <x v="1"/>
    <s v="K:/Sainte Colombe/MB/04 - 19 juillet au 18 août 2016/Wave/"/>
    <s v="ST-COLOM_0_20160811_021033_997.wav"/>
    <s v="Plesp"/>
    <s v="Principal"/>
    <s v="Plesp"/>
    <n v="10"/>
    <s v="Pleaus"/>
    <n v="5"/>
    <s v="Oreillard gris"/>
    <n v="2016"/>
    <n v="8"/>
    <n v="11"/>
    <n v="2"/>
    <n v="10"/>
    <d v="2016-08-11T00:00:00"/>
    <x v="196"/>
  </r>
  <r>
    <x v="1"/>
    <s v="K:/Sainte Colombe/MB/04 - 19 juillet au 18 août 2016/Wave/"/>
    <s v="ST-COLOM_0_20160811_021053_506.wav"/>
    <s v="Plesp"/>
    <s v="Principal"/>
    <s v="Plesp"/>
    <n v="10"/>
    <s v="Pleaus"/>
    <n v="3"/>
    <s v="Oreillard gris"/>
    <n v="2016"/>
    <n v="8"/>
    <n v="11"/>
    <n v="2"/>
    <n v="10"/>
    <d v="2016-08-11T00:00:00"/>
    <x v="196"/>
  </r>
  <r>
    <x v="1"/>
    <s v="K:/Sainte Colombe/MB/04 - 19 juillet au 18 août 2016/Wave/"/>
    <s v="ST-COLOM_0_20160811_021120_832.wav"/>
    <s v="Pleaus"/>
    <s v="Principal"/>
    <s v="Plesp"/>
    <n v="10"/>
    <s v="Pleaus"/>
    <n v="7"/>
    <s v="Oreillard gris"/>
    <n v="2016"/>
    <n v="8"/>
    <n v="11"/>
    <n v="2"/>
    <n v="11"/>
    <d v="2016-08-11T00:00:00"/>
    <x v="475"/>
  </r>
  <r>
    <x v="1"/>
    <s v="K:/Sainte Colombe/MB/04 - 19 juillet au 18 août 2016/Wave/"/>
    <s v="ST-COLOM_0_20160811_021135_252.wav"/>
    <s v="Pleaus"/>
    <s v="Principal"/>
    <s v="Plesp"/>
    <n v="10"/>
    <s v="Pleaus"/>
    <n v="7"/>
    <s v="Oreillard gris"/>
    <n v="2016"/>
    <n v="8"/>
    <n v="11"/>
    <n v="2"/>
    <n v="11"/>
    <d v="2016-08-11T00:00:00"/>
    <x v="475"/>
  </r>
  <r>
    <x v="1"/>
    <s v="K:/Sainte Colombe/MB/04 - 19 juillet au 18 août 2016/Wave/"/>
    <s v="ST-COLOM_0_20160811_021156_996.wav"/>
    <s v="PippiT"/>
    <s v="Principal"/>
    <s v="PipMi"/>
    <n v="10"/>
    <s v="PippiT"/>
    <n v="9"/>
    <s v="Pipistrelle commune"/>
    <n v="2016"/>
    <n v="8"/>
    <n v="11"/>
    <n v="2"/>
    <n v="11"/>
    <d v="2016-08-11T00:00:00"/>
    <x v="475"/>
  </r>
  <r>
    <x v="1"/>
    <s v="K:/Sainte Colombe/MB/04 - 19 juillet au 18 août 2016/Wave/"/>
    <s v="ST-COLOM_0_20160811_021201_996.wav"/>
    <s v="PippiT"/>
    <s v="Principal"/>
    <s v="PipMi"/>
    <n v="10"/>
    <s v="PippiT"/>
    <n v="10"/>
    <s v="Pipistrelle commune"/>
    <n v="2016"/>
    <n v="8"/>
    <n v="11"/>
    <n v="2"/>
    <n v="12"/>
    <d v="2016-08-11T00:00:00"/>
    <x v="515"/>
  </r>
  <r>
    <x v="1"/>
    <s v="K:/Sainte Colombe/MB/04 - 19 juillet au 18 août 2016/Wave/"/>
    <s v="ST-COLOM_0_20160811_024634_745.wav"/>
    <s v="ChiroSp"/>
    <s v="Principal"/>
    <s v="Pip35"/>
    <n v="0"/>
    <s v="Pipkuh"/>
    <n v="0"/>
    <s v="PARASITE"/>
    <n v="2016"/>
    <n v="8"/>
    <n v="11"/>
    <n v="2"/>
    <n v="46"/>
    <d v="2016-08-11T00:00:00"/>
    <x v="524"/>
  </r>
  <r>
    <x v="1"/>
    <s v="K:/Sainte Colombe/MB/04 - 19 juillet au 18 août 2016/Wave/"/>
    <s v="ST-COLOM_0_20160811_024639_746.wav"/>
    <s v="MyoHF"/>
    <s v="Principal"/>
    <s v="MyoHF"/>
    <n v="7"/>
    <s v="Myomys"/>
    <n v="1"/>
    <s v="Murin sp"/>
    <n v="2016"/>
    <n v="8"/>
    <n v="11"/>
    <n v="2"/>
    <n v="46"/>
    <d v="2016-08-11T00:00:00"/>
    <x v="524"/>
  </r>
  <r>
    <x v="1"/>
    <s v="K:/Sainte Colombe/MB/04 - 19 juillet au 18 août 2016/Wave/"/>
    <s v="ST-COLOM_0_20160811_051758_788.wav"/>
    <s v="PippiT"/>
    <s v="Principal"/>
    <s v="PipMi"/>
    <n v="10"/>
    <s v="PippiT"/>
    <n v="9"/>
    <s v="Pipistrelle commune"/>
    <n v="2016"/>
    <n v="8"/>
    <n v="11"/>
    <n v="5"/>
    <n v="17"/>
    <d v="2016-08-11T00:00:00"/>
    <x v="321"/>
  </r>
  <r>
    <x v="1"/>
    <s v="K:/Sainte Colombe/MB/04 - 19 juillet au 18 août 2016/Wave/"/>
    <s v="ST-COLOM_0_20160811_051803_789.wav"/>
    <s v="ChiroSp"/>
    <s v="Principal"/>
    <s v="PipMi"/>
    <n v="5"/>
    <s v="PippiT"/>
    <n v="5"/>
    <s v="Pipistrelle commune"/>
    <n v="2016"/>
    <n v="8"/>
    <n v="11"/>
    <n v="5"/>
    <n v="18"/>
    <d v="2016-08-11T00:00:00"/>
    <x v="448"/>
  </r>
  <r>
    <x v="1"/>
    <s v="K:/Sainte Colombe/MB/04 - 19 juillet au 18 août 2016/Wave/"/>
    <s v="ST-COLOM_0_20160811_052249_702.wav"/>
    <s v="ChiroSp"/>
    <s v="Principal"/>
    <s v="MyoHF"/>
    <n v="4"/>
    <s v="Myobra"/>
    <n v="0"/>
    <s v="Murin sp"/>
    <n v="2016"/>
    <n v="8"/>
    <n v="11"/>
    <n v="5"/>
    <n v="22"/>
    <d v="2016-08-11T00:00:00"/>
    <x v="107"/>
  </r>
  <r>
    <x v="1"/>
    <s v="K:/Sainte Colombe/MB/04 - 19 juillet au 18 août 2016/Wave/"/>
    <s v="ST-COLOM_0_20160811_052635_750.wav"/>
    <s v="ChiroSp"/>
    <s v="Principal"/>
    <s v="MyoHF"/>
    <n v="3"/>
    <s v="Myobra"/>
    <n v="0"/>
    <s v="Murin sp"/>
    <n v="2016"/>
    <n v="8"/>
    <n v="11"/>
    <n v="5"/>
    <n v="26"/>
    <d v="2016-08-11T00:00:00"/>
    <x v="197"/>
  </r>
  <r>
    <x v="1"/>
    <s v="K:/Sainte Colombe/MB/04 - 19 juillet au 18 août 2016/Wave/"/>
    <s v="ST-COLOM_0_20160811_053955_355.wav"/>
    <s v="ChiroSp"/>
    <s v="Principal"/>
    <s v="MyoHF"/>
    <n v="2"/>
    <s v="Myobra"/>
    <n v="0"/>
    <s v="Murin sp"/>
    <n v="2016"/>
    <n v="8"/>
    <n v="11"/>
    <n v="5"/>
    <n v="39"/>
    <d v="2016-08-11T00:00:00"/>
    <x v="365"/>
  </r>
  <r>
    <x v="1"/>
    <s v="K:/Sainte Colombe/MB/04 - 19 juillet au 18 août 2016/Wave/"/>
    <s v="ST-COLOM_0_20160811_215223_038.wav"/>
    <s v="ChiroSp"/>
    <s v="Principal"/>
    <s v="Pip35"/>
    <n v="4"/>
    <s v="Pipkuh"/>
    <n v="4"/>
    <s v="Pipistrelle de Kuhl"/>
    <n v="2016"/>
    <n v="8"/>
    <n v="11"/>
    <n v="21"/>
    <n v="52"/>
    <d v="2016-08-11T00:00:00"/>
    <x v="169"/>
  </r>
  <r>
    <x v="1"/>
    <s v="K:/Sainte Colombe/MB/04 - 19 juillet au 18 août 2016/Wave/"/>
    <s v="ST-COLOM_0_20160811_215351_581.wav"/>
    <s v="PippiT"/>
    <s v="Principal"/>
    <s v="PipMi"/>
    <n v="10"/>
    <s v="PippiT"/>
    <n v="10"/>
    <s v="Pipistrelle commune"/>
    <n v="2016"/>
    <n v="8"/>
    <n v="11"/>
    <n v="21"/>
    <n v="53"/>
    <d v="2016-08-11T00:00:00"/>
    <x v="149"/>
  </r>
  <r>
    <x v="1"/>
    <s v="K:/Sainte Colombe/MB/04 - 19 juillet au 18 août 2016/Wave/"/>
    <s v="ST-COLOM_0_20160811_215356_582.wav"/>
    <s v="PippiT"/>
    <s v="Principal"/>
    <s v="PipMi"/>
    <n v="6"/>
    <s v="PippiT"/>
    <n v="6"/>
    <s v="Pipistrelle commune"/>
    <n v="2016"/>
    <n v="8"/>
    <n v="11"/>
    <n v="21"/>
    <n v="53"/>
    <d v="2016-08-11T00:00:00"/>
    <x v="149"/>
  </r>
  <r>
    <x v="1"/>
    <s v="K:/Sainte Colombe/MB/04 - 19 juillet au 18 août 2016/Wave/"/>
    <s v="ST-COLOM_0_20160811_215401_582.wav"/>
    <s v="ChiroSp"/>
    <s v="Principal"/>
    <s v="Pip35"/>
    <n v="5"/>
    <s v="Pipkuh"/>
    <n v="3"/>
    <s v="Pipistrelle de Kuhl"/>
    <n v="2016"/>
    <n v="8"/>
    <n v="11"/>
    <n v="21"/>
    <n v="54"/>
    <d v="2016-08-11T00:00:00"/>
    <x v="93"/>
  </r>
  <r>
    <x v="1"/>
    <s v="K:/Sainte Colombe/MB/04 - 19 juillet au 18 août 2016/Wave/"/>
    <s v="ST-COLOM_0_20160811_215602_768.wav"/>
    <s v="PippiT"/>
    <s v="Principal"/>
    <s v="PipMi"/>
    <n v="10"/>
    <s v="PippiT"/>
    <n v="10"/>
    <s v="Pipistrelle commune"/>
    <n v="2016"/>
    <n v="8"/>
    <n v="11"/>
    <n v="21"/>
    <n v="56"/>
    <d v="2016-08-11T00:00:00"/>
    <x v="220"/>
  </r>
  <r>
    <x v="1"/>
    <s v="K:/Sainte Colombe/MB/04 - 19 juillet au 18 août 2016/Wave/"/>
    <s v="ST-COLOM_0_20160811_215655_280.wav"/>
    <s v="ENVsp"/>
    <s v="Principal"/>
    <s v="ENVsp"/>
    <n v="10"/>
    <s v="Eptser"/>
    <n v="2"/>
    <s v="Sérotine commune"/>
    <n v="2016"/>
    <n v="8"/>
    <n v="11"/>
    <n v="21"/>
    <n v="56"/>
    <d v="2016-08-11T00:00:00"/>
    <x v="220"/>
  </r>
  <r>
    <x v="1"/>
    <s v="K:/Sainte Colombe/MB/04 - 19 juillet au 18 août 2016/Wave/"/>
    <s v="ST-COLOM_0_20160811_215700_281.wav"/>
    <s v="ENVsp"/>
    <s v="Principal"/>
    <s v="ENVsp"/>
    <n v="10"/>
    <s v="Eptser"/>
    <n v="2"/>
    <s v="Sérotine commune"/>
    <n v="2016"/>
    <n v="8"/>
    <n v="11"/>
    <n v="21"/>
    <n v="57"/>
    <d v="2016-08-11T00:00:00"/>
    <x v="162"/>
  </r>
  <r>
    <x v="1"/>
    <s v="K:/Sainte Colombe/MB/04 - 19 juillet au 18 août 2016/Wave/"/>
    <s v="ST-COLOM_0_20160811_215705_282.wav"/>
    <s v="ChiroSp"/>
    <s v="Principal"/>
    <s v="ENVsp"/>
    <n v="0"/>
    <s v="Eptser"/>
    <n v="0"/>
    <s v="PARASITE"/>
    <n v="2016"/>
    <n v="8"/>
    <n v="11"/>
    <n v="21"/>
    <n v="57"/>
    <d v="2016-08-11T00:00:00"/>
    <x v="162"/>
  </r>
  <r>
    <x v="1"/>
    <s v="K:/Sainte Colombe/MB/04 - 19 juillet au 18 août 2016/Wave/"/>
    <s v="ST-COLOM_0_20160811_215806_492.wav"/>
    <s v="Pip35"/>
    <s v="Principal"/>
    <s v="Pip35"/>
    <n v="10"/>
    <s v="Pipkuh"/>
    <n v="5"/>
    <s v="Pipistrelle de Kuhl"/>
    <n v="2016"/>
    <n v="8"/>
    <n v="11"/>
    <n v="21"/>
    <n v="58"/>
    <d v="2016-08-11T00:00:00"/>
    <x v="1"/>
  </r>
  <r>
    <x v="1"/>
    <s v="K:/Sainte Colombe/MB/04 - 19 juillet au 18 août 2016/Wave/"/>
    <s v="ST-COLOM_0_20160811_215811_493.wav"/>
    <s v="Pip35"/>
    <s v="Principal"/>
    <s v="Pip35"/>
    <n v="6"/>
    <s v="Pipkuh"/>
    <n v="3"/>
    <s v="Pipistrelle de Kuhl"/>
    <n v="2016"/>
    <n v="8"/>
    <n v="11"/>
    <n v="21"/>
    <n v="58"/>
    <d v="2016-08-11T00:00:00"/>
    <x v="1"/>
  </r>
  <r>
    <x v="1"/>
    <s v="K:/Sainte Colombe/MB/04 - 19 juillet au 18 août 2016/Wave/"/>
    <s v="ST-COLOM_0_20160811_215842_649.wav"/>
    <s v="Pipkuh"/>
    <s v="Principal"/>
    <s v="Pip35"/>
    <n v="7"/>
    <s v="Pipkuh"/>
    <n v="6"/>
    <s v="Pipistrelle de Kuhl"/>
    <n v="2016"/>
    <n v="8"/>
    <n v="11"/>
    <n v="21"/>
    <n v="58"/>
    <d v="2016-08-11T00:00:00"/>
    <x v="1"/>
  </r>
  <r>
    <x v="1"/>
    <s v="K:/Sainte Colombe/MB/04 - 19 juillet au 18 août 2016/Wave/"/>
    <s v="ST-COLOM_0_20160811_215847_650.wav"/>
    <s v="Pip35"/>
    <s v="Principal"/>
    <s v="Pip35"/>
    <n v="9"/>
    <s v="Pipkuh"/>
    <n v="4"/>
    <s v="Pipistrelle de Kuhl"/>
    <n v="2016"/>
    <n v="8"/>
    <n v="11"/>
    <n v="21"/>
    <n v="58"/>
    <d v="2016-08-11T00:00:00"/>
    <x v="1"/>
  </r>
  <r>
    <x v="1"/>
    <s v="K:/Sainte Colombe/MB/04 - 19 juillet au 18 août 2016/Wave/"/>
    <s v="ST-COLOM_0_20160811_215900_692.wav"/>
    <s v="ChiroSp"/>
    <s v="Principal"/>
    <s v="Pip35"/>
    <n v="5"/>
    <s v="Pipkuh"/>
    <n v="5"/>
    <s v="Pipistrelle de Kuhl"/>
    <n v="2016"/>
    <n v="8"/>
    <n v="11"/>
    <n v="21"/>
    <n v="59"/>
    <d v="2016-08-11T00:00:00"/>
    <x v="245"/>
  </r>
  <r>
    <x v="1"/>
    <s v="K:/Sainte Colombe/MB/04 - 19 juillet au 18 août 2016/Wave/"/>
    <s v="ST-COLOM_0_20160811_220157_308.wav"/>
    <s v="Pipkuh"/>
    <s v="Principal"/>
    <s v="Pip35"/>
    <n v="10"/>
    <s v="Pipkuh"/>
    <n v="6"/>
    <s v="Pipistrelle de Kuhl"/>
    <n v="2016"/>
    <n v="8"/>
    <n v="11"/>
    <n v="22"/>
    <n v="1"/>
    <d v="2016-08-11T00:00:00"/>
    <x v="94"/>
  </r>
  <r>
    <x v="1"/>
    <s v="K:/Sainte Colombe/MB/04 - 19 juillet au 18 août 2016/Wave/"/>
    <s v="ST-COLOM_0_20160811_220202_308.wav"/>
    <s v="Pip35"/>
    <s v="Principal"/>
    <s v="Pip35"/>
    <n v="7"/>
    <s v="Pipkuh"/>
    <n v="4"/>
    <s v="Pipistrelle de Kuhl"/>
    <n v="2016"/>
    <n v="8"/>
    <n v="11"/>
    <n v="22"/>
    <n v="2"/>
    <d v="2016-08-11T00:00:00"/>
    <x v="274"/>
  </r>
  <r>
    <x v="1"/>
    <s v="K:/Sainte Colombe/MB/04 - 19 juillet au 18 août 2016/Wave/"/>
    <s v="ST-COLOM_0_20160811_220220_140.wav"/>
    <s v="PippiT"/>
    <s v="Principal"/>
    <s v="PipMi"/>
    <n v="10"/>
    <s v="PippiT"/>
    <n v="10"/>
    <s v="Pipistrelle commune"/>
    <n v="2016"/>
    <n v="8"/>
    <n v="11"/>
    <n v="22"/>
    <n v="2"/>
    <d v="2016-08-11T00:00:00"/>
    <x v="274"/>
  </r>
  <r>
    <x v="1"/>
    <s v="K:/Sainte Colombe/MB/04 - 19 juillet au 18 août 2016/Wave/"/>
    <s v="ST-COLOM_0_20160811_220258_797.wav"/>
    <s v="ChiroSp"/>
    <s v="Principal"/>
    <s v="Pip35"/>
    <n v="4"/>
    <s v="Pipkuh"/>
    <n v="4"/>
    <s v="Pipistrelle de Kuhl"/>
    <n v="2016"/>
    <n v="8"/>
    <n v="11"/>
    <n v="22"/>
    <n v="2"/>
    <d v="2016-08-11T00:00:00"/>
    <x v="274"/>
  </r>
  <r>
    <x v="1"/>
    <s v="K:/Sainte Colombe/MB/04 - 19 juillet au 18 août 2016/Wave/"/>
    <s v="ST-COLOM_0_20160811_220306_679.wav"/>
    <s v="ChiroSp"/>
    <s v="Principal"/>
    <s v="PipMi"/>
    <n v="4"/>
    <s v="PippiT"/>
    <n v="4"/>
    <s v="Pipistrelle commune"/>
    <n v="2016"/>
    <n v="8"/>
    <n v="11"/>
    <n v="22"/>
    <n v="3"/>
    <d v="2016-08-11T00:00:00"/>
    <x v="95"/>
  </r>
  <r>
    <x v="1"/>
    <s v="K:/Sainte Colombe/MB/04 - 19 juillet au 18 août 2016/Wave/"/>
    <s v="ST-COLOM_0_20160811_220311_680.wav"/>
    <s v="PippiT"/>
    <s v="Principal"/>
    <s v="PipMi"/>
    <n v="10"/>
    <s v="PippiT"/>
    <n v="10"/>
    <s v="Pipistrelle commune"/>
    <n v="2016"/>
    <n v="8"/>
    <n v="11"/>
    <n v="22"/>
    <n v="3"/>
    <d v="2016-08-11T00:00:00"/>
    <x v="95"/>
  </r>
  <r>
    <x v="1"/>
    <s v="K:/Sainte Colombe/MB/04 - 19 juillet au 18 août 2016/Wave/"/>
    <s v="ST-COLOM_0_20160811_220321_190.wav"/>
    <s v="Pipkuh"/>
    <s v="Principal"/>
    <s v="Pip35"/>
    <n v="10"/>
    <s v="Pipkuh"/>
    <n v="6"/>
    <s v="Pipistrelle de Kuhl"/>
    <n v="2016"/>
    <n v="8"/>
    <n v="11"/>
    <n v="22"/>
    <n v="3"/>
    <d v="2016-08-11T00:00:00"/>
    <x v="95"/>
  </r>
  <r>
    <x v="1"/>
    <s v="K:/Sainte Colombe/MB/04 - 19 juillet au 18 août 2016/Wave/"/>
    <s v="ST-COLOM_0_20160811_220326_190.wav"/>
    <s v="ChiroSp"/>
    <s v="Principal"/>
    <s v="Pip35"/>
    <n v="0"/>
    <s v="Pipkuh"/>
    <n v="0"/>
    <s v="PARASITE"/>
    <n v="2016"/>
    <n v="8"/>
    <n v="11"/>
    <n v="22"/>
    <n v="3"/>
    <d v="2016-08-11T00:00:00"/>
    <x v="95"/>
  </r>
  <r>
    <x v="1"/>
    <s v="K:/Sainte Colombe/MB/04 - 19 juillet au 18 août 2016/Wave/"/>
    <s v="ST-COLOM_0_20160811_220331_191.wav"/>
    <s v="PippiT"/>
    <s v="Principal"/>
    <s v="PipMi"/>
    <n v="10"/>
    <s v="PippiT"/>
    <n v="10"/>
    <s v="Pipistrelle commune"/>
    <n v="2016"/>
    <n v="8"/>
    <n v="11"/>
    <n v="22"/>
    <n v="3"/>
    <d v="2016-08-11T00:00:00"/>
    <x v="95"/>
  </r>
  <r>
    <x v="1"/>
    <s v="K:/Sainte Colombe/MB/04 - 19 juillet au 18 août 2016/Wave/"/>
    <s v="ST-COLOM_0_20160811_220336_192.wav"/>
    <s v="PippiT"/>
    <s v="Principal"/>
    <s v="PipMi"/>
    <n v="10"/>
    <s v="PippiT"/>
    <n v="10"/>
    <s v="Pipistrelle commune"/>
    <n v="2016"/>
    <n v="8"/>
    <n v="11"/>
    <n v="22"/>
    <n v="3"/>
    <d v="2016-08-11T00:00:00"/>
    <x v="95"/>
  </r>
  <r>
    <x v="1"/>
    <s v="K:/Sainte Colombe/MB/04 - 19 juillet au 18 août 2016/Wave/"/>
    <s v="ST-COLOM_0_20160811_220341_192.wav"/>
    <s v="ENVsp"/>
    <s v="Principal"/>
    <s v="ENVsp"/>
    <n v="9"/>
    <s v="Eptser"/>
    <n v="3"/>
    <s v="Sérotine commune"/>
    <n v="2016"/>
    <n v="8"/>
    <n v="11"/>
    <n v="22"/>
    <n v="3"/>
    <d v="2016-08-11T00:00:00"/>
    <x v="95"/>
  </r>
  <r>
    <x v="1"/>
    <s v="K:/Sainte Colombe/MB/04 - 19 juillet au 18 août 2016/Wave/"/>
    <s v="ST-COLOM_0_20160811_220701_244.wav"/>
    <s v="PippiT"/>
    <s v="Principal"/>
    <s v="PipMi"/>
    <n v="10"/>
    <s v="PippiT"/>
    <n v="7"/>
    <s v="Pipistrelle commune"/>
    <n v="2016"/>
    <n v="8"/>
    <n v="11"/>
    <n v="22"/>
    <n v="7"/>
    <d v="2016-08-11T00:00:00"/>
    <x v="47"/>
  </r>
  <r>
    <x v="1"/>
    <s v="K:/Sainte Colombe/MB/04 - 19 juillet au 18 août 2016/Wave/"/>
    <s v="ST-COLOM_0_20160811_220706_245.wav"/>
    <s v="PippiT"/>
    <s v="Principal"/>
    <s v="PipMi"/>
    <n v="10"/>
    <s v="PippiT"/>
    <n v="10"/>
    <s v="Pipistrelle commune"/>
    <n v="2016"/>
    <n v="8"/>
    <n v="11"/>
    <n v="22"/>
    <n v="7"/>
    <d v="2016-08-11T00:00:00"/>
    <x v="47"/>
  </r>
  <r>
    <x v="1"/>
    <s v="K:/Sainte Colombe/MB/04 - 19 juillet au 18 août 2016/Wave/"/>
    <s v="ST-COLOM_0_20160811_220711_246.wav"/>
    <s v="PippiT"/>
    <s v="Principal"/>
    <s v="PipMi"/>
    <n v="10"/>
    <s v="PippiT"/>
    <n v="10"/>
    <s v="Pipistrelle commune"/>
    <n v="2016"/>
    <n v="8"/>
    <n v="11"/>
    <n v="22"/>
    <n v="7"/>
    <d v="2016-08-11T00:00:00"/>
    <x v="47"/>
  </r>
  <r>
    <x v="1"/>
    <s v="K:/Sainte Colombe/MB/04 - 19 juillet au 18 août 2016/Wave/"/>
    <s v="ST-COLOM_0_20160811_220716_246.wav"/>
    <s v="ChiroSp"/>
    <s v="Principal"/>
    <s v="PipMi"/>
    <n v="5"/>
    <s v="PippiT"/>
    <n v="5"/>
    <s v="Pipistrelle commune"/>
    <n v="2016"/>
    <n v="8"/>
    <n v="11"/>
    <n v="22"/>
    <n v="7"/>
    <d v="2016-08-11T00:00:00"/>
    <x v="47"/>
  </r>
  <r>
    <x v="1"/>
    <s v="K:/Sainte Colombe/MB/04 - 19 juillet au 18 août 2016/Wave/"/>
    <s v="ST-COLOM_0_20160811_221026_765.wav"/>
    <s v="PippiT"/>
    <s v="Principal"/>
    <s v="PipMi"/>
    <n v="10"/>
    <s v="PippiT"/>
    <n v="10"/>
    <s v="Pipistrelle commune"/>
    <n v="2016"/>
    <n v="8"/>
    <n v="11"/>
    <n v="22"/>
    <n v="10"/>
    <d v="2016-08-11T00:00:00"/>
    <x v="176"/>
  </r>
  <r>
    <x v="1"/>
    <s v="K:/Sainte Colombe/MB/04 - 19 juillet au 18 août 2016/Wave/"/>
    <s v="ST-COLOM_0_20160811_221031_766.wav"/>
    <s v="PippiT"/>
    <s v="Principal"/>
    <s v="PipMi"/>
    <n v="10"/>
    <s v="PippiT"/>
    <n v="10"/>
    <s v="Pipistrelle commune"/>
    <n v="2016"/>
    <n v="8"/>
    <n v="11"/>
    <n v="22"/>
    <n v="10"/>
    <d v="2016-08-11T00:00:00"/>
    <x v="176"/>
  </r>
  <r>
    <x v="1"/>
    <s v="K:/Sainte Colombe/MB/04 - 19 juillet au 18 août 2016/Wave/"/>
    <s v="ST-COLOM_0_20160811_221036_766.wav"/>
    <s v="PippiT"/>
    <s v="Principal"/>
    <s v="PipMi"/>
    <n v="7"/>
    <s v="PippiT"/>
    <n v="7"/>
    <s v="Pipistrelle commune"/>
    <n v="2016"/>
    <n v="8"/>
    <n v="11"/>
    <n v="22"/>
    <n v="10"/>
    <d v="2016-08-11T00:00:00"/>
    <x v="176"/>
  </r>
  <r>
    <x v="1"/>
    <s v="K:/Sainte Colombe/MB/04 - 19 juillet au 18 août 2016/Wave/"/>
    <s v="ST-COLOM_0_20160811_221041_947.wav"/>
    <s v="PippiT"/>
    <s v="Principal"/>
    <s v="PipMi"/>
    <n v="10"/>
    <s v="PippiT"/>
    <n v="10"/>
    <s v="Pipistrelle commune"/>
    <n v="2016"/>
    <n v="8"/>
    <n v="11"/>
    <n v="22"/>
    <n v="10"/>
    <d v="2016-08-11T00:00:00"/>
    <x v="176"/>
  </r>
  <r>
    <x v="1"/>
    <s v="K:/Sainte Colombe/MB/04 - 19 juillet au 18 août 2016/Wave/"/>
    <s v="ST-COLOM_0_20160811_221046_948.wav"/>
    <s v="PippiT"/>
    <s v="Principal"/>
    <s v="PipMi"/>
    <n v="9"/>
    <s v="PippiT"/>
    <n v="9"/>
    <s v="Pipistrelle commune"/>
    <n v="2016"/>
    <n v="8"/>
    <n v="11"/>
    <n v="22"/>
    <n v="10"/>
    <d v="2016-08-11T00:00:00"/>
    <x v="176"/>
  </r>
  <r>
    <x v="1"/>
    <s v="K:/Sainte Colombe/MB/04 - 19 juillet au 18 août 2016/Wave/"/>
    <s v="ST-COLOM_0_20160811_221129_564.wav"/>
    <s v="PippiT"/>
    <s v="Principal"/>
    <s v="PipMi"/>
    <n v="9"/>
    <s v="PippiT"/>
    <n v="9"/>
    <s v="Pipistrelle commune"/>
    <n v="2016"/>
    <n v="8"/>
    <n v="11"/>
    <n v="22"/>
    <n v="11"/>
    <d v="2016-08-11T00:00:00"/>
    <x v="230"/>
  </r>
  <r>
    <x v="1"/>
    <s v="K:/Sainte Colombe/MB/04 - 19 juillet au 18 août 2016/Wave/"/>
    <s v="ST-COLOM_0_20160811_221134_564.wav"/>
    <s v="PippiT"/>
    <s v="Principal"/>
    <s v="PipMi"/>
    <n v="10"/>
    <s v="PippiT"/>
    <n v="10"/>
    <s v="Pipistrelle commune"/>
    <n v="2016"/>
    <n v="8"/>
    <n v="11"/>
    <n v="22"/>
    <n v="11"/>
    <d v="2016-08-11T00:00:00"/>
    <x v="230"/>
  </r>
  <r>
    <x v="1"/>
    <s v="K:/Sainte Colombe/MB/04 - 19 juillet au 18 août 2016/Wave/"/>
    <s v="ST-COLOM_0_20160811_221139_565.wav"/>
    <s v="PippiT"/>
    <s v="Principal"/>
    <s v="PipMi"/>
    <n v="10"/>
    <s v="PippiT"/>
    <n v="10"/>
    <s v="Pipistrelle commune"/>
    <n v="2016"/>
    <n v="8"/>
    <n v="11"/>
    <n v="22"/>
    <n v="11"/>
    <d v="2016-08-11T00:00:00"/>
    <x v="230"/>
  </r>
  <r>
    <x v="1"/>
    <s v="K:/Sainte Colombe/MB/04 - 19 juillet au 18 août 2016/Wave/"/>
    <s v="ST-COLOM_0_20160811_221144_566.wav"/>
    <s v="PippiT"/>
    <s v="Principal"/>
    <s v="PipMi"/>
    <n v="10"/>
    <s v="PippiT"/>
    <n v="10"/>
    <s v="Pipistrelle commune"/>
    <n v="2016"/>
    <n v="8"/>
    <n v="11"/>
    <n v="22"/>
    <n v="11"/>
    <d v="2016-08-11T00:00:00"/>
    <x v="230"/>
  </r>
  <r>
    <x v="1"/>
    <s v="K:/Sainte Colombe/MB/04 - 19 juillet au 18 août 2016/Wave/"/>
    <s v="ST-COLOM_0_20160811_221155_403.wav"/>
    <s v="PippiT"/>
    <s v="Principal"/>
    <s v="PipMi"/>
    <n v="10"/>
    <s v="PippiT"/>
    <n v="10"/>
    <s v="Pipistrelle commune"/>
    <n v="2016"/>
    <n v="8"/>
    <n v="11"/>
    <n v="22"/>
    <n v="11"/>
    <d v="2016-08-11T00:00:00"/>
    <x v="230"/>
  </r>
  <r>
    <x v="1"/>
    <s v="K:/Sainte Colombe/MB/04 - 19 juillet au 18 août 2016/Wave/"/>
    <s v="ST-COLOM_0_20160811_221200_404.wav"/>
    <s v="PippiT"/>
    <s v="Principal"/>
    <s v="PipMi"/>
    <n v="10"/>
    <s v="PippiT"/>
    <n v="10"/>
    <s v="Pipistrelle commune"/>
    <n v="2016"/>
    <n v="8"/>
    <n v="11"/>
    <n v="22"/>
    <n v="12"/>
    <d v="2016-08-11T00:00:00"/>
    <x v="139"/>
  </r>
  <r>
    <x v="1"/>
    <s v="K:/Sainte Colombe/MB/04 - 19 juillet au 18 août 2016/Wave/"/>
    <s v="ST-COLOM_0_20160811_221218_320.wav"/>
    <s v="PippiT"/>
    <s v="Principal"/>
    <s v="PipMi"/>
    <n v="10"/>
    <s v="PippiT"/>
    <n v="10"/>
    <s v="Pipistrelle commune"/>
    <n v="2016"/>
    <n v="8"/>
    <n v="11"/>
    <n v="22"/>
    <n v="12"/>
    <d v="2016-08-11T00:00:00"/>
    <x v="139"/>
  </r>
  <r>
    <x v="1"/>
    <s v="K:/Sainte Colombe/MB/04 - 19 juillet au 18 août 2016/Wave/"/>
    <s v="ST-COLOM_0_20160811_221223_321.wav"/>
    <s v="PippiT"/>
    <s v="Principal"/>
    <s v="PipMi"/>
    <n v="10"/>
    <s v="PippiT"/>
    <n v="10"/>
    <s v="Pipistrelle commune"/>
    <n v="2016"/>
    <n v="8"/>
    <n v="11"/>
    <n v="22"/>
    <n v="12"/>
    <d v="2016-08-11T00:00:00"/>
    <x v="139"/>
  </r>
  <r>
    <x v="1"/>
    <s v="K:/Sainte Colombe/MB/04 - 19 juillet au 18 août 2016/Wave/"/>
    <s v="ST-COLOM_0_20160811_221256_004.wav"/>
    <s v="Pipnat"/>
    <s v="Principal"/>
    <s v="Pip35"/>
    <n v="10"/>
    <s v="Pipnat"/>
    <n v="6"/>
    <s v="Pipistrelle de Nathusius"/>
    <n v="2016"/>
    <n v="8"/>
    <n v="11"/>
    <n v="22"/>
    <n v="12"/>
    <d v="2016-08-11T00:00:00"/>
    <x v="139"/>
  </r>
  <r>
    <x v="1"/>
    <s v="K:/Sainte Colombe/MB/04 - 19 juillet au 18 août 2016/Wave/"/>
    <s v="ST-COLOM_0_20160811_221432_286.wav"/>
    <s v="PippiT"/>
    <s v="Principal"/>
    <s v="PipMi"/>
    <n v="10"/>
    <s v="PippiT"/>
    <n v="10"/>
    <s v="Pipistrelle commune"/>
    <n v="2016"/>
    <n v="8"/>
    <n v="11"/>
    <n v="22"/>
    <n v="14"/>
    <d v="2016-08-11T00:00:00"/>
    <x v="48"/>
  </r>
  <r>
    <x v="1"/>
    <s v="K:/Sainte Colombe/MB/04 - 19 juillet au 18 août 2016/Wave/"/>
    <s v="ST-COLOM_0_20160811_221437_287.wav"/>
    <s v="PippiT"/>
    <s v="Principal"/>
    <s v="PipMi"/>
    <n v="10"/>
    <s v="PippiT"/>
    <n v="10"/>
    <s v="Pipistrelle commune"/>
    <n v="2016"/>
    <n v="8"/>
    <n v="11"/>
    <n v="22"/>
    <n v="14"/>
    <d v="2016-08-11T00:00:00"/>
    <x v="48"/>
  </r>
  <r>
    <x v="1"/>
    <s v="K:/Sainte Colombe/MB/04 - 19 juillet au 18 août 2016/Wave/"/>
    <s v="ST-COLOM_0_20160811_221621_520.wav"/>
    <s v="PippiT"/>
    <s v="Principal"/>
    <s v="PipMi"/>
    <n v="10"/>
    <s v="PippiT"/>
    <n v="10"/>
    <s v="Pipistrelle commune"/>
    <n v="2016"/>
    <n v="8"/>
    <n v="11"/>
    <n v="22"/>
    <n v="16"/>
    <d v="2016-08-11T00:00:00"/>
    <x v="337"/>
  </r>
  <r>
    <x v="1"/>
    <s v="K:/Sainte Colombe/MB/04 - 19 juillet au 18 août 2016/Wave/"/>
    <s v="ST-COLOM_0_20160811_221626_520.wav"/>
    <s v="PippiT"/>
    <s v="Principal"/>
    <s v="PipMi"/>
    <n v="10"/>
    <s v="PippiT"/>
    <n v="10"/>
    <s v="Pipistrelle commune"/>
    <n v="2016"/>
    <n v="8"/>
    <n v="11"/>
    <n v="22"/>
    <n v="16"/>
    <d v="2016-08-11T00:00:00"/>
    <x v="337"/>
  </r>
  <r>
    <x v="1"/>
    <s v="K:/Sainte Colombe/MB/04 - 19 juillet au 18 août 2016/Wave/"/>
    <s v="ST-COLOM_0_20160811_221721_539.wav"/>
    <s v="PipMi"/>
    <s v="Principal"/>
    <s v="PipMi"/>
    <n v="8"/>
    <s v="PippiT"/>
    <n v="0"/>
    <s v="Pipistrelle commune"/>
    <n v="2016"/>
    <n v="8"/>
    <n v="11"/>
    <n v="22"/>
    <n v="17"/>
    <d v="2016-08-11T00:00:00"/>
    <x v="332"/>
  </r>
  <r>
    <x v="1"/>
    <s v="K:/Sainte Colombe/MB/04 - 19 juillet au 18 août 2016/Wave/"/>
    <s v="ST-COLOM_0_20160811_221726_540.wav"/>
    <s v="PipMi"/>
    <s v="Principal"/>
    <s v="PipMi"/>
    <n v="9"/>
    <s v="Minsch"/>
    <n v="2"/>
    <s v="Minioptère de Schreibers"/>
    <n v="2016"/>
    <n v="8"/>
    <n v="11"/>
    <n v="22"/>
    <n v="17"/>
    <d v="2016-08-11T00:00:00"/>
    <x v="332"/>
  </r>
  <r>
    <x v="1"/>
    <s v="K:/Sainte Colombe/MB/04 - 19 juillet au 18 août 2016/Wave/"/>
    <s v="ST-COLOM_0_20160811_221731_540.wav"/>
    <s v="PipMi"/>
    <s v="Principal"/>
    <s v="PipMi"/>
    <n v="10"/>
    <s v="PippiT"/>
    <n v="3"/>
    <s v="Pipistrelle commune"/>
    <n v="2016"/>
    <n v="8"/>
    <n v="11"/>
    <n v="22"/>
    <n v="17"/>
    <d v="2016-08-11T00:00:00"/>
    <x v="332"/>
  </r>
  <r>
    <x v="1"/>
    <s v="K:/Sainte Colombe/MB/04 - 19 juillet au 18 août 2016/Wave/"/>
    <s v="ST-COLOM_0_20160811_221736_541.wav"/>
    <s v="PipMi"/>
    <s v="Principal"/>
    <s v="PipMi"/>
    <n v="10"/>
    <s v="PippiT"/>
    <n v="3"/>
    <s v="Pipistrelle commune"/>
    <n v="2016"/>
    <n v="8"/>
    <n v="11"/>
    <n v="22"/>
    <n v="17"/>
    <d v="2016-08-11T00:00:00"/>
    <x v="332"/>
  </r>
  <r>
    <x v="1"/>
    <s v="K:/Sainte Colombe/MB/04 - 19 juillet au 18 août 2016/Wave/"/>
    <s v="ST-COLOM_0_20160811_221958_410.wav"/>
    <s v="PipMi"/>
    <s v="Principal"/>
    <s v="PipMi"/>
    <n v="6"/>
    <s v="PippiT"/>
    <n v="4"/>
    <s v="Pipistrelle commune"/>
    <n v="2016"/>
    <n v="8"/>
    <n v="11"/>
    <n v="22"/>
    <n v="19"/>
    <d v="2016-08-11T00:00:00"/>
    <x v="136"/>
  </r>
  <r>
    <x v="1"/>
    <s v="K:/Sainte Colombe/MB/04 - 19 juillet au 18 août 2016/Wave/"/>
    <s v="ST-COLOM_0_20160811_222051_172.wav"/>
    <s v="PippiT"/>
    <s v="Principal"/>
    <s v="PipMi"/>
    <n v="10"/>
    <s v="PippiT"/>
    <n v="10"/>
    <s v="Pipistrelle commune"/>
    <n v="2016"/>
    <n v="8"/>
    <n v="11"/>
    <n v="22"/>
    <n v="20"/>
    <d v="2016-08-11T00:00:00"/>
    <x v="49"/>
  </r>
  <r>
    <x v="1"/>
    <s v="K:/Sainte Colombe/MB/04 - 19 juillet au 18 août 2016/Wave/"/>
    <s v="ST-COLOM_0_20160811_222056_172.wav"/>
    <s v="PippiT"/>
    <s v="Principal"/>
    <s v="PipMi"/>
    <n v="6"/>
    <s v="PippiT"/>
    <n v="6"/>
    <s v="Pipistrelle commune"/>
    <n v="2016"/>
    <n v="8"/>
    <n v="11"/>
    <n v="22"/>
    <n v="20"/>
    <d v="2016-08-11T00:00:00"/>
    <x v="49"/>
  </r>
  <r>
    <x v="1"/>
    <s v="K:/Sainte Colombe/MB/04 - 19 juillet au 18 août 2016/Wave/"/>
    <s v="ST-COLOM_0_20160811_222107_579.wav"/>
    <s v="Pip35"/>
    <s v="Principal"/>
    <s v="Pip35"/>
    <n v="10"/>
    <s v="Pipkuh"/>
    <n v="4"/>
    <s v="Pipistrelle de Kuhl"/>
    <n v="2016"/>
    <n v="8"/>
    <n v="11"/>
    <n v="22"/>
    <n v="21"/>
    <d v="2016-08-11T00:00:00"/>
    <x v="338"/>
  </r>
  <r>
    <x v="1"/>
    <s v="K:/Sainte Colombe/MB/04 - 19 juillet au 18 août 2016/Wave/"/>
    <s v="ST-COLOM_0_20160811_222112_580.wav"/>
    <s v="Pip35"/>
    <s v="Principal"/>
    <s v="Pip35"/>
    <n v="10"/>
    <s v="Pipkuh"/>
    <n v="1"/>
    <s v="Pipistrelle de Kuhl"/>
    <n v="2016"/>
    <n v="8"/>
    <n v="11"/>
    <n v="22"/>
    <n v="21"/>
    <d v="2016-08-11T00:00:00"/>
    <x v="338"/>
  </r>
  <r>
    <x v="1"/>
    <s v="K:/Sainte Colombe/MB/04 - 19 juillet au 18 août 2016/Wave/"/>
    <s v="ST-COLOM_0_20160811_222352_660.wav"/>
    <s v="PippiT"/>
    <s v="Principal"/>
    <s v="PipMi"/>
    <n v="10"/>
    <s v="PippiT"/>
    <n v="10"/>
    <s v="Pipistrelle commune"/>
    <n v="2016"/>
    <n v="8"/>
    <n v="11"/>
    <n v="22"/>
    <n v="23"/>
    <d v="2016-08-11T00:00:00"/>
    <x v="50"/>
  </r>
  <r>
    <x v="1"/>
    <s v="K:/Sainte Colombe/MB/04 - 19 juillet au 18 août 2016/Wave/"/>
    <s v="ST-COLOM_0_20160811_222537_262.wav"/>
    <s v="PippiT"/>
    <s v="Principal"/>
    <s v="PipMi"/>
    <n v="10"/>
    <s v="PippiT"/>
    <n v="10"/>
    <s v="Pipistrelle commune"/>
    <n v="2016"/>
    <n v="8"/>
    <n v="11"/>
    <n v="22"/>
    <n v="25"/>
    <d v="2016-08-11T00:00:00"/>
    <x v="96"/>
  </r>
  <r>
    <x v="1"/>
    <s v="K:/Sainte Colombe/MB/04 - 19 juillet au 18 août 2016/Wave/"/>
    <s v="ST-COLOM_0_20160811_222542_262.wav"/>
    <s v="PippiT"/>
    <s v="Principal"/>
    <s v="PipMi"/>
    <n v="10"/>
    <s v="PippiT"/>
    <n v="10"/>
    <s v="Pipistrelle commune"/>
    <n v="2016"/>
    <n v="8"/>
    <n v="11"/>
    <n v="22"/>
    <n v="25"/>
    <d v="2016-08-11T00:00:00"/>
    <x v="96"/>
  </r>
  <r>
    <x v="1"/>
    <s v="K:/Sainte Colombe/MB/04 - 19 juillet au 18 août 2016/Wave/"/>
    <s v="ST-COLOM_0_20160811_222547_263.wav"/>
    <s v="PippiT"/>
    <s v="Principal"/>
    <s v="PipMi"/>
    <n v="10"/>
    <s v="PippiT"/>
    <n v="10"/>
    <s v="Pipistrelle commune"/>
    <n v="2016"/>
    <n v="8"/>
    <n v="11"/>
    <n v="22"/>
    <n v="25"/>
    <d v="2016-08-11T00:00:00"/>
    <x v="96"/>
  </r>
  <r>
    <x v="1"/>
    <s v="K:/Sainte Colombe/MB/04 - 19 juillet au 18 août 2016/Wave/"/>
    <s v="ST-COLOM_0_20160811_222713_209.wav"/>
    <s v="ChiroSp"/>
    <s v="Principal"/>
    <s v="Pip35"/>
    <n v="3"/>
    <s v="Pipkuh"/>
    <n v="3"/>
    <s v="Pipistrelle de Kuhl"/>
    <n v="2016"/>
    <n v="8"/>
    <n v="11"/>
    <n v="22"/>
    <n v="27"/>
    <d v="2016-08-11T00:00:00"/>
    <x v="150"/>
  </r>
  <r>
    <x v="1"/>
    <s v="K:/Sainte Colombe/MB/04 - 19 juillet au 18 août 2016/Wave/"/>
    <s v="ST-COLOM_0_20160811_222731_798.wav"/>
    <s v="PippiT"/>
    <s v="Principal"/>
    <s v="PipMi"/>
    <n v="10"/>
    <s v="PippiT"/>
    <n v="10"/>
    <s v="Pipistrelle commune"/>
    <n v="2016"/>
    <n v="8"/>
    <n v="11"/>
    <n v="22"/>
    <n v="27"/>
    <d v="2016-08-11T00:00:00"/>
    <x v="150"/>
  </r>
  <r>
    <x v="1"/>
    <s v="K:/Sainte Colombe/MB/04 - 19 juillet au 18 août 2016/Wave/"/>
    <s v="ST-COLOM_0_20160811_222736_798.wav"/>
    <s v="PippiT"/>
    <s v="Principal"/>
    <s v="PipMi"/>
    <n v="10"/>
    <s v="PippiT"/>
    <n v="10"/>
    <s v="Pipistrelle commune"/>
    <n v="2016"/>
    <n v="8"/>
    <n v="11"/>
    <n v="22"/>
    <n v="27"/>
    <d v="2016-08-11T00:00:00"/>
    <x v="150"/>
  </r>
  <r>
    <x v="1"/>
    <s v="K:/Sainte Colombe/MB/04 - 19 juillet au 18 août 2016/Wave/"/>
    <s v="ST-COLOM_0_20160811_222912_034.wav"/>
    <s v="ChiroSp"/>
    <s v="Principal"/>
    <s v="PipMi"/>
    <n v="4"/>
    <s v="PippiT"/>
    <n v="4"/>
    <s v="Pipistrelle commune"/>
    <n v="2016"/>
    <n v="8"/>
    <n v="11"/>
    <n v="22"/>
    <n v="29"/>
    <d v="2016-08-11T00:00:00"/>
    <x v="51"/>
  </r>
  <r>
    <x v="1"/>
    <s v="K:/Sainte Colombe/MB/04 - 19 juillet au 18 août 2016/Wave/"/>
    <s v="ST-COLOM_0_20160811_223046_408.wav"/>
    <s v="Plesp"/>
    <s v="Principal"/>
    <s v="Plesp"/>
    <n v="10"/>
    <s v="Pleaus"/>
    <n v="3"/>
    <s v="Oreillard gris"/>
    <n v="2016"/>
    <n v="8"/>
    <n v="11"/>
    <n v="22"/>
    <n v="30"/>
    <d v="2016-08-11T00:00:00"/>
    <x v="152"/>
  </r>
  <r>
    <x v="1"/>
    <s v="K:/Sainte Colombe/MB/04 - 19 juillet au 18 août 2016/Wave/"/>
    <s v="ST-COLOM_0_20160811_223051_408.wav"/>
    <s v="Plesp"/>
    <s v="Principal"/>
    <s v="Plesp"/>
    <n v="9"/>
    <s v="Pleaus"/>
    <n v="3"/>
    <s v="Oreillard gris"/>
    <n v="2016"/>
    <n v="8"/>
    <n v="11"/>
    <n v="22"/>
    <n v="30"/>
    <d v="2016-08-11T00:00:00"/>
    <x v="152"/>
  </r>
  <r>
    <x v="1"/>
    <s v="K:/Sainte Colombe/MB/04 - 19 juillet au 18 août 2016/Wave/"/>
    <s v="ST-COLOM_0_20160811_223214_324.wav"/>
    <s v="ChiroSp"/>
    <s v="Principal"/>
    <s v="Pip35"/>
    <n v="4"/>
    <s v="Pipkuh"/>
    <n v="3"/>
    <s v="Pipistrelle de Kuhl"/>
    <n v="2016"/>
    <n v="8"/>
    <n v="11"/>
    <n v="22"/>
    <n v="32"/>
    <d v="2016-08-11T00:00:00"/>
    <x v="449"/>
  </r>
  <r>
    <x v="1"/>
    <s v="K:/Sainte Colombe/MB/04 - 19 juillet au 18 août 2016/Wave/"/>
    <s v="ST-COLOM_0_20160811_223354_594.wav"/>
    <s v="PippiT"/>
    <s v="Principal"/>
    <s v="PipMi"/>
    <n v="10"/>
    <s v="PippiT"/>
    <n v="10"/>
    <s v="Pipistrelle commune"/>
    <n v="2016"/>
    <n v="8"/>
    <n v="11"/>
    <n v="22"/>
    <n v="33"/>
    <d v="2016-08-11T00:00:00"/>
    <x v="153"/>
  </r>
  <r>
    <x v="1"/>
    <s v="K:/Sainte Colombe/MB/04 - 19 juillet au 18 août 2016/Wave/"/>
    <s v="ST-COLOM_0_20160811_223359_595.wav"/>
    <s v="PippiT"/>
    <s v="Principal"/>
    <s v="PipMi"/>
    <n v="10"/>
    <s v="PippiT"/>
    <n v="10"/>
    <s v="Pipistrelle commune"/>
    <n v="2016"/>
    <n v="8"/>
    <n v="11"/>
    <n v="22"/>
    <n v="33"/>
    <d v="2016-08-11T00:00:00"/>
    <x v="153"/>
  </r>
  <r>
    <x v="1"/>
    <s v="K:/Sainte Colombe/MB/04 - 19 juillet au 18 août 2016/Wave/"/>
    <s v="ST-COLOM_0_20160811_223532_092.wav"/>
    <s v="PippiT"/>
    <s v="Principal"/>
    <s v="PipMi"/>
    <n v="10"/>
    <s v="PippiT"/>
    <n v="10"/>
    <s v="Pipistrelle commune"/>
    <n v="2016"/>
    <n v="8"/>
    <n v="11"/>
    <n v="22"/>
    <n v="35"/>
    <d v="2016-08-11T00:00:00"/>
    <x v="154"/>
  </r>
  <r>
    <x v="1"/>
    <s v="K:/Sainte Colombe/MB/04 - 19 juillet au 18 août 2016/Wave/"/>
    <s v="ST-COLOM_0_20160811_223537_093.wav"/>
    <s v="PippiT"/>
    <s v="Principal"/>
    <s v="PipMi"/>
    <n v="10"/>
    <s v="PippiT"/>
    <n v="10"/>
    <s v="Pipistrelle commune"/>
    <n v="2016"/>
    <n v="8"/>
    <n v="11"/>
    <n v="22"/>
    <n v="35"/>
    <d v="2016-08-11T00:00:00"/>
    <x v="154"/>
  </r>
  <r>
    <x v="1"/>
    <s v="K:/Sainte Colombe/MB/04 - 19 juillet au 18 août 2016/Wave/"/>
    <s v="ST-COLOM_0_20160811_223604_938.wav"/>
    <s v="PippiT"/>
    <s v="Principal"/>
    <s v="PipMi"/>
    <n v="10"/>
    <s v="PippiT"/>
    <n v="10"/>
    <s v="Pipistrelle commune"/>
    <n v="2016"/>
    <n v="8"/>
    <n v="11"/>
    <n v="22"/>
    <n v="36"/>
    <d v="2016-08-11T00:00:00"/>
    <x v="256"/>
  </r>
  <r>
    <x v="1"/>
    <s v="K:/Sainte Colombe/MB/04 - 19 juillet au 18 août 2016/Wave/"/>
    <s v="ST-COLOM_0_20160811_223609_939.wav"/>
    <s v="ChiroSp"/>
    <s v="Principal"/>
    <s v="PipMi"/>
    <n v="5"/>
    <s v="PippiT"/>
    <n v="5"/>
    <s v="Pipistrelle commune"/>
    <n v="2016"/>
    <n v="8"/>
    <n v="11"/>
    <n v="22"/>
    <n v="36"/>
    <d v="2016-08-11T00:00:00"/>
    <x v="256"/>
  </r>
  <r>
    <x v="1"/>
    <s v="K:/Sainte Colombe/MB/04 - 19 juillet au 18 août 2016/Wave/"/>
    <s v="ST-COLOM_0_20160811_223753_260.wav"/>
    <s v="PippiT"/>
    <s v="Principal"/>
    <s v="PipMi"/>
    <n v="10"/>
    <s v="PippiT"/>
    <n v="10"/>
    <s v="Pipistrelle commune"/>
    <n v="2016"/>
    <n v="8"/>
    <n v="11"/>
    <n v="22"/>
    <n v="37"/>
    <d v="2016-08-11T00:00:00"/>
    <x v="248"/>
  </r>
  <r>
    <x v="1"/>
    <s v="K:/Sainte Colombe/MB/04 - 19 juillet au 18 août 2016/Wave/"/>
    <s v="ST-COLOM_0_20160811_223815_802.wav"/>
    <s v="PippiT"/>
    <s v="Principal"/>
    <s v="PipMi"/>
    <n v="6"/>
    <s v="PippiT"/>
    <n v="6"/>
    <s v="Pipistrelle commune"/>
    <n v="2016"/>
    <n v="8"/>
    <n v="11"/>
    <n v="22"/>
    <n v="38"/>
    <d v="2016-08-11T00:00:00"/>
    <x v="547"/>
  </r>
  <r>
    <x v="1"/>
    <s v="K:/Sainte Colombe/MB/04 - 19 juillet au 18 août 2016/Wave/"/>
    <s v="ST-COLOM_0_20160811_224455_994.wav"/>
    <s v="PippiT"/>
    <s v="Principal"/>
    <s v="PipMi"/>
    <n v="9"/>
    <s v="PippiT"/>
    <n v="9"/>
    <s v="Pipistrelle commune"/>
    <n v="2016"/>
    <n v="8"/>
    <n v="11"/>
    <n v="22"/>
    <n v="44"/>
    <d v="2016-08-11T00:00:00"/>
    <x v="341"/>
  </r>
  <r>
    <x v="1"/>
    <s v="K:/Sainte Colombe/MB/04 - 19 juillet au 18 août 2016/Wave/"/>
    <s v="ST-COLOM_0_20160811_224501_438.wav"/>
    <s v="PippiT"/>
    <s v="Principal"/>
    <s v="PipMi"/>
    <n v="10"/>
    <s v="PippiT"/>
    <n v="10"/>
    <s v="Pipistrelle commune"/>
    <n v="2016"/>
    <n v="8"/>
    <n v="11"/>
    <n v="22"/>
    <n v="45"/>
    <d v="2016-08-11T00:00:00"/>
    <x v="98"/>
  </r>
  <r>
    <x v="1"/>
    <s v="K:/Sainte Colombe/MB/04 - 19 juillet au 18 août 2016/Wave/"/>
    <s v="ST-COLOM_0_20160811_224506_439.wav"/>
    <s v="PippiT"/>
    <s v="Principal"/>
    <s v="PipMi"/>
    <n v="10"/>
    <s v="PippiT"/>
    <n v="10"/>
    <s v="Pipistrelle commune"/>
    <n v="2016"/>
    <n v="8"/>
    <n v="11"/>
    <n v="22"/>
    <n v="45"/>
    <d v="2016-08-11T00:00:00"/>
    <x v="98"/>
  </r>
  <r>
    <x v="1"/>
    <s v="K:/Sainte Colombe/MB/04 - 19 juillet au 18 août 2016/Wave/"/>
    <s v="ST-COLOM_0_20160811_224947_856.wav"/>
    <s v="PippiT"/>
    <s v="Principal"/>
    <s v="PipMi"/>
    <n v="10"/>
    <s v="PippiT"/>
    <n v="10"/>
    <s v="Pipistrelle commune"/>
    <n v="2016"/>
    <n v="8"/>
    <n v="11"/>
    <n v="22"/>
    <n v="49"/>
    <d v="2016-08-11T00:00:00"/>
    <x v="103"/>
  </r>
  <r>
    <x v="1"/>
    <s v="K:/Sainte Colombe/MB/04 - 19 juillet au 18 août 2016/Wave/"/>
    <s v="ST-COLOM_0_20160811_225154_485.wav"/>
    <s v="PipMi"/>
    <s v="Principal"/>
    <s v="PipMi"/>
    <n v="10"/>
    <s v="Pippyg"/>
    <n v="1"/>
    <s v="Pipistrelle commune"/>
    <n v="2016"/>
    <n v="8"/>
    <n v="11"/>
    <n v="22"/>
    <n v="51"/>
    <d v="2016-08-11T00:00:00"/>
    <x v="116"/>
  </r>
  <r>
    <x v="1"/>
    <s v="K:/Sainte Colombe/MB/04 - 19 juillet au 18 août 2016/Wave/"/>
    <s v="ST-COLOM_0_20160811_225347_314.wav"/>
    <s v="PippiT"/>
    <s v="Principal"/>
    <s v="PipMi"/>
    <n v="10"/>
    <s v="PippiT"/>
    <n v="10"/>
    <s v="Pipistrelle commune"/>
    <n v="2016"/>
    <n v="8"/>
    <n v="11"/>
    <n v="22"/>
    <n v="53"/>
    <d v="2016-08-11T00:00:00"/>
    <x v="416"/>
  </r>
  <r>
    <x v="1"/>
    <s v="K:/Sainte Colombe/MB/04 - 19 juillet au 18 août 2016/Wave/"/>
    <s v="ST-COLOM_0_20160811_225352_314.wav"/>
    <s v="PippiT"/>
    <s v="Principal"/>
    <s v="PipMi"/>
    <n v="9"/>
    <s v="PippiT"/>
    <n v="9"/>
    <s v="Pipistrelle commune"/>
    <n v="2016"/>
    <n v="8"/>
    <n v="11"/>
    <n v="22"/>
    <n v="53"/>
    <d v="2016-08-11T00:00:00"/>
    <x v="416"/>
  </r>
  <r>
    <x v="1"/>
    <s v="K:/Sainte Colombe/MB/04 - 19 juillet au 18 août 2016/Wave/"/>
    <s v="ST-COLOM_0_20160811_230054_898.wav"/>
    <s v="ChiroSp"/>
    <s v="Principal"/>
    <s v="MyoHF"/>
    <n v="0"/>
    <s v="Myobec"/>
    <n v="0"/>
    <s v="PARASITE"/>
    <n v="2016"/>
    <n v="8"/>
    <n v="11"/>
    <n v="23"/>
    <n v="0"/>
    <d v="2016-08-11T00:00:00"/>
    <x v="250"/>
  </r>
  <r>
    <x v="1"/>
    <s v="K:/Sainte Colombe/MB/04 - 19 juillet au 18 août 2016/Wave/"/>
    <s v="ST-COLOM_0_20160811_230233_749.wav"/>
    <s v="PippiT"/>
    <s v="Principal"/>
    <s v="PipMi"/>
    <n v="8"/>
    <s v="PippiT"/>
    <n v="6"/>
    <s v="Pipistrelle commune"/>
    <n v="2016"/>
    <n v="8"/>
    <n v="11"/>
    <n v="23"/>
    <n v="2"/>
    <d v="2016-08-11T00:00:00"/>
    <x v="156"/>
  </r>
  <r>
    <x v="1"/>
    <s v="K:/Sainte Colombe/MB/04 - 19 juillet au 18 août 2016/Wave/"/>
    <s v="ST-COLOM_0_20160811_233237_096.wav"/>
    <s v="Pleaus"/>
    <s v="Principal"/>
    <s v="Plesp"/>
    <n v="10"/>
    <s v="Pleaus"/>
    <n v="7"/>
    <s v="Oreillard gris"/>
    <n v="2016"/>
    <n v="8"/>
    <n v="11"/>
    <n v="23"/>
    <n v="32"/>
    <d v="2016-08-11T00:00:00"/>
    <x v="276"/>
  </r>
  <r>
    <x v="1"/>
    <s v="K:/Sainte Colombe/MB/04 - 19 juillet au 18 août 2016/Wave/"/>
    <s v="ST-COLOM_0_20160811_233424_017.wav"/>
    <s v="PippiT"/>
    <s v="Principal"/>
    <s v="PipMi"/>
    <n v="10"/>
    <s v="PippiT"/>
    <n v="9"/>
    <s v="Pipistrelle commune"/>
    <n v="2016"/>
    <n v="8"/>
    <n v="11"/>
    <n v="23"/>
    <n v="34"/>
    <d v="2016-08-11T00:00:00"/>
    <x v="456"/>
  </r>
  <r>
    <x v="1"/>
    <s v="K:/Sainte Colombe/MB/04 - 19 juillet au 18 août 2016/Wave/"/>
    <s v="ST-COLOM_0_20160811_233429_018.wav"/>
    <s v="PippiT"/>
    <s v="Principal"/>
    <s v="PipMi"/>
    <n v="10"/>
    <s v="PippiT"/>
    <n v="10"/>
    <s v="Pipistrelle commune"/>
    <n v="2016"/>
    <n v="8"/>
    <n v="11"/>
    <n v="23"/>
    <n v="34"/>
    <d v="2016-08-11T00:00:00"/>
    <x v="456"/>
  </r>
  <r>
    <x v="1"/>
    <s v="K:/Sainte Colombe/MB/04 - 19 juillet au 18 août 2016/Wave/"/>
    <s v="ST-COLOM_0_20160811_233648_948.wav"/>
    <s v="PippiT"/>
    <s v="Principal"/>
    <s v="PipMi"/>
    <n v="10"/>
    <s v="PippiT"/>
    <n v="10"/>
    <s v="Pipistrelle commune"/>
    <n v="2016"/>
    <n v="8"/>
    <n v="11"/>
    <n v="23"/>
    <n v="36"/>
    <d v="2016-08-11T00:00:00"/>
    <x v="343"/>
  </r>
  <r>
    <x v="1"/>
    <s v="K:/Sainte Colombe/MB/04 - 19 juillet au 18 août 2016/Wave/"/>
    <s v="ST-COLOM_0_20160811_233705_949.wav"/>
    <s v="PippiT"/>
    <s v="Principal"/>
    <s v="PipMi"/>
    <n v="10"/>
    <s v="PippiT"/>
    <n v="10"/>
    <s v="Pipistrelle commune"/>
    <n v="2016"/>
    <n v="8"/>
    <n v="11"/>
    <n v="23"/>
    <n v="37"/>
    <d v="2016-08-11T00:00:00"/>
    <x v="123"/>
  </r>
  <r>
    <x v="1"/>
    <s v="K:/Sainte Colombe/MB/04 - 19 juillet au 18 août 2016/Wave/"/>
    <s v="ST-COLOM_0_20160811_233710_950.wav"/>
    <s v="PippiT"/>
    <s v="Principal"/>
    <s v="PipMi"/>
    <n v="10"/>
    <s v="PippiT"/>
    <n v="10"/>
    <s v="Pipistrelle commune"/>
    <n v="2016"/>
    <n v="8"/>
    <n v="11"/>
    <n v="23"/>
    <n v="37"/>
    <d v="2016-08-11T00:00:00"/>
    <x v="123"/>
  </r>
  <r>
    <x v="1"/>
    <s v="K:/Sainte Colombe/MB/04 - 19 juillet au 18 août 2016/Wave/"/>
    <s v="ST-COLOM_0_20160811_233728_420.wav"/>
    <s v="Pleaus"/>
    <s v="Principal"/>
    <s v="Plesp"/>
    <n v="10"/>
    <s v="Pleaus"/>
    <n v="6"/>
    <s v="Oreillard gris"/>
    <n v="2016"/>
    <n v="8"/>
    <n v="11"/>
    <n v="23"/>
    <n v="37"/>
    <d v="2016-08-11T00:00:00"/>
    <x v="123"/>
  </r>
  <r>
    <x v="1"/>
    <s v="K:/Sainte Colombe/MB/04 - 19 juillet au 18 août 2016/Wave/"/>
    <s v="ST-COLOM_0_20160811_233749_343.wav"/>
    <s v="Pleaus"/>
    <s v="Principal"/>
    <s v="Plesp"/>
    <n v="10"/>
    <s v="Pleaus"/>
    <n v="6"/>
    <s v="Oreillard gris"/>
    <n v="2016"/>
    <n v="8"/>
    <n v="11"/>
    <n v="23"/>
    <n v="37"/>
    <d v="2016-08-11T00:00:00"/>
    <x v="123"/>
  </r>
  <r>
    <x v="1"/>
    <s v="K:/Sainte Colombe/MB/04 - 19 juillet au 18 août 2016/Wave/"/>
    <s v="ST-COLOM_0_20160811_233959_662.wav"/>
    <s v="PippiT"/>
    <s v="Principal"/>
    <s v="PipMi"/>
    <n v="10"/>
    <s v="PippiT"/>
    <n v="10"/>
    <s v="Pipistrelle commune"/>
    <n v="2016"/>
    <n v="8"/>
    <n v="11"/>
    <n v="23"/>
    <n v="39"/>
    <d v="2016-08-11T00:00:00"/>
    <x v="232"/>
  </r>
  <r>
    <x v="1"/>
    <s v="K:/Sainte Colombe/MB/04 - 19 juillet au 18 août 2016/Wave/"/>
    <s v="ST-COLOM_0_20160811_234004_662.wav"/>
    <s v="PippiT"/>
    <s v="Principal"/>
    <s v="PipMi"/>
    <n v="10"/>
    <s v="PippiT"/>
    <n v="10"/>
    <s v="Pipistrelle commune"/>
    <n v="2016"/>
    <n v="8"/>
    <n v="11"/>
    <n v="23"/>
    <n v="40"/>
    <d v="2016-08-11T00:00:00"/>
    <x v="36"/>
  </r>
  <r>
    <x v="1"/>
    <s v="K:/Sainte Colombe/MB/04 - 19 juillet au 18 août 2016/Wave/"/>
    <s v="ST-COLOM_0_20160811_234019_876.wav"/>
    <s v="PippiT"/>
    <s v="Principal"/>
    <s v="PipMi"/>
    <n v="10"/>
    <s v="PippiT"/>
    <n v="10"/>
    <s v="Pipistrelle commune"/>
    <n v="2016"/>
    <n v="8"/>
    <n v="11"/>
    <n v="23"/>
    <n v="40"/>
    <d v="2016-08-11T00:00:00"/>
    <x v="36"/>
  </r>
  <r>
    <x v="1"/>
    <s v="K:/Sainte Colombe/MB/04 - 19 juillet au 18 août 2016/Wave/"/>
    <s v="ST-COLOM_0_20160811_234024_877.wav"/>
    <s v="PippiT"/>
    <s v="Principal"/>
    <s v="PipMi"/>
    <n v="10"/>
    <s v="PippiT"/>
    <n v="10"/>
    <s v="Pipistrelle commune"/>
    <n v="2016"/>
    <n v="8"/>
    <n v="11"/>
    <n v="23"/>
    <n v="40"/>
    <d v="2016-08-11T00:00:00"/>
    <x v="36"/>
  </r>
  <r>
    <x v="1"/>
    <s v="K:/Sainte Colombe/MB/04 - 19 juillet au 18 août 2016/Wave/"/>
    <s v="ST-COLOM_0_20160811_234039_915.wav"/>
    <s v="PippiT"/>
    <s v="Principal"/>
    <s v="PipMi"/>
    <n v="10"/>
    <s v="PippiT"/>
    <n v="10"/>
    <s v="Pipistrelle commune"/>
    <n v="2016"/>
    <n v="8"/>
    <n v="11"/>
    <n v="23"/>
    <n v="40"/>
    <d v="2016-08-11T00:00:00"/>
    <x v="36"/>
  </r>
  <r>
    <x v="1"/>
    <s v="K:/Sainte Colombe/MB/04 - 19 juillet au 18 août 2016/Wave/"/>
    <s v="ST-COLOM_0_20160811_234044_916.wav"/>
    <s v="PippiT"/>
    <s v="Principal"/>
    <s v="PipMi"/>
    <n v="8"/>
    <s v="PippiT"/>
    <n v="8"/>
    <s v="Pipistrelle commune"/>
    <n v="2016"/>
    <n v="8"/>
    <n v="11"/>
    <n v="23"/>
    <n v="40"/>
    <d v="2016-08-11T00:00:00"/>
    <x v="36"/>
  </r>
  <r>
    <x v="1"/>
    <s v="K:/Sainte Colombe/MB/04 - 19 juillet au 18 août 2016/Wave/"/>
    <s v="ST-COLOM_0_20160811_234326_303.wav"/>
    <s v="PippiT"/>
    <s v="Principal"/>
    <s v="PipMi"/>
    <n v="10"/>
    <s v="PippiT"/>
    <n v="10"/>
    <s v="Pipistrelle commune"/>
    <n v="2016"/>
    <n v="8"/>
    <n v="11"/>
    <n v="23"/>
    <n v="43"/>
    <d v="2016-08-11T00:00:00"/>
    <x v="242"/>
  </r>
  <r>
    <x v="1"/>
    <s v="K:/Sainte Colombe/MB/04 - 19 juillet au 18 août 2016/Wave/"/>
    <s v="ST-COLOM_0_20160811_234657_284.wav"/>
    <s v="PippiT"/>
    <s v="Principal"/>
    <s v="PipMi"/>
    <n v="10"/>
    <s v="PippiT"/>
    <n v="10"/>
    <s v="Pipistrelle commune"/>
    <n v="2016"/>
    <n v="8"/>
    <n v="11"/>
    <n v="23"/>
    <n v="46"/>
    <d v="2016-08-11T00:00:00"/>
    <x v="287"/>
  </r>
  <r>
    <x v="1"/>
    <s v="K:/Sainte Colombe/MB/04 - 19 juillet au 18 août 2016/Wave/"/>
    <s v="ST-COLOM_0_20160811_234702_284.wav"/>
    <s v="PippiT"/>
    <s v="Principal"/>
    <s v="PipMi"/>
    <n v="10"/>
    <s v="PippiT"/>
    <n v="10"/>
    <s v="Pipistrelle commune"/>
    <n v="2016"/>
    <n v="8"/>
    <n v="11"/>
    <n v="23"/>
    <n v="47"/>
    <d v="2016-08-11T00:00:00"/>
    <x v="463"/>
  </r>
  <r>
    <x v="1"/>
    <s v="K:/Sainte Colombe/MB/04 - 19 juillet au 18 août 2016/Wave/"/>
    <s v="ST-COLOM_0_20160812_010216_111.wav"/>
    <s v="Plesp"/>
    <s v="Principal"/>
    <s v="Plesp"/>
    <n v="8"/>
    <s v="Pleaus"/>
    <n v="4"/>
    <s v="Oreillard gris"/>
    <n v="2016"/>
    <n v="8"/>
    <n v="12"/>
    <n v="1"/>
    <n v="2"/>
    <d v="2016-08-12T00:00:00"/>
    <x v="215"/>
  </r>
  <r>
    <x v="1"/>
    <s v="K:/Sainte Colombe/MB/04 - 19 juillet au 18 août 2016/Wave/"/>
    <s v="ST-COLOM_0_20160812_010316_519.wav"/>
    <s v="Plesp"/>
    <s v="Principal"/>
    <s v="Plesp"/>
    <n v="8"/>
    <s v="Pleaus"/>
    <n v="5"/>
    <s v="Oreillard gris"/>
    <n v="2016"/>
    <n v="8"/>
    <n v="12"/>
    <n v="1"/>
    <n v="3"/>
    <d v="2016-08-12T00:00:00"/>
    <x v="383"/>
  </r>
  <r>
    <x v="1"/>
    <s v="K:/Sainte Colombe/MB/04 - 19 juillet au 18 août 2016/Wave/"/>
    <s v="ST-COLOM_0_20160812_012650_606.wav"/>
    <s v="Plesp"/>
    <s v="Principal"/>
    <s v="Plesp"/>
    <n v="10"/>
    <s v="Pleaus"/>
    <n v="4"/>
    <s v="Oreillard gris"/>
    <n v="2016"/>
    <n v="8"/>
    <n v="12"/>
    <n v="1"/>
    <n v="26"/>
    <d v="2016-08-12T00:00:00"/>
    <x v="387"/>
  </r>
  <r>
    <x v="1"/>
    <s v="K:/Sainte Colombe/MB/04 - 19 juillet au 18 août 2016/Wave/"/>
    <s v="ST-COLOM_0_20160812_012713_409.wav"/>
    <s v="Pleaus"/>
    <s v="Principal"/>
    <s v="Plesp"/>
    <n v="10"/>
    <s v="Pleaus"/>
    <n v="6"/>
    <s v="Oreillard gris"/>
    <n v="2016"/>
    <n v="8"/>
    <n v="12"/>
    <n v="1"/>
    <n v="27"/>
    <d v="2016-08-12T00:00:00"/>
    <x v="217"/>
  </r>
  <r>
    <x v="1"/>
    <s v="K:/Sainte Colombe/MB/04 - 19 juillet au 18 août 2016/Wave/"/>
    <s v="ST-COLOM_0_20160812_012718_410.wav"/>
    <s v="Plesp"/>
    <s v="Principal"/>
    <s v="Plesp"/>
    <n v="8"/>
    <s v="Pleaus"/>
    <n v="5"/>
    <s v="Oreillard gris"/>
    <n v="2016"/>
    <n v="8"/>
    <n v="12"/>
    <n v="1"/>
    <n v="27"/>
    <d v="2016-08-12T00:00:00"/>
    <x v="217"/>
  </r>
  <r>
    <x v="1"/>
    <s v="K:/Sainte Colombe/MB/04 - 19 juillet au 18 août 2016/Wave/"/>
    <s v="ST-COLOM_0_20160812_033326_412.wav"/>
    <s v="ChiroSp"/>
    <s v="Principal"/>
    <s v="MyoHF"/>
    <n v="5"/>
    <s v="Myonat"/>
    <n v="2"/>
    <s v="Murin sp"/>
    <n v="2016"/>
    <n v="8"/>
    <n v="12"/>
    <n v="3"/>
    <n v="33"/>
    <d v="2016-08-12T00:00:00"/>
    <x v="485"/>
  </r>
  <r>
    <x v="1"/>
    <s v="K:/Sainte Colombe/MB/04 - 19 juillet au 18 août 2016/Wave/"/>
    <s v="ST-COLOM_0_20160812_042301_497.wav"/>
    <s v="ChiroSp"/>
    <s v="Principal"/>
    <s v="MyoHF"/>
    <n v="3"/>
    <s v="Myoema"/>
    <n v="1"/>
    <s v="Murin sp"/>
    <n v="2016"/>
    <n v="8"/>
    <n v="12"/>
    <n v="4"/>
    <n v="23"/>
    <d v="2016-08-12T00:00:00"/>
    <x v="428"/>
  </r>
  <r>
    <x v="1"/>
    <s v="K:/Sainte Colombe/MB/04 - 19 juillet au 18 août 2016/Wave/"/>
    <s v="ST-COLOM_0_20160812_044000_874.wav"/>
    <s v="ChiroSp"/>
    <s v="Principal"/>
    <s v="MyoHF"/>
    <n v="4"/>
    <s v="Myomys"/>
    <n v="1"/>
    <s v="Murin sp"/>
    <n v="2016"/>
    <n v="8"/>
    <n v="12"/>
    <n v="4"/>
    <n v="40"/>
    <d v="2016-08-12T00:00:00"/>
    <x v="313"/>
  </r>
  <r>
    <x v="1"/>
    <s v="K:/Sainte Colombe/MB/04 - 19 juillet au 18 août 2016/Wave/"/>
    <s v="ST-COLOM_0_20160812_044005_874.wav"/>
    <s v="ChiroSp"/>
    <s v="Principal"/>
    <s v="Pip35"/>
    <n v="2"/>
    <s v="Hypsav"/>
    <n v="2"/>
    <s v="Pipistrelle sp"/>
    <n v="2016"/>
    <n v="8"/>
    <n v="12"/>
    <n v="4"/>
    <n v="40"/>
    <d v="2016-08-12T00:00:00"/>
    <x v="313"/>
  </r>
  <r>
    <x v="1"/>
    <s v="K:/Sainte Colombe/MB/04 - 19 juillet au 18 août 2016/Wave/"/>
    <s v="ST-COLOM_0_20160812_215034_870.wav"/>
    <s v="PippiT"/>
    <s v="Principal"/>
    <s v="PipMi"/>
    <n v="10"/>
    <s v="PippiT"/>
    <n v="10"/>
    <s v="Pipistrelle commune"/>
    <n v="2016"/>
    <n v="8"/>
    <n v="12"/>
    <n v="21"/>
    <n v="50"/>
    <d v="2016-08-12T00:00:00"/>
    <x v="148"/>
  </r>
  <r>
    <x v="1"/>
    <s v="K:/Sainte Colombe/MB/04 - 19 juillet au 18 août 2016/Wave/"/>
    <s v="ST-COLOM_0_20160812_215058_317.wav"/>
    <s v="Pip35"/>
    <s v="Principal"/>
    <s v="Pip35"/>
    <n v="7"/>
    <s v="Pipkuh"/>
    <n v="4"/>
    <s v="Pipistrelle de Kuhl"/>
    <n v="2016"/>
    <n v="8"/>
    <n v="12"/>
    <n v="21"/>
    <n v="50"/>
    <d v="2016-08-12T00:00:00"/>
    <x v="148"/>
  </r>
  <r>
    <x v="1"/>
    <s v="K:/Sainte Colombe/MB/04 - 19 juillet au 18 août 2016/Wave/"/>
    <s v="ST-COLOM_0_20160812_215103_318.wav"/>
    <s v="Pipkuh"/>
    <s v="Principal"/>
    <s v="Pip35"/>
    <n v="10"/>
    <s v="Pipkuh"/>
    <n v="6"/>
    <s v="Pipistrelle de Kuhl"/>
    <n v="2016"/>
    <n v="8"/>
    <n v="12"/>
    <n v="21"/>
    <n v="51"/>
    <d v="2016-08-12T00:00:00"/>
    <x v="229"/>
  </r>
  <r>
    <x v="1"/>
    <s v="K:/Sainte Colombe/MB/04 - 19 juillet au 18 août 2016/Wave/"/>
    <s v="ST-COLOM_0_20160812_215224_010.wav"/>
    <s v="ENVsp"/>
    <s v="Principal"/>
    <s v="ENVsp"/>
    <n v="10"/>
    <s v="Eptser"/>
    <n v="0"/>
    <s v="Sérotine commune"/>
    <n v="2016"/>
    <n v="8"/>
    <n v="12"/>
    <n v="21"/>
    <n v="52"/>
    <d v="2016-08-12T00:00:00"/>
    <x v="169"/>
  </r>
  <r>
    <x v="1"/>
    <s v="K:/Sainte Colombe/MB/04 - 19 juillet au 18 août 2016/Wave/"/>
    <s v="ST-COLOM_0_20160812_215229_011.wav"/>
    <s v="ChiroSp"/>
    <s v="Principal"/>
    <s v="ENVsp"/>
    <n v="1"/>
    <s v="Nyclei"/>
    <n v="1"/>
    <s v="Noctule de Leisler"/>
    <n v="2016"/>
    <n v="8"/>
    <n v="12"/>
    <n v="21"/>
    <n v="52"/>
    <d v="2016-08-12T00:00:00"/>
    <x v="169"/>
  </r>
  <r>
    <x v="1"/>
    <s v="K:/Sainte Colombe/MB/04 - 19 juillet au 18 août 2016/Wave/"/>
    <s v="ST-COLOM_0_20160812_215321_633.wav"/>
    <s v="Pip35"/>
    <s v="Principal"/>
    <s v="Pip35"/>
    <n v="10"/>
    <s v="Pipkuh"/>
    <n v="5"/>
    <s v="Pipistrelle de Kuhl"/>
    <n v="2016"/>
    <n v="8"/>
    <n v="12"/>
    <n v="21"/>
    <n v="53"/>
    <d v="2016-08-12T00:00:00"/>
    <x v="149"/>
  </r>
  <r>
    <x v="1"/>
    <s v="K:/Sainte Colombe/MB/04 - 19 juillet au 18 août 2016/Wave/"/>
    <s v="ST-COLOM_0_20160812_215326_634.wav"/>
    <s v="Pipkuh"/>
    <s v="Principal"/>
    <s v="Pip35"/>
    <n v="10"/>
    <s v="Pipkuh"/>
    <n v="6"/>
    <s v="Pipistrelle de Kuhl"/>
    <n v="2016"/>
    <n v="8"/>
    <n v="12"/>
    <n v="21"/>
    <n v="53"/>
    <d v="2016-08-12T00:00:00"/>
    <x v="149"/>
  </r>
  <r>
    <x v="1"/>
    <s v="K:/Sainte Colombe/MB/04 - 19 juillet au 18 août 2016/Wave/"/>
    <s v="ST-COLOM_0_20160812_215542_370.wav"/>
    <s v="Pipkuh"/>
    <s v="Principal"/>
    <s v="Pip35"/>
    <n v="10"/>
    <s v="Pipkuh"/>
    <n v="6"/>
    <s v="Pipistrelle de Kuhl"/>
    <n v="2016"/>
    <n v="8"/>
    <n v="12"/>
    <n v="21"/>
    <n v="55"/>
    <d v="2016-08-12T00:00:00"/>
    <x v="75"/>
  </r>
  <r>
    <x v="1"/>
    <s v="K:/Sainte Colombe/MB/04 - 19 juillet au 18 août 2016/Wave/"/>
    <s v="ST-COLOM_0_20160812_215547_370.wav"/>
    <s v="Pipkuh"/>
    <s v="Principal"/>
    <s v="Pip35"/>
    <n v="10"/>
    <s v="Pipkuh"/>
    <n v="8"/>
    <s v="Pipistrelle de Kuhl"/>
    <n v="2016"/>
    <n v="8"/>
    <n v="12"/>
    <n v="21"/>
    <n v="55"/>
    <d v="2016-08-12T00:00:00"/>
    <x v="75"/>
  </r>
  <r>
    <x v="1"/>
    <s v="K:/Sainte Colombe/MB/04 - 19 juillet au 18 août 2016/Wave/"/>
    <s v="ST-COLOM_0_20160812_215617_368.wav"/>
    <s v="PippiT"/>
    <s v="Principal"/>
    <s v="PipMi"/>
    <n v="10"/>
    <s v="PippiT"/>
    <n v="10"/>
    <s v="Pipistrelle commune"/>
    <n v="2016"/>
    <n v="8"/>
    <n v="12"/>
    <n v="21"/>
    <n v="56"/>
    <d v="2016-08-12T00:00:00"/>
    <x v="220"/>
  </r>
  <r>
    <x v="1"/>
    <s v="K:/Sainte Colombe/MB/04 - 19 juillet au 18 août 2016/Wave/"/>
    <s v="ST-COLOM_0_20160812_215622_369.wav"/>
    <s v="PippiT"/>
    <s v="Principal"/>
    <s v="PipMi"/>
    <n v="10"/>
    <s v="PippiT"/>
    <n v="10"/>
    <s v="Pipistrelle commune"/>
    <n v="2016"/>
    <n v="8"/>
    <n v="12"/>
    <n v="21"/>
    <n v="56"/>
    <d v="2016-08-12T00:00:00"/>
    <x v="220"/>
  </r>
  <r>
    <x v="1"/>
    <s v="K:/Sainte Colombe/MB/04 - 19 juillet au 18 août 2016/Wave/"/>
    <s v="ST-COLOM_0_20160812_215627_370.wav"/>
    <s v="PippiT"/>
    <s v="Principal"/>
    <s v="PipMi"/>
    <n v="7"/>
    <s v="PippiT"/>
    <n v="7"/>
    <s v="Pipistrelle commune"/>
    <n v="2016"/>
    <n v="8"/>
    <n v="12"/>
    <n v="21"/>
    <n v="56"/>
    <d v="2016-08-12T00:00:00"/>
    <x v="220"/>
  </r>
  <r>
    <x v="1"/>
    <s v="K:/Sainte Colombe/MB/04 - 19 juillet au 18 août 2016/Wave/"/>
    <s v="ST-COLOM_0_20160812_215718_875.wav"/>
    <s v="PippiT"/>
    <s v="Principal"/>
    <s v="PipMi"/>
    <n v="10"/>
    <s v="PippiT"/>
    <n v="10"/>
    <s v="Pipistrelle commune"/>
    <n v="2016"/>
    <n v="8"/>
    <n v="12"/>
    <n v="21"/>
    <n v="57"/>
    <d v="2016-08-12T00:00:00"/>
    <x v="162"/>
  </r>
  <r>
    <x v="1"/>
    <s v="K:/Sainte Colombe/MB/04 - 19 juillet au 18 août 2016/Wave/"/>
    <s v="ST-COLOM_0_20160812_215902_488.wav"/>
    <s v="Pip35"/>
    <s v="Principal"/>
    <s v="Pip35"/>
    <n v="10"/>
    <s v="Pipkuh"/>
    <n v="5"/>
    <s v="Pipistrelle de Kuhl"/>
    <n v="2016"/>
    <n v="8"/>
    <n v="12"/>
    <n v="21"/>
    <n v="59"/>
    <d v="2016-08-12T00:00:00"/>
    <x v="245"/>
  </r>
  <r>
    <x v="1"/>
    <s v="K:/Sainte Colombe/MB/04 - 19 juillet au 18 août 2016/Wave/"/>
    <s v="ST-COLOM_0_20160812_220047_418.wav"/>
    <s v="PippiT"/>
    <s v="Principal"/>
    <s v="PipMi"/>
    <n v="10"/>
    <s v="PippiT"/>
    <n v="10"/>
    <s v="Pipistrelle commune"/>
    <n v="2016"/>
    <n v="8"/>
    <n v="12"/>
    <n v="22"/>
    <n v="0"/>
    <d v="2016-08-12T00:00:00"/>
    <x v="81"/>
  </r>
  <r>
    <x v="1"/>
    <s v="K:/Sainte Colombe/MB/04 - 19 juillet au 18 août 2016/Wave/"/>
    <s v="ST-COLOM_0_20160812_220320_838.wav"/>
    <s v="PipMi"/>
    <s v="Principal"/>
    <s v="PipMi"/>
    <n v="10"/>
    <s v="PippiT"/>
    <n v="5"/>
    <s v="Pipistrelle commune"/>
    <n v="2016"/>
    <n v="8"/>
    <n v="12"/>
    <n v="22"/>
    <n v="3"/>
    <d v="2016-08-12T00:00:00"/>
    <x v="95"/>
  </r>
  <r>
    <x v="1"/>
    <s v="K:/Sainte Colombe/MB/04 - 19 juillet au 18 août 2016/Wave/"/>
    <s v="ST-COLOM_0_20160812_220805_427.wav"/>
    <s v="ChiroSp"/>
    <s v="Principal"/>
    <s v="Pip35"/>
    <n v="5"/>
    <s v="Pipkuh"/>
    <n v="3"/>
    <s v="Pipistrelle de Kuhl"/>
    <n v="2016"/>
    <n v="8"/>
    <n v="12"/>
    <n v="22"/>
    <n v="8"/>
    <d v="2016-08-12T00:00:00"/>
    <x v="77"/>
  </r>
  <r>
    <x v="1"/>
    <s v="K:/Sainte Colombe/MB/04 - 19 juillet au 18 août 2016/Wave/"/>
    <s v="ST-COLOM_0_20160812_220810_428.wav"/>
    <s v="PippiT"/>
    <s v="Principal"/>
    <s v="PipMi"/>
    <n v="10"/>
    <s v="PippiT"/>
    <n v="10"/>
    <s v="Pipistrelle commune"/>
    <n v="2016"/>
    <n v="8"/>
    <n v="12"/>
    <n v="22"/>
    <n v="8"/>
    <d v="2016-08-12T00:00:00"/>
    <x v="77"/>
  </r>
  <r>
    <x v="1"/>
    <s v="K:/Sainte Colombe/MB/04 - 19 juillet au 18 août 2016/Wave/"/>
    <s v="ST-COLOM_0_20160812_221008_674.wav"/>
    <s v="ChiroSp"/>
    <s v="Principal"/>
    <s v="PipMi"/>
    <n v="1"/>
    <s v="PippiT"/>
    <n v="1"/>
    <s v="Pipistrelle commune"/>
    <n v="2016"/>
    <n v="8"/>
    <n v="12"/>
    <n v="22"/>
    <n v="10"/>
    <d v="2016-08-12T00:00:00"/>
    <x v="176"/>
  </r>
  <r>
    <x v="1"/>
    <s v="K:/Sainte Colombe/MB/04 - 19 juillet au 18 août 2016/Wave/"/>
    <s v="ST-COLOM_0_20160812_221454_822.wav"/>
    <s v="Pip35"/>
    <s v="Principal"/>
    <s v="Pip35"/>
    <n v="8"/>
    <s v="Pipkuh"/>
    <n v="3"/>
    <s v="Pipistrelle de Kuhl"/>
    <n v="2016"/>
    <n v="8"/>
    <n v="12"/>
    <n v="22"/>
    <n v="14"/>
    <d v="2016-08-12T00:00:00"/>
    <x v="48"/>
  </r>
  <r>
    <x v="1"/>
    <s v="K:/Sainte Colombe/MB/04 - 19 juillet au 18 août 2016/Wave/"/>
    <s v="ST-COLOM_0_20160812_221459_822.wav"/>
    <s v="Pip35"/>
    <s v="Principal"/>
    <s v="Pip35"/>
    <n v="7"/>
    <s v="Pipkuh"/>
    <n v="4"/>
    <s v="Pipistrelle de Kuhl"/>
    <n v="2016"/>
    <n v="8"/>
    <n v="12"/>
    <n v="22"/>
    <n v="14"/>
    <d v="2016-08-12T00:00:00"/>
    <x v="48"/>
  </r>
  <r>
    <x v="1"/>
    <s v="K:/Sainte Colombe/MB/04 - 19 juillet au 18 août 2016/Wave/"/>
    <s v="ST-COLOM_0_20160812_221544_562.wav"/>
    <s v="ChiroSp"/>
    <s v="Principal"/>
    <s v="PipMi"/>
    <n v="4"/>
    <s v="PippiT"/>
    <n v="4"/>
    <s v="Pipistrelle commune"/>
    <n v="2016"/>
    <n v="8"/>
    <n v="12"/>
    <n v="22"/>
    <n v="15"/>
    <d v="2016-08-12T00:00:00"/>
    <x v="23"/>
  </r>
  <r>
    <x v="1"/>
    <s v="K:/Sainte Colombe/MB/04 - 19 juillet au 18 août 2016/Wave/"/>
    <s v="ST-COLOM_0_20160812_222418_537.wav"/>
    <s v="Pip35"/>
    <s v="Principal"/>
    <s v="Pip35"/>
    <n v="10"/>
    <s v="Pipkuh"/>
    <n v="3"/>
    <s v="Pipistrelle de Kuhl"/>
    <n v="2016"/>
    <n v="8"/>
    <n v="12"/>
    <n v="22"/>
    <n v="24"/>
    <d v="2016-08-12T00:00:00"/>
    <x v="333"/>
  </r>
  <r>
    <x v="1"/>
    <s v="K:/Sainte Colombe/MB/04 - 19 juillet au 18 août 2016/Wave/"/>
    <s v="ST-COLOM_0_20160812_222423_538.wav"/>
    <s v="Pip35"/>
    <s v="Principal"/>
    <s v="Pip35"/>
    <n v="9"/>
    <s v="Pipkuh"/>
    <n v="0"/>
    <s v="Pipistrelle de Kuhl"/>
    <n v="2016"/>
    <n v="8"/>
    <n v="12"/>
    <n v="22"/>
    <n v="24"/>
    <d v="2016-08-12T00:00:00"/>
    <x v="333"/>
  </r>
  <r>
    <x v="1"/>
    <s v="K:/Sainte Colombe/MB/04 - 19 juillet au 18 août 2016/Wave/"/>
    <s v="ST-COLOM_0_20160812_222620_396.wav"/>
    <s v="Pip35"/>
    <s v="Principal"/>
    <s v="Pip35"/>
    <n v="10"/>
    <s v="Pipkuh"/>
    <n v="5"/>
    <s v="Pipistrelle de Kuhl"/>
    <n v="2016"/>
    <n v="8"/>
    <n v="12"/>
    <n v="22"/>
    <n v="26"/>
    <d v="2016-08-12T00:00:00"/>
    <x v="97"/>
  </r>
  <r>
    <x v="1"/>
    <s v="K:/Sainte Colombe/MB/04 - 19 juillet au 18 août 2016/Wave/"/>
    <s v="ST-COLOM_0_20160812_222625_396.wav"/>
    <s v="Pipkuh"/>
    <s v="Principal"/>
    <s v="Pip35"/>
    <n v="10"/>
    <s v="Pipkuh"/>
    <n v="6"/>
    <s v="Pipistrelle de Kuhl"/>
    <n v="2016"/>
    <n v="8"/>
    <n v="12"/>
    <n v="22"/>
    <n v="26"/>
    <d v="2016-08-12T00:00:00"/>
    <x v="97"/>
  </r>
  <r>
    <x v="1"/>
    <s v="K:/Sainte Colombe/MB/04 - 19 juillet au 18 août 2016/Wave/"/>
    <s v="ST-COLOM_0_20160812_223112_548.wav"/>
    <s v="PippiT"/>
    <s v="Principal"/>
    <s v="PipMi"/>
    <n v="6"/>
    <s v="PippiT"/>
    <n v="6"/>
    <s v="Pipistrelle commune"/>
    <n v="2016"/>
    <n v="8"/>
    <n v="12"/>
    <n v="22"/>
    <n v="31"/>
    <d v="2016-08-12T00:00:00"/>
    <x v="334"/>
  </r>
  <r>
    <x v="1"/>
    <s v="K:/Sainte Colombe/MB/04 - 19 juillet au 18 août 2016/Wave/"/>
    <s v="ST-COLOM_0_20160812_223117_549.wav"/>
    <s v="ENVsp"/>
    <s v="Principal"/>
    <s v="ENVsp"/>
    <n v="9"/>
    <s v="Eptser"/>
    <n v="3"/>
    <s v="Sérotine commune"/>
    <n v="2016"/>
    <n v="8"/>
    <n v="12"/>
    <n v="22"/>
    <n v="31"/>
    <d v="2016-08-12T00:00:00"/>
    <x v="334"/>
  </r>
  <r>
    <x v="1"/>
    <s v="K:/Sainte Colombe/MB/04 - 19 juillet au 18 août 2016/Wave/"/>
    <s v="ST-COLOM_0_20160812_224348_548.wav"/>
    <s v="ChiroSp"/>
    <s v="Principal"/>
    <s v="PipMi"/>
    <n v="1"/>
    <s v="PippiT"/>
    <n v="1"/>
    <s v="Pipistrelle commune"/>
    <n v="2016"/>
    <n v="8"/>
    <n v="12"/>
    <n v="22"/>
    <n v="43"/>
    <d v="2016-08-12T00:00:00"/>
    <x v="340"/>
  </r>
  <r>
    <x v="1"/>
    <s v="K:/Sainte Colombe/MB/04 - 19 juillet au 18 août 2016/Wave/"/>
    <s v="ST-COLOM_0_20160812_224603_690.wav"/>
    <s v="Pip35"/>
    <s v="Principal"/>
    <s v="Pip35"/>
    <n v="10"/>
    <s v="Pipnat"/>
    <n v="5"/>
    <s v="Pipistrelle de Nathusius"/>
    <n v="2016"/>
    <n v="8"/>
    <n v="12"/>
    <n v="22"/>
    <n v="46"/>
    <d v="2016-08-12T00:00:00"/>
    <x v="52"/>
  </r>
  <r>
    <x v="1"/>
    <s v="K:/Sainte Colombe/MB/04 - 19 juillet au 18 août 2016/Wave/"/>
    <s v="ST-COLOM_0_20160812_224608_690.wav"/>
    <s v="Pip35"/>
    <s v="Principal"/>
    <s v="Pip35"/>
    <n v="9"/>
    <s v="Pipkuh"/>
    <n v="2"/>
    <s v="Pipistrelle de Kuhl"/>
    <n v="2016"/>
    <n v="8"/>
    <n v="12"/>
    <n v="22"/>
    <n v="46"/>
    <d v="2016-08-12T00:00:00"/>
    <x v="52"/>
  </r>
  <r>
    <x v="1"/>
    <s v="K:/Sainte Colombe/MB/04 - 19 juillet au 18 août 2016/Wave/"/>
    <s v="ST-COLOM_0_20160812_230141_519.wav"/>
    <s v="PippiT"/>
    <s v="Principal"/>
    <s v="PipMi"/>
    <n v="10"/>
    <s v="PippiT"/>
    <n v="10"/>
    <s v="Pipistrelle commune"/>
    <n v="2016"/>
    <n v="8"/>
    <n v="12"/>
    <n v="23"/>
    <n v="1"/>
    <d v="2016-08-12T00:00:00"/>
    <x v="118"/>
  </r>
  <r>
    <x v="1"/>
    <s v="K:/Sainte Colombe/MB/04 - 19 juillet au 18 août 2016/Wave/"/>
    <s v="ST-COLOM_0_20160812_230954_248.wav"/>
    <s v="ChiroSp"/>
    <s v="Principal"/>
    <s v="Pip35"/>
    <n v="0"/>
    <s v="Pipkuh"/>
    <n v="0"/>
    <s v="PARASITE"/>
    <n v="2016"/>
    <n v="8"/>
    <n v="12"/>
    <n v="23"/>
    <n v="9"/>
    <d v="2016-08-12T00:00:00"/>
    <x v="434"/>
  </r>
  <r>
    <x v="1"/>
    <s v="K:/Sainte Colombe/MB/04 - 19 juillet au 18 août 2016/Wave/"/>
    <s v="ST-COLOM_0_20160812_231138_218.wav"/>
    <s v="Eptser"/>
    <s v="Principal"/>
    <s v="ENVsp"/>
    <n v="10"/>
    <s v="Eptser"/>
    <n v="6"/>
    <s v="Sérotine commune"/>
    <n v="2016"/>
    <n v="8"/>
    <n v="12"/>
    <n v="23"/>
    <n v="11"/>
    <d v="2016-08-12T00:00:00"/>
    <x v="99"/>
  </r>
  <r>
    <x v="1"/>
    <s v="K:/Sainte Colombe/MB/04 - 19 juillet au 18 août 2016/Wave/"/>
    <s v="ST-COLOM_0_20160812_231143_219.wav"/>
    <s v="ENVsp"/>
    <s v="Principal"/>
    <s v="ENVsp"/>
    <n v="10"/>
    <s v="Eptser"/>
    <n v="3"/>
    <s v="Sérotine commune"/>
    <n v="2016"/>
    <n v="8"/>
    <n v="12"/>
    <n v="23"/>
    <n v="11"/>
    <d v="2016-08-12T00:00:00"/>
    <x v="99"/>
  </r>
  <r>
    <x v="1"/>
    <s v="K:/Sainte Colombe/MB/04 - 19 juillet au 18 août 2016/Wave/"/>
    <s v="ST-COLOM_0_20160812_231148_220.wav"/>
    <s v="ENVsp"/>
    <s v="Principal"/>
    <s v="ENVsp"/>
    <n v="9"/>
    <s v="Eptser"/>
    <n v="2"/>
    <s v="Sérotine commune"/>
    <n v="2016"/>
    <n v="8"/>
    <n v="12"/>
    <n v="23"/>
    <n v="11"/>
    <d v="2016-08-12T00:00:00"/>
    <x v="99"/>
  </r>
  <r>
    <x v="1"/>
    <s v="K:/Sainte Colombe/MB/04 - 19 juillet au 18 août 2016/Wave/"/>
    <s v="ST-COLOM_0_20160812_231525_984.wav"/>
    <s v="PippiT"/>
    <s v="Principal"/>
    <s v="PipMi"/>
    <n v="8"/>
    <s v="PippiT"/>
    <n v="8"/>
    <s v="Pipistrelle commune"/>
    <n v="2016"/>
    <n v="8"/>
    <n v="12"/>
    <n v="23"/>
    <n v="15"/>
    <d v="2016-08-12T00:00:00"/>
    <x v="370"/>
  </r>
  <r>
    <x v="1"/>
    <s v="K:/Sainte Colombe/MB/04 - 19 juillet au 18 août 2016/Wave/"/>
    <s v="ST-COLOM_0_20160812_231955_952.wav"/>
    <s v="ChiroSp"/>
    <s v="Principal"/>
    <s v="PipMi"/>
    <n v="0"/>
    <s v="PippiT"/>
    <n v="0"/>
    <s v="PARASITE"/>
    <n v="2016"/>
    <n v="8"/>
    <n v="12"/>
    <n v="23"/>
    <n v="19"/>
    <d v="2016-08-12T00:00:00"/>
    <x v="55"/>
  </r>
  <r>
    <x v="1"/>
    <s v="K:/Sainte Colombe/MB/04 - 19 juillet au 18 août 2016/Wave/"/>
    <s v="ST-COLOM_0_20160812_233836_080.wav"/>
    <s v="ChiroSp"/>
    <s v="Principal"/>
    <s v="PipMi"/>
    <n v="0"/>
    <s v="PippiT"/>
    <n v="0"/>
    <s v="PARASITE"/>
    <n v="2016"/>
    <n v="8"/>
    <n v="12"/>
    <n v="23"/>
    <n v="38"/>
    <d v="2016-08-12T00:00:00"/>
    <x v="335"/>
  </r>
  <r>
    <x v="1"/>
    <s v="K:/Sainte Colombe/MB/04 - 19 juillet au 18 août 2016/Wave/"/>
    <s v="ST-COLOM_0_20160812_234516_486.wav"/>
    <s v="ENVsp"/>
    <s v="Principal"/>
    <s v="ENVsp"/>
    <n v="9"/>
    <s v="Eptser"/>
    <n v="3"/>
    <s v="Sérotine commune"/>
    <n v="2016"/>
    <n v="8"/>
    <n v="12"/>
    <n v="23"/>
    <n v="45"/>
    <d v="2016-08-12T00:00:00"/>
    <x v="233"/>
  </r>
  <r>
    <x v="1"/>
    <s v="K:/Sainte Colombe/MB/04 - 19 juillet au 18 août 2016/Wave/"/>
    <s v="ST-COLOM_0_20160812_234532_328.wav"/>
    <s v="ENVsp"/>
    <s v="Principal"/>
    <s v="ENVsp"/>
    <n v="9"/>
    <s v="Eptser"/>
    <n v="1"/>
    <s v="Sérotine commune"/>
    <n v="2016"/>
    <n v="8"/>
    <n v="12"/>
    <n v="23"/>
    <n v="45"/>
    <d v="2016-08-12T00:00:00"/>
    <x v="233"/>
  </r>
  <r>
    <x v="1"/>
    <s v="K:/Sainte Colombe/MB/04 - 19 juillet au 18 août 2016/Wave/"/>
    <s v="ST-COLOM_0_20160812_234537_329.wav"/>
    <s v="ENVsp"/>
    <s v="Principal"/>
    <s v="ENVsp"/>
    <n v="8"/>
    <s v="Nycnoc"/>
    <n v="2"/>
    <s v="Sérotine commune"/>
    <n v="2016"/>
    <n v="8"/>
    <n v="12"/>
    <n v="23"/>
    <n v="45"/>
    <d v="2016-08-12T00:00:00"/>
    <x v="233"/>
  </r>
  <r>
    <x v="1"/>
    <s v="K:/Sainte Colombe/MB/04 - 19 juillet au 18 août 2016/Wave/"/>
    <s v="ST-COLOM_0_20160812_234542_330.wav"/>
    <s v="ENVsp"/>
    <s v="Principal"/>
    <s v="ENVsp"/>
    <n v="10"/>
    <s v="Eptser"/>
    <n v="3"/>
    <s v="Sérotine commune"/>
    <n v="2016"/>
    <n v="8"/>
    <n v="12"/>
    <n v="23"/>
    <n v="45"/>
    <d v="2016-08-12T00:00:00"/>
    <x v="233"/>
  </r>
  <r>
    <x v="1"/>
    <s v="K:/Sainte Colombe/MB/04 - 19 juillet au 18 août 2016/Wave/"/>
    <s v="ST-COLOM_0_20160812_234547_330.wav"/>
    <s v="ENVsp"/>
    <s v="Principal"/>
    <s v="ENVsp"/>
    <n v="7"/>
    <s v="Eptser"/>
    <n v="4"/>
    <s v="Sérotine commune"/>
    <n v="2016"/>
    <n v="8"/>
    <n v="12"/>
    <n v="23"/>
    <n v="45"/>
    <d v="2016-08-12T00:00:00"/>
    <x v="233"/>
  </r>
  <r>
    <x v="1"/>
    <s v="K:/Sainte Colombe/MB/04 - 19 juillet au 18 août 2016/Wave/"/>
    <s v="ST-COLOM_0_20160812_235648_764.wav"/>
    <s v="Pip35"/>
    <s v="Principal"/>
    <s v="Pip35"/>
    <n v="9"/>
    <s v="Pipkuh"/>
    <n v="2"/>
    <s v="Pipistrelle de Kuhl"/>
    <n v="2016"/>
    <n v="8"/>
    <n v="12"/>
    <n v="23"/>
    <n v="56"/>
    <d v="2016-08-12T00:00:00"/>
    <x v="496"/>
  </r>
  <r>
    <x v="1"/>
    <s v="K:/Sainte Colombe/MB/04 - 19 juillet au 18 août 2016/Wave/"/>
    <s v="ST-COLOM_0_20160813_002723_034.wav"/>
    <s v="ENVsp"/>
    <s v="Principal"/>
    <s v="ENVsp"/>
    <n v="10"/>
    <s v="Eptser"/>
    <n v="3"/>
    <s v="Sérotine commune"/>
    <n v="2016"/>
    <n v="8"/>
    <n v="13"/>
    <n v="0"/>
    <n v="27"/>
    <d v="2016-08-13T00:00:00"/>
    <x v="418"/>
  </r>
  <r>
    <x v="1"/>
    <s v="K:/Sainte Colombe/MB/04 - 19 juillet au 18 août 2016/Wave/"/>
    <s v="ST-COLOM_0_20160813_002728_035.wav"/>
    <s v="ChiroSp"/>
    <s v="Principal"/>
    <s v="ENVsp"/>
    <n v="0"/>
    <s v="Nyclei"/>
    <n v="0"/>
    <s v="PARASITE"/>
    <n v="2016"/>
    <n v="8"/>
    <n v="13"/>
    <n v="0"/>
    <n v="27"/>
    <d v="2016-08-13T00:00:00"/>
    <x v="418"/>
  </r>
  <r>
    <x v="1"/>
    <s v="K:/Sainte Colombe/MB/04 - 19 juillet au 18 août 2016/Wave/"/>
    <s v="ST-COLOM_0_20160813_003606_577.wav"/>
    <s v="ENVsp"/>
    <s v="Principal"/>
    <s v="ENVsp"/>
    <n v="8"/>
    <s v="Vesmur"/>
    <n v="0"/>
    <s v="Sérotine commune"/>
    <n v="2016"/>
    <n v="8"/>
    <n v="13"/>
    <n v="0"/>
    <n v="36"/>
    <d v="2016-08-13T00:00:00"/>
    <x v="166"/>
  </r>
  <r>
    <x v="1"/>
    <s v="K:/Sainte Colombe/MB/04 - 19 juillet au 18 août 2016/Wave/"/>
    <s v="ST-COLOM_0_20160813_003611_578.wav"/>
    <s v="ChiroSp"/>
    <s v="Principal"/>
    <s v="ENVsp"/>
    <n v="3"/>
    <s v="Vesmur"/>
    <n v="1"/>
    <s v="Sérotine commune"/>
    <n v="2016"/>
    <n v="8"/>
    <n v="13"/>
    <n v="0"/>
    <n v="36"/>
    <d v="2016-08-13T00:00:00"/>
    <x v="166"/>
  </r>
  <r>
    <x v="1"/>
    <s v="K:/Sainte Colombe/MB/04 - 19 juillet au 18 août 2016/Wave/"/>
    <s v="ST-COLOM_0_20160813_004004_378.wav"/>
    <s v="ChiroSp"/>
    <s v="Principal"/>
    <s v="Pip35"/>
    <n v="4"/>
    <s v="Pipkuh"/>
    <n v="4"/>
    <s v="Pipistrelle de Kuhl"/>
    <n v="2016"/>
    <n v="8"/>
    <n v="13"/>
    <n v="0"/>
    <n v="40"/>
    <d v="2016-08-13T00:00:00"/>
    <x v="436"/>
  </r>
  <r>
    <x v="1"/>
    <s v="K:/Sainte Colombe/MB/04 - 19 juillet au 18 août 2016/Wave/"/>
    <s v="ST-COLOM_0_20160813_005239_481.wav"/>
    <s v="ChiroSp"/>
    <s v="Principal"/>
    <s v="MyoHF"/>
    <n v="1"/>
    <s v="Myoema"/>
    <n v="1"/>
    <s v="Murin sp"/>
    <n v="2016"/>
    <n v="8"/>
    <n v="13"/>
    <n v="0"/>
    <n v="52"/>
    <d v="2016-08-13T00:00:00"/>
    <x v="272"/>
  </r>
  <r>
    <x v="1"/>
    <s v="K:/Sainte Colombe/MB/04 - 19 juillet au 18 août 2016/Wave/"/>
    <s v="ST-COLOM_0_20160813_005648_816.wav"/>
    <s v="ChiroSp"/>
    <s v="Principal"/>
    <s v="Pip35"/>
    <n v="5"/>
    <s v="Pipkuh"/>
    <n v="3"/>
    <s v="Pipistrelle de Kuhl"/>
    <n v="2016"/>
    <n v="8"/>
    <n v="13"/>
    <n v="0"/>
    <n v="56"/>
    <d v="2016-08-13T00:00:00"/>
    <x v="458"/>
  </r>
  <r>
    <x v="1"/>
    <s v="K:/Sainte Colombe/MB/04 - 19 juillet au 18 août 2016/Wave/"/>
    <s v="ST-COLOM_0_20160813_014205_466.wav"/>
    <s v="PippiT"/>
    <s v="Principal"/>
    <s v="PipMi"/>
    <n v="10"/>
    <s v="PippiT"/>
    <n v="10"/>
    <s v="Pipistrelle commune"/>
    <n v="2016"/>
    <n v="8"/>
    <n v="13"/>
    <n v="1"/>
    <n v="42"/>
    <d v="2016-08-13T00:00:00"/>
    <x v="238"/>
  </r>
  <r>
    <x v="1"/>
    <s v="K:/Sainte Colombe/MB/04 - 19 juillet au 18 août 2016/Wave/"/>
    <s v="ST-COLOM_0_20160813_014635_511.wav"/>
    <s v="PippiT"/>
    <s v="Principal"/>
    <s v="PipMi"/>
    <n v="9"/>
    <s v="PippiT"/>
    <n v="9"/>
    <s v="Pipistrelle commune"/>
    <n v="2016"/>
    <n v="8"/>
    <n v="13"/>
    <n v="1"/>
    <n v="46"/>
    <d v="2016-08-13T00:00:00"/>
    <x v="4"/>
  </r>
  <r>
    <x v="1"/>
    <s v="K:/Sainte Colombe/MB/04 - 19 juillet au 18 août 2016/Wave/"/>
    <s v="ST-COLOM_0_20160813_020437_392.wav"/>
    <s v="PippiT"/>
    <s v="Principal"/>
    <s v="PipMi"/>
    <n v="10"/>
    <s v="PippiT"/>
    <n v="10"/>
    <s v="Pipistrelle commune"/>
    <n v="2016"/>
    <n v="8"/>
    <n v="13"/>
    <n v="2"/>
    <n v="4"/>
    <d v="2016-08-13T00:00:00"/>
    <x v="505"/>
  </r>
  <r>
    <x v="1"/>
    <s v="K:/Sainte Colombe/MB/04 - 19 juillet au 18 août 2016/Wave/"/>
    <s v="ST-COLOM_0_20160813_021014_799.wav"/>
    <s v="PippiT"/>
    <s v="Principal"/>
    <s v="PipMi"/>
    <n v="10"/>
    <s v="PippiT"/>
    <n v="10"/>
    <s v="Pipistrelle commune"/>
    <n v="2016"/>
    <n v="8"/>
    <n v="13"/>
    <n v="2"/>
    <n v="10"/>
    <d v="2016-08-13T00:00:00"/>
    <x v="196"/>
  </r>
  <r>
    <x v="1"/>
    <s v="K:/Sainte Colombe/MB/04 - 19 juillet au 18 août 2016/Wave/"/>
    <s v="ST-COLOM_0_20160813_022026_934.wav"/>
    <s v="Plesp"/>
    <s v="Principal"/>
    <s v="Plesp"/>
    <n v="8"/>
    <s v="Pleaus"/>
    <n v="3"/>
    <s v="Oreillard gris"/>
    <n v="2016"/>
    <n v="8"/>
    <n v="13"/>
    <n v="2"/>
    <n v="20"/>
    <d v="2016-08-13T00:00:00"/>
    <x v="477"/>
  </r>
  <r>
    <x v="1"/>
    <s v="K:/Sainte Colombe/MB/04 - 19 juillet au 18 août 2016/Wave/"/>
    <s v="ST-COLOM_0_20160813_022417_748.wav"/>
    <s v="PipMi"/>
    <s v="Principal"/>
    <s v="PipMi"/>
    <n v="6"/>
    <s v="PippiT"/>
    <n v="4"/>
    <s v="Pipistrelle commune"/>
    <n v="2016"/>
    <n v="8"/>
    <n v="13"/>
    <n v="2"/>
    <n v="24"/>
    <d v="2016-08-13T00:00:00"/>
    <x v="395"/>
  </r>
  <r>
    <x v="1"/>
    <s v="K:/Sainte Colombe/MB/04 - 19 juillet au 18 août 2016/Wave/"/>
    <s v="ST-COLOM_0_20160813_023606_831.wav"/>
    <s v="PippiT"/>
    <s v="Principal"/>
    <s v="PipMi"/>
    <n v="10"/>
    <s v="PippiT"/>
    <n v="10"/>
    <s v="Pipistrelle commune"/>
    <n v="2016"/>
    <n v="8"/>
    <n v="13"/>
    <n v="2"/>
    <n v="36"/>
    <d v="2016-08-13T00:00:00"/>
    <x v="519"/>
  </r>
  <r>
    <x v="1"/>
    <s v="K:/Sainte Colombe/MB/04 - 19 juillet au 18 août 2016/Wave/"/>
    <s v="ST-COLOM_0_20160813_024259_798.wav"/>
    <s v="Plesp"/>
    <s v="Principal"/>
    <s v="Plesp"/>
    <n v="10"/>
    <s v="Pleaus"/>
    <n v="3"/>
    <s v="Oreillard gris"/>
    <n v="2016"/>
    <n v="8"/>
    <n v="13"/>
    <n v="2"/>
    <n v="42"/>
    <d v="2016-08-13T00:00:00"/>
    <x v="506"/>
  </r>
  <r>
    <x v="1"/>
    <s v="K:/Sainte Colombe/MB/04 - 19 juillet au 18 août 2016/Wave/"/>
    <s v="ST-COLOM_0_20160813_024315_354.wav"/>
    <s v="ChiroSp"/>
    <s v="Principal"/>
    <s v="PipMi"/>
    <n v="5"/>
    <s v="PippiT"/>
    <n v="5"/>
    <s v="Pipistrelle commune"/>
    <n v="2016"/>
    <n v="8"/>
    <n v="13"/>
    <n v="2"/>
    <n v="43"/>
    <d v="2016-08-13T00:00:00"/>
    <x v="523"/>
  </r>
  <r>
    <x v="1"/>
    <s v="K:/Sainte Colombe/MB/04 - 19 juillet au 18 août 2016/Wave/"/>
    <s v="ST-COLOM_0_20160813_025036_312.wav"/>
    <s v="PippiT"/>
    <s v="Principal"/>
    <s v="PipMi"/>
    <n v="10"/>
    <s v="PippiT"/>
    <n v="8"/>
    <s v="Pipistrelle commune"/>
    <n v="2016"/>
    <n v="8"/>
    <n v="13"/>
    <n v="2"/>
    <n v="50"/>
    <d v="2016-08-13T00:00:00"/>
    <x v="422"/>
  </r>
  <r>
    <x v="1"/>
    <s v="K:/Sainte Colombe/MB/04 - 19 juillet au 18 août 2016/Wave/"/>
    <s v="ST-COLOM_0_20160813_025222_662.wav"/>
    <s v="Pip35"/>
    <s v="Principal"/>
    <s v="Pip35"/>
    <n v="9"/>
    <s v="Pipnat"/>
    <n v="1"/>
    <s v="Pipistrelle de Kuhl/Nathusius"/>
    <n v="2016"/>
    <n v="8"/>
    <n v="13"/>
    <n v="2"/>
    <n v="52"/>
    <d v="2016-08-13T00:00:00"/>
    <x v="423"/>
  </r>
  <r>
    <x v="1"/>
    <s v="K:/Sainte Colombe/MB/04 - 19 juillet au 18 août 2016/Wave/"/>
    <s v="ST-COLOM_0_20160813_030842_688.wav"/>
    <s v="PippiT"/>
    <s v="Principal"/>
    <s v="PipMi"/>
    <n v="10"/>
    <s v="PippiT"/>
    <n v="10"/>
    <s v="Pipistrelle commune"/>
    <n v="2016"/>
    <n v="8"/>
    <n v="13"/>
    <n v="3"/>
    <n v="8"/>
    <d v="2016-08-13T00:00:00"/>
    <x v="494"/>
  </r>
  <r>
    <x v="1"/>
    <s v="K:/Sainte Colombe/MB/04 - 19 juillet au 18 août 2016/Wave/"/>
    <s v="ST-COLOM_0_20160813_030847_688.wav"/>
    <s v="ChiroSp"/>
    <s v="Principal"/>
    <s v="PipMi"/>
    <n v="5"/>
    <s v="PippiT"/>
    <n v="5"/>
    <s v="Pipistrelle commune"/>
    <n v="2016"/>
    <n v="8"/>
    <n v="13"/>
    <n v="3"/>
    <n v="8"/>
    <d v="2016-08-13T00:00:00"/>
    <x v="494"/>
  </r>
  <r>
    <x v="1"/>
    <s v="K:/Sainte Colombe/MB/04 - 19 juillet au 18 août 2016/Wave/"/>
    <s v="ST-COLOM_0_20160813_030921_044.wav"/>
    <s v="PippiT"/>
    <s v="Principal"/>
    <s v="PipMi"/>
    <n v="10"/>
    <s v="PippiT"/>
    <n v="9"/>
    <s v="Pipistrelle commune"/>
    <n v="2016"/>
    <n v="8"/>
    <n v="13"/>
    <n v="3"/>
    <n v="9"/>
    <d v="2016-08-13T00:00:00"/>
    <x v="453"/>
  </r>
  <r>
    <x v="1"/>
    <s v="K:/Sainte Colombe/MB/04 - 19 juillet au 18 août 2016/Wave/"/>
    <s v="ST-COLOM_0_20160813_030926_045.wav"/>
    <s v="PippiT"/>
    <s v="Principal"/>
    <s v="PipMi"/>
    <n v="9"/>
    <s v="PippiT"/>
    <n v="9"/>
    <s v="Pipistrelle commune"/>
    <n v="2016"/>
    <n v="8"/>
    <n v="13"/>
    <n v="3"/>
    <n v="9"/>
    <d v="2016-08-13T00:00:00"/>
    <x v="453"/>
  </r>
  <r>
    <x v="1"/>
    <s v="K:/Sainte Colombe/MB/04 - 19 juillet au 18 août 2016/Wave/"/>
    <s v="ST-COLOM_0_20160813_031533_538.wav"/>
    <s v="Pip35"/>
    <s v="Principal"/>
    <s v="Pip35"/>
    <n v="10"/>
    <s v="Pipkuh"/>
    <n v="3"/>
    <s v="Pipistrelle de Kuhl"/>
    <n v="2016"/>
    <n v="8"/>
    <n v="13"/>
    <n v="3"/>
    <n v="15"/>
    <d v="2016-08-13T00:00:00"/>
    <x v="508"/>
  </r>
  <r>
    <x v="1"/>
    <s v="K:/Sainte Colombe/MB/04 - 19 juillet au 18 août 2016/Wave/"/>
    <s v="ST-COLOM_0_20160813_031538_539.wav"/>
    <s v="ChiroSp"/>
    <s v="Principal"/>
    <s v="Pip35"/>
    <n v="4"/>
    <s v="Pipkuh"/>
    <n v="4"/>
    <s v="Pipistrelle de Kuhl"/>
    <n v="2016"/>
    <n v="8"/>
    <n v="13"/>
    <n v="3"/>
    <n v="15"/>
    <d v="2016-08-13T00:00:00"/>
    <x v="508"/>
  </r>
  <r>
    <x v="1"/>
    <s v="K:/Sainte Colombe/MB/04 - 19 juillet au 18 août 2016/Wave/"/>
    <s v="ST-COLOM_0_20160813_033648_676.wav"/>
    <s v="PippiT"/>
    <s v="Principal"/>
    <s v="PipMi"/>
    <n v="9"/>
    <s v="PippiT"/>
    <n v="9"/>
    <s v="Pipistrelle commune"/>
    <n v="2016"/>
    <n v="8"/>
    <n v="13"/>
    <n v="3"/>
    <n v="36"/>
    <d v="2016-08-13T00:00:00"/>
    <x v="352"/>
  </r>
  <r>
    <x v="1"/>
    <s v="K:/Sainte Colombe/MB/04 - 19 juillet au 18 août 2016/Wave/"/>
    <s v="ST-COLOM_0_20160813_034100_264.wav"/>
    <s v="PippiT"/>
    <s v="Principal"/>
    <s v="PipMi"/>
    <n v="10"/>
    <s v="PippiT"/>
    <n v="10"/>
    <s v="Pipistrelle commune"/>
    <n v="2016"/>
    <n v="8"/>
    <n v="13"/>
    <n v="3"/>
    <n v="41"/>
    <d v="2016-08-13T00:00:00"/>
    <x v="480"/>
  </r>
  <r>
    <x v="1"/>
    <s v="K:/Sainte Colombe/MB/04 - 19 juillet au 18 août 2016/Wave/"/>
    <s v="ST-COLOM_0_20160813_035729_210.wav"/>
    <s v="ChiroSp"/>
    <s v="Principal"/>
    <s v="MyoLF"/>
    <n v="0"/>
    <s v="Myobly"/>
    <n v="0"/>
    <s v="PARASITE"/>
    <n v="2016"/>
    <n v="8"/>
    <n v="13"/>
    <n v="3"/>
    <n v="57"/>
    <d v="2016-08-13T00:00:00"/>
    <x v="426"/>
  </r>
  <r>
    <x v="1"/>
    <s v="K:/Sainte Colombe/MB/04 - 19 juillet au 18 août 2016/Wave/"/>
    <s v="ST-COLOM_0_20160813_041514_240.wav"/>
    <s v="PippiT"/>
    <s v="Principal"/>
    <s v="PipMi"/>
    <n v="9"/>
    <s v="PippiT"/>
    <n v="9"/>
    <s v="Pipistrelle commune"/>
    <n v="2016"/>
    <n v="8"/>
    <n v="13"/>
    <n v="4"/>
    <n v="15"/>
    <d v="2016-08-13T00:00:00"/>
    <x v="408"/>
  </r>
  <r>
    <x v="1"/>
    <s v="K:/Sainte Colombe/MB/04 - 19 juillet au 18 août 2016/Wave/"/>
    <s v="ST-COLOM_0_20160813_042137_755.wav"/>
    <s v="PippiT"/>
    <s v="Principal"/>
    <s v="PipMi"/>
    <n v="10"/>
    <s v="PippiT"/>
    <n v="10"/>
    <s v="Pipistrelle commune"/>
    <n v="2016"/>
    <n v="8"/>
    <n v="13"/>
    <n v="4"/>
    <n v="21"/>
    <d v="2016-08-13T00:00:00"/>
    <x v="307"/>
  </r>
  <r>
    <x v="1"/>
    <s v="K:/Sainte Colombe/MB/04 - 19 juillet au 18 août 2016/Wave/"/>
    <s v="ST-COLOM_0_20160813_042142_756.wav"/>
    <s v="ChiroSp"/>
    <s v="Principal"/>
    <s v="PipMi"/>
    <n v="2"/>
    <s v="PippiT"/>
    <n v="2"/>
    <s v="Pipistrelle commune"/>
    <n v="2016"/>
    <n v="8"/>
    <n v="13"/>
    <n v="4"/>
    <n v="21"/>
    <d v="2016-08-13T00:00:00"/>
    <x v="307"/>
  </r>
  <r>
    <x v="1"/>
    <s v="K:/Sainte Colombe/MB/04 - 19 juillet au 18 août 2016/Wave/"/>
    <s v="ST-COLOM_0_20160813_043659_078.wav"/>
    <s v="PippiT"/>
    <s v="Principal"/>
    <s v="PipMi"/>
    <n v="9"/>
    <s v="PippiT"/>
    <n v="9"/>
    <s v="Pipistrelle commune"/>
    <n v="2016"/>
    <n v="8"/>
    <n v="13"/>
    <n v="4"/>
    <n v="36"/>
    <d v="2016-08-13T00:00:00"/>
    <x v="354"/>
  </r>
  <r>
    <x v="1"/>
    <s v="K:/Sainte Colombe/MB/04 - 19 juillet au 18 août 2016/Wave/"/>
    <s v="ST-COLOM_0_20160813_045204_748.wav"/>
    <s v="PippiT"/>
    <s v="Principal"/>
    <s v="PipMi"/>
    <n v="7"/>
    <s v="PippiT"/>
    <n v="6"/>
    <s v="Pipistrelle commune"/>
    <n v="2016"/>
    <n v="8"/>
    <n v="13"/>
    <n v="4"/>
    <n v="52"/>
    <d v="2016-08-13T00:00:00"/>
    <x v="32"/>
  </r>
  <r>
    <x v="1"/>
    <s v="K:/Sainte Colombe/MB/04 - 19 juillet au 18 août 2016/Wave/"/>
    <s v="ST-COLOM_0_20160813_045211_862.wav"/>
    <s v="PipMi"/>
    <s v="Principal"/>
    <s v="PipMi"/>
    <n v="8"/>
    <s v="PippiT"/>
    <n v="2"/>
    <s v="Pipistrelle commune"/>
    <n v="2016"/>
    <n v="8"/>
    <n v="13"/>
    <n v="4"/>
    <n v="52"/>
    <d v="2016-08-13T00:00:00"/>
    <x v="32"/>
  </r>
  <r>
    <x v="1"/>
    <s v="K:/Sainte Colombe/MB/04 - 19 juillet au 18 août 2016/Wave/"/>
    <s v="ST-COLOM_0_20160813_050212_356.wav"/>
    <s v="PippiT"/>
    <s v="Principal"/>
    <s v="PipMi"/>
    <n v="6"/>
    <s v="PippiT"/>
    <n v="6"/>
    <s v="Pipistrelle commune"/>
    <n v="2016"/>
    <n v="8"/>
    <n v="13"/>
    <n v="5"/>
    <n v="2"/>
    <d v="2016-08-13T00:00:00"/>
    <x v="192"/>
  </r>
  <r>
    <x v="1"/>
    <s v="K:/Sainte Colombe/MB/04 - 19 juillet au 18 août 2016/Wave/"/>
    <s v="ST-COLOM_0_20160813_050507_032.wav"/>
    <s v="PippiT"/>
    <s v="Principal"/>
    <s v="PipMi"/>
    <n v="10"/>
    <s v="PippiT"/>
    <n v="10"/>
    <s v="Pipistrelle commune"/>
    <n v="2016"/>
    <n v="8"/>
    <n v="13"/>
    <n v="5"/>
    <n v="5"/>
    <d v="2016-08-13T00:00:00"/>
    <x v="359"/>
  </r>
  <r>
    <x v="1"/>
    <s v="K:/Sainte Colombe/MB/04 - 19 juillet au 18 août 2016/Wave/"/>
    <s v="ST-COLOM_0_20160813_051023_562.wav"/>
    <s v="ChiroSp"/>
    <s v="Principal"/>
    <s v="MyoHF"/>
    <n v="0"/>
    <s v="Myodau"/>
    <n v="0"/>
    <s v="PARASITE"/>
    <n v="2016"/>
    <n v="8"/>
    <n v="13"/>
    <n v="5"/>
    <n v="10"/>
    <d v="2016-08-13T00:00:00"/>
    <x v="360"/>
  </r>
  <r>
    <x v="1"/>
    <s v="K:/Sainte Colombe/MB/04 - 19 juillet au 18 août 2016/Wave/"/>
    <s v="ST-COLOM_0_20160813_052345_825.wav"/>
    <s v="ChiroSp"/>
    <s v="Principal"/>
    <s v="MyoHF"/>
    <n v="2"/>
    <s v="Myomys"/>
    <n v="1"/>
    <s v="Murin sp"/>
    <n v="2016"/>
    <n v="8"/>
    <n v="13"/>
    <n v="5"/>
    <n v="23"/>
    <d v="2016-08-13T00:00:00"/>
    <x v="503"/>
  </r>
  <r>
    <x v="1"/>
    <s v="K:/Sainte Colombe/MB/04 - 19 juillet au 18 août 2016/Wave/"/>
    <s v="ST-COLOM_0_20160813_053637_018.wav"/>
    <s v="Pip35"/>
    <s v="Principal"/>
    <s v="Pip35"/>
    <n v="6"/>
    <s v="Pipkuh"/>
    <n v="5"/>
    <s v="Pipistrelle de Kuhl"/>
    <n v="2016"/>
    <n v="8"/>
    <n v="13"/>
    <n v="5"/>
    <n v="36"/>
    <d v="2016-08-13T00:00:00"/>
    <x v="200"/>
  </r>
  <r>
    <x v="1"/>
    <s v="K:/Sainte Colombe/MB/04 - 19 juillet au 18 août 2016/Wave/"/>
    <s v="ST-COLOM_0_20160813_053656_219.wav"/>
    <s v="MyoHF"/>
    <s v="Principal"/>
    <s v="MyoHF"/>
    <n v="6"/>
    <s v="Myomys"/>
    <n v="1"/>
    <s v="Murin sp"/>
    <n v="2016"/>
    <n v="8"/>
    <n v="13"/>
    <n v="5"/>
    <n v="36"/>
    <d v="2016-08-13T00:00:00"/>
    <x v="200"/>
  </r>
  <r>
    <x v="1"/>
    <s v="K:/Sainte Colombe/MB/04 - 19 juillet au 18 août 2016/Wave/"/>
    <s v="ST-COLOM_0_20160813_053701_220.wav"/>
    <s v="ChiroSp"/>
    <s v="Principal"/>
    <s v="MyoHF"/>
    <n v="1"/>
    <s v="Myobra"/>
    <n v="0"/>
    <s v="Murin sp"/>
    <n v="2016"/>
    <n v="8"/>
    <n v="13"/>
    <n v="5"/>
    <n v="37"/>
    <d v="2016-08-13T00:00:00"/>
    <x v="559"/>
  </r>
  <r>
    <x v="1"/>
    <s v="K:/Sainte Colombe/MB/04 - 19 juillet au 18 août 2016/Wave/"/>
    <s v="ST-COLOM_0_20160813_053927_274.wav"/>
    <s v="PippiT"/>
    <s v="Principal"/>
    <s v="PipMi"/>
    <n v="10"/>
    <s v="PippiT"/>
    <n v="8"/>
    <s v="Pipistrelle commune"/>
    <n v="2016"/>
    <n v="8"/>
    <n v="13"/>
    <n v="5"/>
    <n v="39"/>
    <d v="2016-08-13T00:00:00"/>
    <x v="365"/>
  </r>
  <r>
    <x v="1"/>
    <s v="K:/Sainte Colombe/MB/04 - 19 juillet au 18 août 2016/Wave/"/>
    <s v="ST-COLOM_0_20160813_054111_422.wav"/>
    <s v="PippiT"/>
    <s v="Principal"/>
    <s v="PipMi"/>
    <n v="10"/>
    <s v="PippiT"/>
    <n v="10"/>
    <s v="Pipistrelle commune"/>
    <n v="2016"/>
    <n v="8"/>
    <n v="13"/>
    <n v="5"/>
    <n v="41"/>
    <d v="2016-08-13T00:00:00"/>
    <x v="557"/>
  </r>
  <r>
    <x v="1"/>
    <s v="K:/Sainte Colombe/MB/04 - 19 juillet au 18 août 2016/Wave/"/>
    <s v="ST-COLOM_0_20160813_215102_013.wav"/>
    <s v="ChiroSp"/>
    <s v="Principal"/>
    <s v="ENVsp"/>
    <n v="2"/>
    <s v="Eptser"/>
    <n v="1"/>
    <s v="Sérotine commune"/>
    <n v="2016"/>
    <n v="8"/>
    <n v="13"/>
    <n v="21"/>
    <n v="51"/>
    <d v="2016-08-13T00:00:00"/>
    <x v="229"/>
  </r>
  <r>
    <x v="1"/>
    <s v="K:/Sainte Colombe/MB/04 - 19 juillet au 18 août 2016/Wave/"/>
    <s v="ST-COLOM_0_20160813_215439_503.wav"/>
    <s v="ENVsp"/>
    <s v="Principal"/>
    <s v="ENVsp"/>
    <n v="10"/>
    <s v="Nyclei"/>
    <n v="1"/>
    <s v="Noctule de Leisler"/>
    <n v="2016"/>
    <n v="8"/>
    <n v="13"/>
    <n v="21"/>
    <n v="54"/>
    <d v="2016-08-13T00:00:00"/>
    <x v="93"/>
  </r>
  <r>
    <x v="1"/>
    <s v="K:/Sainte Colombe/MB/04 - 19 juillet au 18 août 2016/Wave/"/>
    <s v="ST-COLOM_0_20160813_215444_504.wav"/>
    <s v="ENVsp"/>
    <s v="Principal"/>
    <s v="ENVsp"/>
    <n v="8"/>
    <s v="Nyclei"/>
    <n v="2"/>
    <s v="Noctule de Leisler"/>
    <n v="2016"/>
    <n v="8"/>
    <n v="13"/>
    <n v="21"/>
    <n v="54"/>
    <d v="2016-08-13T00:00:00"/>
    <x v="93"/>
  </r>
  <r>
    <x v="1"/>
    <s v="K:/Sainte Colombe/MB/04 - 19 juillet au 18 août 2016/Wave/"/>
    <s v="ST-COLOM_0_20160813_215644_950.wav"/>
    <s v="ChiroSp"/>
    <s v="Principal"/>
    <s v="Pip35"/>
    <n v="4"/>
    <s v="Pipkuh"/>
    <n v="4"/>
    <s v="Pipistrelle de Kuhl"/>
    <n v="2016"/>
    <n v="8"/>
    <n v="13"/>
    <n v="21"/>
    <n v="56"/>
    <d v="2016-08-13T00:00:00"/>
    <x v="220"/>
  </r>
  <r>
    <x v="1"/>
    <s v="K:/Sainte Colombe/MB/04 - 19 juillet au 18 août 2016/Wave/"/>
    <s v="ST-COLOM_0_20160813_215702_820.wav"/>
    <s v="PippiT"/>
    <s v="Principal"/>
    <s v="PipMi"/>
    <n v="10"/>
    <s v="PippiT"/>
    <n v="10"/>
    <s v="Pipistrelle commune"/>
    <n v="2016"/>
    <n v="8"/>
    <n v="13"/>
    <n v="21"/>
    <n v="57"/>
    <d v="2016-08-13T00:00:00"/>
    <x v="162"/>
  </r>
  <r>
    <x v="1"/>
    <s v="K:/Sainte Colombe/MB/04 - 19 juillet au 18 août 2016/Wave/"/>
    <s v="ST-COLOM_0_20160813_215810_875.wav"/>
    <s v="ENVsp"/>
    <s v="Principal"/>
    <s v="ENVsp"/>
    <n v="10"/>
    <s v="Eptser"/>
    <n v="1"/>
    <s v="Sérotine commune"/>
    <n v="2016"/>
    <n v="8"/>
    <n v="13"/>
    <n v="21"/>
    <n v="58"/>
    <d v="2016-08-13T00:00:00"/>
    <x v="1"/>
  </r>
  <r>
    <x v="1"/>
    <s v="K:/Sainte Colombe/MB/04 - 19 juillet au 18 août 2016/Wave/"/>
    <s v="ST-COLOM_0_20160813_215815_876.wav"/>
    <s v="ChiroSp"/>
    <s v="Principal"/>
    <s v="ENVsp"/>
    <n v="3"/>
    <s v="Nyclei"/>
    <n v="3"/>
    <s v="Noctule de Leisler"/>
    <n v="2016"/>
    <n v="8"/>
    <n v="13"/>
    <n v="21"/>
    <n v="58"/>
    <d v="2016-08-13T00:00:00"/>
    <x v="1"/>
  </r>
  <r>
    <x v="1"/>
    <s v="K:/Sainte Colombe/MB/04 - 19 juillet au 18 août 2016/Wave/"/>
    <s v="ST-COLOM_0_20160813_220500_960.wav"/>
    <s v="PippiT"/>
    <s v="Principal"/>
    <s v="PipMi"/>
    <n v="10"/>
    <s v="PippiT"/>
    <n v="10"/>
    <s v="Pipistrelle commune"/>
    <n v="2016"/>
    <n v="8"/>
    <n v="13"/>
    <n v="22"/>
    <n v="5"/>
    <d v="2016-08-13T00:00:00"/>
    <x v="115"/>
  </r>
  <r>
    <x v="1"/>
    <s v="K:/Sainte Colombe/MB/04 - 19 juillet au 18 août 2016/Wave/"/>
    <s v="ST-COLOM_0_20160813_220540_965.wav"/>
    <s v="ChiroSp"/>
    <s v="Principal"/>
    <s v="MyoHF"/>
    <n v="1"/>
    <s v="Myoalc"/>
    <n v="1"/>
    <s v="Murin sp"/>
    <n v="2016"/>
    <n v="8"/>
    <n v="13"/>
    <n v="22"/>
    <n v="5"/>
    <d v="2016-08-13T00:00:00"/>
    <x v="115"/>
  </r>
  <r>
    <x v="1"/>
    <s v="K:/Sainte Colombe/MB/04 - 19 juillet au 18 août 2016/Wave/"/>
    <s v="ST-COLOM_0_20160813_220735_980.wav"/>
    <s v="PipMi"/>
    <s v="Principal"/>
    <s v="PipMi"/>
    <n v="9"/>
    <s v="Minsch"/>
    <n v="2"/>
    <s v="Minioptère de Schreibers"/>
    <n v="2016"/>
    <n v="8"/>
    <n v="13"/>
    <n v="22"/>
    <n v="7"/>
    <d v="2016-08-13T00:00:00"/>
    <x v="47"/>
  </r>
  <r>
    <x v="1"/>
    <s v="K:/Sainte Colombe/MB/04 - 19 juillet au 18 août 2016/Wave/"/>
    <s v="ST-COLOM_0_20160813_221051_882.wav"/>
    <s v="PipMi"/>
    <s v="Principal"/>
    <s v="PipMi"/>
    <n v="10"/>
    <s v="PippiT"/>
    <n v="4"/>
    <s v="Pipistrelle commune"/>
    <n v="2016"/>
    <n v="8"/>
    <n v="13"/>
    <n v="22"/>
    <n v="10"/>
    <d v="2016-08-13T00:00:00"/>
    <x v="176"/>
  </r>
  <r>
    <x v="1"/>
    <s v="K:/Sainte Colombe/MB/04 - 19 juillet au 18 août 2016/Wave/"/>
    <s v="ST-COLOM_0_20160813_221056_882.wav"/>
    <s v="PipMi"/>
    <s v="Principal"/>
    <s v="PipMi"/>
    <n v="10"/>
    <s v="PippiT"/>
    <n v="4"/>
    <s v="Pipistrelle commune"/>
    <n v="2016"/>
    <n v="8"/>
    <n v="13"/>
    <n v="22"/>
    <n v="10"/>
    <d v="2016-08-13T00:00:00"/>
    <x v="176"/>
  </r>
  <r>
    <x v="1"/>
    <s v="K:/Sainte Colombe/MB/04 - 19 juillet au 18 août 2016/Wave/"/>
    <s v="ST-COLOM_0_20160813_221101_883.wav"/>
    <s v="PippiT"/>
    <s v="Principal"/>
    <s v="PipMi"/>
    <n v="8"/>
    <s v="PippiT"/>
    <n v="8"/>
    <s v="Pipistrelle commune"/>
    <n v="2016"/>
    <n v="8"/>
    <n v="13"/>
    <n v="22"/>
    <n v="11"/>
    <d v="2016-08-13T00:00:00"/>
    <x v="230"/>
  </r>
  <r>
    <x v="1"/>
    <s v="K:/Sainte Colombe/MB/04 - 19 juillet au 18 août 2016/Wave/"/>
    <s v="ST-COLOM_0_20160813_221106_884.wav"/>
    <s v="PippiT"/>
    <s v="Principal"/>
    <s v="PipMi"/>
    <n v="10"/>
    <s v="PippiT"/>
    <n v="6"/>
    <s v="Pipistrelle commune"/>
    <n v="2016"/>
    <n v="8"/>
    <n v="13"/>
    <n v="22"/>
    <n v="11"/>
    <d v="2016-08-13T00:00:00"/>
    <x v="230"/>
  </r>
  <r>
    <x v="1"/>
    <s v="K:/Sainte Colombe/MB/04 - 19 juillet au 18 août 2016/Wave/"/>
    <s v="ST-COLOM_0_20160813_221111_884.wav"/>
    <s v="PipMi"/>
    <s v="Principal"/>
    <s v="PipMi"/>
    <n v="10"/>
    <s v="PippiT"/>
    <n v="3"/>
    <s v="Pipistrelle commune"/>
    <n v="2016"/>
    <n v="8"/>
    <n v="13"/>
    <n v="22"/>
    <n v="11"/>
    <d v="2016-08-13T00:00:00"/>
    <x v="230"/>
  </r>
  <r>
    <x v="1"/>
    <s v="K:/Sainte Colombe/MB/04 - 19 juillet au 18 août 2016/Wave/"/>
    <s v="ST-COLOM_0_20160813_221116_885.wav"/>
    <s v="ChiroSp"/>
    <s v="Principal"/>
    <s v="PipMi"/>
    <n v="4"/>
    <s v="Minsch"/>
    <n v="1"/>
    <s v="Minioptère de Schreibers"/>
    <n v="2016"/>
    <n v="8"/>
    <n v="13"/>
    <n v="22"/>
    <n v="11"/>
    <d v="2016-08-13T00:00:00"/>
    <x v="230"/>
  </r>
  <r>
    <x v="1"/>
    <s v="K:/Sainte Colombe/MB/04 - 19 juillet au 18 août 2016/Wave/"/>
    <s v="ST-COLOM_0_20160813_221121_886.wav"/>
    <s v="PipMi"/>
    <s v="Principal"/>
    <s v="PipMi"/>
    <n v="10"/>
    <s v="PippiT"/>
    <n v="2"/>
    <s v="Pipistrelle commune"/>
    <n v="2016"/>
    <n v="8"/>
    <n v="13"/>
    <n v="22"/>
    <n v="11"/>
    <d v="2016-08-13T00:00:00"/>
    <x v="230"/>
  </r>
  <r>
    <x v="1"/>
    <s v="K:/Sainte Colombe/MB/04 - 19 juillet au 18 août 2016/Wave/"/>
    <s v="ST-COLOM_0_20160813_221131_887.wav"/>
    <s v="PipMi"/>
    <s v="Principal"/>
    <s v="PipMi"/>
    <n v="9"/>
    <s v="PippiT"/>
    <n v="2"/>
    <s v="Pipistrelle commune"/>
    <n v="2016"/>
    <n v="8"/>
    <n v="13"/>
    <n v="22"/>
    <n v="11"/>
    <d v="2016-08-13T00:00:00"/>
    <x v="230"/>
  </r>
  <r>
    <x v="1"/>
    <s v="K:/Sainte Colombe/MB/04 - 19 juillet au 18 août 2016/Wave/"/>
    <s v="ST-COLOM_0_20160813_221136_888.wav"/>
    <s v="PipMi"/>
    <s v="Principal"/>
    <s v="PipMi"/>
    <n v="7"/>
    <s v="PippiT"/>
    <n v="1"/>
    <s v="Pipistrelle commune"/>
    <n v="2016"/>
    <n v="8"/>
    <n v="13"/>
    <n v="22"/>
    <n v="11"/>
    <d v="2016-08-13T00:00:00"/>
    <x v="230"/>
  </r>
  <r>
    <x v="1"/>
    <s v="K:/Sainte Colombe/MB/04 - 19 juillet au 18 août 2016/Wave/"/>
    <s v="ST-COLOM_0_20160813_221141_888.wav"/>
    <s v="parasi"/>
    <s v="Principal"/>
    <s v="parasi"/>
    <n v="0"/>
    <s v="parasi"/>
    <n v="0"/>
    <s v="PARASITE"/>
    <n v="2016"/>
    <n v="8"/>
    <n v="13"/>
    <n v="22"/>
    <n v="11"/>
    <d v="2016-08-13T00:00:00"/>
    <x v="230"/>
  </r>
  <r>
    <x v="1"/>
    <s v="K:/Sainte Colombe/MB/04 - 19 juillet au 18 août 2016/Wave/"/>
    <s v="ST-COLOM_0_20160813_221146_889.wav"/>
    <s v="PipMi"/>
    <s v="Principal"/>
    <s v="PipMi"/>
    <n v="6"/>
    <s v="PippiT"/>
    <n v="2"/>
    <s v="Pipistrelle commune"/>
    <n v="2016"/>
    <n v="8"/>
    <n v="13"/>
    <n v="22"/>
    <n v="11"/>
    <d v="2016-08-13T00:00:00"/>
    <x v="230"/>
  </r>
  <r>
    <x v="1"/>
    <s v="K:/Sainte Colombe/MB/04 - 19 juillet au 18 août 2016/Wave/"/>
    <s v="ST-COLOM_0_20160813_221151_890.wav"/>
    <s v="PipMi"/>
    <s v="Principal"/>
    <s v="PipMi"/>
    <n v="10"/>
    <s v="PippiT"/>
    <n v="3"/>
    <s v="Pipistrelle commune"/>
    <n v="2016"/>
    <n v="8"/>
    <n v="13"/>
    <n v="22"/>
    <n v="11"/>
    <d v="2016-08-13T00:00:00"/>
    <x v="230"/>
  </r>
  <r>
    <x v="1"/>
    <s v="K:/Sainte Colombe/MB/04 - 19 juillet au 18 août 2016/Wave/"/>
    <s v="ST-COLOM_0_20160813_221156_890.wav"/>
    <s v="ChiroSp"/>
    <s v="Principal"/>
    <s v="PipMi"/>
    <n v="3"/>
    <s v="PippiT"/>
    <n v="3"/>
    <s v="Pipistrelle commune"/>
    <n v="2016"/>
    <n v="8"/>
    <n v="13"/>
    <n v="22"/>
    <n v="11"/>
    <d v="2016-08-13T00:00:00"/>
    <x v="230"/>
  </r>
  <r>
    <x v="1"/>
    <s v="K:/Sainte Colombe/MB/04 - 19 juillet au 18 août 2016/Wave/"/>
    <s v="ST-COLOM_0_20160813_221206_892.wav"/>
    <s v="ChiroSp"/>
    <s v="Principal"/>
    <s v="PipMi"/>
    <n v="1"/>
    <s v="Minsch"/>
    <n v="1"/>
    <s v="Minioptère de Schreibers"/>
    <n v="2016"/>
    <n v="8"/>
    <n v="13"/>
    <n v="22"/>
    <n v="12"/>
    <d v="2016-08-13T00:00:00"/>
    <x v="139"/>
  </r>
  <r>
    <x v="1"/>
    <s v="K:/Sainte Colombe/MB/04 - 19 juillet au 18 août 2016/Wave/"/>
    <s v="ST-COLOM_0_20160813_221211_892.wav"/>
    <s v="PippiT"/>
    <s v="Principal"/>
    <s v="PipMi"/>
    <n v="8"/>
    <s v="PippiT"/>
    <n v="7"/>
    <s v="Pipistrelle commune"/>
    <n v="2016"/>
    <n v="8"/>
    <n v="13"/>
    <n v="22"/>
    <n v="12"/>
    <d v="2016-08-13T00:00:00"/>
    <x v="139"/>
  </r>
  <r>
    <x v="1"/>
    <s v="K:/Sainte Colombe/MB/04 - 19 juillet au 18 août 2016/Wave/"/>
    <s v="ST-COLOM_0_20160813_221216_893.wav"/>
    <s v="PipMi"/>
    <s v="Principal"/>
    <s v="PipMi"/>
    <n v="10"/>
    <s v="Minsch"/>
    <n v="5"/>
    <s v="Minioptère de Schreibers"/>
    <n v="2016"/>
    <n v="8"/>
    <n v="13"/>
    <n v="22"/>
    <n v="12"/>
    <d v="2016-08-13T00:00:00"/>
    <x v="139"/>
  </r>
  <r>
    <x v="1"/>
    <s v="K:/Sainte Colombe/MB/04 - 19 juillet au 18 août 2016/Wave/"/>
    <s v="ST-COLOM_0_20160813_221221_894.wav"/>
    <s v="PipMi"/>
    <s v="Principal"/>
    <s v="PipMi"/>
    <n v="10"/>
    <s v="Minsch"/>
    <n v="2"/>
    <s v="Minioptère de Schreibers"/>
    <n v="2016"/>
    <n v="8"/>
    <n v="13"/>
    <n v="22"/>
    <n v="12"/>
    <d v="2016-08-13T00:00:00"/>
    <x v="139"/>
  </r>
  <r>
    <x v="1"/>
    <s v="K:/Sainte Colombe/MB/04 - 19 juillet au 18 août 2016/Wave/"/>
    <s v="ST-COLOM_0_20160813_221226_894.wav"/>
    <s v="PipMi"/>
    <s v="Principal"/>
    <s v="PipMi"/>
    <n v="10"/>
    <s v="PippiT"/>
    <n v="2"/>
    <s v="Pipistrelle commune"/>
    <n v="2016"/>
    <n v="8"/>
    <n v="13"/>
    <n v="22"/>
    <n v="12"/>
    <d v="2016-08-13T00:00:00"/>
    <x v="139"/>
  </r>
  <r>
    <x v="1"/>
    <s v="K:/Sainte Colombe/MB/04 - 19 juillet au 18 août 2016/Wave/"/>
    <s v="ST-COLOM_0_20160813_221331_903.wav"/>
    <s v="ChiroSp"/>
    <s v="Principal"/>
    <s v="ENVsp"/>
    <n v="0"/>
    <s v="Eptser"/>
    <n v="0"/>
    <s v="PARASITE"/>
    <n v="2016"/>
    <n v="8"/>
    <n v="13"/>
    <n v="22"/>
    <n v="13"/>
    <d v="2016-08-13T00:00:00"/>
    <x v="246"/>
  </r>
  <r>
    <x v="1"/>
    <s v="K:/Sainte Colombe/MB/04 - 19 juillet au 18 août 2016/Wave/"/>
    <s v="ST-COLOM_0_20160813_221336_904.wav"/>
    <s v="ENVsp"/>
    <s v="Principal"/>
    <s v="ENVsp"/>
    <n v="10"/>
    <s v="Eptser"/>
    <n v="3"/>
    <s v="Sérotine commune"/>
    <n v="2016"/>
    <n v="8"/>
    <n v="13"/>
    <n v="22"/>
    <n v="13"/>
    <d v="2016-08-13T00:00:00"/>
    <x v="246"/>
  </r>
  <r>
    <x v="1"/>
    <s v="K:/Sainte Colombe/MB/04 - 19 juillet au 18 août 2016/Wave/"/>
    <s v="ST-COLOM_0_20160813_221341_904.wav"/>
    <s v="ENVsp"/>
    <s v="Principal"/>
    <s v="ENVsp"/>
    <n v="10"/>
    <s v="Eptser"/>
    <n v="2"/>
    <s v="Sérotine commune"/>
    <n v="2016"/>
    <n v="8"/>
    <n v="13"/>
    <n v="22"/>
    <n v="13"/>
    <d v="2016-08-13T00:00:00"/>
    <x v="246"/>
  </r>
  <r>
    <x v="1"/>
    <s v="K:/Sainte Colombe/MB/04 - 19 juillet au 18 août 2016/Wave/"/>
    <s v="ST-COLOM_0_20160813_221401_907.wav"/>
    <s v="ChiroSp"/>
    <s v="Principal"/>
    <s v="PipMi"/>
    <n v="2"/>
    <s v="PippiT"/>
    <n v="1"/>
    <s v="Pipistrelle commune"/>
    <n v="2016"/>
    <n v="8"/>
    <n v="13"/>
    <n v="22"/>
    <n v="14"/>
    <d v="2016-08-13T00:00:00"/>
    <x v="48"/>
  </r>
  <r>
    <x v="1"/>
    <s v="K:/Sainte Colombe/MB/04 - 19 juillet au 18 août 2016/Wave/"/>
    <s v="ST-COLOM_0_20160813_221431_911.wav"/>
    <s v="PippiT"/>
    <s v="Principal"/>
    <s v="PipMi"/>
    <n v="10"/>
    <s v="PippiT"/>
    <n v="10"/>
    <s v="Pipistrelle commune"/>
    <n v="2016"/>
    <n v="8"/>
    <n v="13"/>
    <n v="22"/>
    <n v="14"/>
    <d v="2016-08-13T00:00:00"/>
    <x v="48"/>
  </r>
  <r>
    <x v="1"/>
    <s v="K:/Sainte Colombe/MB/04 - 19 juillet au 18 août 2016/Wave/"/>
    <s v="ST-COLOM_0_20160813_221436_912.wav"/>
    <s v="PippiT"/>
    <s v="Principal"/>
    <s v="PipMi"/>
    <n v="10"/>
    <s v="PippiT"/>
    <n v="10"/>
    <s v="Pipistrelle commune"/>
    <n v="2016"/>
    <n v="8"/>
    <n v="13"/>
    <n v="22"/>
    <n v="14"/>
    <d v="2016-08-13T00:00:00"/>
    <x v="48"/>
  </r>
  <r>
    <x v="1"/>
    <s v="K:/Sainte Colombe/MB/04 - 19 juillet au 18 août 2016/Wave/"/>
    <s v="ST-COLOM_0_20160813_221726_934.wav"/>
    <s v="PippiT"/>
    <s v="Principal"/>
    <s v="PipMi"/>
    <n v="6"/>
    <s v="PippiT"/>
    <n v="6"/>
    <s v="Pipistrelle commune"/>
    <n v="2016"/>
    <n v="8"/>
    <n v="13"/>
    <n v="22"/>
    <n v="17"/>
    <d v="2016-08-13T00:00:00"/>
    <x v="332"/>
  </r>
  <r>
    <x v="1"/>
    <s v="K:/Sainte Colombe/MB/04 - 19 juillet au 18 août 2016/Wave/"/>
    <s v="ST-COLOM_0_20160813_221901_947.wav"/>
    <s v="PippiT"/>
    <s v="Principal"/>
    <s v="PipMi"/>
    <n v="10"/>
    <s v="PippiT"/>
    <n v="10"/>
    <s v="Pipistrelle commune"/>
    <n v="2016"/>
    <n v="8"/>
    <n v="13"/>
    <n v="22"/>
    <n v="19"/>
    <d v="2016-08-13T00:00:00"/>
    <x v="136"/>
  </r>
  <r>
    <x v="1"/>
    <s v="K:/Sainte Colombe/MB/04 - 19 juillet au 18 août 2016/Wave/"/>
    <s v="ST-COLOM_0_20160813_221906_948.wav"/>
    <s v="PippiT"/>
    <s v="Principal"/>
    <s v="PipMi"/>
    <n v="8"/>
    <s v="PippiT"/>
    <n v="8"/>
    <s v="Pipistrelle commune"/>
    <n v="2016"/>
    <n v="8"/>
    <n v="13"/>
    <n v="22"/>
    <n v="19"/>
    <d v="2016-08-13T00:00:00"/>
    <x v="136"/>
  </r>
  <r>
    <x v="1"/>
    <s v="K:/Sainte Colombe/MB/04 - 19 juillet au 18 août 2016/Wave/"/>
    <s v="ST-COLOM_0_20160813_222438_998.wav"/>
    <s v="ENVsp"/>
    <s v="Principal"/>
    <s v="ENVsp"/>
    <n v="8"/>
    <s v="Eptser"/>
    <n v="4"/>
    <s v="Sérotine commune"/>
    <n v="2016"/>
    <n v="8"/>
    <n v="13"/>
    <n v="22"/>
    <n v="24"/>
    <d v="2016-08-13T00:00:00"/>
    <x v="333"/>
  </r>
  <r>
    <x v="1"/>
    <s v="K:/Sainte Colombe/MB/04 - 19 juillet au 18 août 2016/Wave/"/>
    <s v="ST-COLOM_0_20160813_222443_999.wav"/>
    <s v="ENVsp"/>
    <s v="Principal"/>
    <s v="ENVsp"/>
    <n v="8"/>
    <s v="Eptser"/>
    <n v="1"/>
    <s v="Sérotine commune"/>
    <n v="2016"/>
    <n v="8"/>
    <n v="13"/>
    <n v="22"/>
    <n v="24"/>
    <d v="2016-08-13T00:00:00"/>
    <x v="333"/>
  </r>
  <r>
    <x v="1"/>
    <s v="K:/Sainte Colombe/MB/04 - 19 juillet au 18 août 2016/Wave/"/>
    <s v="ST-COLOM_0_20160813_222724_358.wav"/>
    <s v="Pip35"/>
    <s v="Principal"/>
    <s v="Pip35"/>
    <n v="10"/>
    <s v="Pipnat"/>
    <n v="4"/>
    <s v="Pipistrelle de Kuhl/Nathusius"/>
    <n v="2016"/>
    <n v="8"/>
    <n v="13"/>
    <n v="22"/>
    <n v="27"/>
    <d v="2016-08-13T00:00:00"/>
    <x v="150"/>
  </r>
  <r>
    <x v="1"/>
    <s v="K:/Sainte Colombe/MB/04 - 19 juillet au 18 août 2016/Wave/"/>
    <s v="ST-COLOM_0_20160813_223102_367.wav"/>
    <s v="PippiT"/>
    <s v="Principal"/>
    <s v="PipMi"/>
    <n v="10"/>
    <s v="PippiT"/>
    <n v="10"/>
    <s v="Pipistrelle commune"/>
    <n v="2016"/>
    <n v="8"/>
    <n v="13"/>
    <n v="22"/>
    <n v="31"/>
    <d v="2016-08-13T00:00:00"/>
    <x v="334"/>
  </r>
  <r>
    <x v="1"/>
    <s v="K:/Sainte Colombe/MB/04 - 19 juillet au 18 août 2016/Wave/"/>
    <s v="ST-COLOM_0_20160813_223107_368.wav"/>
    <s v="PippiT"/>
    <s v="Principal"/>
    <s v="PipMi"/>
    <n v="6"/>
    <s v="PippiT"/>
    <n v="6"/>
    <s v="Pipistrelle commune"/>
    <n v="2016"/>
    <n v="8"/>
    <n v="13"/>
    <n v="22"/>
    <n v="31"/>
    <d v="2016-08-13T00:00:00"/>
    <x v="334"/>
  </r>
  <r>
    <x v="1"/>
    <s v="K:/Sainte Colombe/MB/04 - 19 juillet au 18 août 2016/Wave/"/>
    <s v="ST-COLOM_0_20160813_223113_450.wav"/>
    <s v="ChiroSp"/>
    <s v="Principal"/>
    <s v="Pip35"/>
    <n v="4"/>
    <s v="Pipkuh"/>
    <n v="1"/>
    <s v="Pipistrelle de Kuhl"/>
    <n v="2016"/>
    <n v="8"/>
    <n v="13"/>
    <n v="22"/>
    <n v="31"/>
    <d v="2016-08-13T00:00:00"/>
    <x v="334"/>
  </r>
  <r>
    <x v="1"/>
    <s v="K:/Sainte Colombe/MB/04 - 19 juillet au 18 août 2016/Wave/"/>
    <s v="ST-COLOM_0_20160813_223132_039.wav"/>
    <s v="PippiT"/>
    <s v="Principal"/>
    <s v="PipMi"/>
    <n v="10"/>
    <s v="PippiT"/>
    <n v="10"/>
    <s v="Pipistrelle commune"/>
    <n v="2016"/>
    <n v="8"/>
    <n v="13"/>
    <n v="22"/>
    <n v="31"/>
    <d v="2016-08-13T00:00:00"/>
    <x v="334"/>
  </r>
  <r>
    <x v="1"/>
    <s v="K:/Sainte Colombe/MB/04 - 19 juillet au 18 août 2016/Wave/"/>
    <s v="ST-COLOM_0_20160813_223137_040.wav"/>
    <s v="PippiT"/>
    <s v="Principal"/>
    <s v="PipMi"/>
    <n v="9"/>
    <s v="PippiT"/>
    <n v="9"/>
    <s v="Pipistrelle commune"/>
    <n v="2016"/>
    <n v="8"/>
    <n v="13"/>
    <n v="22"/>
    <n v="31"/>
    <d v="2016-08-13T00:00:00"/>
    <x v="334"/>
  </r>
  <r>
    <x v="1"/>
    <s v="K:/Sainte Colombe/MB/04 - 19 juillet au 18 août 2016/Wave/"/>
    <s v="ST-COLOM_0_20160813_223436_487.wav"/>
    <s v="PippiT"/>
    <s v="Principal"/>
    <s v="PipMi"/>
    <n v="8"/>
    <s v="PippiT"/>
    <n v="8"/>
    <s v="Pipistrelle commune"/>
    <n v="2016"/>
    <n v="8"/>
    <n v="13"/>
    <n v="22"/>
    <n v="34"/>
    <d v="2016-08-13T00:00:00"/>
    <x v="247"/>
  </r>
  <r>
    <x v="1"/>
    <s v="K:/Sainte Colombe/MB/04 - 19 juillet au 18 août 2016/Wave/"/>
    <s v="ST-COLOM_0_20160813_223441_488.wav"/>
    <s v="PippiT"/>
    <s v="Principal"/>
    <s v="PipMi"/>
    <n v="7"/>
    <s v="PippiT"/>
    <n v="7"/>
    <s v="Pipistrelle commune"/>
    <n v="2016"/>
    <n v="8"/>
    <n v="13"/>
    <n v="22"/>
    <n v="34"/>
    <d v="2016-08-13T00:00:00"/>
    <x v="247"/>
  </r>
  <r>
    <x v="1"/>
    <s v="K:/Sainte Colombe/MB/04 - 19 juillet au 18 août 2016/Wave/"/>
    <s v="ST-COLOM_0_20160813_223659_408.wav"/>
    <s v="Pip35"/>
    <s v="Principal"/>
    <s v="Pip35"/>
    <n v="8"/>
    <s v="Pipkuh"/>
    <n v="1"/>
    <s v="Pipistrelle de Kuhl"/>
    <n v="2016"/>
    <n v="8"/>
    <n v="13"/>
    <n v="22"/>
    <n v="36"/>
    <d v="2016-08-13T00:00:00"/>
    <x v="256"/>
  </r>
  <r>
    <x v="1"/>
    <s v="K:/Sainte Colombe/MB/04 - 19 juillet au 18 août 2016/Wave/"/>
    <s v="ST-COLOM_0_20160813_223704_408.wav"/>
    <s v="Pip35"/>
    <s v="Principal"/>
    <s v="Pip35"/>
    <n v="9"/>
    <s v="Pipkuh"/>
    <n v="3"/>
    <s v="Pipistrelle de Kuhl"/>
    <n v="2016"/>
    <n v="8"/>
    <n v="13"/>
    <n v="22"/>
    <n v="37"/>
    <d v="2016-08-13T00:00:00"/>
    <x v="248"/>
  </r>
  <r>
    <x v="1"/>
    <s v="K:/Sainte Colombe/MB/04 - 19 juillet au 18 août 2016/Wave/"/>
    <s v="ST-COLOM_0_20160813_223709_409.wav"/>
    <s v="Pip35"/>
    <s v="Principal"/>
    <s v="Pip35"/>
    <n v="9"/>
    <s v="Pipkuh"/>
    <n v="2"/>
    <s v="Pipistrelle de Kuhl"/>
    <n v="2016"/>
    <n v="8"/>
    <n v="13"/>
    <n v="22"/>
    <n v="37"/>
    <d v="2016-08-13T00:00:00"/>
    <x v="248"/>
  </r>
  <r>
    <x v="1"/>
    <s v="K:/Sainte Colombe/MB/04 - 19 juillet au 18 août 2016/Wave/"/>
    <s v="ST-COLOM_0_20160813_223714_410.wav"/>
    <s v="Pip35"/>
    <s v="Principal"/>
    <s v="Pip35"/>
    <n v="8"/>
    <s v="Pipkuh"/>
    <n v="2"/>
    <s v="Pipistrelle de Kuhl"/>
    <n v="2016"/>
    <n v="8"/>
    <n v="13"/>
    <n v="22"/>
    <n v="37"/>
    <d v="2016-08-13T00:00:00"/>
    <x v="248"/>
  </r>
  <r>
    <x v="1"/>
    <s v="K:/Sainte Colombe/MB/04 - 19 juillet au 18 août 2016/Wave/"/>
    <s v="ST-COLOM_0_20160813_223719_410.wav"/>
    <s v="Pip35"/>
    <s v="Principal"/>
    <s v="Pip35"/>
    <n v="10"/>
    <s v="Pipkuh"/>
    <n v="4"/>
    <s v="Pipistrelle de Kuhl"/>
    <n v="2016"/>
    <n v="8"/>
    <n v="13"/>
    <n v="22"/>
    <n v="37"/>
    <d v="2016-08-13T00:00:00"/>
    <x v="248"/>
  </r>
  <r>
    <x v="1"/>
    <s v="K:/Sainte Colombe/MB/04 - 19 juillet au 18 août 2016/Wave/"/>
    <s v="ST-COLOM_0_20160813_223724_411.wav"/>
    <s v="Pipkuh"/>
    <s v="Principal"/>
    <s v="Pip35"/>
    <n v="10"/>
    <s v="Pipkuh"/>
    <n v="6"/>
    <s v="Pipistrelle de Kuhl"/>
    <n v="2016"/>
    <n v="8"/>
    <n v="13"/>
    <n v="22"/>
    <n v="37"/>
    <d v="2016-08-13T00:00:00"/>
    <x v="248"/>
  </r>
  <r>
    <x v="1"/>
    <s v="K:/Sainte Colombe/MB/04 - 19 juillet au 18 août 2016/Wave/"/>
    <s v="ST-COLOM_0_20160813_223840_150.wav"/>
    <s v="ChiroSp"/>
    <s v="Principal"/>
    <s v="PipMi"/>
    <n v="5"/>
    <s v="PippiT"/>
    <n v="5"/>
    <s v="Pipistrelle commune"/>
    <n v="2016"/>
    <n v="8"/>
    <n v="13"/>
    <n v="22"/>
    <n v="38"/>
    <d v="2016-08-13T00:00:00"/>
    <x v="547"/>
  </r>
  <r>
    <x v="1"/>
    <s v="K:/Sainte Colombe/MB/04 - 19 juillet au 18 août 2016/Wave/"/>
    <s v="ST-COLOM_0_20160813_223950_898.wav"/>
    <s v="ChiroSp"/>
    <s v="Principal"/>
    <s v="PipMi"/>
    <n v="2"/>
    <s v="PippiT"/>
    <n v="2"/>
    <s v="Pipistrelle commune"/>
    <n v="2016"/>
    <n v="8"/>
    <n v="13"/>
    <n v="22"/>
    <n v="39"/>
    <d v="2016-08-13T00:00:00"/>
    <x v="155"/>
  </r>
  <r>
    <x v="1"/>
    <s v="K:/Sainte Colombe/MB/04 - 19 juillet au 18 août 2016/Wave/"/>
    <s v="ST-COLOM_0_20160813_224118_492.wav"/>
    <s v="PipMi"/>
    <s v="Principal"/>
    <s v="PipMi"/>
    <n v="6"/>
    <s v="PippiT"/>
    <n v="4"/>
    <s v="Pipistrelle commune"/>
    <n v="2016"/>
    <n v="8"/>
    <n v="13"/>
    <n v="22"/>
    <n v="41"/>
    <d v="2016-08-13T00:00:00"/>
    <x v="102"/>
  </r>
  <r>
    <x v="1"/>
    <s v="K:/Sainte Colombe/MB/04 - 19 juillet au 18 août 2016/Wave/"/>
    <s v="ST-COLOM_0_20160813_224123_492.wav"/>
    <s v="PippiT"/>
    <s v="Principal"/>
    <s v="PipMi"/>
    <n v="9"/>
    <s v="PippiT"/>
    <n v="9"/>
    <s v="Pipistrelle commune"/>
    <n v="2016"/>
    <n v="8"/>
    <n v="13"/>
    <n v="22"/>
    <n v="41"/>
    <d v="2016-08-13T00:00:00"/>
    <x v="102"/>
  </r>
  <r>
    <x v="1"/>
    <s v="K:/Sainte Colombe/MB/04 - 19 juillet au 18 août 2016/Wave/"/>
    <s v="ST-COLOM_0_20160813_224151_736.wav"/>
    <s v="PippiT"/>
    <s v="Principal"/>
    <s v="PipMi"/>
    <n v="6"/>
    <s v="PippiT"/>
    <n v="6"/>
    <s v="Pipistrelle commune"/>
    <n v="2016"/>
    <n v="8"/>
    <n v="13"/>
    <n v="22"/>
    <n v="41"/>
    <d v="2016-08-13T00:00:00"/>
    <x v="102"/>
  </r>
  <r>
    <x v="1"/>
    <s v="K:/Sainte Colombe/MB/04 - 19 juillet au 18 août 2016/Wave/"/>
    <s v="ST-COLOM_0_20160813_224313_204.wav"/>
    <s v="PippiT"/>
    <s v="Principal"/>
    <s v="PipMi"/>
    <n v="6"/>
    <s v="PippiT"/>
    <n v="6"/>
    <s v="Pipistrelle commune"/>
    <n v="2016"/>
    <n v="8"/>
    <n v="13"/>
    <n v="22"/>
    <n v="43"/>
    <d v="2016-08-13T00:00:00"/>
    <x v="340"/>
  </r>
  <r>
    <x v="1"/>
    <s v="K:/Sainte Colombe/MB/04 - 19 juillet au 18 août 2016/Wave/"/>
    <s v="ST-COLOM_0_20160813_224404_914.wav"/>
    <s v="ChiroSp"/>
    <s v="Principal"/>
    <s v="PipMi"/>
    <n v="4"/>
    <s v="PippiT"/>
    <n v="4"/>
    <s v="Pipistrelle commune"/>
    <n v="2016"/>
    <n v="8"/>
    <n v="13"/>
    <n v="22"/>
    <n v="44"/>
    <d v="2016-08-13T00:00:00"/>
    <x v="341"/>
  </r>
  <r>
    <x v="1"/>
    <s v="K:/Sainte Colombe/MB/04 - 19 juillet au 18 août 2016/Wave/"/>
    <s v="ST-COLOM_0_20160813_224552_626.wav"/>
    <s v="ChiroSp"/>
    <s v="Principal"/>
    <s v="PipMi"/>
    <n v="5"/>
    <s v="PippiT"/>
    <n v="5"/>
    <s v="Pipistrelle commune"/>
    <n v="2016"/>
    <n v="8"/>
    <n v="13"/>
    <n v="22"/>
    <n v="45"/>
    <d v="2016-08-13T00:00:00"/>
    <x v="98"/>
  </r>
  <r>
    <x v="1"/>
    <s v="K:/Sainte Colombe/MB/04 - 19 juillet au 18 août 2016/Wave/"/>
    <s v="ST-COLOM_0_20160813_224637_956.wav"/>
    <s v="PippiT"/>
    <s v="Principal"/>
    <s v="PipMi"/>
    <n v="9"/>
    <s v="PippiT"/>
    <n v="9"/>
    <s v="Pipistrelle commune"/>
    <n v="2016"/>
    <n v="8"/>
    <n v="13"/>
    <n v="22"/>
    <n v="46"/>
    <d v="2016-08-13T00:00:00"/>
    <x v="52"/>
  </r>
  <r>
    <x v="1"/>
    <s v="K:/Sainte Colombe/MB/04 - 19 juillet au 18 août 2016/Wave/"/>
    <s v="ST-COLOM_0_20160813_224655_340.wav"/>
    <s v="ChiroSp"/>
    <s v="Principal"/>
    <s v="PipMi"/>
    <n v="2"/>
    <s v="PippiT"/>
    <n v="2"/>
    <s v="Pipistrelle commune"/>
    <n v="2016"/>
    <n v="8"/>
    <n v="13"/>
    <n v="22"/>
    <n v="46"/>
    <d v="2016-08-13T00:00:00"/>
    <x v="52"/>
  </r>
  <r>
    <x v="1"/>
    <s v="K:/Sainte Colombe/MB/04 - 19 juillet au 18 août 2016/Wave/"/>
    <s v="ST-COLOM_0_20160813_224704_618.wav"/>
    <s v="ChiroSp"/>
    <s v="Principal"/>
    <s v="PipMi"/>
    <n v="1"/>
    <s v="PippiT"/>
    <n v="1"/>
    <s v="Pipistrelle commune"/>
    <n v="2016"/>
    <n v="8"/>
    <n v="13"/>
    <n v="22"/>
    <n v="47"/>
    <d v="2016-08-13T00:00:00"/>
    <x v="415"/>
  </r>
  <r>
    <x v="1"/>
    <s v="K:/Sainte Colombe/MB/04 - 19 juillet au 18 août 2016/Wave/"/>
    <s v="ST-COLOM_0_20160813_224848_051.wav"/>
    <s v="ChiroSp"/>
    <s v="Principal"/>
    <s v="PipMi"/>
    <n v="4"/>
    <s v="PippiT"/>
    <n v="4"/>
    <s v="Pipistrelle commune"/>
    <n v="2016"/>
    <n v="8"/>
    <n v="13"/>
    <n v="22"/>
    <n v="48"/>
    <d v="2016-08-13T00:00:00"/>
    <x v="53"/>
  </r>
  <r>
    <x v="1"/>
    <s v="K:/Sainte Colombe/MB/04 - 19 juillet au 18 août 2016/Wave/"/>
    <s v="ST-COLOM_0_20160813_224859_821.wav"/>
    <s v="PippiT"/>
    <s v="Principal"/>
    <s v="PipMi"/>
    <n v="8"/>
    <s v="PippiT"/>
    <n v="8"/>
    <s v="Pipistrelle commune"/>
    <n v="2016"/>
    <n v="8"/>
    <n v="13"/>
    <n v="22"/>
    <n v="48"/>
    <d v="2016-08-13T00:00:00"/>
    <x v="53"/>
  </r>
  <r>
    <x v="1"/>
    <s v="K:/Sainte Colombe/MB/04 - 19 juillet au 18 août 2016/Wave/"/>
    <s v="ST-COLOM_0_20160813_225013_416.wav"/>
    <s v="ChiroSp"/>
    <s v="Principal"/>
    <s v="Pip35"/>
    <n v="4"/>
    <s v="Pipnat"/>
    <n v="1"/>
    <s v="Pipistrelle de Kuhl/Nathusius"/>
    <n v="2016"/>
    <n v="8"/>
    <n v="13"/>
    <n v="22"/>
    <n v="50"/>
    <d v="2016-08-13T00:00:00"/>
    <x v="367"/>
  </r>
  <r>
    <x v="1"/>
    <s v="K:/Sainte Colombe/MB/04 - 19 juillet au 18 août 2016/Wave/"/>
    <s v="ST-COLOM_0_20160813_225018_416.wav"/>
    <s v="Pip35"/>
    <s v="Principal"/>
    <s v="Pip35"/>
    <n v="6"/>
    <s v="Pipkuh"/>
    <n v="2"/>
    <s v="Pipistrelle de Kuhl"/>
    <n v="2016"/>
    <n v="8"/>
    <n v="13"/>
    <n v="22"/>
    <n v="50"/>
    <d v="2016-08-13T00:00:00"/>
    <x v="367"/>
  </r>
  <r>
    <x v="1"/>
    <s v="K:/Sainte Colombe/MB/04 - 19 juillet au 18 août 2016/Wave/"/>
    <s v="ST-COLOM_0_20160813_225023_417.wav"/>
    <s v="Pip35"/>
    <s v="Principal"/>
    <s v="Pip35"/>
    <n v="7"/>
    <s v="Pipnat"/>
    <n v="2"/>
    <s v="Pipistrelle de Kuhl/Nathusius"/>
    <n v="2016"/>
    <n v="8"/>
    <n v="13"/>
    <n v="22"/>
    <n v="50"/>
    <d v="2016-08-13T00:00:00"/>
    <x v="367"/>
  </r>
  <r>
    <x v="1"/>
    <s v="K:/Sainte Colombe/MB/04 - 19 juillet au 18 août 2016/Wave/"/>
    <s v="ST-COLOM_0_20160813_225120_708.wav"/>
    <s v="PippiT"/>
    <s v="Principal"/>
    <s v="PipMi"/>
    <n v="9"/>
    <s v="PippiT"/>
    <n v="9"/>
    <s v="Pipistrelle commune"/>
    <n v="2016"/>
    <n v="8"/>
    <n v="13"/>
    <n v="22"/>
    <n v="51"/>
    <d v="2016-08-13T00:00:00"/>
    <x v="116"/>
  </r>
  <r>
    <x v="1"/>
    <s v="K:/Sainte Colombe/MB/04 - 19 juillet au 18 août 2016/Wave/"/>
    <s v="ST-COLOM_0_20160813_225317_126.wav"/>
    <s v="ChiroSp"/>
    <s v="Principal"/>
    <s v="PipMi"/>
    <n v="4"/>
    <s v="PippiT"/>
    <n v="2"/>
    <s v="Pipistrelle commune"/>
    <n v="2016"/>
    <n v="8"/>
    <n v="13"/>
    <n v="22"/>
    <n v="53"/>
    <d v="2016-08-13T00:00:00"/>
    <x v="416"/>
  </r>
  <r>
    <x v="1"/>
    <s v="K:/Sainte Colombe/MB/04 - 19 juillet au 18 août 2016/Wave/"/>
    <s v="ST-COLOM_0_20160813_225417_778.wav"/>
    <s v="ChiroSp"/>
    <s v="Principal"/>
    <s v="PipMi"/>
    <n v="5"/>
    <s v="PippiT"/>
    <n v="4"/>
    <s v="Pipistrelle commune"/>
    <n v="2016"/>
    <n v="8"/>
    <n v="13"/>
    <n v="22"/>
    <n v="54"/>
    <d v="2016-08-13T00:00:00"/>
    <x v="137"/>
  </r>
  <r>
    <x v="1"/>
    <s v="K:/Sainte Colombe/MB/04 - 19 juillet au 18 août 2016/Wave/"/>
    <s v="ST-COLOM_0_20160813_225422_779.wav"/>
    <s v="ChiroSp"/>
    <s v="Principal"/>
    <s v="PipMi"/>
    <n v="5"/>
    <s v="PippiT"/>
    <n v="5"/>
    <s v="Pipistrelle commune"/>
    <n v="2016"/>
    <n v="8"/>
    <n v="13"/>
    <n v="22"/>
    <n v="54"/>
    <d v="2016-08-13T00:00:00"/>
    <x v="137"/>
  </r>
  <r>
    <x v="1"/>
    <s v="K:/Sainte Colombe/MB/04 - 19 juillet au 18 août 2016/Wave/"/>
    <s v="ST-COLOM_0_20160813_225427_780.wav"/>
    <s v="ChiroSp"/>
    <s v="Principal"/>
    <s v="PipMi"/>
    <n v="0"/>
    <s v="PippiT"/>
    <n v="0"/>
    <s v="PARASITE"/>
    <n v="2016"/>
    <n v="8"/>
    <n v="13"/>
    <n v="22"/>
    <n v="54"/>
    <d v="2016-08-13T00:00:00"/>
    <x v="137"/>
  </r>
  <r>
    <x v="1"/>
    <s v="K:/Sainte Colombe/MB/04 - 19 juillet au 18 août 2016/Wave/"/>
    <s v="ST-COLOM_0_20160813_225720_974.wav"/>
    <s v="PippiT"/>
    <s v="Principal"/>
    <s v="PipMi"/>
    <n v="8"/>
    <s v="PippiT"/>
    <n v="8"/>
    <s v="Pipistrelle commune"/>
    <n v="2016"/>
    <n v="8"/>
    <n v="13"/>
    <n v="22"/>
    <n v="57"/>
    <d v="2016-08-13T00:00:00"/>
    <x v="544"/>
  </r>
  <r>
    <x v="1"/>
    <s v="K:/Sainte Colombe/MB/04 - 19 juillet au 18 août 2016/Wave/"/>
    <s v="ST-COLOM_0_20160813_225942_958.wav"/>
    <s v="PippiT"/>
    <s v="Principal"/>
    <s v="PipMi"/>
    <n v="8"/>
    <s v="PippiT"/>
    <n v="8"/>
    <s v="Pipistrelle commune"/>
    <n v="2016"/>
    <n v="8"/>
    <n v="13"/>
    <n v="22"/>
    <n v="59"/>
    <d v="2016-08-13T00:00:00"/>
    <x v="257"/>
  </r>
  <r>
    <x v="1"/>
    <s v="K:/Sainte Colombe/MB/04 - 19 juillet au 18 août 2016/Wave/"/>
    <s v="ST-COLOM_0_20160813_225950_546.wav"/>
    <s v="PippiT"/>
    <s v="Principal"/>
    <s v="PipMi"/>
    <n v="10"/>
    <s v="PippiT"/>
    <n v="10"/>
    <s v="Pipistrelle commune"/>
    <n v="2016"/>
    <n v="8"/>
    <n v="13"/>
    <n v="22"/>
    <n v="59"/>
    <d v="2016-08-13T00:00:00"/>
    <x v="257"/>
  </r>
  <r>
    <x v="1"/>
    <s v="K:/Sainte Colombe/MB/04 - 19 juillet au 18 août 2016/Wave/"/>
    <s v="ST-COLOM_0_20160813_230001_495.wav"/>
    <s v="ChiroSp"/>
    <s v="Principal"/>
    <s v="PipMi"/>
    <n v="4"/>
    <s v="PippiT"/>
    <n v="4"/>
    <s v="Pipistrelle commune"/>
    <n v="2016"/>
    <n v="8"/>
    <n v="13"/>
    <n v="23"/>
    <n v="0"/>
    <d v="2016-08-13T00:00:00"/>
    <x v="250"/>
  </r>
  <r>
    <x v="1"/>
    <s v="K:/Sainte Colombe/MB/04 - 19 juillet au 18 août 2016/Wave/"/>
    <s v="ST-COLOM_0_20160813_230108_497.wav"/>
    <s v="ChiroSp"/>
    <s v="Principal"/>
    <s v="PipMi"/>
    <n v="3"/>
    <s v="PippiT"/>
    <n v="3"/>
    <s v="Pipistrelle commune"/>
    <n v="2016"/>
    <n v="8"/>
    <n v="13"/>
    <n v="23"/>
    <n v="1"/>
    <d v="2016-08-13T00:00:00"/>
    <x v="118"/>
  </r>
  <r>
    <x v="1"/>
    <s v="K:/Sainte Colombe/MB/04 - 19 juillet au 18 août 2016/Wave/"/>
    <s v="ST-COLOM_0_20160813_230127_310.wav"/>
    <s v="ChiroSp"/>
    <s v="Principal"/>
    <s v="MyoHF"/>
    <n v="0"/>
    <s v="Myobra"/>
    <n v="0"/>
    <s v="PARASITE"/>
    <n v="2016"/>
    <n v="8"/>
    <n v="13"/>
    <n v="23"/>
    <n v="1"/>
    <d v="2016-08-13T00:00:00"/>
    <x v="118"/>
  </r>
  <r>
    <x v="1"/>
    <s v="K:/Sainte Colombe/MB/04 - 19 juillet au 18 août 2016/Wave/"/>
    <s v="ST-COLOM_0_20160813_230207_664.wav"/>
    <s v="ChiroSp"/>
    <s v="Principal"/>
    <s v="PipMi"/>
    <n v="5"/>
    <s v="PippiT"/>
    <n v="5"/>
    <s v="Pipistrelle commune"/>
    <n v="2016"/>
    <n v="8"/>
    <n v="13"/>
    <n v="23"/>
    <n v="2"/>
    <d v="2016-08-13T00:00:00"/>
    <x v="156"/>
  </r>
  <r>
    <x v="1"/>
    <s v="K:/Sainte Colombe/MB/04 - 19 juillet au 18 août 2016/Wave/"/>
    <s v="ST-COLOM_0_20160813_230234_747.wav"/>
    <s v="ChiroSp"/>
    <s v="Principal"/>
    <s v="PipMi"/>
    <n v="3"/>
    <s v="PippiT"/>
    <n v="3"/>
    <s v="Pipistrelle commune"/>
    <n v="2016"/>
    <n v="8"/>
    <n v="13"/>
    <n v="23"/>
    <n v="2"/>
    <d v="2016-08-13T00:00:00"/>
    <x v="156"/>
  </r>
  <r>
    <x v="1"/>
    <s v="K:/Sainte Colombe/MB/04 - 19 juillet au 18 août 2016/Wave/"/>
    <s v="ST-COLOM_0_20160813_230239_748.wav"/>
    <s v="ChiroSp"/>
    <s v="Principal"/>
    <s v="PipMi"/>
    <n v="1"/>
    <s v="PippiT"/>
    <n v="1"/>
    <s v="Pipistrelle commune"/>
    <n v="2016"/>
    <n v="8"/>
    <n v="13"/>
    <n v="23"/>
    <n v="2"/>
    <d v="2016-08-13T00:00:00"/>
    <x v="156"/>
  </r>
  <r>
    <x v="1"/>
    <s v="K:/Sainte Colombe/MB/04 - 19 juillet au 18 août 2016/Wave/"/>
    <s v="ST-COLOM_0_20160813_230254_730.wav"/>
    <s v="ChiroSp"/>
    <s v="Principal"/>
    <s v="PipMi"/>
    <n v="3"/>
    <s v="PippiT"/>
    <n v="3"/>
    <s v="Pipistrelle commune"/>
    <n v="2016"/>
    <n v="8"/>
    <n v="13"/>
    <n v="23"/>
    <n v="2"/>
    <d v="2016-08-13T00:00:00"/>
    <x v="156"/>
  </r>
  <r>
    <x v="1"/>
    <s v="K:/Sainte Colombe/MB/04 - 19 juillet au 18 août 2016/Wave/"/>
    <s v="ST-COLOM_0_20160813_230259_731.wav"/>
    <s v="PippiT"/>
    <s v="Principal"/>
    <s v="PipMi"/>
    <n v="9"/>
    <s v="PippiT"/>
    <n v="9"/>
    <s v="Pipistrelle commune"/>
    <n v="2016"/>
    <n v="8"/>
    <n v="13"/>
    <n v="23"/>
    <n v="2"/>
    <d v="2016-08-13T00:00:00"/>
    <x v="156"/>
  </r>
  <r>
    <x v="1"/>
    <s v="K:/Sainte Colombe/MB/04 - 19 juillet au 18 août 2016/Wave/"/>
    <s v="ST-COLOM_0_20160813_230311_700.wav"/>
    <s v="PippiT"/>
    <s v="Principal"/>
    <s v="PipMi"/>
    <n v="6"/>
    <s v="PippiT"/>
    <n v="6"/>
    <s v="Pipistrelle commune"/>
    <n v="2016"/>
    <n v="8"/>
    <n v="13"/>
    <n v="23"/>
    <n v="3"/>
    <d v="2016-08-13T00:00:00"/>
    <x v="195"/>
  </r>
  <r>
    <x v="1"/>
    <s v="K:/Sainte Colombe/MB/04 - 19 juillet au 18 août 2016/Wave/"/>
    <s v="ST-COLOM_0_20160813_230316_700.wav"/>
    <s v="PippiT"/>
    <s v="Principal"/>
    <s v="PipMi"/>
    <n v="6"/>
    <s v="PippiT"/>
    <n v="6"/>
    <s v="Pipistrelle commune"/>
    <n v="2016"/>
    <n v="8"/>
    <n v="13"/>
    <n v="23"/>
    <n v="3"/>
    <d v="2016-08-13T00:00:00"/>
    <x v="195"/>
  </r>
  <r>
    <x v="1"/>
    <s v="K:/Sainte Colombe/MB/04 - 19 juillet au 18 août 2016/Wave/"/>
    <s v="ST-COLOM_0_20160813_230343_717.wav"/>
    <s v="ChiroSp"/>
    <s v="Principal"/>
    <s v="PipMi"/>
    <n v="3"/>
    <s v="PippiT"/>
    <n v="3"/>
    <s v="Pipistrelle commune"/>
    <n v="2016"/>
    <n v="8"/>
    <n v="13"/>
    <n v="23"/>
    <n v="3"/>
    <d v="2016-08-13T00:00:00"/>
    <x v="195"/>
  </r>
  <r>
    <x v="1"/>
    <s v="K:/Sainte Colombe/MB/04 - 19 juillet au 18 août 2016/Wave/"/>
    <s v="ST-COLOM_0_20160813_230353_570.wav"/>
    <s v="PippiT"/>
    <s v="Principal"/>
    <s v="PipMi"/>
    <n v="7"/>
    <s v="PippiT"/>
    <n v="7"/>
    <s v="Pipistrelle commune"/>
    <n v="2016"/>
    <n v="8"/>
    <n v="13"/>
    <n v="23"/>
    <n v="3"/>
    <d v="2016-08-13T00:00:00"/>
    <x v="195"/>
  </r>
  <r>
    <x v="1"/>
    <s v="K:/Sainte Colombe/MB/04 - 19 juillet au 18 août 2016/Wave/"/>
    <s v="ST-COLOM_0_20160813_230405_588.wav"/>
    <s v="PippiT"/>
    <s v="Principal"/>
    <s v="PipMi"/>
    <n v="8"/>
    <s v="PippiT"/>
    <n v="8"/>
    <s v="Pipistrelle commune"/>
    <n v="2016"/>
    <n v="8"/>
    <n v="13"/>
    <n v="23"/>
    <n v="4"/>
    <d v="2016-08-13T00:00:00"/>
    <x v="104"/>
  </r>
  <r>
    <x v="1"/>
    <s v="K:/Sainte Colombe/MB/04 - 19 juillet au 18 août 2016/Wave/"/>
    <s v="ST-COLOM_0_20160813_230417_990.wav"/>
    <s v="PippiT"/>
    <s v="Principal"/>
    <s v="PipMi"/>
    <n v="9"/>
    <s v="PippiT"/>
    <n v="9"/>
    <s v="Pipistrelle commune"/>
    <n v="2016"/>
    <n v="8"/>
    <n v="13"/>
    <n v="23"/>
    <n v="4"/>
    <d v="2016-08-13T00:00:00"/>
    <x v="104"/>
  </r>
  <r>
    <x v="1"/>
    <s v="K:/Sainte Colombe/MB/04 - 19 juillet au 18 août 2016/Wave/"/>
    <s v="ST-COLOM_0_20160813_230541_192.wav"/>
    <s v="PippiT"/>
    <s v="Principal"/>
    <s v="PipMi"/>
    <n v="7"/>
    <s v="PippiT"/>
    <n v="7"/>
    <s v="Pipistrelle commune"/>
    <n v="2016"/>
    <n v="8"/>
    <n v="13"/>
    <n v="23"/>
    <n v="5"/>
    <d v="2016-08-13T00:00:00"/>
    <x v="251"/>
  </r>
  <r>
    <x v="1"/>
    <s v="K:/Sainte Colombe/MB/04 - 19 juillet au 18 août 2016/Wave/"/>
    <s v="ST-COLOM_0_20160813_230600_356.wav"/>
    <s v="parasi"/>
    <s v="Principal"/>
    <s v="parasi"/>
    <n v="0"/>
    <s v="parasi"/>
    <n v="0"/>
    <s v="PARASITE"/>
    <n v="2016"/>
    <n v="8"/>
    <n v="13"/>
    <n v="23"/>
    <n v="6"/>
    <d v="2016-08-13T00:00:00"/>
    <x v="368"/>
  </r>
  <r>
    <x v="1"/>
    <s v="K:/Sainte Colombe/MB/04 - 19 juillet au 18 août 2016/Wave/"/>
    <s v="ST-COLOM_0_20160813_230610_989.wav"/>
    <s v="PippiT"/>
    <s v="Principal"/>
    <s v="PipMi"/>
    <n v="6"/>
    <s v="PippiT"/>
    <n v="6"/>
    <s v="Pipistrelle commune"/>
    <n v="2016"/>
    <n v="8"/>
    <n v="13"/>
    <n v="23"/>
    <n v="6"/>
    <d v="2016-08-13T00:00:00"/>
    <x v="368"/>
  </r>
  <r>
    <x v="1"/>
    <s v="K:/Sainte Colombe/MB/04 - 19 juillet au 18 août 2016/Wave/"/>
    <s v="ST-COLOM_0_20160813_230615_990.wav"/>
    <s v="PippiT"/>
    <s v="Principal"/>
    <s v="PipMi"/>
    <n v="9"/>
    <s v="PippiT"/>
    <n v="9"/>
    <s v="Pipistrelle commune"/>
    <n v="2016"/>
    <n v="8"/>
    <n v="13"/>
    <n v="23"/>
    <n v="6"/>
    <d v="2016-08-13T00:00:00"/>
    <x v="368"/>
  </r>
  <r>
    <x v="1"/>
    <s v="K:/Sainte Colombe/MB/04 - 19 juillet au 18 août 2016/Wave/"/>
    <s v="ST-COLOM_0_20160813_230620_990.wav"/>
    <s v="PippiT"/>
    <s v="Principal"/>
    <s v="PipMi"/>
    <n v="9"/>
    <s v="PippiT"/>
    <n v="9"/>
    <s v="Pipistrelle commune"/>
    <n v="2016"/>
    <n v="8"/>
    <n v="13"/>
    <n v="23"/>
    <n v="6"/>
    <d v="2016-08-13T00:00:00"/>
    <x v="368"/>
  </r>
  <r>
    <x v="1"/>
    <s v="K:/Sainte Colombe/MB/04 - 19 juillet au 18 août 2016/Wave/"/>
    <s v="ST-COLOM_0_20160813_230631_705.wav"/>
    <s v="PippiT"/>
    <s v="Principal"/>
    <s v="PipMi"/>
    <n v="6"/>
    <s v="PippiT"/>
    <n v="6"/>
    <s v="Pipistrelle commune"/>
    <n v="2016"/>
    <n v="8"/>
    <n v="13"/>
    <n v="23"/>
    <n v="6"/>
    <d v="2016-08-13T00:00:00"/>
    <x v="368"/>
  </r>
  <r>
    <x v="1"/>
    <s v="K:/Sainte Colombe/MB/04 - 19 juillet au 18 août 2016/Wave/"/>
    <s v="ST-COLOM_0_20160813_230644_326.wav"/>
    <s v="ChiroSp"/>
    <s v="Principal"/>
    <s v="PipMi"/>
    <n v="5"/>
    <s v="PippiT"/>
    <n v="5"/>
    <s v="Pipistrelle commune"/>
    <n v="2016"/>
    <n v="8"/>
    <n v="13"/>
    <n v="23"/>
    <n v="6"/>
    <d v="2016-08-13T00:00:00"/>
    <x v="368"/>
  </r>
  <r>
    <x v="1"/>
    <s v="K:/Sainte Colombe/MB/04 - 19 juillet au 18 août 2016/Wave/"/>
    <s v="ST-COLOM_0_20160813_230730_714.wav"/>
    <s v="ChiroSp"/>
    <s v="Principal"/>
    <s v="PipMi"/>
    <n v="1"/>
    <s v="PippiT"/>
    <n v="1"/>
    <s v="Pipistrelle commune"/>
    <n v="2016"/>
    <n v="8"/>
    <n v="13"/>
    <n v="23"/>
    <n v="7"/>
    <d v="2016-08-13T00:00:00"/>
    <x v="369"/>
  </r>
  <r>
    <x v="1"/>
    <s v="K:/Sainte Colombe/MB/04 - 19 juillet au 18 août 2016/Wave/"/>
    <s v="ST-COLOM_0_20160813_230857_545.wav"/>
    <s v="PippiT"/>
    <s v="Principal"/>
    <s v="PipMi"/>
    <n v="7"/>
    <s v="PippiT"/>
    <n v="7"/>
    <s v="Pipistrelle commune"/>
    <n v="2016"/>
    <n v="8"/>
    <n v="13"/>
    <n v="23"/>
    <n v="8"/>
    <d v="2016-08-13T00:00:00"/>
    <x v="258"/>
  </r>
  <r>
    <x v="1"/>
    <s v="K:/Sainte Colombe/MB/04 - 19 juillet au 18 août 2016/Wave/"/>
    <s v="ST-COLOM_0_20160813_231218_238.wav"/>
    <s v="ChiroSp"/>
    <s v="Principal"/>
    <s v="Pip35"/>
    <n v="0"/>
    <s v="Pipkuh"/>
    <n v="0"/>
    <s v="PARASITE"/>
    <n v="2016"/>
    <n v="8"/>
    <n v="13"/>
    <n v="23"/>
    <n v="12"/>
    <d v="2016-08-13T00:00:00"/>
    <x v="268"/>
  </r>
  <r>
    <x v="1"/>
    <s v="K:/Sainte Colombe/MB/04 - 19 juillet au 18 août 2016/Wave/"/>
    <s v="ST-COLOM_0_20160813_231338_332.wav"/>
    <s v="PippiT"/>
    <s v="Principal"/>
    <s v="PipMi"/>
    <n v="7"/>
    <s v="PippiT"/>
    <n v="7"/>
    <s v="Pipistrelle commune"/>
    <n v="2016"/>
    <n v="8"/>
    <n v="13"/>
    <n v="23"/>
    <n v="13"/>
    <d v="2016-08-13T00:00:00"/>
    <x v="119"/>
  </r>
  <r>
    <x v="1"/>
    <s v="K:/Sainte Colombe/MB/04 - 19 juillet au 18 août 2016/Wave/"/>
    <s v="ST-COLOM_0_20160813_231346_742.wav"/>
    <s v="PippiT"/>
    <s v="Principal"/>
    <s v="PipMi"/>
    <n v="6"/>
    <s v="PippiT"/>
    <n v="6"/>
    <s v="Pipistrelle commune"/>
    <n v="2016"/>
    <n v="8"/>
    <n v="13"/>
    <n v="23"/>
    <n v="13"/>
    <d v="2016-08-13T00:00:00"/>
    <x v="119"/>
  </r>
  <r>
    <x v="1"/>
    <s v="K:/Sainte Colombe/MB/04 - 19 juillet au 18 août 2016/Wave/"/>
    <s v="ST-COLOM_0_20160813_231423_144.wav"/>
    <s v="ChiroSp"/>
    <s v="Principal"/>
    <s v="PipMi"/>
    <n v="5"/>
    <s v="PippiT"/>
    <n v="5"/>
    <s v="Pipistrelle commune"/>
    <n v="2016"/>
    <n v="8"/>
    <n v="13"/>
    <n v="23"/>
    <n v="14"/>
    <d v="2016-08-13T00:00:00"/>
    <x v="495"/>
  </r>
  <r>
    <x v="1"/>
    <s v="K:/Sainte Colombe/MB/04 - 19 juillet au 18 août 2016/Wave/"/>
    <s v="ST-COLOM_0_20160813_231436_698.wav"/>
    <s v="PippiT"/>
    <s v="Principal"/>
    <s v="PipMi"/>
    <n v="8"/>
    <s v="PippiT"/>
    <n v="8"/>
    <s v="Pipistrelle commune"/>
    <n v="2016"/>
    <n v="8"/>
    <n v="13"/>
    <n v="23"/>
    <n v="14"/>
    <d v="2016-08-13T00:00:00"/>
    <x v="495"/>
  </r>
  <r>
    <x v="1"/>
    <s v="K:/Sainte Colombe/MB/04 - 19 juillet au 18 août 2016/Wave/"/>
    <s v="ST-COLOM_0_20160813_231441_699.wav"/>
    <s v="PippiT"/>
    <s v="Principal"/>
    <s v="PipMi"/>
    <n v="9"/>
    <s v="PippiT"/>
    <n v="9"/>
    <s v="Pipistrelle commune"/>
    <n v="2016"/>
    <n v="8"/>
    <n v="13"/>
    <n v="23"/>
    <n v="14"/>
    <d v="2016-08-13T00:00:00"/>
    <x v="495"/>
  </r>
  <r>
    <x v="1"/>
    <s v="K:/Sainte Colombe/MB/04 - 19 juillet au 18 août 2016/Wave/"/>
    <s v="ST-COLOM_0_20160813_231449_673.wav"/>
    <s v="ChiroSp"/>
    <s v="Principal"/>
    <s v="PipMi"/>
    <n v="1"/>
    <s v="PippiT"/>
    <n v="1"/>
    <s v="Pipistrelle commune"/>
    <n v="2016"/>
    <n v="8"/>
    <n v="13"/>
    <n v="23"/>
    <n v="14"/>
    <d v="2016-08-13T00:00:00"/>
    <x v="495"/>
  </r>
  <r>
    <x v="1"/>
    <s v="K:/Sainte Colombe/MB/04 - 19 juillet au 18 août 2016/Wave/"/>
    <s v="ST-COLOM_0_20160813_231530_448.wav"/>
    <s v="PippiT"/>
    <s v="Principal"/>
    <s v="PipMi"/>
    <n v="7"/>
    <s v="PippiT"/>
    <n v="7"/>
    <s v="Pipistrelle commune"/>
    <n v="2016"/>
    <n v="8"/>
    <n v="13"/>
    <n v="23"/>
    <n v="15"/>
    <d v="2016-08-13T00:00:00"/>
    <x v="370"/>
  </r>
  <r>
    <x v="1"/>
    <s v="K:/Sainte Colombe/MB/04 - 19 juillet au 18 août 2016/Wave/"/>
    <s v="ST-COLOM_0_20160813_231600_530.wav"/>
    <s v="ChiroSp"/>
    <s v="Principal"/>
    <s v="PipMi"/>
    <n v="4"/>
    <s v="PippiT"/>
    <n v="1"/>
    <s v="Pipistrelle commune"/>
    <n v="2016"/>
    <n v="8"/>
    <n v="13"/>
    <n v="23"/>
    <n v="16"/>
    <d v="2016-08-13T00:00:00"/>
    <x v="253"/>
  </r>
  <r>
    <x v="1"/>
    <s v="K:/Sainte Colombe/MB/04 - 19 juillet au 18 août 2016/Wave/"/>
    <s v="ST-COLOM_0_20160813_231613_348.wav"/>
    <s v="ChiroSp"/>
    <s v="Principal"/>
    <s v="MyoHF"/>
    <n v="1"/>
    <s v="Myobra"/>
    <n v="1"/>
    <s v="Murin sp"/>
    <n v="2016"/>
    <n v="8"/>
    <n v="13"/>
    <n v="23"/>
    <n v="16"/>
    <d v="2016-08-13T00:00:00"/>
    <x v="253"/>
  </r>
  <r>
    <x v="1"/>
    <s v="K:/Sainte Colombe/MB/04 - 19 juillet au 18 août 2016/Wave/"/>
    <s v="ST-COLOM_0_20160813_231716_106.wav"/>
    <s v="ChiroSp"/>
    <s v="Principal"/>
    <s v="PipMi"/>
    <n v="5"/>
    <s v="PippiT"/>
    <n v="5"/>
    <s v="Pipistrelle commune"/>
    <n v="2016"/>
    <n v="8"/>
    <n v="13"/>
    <n v="23"/>
    <n v="17"/>
    <d v="2016-08-13T00:00:00"/>
    <x v="120"/>
  </r>
  <r>
    <x v="1"/>
    <s v="K:/Sainte Colombe/MB/04 - 19 juillet au 18 août 2016/Wave/"/>
    <s v="ST-COLOM_0_20160813_231725_659.wav"/>
    <s v="PippiT"/>
    <s v="Principal"/>
    <s v="PipMi"/>
    <n v="9"/>
    <s v="PippiT"/>
    <n v="9"/>
    <s v="Pipistrelle commune"/>
    <n v="2016"/>
    <n v="8"/>
    <n v="13"/>
    <n v="23"/>
    <n v="17"/>
    <d v="2016-08-13T00:00:00"/>
    <x v="120"/>
  </r>
  <r>
    <x v="1"/>
    <s v="K:/Sainte Colombe/MB/04 - 19 juillet au 18 août 2016/Wave/"/>
    <s v="ST-COLOM_0_20160813_231730_660.wav"/>
    <s v="PippiT"/>
    <s v="Principal"/>
    <s v="PipMi"/>
    <n v="6"/>
    <s v="PippiT"/>
    <n v="6"/>
    <s v="Pipistrelle commune"/>
    <n v="2016"/>
    <n v="8"/>
    <n v="13"/>
    <n v="23"/>
    <n v="17"/>
    <d v="2016-08-13T00:00:00"/>
    <x v="120"/>
  </r>
  <r>
    <x v="1"/>
    <s v="K:/Sainte Colombe/MB/04 - 19 juillet au 18 août 2016/Wave/"/>
    <s v="ST-COLOM_0_20160813_231741_099.wav"/>
    <s v="ChiroSp"/>
    <s v="Principal"/>
    <s v="Pip35"/>
    <n v="2"/>
    <s v="Pipkuh"/>
    <n v="2"/>
    <s v="Pipistrelle de Kuhl"/>
    <n v="2016"/>
    <n v="8"/>
    <n v="13"/>
    <n v="23"/>
    <n v="17"/>
    <d v="2016-08-13T00:00:00"/>
    <x v="120"/>
  </r>
  <r>
    <x v="1"/>
    <s v="K:/Sainte Colombe/MB/04 - 19 juillet au 18 août 2016/Wave/"/>
    <s v="ST-COLOM_0_20160813_231750_726.wav"/>
    <s v="ChiroSp"/>
    <s v="Principal"/>
    <s v="PipMi"/>
    <n v="1"/>
    <s v="PippiT"/>
    <n v="1"/>
    <s v="Pipistrelle commune"/>
    <n v="2016"/>
    <n v="8"/>
    <n v="13"/>
    <n v="23"/>
    <n v="17"/>
    <d v="2016-08-13T00:00:00"/>
    <x v="120"/>
  </r>
  <r>
    <x v="1"/>
    <s v="K:/Sainte Colombe/MB/04 - 19 juillet au 18 août 2016/Wave/"/>
    <s v="ST-COLOM_0_20160813_231801_062.wav"/>
    <s v="ChiroSp"/>
    <s v="Principal"/>
    <s v="PipMi"/>
    <n v="0"/>
    <s v="PippiT"/>
    <n v="0"/>
    <s v="PARASITE"/>
    <n v="2016"/>
    <n v="8"/>
    <n v="13"/>
    <n v="23"/>
    <n v="18"/>
    <d v="2016-08-13T00:00:00"/>
    <x v="417"/>
  </r>
  <r>
    <x v="1"/>
    <s v="K:/Sainte Colombe/MB/04 - 19 juillet au 18 août 2016/Wave/"/>
    <s v="ST-COLOM_0_20160813_232059_576.wav"/>
    <s v="ChiroSp"/>
    <s v="Principal"/>
    <s v="Pip35"/>
    <n v="5"/>
    <s v="Pipkuh"/>
    <n v="4"/>
    <s v="Pipistrelle de Kuhl"/>
    <n v="2016"/>
    <n v="8"/>
    <n v="13"/>
    <n v="23"/>
    <n v="20"/>
    <d v="2016-08-13T00:00:00"/>
    <x v="121"/>
  </r>
  <r>
    <x v="1"/>
    <s v="K:/Sainte Colombe/MB/04 - 19 juillet au 18 août 2016/Wave/"/>
    <s v="ST-COLOM_0_20160813_232127_018.wav"/>
    <s v="PippiT"/>
    <s v="Principal"/>
    <s v="PipMi"/>
    <n v="6"/>
    <s v="PippiT"/>
    <n v="6"/>
    <s v="Pipistrelle commune"/>
    <n v="2016"/>
    <n v="8"/>
    <n v="13"/>
    <n v="23"/>
    <n v="21"/>
    <d v="2016-08-13T00:00:00"/>
    <x v="122"/>
  </r>
  <r>
    <x v="1"/>
    <s v="K:/Sainte Colombe/MB/04 - 19 juillet au 18 août 2016/Wave/"/>
    <s v="ST-COLOM_0_20160813_232138_190.wav"/>
    <s v="ChiroSp"/>
    <s v="Principal"/>
    <s v="Pip35"/>
    <n v="4"/>
    <s v="Pipkuh"/>
    <n v="4"/>
    <s v="Pipistrelle de Kuhl"/>
    <n v="2016"/>
    <n v="8"/>
    <n v="13"/>
    <n v="23"/>
    <n v="21"/>
    <d v="2016-08-13T00:00:00"/>
    <x v="122"/>
  </r>
  <r>
    <x v="1"/>
    <s v="K:/Sainte Colombe/MB/04 - 19 juillet au 18 août 2016/Wave/"/>
    <s v="ST-COLOM_0_20160813_232201_318.wav"/>
    <s v="ChiroSp"/>
    <s v="Principal"/>
    <s v="Pip35"/>
    <n v="1"/>
    <s v="Pipkuh"/>
    <n v="1"/>
    <s v="Pipistrelle de Kuhl"/>
    <n v="2016"/>
    <n v="8"/>
    <n v="13"/>
    <n v="23"/>
    <n v="22"/>
    <d v="2016-08-13T00:00:00"/>
    <x v="170"/>
  </r>
  <r>
    <x v="1"/>
    <s v="K:/Sainte Colombe/MB/04 - 19 juillet au 18 août 2016/Wave/"/>
    <s v="ST-COLOM_0_20160813_232213_514.wav"/>
    <s v="ChiroSp"/>
    <s v="Principal"/>
    <s v="Pip35"/>
    <n v="2"/>
    <s v="Pipkuh"/>
    <n v="1"/>
    <s v="Pipistrelle de Kuhl"/>
    <n v="2016"/>
    <n v="8"/>
    <n v="13"/>
    <n v="23"/>
    <n v="22"/>
    <d v="2016-08-13T00:00:00"/>
    <x v="170"/>
  </r>
  <r>
    <x v="1"/>
    <s v="K:/Sainte Colombe/MB/04 - 19 juillet au 18 août 2016/Wave/"/>
    <s v="ST-COLOM_0_20160813_232338_930.wav"/>
    <s v="ChiroSp"/>
    <s v="Principal"/>
    <s v="Pip35"/>
    <n v="4"/>
    <s v="Pipkuh"/>
    <n v="2"/>
    <s v="Pipistrelle de Kuhl"/>
    <n v="2016"/>
    <n v="8"/>
    <n v="13"/>
    <n v="23"/>
    <n v="23"/>
    <d v="2016-08-13T00:00:00"/>
    <x v="269"/>
  </r>
  <r>
    <x v="1"/>
    <s v="K:/Sainte Colombe/MB/04 - 19 juillet au 18 août 2016/Wave/"/>
    <s v="ST-COLOM_0_20160813_232355_364.wav"/>
    <s v="PippiT"/>
    <s v="Principal"/>
    <s v="PipMi"/>
    <n v="7"/>
    <s v="PippiT"/>
    <n v="7"/>
    <s v="Pipistrelle commune"/>
    <n v="2016"/>
    <n v="8"/>
    <n v="13"/>
    <n v="23"/>
    <n v="23"/>
    <d v="2016-08-13T00:00:00"/>
    <x v="269"/>
  </r>
  <r>
    <x v="1"/>
    <s v="K:/Sainte Colombe/MB/04 - 19 juillet au 18 août 2016/Wave/"/>
    <s v="ST-COLOM_0_20160813_232400_364.wav"/>
    <s v="ChiroSp"/>
    <s v="Principal"/>
    <s v="Pip35"/>
    <n v="4"/>
    <s v="Pipkuh"/>
    <n v="4"/>
    <s v="Pipistrelle de Kuhl"/>
    <n v="2016"/>
    <n v="8"/>
    <n v="13"/>
    <n v="23"/>
    <n v="24"/>
    <d v="2016-08-13T00:00:00"/>
    <x v="163"/>
  </r>
  <r>
    <x v="1"/>
    <s v="K:/Sainte Colombe/MB/04 - 19 juillet au 18 août 2016/Wave/"/>
    <s v="ST-COLOM_0_20160813_232403_314.wav"/>
    <s v="parasi"/>
    <s v="Principal"/>
    <s v="parasi"/>
    <n v="2"/>
    <s v="parasi"/>
    <n v="2"/>
    <s v="PARASITE"/>
    <n v="2016"/>
    <n v="8"/>
    <n v="13"/>
    <n v="23"/>
    <n v="24"/>
    <d v="2016-08-13T00:00:00"/>
    <x v="163"/>
  </r>
  <r>
    <x v="1"/>
    <s v="K:/Sainte Colombe/MB/04 - 19 juillet au 18 août 2016/Wave/"/>
    <s v="ST-COLOM_0_20160813_232421_807.wav"/>
    <s v="PippiT"/>
    <s v="Principal"/>
    <s v="PipMi"/>
    <n v="8"/>
    <s v="PippiT"/>
    <n v="8"/>
    <s v="Pipistrelle commune"/>
    <n v="2016"/>
    <n v="8"/>
    <n v="13"/>
    <n v="23"/>
    <n v="24"/>
    <d v="2016-08-13T00:00:00"/>
    <x v="163"/>
  </r>
  <r>
    <x v="1"/>
    <s v="K:/Sainte Colombe/MB/04 - 19 juillet au 18 août 2016/Wave/"/>
    <s v="ST-COLOM_0_20160813_232434_138.wav"/>
    <s v="ChiroSp"/>
    <s v="Principal"/>
    <s v="PipMi"/>
    <n v="3"/>
    <s v="PippiT"/>
    <n v="3"/>
    <s v="Pipistrelle commune"/>
    <n v="2016"/>
    <n v="8"/>
    <n v="13"/>
    <n v="23"/>
    <n v="24"/>
    <d v="2016-08-13T00:00:00"/>
    <x v="163"/>
  </r>
  <r>
    <x v="1"/>
    <s v="K:/Sainte Colombe/MB/04 - 19 juillet au 18 août 2016/Wave/"/>
    <s v="ST-COLOM_0_20160813_232501_366.wav"/>
    <s v="PippiT"/>
    <s v="Principal"/>
    <s v="PipMi"/>
    <n v="6"/>
    <s v="PippiT"/>
    <n v="6"/>
    <s v="Pipistrelle commune"/>
    <n v="2016"/>
    <n v="8"/>
    <n v="13"/>
    <n v="23"/>
    <n v="25"/>
    <d v="2016-08-13T00:00:00"/>
    <x v="226"/>
  </r>
  <r>
    <x v="1"/>
    <s v="K:/Sainte Colombe/MB/04 - 19 juillet au 18 août 2016/Wave/"/>
    <s v="ST-COLOM_0_20160813_232510_243.wav"/>
    <s v="ChiroSp"/>
    <s v="Principal"/>
    <s v="PipMi"/>
    <n v="4"/>
    <s v="PippiT"/>
    <n v="4"/>
    <s v="Pipistrelle commune"/>
    <n v="2016"/>
    <n v="8"/>
    <n v="13"/>
    <n v="23"/>
    <n v="25"/>
    <d v="2016-08-13T00:00:00"/>
    <x v="226"/>
  </r>
  <r>
    <x v="1"/>
    <s v="K:/Sainte Colombe/MB/04 - 19 juillet au 18 août 2016/Wave/"/>
    <s v="ST-COLOM_0_20160813_232654_779.wav"/>
    <s v="ChiroSp"/>
    <s v="Principal"/>
    <s v="ENVsp"/>
    <n v="0"/>
    <s v="Eptser"/>
    <n v="0"/>
    <s v="PARASITE"/>
    <n v="2016"/>
    <n v="8"/>
    <n v="13"/>
    <n v="23"/>
    <n v="26"/>
    <d v="2016-08-13T00:00:00"/>
    <x v="171"/>
  </r>
  <r>
    <x v="1"/>
    <s v="K:/Sainte Colombe/MB/04 - 19 juillet au 18 août 2016/Wave/"/>
    <s v="ST-COLOM_0_20160813_232837_176.wav"/>
    <s v="PipMi"/>
    <s v="Principal"/>
    <s v="PipMi"/>
    <n v="10"/>
    <s v="PippiT"/>
    <n v="2"/>
    <s v="Pipistrelle commune"/>
    <n v="2016"/>
    <n v="8"/>
    <n v="13"/>
    <n v="23"/>
    <n v="28"/>
    <d v="2016-08-13T00:00:00"/>
    <x v="455"/>
  </r>
  <r>
    <x v="1"/>
    <s v="K:/Sainte Colombe/MB/04 - 19 juillet au 18 août 2016/Wave/"/>
    <s v="ST-COLOM_0_20160813_232854_585.wav"/>
    <s v="PippiT"/>
    <s v="Principal"/>
    <s v="PipMi"/>
    <n v="10"/>
    <s v="PippiT"/>
    <n v="10"/>
    <s v="Pipistrelle commune"/>
    <n v="2016"/>
    <n v="8"/>
    <n v="13"/>
    <n v="23"/>
    <n v="28"/>
    <d v="2016-08-13T00:00:00"/>
    <x v="455"/>
  </r>
  <r>
    <x v="1"/>
    <s v="K:/Sainte Colombe/MB/04 - 19 juillet au 18 août 2016/Wave/"/>
    <s v="ST-COLOM_0_20160813_232859_586.wav"/>
    <s v="PippiT"/>
    <s v="Principal"/>
    <s v="PipMi"/>
    <n v="10"/>
    <s v="PippiT"/>
    <n v="10"/>
    <s v="Pipistrelle commune"/>
    <n v="2016"/>
    <n v="8"/>
    <n v="13"/>
    <n v="23"/>
    <n v="28"/>
    <d v="2016-08-13T00:00:00"/>
    <x v="455"/>
  </r>
  <r>
    <x v="1"/>
    <s v="K:/Sainte Colombe/MB/04 - 19 juillet au 18 août 2016/Wave/"/>
    <s v="ST-COLOM_0_20160813_232904_586.wav"/>
    <s v="ChiroSp"/>
    <s v="Principal"/>
    <s v="PipMi"/>
    <n v="4"/>
    <s v="PippiT"/>
    <n v="4"/>
    <s v="Pipistrelle commune"/>
    <n v="2016"/>
    <n v="8"/>
    <n v="13"/>
    <n v="23"/>
    <n v="29"/>
    <d v="2016-08-13T00:00:00"/>
    <x v="275"/>
  </r>
  <r>
    <x v="1"/>
    <s v="K:/Sainte Colombe/MB/04 - 19 juillet au 18 août 2016/Wave/"/>
    <s v="ST-COLOM_0_20160813_232909_587.wav"/>
    <s v="PippiT"/>
    <s v="Principal"/>
    <s v="PipMi"/>
    <n v="9"/>
    <s v="PippiT"/>
    <n v="9"/>
    <s v="Pipistrelle commune"/>
    <n v="2016"/>
    <n v="8"/>
    <n v="13"/>
    <n v="23"/>
    <n v="29"/>
    <d v="2016-08-13T00:00:00"/>
    <x v="275"/>
  </r>
  <r>
    <x v="1"/>
    <s v="K:/Sainte Colombe/MB/04 - 19 juillet au 18 août 2016/Wave/"/>
    <s v="ST-COLOM_0_20160813_233110_533.wav"/>
    <s v="PippiT"/>
    <s v="Principal"/>
    <s v="PipMi"/>
    <n v="8"/>
    <s v="PippiT"/>
    <n v="8"/>
    <s v="Pipistrelle commune"/>
    <n v="2016"/>
    <n v="8"/>
    <n v="13"/>
    <n v="23"/>
    <n v="31"/>
    <d v="2016-08-13T00:00:00"/>
    <x v="231"/>
  </r>
  <r>
    <x v="1"/>
    <s v="K:/Sainte Colombe/MB/04 - 19 juillet au 18 août 2016/Wave/"/>
    <s v="ST-COLOM_0_20160813_233149_348.wav"/>
    <s v="PippiT"/>
    <s v="Principal"/>
    <s v="PipMi"/>
    <n v="6"/>
    <s v="PippiT"/>
    <n v="6"/>
    <s v="Pipistrelle commune"/>
    <n v="2016"/>
    <n v="8"/>
    <n v="13"/>
    <n v="23"/>
    <n v="31"/>
    <d v="2016-08-13T00:00:00"/>
    <x v="231"/>
  </r>
  <r>
    <x v="1"/>
    <s v="K:/Sainte Colombe/MB/04 - 19 juillet au 18 août 2016/Wave/"/>
    <s v="ST-COLOM_0_20160813_233206_990.wav"/>
    <s v="PippiT"/>
    <s v="Principal"/>
    <s v="PipMi"/>
    <n v="10"/>
    <s v="PippiT"/>
    <n v="10"/>
    <s v="Pipistrelle commune"/>
    <n v="2016"/>
    <n v="8"/>
    <n v="13"/>
    <n v="23"/>
    <n v="32"/>
    <d v="2016-08-13T00:00:00"/>
    <x v="276"/>
  </r>
  <r>
    <x v="1"/>
    <s v="K:/Sainte Colombe/MB/04 - 19 juillet au 18 août 2016/Wave/"/>
    <s v="ST-COLOM_0_20160813_233211_990.wav"/>
    <s v="PippiT"/>
    <s v="Principal"/>
    <s v="PipMi"/>
    <n v="10"/>
    <s v="PippiT"/>
    <n v="10"/>
    <s v="Pipistrelle commune"/>
    <n v="2016"/>
    <n v="8"/>
    <n v="13"/>
    <n v="23"/>
    <n v="32"/>
    <d v="2016-08-13T00:00:00"/>
    <x v="276"/>
  </r>
  <r>
    <x v="1"/>
    <s v="K:/Sainte Colombe/MB/04 - 19 juillet au 18 août 2016/Wave/"/>
    <s v="ST-COLOM_0_20160813_233438_994.wav"/>
    <s v="PippiT"/>
    <s v="Principal"/>
    <s v="PipMi"/>
    <n v="6"/>
    <s v="PippiT"/>
    <n v="6"/>
    <s v="Pipistrelle commune"/>
    <n v="2016"/>
    <n v="8"/>
    <n v="13"/>
    <n v="23"/>
    <n v="34"/>
    <d v="2016-08-13T00:00:00"/>
    <x v="456"/>
  </r>
  <r>
    <x v="1"/>
    <s v="K:/Sainte Colombe/MB/04 - 19 juillet au 18 août 2016/Wave/"/>
    <s v="ST-COLOM_0_20160813_233452_069.wav"/>
    <s v="PippiT"/>
    <s v="Principal"/>
    <s v="PipMi"/>
    <n v="10"/>
    <s v="PippiT"/>
    <n v="10"/>
    <s v="Pipistrelle commune"/>
    <n v="2016"/>
    <n v="8"/>
    <n v="13"/>
    <n v="23"/>
    <n v="34"/>
    <d v="2016-08-13T00:00:00"/>
    <x v="456"/>
  </r>
  <r>
    <x v="1"/>
    <s v="K:/Sainte Colombe/MB/04 - 19 juillet au 18 août 2016/Wave/"/>
    <s v="ST-COLOM_0_20160813_233604_447.wav"/>
    <s v="ChiroSp"/>
    <s v="Principal"/>
    <s v="Pip35"/>
    <n v="2"/>
    <s v="Pipkuh"/>
    <n v="2"/>
    <s v="Pipistrelle de Kuhl"/>
    <n v="2016"/>
    <n v="8"/>
    <n v="13"/>
    <n v="23"/>
    <n v="36"/>
    <d v="2016-08-13T00:00:00"/>
    <x v="343"/>
  </r>
  <r>
    <x v="1"/>
    <s v="K:/Sainte Colombe/MB/04 - 19 juillet au 18 août 2016/Wave/"/>
    <s v="ST-COLOM_0_20160813_233704_216.wav"/>
    <s v="PippiT"/>
    <s v="Principal"/>
    <s v="PipMi"/>
    <n v="9"/>
    <s v="PippiT"/>
    <n v="9"/>
    <s v="Pipistrelle commune"/>
    <n v="2016"/>
    <n v="8"/>
    <n v="13"/>
    <n v="23"/>
    <n v="37"/>
    <d v="2016-08-13T00:00:00"/>
    <x v="123"/>
  </r>
  <r>
    <x v="1"/>
    <s v="K:/Sainte Colombe/MB/04 - 19 juillet au 18 août 2016/Wave/"/>
    <s v="ST-COLOM_0_20160813_233923_500.wav"/>
    <s v="PippiT"/>
    <s v="Principal"/>
    <s v="PipMi"/>
    <n v="7"/>
    <s v="PippiT"/>
    <n v="7"/>
    <s v="Pipistrelle commune"/>
    <n v="2016"/>
    <n v="8"/>
    <n v="13"/>
    <n v="23"/>
    <n v="39"/>
    <d v="2016-08-13T00:00:00"/>
    <x v="232"/>
  </r>
  <r>
    <x v="1"/>
    <s v="K:/Sainte Colombe/MB/04 - 19 juillet au 18 août 2016/Wave/"/>
    <s v="ST-COLOM_0_20160813_233946_668.wav"/>
    <s v="PippiT"/>
    <s v="Principal"/>
    <s v="PipMi"/>
    <n v="8"/>
    <s v="PippiT"/>
    <n v="8"/>
    <s v="Pipistrelle commune"/>
    <n v="2016"/>
    <n v="8"/>
    <n v="13"/>
    <n v="23"/>
    <n v="39"/>
    <d v="2016-08-13T00:00:00"/>
    <x v="232"/>
  </r>
  <r>
    <x v="1"/>
    <s v="K:/Sainte Colombe/MB/04 - 19 juillet au 18 août 2016/Wave/"/>
    <s v="ST-COLOM_0_20160813_234022_144.wav"/>
    <s v="PippiT"/>
    <s v="Principal"/>
    <s v="PipMi"/>
    <n v="10"/>
    <s v="PippiT"/>
    <n v="9"/>
    <s v="Pipistrelle commune"/>
    <n v="2016"/>
    <n v="8"/>
    <n v="13"/>
    <n v="23"/>
    <n v="40"/>
    <d v="2016-08-13T00:00:00"/>
    <x v="36"/>
  </r>
  <r>
    <x v="1"/>
    <s v="K:/Sainte Colombe/MB/04 - 19 juillet au 18 août 2016/Wave/"/>
    <s v="ST-COLOM_0_20160813_234620_554.wav"/>
    <s v="ChiroSp"/>
    <s v="Principal"/>
    <s v="PipMi"/>
    <n v="5"/>
    <s v="PippiT"/>
    <n v="5"/>
    <s v="Pipistrelle commune"/>
    <n v="2016"/>
    <n v="8"/>
    <n v="13"/>
    <n v="23"/>
    <n v="46"/>
    <d v="2016-08-13T00:00:00"/>
    <x v="287"/>
  </r>
  <r>
    <x v="1"/>
    <s v="K:/Sainte Colombe/MB/04 - 19 juillet au 18 août 2016/Wave/"/>
    <s v="ST-COLOM_0_20160813_234810_434.wav"/>
    <s v="ChiroSp"/>
    <s v="Principal"/>
    <s v="Pip35"/>
    <n v="0"/>
    <s v="Pipkuh"/>
    <n v="0"/>
    <s v="PARASITE"/>
    <n v="2016"/>
    <n v="8"/>
    <n v="13"/>
    <n v="23"/>
    <n v="48"/>
    <d v="2016-08-13T00:00:00"/>
    <x v="234"/>
  </r>
  <r>
    <x v="1"/>
    <s v="K:/Sainte Colombe/MB/04 - 19 juillet au 18 août 2016/Wave/"/>
    <s v="ST-COLOM_0_20160813_234929_585.wav"/>
    <s v="ChiroSp"/>
    <s v="Principal"/>
    <s v="PipMi"/>
    <n v="4"/>
    <s v="PippiT"/>
    <n v="4"/>
    <s v="Pipistrelle commune"/>
    <n v="2016"/>
    <n v="8"/>
    <n v="13"/>
    <n v="23"/>
    <n v="49"/>
    <d v="2016-08-13T00:00:00"/>
    <x v="328"/>
  </r>
  <r>
    <x v="1"/>
    <s v="K:/Sainte Colombe/MB/04 - 19 juillet au 18 août 2016/Wave/"/>
    <s v="ST-COLOM_0_20160813_235625_989.wav"/>
    <s v="ChiroSp"/>
    <s v="Principal"/>
    <s v="Pip35"/>
    <n v="2"/>
    <s v="Pipkuh"/>
    <n v="2"/>
    <s v="Pipistrelle de Kuhl"/>
    <n v="2016"/>
    <n v="8"/>
    <n v="13"/>
    <n v="23"/>
    <n v="56"/>
    <d v="2016-08-13T00:00:00"/>
    <x v="496"/>
  </r>
  <r>
    <x v="1"/>
    <s v="K:/Sainte Colombe/MB/04 - 19 juillet au 18 août 2016/Wave/"/>
    <s v="ST-COLOM_0_20160813_235915_680.wav"/>
    <s v="PippiT"/>
    <s v="Principal"/>
    <s v="PipMi"/>
    <n v="8"/>
    <s v="PippiT"/>
    <n v="8"/>
    <s v="Pipistrelle commune"/>
    <n v="2016"/>
    <n v="8"/>
    <n v="13"/>
    <n v="23"/>
    <n v="59"/>
    <d v="2016-08-13T00:00:00"/>
    <x v="460"/>
  </r>
  <r>
    <x v="1"/>
    <s v="K:/Sainte Colombe/MB/04 - 19 juillet au 18 août 2016/Wave/"/>
    <s v="ST-COLOM_0_20160814_000506_876.wav"/>
    <s v="PippiT"/>
    <s v="Principal"/>
    <s v="PipMi"/>
    <n v="9"/>
    <s v="PippiT"/>
    <n v="9"/>
    <s v="Pipistrelle commune"/>
    <n v="2016"/>
    <n v="8"/>
    <n v="14"/>
    <n v="0"/>
    <n v="5"/>
    <d v="2016-08-14T00:00:00"/>
    <x v="261"/>
  </r>
  <r>
    <x v="1"/>
    <s v="K:/Sainte Colombe/MB/04 - 19 juillet au 18 août 2016/Wave/"/>
    <s v="ST-COLOM_0_20160814_000707_716.wav"/>
    <s v="PippiT"/>
    <s v="Principal"/>
    <s v="PipMi"/>
    <n v="8"/>
    <s v="PippiT"/>
    <n v="8"/>
    <s v="Pipistrelle commune"/>
    <n v="2016"/>
    <n v="8"/>
    <n v="14"/>
    <n v="0"/>
    <n v="7"/>
    <d v="2016-08-14T00:00:00"/>
    <x v="271"/>
  </r>
  <r>
    <x v="1"/>
    <s v="K:/Sainte Colombe/MB/04 - 19 juillet au 18 août 2016/Wave/"/>
    <s v="ST-COLOM_0_20160814_000915_825.wav"/>
    <s v="ChiroSp"/>
    <s v="Principal"/>
    <s v="PipMi"/>
    <n v="4"/>
    <s v="PippiT"/>
    <n v="4"/>
    <s v="Pipistrelle commune"/>
    <n v="2016"/>
    <n v="8"/>
    <n v="14"/>
    <n v="0"/>
    <n v="9"/>
    <d v="2016-08-14T00:00:00"/>
    <x v="344"/>
  </r>
  <r>
    <x v="1"/>
    <s v="K:/Sainte Colombe/MB/04 - 19 juillet au 18 août 2016/Wave/"/>
    <s v="ST-COLOM_0_20160814_001320_452.wav"/>
    <s v="PippiT"/>
    <s v="Principal"/>
    <s v="PipMi"/>
    <n v="7"/>
    <s v="PippiT"/>
    <n v="7"/>
    <s v="Pipistrelle commune"/>
    <n v="2016"/>
    <n v="8"/>
    <n v="14"/>
    <n v="0"/>
    <n v="13"/>
    <d v="2016-08-14T00:00:00"/>
    <x v="223"/>
  </r>
  <r>
    <x v="1"/>
    <s v="K:/Sainte Colombe/MB/04 - 19 juillet au 18 août 2016/Wave/"/>
    <s v="ST-COLOM_0_20160814_001325_453.wav"/>
    <s v="PippiT"/>
    <s v="Principal"/>
    <s v="PipMi"/>
    <n v="7"/>
    <s v="PippiT"/>
    <n v="7"/>
    <s v="Pipistrelle commune"/>
    <n v="2016"/>
    <n v="8"/>
    <n v="14"/>
    <n v="0"/>
    <n v="13"/>
    <d v="2016-08-14T00:00:00"/>
    <x v="223"/>
  </r>
  <r>
    <x v="1"/>
    <s v="K:/Sainte Colombe/MB/04 - 19 juillet au 18 août 2016/Wave/"/>
    <s v="ST-COLOM_0_20160814_001419_124.wav"/>
    <s v="PippiT"/>
    <s v="Principal"/>
    <s v="PipMi"/>
    <n v="7"/>
    <s v="PippiT"/>
    <n v="7"/>
    <s v="Pipistrelle commune"/>
    <n v="2016"/>
    <n v="8"/>
    <n v="14"/>
    <n v="0"/>
    <n v="14"/>
    <d v="2016-08-14T00:00:00"/>
    <x v="375"/>
  </r>
  <r>
    <x v="1"/>
    <s v="K:/Sainte Colombe/MB/04 - 19 juillet au 18 août 2016/Wave/"/>
    <s v="ST-COLOM_0_20160814_001523_814.wav"/>
    <s v="PippiT"/>
    <s v="Principal"/>
    <s v="PipMi"/>
    <n v="8"/>
    <s v="PippiT"/>
    <n v="8"/>
    <s v="Pipistrelle commune"/>
    <n v="2016"/>
    <n v="8"/>
    <n v="14"/>
    <n v="0"/>
    <n v="15"/>
    <d v="2016-08-14T00:00:00"/>
    <x v="3"/>
  </r>
  <r>
    <x v="1"/>
    <s v="K:/Sainte Colombe/MB/04 - 19 juillet au 18 août 2016/Wave/"/>
    <s v="ST-COLOM_0_20160814_001556_506.wav"/>
    <s v="Pip35"/>
    <s v="Principal"/>
    <s v="Pip35"/>
    <n v="7"/>
    <s v="Pipkuh"/>
    <n v="3"/>
    <s v="Pipistrelle de Kuhl"/>
    <n v="2016"/>
    <n v="8"/>
    <n v="14"/>
    <n v="0"/>
    <n v="15"/>
    <d v="2016-08-14T00:00:00"/>
    <x v="3"/>
  </r>
  <r>
    <x v="1"/>
    <s v="K:/Sainte Colombe/MB/04 - 19 juillet au 18 août 2016/Wave/"/>
    <s v="ST-COLOM_0_20160814_001607_440.wav"/>
    <s v="PippiT"/>
    <s v="Principal"/>
    <s v="PipMi"/>
    <n v="10"/>
    <s v="PippiT"/>
    <n v="10"/>
    <s v="Pipistrelle commune"/>
    <n v="2016"/>
    <n v="8"/>
    <n v="14"/>
    <n v="0"/>
    <n v="16"/>
    <d v="2016-08-14T00:00:00"/>
    <x v="435"/>
  </r>
  <r>
    <x v="1"/>
    <s v="K:/Sainte Colombe/MB/04 - 19 juillet au 18 août 2016/Wave/"/>
    <s v="ST-COLOM_0_20160814_001638_689.wav"/>
    <s v="ChiroSp"/>
    <s v="Principal"/>
    <s v="PipMi"/>
    <n v="4"/>
    <s v="PippiT"/>
    <n v="4"/>
    <s v="Pipistrelle commune"/>
    <n v="2016"/>
    <n v="8"/>
    <n v="14"/>
    <n v="0"/>
    <n v="16"/>
    <d v="2016-08-14T00:00:00"/>
    <x v="435"/>
  </r>
  <r>
    <x v="1"/>
    <s v="K:/Sainte Colombe/MB/04 - 19 juillet au 18 août 2016/Wave/"/>
    <s v="ST-COLOM_0_20160814_002119_890.wav"/>
    <s v="PippiT"/>
    <s v="Principal"/>
    <s v="PipMi"/>
    <n v="10"/>
    <s v="PippiT"/>
    <n v="10"/>
    <s v="Pipistrelle commune"/>
    <n v="2016"/>
    <n v="8"/>
    <n v="14"/>
    <n v="0"/>
    <n v="21"/>
    <d v="2016-08-14T00:00:00"/>
    <x v="138"/>
  </r>
  <r>
    <x v="1"/>
    <s v="K:/Sainte Colombe/MB/04 - 19 juillet au 18 août 2016/Wave/"/>
    <s v="ST-COLOM_0_20160814_002136_834.wav"/>
    <s v="PippiT"/>
    <s v="Principal"/>
    <s v="PipMi"/>
    <n v="10"/>
    <s v="PippiT"/>
    <n v="10"/>
    <s v="Pipistrelle commune"/>
    <n v="2016"/>
    <n v="8"/>
    <n v="14"/>
    <n v="0"/>
    <n v="21"/>
    <d v="2016-08-14T00:00:00"/>
    <x v="138"/>
  </r>
  <r>
    <x v="1"/>
    <s v="K:/Sainte Colombe/MB/04 - 19 juillet au 18 août 2016/Wave/"/>
    <s v="ST-COLOM_0_20160814_002204_774.wav"/>
    <s v="PippiT"/>
    <s v="Principal"/>
    <s v="PipMi"/>
    <n v="9"/>
    <s v="PippiT"/>
    <n v="9"/>
    <s v="Pipistrelle commune"/>
    <n v="2016"/>
    <n v="8"/>
    <n v="14"/>
    <n v="0"/>
    <n v="22"/>
    <d v="2016-08-14T00:00:00"/>
    <x v="18"/>
  </r>
  <r>
    <x v="1"/>
    <s v="K:/Sainte Colombe/MB/04 - 19 juillet au 18 août 2016/Wave/"/>
    <s v="ST-COLOM_0_20160814_002209_774.wav"/>
    <s v="PipMi"/>
    <s v="Principal"/>
    <s v="PipMi"/>
    <n v="9"/>
    <s v="PippiT"/>
    <n v="2"/>
    <s v="Pipistrelle commune"/>
    <n v="2016"/>
    <n v="8"/>
    <n v="14"/>
    <n v="0"/>
    <n v="22"/>
    <d v="2016-08-14T00:00:00"/>
    <x v="18"/>
  </r>
  <r>
    <x v="1"/>
    <s v="K:/Sainte Colombe/MB/04 - 19 juillet au 18 août 2016/Wave/"/>
    <s v="ST-COLOM_0_20160814_002300_330.wav"/>
    <s v="PipMi"/>
    <s v="Principal"/>
    <s v="PipMi"/>
    <n v="6"/>
    <s v="PippiT"/>
    <n v="5"/>
    <s v="Pipistrelle commune"/>
    <n v="2016"/>
    <n v="8"/>
    <n v="14"/>
    <n v="0"/>
    <n v="23"/>
    <d v="2016-08-14T00:00:00"/>
    <x v="211"/>
  </r>
  <r>
    <x v="1"/>
    <s v="K:/Sainte Colombe/MB/04 - 19 juillet au 18 août 2016/Wave/"/>
    <s v="ST-COLOM_0_20160814_002431_274.wav"/>
    <s v="ChiroSp"/>
    <s v="Principal"/>
    <s v="Pip35"/>
    <n v="3"/>
    <s v="Pipkuh"/>
    <n v="0"/>
    <s v="Pipistrelle de Kuhl"/>
    <n v="2016"/>
    <n v="8"/>
    <n v="14"/>
    <n v="0"/>
    <n v="24"/>
    <d v="2016-08-14T00:00:00"/>
    <x v="243"/>
  </r>
  <r>
    <x v="1"/>
    <s v="K:/Sainte Colombe/MB/04 - 19 juillet au 18 août 2016/Wave/"/>
    <s v="ST-COLOM_0_20160814_002503_050.wav"/>
    <s v="ChiroSp"/>
    <s v="Principal"/>
    <s v="PipMi"/>
    <n v="3"/>
    <s v="PippiT"/>
    <n v="3"/>
    <s v="Pipistrelle commune"/>
    <n v="2016"/>
    <n v="8"/>
    <n v="14"/>
    <n v="0"/>
    <n v="25"/>
    <d v="2016-08-14T00:00:00"/>
    <x v="19"/>
  </r>
  <r>
    <x v="1"/>
    <s v="K:/Sainte Colombe/MB/04 - 19 juillet au 18 août 2016/Wave/"/>
    <s v="ST-COLOM_0_20160814_002614_738.wav"/>
    <s v="ChiroSp"/>
    <s v="Principal"/>
    <s v="Pip35"/>
    <n v="0"/>
    <s v="Pipkuh"/>
    <n v="0"/>
    <s v="PARASITE"/>
    <n v="2016"/>
    <n v="8"/>
    <n v="14"/>
    <n v="0"/>
    <n v="26"/>
    <d v="2016-08-14T00:00:00"/>
    <x v="20"/>
  </r>
  <r>
    <x v="1"/>
    <s v="K:/Sainte Colombe/MB/04 - 19 juillet au 18 août 2016/Wave/"/>
    <s v="ST-COLOM_0_20160814_002619_738.wav"/>
    <s v="ChiroSp"/>
    <s v="Principal"/>
    <s v="Pip35"/>
    <n v="1"/>
    <s v="Pipkuh"/>
    <n v="1"/>
    <s v="Pipistrelle de Kuhl"/>
    <n v="2016"/>
    <n v="8"/>
    <n v="14"/>
    <n v="0"/>
    <n v="26"/>
    <d v="2016-08-14T00:00:00"/>
    <x v="20"/>
  </r>
  <r>
    <x v="1"/>
    <s v="K:/Sainte Colombe/MB/04 - 19 juillet au 18 août 2016/Wave/"/>
    <s v="ST-COLOM_0_20160814_002624_739.wav"/>
    <s v="Pip35"/>
    <s v="Principal"/>
    <s v="Pip35"/>
    <n v="6"/>
    <s v="Pipkuh"/>
    <n v="1"/>
    <s v="Pipistrelle de Kuhl"/>
    <n v="2016"/>
    <n v="8"/>
    <n v="14"/>
    <n v="0"/>
    <n v="26"/>
    <d v="2016-08-14T00:00:00"/>
    <x v="20"/>
  </r>
  <r>
    <x v="1"/>
    <s v="K:/Sainte Colombe/MB/04 - 19 juillet au 18 août 2016/Wave/"/>
    <s v="ST-COLOM_0_20160814_002757_853.wav"/>
    <s v="PippiT"/>
    <s v="Principal"/>
    <s v="PipMi"/>
    <n v="9"/>
    <s v="PippiT"/>
    <n v="9"/>
    <s v="Pipistrelle commune"/>
    <n v="2016"/>
    <n v="8"/>
    <n v="14"/>
    <n v="0"/>
    <n v="27"/>
    <d v="2016-08-14T00:00:00"/>
    <x v="418"/>
  </r>
  <r>
    <x v="1"/>
    <s v="K:/Sainte Colombe/MB/04 - 19 juillet au 18 août 2016/Wave/"/>
    <s v="ST-COLOM_0_20160814_002933_864.wav"/>
    <s v="PippiT"/>
    <s v="Principal"/>
    <s v="PipMi"/>
    <n v="9"/>
    <s v="PippiT"/>
    <n v="9"/>
    <s v="Pipistrelle commune"/>
    <n v="2016"/>
    <n v="8"/>
    <n v="14"/>
    <n v="0"/>
    <n v="29"/>
    <d v="2016-08-14T00:00:00"/>
    <x v="237"/>
  </r>
  <r>
    <x v="1"/>
    <s v="K:/Sainte Colombe/MB/04 - 19 juillet au 18 août 2016/Wave/"/>
    <s v="ST-COLOM_0_20160814_002938_864.wav"/>
    <s v="ChiroSp"/>
    <s v="Principal"/>
    <s v="PipMi"/>
    <n v="3"/>
    <s v="PippiT"/>
    <n v="0"/>
    <s v="Pipistrelle commune"/>
    <n v="2016"/>
    <n v="8"/>
    <n v="14"/>
    <n v="0"/>
    <n v="29"/>
    <d v="2016-08-14T00:00:00"/>
    <x v="237"/>
  </r>
  <r>
    <x v="1"/>
    <s v="K:/Sainte Colombe/MB/04 - 19 juillet au 18 août 2016/Wave/"/>
    <s v="ST-COLOM_0_20160814_002956_645.wav"/>
    <s v="PippiT"/>
    <s v="Principal"/>
    <s v="PipMi"/>
    <n v="10"/>
    <s v="PippiT"/>
    <n v="10"/>
    <s v="Pipistrelle commune"/>
    <n v="2016"/>
    <n v="8"/>
    <n v="14"/>
    <n v="0"/>
    <n v="29"/>
    <d v="2016-08-14T00:00:00"/>
    <x v="237"/>
  </r>
  <r>
    <x v="1"/>
    <s v="K:/Sainte Colombe/MB/04 - 19 juillet au 18 août 2016/Wave/"/>
    <s v="ST-COLOM_0_20160814_003646_016.wav"/>
    <s v="PippiT"/>
    <s v="Principal"/>
    <s v="PipMi"/>
    <n v="6"/>
    <s v="PippiT"/>
    <n v="6"/>
    <s v="Pipistrelle commune"/>
    <n v="2016"/>
    <n v="8"/>
    <n v="14"/>
    <n v="0"/>
    <n v="36"/>
    <d v="2016-08-14T00:00:00"/>
    <x v="166"/>
  </r>
  <r>
    <x v="1"/>
    <s v="K:/Sainte Colombe/MB/04 - 19 juillet au 18 août 2016/Wave/"/>
    <s v="ST-COLOM_0_20160814_003735_862.wav"/>
    <s v="ChiroSp"/>
    <s v="Principal"/>
    <s v="MyoHF"/>
    <n v="1"/>
    <s v="Myobra"/>
    <n v="1"/>
    <s v="Murin sp"/>
    <n v="2016"/>
    <n v="8"/>
    <n v="14"/>
    <n v="0"/>
    <n v="37"/>
    <d v="2016-08-14T00:00:00"/>
    <x v="100"/>
  </r>
  <r>
    <x v="1"/>
    <s v="K:/Sainte Colombe/MB/04 - 19 juillet au 18 août 2016/Wave/"/>
    <s v="ST-COLOM_0_20160814_003807_200.wav"/>
    <s v="ENVsp"/>
    <s v="Principal"/>
    <s v="ENVsp"/>
    <n v="10"/>
    <s v="Eptser"/>
    <n v="3"/>
    <s v="Sérotine commune"/>
    <n v="2016"/>
    <n v="8"/>
    <n v="14"/>
    <n v="0"/>
    <n v="38"/>
    <d v="2016-08-14T00:00:00"/>
    <x v="212"/>
  </r>
  <r>
    <x v="1"/>
    <s v="K:/Sainte Colombe/MB/04 - 19 juillet au 18 août 2016/Wave/"/>
    <s v="ST-COLOM_0_20160814_003812_200.wav"/>
    <s v="ENVsp"/>
    <s v="Principal"/>
    <s v="ENVsp"/>
    <n v="10"/>
    <s v="Eptser"/>
    <n v="3"/>
    <s v="Sérotine commune"/>
    <n v="2016"/>
    <n v="8"/>
    <n v="14"/>
    <n v="0"/>
    <n v="38"/>
    <d v="2016-08-14T00:00:00"/>
    <x v="212"/>
  </r>
  <r>
    <x v="1"/>
    <s v="K:/Sainte Colombe/MB/04 - 19 juillet au 18 août 2016/Wave/"/>
    <s v="ST-COLOM_0_20160814_003919_264.wav"/>
    <s v="Pip35"/>
    <s v="Principal"/>
    <s v="Pip35"/>
    <n v="10"/>
    <s v="Pipkuh"/>
    <n v="5"/>
    <s v="Pipistrelle de Kuhl"/>
    <n v="2016"/>
    <n v="8"/>
    <n v="14"/>
    <n v="0"/>
    <n v="39"/>
    <d v="2016-08-14T00:00:00"/>
    <x v="345"/>
  </r>
  <r>
    <x v="1"/>
    <s v="K:/Sainte Colombe/MB/04 - 19 juillet au 18 août 2016/Wave/"/>
    <s v="ST-COLOM_0_20160814_003924_264.wav"/>
    <s v="ChiroSp"/>
    <s v="Principal"/>
    <s v="Pip35"/>
    <n v="4"/>
    <s v="Pipkuh"/>
    <n v="4"/>
    <s v="Pipistrelle de Kuhl"/>
    <n v="2016"/>
    <n v="8"/>
    <n v="14"/>
    <n v="0"/>
    <n v="39"/>
    <d v="2016-08-14T00:00:00"/>
    <x v="345"/>
  </r>
  <r>
    <x v="1"/>
    <s v="K:/Sainte Colombe/MB/04 - 19 juillet au 18 août 2016/Wave/"/>
    <s v="ST-COLOM_0_20160814_004053_904.wav"/>
    <s v="PippiT"/>
    <s v="Principal"/>
    <s v="PipMi"/>
    <n v="10"/>
    <s v="PippiT"/>
    <n v="10"/>
    <s v="Pipistrelle commune"/>
    <n v="2016"/>
    <n v="8"/>
    <n v="14"/>
    <n v="0"/>
    <n v="40"/>
    <d v="2016-08-14T00:00:00"/>
    <x v="436"/>
  </r>
  <r>
    <x v="1"/>
    <s v="K:/Sainte Colombe/MB/04 - 19 juillet au 18 août 2016/Wave/"/>
    <s v="ST-COLOM_0_20160814_004115_194.wav"/>
    <s v="Pip35"/>
    <s v="Principal"/>
    <s v="Pip35"/>
    <n v="10"/>
    <s v="Pipkuh"/>
    <n v="3"/>
    <s v="Pipistrelle de Kuhl"/>
    <n v="2016"/>
    <n v="8"/>
    <n v="14"/>
    <n v="0"/>
    <n v="41"/>
    <d v="2016-08-14T00:00:00"/>
    <x v="279"/>
  </r>
  <r>
    <x v="1"/>
    <s v="K:/Sainte Colombe/MB/04 - 19 juillet au 18 août 2016/Wave/"/>
    <s v="ST-COLOM_0_20160814_004120_194.wav"/>
    <s v="Pip35"/>
    <s v="Principal"/>
    <s v="Pip35"/>
    <n v="8"/>
    <s v="Pipkuh"/>
    <n v="2"/>
    <s v="Pipistrelle de Kuhl"/>
    <n v="2016"/>
    <n v="8"/>
    <n v="14"/>
    <n v="0"/>
    <n v="41"/>
    <d v="2016-08-14T00:00:00"/>
    <x v="279"/>
  </r>
  <r>
    <x v="1"/>
    <s v="K:/Sainte Colombe/MB/04 - 19 juillet au 18 août 2016/Wave/"/>
    <s v="ST-COLOM_0_20160814_004602_765.wav"/>
    <s v="Pipkuh"/>
    <s v="Principal"/>
    <s v="Pip35"/>
    <n v="10"/>
    <s v="Pipkuh"/>
    <n v="6"/>
    <s v="Pipistrelle de Kuhl"/>
    <n v="2016"/>
    <n v="8"/>
    <n v="14"/>
    <n v="0"/>
    <n v="46"/>
    <d v="2016-08-14T00:00:00"/>
    <x v="378"/>
  </r>
  <r>
    <x v="1"/>
    <s v="K:/Sainte Colombe/MB/04 - 19 juillet au 18 août 2016/Wave/"/>
    <s v="ST-COLOM_0_20160814_004607_766.wav"/>
    <s v="Pipkuh"/>
    <s v="Principal"/>
    <s v="Pip35"/>
    <n v="10"/>
    <s v="Pipkuh"/>
    <n v="6"/>
    <s v="Pipistrelle de Kuhl"/>
    <n v="2016"/>
    <n v="8"/>
    <n v="14"/>
    <n v="0"/>
    <n v="46"/>
    <d v="2016-08-14T00:00:00"/>
    <x v="378"/>
  </r>
  <r>
    <x v="1"/>
    <s v="K:/Sainte Colombe/MB/04 - 19 juillet au 18 août 2016/Wave/"/>
    <s v="ST-COLOM_0_20160814_004835_844.wav"/>
    <s v="ChiroSp"/>
    <s v="Principal"/>
    <s v="MyoHF"/>
    <n v="2"/>
    <s v="Myomys"/>
    <n v="0"/>
    <s v="Murin sp"/>
    <n v="2016"/>
    <n v="8"/>
    <n v="14"/>
    <n v="0"/>
    <n v="48"/>
    <d v="2016-08-14T00:00:00"/>
    <x v="466"/>
  </r>
  <r>
    <x v="1"/>
    <s v="K:/Sainte Colombe/MB/04 - 19 juillet au 18 août 2016/Wave/"/>
    <s v="ST-COLOM_0_20160814_005044_831.wav"/>
    <s v="PippiT"/>
    <s v="Principal"/>
    <s v="PipMi"/>
    <n v="7"/>
    <s v="PippiT"/>
    <n v="7"/>
    <s v="Pipistrelle commune"/>
    <n v="2016"/>
    <n v="8"/>
    <n v="14"/>
    <n v="0"/>
    <n v="50"/>
    <d v="2016-08-14T00:00:00"/>
    <x v="457"/>
  </r>
  <r>
    <x v="1"/>
    <s v="K:/Sainte Colombe/MB/04 - 19 juillet au 18 août 2016/Wave/"/>
    <s v="ST-COLOM_0_20160814_005115_628.wav"/>
    <s v="ENVsp"/>
    <s v="Principal"/>
    <s v="ENVsp"/>
    <n v="7"/>
    <s v="Nyclei"/>
    <n v="3"/>
    <s v="Noctule de Leisler"/>
    <n v="2016"/>
    <n v="8"/>
    <n v="14"/>
    <n v="0"/>
    <n v="51"/>
    <d v="2016-08-14T00:00:00"/>
    <x v="379"/>
  </r>
  <r>
    <x v="1"/>
    <s v="K:/Sainte Colombe/MB/04 - 19 juillet au 18 août 2016/Wave/"/>
    <s v="ST-COLOM_0_20160814_005433_445.wav"/>
    <s v="ChiroSp"/>
    <s v="Principal"/>
    <s v="PipMi"/>
    <n v="0"/>
    <s v="PippiT"/>
    <n v="0"/>
    <s v="PARASITE"/>
    <n v="2016"/>
    <n v="8"/>
    <n v="14"/>
    <n v="0"/>
    <n v="54"/>
    <d v="2016-08-14T00:00:00"/>
    <x v="264"/>
  </r>
  <r>
    <x v="1"/>
    <s v="K:/Sainte Colombe/MB/04 - 19 juillet au 18 août 2016/Wave/"/>
    <s v="ST-COLOM_0_20160814_005601_416.wav"/>
    <s v="ChiroSp"/>
    <s v="Principal"/>
    <s v="MyoHF"/>
    <n v="4"/>
    <s v="Myobra"/>
    <n v="0"/>
    <s v="Murin sp"/>
    <n v="2016"/>
    <n v="8"/>
    <n v="14"/>
    <n v="0"/>
    <n v="56"/>
    <d v="2016-08-14T00:00:00"/>
    <x v="458"/>
  </r>
  <r>
    <x v="1"/>
    <s v="K:/Sainte Colombe/MB/04 - 19 juillet au 18 août 2016/Wave/"/>
    <s v="ST-COLOM_0_20160814_005726_642.wav"/>
    <s v="ChiroSp"/>
    <s v="Principal"/>
    <s v="Pip35"/>
    <n v="1"/>
    <s v="Pipkuh"/>
    <n v="0"/>
    <s v="Pipistrelle de Kuhl"/>
    <n v="2016"/>
    <n v="8"/>
    <n v="14"/>
    <n v="0"/>
    <n v="57"/>
    <d v="2016-08-14T00:00:00"/>
    <x v="540"/>
  </r>
  <r>
    <x v="1"/>
    <s v="K:/Sainte Colombe/MB/04 - 19 juillet au 18 août 2016/Wave/"/>
    <s v="ST-COLOM_0_20160814_005735_246.wav"/>
    <s v="ChiroSp"/>
    <s v="Principal"/>
    <s v="Pip35"/>
    <n v="5"/>
    <s v="Pipnat"/>
    <n v="5"/>
    <s v="Pipistrelle de Kuhl/Nathusius"/>
    <n v="2016"/>
    <n v="8"/>
    <n v="14"/>
    <n v="0"/>
    <n v="57"/>
    <d v="2016-08-14T00:00:00"/>
    <x v="540"/>
  </r>
  <r>
    <x v="1"/>
    <s v="K:/Sainte Colombe/MB/04 - 19 juillet au 18 août 2016/Wave/"/>
    <s v="ST-COLOM_0_20160814_005746_178.wav"/>
    <s v="ChiroSp"/>
    <s v="Principal"/>
    <s v="Pip35"/>
    <n v="2"/>
    <s v="Pipkuh"/>
    <n v="0"/>
    <s v="Pipistrelle de Kuhl"/>
    <n v="2016"/>
    <n v="8"/>
    <n v="14"/>
    <n v="0"/>
    <n v="57"/>
    <d v="2016-08-14T00:00:00"/>
    <x v="540"/>
  </r>
  <r>
    <x v="1"/>
    <s v="K:/Sainte Colombe/MB/04 - 19 juillet au 18 août 2016/Wave/"/>
    <s v="ST-COLOM_0_20160814_005751_178.wav"/>
    <s v="ChiroSp"/>
    <s v="Principal"/>
    <s v="Pip35"/>
    <n v="0"/>
    <s v="Pipkuh"/>
    <n v="0"/>
    <s v="PARASITE"/>
    <n v="2016"/>
    <n v="8"/>
    <n v="14"/>
    <n v="0"/>
    <n v="57"/>
    <d v="2016-08-14T00:00:00"/>
    <x v="540"/>
  </r>
  <r>
    <x v="1"/>
    <s v="K:/Sainte Colombe/MB/04 - 19 juillet au 18 août 2016/Wave/"/>
    <s v="ST-COLOM_0_20160814_005812_254.wav"/>
    <s v="ChiroSp"/>
    <s v="Principal"/>
    <s v="PipMi"/>
    <n v="3"/>
    <s v="PippiT"/>
    <n v="2"/>
    <s v="Pipistrelle commune"/>
    <n v="2016"/>
    <n v="8"/>
    <n v="14"/>
    <n v="0"/>
    <n v="58"/>
    <d v="2016-08-14T00:00:00"/>
    <x v="381"/>
  </r>
  <r>
    <x v="1"/>
    <s v="K:/Sainte Colombe/MB/04 - 19 juillet au 18 août 2016/Wave/"/>
    <s v="ST-COLOM_0_20160814_005914_788.wav"/>
    <s v="ChiroSp"/>
    <s v="Principal"/>
    <s v="Pip35"/>
    <n v="3"/>
    <s v="Pipkuh"/>
    <n v="1"/>
    <s v="Pipistrelle de Kuhl"/>
    <n v="2016"/>
    <n v="8"/>
    <n v="14"/>
    <n v="0"/>
    <n v="59"/>
    <d v="2016-08-14T00:00:00"/>
    <x v="382"/>
  </r>
  <r>
    <x v="1"/>
    <s v="K:/Sainte Colombe/MB/04 - 19 juillet au 18 août 2016/Wave/"/>
    <s v="ST-COLOM_0_20160814_005943_849.wav"/>
    <s v="ChiroSp"/>
    <s v="Principal"/>
    <s v="Pip35"/>
    <n v="2"/>
    <s v="Pipkuh"/>
    <n v="2"/>
    <s v="Pipistrelle de Kuhl"/>
    <n v="2016"/>
    <n v="8"/>
    <n v="14"/>
    <n v="0"/>
    <n v="59"/>
    <d v="2016-08-14T00:00:00"/>
    <x v="382"/>
  </r>
  <r>
    <x v="1"/>
    <s v="K:/Sainte Colombe/MB/04 - 19 juillet au 18 août 2016/Wave/"/>
    <s v="ST-COLOM_0_20160814_005952_892.wav"/>
    <s v="PippiT"/>
    <s v="Principal"/>
    <s v="PipMi"/>
    <n v="10"/>
    <s v="PippiT"/>
    <n v="10"/>
    <s v="Pipistrelle commune"/>
    <n v="2016"/>
    <n v="8"/>
    <n v="14"/>
    <n v="0"/>
    <n v="59"/>
    <d v="2016-08-14T00:00:00"/>
    <x v="382"/>
  </r>
  <r>
    <x v="1"/>
    <s v="K:/Sainte Colombe/MB/04 - 19 juillet au 18 août 2016/Wave/"/>
    <s v="ST-COLOM_0_20160814_005957_892.wav"/>
    <s v="ChiroSp"/>
    <s v="Principal"/>
    <s v="Pip35"/>
    <n v="1"/>
    <s v="Pipkuh"/>
    <n v="1"/>
    <s v="Pipistrelle de Kuhl"/>
    <n v="2016"/>
    <n v="8"/>
    <n v="14"/>
    <n v="0"/>
    <n v="59"/>
    <d v="2016-08-14T00:00:00"/>
    <x v="382"/>
  </r>
  <r>
    <x v="1"/>
    <s v="K:/Sainte Colombe/MB/04 - 19 juillet au 18 août 2016/Wave/"/>
    <s v="ST-COLOM_0_20160814_010156_464.wav"/>
    <s v="Pip35"/>
    <s v="Principal"/>
    <s v="Pip35"/>
    <n v="8"/>
    <s v="Pipkuh"/>
    <n v="5"/>
    <s v="Pipistrelle de Kuhl"/>
    <n v="2016"/>
    <n v="8"/>
    <n v="14"/>
    <n v="1"/>
    <n v="1"/>
    <d v="2016-08-14T00:00:00"/>
    <x v="214"/>
  </r>
  <r>
    <x v="1"/>
    <s v="K:/Sainte Colombe/MB/04 - 19 juillet au 18 août 2016/Wave/"/>
    <s v="ST-COLOM_0_20160814_010412_130.wav"/>
    <s v="PippiT"/>
    <s v="Principal"/>
    <s v="PipMi"/>
    <n v="10"/>
    <s v="PippiT"/>
    <n v="10"/>
    <s v="Pipistrelle commune"/>
    <n v="2016"/>
    <n v="8"/>
    <n v="14"/>
    <n v="1"/>
    <n v="4"/>
    <d v="2016-08-14T00:00:00"/>
    <x v="548"/>
  </r>
  <r>
    <x v="1"/>
    <s v="K:/Sainte Colombe/MB/04 - 19 juillet au 18 août 2016/Wave/"/>
    <s v="ST-COLOM_0_20160814_010429_212.wav"/>
    <s v="PippiT"/>
    <s v="Principal"/>
    <s v="PipMi"/>
    <n v="9"/>
    <s v="PippiT"/>
    <n v="9"/>
    <s v="Pipistrelle commune"/>
    <n v="2016"/>
    <n v="8"/>
    <n v="14"/>
    <n v="1"/>
    <n v="4"/>
    <d v="2016-08-14T00:00:00"/>
    <x v="548"/>
  </r>
  <r>
    <x v="1"/>
    <s v="K:/Sainte Colombe/MB/04 - 19 juillet au 18 août 2016/Wave/"/>
    <s v="ST-COLOM_0_20160814_010434_213.wav"/>
    <s v="PippiT"/>
    <s v="Principal"/>
    <s v="PipMi"/>
    <n v="7"/>
    <s v="PippiT"/>
    <n v="7"/>
    <s v="Pipistrelle commune"/>
    <n v="2016"/>
    <n v="8"/>
    <n v="14"/>
    <n v="1"/>
    <n v="4"/>
    <d v="2016-08-14T00:00:00"/>
    <x v="548"/>
  </r>
  <r>
    <x v="1"/>
    <s v="K:/Sainte Colombe/MB/04 - 19 juillet au 18 août 2016/Wave/"/>
    <s v="ST-COLOM_0_20160814_010506_350.wav"/>
    <s v="ChiroSp"/>
    <s v="Principal"/>
    <s v="Plesp"/>
    <n v="4"/>
    <s v="Pleaus"/>
    <n v="4"/>
    <s v="Oreillard gris"/>
    <n v="2016"/>
    <n v="8"/>
    <n v="14"/>
    <n v="1"/>
    <n v="5"/>
    <d v="2016-08-14T00:00:00"/>
    <x v="265"/>
  </r>
  <r>
    <x v="1"/>
    <s v="K:/Sainte Colombe/MB/04 - 19 juillet au 18 août 2016/Wave/"/>
    <s v="ST-COLOM_0_20160814_010511_351.wav"/>
    <s v="Plesp"/>
    <s v="Principal"/>
    <s v="Plesp"/>
    <n v="7"/>
    <s v="Pleaus"/>
    <n v="2"/>
    <s v="Oreillard gris"/>
    <n v="2016"/>
    <n v="8"/>
    <n v="14"/>
    <n v="1"/>
    <n v="5"/>
    <d v="2016-08-14T00:00:00"/>
    <x v="265"/>
  </r>
  <r>
    <x v="1"/>
    <s v="K:/Sainte Colombe/MB/04 - 19 juillet au 18 août 2016/Wave/"/>
    <s v="ST-COLOM_0_20160814_010538_138.wav"/>
    <s v="ChiroSp"/>
    <s v="Principal"/>
    <s v="Pip35"/>
    <n v="3"/>
    <s v="Pipkuh"/>
    <n v="3"/>
    <s v="Pipistrelle de Kuhl"/>
    <n v="2016"/>
    <n v="8"/>
    <n v="14"/>
    <n v="1"/>
    <n v="5"/>
    <d v="2016-08-14T00:00:00"/>
    <x v="265"/>
  </r>
  <r>
    <x v="1"/>
    <s v="K:/Sainte Colombe/MB/04 - 19 juillet au 18 août 2016/Wave/"/>
    <s v="ST-COLOM_0_20160814_010605_430.wav"/>
    <s v="ChiroSp"/>
    <s v="Principal"/>
    <s v="Pip35"/>
    <n v="2"/>
    <s v="Pipkuh"/>
    <n v="2"/>
    <s v="Pipistrelle de Kuhl"/>
    <n v="2016"/>
    <n v="8"/>
    <n v="14"/>
    <n v="1"/>
    <n v="6"/>
    <d v="2016-08-14T00:00:00"/>
    <x v="346"/>
  </r>
  <r>
    <x v="1"/>
    <s v="K:/Sainte Colombe/MB/04 - 19 juillet au 18 août 2016/Wave/"/>
    <s v="ST-COLOM_0_20160814_010711_776.wav"/>
    <s v="PippiT"/>
    <s v="Principal"/>
    <s v="PipMi"/>
    <n v="9"/>
    <s v="PippiT"/>
    <n v="9"/>
    <s v="Pipistrelle commune"/>
    <n v="2016"/>
    <n v="8"/>
    <n v="14"/>
    <n v="1"/>
    <n v="7"/>
    <d v="2016-08-14T00:00:00"/>
    <x v="140"/>
  </r>
  <r>
    <x v="1"/>
    <s v="K:/Sainte Colombe/MB/04 - 19 juillet au 18 août 2016/Wave/"/>
    <s v="ST-COLOM_0_20160814_010745_911.wav"/>
    <s v="ChiroSp"/>
    <s v="Principal"/>
    <s v="PipMi"/>
    <n v="5"/>
    <s v="PippiT"/>
    <n v="5"/>
    <s v="Pipistrelle commune"/>
    <n v="2016"/>
    <n v="8"/>
    <n v="14"/>
    <n v="1"/>
    <n v="7"/>
    <d v="2016-08-14T00:00:00"/>
    <x v="140"/>
  </r>
  <r>
    <x v="1"/>
    <s v="K:/Sainte Colombe/MB/04 - 19 juillet au 18 août 2016/Wave/"/>
    <s v="ST-COLOM_0_20160814_010758_310.wav"/>
    <s v="ChiroSp"/>
    <s v="Principal"/>
    <s v="PipMi"/>
    <n v="0"/>
    <s v="PippiT"/>
    <n v="0"/>
    <s v="PARASITE"/>
    <n v="2016"/>
    <n v="8"/>
    <n v="14"/>
    <n v="1"/>
    <n v="7"/>
    <d v="2016-08-14T00:00:00"/>
    <x v="140"/>
  </r>
  <r>
    <x v="1"/>
    <s v="K:/Sainte Colombe/MB/04 - 19 juillet au 18 août 2016/Wave/"/>
    <s v="ST-COLOM_0_20160814_010805_502.wav"/>
    <s v="PipMi"/>
    <s v="Principal"/>
    <s v="PipMi"/>
    <n v="6"/>
    <s v="PippiT"/>
    <n v="4"/>
    <s v="Pipistrelle commune"/>
    <n v="2016"/>
    <n v="8"/>
    <n v="14"/>
    <n v="1"/>
    <n v="8"/>
    <d v="2016-08-14T00:00:00"/>
    <x v="483"/>
  </r>
  <r>
    <x v="1"/>
    <s v="K:/Sainte Colombe/MB/04 - 19 juillet au 18 août 2016/Wave/"/>
    <s v="ST-COLOM_0_20160814_010810_503.wav"/>
    <s v="PipMi"/>
    <s v="Principal"/>
    <s v="PipMi"/>
    <n v="9"/>
    <s v="PippiT"/>
    <n v="5"/>
    <s v="Pipistrelle commune"/>
    <n v="2016"/>
    <n v="8"/>
    <n v="14"/>
    <n v="1"/>
    <n v="8"/>
    <d v="2016-08-14T00:00:00"/>
    <x v="483"/>
  </r>
  <r>
    <x v="1"/>
    <s v="K:/Sainte Colombe/MB/04 - 19 juillet au 18 août 2016/Wave/"/>
    <s v="ST-COLOM_0_20160814_010837_464.wav"/>
    <s v="PipMi"/>
    <s v="Principal"/>
    <s v="PipMi"/>
    <n v="7"/>
    <s v="PippiT"/>
    <n v="4"/>
    <s v="Pipistrelle commune"/>
    <n v="2016"/>
    <n v="8"/>
    <n v="14"/>
    <n v="1"/>
    <n v="8"/>
    <d v="2016-08-14T00:00:00"/>
    <x v="483"/>
  </r>
  <r>
    <x v="1"/>
    <s v="K:/Sainte Colombe/MB/04 - 19 juillet au 18 août 2016/Wave/"/>
    <s v="ST-COLOM_0_20160814_010856_543.wav"/>
    <s v="PippiT"/>
    <s v="Principal"/>
    <s v="PipMi"/>
    <n v="8"/>
    <s v="PippiT"/>
    <n v="8"/>
    <s v="Pipistrelle commune"/>
    <n v="2016"/>
    <n v="8"/>
    <n v="14"/>
    <n v="1"/>
    <n v="8"/>
    <d v="2016-08-14T00:00:00"/>
    <x v="483"/>
  </r>
  <r>
    <x v="1"/>
    <s v="K:/Sainte Colombe/MB/04 - 19 juillet au 18 août 2016/Wave/"/>
    <s v="ST-COLOM_0_20160814_011212_888.wav"/>
    <s v="ChiroSp"/>
    <s v="Principal"/>
    <s v="PipMi"/>
    <n v="3"/>
    <s v="PippiT"/>
    <n v="3"/>
    <s v="Pipistrelle commune"/>
    <n v="2016"/>
    <n v="8"/>
    <n v="14"/>
    <n v="1"/>
    <n v="12"/>
    <d v="2016-08-14T00:00:00"/>
    <x v="111"/>
  </r>
  <r>
    <x v="1"/>
    <s v="K:/Sainte Colombe/MB/04 - 19 juillet au 18 août 2016/Wave/"/>
    <s v="ST-COLOM_0_20160814_011652_144.wav"/>
    <s v="Pip35"/>
    <s v="Principal"/>
    <s v="Pip35"/>
    <n v="10"/>
    <s v="Pipkuh"/>
    <n v="4"/>
    <s v="Pipistrelle de Kuhl"/>
    <n v="2016"/>
    <n v="8"/>
    <n v="14"/>
    <n v="1"/>
    <n v="16"/>
    <d v="2016-08-14T00:00:00"/>
    <x v="438"/>
  </r>
  <r>
    <x v="1"/>
    <s v="K:/Sainte Colombe/MB/04 - 19 juillet au 18 août 2016/Wave/"/>
    <s v="ST-COLOM_0_20160814_011657_145.wav"/>
    <s v="Pip35"/>
    <s v="Principal"/>
    <s v="Pip35"/>
    <n v="10"/>
    <s v="Pipkuh"/>
    <n v="4"/>
    <s v="Pipistrelle de Kuhl"/>
    <n v="2016"/>
    <n v="8"/>
    <n v="14"/>
    <n v="1"/>
    <n v="16"/>
    <d v="2016-08-14T00:00:00"/>
    <x v="438"/>
  </r>
  <r>
    <x v="1"/>
    <s v="K:/Sainte Colombe/MB/04 - 19 juillet au 18 août 2016/Wave/"/>
    <s v="ST-COLOM_0_20160814_011710_641.wav"/>
    <s v="ChiroSp"/>
    <s v="Principal"/>
    <s v="PipMi"/>
    <n v="4"/>
    <s v="PippiT"/>
    <n v="4"/>
    <s v="Pipistrelle commune"/>
    <n v="2016"/>
    <n v="8"/>
    <n v="14"/>
    <n v="1"/>
    <n v="17"/>
    <d v="2016-08-14T00:00:00"/>
    <x v="420"/>
  </r>
  <r>
    <x v="1"/>
    <s v="K:/Sainte Colombe/MB/04 - 19 juillet au 18 août 2016/Wave/"/>
    <s v="ST-COLOM_0_20160814_011742_770.wav"/>
    <s v="PippiT"/>
    <s v="Principal"/>
    <s v="PipMi"/>
    <n v="6"/>
    <s v="PippiT"/>
    <n v="6"/>
    <s v="Pipistrelle commune"/>
    <n v="2016"/>
    <n v="8"/>
    <n v="14"/>
    <n v="1"/>
    <n v="17"/>
    <d v="2016-08-14T00:00:00"/>
    <x v="420"/>
  </r>
  <r>
    <x v="1"/>
    <s v="K:/Sainte Colombe/MB/04 - 19 juillet au 18 août 2016/Wave/"/>
    <s v="ST-COLOM_0_20160814_011747_770.wav"/>
    <s v="PippiT"/>
    <s v="Principal"/>
    <s v="PipMi"/>
    <n v="8"/>
    <s v="PippiT"/>
    <n v="8"/>
    <s v="Pipistrelle commune"/>
    <n v="2016"/>
    <n v="8"/>
    <n v="14"/>
    <n v="1"/>
    <n v="17"/>
    <d v="2016-08-14T00:00:00"/>
    <x v="420"/>
  </r>
  <r>
    <x v="1"/>
    <s v="K:/Sainte Colombe/MB/04 - 19 juillet au 18 août 2016/Wave/"/>
    <s v="ST-COLOM_0_20160814_011802_430.wav"/>
    <s v="PippiT"/>
    <s v="Principal"/>
    <s v="PipMi"/>
    <n v="7"/>
    <s v="PippiT"/>
    <n v="7"/>
    <s v="Pipistrelle commune"/>
    <n v="2016"/>
    <n v="8"/>
    <n v="14"/>
    <n v="1"/>
    <n v="18"/>
    <d v="2016-08-14T00:00:00"/>
    <x v="178"/>
  </r>
  <r>
    <x v="1"/>
    <s v="K:/Sainte Colombe/MB/04 - 19 juillet au 18 août 2016/Wave/"/>
    <s v="ST-COLOM_0_20160814_012032_406.wav"/>
    <s v="ChiroSp"/>
    <s v="Principal"/>
    <s v="PipMi"/>
    <n v="4"/>
    <s v="PippiT"/>
    <n v="4"/>
    <s v="Pipistrelle commune"/>
    <n v="2016"/>
    <n v="8"/>
    <n v="14"/>
    <n v="1"/>
    <n v="20"/>
    <d v="2016-08-14T00:00:00"/>
    <x v="164"/>
  </r>
  <r>
    <x v="1"/>
    <s v="K:/Sainte Colombe/MB/04 - 19 juillet au 18 août 2016/Wave/"/>
    <s v="ST-COLOM_0_20160814_012046_058.wav"/>
    <s v="ChiroSp"/>
    <s v="Principal"/>
    <s v="PipMi"/>
    <n v="5"/>
    <s v="PippiT"/>
    <n v="5"/>
    <s v="Pipistrelle commune"/>
    <n v="2016"/>
    <n v="8"/>
    <n v="14"/>
    <n v="1"/>
    <n v="20"/>
    <d v="2016-08-14T00:00:00"/>
    <x v="164"/>
  </r>
  <r>
    <x v="1"/>
    <s v="K:/Sainte Colombe/MB/04 - 19 juillet au 18 août 2016/Wave/"/>
    <s v="ST-COLOM_0_20160814_012159_154.wav"/>
    <s v="PippiT"/>
    <s v="Principal"/>
    <s v="PipMi"/>
    <n v="6"/>
    <s v="PippiT"/>
    <n v="6"/>
    <s v="Pipistrelle commune"/>
    <n v="2016"/>
    <n v="8"/>
    <n v="14"/>
    <n v="1"/>
    <n v="21"/>
    <d v="2016-08-14T00:00:00"/>
    <x v="468"/>
  </r>
  <r>
    <x v="1"/>
    <s v="K:/Sainte Colombe/MB/04 - 19 juillet au 18 août 2016/Wave/"/>
    <s v="ST-COLOM_0_20160814_012314_140.wav"/>
    <s v="ChiroSp"/>
    <s v="Principal"/>
    <s v="PipMi"/>
    <n v="1"/>
    <s v="PippiT"/>
    <n v="1"/>
    <s v="Pipistrelle commune"/>
    <n v="2016"/>
    <n v="8"/>
    <n v="14"/>
    <n v="1"/>
    <n v="23"/>
    <d v="2016-08-14T00:00:00"/>
    <x v="469"/>
  </r>
  <r>
    <x v="1"/>
    <s v="K:/Sainte Colombe/MB/04 - 19 juillet au 18 août 2016/Wave/"/>
    <s v="ST-COLOM_0_20160814_012352_676.wav"/>
    <s v="ChiroSp"/>
    <s v="Principal"/>
    <s v="PipMi"/>
    <n v="5"/>
    <s v="PippiT"/>
    <n v="5"/>
    <s v="Pipistrelle commune"/>
    <n v="2016"/>
    <n v="8"/>
    <n v="14"/>
    <n v="1"/>
    <n v="23"/>
    <d v="2016-08-14T00:00:00"/>
    <x v="469"/>
  </r>
  <r>
    <x v="1"/>
    <s v="K:/Sainte Colombe/MB/04 - 19 juillet au 18 août 2016/Wave/"/>
    <s v="ST-COLOM_0_20160814_012604_088.wav"/>
    <s v="PippiT"/>
    <s v="Principal"/>
    <s v="PipMi"/>
    <n v="8"/>
    <s v="PippiT"/>
    <n v="8"/>
    <s v="Pipistrelle commune"/>
    <n v="2016"/>
    <n v="8"/>
    <n v="14"/>
    <n v="1"/>
    <n v="26"/>
    <d v="2016-08-14T00:00:00"/>
    <x v="387"/>
  </r>
  <r>
    <x v="1"/>
    <s v="K:/Sainte Colombe/MB/04 - 19 juillet au 18 août 2016/Wave/"/>
    <s v="ST-COLOM_0_20160814_012705_264.wav"/>
    <s v="ChiroSp"/>
    <s v="Principal"/>
    <s v="PipMi"/>
    <n v="5"/>
    <s v="PippiT"/>
    <n v="5"/>
    <s v="Pipistrelle commune"/>
    <n v="2016"/>
    <n v="8"/>
    <n v="14"/>
    <n v="1"/>
    <n v="27"/>
    <d v="2016-08-14T00:00:00"/>
    <x v="217"/>
  </r>
  <r>
    <x v="1"/>
    <s v="K:/Sainte Colombe/MB/04 - 19 juillet au 18 août 2016/Wave/"/>
    <s v="ST-COLOM_0_20160814_012710_264.wav"/>
    <s v="PippiT"/>
    <s v="Principal"/>
    <s v="PipMi"/>
    <n v="9"/>
    <s v="PippiT"/>
    <n v="9"/>
    <s v="Pipistrelle commune"/>
    <n v="2016"/>
    <n v="8"/>
    <n v="14"/>
    <n v="1"/>
    <n v="27"/>
    <d v="2016-08-14T00:00:00"/>
    <x v="217"/>
  </r>
  <r>
    <x v="1"/>
    <s v="K:/Sainte Colombe/MB/04 - 19 juillet au 18 août 2016/Wave/"/>
    <s v="ST-COLOM_0_20160814_012746_268.wav"/>
    <s v="PippiT"/>
    <s v="Principal"/>
    <s v="PipMi"/>
    <n v="10"/>
    <s v="PippiT"/>
    <n v="10"/>
    <s v="Pipistrelle commune"/>
    <n v="2016"/>
    <n v="8"/>
    <n v="14"/>
    <n v="1"/>
    <n v="27"/>
    <d v="2016-08-14T00:00:00"/>
    <x v="217"/>
  </r>
  <r>
    <x v="1"/>
    <s v="K:/Sainte Colombe/MB/04 - 19 juillet au 18 août 2016/Wave/"/>
    <s v="ST-COLOM_0_20160814_012751_268.wav"/>
    <s v="PippiT"/>
    <s v="Principal"/>
    <s v="PipMi"/>
    <n v="10"/>
    <s v="PippiT"/>
    <n v="10"/>
    <s v="Pipistrelle commune"/>
    <n v="2016"/>
    <n v="8"/>
    <n v="14"/>
    <n v="1"/>
    <n v="27"/>
    <d v="2016-08-14T00:00:00"/>
    <x v="217"/>
  </r>
  <r>
    <x v="1"/>
    <s v="K:/Sainte Colombe/MB/04 - 19 juillet au 18 août 2016/Wave/"/>
    <s v="ST-COLOM_0_20160814_013222_665.wav"/>
    <s v="ChiroSp"/>
    <s v="Principal"/>
    <s v="PipMi"/>
    <n v="5"/>
    <s v="PippiT"/>
    <n v="5"/>
    <s v="Pipistrelle commune"/>
    <n v="2016"/>
    <n v="8"/>
    <n v="14"/>
    <n v="1"/>
    <n v="32"/>
    <d v="2016-08-14T00:00:00"/>
    <x v="179"/>
  </r>
  <r>
    <x v="1"/>
    <s v="K:/Sainte Colombe/MB/04 - 19 juillet au 18 août 2016/Wave/"/>
    <s v="ST-COLOM_0_20160814_013304_742.wav"/>
    <s v="PipMi"/>
    <s v="Principal"/>
    <s v="PipMi"/>
    <n v="8"/>
    <s v="PippiT"/>
    <n v="3"/>
    <s v="Pipistrelle commune"/>
    <n v="2016"/>
    <n v="8"/>
    <n v="14"/>
    <n v="1"/>
    <n v="33"/>
    <d v="2016-08-14T00:00:00"/>
    <x v="180"/>
  </r>
  <r>
    <x v="1"/>
    <s v="K:/Sainte Colombe/MB/04 - 19 juillet au 18 août 2016/Wave/"/>
    <s v="ST-COLOM_0_20160814_013309_742.wav"/>
    <s v="PipMi"/>
    <s v="Principal"/>
    <s v="PipMi"/>
    <n v="8"/>
    <s v="Minsch"/>
    <n v="0"/>
    <s v="Minioptère de Schreibers"/>
    <n v="2016"/>
    <n v="8"/>
    <n v="14"/>
    <n v="1"/>
    <n v="33"/>
    <d v="2016-08-14T00:00:00"/>
    <x v="180"/>
  </r>
  <r>
    <x v="1"/>
    <s v="K:/Sainte Colombe/MB/04 - 19 juillet au 18 août 2016/Wave/"/>
    <s v="ST-COLOM_0_20160814_014243_678.wav"/>
    <s v="PippiT"/>
    <s v="Principal"/>
    <s v="PipMi"/>
    <n v="10"/>
    <s v="PippiT"/>
    <n v="8"/>
    <s v="Pipistrelle commune"/>
    <n v="2016"/>
    <n v="8"/>
    <n v="14"/>
    <n v="1"/>
    <n v="42"/>
    <d v="2016-08-14T00:00:00"/>
    <x v="238"/>
  </r>
  <r>
    <x v="1"/>
    <s v="K:/Sainte Colombe/MB/04 - 19 juillet au 18 août 2016/Wave/"/>
    <s v="ST-COLOM_0_20160814_014508_046.wav"/>
    <s v="PippiT"/>
    <s v="Principal"/>
    <s v="PipMi"/>
    <n v="10"/>
    <s v="PippiT"/>
    <n v="6"/>
    <s v="Pipistrelle commune"/>
    <n v="2016"/>
    <n v="8"/>
    <n v="14"/>
    <n v="1"/>
    <n v="45"/>
    <d v="2016-08-14T00:00:00"/>
    <x v="348"/>
  </r>
  <r>
    <x v="1"/>
    <s v="K:/Sainte Colombe/MB/04 - 19 juillet au 18 août 2016/Wave/"/>
    <s v="ST-COLOM_0_20160814_015316_496.wav"/>
    <s v="ChiroSp"/>
    <s v="Principal"/>
    <s v="Pip35"/>
    <n v="1"/>
    <s v="Pipkuh"/>
    <n v="1"/>
    <s v="Pipistrelle de Kuhl"/>
    <n v="2016"/>
    <n v="8"/>
    <n v="14"/>
    <n v="1"/>
    <n v="53"/>
    <d v="2016-08-14T00:00:00"/>
    <x v="441"/>
  </r>
  <r>
    <x v="1"/>
    <s v="K:/Sainte Colombe/MB/04 - 19 juillet au 18 août 2016/Wave/"/>
    <s v="ST-COLOM_0_20160814_020049_319.wav"/>
    <s v="PippiT"/>
    <s v="Principal"/>
    <s v="PipMi"/>
    <n v="10"/>
    <s v="PippiT"/>
    <n v="10"/>
    <s v="Pipistrelle commune"/>
    <n v="2016"/>
    <n v="8"/>
    <n v="14"/>
    <n v="2"/>
    <n v="0"/>
    <d v="2016-08-14T00:00:00"/>
    <x v="474"/>
  </r>
  <r>
    <x v="1"/>
    <s v="K:/Sainte Colombe/MB/04 - 19 juillet au 18 août 2016/Wave/"/>
    <s v="ST-COLOM_0_20160814_020117_887.wav"/>
    <s v="PipMi"/>
    <s v="Principal"/>
    <s v="PipMi"/>
    <n v="6"/>
    <s v="PippiT"/>
    <n v="4"/>
    <s v="Pipistrelle commune"/>
    <n v="2016"/>
    <n v="8"/>
    <n v="14"/>
    <n v="2"/>
    <n v="1"/>
    <d v="2016-08-14T00:00:00"/>
    <x v="497"/>
  </r>
  <r>
    <x v="1"/>
    <s v="K:/Sainte Colombe/MB/04 - 19 juillet au 18 août 2016/Wave/"/>
    <s v="ST-COLOM_0_20160814_022311_318.wav"/>
    <s v="PippiT"/>
    <s v="Principal"/>
    <s v="PipMi"/>
    <n v="10"/>
    <s v="PippiT"/>
    <n v="10"/>
    <s v="Pipistrelle commune"/>
    <n v="2016"/>
    <n v="8"/>
    <n v="14"/>
    <n v="2"/>
    <n v="23"/>
    <d v="2016-08-14T00:00:00"/>
    <x v="499"/>
  </r>
  <r>
    <x v="1"/>
    <s v="K:/Sainte Colombe/MB/04 - 19 juillet au 18 août 2016/Wave/"/>
    <s v="ST-COLOM_0_20160814_022316_318.wav"/>
    <s v="PippiT"/>
    <s v="Principal"/>
    <s v="PipMi"/>
    <n v="9"/>
    <s v="PippiT"/>
    <n v="9"/>
    <s v="Pipistrelle commune"/>
    <n v="2016"/>
    <n v="8"/>
    <n v="14"/>
    <n v="2"/>
    <n v="23"/>
    <d v="2016-08-14T00:00:00"/>
    <x v="499"/>
  </r>
  <r>
    <x v="1"/>
    <s v="K:/Sainte Colombe/MB/04 - 19 juillet au 18 août 2016/Wave/"/>
    <s v="ST-COLOM_0_20160814_024542_390.wav"/>
    <s v="ChiroSp"/>
    <s v="Principal"/>
    <s v="MyoHF"/>
    <n v="5"/>
    <s v="Myoema"/>
    <n v="0"/>
    <s v="Murin sp"/>
    <n v="2016"/>
    <n v="8"/>
    <n v="14"/>
    <n v="2"/>
    <n v="45"/>
    <d v="2016-08-14T00:00:00"/>
    <x v="507"/>
  </r>
  <r>
    <x v="1"/>
    <s v="K:/Sainte Colombe/MB/04 - 19 juillet au 18 août 2016/Wave/"/>
    <s v="ST-COLOM_0_20160814_025346_518.wav"/>
    <s v="ChiroSp"/>
    <s v="Principal"/>
    <s v="Pip35"/>
    <n v="3"/>
    <s v="Pipkuh"/>
    <n v="3"/>
    <s v="Pipistrelle de Kuhl"/>
    <n v="2016"/>
    <n v="8"/>
    <n v="14"/>
    <n v="2"/>
    <n v="53"/>
    <d v="2016-08-14T00:00:00"/>
    <x v="424"/>
  </r>
  <r>
    <x v="1"/>
    <s v="K:/Sainte Colombe/MB/04 - 19 juillet au 18 août 2016/Wave/"/>
    <s v="ST-COLOM_0_20160814_025541_514.wav"/>
    <s v="ChiroSp"/>
    <s v="Principal"/>
    <s v="MyoHF"/>
    <n v="2"/>
    <s v="Myobra"/>
    <n v="0"/>
    <s v="Murin sp"/>
    <n v="2016"/>
    <n v="8"/>
    <n v="14"/>
    <n v="2"/>
    <n v="55"/>
    <d v="2016-08-14T00:00:00"/>
    <x v="527"/>
  </r>
  <r>
    <x v="1"/>
    <s v="K:/Sainte Colombe/MB/04 - 19 juillet au 18 août 2016/Wave/"/>
    <s v="ST-COLOM_0_20160814_030724_094.wav"/>
    <s v="PippiT"/>
    <s v="Principal"/>
    <s v="PipMi"/>
    <n v="6"/>
    <s v="PippiT"/>
    <n v="6"/>
    <s v="Pipistrelle commune"/>
    <n v="2016"/>
    <n v="8"/>
    <n v="14"/>
    <n v="3"/>
    <n v="7"/>
    <d v="2016-08-14T00:00:00"/>
    <x v="529"/>
  </r>
  <r>
    <x v="1"/>
    <s v="K:/Sainte Colombe/MB/04 - 19 juillet au 18 août 2016/Wave/"/>
    <s v="ST-COLOM_0_20160814_030754_688.wav"/>
    <s v="PipMi"/>
    <s v="Principal"/>
    <s v="PipMi"/>
    <n v="10"/>
    <s v="PippiT"/>
    <n v="4"/>
    <s v="Pipistrelle commune"/>
    <n v="2016"/>
    <n v="8"/>
    <n v="14"/>
    <n v="3"/>
    <n v="7"/>
    <d v="2016-08-14T00:00:00"/>
    <x v="529"/>
  </r>
  <r>
    <x v="1"/>
    <s v="K:/Sainte Colombe/MB/04 - 19 juillet au 18 août 2016/Wave/"/>
    <s v="ST-COLOM_0_20160814_030917_233.wav"/>
    <s v="ChiroSp"/>
    <s v="Principal"/>
    <s v="PipMi"/>
    <n v="3"/>
    <s v="PippiT"/>
    <n v="3"/>
    <s v="Pipistrelle commune"/>
    <n v="2016"/>
    <n v="8"/>
    <n v="14"/>
    <n v="3"/>
    <n v="9"/>
    <d v="2016-08-14T00:00:00"/>
    <x v="453"/>
  </r>
  <r>
    <x v="1"/>
    <s v="K:/Sainte Colombe/MB/04 - 19 juillet au 18 août 2016/Wave/"/>
    <s v="ST-COLOM_0_20160814_031127_311.wav"/>
    <s v="ChiroSp"/>
    <s v="Principal"/>
    <s v="MyoHF"/>
    <n v="5"/>
    <s v="Myobra"/>
    <n v="0"/>
    <s v="Murin sp"/>
    <n v="2016"/>
    <n v="8"/>
    <n v="14"/>
    <n v="3"/>
    <n v="11"/>
    <d v="2016-08-14T00:00:00"/>
    <x v="351"/>
  </r>
  <r>
    <x v="1"/>
    <s v="K:/Sainte Colombe/MB/04 - 19 juillet au 18 août 2016/Wave/"/>
    <s v="ST-COLOM_0_20160814_032832_480.wav"/>
    <s v="PippiT"/>
    <s v="Principal"/>
    <s v="PipMi"/>
    <n v="10"/>
    <s v="PippiT"/>
    <n v="10"/>
    <s v="Pipistrelle commune"/>
    <n v="2016"/>
    <n v="8"/>
    <n v="14"/>
    <n v="3"/>
    <n v="28"/>
    <d v="2016-08-14T00:00:00"/>
    <x v="533"/>
  </r>
  <r>
    <x v="1"/>
    <s v="K:/Sainte Colombe/MB/04 - 19 juillet au 18 août 2016/Wave/"/>
    <s v="ST-COLOM_0_20160814_033536_983.wav"/>
    <s v="Plesp"/>
    <s v="Principal"/>
    <s v="Plesp"/>
    <n v="9"/>
    <s v="Pleaur"/>
    <n v="2"/>
    <s v="Oreillard roux"/>
    <n v="2016"/>
    <n v="8"/>
    <n v="14"/>
    <n v="3"/>
    <n v="35"/>
    <d v="2016-08-14T00:00:00"/>
    <x v="402"/>
  </r>
  <r>
    <x v="1"/>
    <s v="K:/Sainte Colombe/MB/04 - 19 juillet au 18 août 2016/Wave/"/>
    <s v="ST-COLOM_0_20160814_033838_664.wav"/>
    <s v="PippiT"/>
    <s v="Principal"/>
    <s v="PipMi"/>
    <n v="9"/>
    <s v="PippiT"/>
    <n v="9"/>
    <s v="Pipistrelle commune"/>
    <n v="2016"/>
    <n v="8"/>
    <n v="14"/>
    <n v="3"/>
    <n v="38"/>
    <d v="2016-08-14T00:00:00"/>
    <x v="186"/>
  </r>
  <r>
    <x v="1"/>
    <s v="K:/Sainte Colombe/MB/04 - 19 juillet au 18 août 2016/Wave/"/>
    <s v="ST-COLOM_0_20160814_034245_284.wav"/>
    <s v="PippiT"/>
    <s v="Principal"/>
    <s v="PipMi"/>
    <n v="10"/>
    <s v="PippiT"/>
    <n v="10"/>
    <s v="Pipistrelle commune"/>
    <n v="2016"/>
    <n v="8"/>
    <n v="14"/>
    <n v="3"/>
    <n v="42"/>
    <d v="2016-08-14T00:00:00"/>
    <x v="551"/>
  </r>
  <r>
    <x v="1"/>
    <s v="K:/Sainte Colombe/MB/04 - 19 juillet au 18 août 2016/Wave/"/>
    <s v="ST-COLOM_0_20160814_040641_251.wav"/>
    <s v="PipMi"/>
    <s v="Principal"/>
    <s v="PipMi"/>
    <n v="10"/>
    <s v="Minsch"/>
    <n v="3"/>
    <s v="Minioptère de Schreibers"/>
    <n v="2016"/>
    <n v="8"/>
    <n v="14"/>
    <n v="4"/>
    <n v="6"/>
    <d v="2016-08-14T00:00:00"/>
    <x v="303"/>
  </r>
  <r>
    <x v="1"/>
    <s v="K:/Sainte Colombe/MB/04 - 19 juillet au 18 août 2016/Wave/"/>
    <s v="ST-COLOM_0_20160814_041059_523.wav"/>
    <s v="PippiT"/>
    <s v="Principal"/>
    <s v="PipMi"/>
    <n v="10"/>
    <s v="PippiT"/>
    <n v="10"/>
    <s v="Pipistrelle commune"/>
    <n v="2016"/>
    <n v="8"/>
    <n v="14"/>
    <n v="4"/>
    <n v="10"/>
    <d v="2016-08-14T00:00:00"/>
    <x v="406"/>
  </r>
  <r>
    <x v="1"/>
    <s v="K:/Sainte Colombe/MB/04 - 19 juillet au 18 août 2016/Wave/"/>
    <s v="ST-COLOM_0_20160814_042116_947.wav"/>
    <s v="PippiT"/>
    <s v="Principal"/>
    <s v="PipMi"/>
    <n v="10"/>
    <s v="PippiT"/>
    <n v="10"/>
    <s v="Pipistrelle commune"/>
    <n v="2016"/>
    <n v="8"/>
    <n v="14"/>
    <n v="4"/>
    <n v="21"/>
    <d v="2016-08-14T00:00:00"/>
    <x v="307"/>
  </r>
  <r>
    <x v="1"/>
    <s v="K:/Sainte Colombe/MB/04 - 19 juillet au 18 août 2016/Wave/"/>
    <s v="ST-COLOM_0_20160814_042341_329.wav"/>
    <s v="ChiroSp"/>
    <s v="Principal"/>
    <s v="Pip35"/>
    <n v="1"/>
    <s v="Pipnat"/>
    <n v="1"/>
    <s v="Pipistrelle de Kuhl/Nathusius"/>
    <n v="2016"/>
    <n v="8"/>
    <n v="14"/>
    <n v="4"/>
    <n v="23"/>
    <d v="2016-08-14T00:00:00"/>
    <x v="428"/>
  </r>
  <r>
    <x v="1"/>
    <s v="K:/Sainte Colombe/MB/04 - 19 juillet au 18 août 2016/Wave/"/>
    <s v="ST-COLOM_0_20160814_042440_418.wav"/>
    <s v="PippiT"/>
    <s v="Principal"/>
    <s v="PipMi"/>
    <n v="8"/>
    <s v="PippiT"/>
    <n v="8"/>
    <s v="Pipistrelle commune"/>
    <n v="2016"/>
    <n v="8"/>
    <n v="14"/>
    <n v="4"/>
    <n v="24"/>
    <d v="2016-08-14T00:00:00"/>
    <x v="462"/>
  </r>
  <r>
    <x v="1"/>
    <s v="K:/Sainte Colombe/MB/04 - 19 juillet au 18 août 2016/Wave/"/>
    <s v="ST-COLOM_0_20160814_042955_326.wav"/>
    <s v="PippiT"/>
    <s v="Principal"/>
    <s v="PipMi"/>
    <n v="10"/>
    <s v="PippiT"/>
    <n v="8"/>
    <s v="Pipistrelle commune"/>
    <n v="2016"/>
    <n v="8"/>
    <n v="14"/>
    <n v="4"/>
    <n v="29"/>
    <d v="2016-08-14T00:00:00"/>
    <x v="493"/>
  </r>
  <r>
    <x v="1"/>
    <s v="K:/Sainte Colombe/MB/04 - 19 juillet au 18 août 2016/Wave/"/>
    <s v="ST-COLOM_0_20160814_043051_784.wav"/>
    <s v="PippiT"/>
    <s v="Principal"/>
    <s v="PipMi"/>
    <n v="7"/>
    <s v="PippiT"/>
    <n v="6"/>
    <s v="Pipistrelle commune"/>
    <n v="2016"/>
    <n v="8"/>
    <n v="14"/>
    <n v="4"/>
    <n v="30"/>
    <d v="2016-08-14T00:00:00"/>
    <x v="429"/>
  </r>
  <r>
    <x v="1"/>
    <s v="K:/Sainte Colombe/MB/04 - 19 juillet au 18 août 2016/Wave/"/>
    <s v="ST-COLOM_0_20160814_044739_160.wav"/>
    <s v="PippiT"/>
    <s v="Principal"/>
    <s v="PipMi"/>
    <n v="10"/>
    <s v="PippiT"/>
    <n v="10"/>
    <s v="Pipistrelle commune"/>
    <n v="2016"/>
    <n v="8"/>
    <n v="14"/>
    <n v="4"/>
    <n v="47"/>
    <d v="2016-08-14T00:00:00"/>
    <x v="536"/>
  </r>
  <r>
    <x v="1"/>
    <s v="K:/Sainte Colombe/MB/04 - 19 juillet au 18 août 2016/Wave/"/>
    <s v="ST-COLOM_0_20160814_045523_838.wav"/>
    <s v="PippiT"/>
    <s v="Principal"/>
    <s v="PipMi"/>
    <n v="9"/>
    <s v="PippiT"/>
    <n v="9"/>
    <s v="Pipistrelle commune"/>
    <n v="2016"/>
    <n v="8"/>
    <n v="14"/>
    <n v="4"/>
    <n v="55"/>
    <d v="2016-08-14T00:00:00"/>
    <x v="190"/>
  </r>
  <r>
    <x v="1"/>
    <s v="K:/Sainte Colombe/MB/04 - 19 juillet au 18 août 2016/Wave/"/>
    <s v="ST-COLOM_0_20160814_051202_579.wav"/>
    <s v="Pip35"/>
    <s v="Principal"/>
    <s v="Pip35"/>
    <n v="6"/>
    <s v="Pipkuh"/>
    <n v="4"/>
    <s v="Pipistrelle de Kuhl"/>
    <n v="2016"/>
    <n v="8"/>
    <n v="14"/>
    <n v="5"/>
    <n v="12"/>
    <d v="2016-08-14T00:00:00"/>
    <x v="33"/>
  </r>
  <r>
    <x v="1"/>
    <s v="K:/Sainte Colombe/MB/04 - 19 juillet au 18 août 2016/Wave/"/>
    <s v="ST-COLOM_0_20160814_051207_580.wav"/>
    <s v="Pip35"/>
    <s v="Principal"/>
    <s v="Pip35"/>
    <n v="9"/>
    <s v="Pipkuh"/>
    <n v="4"/>
    <s v="Pipistrelle de Kuhl"/>
    <n v="2016"/>
    <n v="8"/>
    <n v="14"/>
    <n v="5"/>
    <n v="12"/>
    <d v="2016-08-14T00:00:00"/>
    <x v="33"/>
  </r>
  <r>
    <x v="1"/>
    <s v="K:/Sainte Colombe/MB/04 - 19 juillet au 18 août 2016/Wave/"/>
    <s v="ST-COLOM_0_20160814_052134_554.wav"/>
    <s v="ChiroSp"/>
    <s v="Principal"/>
    <s v="PipMi"/>
    <n v="5"/>
    <s v="PippiT"/>
    <n v="5"/>
    <s v="Pipistrelle commune"/>
    <n v="2016"/>
    <n v="8"/>
    <n v="14"/>
    <n v="5"/>
    <n v="21"/>
    <d v="2016-08-14T00:00:00"/>
    <x v="322"/>
  </r>
  <r>
    <x v="1"/>
    <s v="K:/Sainte Colombe/MB/04 - 19 juillet au 18 août 2016/Wave/"/>
    <s v="ST-COLOM_0_20160814_052706_026.wav"/>
    <s v="PippiT"/>
    <s v="Principal"/>
    <s v="PipMi"/>
    <n v="6"/>
    <s v="PippiT"/>
    <n v="6"/>
    <s v="Pipistrelle commune"/>
    <n v="2016"/>
    <n v="8"/>
    <n v="14"/>
    <n v="5"/>
    <n v="27"/>
    <d v="2016-08-14T00:00:00"/>
    <x v="364"/>
  </r>
  <r>
    <x v="1"/>
    <s v="K:/Sainte Colombe/MB/04 - 19 juillet au 18 août 2016/Wave/"/>
    <s v="ST-COLOM_0_20160814_052853_758.wav"/>
    <s v="ChiroSp"/>
    <s v="Principal"/>
    <s v="Pip35"/>
    <n v="3"/>
    <s v="Pipkuh"/>
    <n v="3"/>
    <s v="Pipistrelle de Kuhl"/>
    <n v="2016"/>
    <n v="8"/>
    <n v="14"/>
    <n v="5"/>
    <n v="28"/>
    <d v="2016-08-14T00:00:00"/>
    <x v="198"/>
  </r>
  <r>
    <x v="1"/>
    <s v="K:/Sainte Colombe/MB/04 - 19 juillet au 18 août 2016/Wave/"/>
    <s v="ST-COLOM_0_20160814_052914_017.wav"/>
    <s v="ChiroSp"/>
    <s v="Principal"/>
    <s v="Pip35"/>
    <n v="4"/>
    <s v="Pipnat"/>
    <n v="4"/>
    <s v="Pipistrelle de Kuhl/Nathusius"/>
    <n v="2016"/>
    <n v="8"/>
    <n v="14"/>
    <n v="5"/>
    <n v="29"/>
    <d v="2016-08-14T00:00:00"/>
    <x v="323"/>
  </r>
  <r>
    <x v="1"/>
    <s v="K:/Sainte Colombe/MB/04 - 19 juillet au 18 août 2016/Wave/"/>
    <s v="ST-COLOM_0_20160814_052946_065.wav"/>
    <s v="PippiT"/>
    <s v="Principal"/>
    <s v="PipMi"/>
    <n v="10"/>
    <s v="PippiT"/>
    <n v="10"/>
    <s v="Pipistrelle commune"/>
    <n v="2016"/>
    <n v="8"/>
    <n v="14"/>
    <n v="5"/>
    <n v="29"/>
    <d v="2016-08-14T00:00:00"/>
    <x v="323"/>
  </r>
  <r>
    <x v="1"/>
    <s v="K:/Sainte Colombe/MB/04 - 19 juillet au 18 août 2016/Wave/"/>
    <s v="ST-COLOM_0_20160814_053042_752.wav"/>
    <s v="PippiT"/>
    <s v="Principal"/>
    <s v="PipMi"/>
    <n v="9"/>
    <s v="PippiT"/>
    <n v="9"/>
    <s v="Pipistrelle commune"/>
    <n v="2016"/>
    <n v="8"/>
    <n v="14"/>
    <n v="5"/>
    <n v="30"/>
    <d v="2016-08-14T00:00:00"/>
    <x v="286"/>
  </r>
  <r>
    <x v="1"/>
    <s v="K:/Sainte Colombe/MB/04 - 19 juillet au 18 août 2016/Wave/"/>
    <s v="ST-COLOM_0_20160814_053222_717.wav"/>
    <s v="ChiroSp"/>
    <s v="Principal"/>
    <s v="MyoHF"/>
    <n v="3"/>
    <s v="Myobra"/>
    <n v="0"/>
    <s v="Murin sp"/>
    <n v="2016"/>
    <n v="8"/>
    <n v="14"/>
    <n v="5"/>
    <n v="32"/>
    <d v="2016-08-14T00:00:00"/>
    <x v="433"/>
  </r>
  <r>
    <x v="1"/>
    <s v="K:/Sainte Colombe/MB/04 - 19 juillet au 18 août 2016/Wave/"/>
    <s v="ST-COLOM_0_20160814_053342_807.wav"/>
    <s v="PippiT"/>
    <s v="Principal"/>
    <s v="PipMi"/>
    <n v="8"/>
    <s v="PippiT"/>
    <n v="8"/>
    <s v="Pipistrelle commune"/>
    <n v="2016"/>
    <n v="8"/>
    <n v="14"/>
    <n v="5"/>
    <n v="33"/>
    <d v="2016-08-14T00:00:00"/>
    <x v="413"/>
  </r>
  <r>
    <x v="1"/>
    <s v="K:/Sainte Colombe/MB/04 - 19 juillet au 18 août 2016/Wave/"/>
    <s v="ST-COLOM_0_20160814_053623_565.wav"/>
    <s v="Pipnat"/>
    <s v="Principal"/>
    <s v="Pip35"/>
    <n v="10"/>
    <s v="Pipnat"/>
    <n v="7"/>
    <s v="Pipistrelle de Nathusius"/>
    <n v="2016"/>
    <n v="8"/>
    <n v="14"/>
    <n v="5"/>
    <n v="36"/>
    <d v="2016-08-14T00:00:00"/>
    <x v="200"/>
  </r>
  <r>
    <x v="1"/>
    <s v="K:/Sainte Colombe/MB/04 - 19 juillet au 18 août 2016/Wave/"/>
    <s v="ST-COLOM_0_20160814_053715_122.wav"/>
    <s v="PippiT"/>
    <s v="Principal"/>
    <s v="PipMi"/>
    <n v="8"/>
    <s v="PippiT"/>
    <n v="8"/>
    <s v="Pipistrelle commune"/>
    <n v="2016"/>
    <n v="8"/>
    <n v="14"/>
    <n v="5"/>
    <n v="37"/>
    <d v="2016-08-14T00:00:00"/>
    <x v="559"/>
  </r>
  <r>
    <x v="1"/>
    <s v="K:/Sainte Colombe/MB/04 - 19 juillet au 18 août 2016/Wave/"/>
    <s v="ST-COLOM_0_20160814_053756_226.wav"/>
    <s v="PippiT"/>
    <s v="Principal"/>
    <s v="PipMi"/>
    <n v="10"/>
    <s v="PippiT"/>
    <n v="8"/>
    <s v="Pipistrelle commune"/>
    <n v="2016"/>
    <n v="8"/>
    <n v="14"/>
    <n v="5"/>
    <n v="37"/>
    <d v="2016-08-14T00:00:00"/>
    <x v="559"/>
  </r>
  <r>
    <x v="1"/>
    <s v="K:/Sainte Colombe/MB/04 - 19 juillet au 18 août 2016/Wave/"/>
    <s v="ST-COLOM_0_20160814_054015_196.wav"/>
    <s v="Pipkuh"/>
    <s v="Principal"/>
    <s v="Pip35"/>
    <n v="10"/>
    <s v="Pipkuh"/>
    <n v="7"/>
    <s v="Pipistrelle de Kuhl"/>
    <n v="2016"/>
    <n v="8"/>
    <n v="14"/>
    <n v="5"/>
    <n v="40"/>
    <d v="2016-08-14T00:00:00"/>
    <x v="366"/>
  </r>
  <r>
    <x v="1"/>
    <s v="K:/Sainte Colombe/MB/04 - 19 juillet au 18 août 2016/Wave/"/>
    <s v="ST-COLOM_0_20160814_054020_197.wav"/>
    <s v="Pip35"/>
    <s v="Principal"/>
    <s v="Pip35"/>
    <n v="6"/>
    <s v="Pipkuh"/>
    <n v="5"/>
    <s v="Pipistrelle de Kuhl"/>
    <n v="2016"/>
    <n v="8"/>
    <n v="14"/>
    <n v="5"/>
    <n v="40"/>
    <d v="2016-08-14T00:00:00"/>
    <x v="366"/>
  </r>
  <r>
    <x v="1"/>
    <s v="K:/Sainte Colombe/MB/04 - 19 juillet au 18 août 2016/Wave/"/>
    <s v="ST-COLOM_0_20160814_054255_632.wav"/>
    <s v="PippiT"/>
    <s v="Principal"/>
    <s v="PipMi"/>
    <n v="10"/>
    <s v="PippiT"/>
    <n v="10"/>
    <s v="Pipistrelle commune"/>
    <n v="2016"/>
    <n v="8"/>
    <n v="14"/>
    <n v="5"/>
    <n v="42"/>
    <d v="2016-08-14T00:00:00"/>
    <x v="227"/>
  </r>
  <r>
    <x v="1"/>
    <s v="K:/Sainte Colombe/MB/04 - 19 juillet au 18 août 2016/Wave/"/>
    <s v="ST-COLOM_0_20160814_054314_115.wav"/>
    <s v="PippiT"/>
    <s v="Principal"/>
    <s v="PipMi"/>
    <n v="10"/>
    <s v="PippiT"/>
    <n v="10"/>
    <s v="Pipistrelle commune"/>
    <n v="2016"/>
    <n v="8"/>
    <n v="14"/>
    <n v="5"/>
    <n v="43"/>
    <d v="2016-08-14T00:00:00"/>
    <x v="558"/>
  </r>
  <r>
    <x v="1"/>
    <s v="K:/Sainte Colombe/MB/04 - 19 juillet au 18 août 2016/Wave/"/>
    <s v="ST-COLOM_0_20160814_054631_575.wav"/>
    <s v="Pip35"/>
    <s v="Principal"/>
    <s v="Pip35"/>
    <n v="7"/>
    <s v="Pipkuh"/>
    <n v="3"/>
    <s v="Pipistrelle de Kuhl"/>
    <n v="2016"/>
    <n v="8"/>
    <n v="14"/>
    <n v="5"/>
    <n v="46"/>
    <d v="2016-08-14T00:00:00"/>
    <x v="64"/>
  </r>
  <r>
    <x v="1"/>
    <s v="K:/Sainte Colombe/MB/04 - 19 juillet au 18 août 2016/Wave/"/>
    <s v="ST-COLOM_0_20160814_215122_009.wav"/>
    <s v="PippiT"/>
    <s v="Principal"/>
    <s v="PipMi"/>
    <n v="10"/>
    <s v="PippiT"/>
    <n v="10"/>
    <s v="Pipistrelle commune"/>
    <n v="2016"/>
    <n v="8"/>
    <n v="14"/>
    <n v="21"/>
    <n v="51"/>
    <d v="2016-08-14T00:00:00"/>
    <x v="229"/>
  </r>
  <r>
    <x v="1"/>
    <s v="K:/Sainte Colombe/MB/04 - 19 juillet au 18 août 2016/Wave/"/>
    <s v="ST-COLOM_0_20160814_215127_010.wav"/>
    <s v="ChiroSp"/>
    <s v="Principal"/>
    <s v="PipMi"/>
    <n v="5"/>
    <s v="PippiT"/>
    <n v="5"/>
    <s v="Pipistrelle commune"/>
    <n v="2016"/>
    <n v="8"/>
    <n v="14"/>
    <n v="21"/>
    <n v="51"/>
    <d v="2016-08-14T00:00:00"/>
    <x v="229"/>
  </r>
  <r>
    <x v="1"/>
    <s v="K:/Sainte Colombe/MB/04 - 19 juillet au 18 août 2016/Wave/"/>
    <s v="ST-COLOM_0_20160814_215157_014.wav"/>
    <s v="ChiroSp"/>
    <s v="Principal"/>
    <s v="PipMi"/>
    <n v="5"/>
    <s v="PippiT"/>
    <n v="5"/>
    <s v="Pipistrelle commune"/>
    <n v="2016"/>
    <n v="8"/>
    <n v="14"/>
    <n v="21"/>
    <n v="51"/>
    <d v="2016-08-14T00:00:00"/>
    <x v="229"/>
  </r>
  <r>
    <x v="1"/>
    <s v="K:/Sainte Colombe/MB/04 - 19 juillet au 18 août 2016/Wave/"/>
    <s v="ST-COLOM_0_20160814_215202_014.wav"/>
    <s v="PippiT"/>
    <s v="Principal"/>
    <s v="PipMi"/>
    <n v="9"/>
    <s v="PippiT"/>
    <n v="9"/>
    <s v="Pipistrelle commune"/>
    <n v="2016"/>
    <n v="8"/>
    <n v="14"/>
    <n v="21"/>
    <n v="52"/>
    <d v="2016-08-14T00:00:00"/>
    <x v="169"/>
  </r>
  <r>
    <x v="1"/>
    <s v="K:/Sainte Colombe/MB/04 - 19 juillet au 18 août 2016/Wave/"/>
    <s v="ST-COLOM_0_20160814_215207_015.wav"/>
    <s v="PippiT"/>
    <s v="Principal"/>
    <s v="PipMi"/>
    <n v="6"/>
    <s v="PippiT"/>
    <n v="6"/>
    <s v="Pipistrelle commune"/>
    <n v="2016"/>
    <n v="8"/>
    <n v="14"/>
    <n v="21"/>
    <n v="52"/>
    <d v="2016-08-14T00:00:00"/>
    <x v="169"/>
  </r>
  <r>
    <x v="1"/>
    <s v="K:/Sainte Colombe/MB/04 - 19 juillet au 18 août 2016/Wave/"/>
    <s v="ST-COLOM_0_20160814_215237_019.wav"/>
    <s v="PipMi"/>
    <s v="Principal"/>
    <s v="PipMi"/>
    <n v="8"/>
    <s v="PippiT"/>
    <n v="1"/>
    <s v="Pipistrelle commune"/>
    <n v="2016"/>
    <n v="8"/>
    <n v="14"/>
    <n v="21"/>
    <n v="52"/>
    <d v="2016-08-14T00:00:00"/>
    <x v="169"/>
  </r>
  <r>
    <x v="1"/>
    <s v="K:/Sainte Colombe/MB/04 - 19 juillet au 18 août 2016/Wave/"/>
    <s v="ST-COLOM_0_20160814_215242_020.wav"/>
    <s v="PippiT"/>
    <s v="Principal"/>
    <s v="PipMi"/>
    <n v="8"/>
    <s v="PippiT"/>
    <n v="8"/>
    <s v="Pipistrelle commune"/>
    <n v="2016"/>
    <n v="8"/>
    <n v="14"/>
    <n v="21"/>
    <n v="52"/>
    <d v="2016-08-14T00:00:00"/>
    <x v="169"/>
  </r>
  <r>
    <x v="1"/>
    <s v="K:/Sainte Colombe/MB/04 - 19 juillet au 18 août 2016/Wave/"/>
    <s v="ST-COLOM_0_20160814_215247_020.wav"/>
    <s v="PippiT"/>
    <s v="Principal"/>
    <s v="PipMi"/>
    <n v="10"/>
    <s v="PippiT"/>
    <n v="10"/>
    <s v="Pipistrelle commune"/>
    <n v="2016"/>
    <n v="8"/>
    <n v="14"/>
    <n v="21"/>
    <n v="52"/>
    <d v="2016-08-14T00:00:00"/>
    <x v="169"/>
  </r>
  <r>
    <x v="1"/>
    <s v="K:/Sainte Colombe/MB/04 - 19 juillet au 18 août 2016/Wave/"/>
    <s v="ST-COLOM_0_20160814_215352_029.wav"/>
    <s v="ChiroSp"/>
    <s v="Principal"/>
    <s v="Pip35"/>
    <n v="0"/>
    <s v="Pipkuh"/>
    <n v="0"/>
    <s v="PARASITE"/>
    <n v="2016"/>
    <n v="8"/>
    <n v="14"/>
    <n v="21"/>
    <n v="53"/>
    <d v="2016-08-14T00:00:00"/>
    <x v="149"/>
  </r>
  <r>
    <x v="1"/>
    <s v="K:/Sainte Colombe/MB/04 - 19 juillet au 18 août 2016/Wave/"/>
    <s v="ST-COLOM_0_20160814_215732_058.wav"/>
    <s v="ChiroSp"/>
    <s v="Principal"/>
    <s v="Pip35"/>
    <n v="3"/>
    <s v="Pipkuh"/>
    <n v="3"/>
    <s v="Pipistrelle de Kuhl"/>
    <n v="2016"/>
    <n v="8"/>
    <n v="14"/>
    <n v="21"/>
    <n v="57"/>
    <d v="2016-08-14T00:00:00"/>
    <x v="162"/>
  </r>
  <r>
    <x v="1"/>
    <s v="K:/Sainte Colombe/MB/04 - 19 juillet au 18 août 2016/Wave/"/>
    <s v="ST-COLOM_0_20160814_215857_070.wav"/>
    <s v="ChiroSp"/>
    <s v="Principal"/>
    <s v="PipMi"/>
    <n v="4"/>
    <s v="PippiT"/>
    <n v="4"/>
    <s v="Pipistrelle commune"/>
    <n v="2016"/>
    <n v="8"/>
    <n v="14"/>
    <n v="21"/>
    <n v="58"/>
    <d v="2016-08-14T00:00:00"/>
    <x v="1"/>
  </r>
  <r>
    <x v="1"/>
    <s v="K:/Sainte Colombe/MB/04 - 19 juillet au 18 août 2016/Wave/"/>
    <s v="ST-COLOM_0_20160814_220127_090.wav"/>
    <s v="ChiroSp"/>
    <s v="Principal"/>
    <s v="PipMi"/>
    <n v="0"/>
    <s v="PippiT"/>
    <n v="0"/>
    <s v="PARASITE"/>
    <n v="2016"/>
    <n v="8"/>
    <n v="14"/>
    <n v="22"/>
    <n v="1"/>
    <d v="2016-08-14T00:00:00"/>
    <x v="94"/>
  </r>
  <r>
    <x v="1"/>
    <s v="K:/Sainte Colombe/MB/04 - 19 juillet au 18 août 2016/Wave/"/>
    <s v="ST-COLOM_0_20160814_220147_092.wav"/>
    <s v="PippiT"/>
    <s v="Principal"/>
    <s v="PipMi"/>
    <n v="10"/>
    <s v="PippiT"/>
    <n v="7"/>
    <s v="Pipistrelle commune"/>
    <n v="2016"/>
    <n v="8"/>
    <n v="14"/>
    <n v="22"/>
    <n v="1"/>
    <d v="2016-08-14T00:00:00"/>
    <x v="94"/>
  </r>
  <r>
    <x v="1"/>
    <s v="K:/Sainte Colombe/MB/04 - 19 juillet au 18 août 2016/Wave/"/>
    <s v="ST-COLOM_0_20160814_220152_093.wav"/>
    <s v="PippiT"/>
    <s v="Principal"/>
    <s v="PipMi"/>
    <n v="10"/>
    <s v="PippiT"/>
    <n v="9"/>
    <s v="Pipistrelle commune"/>
    <n v="2016"/>
    <n v="8"/>
    <n v="14"/>
    <n v="22"/>
    <n v="1"/>
    <d v="2016-08-14T00:00:00"/>
    <x v="94"/>
  </r>
  <r>
    <x v="1"/>
    <s v="K:/Sainte Colombe/MB/04 - 19 juillet au 18 août 2016/Wave/"/>
    <s v="ST-COLOM_0_20160814_220327_106.wav"/>
    <s v="ChiroSp"/>
    <s v="Principal"/>
    <s v="PipMi"/>
    <n v="4"/>
    <s v="PippiT"/>
    <n v="4"/>
    <s v="Pipistrelle commune"/>
    <n v="2016"/>
    <n v="8"/>
    <n v="14"/>
    <n v="22"/>
    <n v="3"/>
    <d v="2016-08-14T00:00:00"/>
    <x v="95"/>
  </r>
  <r>
    <x v="1"/>
    <s v="K:/Sainte Colombe/MB/04 - 19 juillet au 18 août 2016/Wave/"/>
    <s v="ST-COLOM_0_20160814_220342_108.wav"/>
    <s v="ChiroSp"/>
    <s v="Principal"/>
    <s v="PipMi"/>
    <n v="4"/>
    <s v="PippiT"/>
    <n v="4"/>
    <s v="Pipistrelle commune"/>
    <n v="2016"/>
    <n v="8"/>
    <n v="14"/>
    <n v="22"/>
    <n v="3"/>
    <d v="2016-08-14T00:00:00"/>
    <x v="95"/>
  </r>
  <r>
    <x v="1"/>
    <s v="K:/Sainte Colombe/MB/04 - 19 juillet au 18 août 2016/Wave/"/>
    <s v="ST-COLOM_0_20160814_220347_108.wav"/>
    <s v="PipMi"/>
    <s v="Principal"/>
    <s v="PipMi"/>
    <n v="10"/>
    <s v="PippiT"/>
    <n v="4"/>
    <s v="Pipistrelle commune"/>
    <n v="2016"/>
    <n v="8"/>
    <n v="14"/>
    <n v="22"/>
    <n v="3"/>
    <d v="2016-08-14T00:00:00"/>
    <x v="95"/>
  </r>
  <r>
    <x v="1"/>
    <s v="K:/Sainte Colombe/MB/04 - 19 juillet au 18 août 2016/Wave/"/>
    <s v="ST-COLOM_0_20160814_220417_112.wav"/>
    <s v="PippiT"/>
    <s v="Principal"/>
    <s v="PipMi"/>
    <n v="6"/>
    <s v="PippiT"/>
    <n v="6"/>
    <s v="Pipistrelle commune"/>
    <n v="2016"/>
    <n v="8"/>
    <n v="14"/>
    <n v="22"/>
    <n v="4"/>
    <d v="2016-08-14T00:00:00"/>
    <x v="114"/>
  </r>
  <r>
    <x v="1"/>
    <s v="K:/Sainte Colombe/MB/04 - 19 juillet au 18 août 2016/Wave/"/>
    <s v="ST-COLOM_0_20160814_220452_117.wav"/>
    <s v="PippiT"/>
    <s v="Principal"/>
    <s v="PipMi"/>
    <n v="7"/>
    <s v="PippiT"/>
    <n v="7"/>
    <s v="Pipistrelle commune"/>
    <n v="2016"/>
    <n v="8"/>
    <n v="14"/>
    <n v="22"/>
    <n v="4"/>
    <d v="2016-08-14T00:00:00"/>
    <x v="114"/>
  </r>
  <r>
    <x v="1"/>
    <s v="K:/Sainte Colombe/MB/04 - 19 juillet au 18 août 2016/Wave/"/>
    <s v="ST-COLOM_0_20160814_220542_124.wav"/>
    <s v="PippiT"/>
    <s v="Principal"/>
    <s v="PipMi"/>
    <n v="7"/>
    <s v="PippiT"/>
    <n v="7"/>
    <s v="Pipistrelle commune"/>
    <n v="2016"/>
    <n v="8"/>
    <n v="14"/>
    <n v="22"/>
    <n v="5"/>
    <d v="2016-08-14T00:00:00"/>
    <x v="115"/>
  </r>
  <r>
    <x v="1"/>
    <s v="K:/Sainte Colombe/MB/04 - 19 juillet au 18 août 2016/Wave/"/>
    <s v="ST-COLOM_0_20160814_220607_127.wav"/>
    <s v="PippiT"/>
    <s v="Principal"/>
    <s v="PipMi"/>
    <n v="8"/>
    <s v="PippiT"/>
    <n v="8"/>
    <s v="Pipistrelle commune"/>
    <n v="2016"/>
    <n v="8"/>
    <n v="14"/>
    <n v="22"/>
    <n v="6"/>
    <d v="2016-08-14T00:00:00"/>
    <x v="76"/>
  </r>
  <r>
    <x v="1"/>
    <s v="K:/Sainte Colombe/MB/04 - 19 juillet au 18 août 2016/Wave/"/>
    <s v="ST-COLOM_0_20160814_220802_142.wav"/>
    <s v="Plesp"/>
    <s v="Principal"/>
    <s v="Plesp"/>
    <n v="8"/>
    <s v="Pleaus"/>
    <n v="0"/>
    <s v="Oreillard gris"/>
    <n v="2016"/>
    <n v="8"/>
    <n v="14"/>
    <n v="22"/>
    <n v="8"/>
    <d v="2016-08-14T00:00:00"/>
    <x v="77"/>
  </r>
  <r>
    <x v="1"/>
    <s v="K:/Sainte Colombe/MB/04 - 19 juillet au 18 août 2016/Wave/"/>
    <s v="ST-COLOM_0_20160814_220822_145.wav"/>
    <s v="PippiT"/>
    <s v="Principal"/>
    <s v="PipMi"/>
    <n v="10"/>
    <s v="PippiT"/>
    <n v="10"/>
    <s v="Pipistrelle commune"/>
    <n v="2016"/>
    <n v="8"/>
    <n v="14"/>
    <n v="22"/>
    <n v="8"/>
    <d v="2016-08-14T00:00:00"/>
    <x v="77"/>
  </r>
  <r>
    <x v="1"/>
    <s v="K:/Sainte Colombe/MB/04 - 19 juillet au 18 août 2016/Wave/"/>
    <s v="ST-COLOM_0_20160814_220911_296.wav"/>
    <s v="ChiroSp"/>
    <s v="Principal"/>
    <s v="PipMi"/>
    <n v="5"/>
    <s v="PippiT"/>
    <n v="5"/>
    <s v="Pipistrelle commune"/>
    <n v="2016"/>
    <n v="8"/>
    <n v="14"/>
    <n v="22"/>
    <n v="9"/>
    <d v="2016-08-14T00:00:00"/>
    <x v="2"/>
  </r>
  <r>
    <x v="1"/>
    <s v="K:/Sainte Colombe/MB/04 - 19 juillet au 18 août 2016/Wave/"/>
    <s v="ST-COLOM_0_20160814_220931_298.wav"/>
    <s v="ChiroSp"/>
    <s v="Principal"/>
    <s v="PipMi"/>
    <n v="4"/>
    <s v="PippiT"/>
    <n v="4"/>
    <s v="Pipistrelle commune"/>
    <n v="2016"/>
    <n v="8"/>
    <n v="14"/>
    <n v="22"/>
    <n v="9"/>
    <d v="2016-08-14T00:00:00"/>
    <x v="2"/>
  </r>
  <r>
    <x v="1"/>
    <s v="K:/Sainte Colombe/MB/04 - 19 juillet au 18 août 2016/Wave/"/>
    <s v="ST-COLOM_0_20160814_220936_299.wav"/>
    <s v="PippiT"/>
    <s v="Principal"/>
    <s v="PipMi"/>
    <n v="8"/>
    <s v="PippiT"/>
    <n v="8"/>
    <s v="Pipistrelle commune"/>
    <n v="2016"/>
    <n v="8"/>
    <n v="14"/>
    <n v="22"/>
    <n v="9"/>
    <d v="2016-08-14T00:00:00"/>
    <x v="2"/>
  </r>
  <r>
    <x v="1"/>
    <s v="K:/Sainte Colombe/MB/04 - 19 juillet au 18 août 2016/Wave/"/>
    <s v="ST-COLOM_0_20160814_220941_300.wav"/>
    <s v="ChiroSp"/>
    <s v="Principal"/>
    <s v="PipMi"/>
    <n v="5"/>
    <s v="PippiT"/>
    <n v="5"/>
    <s v="Pipistrelle commune"/>
    <n v="2016"/>
    <n v="8"/>
    <n v="14"/>
    <n v="22"/>
    <n v="9"/>
    <d v="2016-08-14T00:00:00"/>
    <x v="2"/>
  </r>
  <r>
    <x v="1"/>
    <s v="K:/Sainte Colombe/MB/04 - 19 juillet au 18 août 2016/Wave/"/>
    <s v="ST-COLOM_0_20160814_220946_300.wav"/>
    <s v="ChiroSp"/>
    <s v="Principal"/>
    <s v="PipMi"/>
    <n v="0"/>
    <s v="PippiT"/>
    <n v="0"/>
    <s v="PARASITE"/>
    <n v="2016"/>
    <n v="8"/>
    <n v="14"/>
    <n v="22"/>
    <n v="9"/>
    <d v="2016-08-14T00:00:00"/>
    <x v="2"/>
  </r>
  <r>
    <x v="1"/>
    <s v="K:/Sainte Colombe/MB/04 - 19 juillet au 18 août 2016/Wave/"/>
    <s v="ST-COLOM_0_20160814_220956_302.wav"/>
    <s v="PippiT"/>
    <s v="Principal"/>
    <s v="PipMi"/>
    <n v="6"/>
    <s v="PippiT"/>
    <n v="6"/>
    <s v="Pipistrelle commune"/>
    <n v="2016"/>
    <n v="8"/>
    <n v="14"/>
    <n v="22"/>
    <n v="9"/>
    <d v="2016-08-14T00:00:00"/>
    <x v="2"/>
  </r>
  <r>
    <x v="1"/>
    <s v="K:/Sainte Colombe/MB/04 - 19 juillet au 18 août 2016/Wave/"/>
    <s v="ST-COLOM_0_20160814_221001_302.wav"/>
    <s v="PipMi"/>
    <s v="Principal"/>
    <s v="PipMi"/>
    <n v="6"/>
    <s v="PippiT"/>
    <n v="4"/>
    <s v="Pipistrelle commune"/>
    <n v="2016"/>
    <n v="8"/>
    <n v="14"/>
    <n v="22"/>
    <n v="10"/>
    <d v="2016-08-14T00:00:00"/>
    <x v="176"/>
  </r>
  <r>
    <x v="1"/>
    <s v="K:/Sainte Colombe/MB/04 - 19 juillet au 18 août 2016/Wave/"/>
    <s v="ST-COLOM_0_20160814_221051_309.wav"/>
    <s v="ChiroSp"/>
    <s v="Principal"/>
    <s v="Pip35"/>
    <n v="0"/>
    <s v="Pipkuh"/>
    <n v="0"/>
    <s v="PARASITE"/>
    <n v="2016"/>
    <n v="8"/>
    <n v="14"/>
    <n v="22"/>
    <n v="10"/>
    <d v="2016-08-14T00:00:00"/>
    <x v="176"/>
  </r>
  <r>
    <x v="1"/>
    <s v="K:/Sainte Colombe/MB/04 - 19 juillet au 18 août 2016/Wave/"/>
    <s v="ST-COLOM_0_20160814_221116_312.wav"/>
    <s v="PippiT"/>
    <s v="Principal"/>
    <s v="PipMi"/>
    <n v="10"/>
    <s v="PippiT"/>
    <n v="10"/>
    <s v="Pipistrelle commune"/>
    <n v="2016"/>
    <n v="8"/>
    <n v="14"/>
    <n v="22"/>
    <n v="11"/>
    <d v="2016-08-14T00:00:00"/>
    <x v="230"/>
  </r>
  <r>
    <x v="1"/>
    <s v="K:/Sainte Colombe/MB/04 - 19 juillet au 18 août 2016/Wave/"/>
    <s v="ST-COLOM_0_20160814_221156_318.wav"/>
    <s v="Pip35"/>
    <s v="Principal"/>
    <s v="Pip35"/>
    <n v="7"/>
    <s v="Pipkuh"/>
    <n v="3"/>
    <s v="Pipistrelle de Kuhl"/>
    <n v="2016"/>
    <n v="8"/>
    <n v="14"/>
    <n v="22"/>
    <n v="11"/>
    <d v="2016-08-14T00:00:00"/>
    <x v="230"/>
  </r>
  <r>
    <x v="1"/>
    <s v="K:/Sainte Colombe/MB/04 - 19 juillet au 18 août 2016/Wave/"/>
    <s v="ST-COLOM_0_20160814_221421_337.wav"/>
    <s v="PipMi"/>
    <s v="Principal"/>
    <s v="PipMi"/>
    <n v="6"/>
    <s v="PippiT"/>
    <n v="5"/>
    <s v="Pipistrelle commune"/>
    <n v="2016"/>
    <n v="8"/>
    <n v="14"/>
    <n v="22"/>
    <n v="14"/>
    <d v="2016-08-14T00:00:00"/>
    <x v="48"/>
  </r>
  <r>
    <x v="1"/>
    <s v="K:/Sainte Colombe/MB/04 - 19 juillet au 18 août 2016/Wave/"/>
    <s v="ST-COLOM_0_20160814_221551_349.wav"/>
    <s v="PippiT"/>
    <s v="Principal"/>
    <s v="PipMi"/>
    <n v="7"/>
    <s v="PippiT"/>
    <n v="7"/>
    <s v="Pipistrelle commune"/>
    <n v="2016"/>
    <n v="8"/>
    <n v="14"/>
    <n v="22"/>
    <n v="15"/>
    <d v="2016-08-14T00:00:00"/>
    <x v="23"/>
  </r>
  <r>
    <x v="1"/>
    <s v="K:/Sainte Colombe/MB/04 - 19 juillet au 18 août 2016/Wave/"/>
    <s v="ST-COLOM_0_20160814_221556_350.wav"/>
    <s v="PippiT"/>
    <s v="Principal"/>
    <s v="PipMi"/>
    <n v="9"/>
    <s v="PippiT"/>
    <n v="9"/>
    <s v="Pipistrelle commune"/>
    <n v="2016"/>
    <n v="8"/>
    <n v="14"/>
    <n v="22"/>
    <n v="15"/>
    <d v="2016-08-14T00:00:00"/>
    <x v="23"/>
  </r>
  <r>
    <x v="1"/>
    <s v="K:/Sainte Colombe/MB/04 - 19 juillet au 18 août 2016/Wave/"/>
    <s v="ST-COLOM_0_20160814_221621_353.wav"/>
    <s v="PippiT"/>
    <s v="Principal"/>
    <s v="PipMi"/>
    <n v="9"/>
    <s v="PippiT"/>
    <n v="9"/>
    <s v="Pipistrelle commune"/>
    <n v="2016"/>
    <n v="8"/>
    <n v="14"/>
    <n v="22"/>
    <n v="16"/>
    <d v="2016-08-14T00:00:00"/>
    <x v="337"/>
  </r>
  <r>
    <x v="1"/>
    <s v="K:/Sainte Colombe/MB/04 - 19 juillet au 18 août 2016/Wave/"/>
    <s v="ST-COLOM_0_20160814_221626_354.wav"/>
    <s v="PippiT"/>
    <s v="Principal"/>
    <s v="PipMi"/>
    <n v="7"/>
    <s v="PippiT"/>
    <n v="7"/>
    <s v="Pipistrelle commune"/>
    <n v="2016"/>
    <n v="8"/>
    <n v="14"/>
    <n v="22"/>
    <n v="16"/>
    <d v="2016-08-14T00:00:00"/>
    <x v="337"/>
  </r>
  <r>
    <x v="1"/>
    <s v="K:/Sainte Colombe/MB/04 - 19 juillet au 18 août 2016/Wave/"/>
    <s v="ST-COLOM_0_20160814_221651_357.wav"/>
    <s v="ChiroSp"/>
    <s v="Principal"/>
    <s v="PipMi"/>
    <n v="5"/>
    <s v="PippiT"/>
    <n v="5"/>
    <s v="Pipistrelle commune"/>
    <n v="2016"/>
    <n v="8"/>
    <n v="14"/>
    <n v="22"/>
    <n v="16"/>
    <d v="2016-08-14T00:00:00"/>
    <x v="337"/>
  </r>
  <r>
    <x v="1"/>
    <s v="K:/Sainte Colombe/MB/04 - 19 juillet au 18 août 2016/Wave/"/>
    <s v="ST-COLOM_0_20160814_221726_362.wav"/>
    <s v="Pip35"/>
    <s v="Principal"/>
    <s v="Pip35"/>
    <n v="6"/>
    <s v="Pipkuh"/>
    <n v="2"/>
    <s v="Pipistrelle de Kuhl"/>
    <n v="2016"/>
    <n v="8"/>
    <n v="14"/>
    <n v="22"/>
    <n v="17"/>
    <d v="2016-08-14T00:00:00"/>
    <x v="332"/>
  </r>
  <r>
    <x v="1"/>
    <s v="K:/Sainte Colombe/MB/04 - 19 juillet au 18 août 2016/Wave/"/>
    <s v="ST-COLOM_0_20160814_221731_362.wav"/>
    <s v="Pip35"/>
    <s v="Principal"/>
    <s v="Pip35"/>
    <n v="7"/>
    <s v="Pipkuh"/>
    <n v="3"/>
    <s v="Pipistrelle de Kuhl"/>
    <n v="2016"/>
    <n v="8"/>
    <n v="14"/>
    <n v="22"/>
    <n v="17"/>
    <d v="2016-08-14T00:00:00"/>
    <x v="332"/>
  </r>
  <r>
    <x v="1"/>
    <s v="K:/Sainte Colombe/MB/04 - 19 juillet au 18 août 2016/Wave/"/>
    <s v="ST-COLOM_0_20160814_221736_363.wav"/>
    <s v="ChiroSp"/>
    <s v="Principal"/>
    <s v="Pip35"/>
    <n v="1"/>
    <s v="Pipkuh"/>
    <n v="1"/>
    <s v="Pipistrelle de Kuhl"/>
    <n v="2016"/>
    <n v="8"/>
    <n v="14"/>
    <n v="22"/>
    <n v="17"/>
    <d v="2016-08-14T00:00:00"/>
    <x v="332"/>
  </r>
  <r>
    <x v="1"/>
    <s v="K:/Sainte Colombe/MB/04 - 19 juillet au 18 août 2016/Wave/"/>
    <s v="ST-COLOM_0_20160814_221841_372.wav"/>
    <s v="PippiT"/>
    <s v="Principal"/>
    <s v="PipMi"/>
    <n v="8"/>
    <s v="PippiT"/>
    <n v="8"/>
    <s v="Pipistrelle commune"/>
    <n v="2016"/>
    <n v="8"/>
    <n v="14"/>
    <n v="22"/>
    <n v="18"/>
    <d v="2016-08-14T00:00:00"/>
    <x v="134"/>
  </r>
  <r>
    <x v="1"/>
    <s v="K:/Sainte Colombe/MB/04 - 19 juillet au 18 août 2016/Wave/"/>
    <s v="ST-COLOM_0_20160814_221926_378.wav"/>
    <s v="Pip35"/>
    <s v="Principal"/>
    <s v="Pip35"/>
    <n v="7"/>
    <s v="Pipkuh"/>
    <n v="2"/>
    <s v="Pipistrelle de Kuhl"/>
    <n v="2016"/>
    <n v="8"/>
    <n v="14"/>
    <n v="22"/>
    <n v="19"/>
    <d v="2016-08-14T00:00:00"/>
    <x v="136"/>
  </r>
  <r>
    <x v="1"/>
    <s v="K:/Sainte Colombe/MB/04 - 19 juillet au 18 août 2016/Wave/"/>
    <s v="ST-COLOM_0_20160814_221931_378.wav"/>
    <s v="Pip35"/>
    <s v="Principal"/>
    <s v="Pip35"/>
    <n v="6"/>
    <s v="Pipkuh"/>
    <n v="3"/>
    <s v="Pipistrelle de Kuhl"/>
    <n v="2016"/>
    <n v="8"/>
    <n v="14"/>
    <n v="22"/>
    <n v="19"/>
    <d v="2016-08-14T00:00:00"/>
    <x v="136"/>
  </r>
  <r>
    <x v="1"/>
    <s v="K:/Sainte Colombe/MB/04 - 19 juillet au 18 août 2016/Wave/"/>
    <s v="ST-COLOM_0_20160814_221936_379.wav"/>
    <s v="ChiroSp"/>
    <s v="Principal"/>
    <s v="Pip35"/>
    <n v="3"/>
    <s v="Pipkuh"/>
    <n v="1"/>
    <s v="Pipistrelle de Kuhl"/>
    <n v="2016"/>
    <n v="8"/>
    <n v="14"/>
    <n v="22"/>
    <n v="19"/>
    <d v="2016-08-14T00:00:00"/>
    <x v="136"/>
  </r>
  <r>
    <x v="1"/>
    <s v="K:/Sainte Colombe/MB/04 - 19 juillet au 18 août 2016/Wave/"/>
    <s v="ST-COLOM_0_20160814_221941_380.wav"/>
    <s v="ChiroSp"/>
    <s v="Principal"/>
    <s v="Pip35"/>
    <n v="3"/>
    <s v="Pipkuh"/>
    <n v="3"/>
    <s v="Pipistrelle de Kuhl"/>
    <n v="2016"/>
    <n v="8"/>
    <n v="14"/>
    <n v="22"/>
    <n v="19"/>
    <d v="2016-08-14T00:00:00"/>
    <x v="136"/>
  </r>
  <r>
    <x v="1"/>
    <s v="K:/Sainte Colombe/MB/04 - 19 juillet au 18 août 2016/Wave/"/>
    <s v="ST-COLOM_0_20160814_221946_380.wav"/>
    <s v="Pip35"/>
    <s v="Principal"/>
    <s v="Pip35"/>
    <n v="10"/>
    <s v="Pipkuh"/>
    <n v="3"/>
    <s v="Pipistrelle de Kuhl"/>
    <n v="2016"/>
    <n v="8"/>
    <n v="14"/>
    <n v="22"/>
    <n v="19"/>
    <d v="2016-08-14T00:00:00"/>
    <x v="136"/>
  </r>
  <r>
    <x v="1"/>
    <s v="K:/Sainte Colombe/MB/04 - 19 juillet au 18 août 2016/Wave/"/>
    <s v="ST-COLOM_0_20160814_222046_388.wav"/>
    <s v="ChiroSp"/>
    <s v="Principal"/>
    <s v="PipMi"/>
    <n v="5"/>
    <s v="PippiT"/>
    <n v="5"/>
    <s v="Pipistrelle commune"/>
    <n v="2016"/>
    <n v="8"/>
    <n v="14"/>
    <n v="22"/>
    <n v="20"/>
    <d v="2016-08-14T00:00:00"/>
    <x v="49"/>
  </r>
  <r>
    <x v="1"/>
    <s v="K:/Sainte Colombe/MB/04 - 19 juillet au 18 août 2016/Wave/"/>
    <s v="ST-COLOM_0_20160814_222051_389.wav"/>
    <s v="PippiT"/>
    <s v="Principal"/>
    <s v="PipMi"/>
    <n v="9"/>
    <s v="PippiT"/>
    <n v="9"/>
    <s v="Pipistrelle commune"/>
    <n v="2016"/>
    <n v="8"/>
    <n v="14"/>
    <n v="22"/>
    <n v="20"/>
    <d v="2016-08-14T00:00:00"/>
    <x v="49"/>
  </r>
  <r>
    <x v="1"/>
    <s v="K:/Sainte Colombe/MB/04 - 19 juillet au 18 août 2016/Wave/"/>
    <s v="ST-COLOM_0_20160814_222101_390.wav"/>
    <s v="PippiT"/>
    <s v="Principal"/>
    <s v="PipMi"/>
    <n v="9"/>
    <s v="PippiT"/>
    <n v="9"/>
    <s v="Pipistrelle commune"/>
    <n v="2016"/>
    <n v="8"/>
    <n v="14"/>
    <n v="22"/>
    <n v="21"/>
    <d v="2016-08-14T00:00:00"/>
    <x v="338"/>
  </r>
  <r>
    <x v="1"/>
    <s v="K:/Sainte Colombe/MB/04 - 19 juillet au 18 août 2016/Wave/"/>
    <s v="ST-COLOM_0_20160814_222300_049.wav"/>
    <s v="ChiroSp"/>
    <s v="Principal"/>
    <s v="MyoHF"/>
    <n v="2"/>
    <s v="Myobra"/>
    <n v="0"/>
    <s v="Murin sp"/>
    <n v="2016"/>
    <n v="8"/>
    <n v="14"/>
    <n v="22"/>
    <n v="23"/>
    <d v="2016-08-14T00:00:00"/>
    <x v="50"/>
  </r>
  <r>
    <x v="1"/>
    <s v="K:/Sainte Colombe/MB/04 - 19 juillet au 18 août 2016/Wave/"/>
    <s v="ST-COLOM_0_20160814_222305_050.wav"/>
    <s v="ChiroSp"/>
    <s v="Principal"/>
    <s v="MyoHF"/>
    <n v="4"/>
    <s v="Myobra"/>
    <n v="0"/>
    <s v="Murin sp"/>
    <n v="2016"/>
    <n v="8"/>
    <n v="14"/>
    <n v="22"/>
    <n v="23"/>
    <d v="2016-08-14T00:00:00"/>
    <x v="50"/>
  </r>
  <r>
    <x v="1"/>
    <s v="K:/Sainte Colombe/MB/04 - 19 juillet au 18 août 2016/Wave/"/>
    <s v="ST-COLOM_0_20160814_222310_050.wav"/>
    <s v="ChiroSp"/>
    <s v="Principal"/>
    <s v="MyoHF"/>
    <n v="3"/>
    <s v="Myobra"/>
    <n v="3"/>
    <s v="Murin sp"/>
    <n v="2016"/>
    <n v="8"/>
    <n v="14"/>
    <n v="22"/>
    <n v="23"/>
    <d v="2016-08-14T00:00:00"/>
    <x v="50"/>
  </r>
  <r>
    <x v="1"/>
    <s v="K:/Sainte Colombe/MB/04 - 19 juillet au 18 août 2016/Wave/"/>
    <s v="ST-COLOM_0_20160814_222540_070.wav"/>
    <s v="PippiT"/>
    <s v="Principal"/>
    <s v="PipMi"/>
    <n v="6"/>
    <s v="PippiT"/>
    <n v="6"/>
    <s v="Pipistrelle commune"/>
    <n v="2016"/>
    <n v="8"/>
    <n v="14"/>
    <n v="22"/>
    <n v="25"/>
    <d v="2016-08-14T00:00:00"/>
    <x v="96"/>
  </r>
  <r>
    <x v="1"/>
    <s v="K:/Sainte Colombe/MB/04 - 19 juillet au 18 août 2016/Wave/"/>
    <s v="ST-COLOM_0_20160814_222550_072.wav"/>
    <s v="PipMi"/>
    <s v="Principal"/>
    <s v="PipMi"/>
    <n v="6"/>
    <s v="PippiT"/>
    <n v="5"/>
    <s v="Pipistrelle commune"/>
    <n v="2016"/>
    <n v="8"/>
    <n v="14"/>
    <n v="22"/>
    <n v="25"/>
    <d v="2016-08-14T00:00:00"/>
    <x v="96"/>
  </r>
  <r>
    <x v="1"/>
    <s v="K:/Sainte Colombe/MB/04 - 19 juillet au 18 août 2016/Wave/"/>
    <s v="ST-COLOM_0_20160814_222630_077.wav"/>
    <s v="ChiroSp"/>
    <s v="Principal"/>
    <s v="ENVsp"/>
    <n v="2"/>
    <s v="Nyclei"/>
    <n v="1"/>
    <s v="Noctule de Leisler"/>
    <n v="2016"/>
    <n v="8"/>
    <n v="14"/>
    <n v="22"/>
    <n v="26"/>
    <d v="2016-08-14T00:00:00"/>
    <x v="97"/>
  </r>
  <r>
    <x v="1"/>
    <s v="K:/Sainte Colombe/MB/04 - 19 juillet au 18 août 2016/Wave/"/>
    <s v="ST-COLOM_0_20160814_222740_086.wav"/>
    <s v="Pip35"/>
    <s v="Principal"/>
    <s v="Pip35"/>
    <n v="10"/>
    <s v="Pipnat"/>
    <n v="4"/>
    <s v="Pipistrelle de Kuhl/Nathusius"/>
    <n v="2016"/>
    <n v="8"/>
    <n v="14"/>
    <n v="22"/>
    <n v="27"/>
    <d v="2016-08-14T00:00:00"/>
    <x v="150"/>
  </r>
  <r>
    <x v="1"/>
    <s v="K:/Sainte Colombe/MB/04 - 19 juillet au 18 août 2016/Wave/"/>
    <s v="ST-COLOM_0_20160814_222745_087.wav"/>
    <s v="Pip35"/>
    <s v="Principal"/>
    <s v="Pip35"/>
    <n v="10"/>
    <s v="Pipkuh"/>
    <n v="5"/>
    <s v="Pipistrelle de Kuhl"/>
    <n v="2016"/>
    <n v="8"/>
    <n v="14"/>
    <n v="22"/>
    <n v="27"/>
    <d v="2016-08-14T00:00:00"/>
    <x v="150"/>
  </r>
  <r>
    <x v="1"/>
    <s v="K:/Sainte Colombe/MB/04 - 19 juillet au 18 août 2016/Wave/"/>
    <s v="ST-COLOM_0_20160814_223050_112.wav"/>
    <s v="ChiroSp"/>
    <s v="Principal"/>
    <s v="PipMi"/>
    <n v="0"/>
    <s v="PippiT"/>
    <n v="0"/>
    <s v="PARASITE"/>
    <n v="2016"/>
    <n v="8"/>
    <n v="14"/>
    <n v="22"/>
    <n v="30"/>
    <d v="2016-08-14T00:00:00"/>
    <x v="152"/>
  </r>
  <r>
    <x v="1"/>
    <s v="K:/Sainte Colombe/MB/04 - 19 juillet au 18 août 2016/Wave/"/>
    <s v="ST-COLOM_0_20160814_223055_112.wav"/>
    <s v="ChiroSp"/>
    <s v="Principal"/>
    <s v="PipMi"/>
    <n v="2"/>
    <s v="PippiT"/>
    <n v="1"/>
    <s v="Pipistrelle commune"/>
    <n v="2016"/>
    <n v="8"/>
    <n v="14"/>
    <n v="22"/>
    <n v="30"/>
    <d v="2016-08-14T00:00:00"/>
    <x v="152"/>
  </r>
  <r>
    <x v="1"/>
    <s v="K:/Sainte Colombe/MB/04 - 19 juillet au 18 août 2016/Wave/"/>
    <s v="ST-COLOM_0_20160814_223115_115.wav"/>
    <s v="PippiT"/>
    <s v="Principal"/>
    <s v="PipMi"/>
    <n v="9"/>
    <s v="PippiT"/>
    <n v="9"/>
    <s v="Pipistrelle commune"/>
    <n v="2016"/>
    <n v="8"/>
    <n v="14"/>
    <n v="22"/>
    <n v="31"/>
    <d v="2016-08-14T00:00:00"/>
    <x v="334"/>
  </r>
  <r>
    <x v="1"/>
    <s v="K:/Sainte Colombe/MB/04 - 19 juillet au 18 août 2016/Wave/"/>
    <s v="ST-COLOM_0_20160814_223120_116.wav"/>
    <s v="PippiT"/>
    <s v="Principal"/>
    <s v="PipMi"/>
    <n v="7"/>
    <s v="PippiT"/>
    <n v="7"/>
    <s v="Pipistrelle commune"/>
    <n v="2016"/>
    <n v="8"/>
    <n v="14"/>
    <n v="22"/>
    <n v="31"/>
    <d v="2016-08-14T00:00:00"/>
    <x v="334"/>
  </r>
  <r>
    <x v="1"/>
    <s v="K:/Sainte Colombe/MB/04 - 19 juillet au 18 août 2016/Wave/"/>
    <s v="ST-COLOM_0_20160814_223125_116.wav"/>
    <s v="ChiroSp"/>
    <s v="Principal"/>
    <s v="Pip35"/>
    <n v="1"/>
    <s v="Pipkuh"/>
    <n v="1"/>
    <s v="Pipistrelle de Kuhl"/>
    <n v="2016"/>
    <n v="8"/>
    <n v="14"/>
    <n v="22"/>
    <n v="31"/>
    <d v="2016-08-14T00:00:00"/>
    <x v="334"/>
  </r>
  <r>
    <x v="1"/>
    <s v="K:/Sainte Colombe/MB/04 - 19 juillet au 18 août 2016/Wave/"/>
    <s v="ST-COLOM_0_20160814_223440_142.wav"/>
    <s v="ChiroSp"/>
    <s v="Principal"/>
    <s v="ENVsp"/>
    <n v="4"/>
    <s v="Eptser"/>
    <n v="0"/>
    <s v="Sérotine commune"/>
    <n v="2016"/>
    <n v="8"/>
    <n v="14"/>
    <n v="22"/>
    <n v="34"/>
    <d v="2016-08-14T00:00:00"/>
    <x v="247"/>
  </r>
  <r>
    <x v="1"/>
    <s v="K:/Sainte Colombe/MB/04 - 19 juillet au 18 août 2016/Wave/"/>
    <s v="ST-COLOM_0_20160814_223515_147.wav"/>
    <s v="Pip35"/>
    <s v="Principal"/>
    <s v="Pip35"/>
    <n v="10"/>
    <s v="Pipkuh"/>
    <n v="1"/>
    <s v="Pipistrelle de Kuhl"/>
    <n v="2016"/>
    <n v="8"/>
    <n v="14"/>
    <n v="22"/>
    <n v="35"/>
    <d v="2016-08-14T00:00:00"/>
    <x v="154"/>
  </r>
  <r>
    <x v="1"/>
    <s v="K:/Sainte Colombe/MB/04 - 19 juillet au 18 août 2016/Wave/"/>
    <s v="ST-COLOM_0_20160814_223520_148.wav"/>
    <s v="Pip35"/>
    <s v="Principal"/>
    <s v="Pip35"/>
    <n v="10"/>
    <s v="Pipkuh"/>
    <n v="3"/>
    <s v="Pipistrelle de Kuhl"/>
    <n v="2016"/>
    <n v="8"/>
    <n v="14"/>
    <n v="22"/>
    <n v="35"/>
    <d v="2016-08-14T00:00:00"/>
    <x v="154"/>
  </r>
  <r>
    <x v="1"/>
    <s v="K:/Sainte Colombe/MB/04 - 19 juillet au 18 août 2016/Wave/"/>
    <s v="ST-COLOM_0_20160814_223651_000.wav"/>
    <s v="Pip35"/>
    <s v="Principal"/>
    <s v="Pip35"/>
    <n v="8"/>
    <s v="Pipkuh"/>
    <n v="3"/>
    <s v="Pipistrelle de Kuhl"/>
    <n v="2016"/>
    <n v="8"/>
    <n v="14"/>
    <n v="22"/>
    <n v="36"/>
    <d v="2016-08-14T00:00:00"/>
    <x v="256"/>
  </r>
  <r>
    <x v="1"/>
    <s v="K:/Sainte Colombe/MB/04 - 19 juillet au 18 août 2016/Wave/"/>
    <s v="ST-COLOM_0_20160814_223916_019.wav"/>
    <s v="ChiroSp"/>
    <s v="Principal"/>
    <s v="Pip35"/>
    <n v="0"/>
    <s v="Pipkuh"/>
    <n v="0"/>
    <s v="PARASITE"/>
    <n v="2016"/>
    <n v="8"/>
    <n v="14"/>
    <n v="22"/>
    <n v="39"/>
    <d v="2016-08-14T00:00:00"/>
    <x v="155"/>
  </r>
  <r>
    <x v="1"/>
    <s v="K:/Sainte Colombe/MB/04 - 19 juillet au 18 août 2016/Wave/"/>
    <s v="ST-COLOM_0_20160814_224211_042.wav"/>
    <s v="ChiroSp"/>
    <s v="Principal"/>
    <s v="Pip35"/>
    <n v="4"/>
    <s v="Pipkuh"/>
    <n v="4"/>
    <s v="Pipistrelle de Kuhl"/>
    <n v="2016"/>
    <n v="8"/>
    <n v="14"/>
    <n v="22"/>
    <n v="42"/>
    <d v="2016-08-14T00:00:00"/>
    <x v="78"/>
  </r>
  <r>
    <x v="1"/>
    <s v="K:/Sainte Colombe/MB/04 - 19 juillet au 18 août 2016/Wave/"/>
    <s v="ST-COLOM_0_20160814_224216_043.wav"/>
    <s v="Pip35"/>
    <s v="Principal"/>
    <s v="Pip35"/>
    <n v="8"/>
    <s v="Pipnat"/>
    <n v="1"/>
    <s v="Pipistrelle de Kuhl/Nathusius"/>
    <n v="2016"/>
    <n v="8"/>
    <n v="14"/>
    <n v="22"/>
    <n v="42"/>
    <d v="2016-08-14T00:00:00"/>
    <x v="78"/>
  </r>
  <r>
    <x v="1"/>
    <s v="K:/Sainte Colombe/MB/04 - 19 juillet au 18 août 2016/Wave/"/>
    <s v="ST-COLOM_0_20160814_224451_064.wav"/>
    <s v="ChiroSp"/>
    <s v="Principal"/>
    <s v="Pip35"/>
    <n v="4"/>
    <s v="Pipkuh"/>
    <n v="4"/>
    <s v="Pipistrelle de Kuhl"/>
    <n v="2016"/>
    <n v="8"/>
    <n v="14"/>
    <n v="22"/>
    <n v="44"/>
    <d v="2016-08-14T00:00:00"/>
    <x v="341"/>
  </r>
  <r>
    <x v="1"/>
    <s v="K:/Sainte Colombe/MB/04 - 19 juillet au 18 août 2016/Wave/"/>
    <s v="ST-COLOM_0_20160814_224511_066.wav"/>
    <s v="ChiroSp"/>
    <s v="Principal"/>
    <s v="MyoHF"/>
    <n v="3"/>
    <s v="Myomys"/>
    <n v="0"/>
    <s v="Murin sp"/>
    <n v="2016"/>
    <n v="8"/>
    <n v="14"/>
    <n v="22"/>
    <n v="45"/>
    <d v="2016-08-14T00:00:00"/>
    <x v="98"/>
  </r>
  <r>
    <x v="1"/>
    <s v="K:/Sainte Colombe/MB/04 - 19 juillet au 18 août 2016/Wave/"/>
    <s v="ST-COLOM_0_20160814_224516_067.wav"/>
    <s v="ChiroSp"/>
    <s v="Principal"/>
    <s v="MyoHF"/>
    <n v="0"/>
    <s v="Myodau"/>
    <n v="0"/>
    <s v="PARASITE"/>
    <n v="2016"/>
    <n v="8"/>
    <n v="14"/>
    <n v="22"/>
    <n v="45"/>
    <d v="2016-08-14T00:00:00"/>
    <x v="98"/>
  </r>
  <r>
    <x v="1"/>
    <s v="K:/Sainte Colombe/MB/04 - 19 juillet au 18 août 2016/Wave/"/>
    <s v="ST-COLOM_0_20160814_224651_080.wav"/>
    <s v="PippiT"/>
    <s v="Principal"/>
    <s v="PipMi"/>
    <n v="10"/>
    <s v="PippiT"/>
    <n v="10"/>
    <s v="Pipistrelle commune"/>
    <n v="2016"/>
    <n v="8"/>
    <n v="14"/>
    <n v="22"/>
    <n v="46"/>
    <d v="2016-08-14T00:00:00"/>
    <x v="52"/>
  </r>
  <r>
    <x v="1"/>
    <s v="K:/Sainte Colombe/MB/04 - 19 juillet au 18 août 2016/Wave/"/>
    <s v="ST-COLOM_0_20160814_224656_080.wav"/>
    <s v="PippiT"/>
    <s v="Principal"/>
    <s v="PipMi"/>
    <n v="9"/>
    <s v="PippiT"/>
    <n v="9"/>
    <s v="Pipistrelle commune"/>
    <n v="2016"/>
    <n v="8"/>
    <n v="14"/>
    <n v="22"/>
    <n v="46"/>
    <d v="2016-08-14T00:00:00"/>
    <x v="52"/>
  </r>
  <r>
    <x v="1"/>
    <s v="K:/Sainte Colombe/MB/04 - 19 juillet au 18 août 2016/Wave/"/>
    <s v="ST-COLOM_0_20160814_224716_083.wav"/>
    <s v="ChiroSp"/>
    <s v="Principal"/>
    <s v="PipMi"/>
    <n v="4"/>
    <s v="PippiT"/>
    <n v="4"/>
    <s v="Pipistrelle commune"/>
    <n v="2016"/>
    <n v="8"/>
    <n v="14"/>
    <n v="22"/>
    <n v="47"/>
    <d v="2016-08-14T00:00:00"/>
    <x v="415"/>
  </r>
  <r>
    <x v="1"/>
    <s v="K:/Sainte Colombe/MB/04 - 19 juillet au 18 août 2016/Wave/"/>
    <s v="ST-COLOM_0_20160814_224901_097.wav"/>
    <s v="ENVsp"/>
    <s v="Principal"/>
    <s v="ENVsp"/>
    <n v="10"/>
    <s v="Eptser"/>
    <n v="4"/>
    <s v="Sérotine commune"/>
    <n v="2016"/>
    <n v="8"/>
    <n v="14"/>
    <n v="22"/>
    <n v="49"/>
    <d v="2016-08-14T00:00:00"/>
    <x v="103"/>
  </r>
  <r>
    <x v="1"/>
    <s v="K:/Sainte Colombe/MB/04 - 19 juillet au 18 août 2016/Wave/"/>
    <s v="ST-COLOM_0_20160814_224906_098.wav"/>
    <s v="ENVsp"/>
    <s v="Principal"/>
    <s v="ENVsp"/>
    <n v="10"/>
    <s v="Eptser"/>
    <n v="3"/>
    <s v="Sérotine commune"/>
    <n v="2016"/>
    <n v="8"/>
    <n v="14"/>
    <n v="22"/>
    <n v="49"/>
    <d v="2016-08-14T00:00:00"/>
    <x v="103"/>
  </r>
  <r>
    <x v="1"/>
    <s v="K:/Sainte Colombe/MB/04 - 19 juillet au 18 août 2016/Wave/"/>
    <s v="ST-COLOM_0_20160814_224911_098.wav"/>
    <s v="ChiroSp"/>
    <s v="Principal"/>
    <s v="ENVsp"/>
    <n v="4"/>
    <s v="Nyclei"/>
    <n v="2"/>
    <s v="Noctule de Leisler"/>
    <n v="2016"/>
    <n v="8"/>
    <n v="14"/>
    <n v="22"/>
    <n v="49"/>
    <d v="2016-08-14T00:00:00"/>
    <x v="103"/>
  </r>
  <r>
    <x v="1"/>
    <s v="K:/Sainte Colombe/MB/04 - 19 juillet au 18 août 2016/Wave/"/>
    <s v="ST-COLOM_0_20160814_225001_105.wav"/>
    <s v="ChiroSp"/>
    <s v="Principal"/>
    <s v="MyoHF"/>
    <n v="0"/>
    <s v="Myoalc"/>
    <n v="0"/>
    <s v="PARASITE"/>
    <n v="2016"/>
    <n v="8"/>
    <n v="14"/>
    <n v="22"/>
    <n v="50"/>
    <d v="2016-08-14T00:00:00"/>
    <x v="367"/>
  </r>
  <r>
    <x v="1"/>
    <s v="K:/Sainte Colombe/MB/04 - 19 juillet au 18 août 2016/Wave/"/>
    <s v="ST-COLOM_0_20160814_225006_106.wav"/>
    <s v="ChiroSp"/>
    <s v="Principal"/>
    <s v="PipMi"/>
    <n v="1"/>
    <s v="PippiT"/>
    <n v="1"/>
    <s v="Pipistrelle commune"/>
    <n v="2016"/>
    <n v="8"/>
    <n v="14"/>
    <n v="22"/>
    <n v="50"/>
    <d v="2016-08-14T00:00:00"/>
    <x v="367"/>
  </r>
  <r>
    <x v="1"/>
    <s v="K:/Sainte Colombe/MB/04 - 19 juillet au 18 août 2016/Wave/"/>
    <s v="ST-COLOM_0_20160814_225151_120.wav"/>
    <s v="ChiroSp"/>
    <s v="Principal"/>
    <s v="PipMi"/>
    <n v="4"/>
    <s v="PippiT"/>
    <n v="4"/>
    <s v="Pipistrelle commune"/>
    <n v="2016"/>
    <n v="8"/>
    <n v="14"/>
    <n v="22"/>
    <n v="51"/>
    <d v="2016-08-14T00:00:00"/>
    <x v="116"/>
  </r>
  <r>
    <x v="1"/>
    <s v="K:/Sainte Colombe/MB/04 - 19 juillet au 18 août 2016/Wave/"/>
    <s v="ST-COLOM_0_20160814_225156_120.wav"/>
    <s v="PipMi"/>
    <s v="Principal"/>
    <s v="PipMi"/>
    <n v="10"/>
    <s v="PippiT"/>
    <n v="2"/>
    <s v="Pipistrelle commune"/>
    <n v="2016"/>
    <n v="8"/>
    <n v="14"/>
    <n v="22"/>
    <n v="51"/>
    <d v="2016-08-14T00:00:00"/>
    <x v="116"/>
  </r>
  <r>
    <x v="1"/>
    <s v="K:/Sainte Colombe/MB/04 - 19 juillet au 18 août 2016/Wave/"/>
    <s v="ST-COLOM_0_20160814_225611_154.wav"/>
    <s v="ChiroSp"/>
    <s v="Principal"/>
    <s v="Pip35"/>
    <n v="5"/>
    <s v="Pipkuh"/>
    <n v="3"/>
    <s v="Pipistrelle de Kuhl"/>
    <n v="2016"/>
    <n v="8"/>
    <n v="14"/>
    <n v="22"/>
    <n v="56"/>
    <d v="2016-08-14T00:00:00"/>
    <x v="54"/>
  </r>
  <r>
    <x v="1"/>
    <s v="K:/Sainte Colombe/MB/04 - 19 juillet au 18 août 2016/Wave/"/>
    <s v="ST-COLOM_0_20160814_225616_155.wav"/>
    <s v="Pip35"/>
    <s v="Principal"/>
    <s v="Pip35"/>
    <n v="10"/>
    <s v="Pipnat"/>
    <n v="4"/>
    <s v="Pipistrelle de Kuhl/Nathusius"/>
    <n v="2016"/>
    <n v="8"/>
    <n v="14"/>
    <n v="22"/>
    <n v="56"/>
    <d v="2016-08-14T00:00:00"/>
    <x v="54"/>
  </r>
  <r>
    <x v="1"/>
    <s v="K:/Sainte Colombe/MB/04 - 19 juillet au 18 août 2016/Wave/"/>
    <s v="ST-COLOM_0_20160814_225816_171.wav"/>
    <s v="PippiT"/>
    <s v="Principal"/>
    <s v="PipMi"/>
    <n v="7"/>
    <s v="PippiT"/>
    <n v="7"/>
    <s v="Pipistrelle commune"/>
    <n v="2016"/>
    <n v="8"/>
    <n v="14"/>
    <n v="22"/>
    <n v="58"/>
    <d v="2016-08-14T00:00:00"/>
    <x v="117"/>
  </r>
  <r>
    <x v="1"/>
    <s v="K:/Sainte Colombe/MB/04 - 19 juillet au 18 août 2016/Wave/"/>
    <s v="ST-COLOM_0_20160814_225831_173.wav"/>
    <s v="ChiroSp"/>
    <s v="Principal"/>
    <s v="PipMi"/>
    <n v="4"/>
    <s v="PippiT"/>
    <n v="4"/>
    <s v="Pipistrelle commune"/>
    <n v="2016"/>
    <n v="8"/>
    <n v="14"/>
    <n v="22"/>
    <n v="58"/>
    <d v="2016-08-14T00:00:00"/>
    <x v="117"/>
  </r>
  <r>
    <x v="1"/>
    <s v="K:/Sainte Colombe/MB/04 - 19 juillet au 18 août 2016/Wave/"/>
    <s v="ST-COLOM_0_20160814_225931_181.wav"/>
    <s v="PippiT"/>
    <s v="Principal"/>
    <s v="PipMi"/>
    <n v="10"/>
    <s v="PippiT"/>
    <n v="10"/>
    <s v="Pipistrelle commune"/>
    <n v="2016"/>
    <n v="8"/>
    <n v="14"/>
    <n v="22"/>
    <n v="59"/>
    <d v="2016-08-14T00:00:00"/>
    <x v="257"/>
  </r>
  <r>
    <x v="1"/>
    <s v="K:/Sainte Colombe/MB/04 - 19 juillet au 18 août 2016/Wave/"/>
    <s v="ST-COLOM_0_20160814_225941_182.wav"/>
    <s v="ChiroSp"/>
    <s v="Principal"/>
    <s v="PipMi"/>
    <n v="5"/>
    <s v="PippiT"/>
    <n v="5"/>
    <s v="Pipistrelle commune"/>
    <n v="2016"/>
    <n v="8"/>
    <n v="14"/>
    <n v="22"/>
    <n v="59"/>
    <d v="2016-08-14T00:00:00"/>
    <x v="257"/>
  </r>
  <r>
    <x v="1"/>
    <s v="K:/Sainte Colombe/MB/04 - 19 juillet au 18 août 2016/Wave/"/>
    <s v="ST-COLOM_0_20160814_225946_183.wav"/>
    <s v="ChiroSp"/>
    <s v="Principal"/>
    <s v="MyoHF"/>
    <n v="1"/>
    <s v="Myodas"/>
    <n v="1"/>
    <s v="Murin sp"/>
    <n v="2016"/>
    <n v="8"/>
    <n v="14"/>
    <n v="22"/>
    <n v="59"/>
    <d v="2016-08-14T00:00:00"/>
    <x v="257"/>
  </r>
  <r>
    <x v="1"/>
    <s v="K:/Sainte Colombe/MB/04 - 19 juillet au 18 août 2016/Wave/"/>
    <s v="ST-COLOM_0_20160814_225956_184.wav"/>
    <s v="ChiroSp"/>
    <s v="Principal"/>
    <s v="PipMi"/>
    <n v="5"/>
    <s v="PippiT"/>
    <n v="5"/>
    <s v="Pipistrelle commune"/>
    <n v="2016"/>
    <n v="8"/>
    <n v="14"/>
    <n v="22"/>
    <n v="59"/>
    <d v="2016-08-14T00:00:00"/>
    <x v="257"/>
  </r>
  <r>
    <x v="1"/>
    <s v="K:/Sainte Colombe/MB/04 - 19 juillet au 18 août 2016/Wave/"/>
    <s v="ST-COLOM_0_20160814_230001_185.wav"/>
    <s v="ChiroSp"/>
    <s v="Principal"/>
    <s v="PipMi"/>
    <n v="1"/>
    <s v="PippiT"/>
    <n v="1"/>
    <s v="Pipistrelle commune"/>
    <n v="2016"/>
    <n v="8"/>
    <n v="14"/>
    <n v="23"/>
    <n v="0"/>
    <d v="2016-08-14T00:00:00"/>
    <x v="250"/>
  </r>
  <r>
    <x v="1"/>
    <s v="K:/Sainte Colombe/MB/04 - 19 juillet au 18 août 2016/Wave/"/>
    <s v="ST-COLOM_0_20160814_230006_186.wav"/>
    <s v="PipMi"/>
    <s v="Principal"/>
    <s v="PipMi"/>
    <n v="8"/>
    <s v="PippiT"/>
    <n v="4"/>
    <s v="Pipistrelle commune"/>
    <n v="2016"/>
    <n v="8"/>
    <n v="14"/>
    <n v="23"/>
    <n v="0"/>
    <d v="2016-08-14T00:00:00"/>
    <x v="250"/>
  </r>
  <r>
    <x v="1"/>
    <s v="K:/Sainte Colombe/MB/04 - 19 juillet au 18 août 2016/Wave/"/>
    <s v="ST-COLOM_0_20160814_230011_186.wav"/>
    <s v="ChiroSp"/>
    <s v="Principal"/>
    <s v="PipMi"/>
    <n v="4"/>
    <s v="PippiT"/>
    <n v="4"/>
    <s v="Pipistrelle commune"/>
    <n v="2016"/>
    <n v="8"/>
    <n v="14"/>
    <n v="23"/>
    <n v="0"/>
    <d v="2016-08-14T00:00:00"/>
    <x v="250"/>
  </r>
  <r>
    <x v="1"/>
    <s v="K:/Sainte Colombe/MB/04 - 19 juillet au 18 août 2016/Wave/"/>
    <s v="ST-COLOM_0_20160814_230016_187.wav"/>
    <s v="PipMi"/>
    <s v="Principal"/>
    <s v="PipMi"/>
    <n v="6"/>
    <s v="PippiT"/>
    <n v="3"/>
    <s v="Pipistrelle commune"/>
    <n v="2016"/>
    <n v="8"/>
    <n v="14"/>
    <n v="23"/>
    <n v="0"/>
    <d v="2016-08-14T00:00:00"/>
    <x v="250"/>
  </r>
  <r>
    <x v="1"/>
    <s v="K:/Sainte Colombe/MB/04 - 19 juillet au 18 août 2016/Wave/"/>
    <s v="ST-COLOM_0_20160814_230036_190.wav"/>
    <s v="ChiroSp"/>
    <s v="Principal"/>
    <s v="PipMi"/>
    <n v="0"/>
    <s v="PippiT"/>
    <n v="0"/>
    <s v="PARASITE"/>
    <n v="2016"/>
    <n v="8"/>
    <n v="14"/>
    <n v="23"/>
    <n v="0"/>
    <d v="2016-08-14T00:00:00"/>
    <x v="250"/>
  </r>
  <r>
    <x v="1"/>
    <s v="K:/Sainte Colombe/MB/04 - 19 juillet au 18 août 2016/Wave/"/>
    <s v="ST-COLOM_0_20160814_230041_190.wav"/>
    <s v="PipMi"/>
    <s v="Principal"/>
    <s v="PipMi"/>
    <n v="10"/>
    <s v="PippiT"/>
    <n v="0"/>
    <s v="Pipistrelle commune"/>
    <n v="2016"/>
    <n v="8"/>
    <n v="14"/>
    <n v="23"/>
    <n v="0"/>
    <d v="2016-08-14T00:00:00"/>
    <x v="250"/>
  </r>
  <r>
    <x v="1"/>
    <s v="K:/Sainte Colombe/MB/04 - 19 juillet au 18 août 2016/Wave/"/>
    <s v="ST-COLOM_0_20160814_230116_195.wav"/>
    <s v="PipMi"/>
    <s v="Principal"/>
    <s v="PipMi"/>
    <n v="8"/>
    <s v="PippiT"/>
    <n v="5"/>
    <s v="Pipistrelle commune"/>
    <n v="2016"/>
    <n v="8"/>
    <n v="14"/>
    <n v="23"/>
    <n v="1"/>
    <d v="2016-08-14T00:00:00"/>
    <x v="118"/>
  </r>
  <r>
    <x v="1"/>
    <s v="K:/Sainte Colombe/MB/04 - 19 juillet au 18 août 2016/Wave/"/>
    <s v="ST-COLOM_0_20160814_230141_198.wav"/>
    <s v="ChiroSp"/>
    <s v="Principal"/>
    <s v="PipMi"/>
    <n v="5"/>
    <s v="PippiT"/>
    <n v="5"/>
    <s v="Pipistrelle commune"/>
    <n v="2016"/>
    <n v="8"/>
    <n v="14"/>
    <n v="23"/>
    <n v="1"/>
    <d v="2016-08-14T00:00:00"/>
    <x v="118"/>
  </r>
  <r>
    <x v="1"/>
    <s v="K:/Sainte Colombe/MB/04 - 19 juillet au 18 août 2016/Wave/"/>
    <s v="ST-COLOM_0_20160814_230151_200.wav"/>
    <s v="ChiroSp"/>
    <s v="Principal"/>
    <s v="PipMi"/>
    <n v="4"/>
    <s v="PippiT"/>
    <n v="0"/>
    <s v="Pipistrelle commune"/>
    <n v="2016"/>
    <n v="8"/>
    <n v="14"/>
    <n v="23"/>
    <n v="1"/>
    <d v="2016-08-14T00:00:00"/>
    <x v="118"/>
  </r>
  <r>
    <x v="1"/>
    <s v="K:/Sainte Colombe/MB/04 - 19 juillet au 18 août 2016/Wave/"/>
    <s v="ST-COLOM_0_20160814_230156_200.wav"/>
    <s v="PippiT"/>
    <s v="Principal"/>
    <s v="PipMi"/>
    <n v="6"/>
    <s v="PippiT"/>
    <n v="6"/>
    <s v="Pipistrelle commune"/>
    <n v="2016"/>
    <n v="8"/>
    <n v="14"/>
    <n v="23"/>
    <n v="1"/>
    <d v="2016-08-14T00:00:00"/>
    <x v="118"/>
  </r>
  <r>
    <x v="1"/>
    <s v="K:/Sainte Colombe/MB/04 - 19 juillet au 18 août 2016/Wave/"/>
    <s v="ST-COLOM_0_20160814_230241_206.wav"/>
    <s v="PippiT"/>
    <s v="Principal"/>
    <s v="PipMi"/>
    <n v="9"/>
    <s v="PippiT"/>
    <n v="9"/>
    <s v="Pipistrelle commune"/>
    <n v="2016"/>
    <n v="8"/>
    <n v="14"/>
    <n v="23"/>
    <n v="2"/>
    <d v="2016-08-14T00:00:00"/>
    <x v="156"/>
  </r>
  <r>
    <x v="1"/>
    <s v="K:/Sainte Colombe/MB/04 - 19 juillet au 18 août 2016/Wave/"/>
    <s v="ST-COLOM_0_20160814_230246_207.wav"/>
    <s v="PipMi"/>
    <s v="Principal"/>
    <s v="PipMi"/>
    <n v="8"/>
    <s v="PippiT"/>
    <n v="1"/>
    <s v="Pipistrelle commune"/>
    <n v="2016"/>
    <n v="8"/>
    <n v="14"/>
    <n v="23"/>
    <n v="2"/>
    <d v="2016-08-14T00:00:00"/>
    <x v="156"/>
  </r>
  <r>
    <x v="1"/>
    <s v="K:/Sainte Colombe/MB/04 - 19 juillet au 18 août 2016/Wave/"/>
    <s v="ST-COLOM_0_20160814_230251_208.wav"/>
    <s v="PippiT"/>
    <s v="Principal"/>
    <s v="PipMi"/>
    <n v="6"/>
    <s v="PippiT"/>
    <n v="6"/>
    <s v="Pipistrelle commune"/>
    <n v="2016"/>
    <n v="8"/>
    <n v="14"/>
    <n v="23"/>
    <n v="2"/>
    <d v="2016-08-14T00:00:00"/>
    <x v="156"/>
  </r>
  <r>
    <x v="1"/>
    <s v="K:/Sainte Colombe/MB/04 - 19 juillet au 18 août 2016/Wave/"/>
    <s v="ST-COLOM_0_20160814_230351_216.wav"/>
    <s v="ChiroSp"/>
    <s v="Principal"/>
    <s v="PipMi"/>
    <n v="0"/>
    <s v="PippiT"/>
    <n v="0"/>
    <s v="PARASITE"/>
    <n v="2016"/>
    <n v="8"/>
    <n v="14"/>
    <n v="23"/>
    <n v="3"/>
    <d v="2016-08-14T00:00:00"/>
    <x v="195"/>
  </r>
  <r>
    <x v="1"/>
    <s v="K:/Sainte Colombe/MB/04 - 19 juillet au 18 août 2016/Wave/"/>
    <s v="ST-COLOM_0_20160814_230356_216.wav"/>
    <s v="ChiroSp"/>
    <s v="Principal"/>
    <s v="PipMi"/>
    <n v="5"/>
    <s v="PippiT"/>
    <n v="5"/>
    <s v="Pipistrelle commune"/>
    <n v="2016"/>
    <n v="8"/>
    <n v="14"/>
    <n v="23"/>
    <n v="3"/>
    <d v="2016-08-14T00:00:00"/>
    <x v="195"/>
  </r>
  <r>
    <x v="1"/>
    <s v="K:/Sainte Colombe/MB/04 - 19 juillet au 18 août 2016/Wave/"/>
    <s v="ST-COLOM_0_20160814_230401_217.wav"/>
    <s v="PipMi"/>
    <s v="Principal"/>
    <s v="PipMi"/>
    <n v="7"/>
    <s v="Minsch"/>
    <n v="2"/>
    <s v="Minioptère de Schreibers"/>
    <n v="2016"/>
    <n v="8"/>
    <n v="14"/>
    <n v="23"/>
    <n v="4"/>
    <d v="2016-08-14T00:00:00"/>
    <x v="104"/>
  </r>
  <r>
    <x v="1"/>
    <s v="K:/Sainte Colombe/MB/04 - 19 juillet au 18 août 2016/Wave/"/>
    <s v="ST-COLOM_0_20160814_230406_218.wav"/>
    <s v="PipMi"/>
    <s v="Principal"/>
    <s v="PipMi"/>
    <n v="7"/>
    <s v="Minsch"/>
    <n v="4"/>
    <s v="Minioptère de Schreibers"/>
    <n v="2016"/>
    <n v="8"/>
    <n v="14"/>
    <n v="23"/>
    <n v="4"/>
    <d v="2016-08-14T00:00:00"/>
    <x v="104"/>
  </r>
  <r>
    <x v="1"/>
    <s v="K:/Sainte Colombe/MB/04 - 19 juillet au 18 août 2016/Wave/"/>
    <s v="ST-COLOM_0_20160814_230411_218.wav"/>
    <s v="ChiroSp"/>
    <s v="Principal"/>
    <s v="PipMi"/>
    <n v="3"/>
    <s v="Minsch"/>
    <n v="0"/>
    <s v="Minioptère de Schreibers"/>
    <n v="2016"/>
    <n v="8"/>
    <n v="14"/>
    <n v="23"/>
    <n v="4"/>
    <d v="2016-08-14T00:00:00"/>
    <x v="104"/>
  </r>
  <r>
    <x v="1"/>
    <s v="K:/Sainte Colombe/MB/04 - 19 juillet au 18 août 2016/Wave/"/>
    <s v="ST-COLOM_0_20160814_230506_226.wav"/>
    <s v="ChiroSp"/>
    <s v="Principal"/>
    <s v="PipMi"/>
    <n v="4"/>
    <s v="PippiT"/>
    <n v="4"/>
    <s v="Pipistrelle commune"/>
    <n v="2016"/>
    <n v="8"/>
    <n v="14"/>
    <n v="23"/>
    <n v="5"/>
    <d v="2016-08-14T00:00:00"/>
    <x v="251"/>
  </r>
  <r>
    <x v="1"/>
    <s v="K:/Sainte Colombe/MB/04 - 19 juillet au 18 août 2016/Wave/"/>
    <s v="ST-COLOM_0_20160814_230511_226.wav"/>
    <s v="ChiroSp"/>
    <s v="Principal"/>
    <s v="PipMi"/>
    <n v="1"/>
    <s v="PippiT"/>
    <n v="1"/>
    <s v="Pipistrelle commune"/>
    <n v="2016"/>
    <n v="8"/>
    <n v="14"/>
    <n v="23"/>
    <n v="5"/>
    <d v="2016-08-14T00:00:00"/>
    <x v="251"/>
  </r>
  <r>
    <x v="1"/>
    <s v="K:/Sainte Colombe/MB/04 - 19 juillet au 18 août 2016/Wave/"/>
    <s v="ST-COLOM_0_20160814_230536_230.wav"/>
    <s v="PipMi"/>
    <s v="Principal"/>
    <s v="PipMi"/>
    <n v="10"/>
    <s v="PippiT"/>
    <n v="2"/>
    <s v="Pipistrelle commune"/>
    <n v="2016"/>
    <n v="8"/>
    <n v="14"/>
    <n v="23"/>
    <n v="5"/>
    <d v="2016-08-14T00:00:00"/>
    <x v="251"/>
  </r>
  <r>
    <x v="1"/>
    <s v="K:/Sainte Colombe/MB/04 - 19 juillet au 18 août 2016/Wave/"/>
    <s v="ST-COLOM_0_20160814_230541_230.wav"/>
    <s v="ChiroSp"/>
    <s v="Principal"/>
    <s v="PipMi"/>
    <n v="1"/>
    <s v="PippiT"/>
    <n v="1"/>
    <s v="Pipistrelle commune"/>
    <n v="2016"/>
    <n v="8"/>
    <n v="14"/>
    <n v="23"/>
    <n v="5"/>
    <d v="2016-08-14T00:00:00"/>
    <x v="251"/>
  </r>
  <r>
    <x v="1"/>
    <s v="K:/Sainte Colombe/MB/04 - 19 juillet au 18 août 2016/Wave/"/>
    <s v="ST-COLOM_0_20160814_230556_232.wav"/>
    <s v="ChiroSp"/>
    <s v="Principal"/>
    <s v="PipMi"/>
    <n v="2"/>
    <s v="PippiT"/>
    <n v="2"/>
    <s v="Pipistrelle commune"/>
    <n v="2016"/>
    <n v="8"/>
    <n v="14"/>
    <n v="23"/>
    <n v="5"/>
    <d v="2016-08-14T00:00:00"/>
    <x v="251"/>
  </r>
  <r>
    <x v="1"/>
    <s v="K:/Sainte Colombe/MB/04 - 19 juillet au 18 août 2016/Wave/"/>
    <s v="ST-COLOM_0_20160814_230606_234.wav"/>
    <s v="ChiroSp"/>
    <s v="Principal"/>
    <s v="PipMi"/>
    <n v="5"/>
    <s v="PippiT"/>
    <n v="5"/>
    <s v="Pipistrelle commune"/>
    <n v="2016"/>
    <n v="8"/>
    <n v="14"/>
    <n v="23"/>
    <n v="6"/>
    <d v="2016-08-14T00:00:00"/>
    <x v="368"/>
  </r>
  <r>
    <x v="1"/>
    <s v="K:/Sainte Colombe/MB/04 - 19 juillet au 18 août 2016/Wave/"/>
    <s v="ST-COLOM_0_20160814_230616_235.wav"/>
    <s v="PipMi"/>
    <s v="Principal"/>
    <s v="PipMi"/>
    <n v="9"/>
    <s v="PippiT"/>
    <n v="3"/>
    <s v="Pipistrelle commune"/>
    <n v="2016"/>
    <n v="8"/>
    <n v="14"/>
    <n v="23"/>
    <n v="6"/>
    <d v="2016-08-14T00:00:00"/>
    <x v="368"/>
  </r>
  <r>
    <x v="1"/>
    <s v="K:/Sainte Colombe/MB/04 - 19 juillet au 18 août 2016/Wave/"/>
    <s v="ST-COLOM_0_20160814_230651_240.wav"/>
    <s v="ChiroSp"/>
    <s v="Principal"/>
    <s v="PipMi"/>
    <n v="3"/>
    <s v="PippiT"/>
    <n v="3"/>
    <s v="Pipistrelle commune"/>
    <n v="2016"/>
    <n v="8"/>
    <n v="14"/>
    <n v="23"/>
    <n v="6"/>
    <d v="2016-08-14T00:00:00"/>
    <x v="368"/>
  </r>
  <r>
    <x v="1"/>
    <s v="K:/Sainte Colombe/MB/04 - 19 juillet au 18 août 2016/Wave/"/>
    <s v="ST-COLOM_0_20160814_230656_240.wav"/>
    <s v="ChiroSp"/>
    <s v="Principal"/>
    <s v="PipMi"/>
    <n v="5"/>
    <s v="PippiT"/>
    <n v="5"/>
    <s v="Pipistrelle commune"/>
    <n v="2016"/>
    <n v="8"/>
    <n v="14"/>
    <n v="23"/>
    <n v="6"/>
    <d v="2016-08-14T00:00:00"/>
    <x v="368"/>
  </r>
  <r>
    <x v="1"/>
    <s v="K:/Sainte Colombe/MB/04 - 19 juillet au 18 août 2016/Wave/"/>
    <s v="ST-COLOM_0_20160814_230701_241.wav"/>
    <s v="ChiroSp"/>
    <s v="Principal"/>
    <s v="MyoHF"/>
    <n v="0"/>
    <s v="Myoema"/>
    <n v="0"/>
    <s v="PARASITE"/>
    <n v="2016"/>
    <n v="8"/>
    <n v="14"/>
    <n v="23"/>
    <n v="7"/>
    <d v="2016-08-14T00:00:00"/>
    <x v="369"/>
  </r>
  <r>
    <x v="1"/>
    <s v="K:/Sainte Colombe/MB/04 - 19 juillet au 18 août 2016/Wave/"/>
    <s v="ST-COLOM_0_20160814_230721_244.wav"/>
    <s v="ChiroSp"/>
    <s v="Principal"/>
    <s v="PipMi"/>
    <n v="5"/>
    <s v="PippiT"/>
    <n v="5"/>
    <s v="Pipistrelle commune"/>
    <n v="2016"/>
    <n v="8"/>
    <n v="14"/>
    <n v="23"/>
    <n v="7"/>
    <d v="2016-08-14T00:00:00"/>
    <x v="369"/>
  </r>
  <r>
    <x v="1"/>
    <s v="K:/Sainte Colombe/MB/04 - 19 juillet au 18 août 2016/Wave/"/>
    <s v="ST-COLOM_0_20160814_230731_245.wav"/>
    <s v="ChiroSp"/>
    <s v="Principal"/>
    <s v="PipMi"/>
    <n v="0"/>
    <s v="PippiT"/>
    <n v="0"/>
    <s v="PARASITE"/>
    <n v="2016"/>
    <n v="8"/>
    <n v="14"/>
    <n v="23"/>
    <n v="7"/>
    <d v="2016-08-14T00:00:00"/>
    <x v="369"/>
  </r>
  <r>
    <x v="1"/>
    <s v="K:/Sainte Colombe/MB/04 - 19 juillet au 18 août 2016/Wave/"/>
    <s v="ST-COLOM_0_20160814_230736_246.wav"/>
    <s v="PipMi"/>
    <s v="Principal"/>
    <s v="PipMi"/>
    <n v="9"/>
    <s v="PippiT"/>
    <n v="5"/>
    <s v="Pipistrelle commune"/>
    <n v="2016"/>
    <n v="8"/>
    <n v="14"/>
    <n v="23"/>
    <n v="7"/>
    <d v="2016-08-14T00:00:00"/>
    <x v="369"/>
  </r>
  <r>
    <x v="1"/>
    <s v="K:/Sainte Colombe/MB/04 - 19 juillet au 18 août 2016/Wave/"/>
    <s v="ST-COLOM_0_20160814_230825_064.wav"/>
    <s v="ChiroSp"/>
    <s v="Principal"/>
    <s v="ENVsp"/>
    <n v="0"/>
    <s v="Nyclei"/>
    <n v="0"/>
    <s v="PARASITE"/>
    <n v="2016"/>
    <n v="8"/>
    <n v="14"/>
    <n v="23"/>
    <n v="8"/>
    <d v="2016-08-14T00:00:00"/>
    <x v="258"/>
  </r>
  <r>
    <x v="1"/>
    <s v="K:/Sainte Colombe/MB/04 - 19 juillet au 18 août 2016/Wave/"/>
    <s v="ST-COLOM_0_20160814_230830_064.wav"/>
    <s v="ENVsp"/>
    <s v="Principal"/>
    <s v="ENVsp"/>
    <n v="8"/>
    <s v="Eptser"/>
    <n v="4"/>
    <s v="Sérotine commune"/>
    <n v="2016"/>
    <n v="8"/>
    <n v="14"/>
    <n v="23"/>
    <n v="8"/>
    <d v="2016-08-14T00:00:00"/>
    <x v="258"/>
  </r>
  <r>
    <x v="1"/>
    <s v="K:/Sainte Colombe/MB/04 - 19 juillet au 18 août 2016/Wave/"/>
    <s v="ST-COLOM_0_20160814_230840_066.wav"/>
    <s v="ChiroSp"/>
    <s v="Principal"/>
    <s v="PipMi"/>
    <n v="0"/>
    <s v="PippiT"/>
    <n v="0"/>
    <s v="PARASITE"/>
    <n v="2016"/>
    <n v="8"/>
    <n v="14"/>
    <n v="23"/>
    <n v="8"/>
    <d v="2016-08-14T00:00:00"/>
    <x v="258"/>
  </r>
  <r>
    <x v="1"/>
    <s v="K:/Sainte Colombe/MB/04 - 19 juillet au 18 août 2016/Wave/"/>
    <s v="ST-COLOM_0_20160814_230850_067.wav"/>
    <s v="ChiroSp"/>
    <s v="Principal"/>
    <s v="ENVsp"/>
    <n v="5"/>
    <s v="Eptser"/>
    <n v="1"/>
    <s v="Sérotine commune"/>
    <n v="2016"/>
    <n v="8"/>
    <n v="14"/>
    <n v="23"/>
    <n v="8"/>
    <d v="2016-08-14T00:00:00"/>
    <x v="258"/>
  </r>
  <r>
    <x v="1"/>
    <s v="K:/Sainte Colombe/MB/04 - 19 juillet au 18 août 2016/Wave/"/>
    <s v="ST-COLOM_0_20160814_230855_068.wav"/>
    <s v="ENVsp"/>
    <s v="Principal"/>
    <s v="ENVsp"/>
    <n v="10"/>
    <s v="Eptser"/>
    <n v="0"/>
    <s v="Sérotine commune"/>
    <n v="2016"/>
    <n v="8"/>
    <n v="14"/>
    <n v="23"/>
    <n v="8"/>
    <d v="2016-08-14T00:00:00"/>
    <x v="258"/>
  </r>
  <r>
    <x v="1"/>
    <s v="K:/Sainte Colombe/MB/04 - 19 juillet au 18 août 2016/Wave/"/>
    <s v="ST-COLOM_0_20160814_230900_068.wav"/>
    <s v="ENVsp"/>
    <s v="Principal"/>
    <s v="ENVsp"/>
    <n v="9"/>
    <s v="Eptser"/>
    <n v="4"/>
    <s v="Sérotine commune"/>
    <n v="2016"/>
    <n v="8"/>
    <n v="14"/>
    <n v="23"/>
    <n v="9"/>
    <d v="2016-08-14T00:00:00"/>
    <x v="434"/>
  </r>
  <r>
    <x v="1"/>
    <s v="K:/Sainte Colombe/MB/04 - 19 juillet au 18 août 2016/Wave/"/>
    <s v="ST-COLOM_0_20160814_231020_079.wav"/>
    <s v="ChiroSp"/>
    <s v="Principal"/>
    <s v="Pip35"/>
    <n v="1"/>
    <s v="Pipnat"/>
    <n v="1"/>
    <s v="Pipistrelle de Kuhl/Nathusius"/>
    <n v="2016"/>
    <n v="8"/>
    <n v="14"/>
    <n v="23"/>
    <n v="10"/>
    <d v="2016-08-14T00:00:00"/>
    <x v="252"/>
  </r>
  <r>
    <x v="1"/>
    <s v="K:/Sainte Colombe/MB/04 - 19 juillet au 18 août 2016/Wave/"/>
    <s v="ST-COLOM_0_20160814_231035_081.wav"/>
    <s v="ChiroSp"/>
    <s v="Principal"/>
    <s v="Pip35"/>
    <n v="4"/>
    <s v="Pipkuh"/>
    <n v="4"/>
    <s v="Pipistrelle de Kuhl"/>
    <n v="2016"/>
    <n v="8"/>
    <n v="14"/>
    <n v="23"/>
    <n v="10"/>
    <d v="2016-08-14T00:00:00"/>
    <x v="252"/>
  </r>
  <r>
    <x v="1"/>
    <s v="K:/Sainte Colombe/MB/04 - 19 juillet au 18 août 2016/Wave/"/>
    <s v="ST-COLOM_0_20160814_231105_085.wav"/>
    <s v="ChiroSp"/>
    <s v="Principal"/>
    <s v="Pip35"/>
    <n v="4"/>
    <s v="Pipkuh"/>
    <n v="4"/>
    <s v="Pipistrelle de Kuhl"/>
    <n v="2016"/>
    <n v="8"/>
    <n v="14"/>
    <n v="23"/>
    <n v="11"/>
    <d v="2016-08-14T00:00:00"/>
    <x v="99"/>
  </r>
  <r>
    <x v="1"/>
    <s v="K:/Sainte Colombe/MB/04 - 19 juillet au 18 août 2016/Wave/"/>
    <s v="ST-COLOM_0_20160814_231120_087.wav"/>
    <s v="ChiroSp"/>
    <s v="Principal"/>
    <s v="PipMi"/>
    <n v="1"/>
    <s v="PippiT"/>
    <n v="1"/>
    <s v="Pipistrelle commune"/>
    <n v="2016"/>
    <n v="8"/>
    <n v="14"/>
    <n v="23"/>
    <n v="11"/>
    <d v="2016-08-14T00:00:00"/>
    <x v="99"/>
  </r>
  <r>
    <x v="1"/>
    <s v="K:/Sainte Colombe/MB/04 - 19 juillet au 18 août 2016/Wave/"/>
    <s v="ST-COLOM_0_20160814_231125_088.wav"/>
    <s v="PippiT"/>
    <s v="Principal"/>
    <s v="PipMi"/>
    <n v="10"/>
    <s v="PippiT"/>
    <n v="10"/>
    <s v="Pipistrelle commune"/>
    <n v="2016"/>
    <n v="8"/>
    <n v="14"/>
    <n v="23"/>
    <n v="11"/>
    <d v="2016-08-14T00:00:00"/>
    <x v="99"/>
  </r>
  <r>
    <x v="1"/>
    <s v="K:/Sainte Colombe/MB/04 - 19 juillet au 18 août 2016/Wave/"/>
    <s v="ST-COLOM_0_20160814_231140_090.wav"/>
    <s v="ChiroSp"/>
    <s v="Principal"/>
    <s v="ENVsp"/>
    <n v="2"/>
    <s v="Nyclei"/>
    <n v="0"/>
    <s v="Noctule de Leisler"/>
    <n v="2016"/>
    <n v="8"/>
    <n v="14"/>
    <n v="23"/>
    <n v="11"/>
    <d v="2016-08-14T00:00:00"/>
    <x v="99"/>
  </r>
  <r>
    <x v="1"/>
    <s v="K:/Sainte Colombe/MB/04 - 19 juillet au 18 août 2016/Wave/"/>
    <s v="ST-COLOM_0_20160814_231145_090.wav"/>
    <s v="ChiroSp"/>
    <s v="Principal"/>
    <s v="ENVsp"/>
    <n v="0"/>
    <s v="Eptser"/>
    <n v="0"/>
    <s v="PARASITE"/>
    <n v="2016"/>
    <n v="8"/>
    <n v="14"/>
    <n v="23"/>
    <n v="11"/>
    <d v="2016-08-14T00:00:00"/>
    <x v="99"/>
  </r>
  <r>
    <x v="1"/>
    <s v="K:/Sainte Colombe/MB/04 - 19 juillet au 18 août 2016/Wave/"/>
    <s v="ST-COLOM_0_20160814_231415_110.wav"/>
    <s v="Eptser"/>
    <s v="Principal"/>
    <s v="ENVsp"/>
    <n v="10"/>
    <s v="Eptser"/>
    <n v="7"/>
    <s v="Sérotine commune"/>
    <n v="2016"/>
    <n v="8"/>
    <n v="14"/>
    <n v="23"/>
    <n v="14"/>
    <d v="2016-08-14T00:00:00"/>
    <x v="495"/>
  </r>
  <r>
    <x v="1"/>
    <s v="K:/Sainte Colombe/MB/04 - 19 juillet au 18 août 2016/Wave/"/>
    <s v="ST-COLOM_0_20160814_231420_111.wav"/>
    <s v="ENVsp"/>
    <s v="Principal"/>
    <s v="ENVsp"/>
    <n v="8"/>
    <s v="Eptser"/>
    <n v="4"/>
    <s v="Sérotine commune"/>
    <n v="2016"/>
    <n v="8"/>
    <n v="14"/>
    <n v="23"/>
    <n v="14"/>
    <d v="2016-08-14T00:00:00"/>
    <x v="495"/>
  </r>
  <r>
    <x v="1"/>
    <s v="K:/Sainte Colombe/MB/04 - 19 juillet au 18 août 2016/Wave/"/>
    <s v="ST-COLOM_0_20160814_232215_174.wav"/>
    <s v="PipMi"/>
    <s v="Principal"/>
    <s v="PipMi"/>
    <n v="7"/>
    <s v="PippiT"/>
    <n v="3"/>
    <s v="Pipistrelle commune"/>
    <n v="2016"/>
    <n v="8"/>
    <n v="14"/>
    <n v="23"/>
    <n v="22"/>
    <d v="2016-08-14T00:00:00"/>
    <x v="170"/>
  </r>
  <r>
    <x v="1"/>
    <s v="K:/Sainte Colombe/MB/04 - 19 juillet au 18 août 2016/Wave/"/>
    <s v="ST-COLOM_0_20160814_232220_175.wav"/>
    <s v="PippiT"/>
    <s v="Principal"/>
    <s v="PipMi"/>
    <n v="10"/>
    <s v="PippiT"/>
    <n v="10"/>
    <s v="Pipistrelle commune"/>
    <n v="2016"/>
    <n v="8"/>
    <n v="14"/>
    <n v="23"/>
    <n v="22"/>
    <d v="2016-08-14T00:00:00"/>
    <x v="170"/>
  </r>
  <r>
    <x v="1"/>
    <s v="K:/Sainte Colombe/MB/04 - 19 juillet au 18 août 2016/Wave/"/>
    <s v="ST-COLOM_0_20160814_232600_020.wav"/>
    <s v="Pip35"/>
    <s v="Principal"/>
    <s v="Pip35"/>
    <n v="9"/>
    <s v="Pipkuh"/>
    <n v="3"/>
    <s v="Pipistrelle de Kuhl"/>
    <n v="2016"/>
    <n v="8"/>
    <n v="14"/>
    <n v="23"/>
    <n v="26"/>
    <d v="2016-08-14T00:00:00"/>
    <x v="171"/>
  </r>
  <r>
    <x v="1"/>
    <s v="K:/Sainte Colombe/MB/04 - 19 juillet au 18 août 2016/Wave/"/>
    <s v="ST-COLOM_0_20160814_232915_046.wav"/>
    <s v="Eptser"/>
    <s v="Principal"/>
    <s v="ENVsp"/>
    <n v="10"/>
    <s v="Eptser"/>
    <n v="8"/>
    <s v="Sérotine commune"/>
    <n v="2016"/>
    <n v="8"/>
    <n v="14"/>
    <n v="23"/>
    <n v="29"/>
    <d v="2016-08-14T00:00:00"/>
    <x v="275"/>
  </r>
  <r>
    <x v="1"/>
    <s v="K:/Sainte Colombe/MB/04 - 19 juillet au 18 août 2016/Wave/"/>
    <s v="ST-COLOM_0_20160814_232920_046.wav"/>
    <s v="ChiroSp"/>
    <s v="Principal"/>
    <s v="ENVsp"/>
    <n v="1"/>
    <s v="Nycnoc"/>
    <n v="1"/>
    <s v="Sérotine commune"/>
    <n v="2016"/>
    <n v="8"/>
    <n v="14"/>
    <n v="23"/>
    <n v="29"/>
    <d v="2016-08-14T00:00:00"/>
    <x v="275"/>
  </r>
  <r>
    <x v="1"/>
    <s v="K:/Sainte Colombe/MB/04 - 19 juillet au 18 août 2016/Wave/"/>
    <s v="ST-COLOM_0_20160814_233210_069.wav"/>
    <s v="PippiT"/>
    <s v="Principal"/>
    <s v="PipMi"/>
    <n v="10"/>
    <s v="PippiT"/>
    <n v="10"/>
    <s v="Pipistrelle commune"/>
    <n v="2016"/>
    <n v="8"/>
    <n v="14"/>
    <n v="23"/>
    <n v="32"/>
    <d v="2016-08-14T00:00:00"/>
    <x v="276"/>
  </r>
  <r>
    <x v="1"/>
    <s v="K:/Sainte Colombe/MB/04 - 19 juillet au 18 août 2016/Wave/"/>
    <s v="ST-COLOM_0_20160814_233215_070.wav"/>
    <s v="PippiT"/>
    <s v="Principal"/>
    <s v="PipMi"/>
    <n v="10"/>
    <s v="PippiT"/>
    <n v="10"/>
    <s v="Pipistrelle commune"/>
    <n v="2016"/>
    <n v="8"/>
    <n v="14"/>
    <n v="23"/>
    <n v="32"/>
    <d v="2016-08-14T00:00:00"/>
    <x v="276"/>
  </r>
  <r>
    <x v="1"/>
    <s v="K:/Sainte Colombe/MB/04 - 19 juillet au 18 août 2016/Wave/"/>
    <s v="ST-COLOM_0_20160814_233835_120.wav"/>
    <s v="ChiroSp"/>
    <s v="Principal"/>
    <s v="MyoHF"/>
    <n v="5"/>
    <s v="Myomys"/>
    <n v="1"/>
    <s v="Murin sp"/>
    <n v="2016"/>
    <n v="8"/>
    <n v="14"/>
    <n v="23"/>
    <n v="38"/>
    <d v="2016-08-14T00:00:00"/>
    <x v="335"/>
  </r>
  <r>
    <x v="1"/>
    <s v="K:/Sainte Colombe/MB/04 - 19 juillet au 18 août 2016/Wave/"/>
    <s v="ST-COLOM_0_20160814_233840_121.wav"/>
    <s v="ChiroSp"/>
    <s v="Principal"/>
    <s v="MyoHF"/>
    <n v="5"/>
    <s v="Myobra"/>
    <n v="0"/>
    <s v="Murin sp"/>
    <n v="2016"/>
    <n v="8"/>
    <n v="14"/>
    <n v="23"/>
    <n v="38"/>
    <d v="2016-08-14T00:00:00"/>
    <x v="335"/>
  </r>
  <r>
    <x v="1"/>
    <s v="K:/Sainte Colombe/MB/04 - 19 juillet au 18 août 2016/Wave/"/>
    <s v="ST-COLOM_0_20160814_233855_123.wav"/>
    <s v="PippiT"/>
    <s v="Principal"/>
    <s v="PipMi"/>
    <n v="7"/>
    <s v="PippiT"/>
    <n v="7"/>
    <s v="Pipistrelle commune"/>
    <n v="2016"/>
    <n v="8"/>
    <n v="14"/>
    <n v="23"/>
    <n v="38"/>
    <d v="2016-08-14T00:00:00"/>
    <x v="335"/>
  </r>
  <r>
    <x v="1"/>
    <s v="K:/Sainte Colombe/MB/04 - 19 juillet au 18 août 2016/Wave/"/>
    <s v="ST-COLOM_0_20160814_233900_124.wav"/>
    <s v="PippiT"/>
    <s v="Principal"/>
    <s v="PipMi"/>
    <n v="10"/>
    <s v="PippiT"/>
    <n v="9"/>
    <s v="Pipistrelle commune"/>
    <n v="2016"/>
    <n v="8"/>
    <n v="14"/>
    <n v="23"/>
    <n v="39"/>
    <d v="2016-08-14T00:00:00"/>
    <x v="232"/>
  </r>
  <r>
    <x v="1"/>
    <s v="K:/Sainte Colombe/MB/04 - 19 juillet au 18 août 2016/Wave/"/>
    <s v="ST-COLOM_0_20160814_234020_134.wav"/>
    <s v="Pip35"/>
    <s v="Principal"/>
    <s v="Pip35"/>
    <n v="9"/>
    <s v="Pipkuh"/>
    <n v="4"/>
    <s v="Pipistrelle de Kuhl"/>
    <n v="2016"/>
    <n v="8"/>
    <n v="14"/>
    <n v="23"/>
    <n v="40"/>
    <d v="2016-08-14T00:00:00"/>
    <x v="36"/>
  </r>
  <r>
    <x v="1"/>
    <s v="K:/Sainte Colombe/MB/04 - 19 juillet au 18 août 2016/Wave/"/>
    <s v="ST-COLOM_0_20160814_234435_168.wav"/>
    <s v="ChiroSp"/>
    <s v="Principal"/>
    <s v="PipMi"/>
    <n v="2"/>
    <s v="PippiT"/>
    <n v="2"/>
    <s v="Pipistrelle commune"/>
    <n v="2016"/>
    <n v="8"/>
    <n v="14"/>
    <n v="23"/>
    <n v="44"/>
    <d v="2016-08-14T00:00:00"/>
    <x v="124"/>
  </r>
  <r>
    <x v="1"/>
    <s v="K:/Sainte Colombe/MB/04 - 19 juillet au 18 août 2016/Wave/"/>
    <s v="ST-COLOM_0_20160814_234610_181.wav"/>
    <s v="PippiT"/>
    <s v="Principal"/>
    <s v="PipMi"/>
    <n v="8"/>
    <s v="PippiT"/>
    <n v="8"/>
    <s v="Pipistrelle commune"/>
    <n v="2016"/>
    <n v="8"/>
    <n v="14"/>
    <n v="23"/>
    <n v="46"/>
    <d v="2016-08-14T00:00:00"/>
    <x v="287"/>
  </r>
  <r>
    <x v="1"/>
    <s v="K:/Sainte Colombe/MB/04 - 19 juillet au 18 août 2016/Wave/"/>
    <s v="ST-COLOM_0_20160814_234615_182.wav"/>
    <s v="PippiT"/>
    <s v="Principal"/>
    <s v="PipMi"/>
    <n v="8"/>
    <s v="PippiT"/>
    <n v="8"/>
    <s v="Pipistrelle commune"/>
    <n v="2016"/>
    <n v="8"/>
    <n v="14"/>
    <n v="23"/>
    <n v="46"/>
    <d v="2016-08-14T00:00:00"/>
    <x v="287"/>
  </r>
  <r>
    <x v="1"/>
    <s v="K:/Sainte Colombe/MB/04 - 19 juillet au 18 août 2016/Wave/"/>
    <s v="ST-COLOM_0_20160814_235415_246.wav"/>
    <s v="ChiroSp"/>
    <s v="Principal"/>
    <s v="Pip35"/>
    <n v="0"/>
    <s v="Pipkuh"/>
    <n v="0"/>
    <s v="PARASITE"/>
    <n v="2016"/>
    <n v="8"/>
    <n v="14"/>
    <n v="23"/>
    <n v="54"/>
    <d v="2016-08-14T00:00:00"/>
    <x v="270"/>
  </r>
  <r>
    <x v="1"/>
    <s v="K:/Sainte Colombe/MB/04 - 19 juillet au 18 août 2016/Wave/"/>
    <s v="ST-COLOM_0_20160814_235825_279.wav"/>
    <s v="PippiT"/>
    <s v="Principal"/>
    <s v="PipMi"/>
    <n v="6"/>
    <s v="PippiT"/>
    <n v="6"/>
    <s v="Pipistrelle commune"/>
    <n v="2016"/>
    <n v="8"/>
    <n v="14"/>
    <n v="23"/>
    <n v="58"/>
    <d v="2016-08-14T00:00:00"/>
    <x v="13"/>
  </r>
  <r>
    <x v="1"/>
    <s v="K:/Sainte Colombe/MB/04 - 19 juillet au 18 août 2016/Wave/"/>
    <s v="ST-COLOM_0_20160814_235830_280.wav"/>
    <s v="PippiT"/>
    <s v="Principal"/>
    <s v="PipMi"/>
    <n v="10"/>
    <s v="PippiT"/>
    <n v="10"/>
    <s v="Pipistrelle commune"/>
    <n v="2016"/>
    <n v="8"/>
    <n v="14"/>
    <n v="23"/>
    <n v="58"/>
    <d v="2016-08-14T00:00:00"/>
    <x v="13"/>
  </r>
  <r>
    <x v="1"/>
    <s v="K:/Sainte Colombe/MB/04 - 19 juillet au 18 août 2016/Wave/"/>
    <s v="ST-COLOM_0_20160815_000810_357.wav"/>
    <s v="ChiroSp"/>
    <s v="Principal"/>
    <s v="PipMi"/>
    <n v="4"/>
    <s v="Minsch"/>
    <n v="0"/>
    <s v="Minioptère de Schreibers"/>
    <n v="2016"/>
    <n v="8"/>
    <n v="15"/>
    <n v="0"/>
    <n v="8"/>
    <d v="2016-08-15T00:00:00"/>
    <x v="510"/>
  </r>
  <r>
    <x v="1"/>
    <s v="K:/Sainte Colombe/MB/04 - 19 juillet au 18 août 2016/Wave/"/>
    <s v="ST-COLOM_0_20160815_000815_358.wav"/>
    <s v="PipMi"/>
    <s v="Principal"/>
    <s v="PipMi"/>
    <n v="8"/>
    <s v="Minsch"/>
    <n v="0"/>
    <s v="Minioptère de Schreibers"/>
    <n v="2016"/>
    <n v="8"/>
    <n v="15"/>
    <n v="0"/>
    <n v="8"/>
    <d v="2016-08-15T00:00:00"/>
    <x v="510"/>
  </r>
  <r>
    <x v="1"/>
    <s v="K:/Sainte Colombe/MB/04 - 19 juillet au 18 août 2016/Wave/"/>
    <s v="ST-COLOM_0_20160815_001014_000.wav"/>
    <s v="PippiT"/>
    <s v="Principal"/>
    <s v="PipMi"/>
    <n v="6"/>
    <s v="PippiT"/>
    <n v="6"/>
    <s v="Pipistrelle commune"/>
    <n v="2016"/>
    <n v="8"/>
    <n v="15"/>
    <n v="0"/>
    <n v="10"/>
    <d v="2016-08-15T00:00:00"/>
    <x v="57"/>
  </r>
  <r>
    <x v="1"/>
    <s v="K:/Sainte Colombe/MB/04 - 19 juillet au 18 août 2016/Wave/"/>
    <s v="ST-COLOM_0_20160815_001554_046.wav"/>
    <s v="PippiT"/>
    <s v="Principal"/>
    <s v="PipMi"/>
    <n v="9"/>
    <s v="PippiT"/>
    <n v="9"/>
    <s v="Pipistrelle commune"/>
    <n v="2016"/>
    <n v="8"/>
    <n v="15"/>
    <n v="0"/>
    <n v="15"/>
    <d v="2016-08-15T00:00:00"/>
    <x v="3"/>
  </r>
  <r>
    <x v="1"/>
    <s v="K:/Sainte Colombe/MB/04 - 19 juillet au 18 août 2016/Wave/"/>
    <s v="ST-COLOM_0_20160815_002304_103.wav"/>
    <s v="ChiroSp"/>
    <s v="Principal"/>
    <s v="PipMi"/>
    <n v="4"/>
    <s v="PippiT"/>
    <n v="4"/>
    <s v="Pipistrelle commune"/>
    <n v="2016"/>
    <n v="8"/>
    <n v="15"/>
    <n v="0"/>
    <n v="23"/>
    <d v="2016-08-15T00:00:00"/>
    <x v="211"/>
  </r>
  <r>
    <x v="1"/>
    <s v="K:/Sainte Colombe/MB/04 - 19 juillet au 18 août 2016/Wave/"/>
    <s v="ST-COLOM_0_20160815_002309_104.wav"/>
    <s v="PippiT"/>
    <s v="Principal"/>
    <s v="PipMi"/>
    <n v="7"/>
    <s v="PippiT"/>
    <n v="7"/>
    <s v="Pipistrelle commune"/>
    <n v="2016"/>
    <n v="8"/>
    <n v="15"/>
    <n v="0"/>
    <n v="23"/>
    <d v="2016-08-15T00:00:00"/>
    <x v="211"/>
  </r>
  <r>
    <x v="1"/>
    <s v="K:/Sainte Colombe/MB/04 - 19 juillet au 18 août 2016/Wave/"/>
    <s v="ST-COLOM_0_20160815_002613_670.wav"/>
    <s v="PippiT"/>
    <s v="Principal"/>
    <s v="PipMi"/>
    <n v="9"/>
    <s v="PippiT"/>
    <n v="9"/>
    <s v="Pipistrelle commune"/>
    <n v="2016"/>
    <n v="8"/>
    <n v="15"/>
    <n v="0"/>
    <n v="26"/>
    <d v="2016-08-15T00:00:00"/>
    <x v="20"/>
  </r>
  <r>
    <x v="1"/>
    <s v="K:/Sainte Colombe/MB/04 - 19 juillet au 18 août 2016/Wave/"/>
    <s v="ST-COLOM_0_20160815_003326_394.wav"/>
    <s v="Pip35"/>
    <s v="Principal"/>
    <s v="Pip35"/>
    <n v="7"/>
    <s v="Pipkuh"/>
    <n v="1"/>
    <s v="Pipistrelle de Kuhl"/>
    <n v="2016"/>
    <n v="8"/>
    <n v="15"/>
    <n v="0"/>
    <n v="33"/>
    <d v="2016-08-15T00:00:00"/>
    <x v="376"/>
  </r>
  <r>
    <x v="1"/>
    <s v="K:/Sainte Colombe/MB/04 - 19 juillet au 18 août 2016/Wave/"/>
    <s v="ST-COLOM_0_20160815_010343_055.wav"/>
    <s v="ChiroSp"/>
    <s v="Principal"/>
    <s v="ENVsp"/>
    <n v="1"/>
    <s v="Eptser"/>
    <n v="1"/>
    <s v="Sérotine commune"/>
    <n v="2016"/>
    <n v="8"/>
    <n v="15"/>
    <n v="1"/>
    <n v="3"/>
    <d v="2016-08-15T00:00:00"/>
    <x v="383"/>
  </r>
  <r>
    <x v="1"/>
    <s v="K:/Sainte Colombe/MB/04 - 19 juillet au 18 août 2016/Wave/"/>
    <s v="ST-COLOM_0_20160815_010348_056.wav"/>
    <s v="ENVsp"/>
    <s v="Principal"/>
    <s v="ENVsp"/>
    <n v="10"/>
    <s v="Eptser"/>
    <n v="4"/>
    <s v="Sérotine commune"/>
    <n v="2016"/>
    <n v="8"/>
    <n v="15"/>
    <n v="1"/>
    <n v="3"/>
    <d v="2016-08-15T00:00:00"/>
    <x v="383"/>
  </r>
  <r>
    <x v="1"/>
    <s v="K:/Sainte Colombe/MB/04 - 19 juillet au 18 août 2016/Wave/"/>
    <s v="ST-COLOM_0_20160815_010353_056.wav"/>
    <s v="ENVsp"/>
    <s v="Principal"/>
    <s v="ENVsp"/>
    <n v="10"/>
    <s v="Eptser"/>
    <n v="4"/>
    <s v="Sérotine commune"/>
    <n v="2016"/>
    <n v="8"/>
    <n v="15"/>
    <n v="1"/>
    <n v="3"/>
    <d v="2016-08-15T00:00:00"/>
    <x v="383"/>
  </r>
  <r>
    <x v="1"/>
    <s v="K:/Sainte Colombe/MB/04 - 19 juillet au 18 août 2016/Wave/"/>
    <s v="ST-COLOM_0_20160815_010358_057.wav"/>
    <s v="ChiroSp"/>
    <s v="Principal"/>
    <s v="ENVsp"/>
    <n v="0"/>
    <s v="Nyclei"/>
    <n v="0"/>
    <s v="PARASITE"/>
    <n v="2016"/>
    <n v="8"/>
    <n v="15"/>
    <n v="1"/>
    <n v="3"/>
    <d v="2016-08-15T00:00:00"/>
    <x v="383"/>
  </r>
  <r>
    <x v="1"/>
    <s v="K:/Sainte Colombe/MB/04 - 19 juillet au 18 août 2016/Wave/"/>
    <s v="ST-COLOM_0_20160815_011223_664.wav"/>
    <s v="ChiroSp"/>
    <s v="Principal"/>
    <s v="ENVsp"/>
    <n v="1"/>
    <s v="Eptser"/>
    <n v="1"/>
    <s v="Sérotine commune"/>
    <n v="2016"/>
    <n v="8"/>
    <n v="15"/>
    <n v="1"/>
    <n v="12"/>
    <d v="2016-08-15T00:00:00"/>
    <x v="111"/>
  </r>
  <r>
    <x v="1"/>
    <s v="K:/Sainte Colombe/MB/04 - 19 juillet au 18 août 2016/Wave/"/>
    <s v="ST-COLOM_0_20160815_011618_695.wav"/>
    <s v="ChiroSp"/>
    <s v="Principal"/>
    <s v="PipMi"/>
    <n v="5"/>
    <s v="PippiT"/>
    <n v="5"/>
    <s v="Pipistrelle commune"/>
    <n v="2016"/>
    <n v="8"/>
    <n v="15"/>
    <n v="1"/>
    <n v="16"/>
    <d v="2016-08-15T00:00:00"/>
    <x v="438"/>
  </r>
  <r>
    <x v="1"/>
    <s v="K:/Sainte Colombe/MB/04 - 19 juillet au 18 août 2016/Wave/"/>
    <s v="ST-COLOM_0_20160815_011623_696.wav"/>
    <s v="PippiT"/>
    <s v="Principal"/>
    <s v="PipMi"/>
    <n v="7"/>
    <s v="PippiT"/>
    <n v="7"/>
    <s v="Pipistrelle commune"/>
    <n v="2016"/>
    <n v="8"/>
    <n v="15"/>
    <n v="1"/>
    <n v="16"/>
    <d v="2016-08-15T00:00:00"/>
    <x v="438"/>
  </r>
  <r>
    <x v="1"/>
    <s v="K:/Sainte Colombe/MB/04 - 19 juillet au 18 août 2016/Wave/"/>
    <s v="ST-COLOM_0_20160815_011628_696.wav"/>
    <s v="PippiT"/>
    <s v="Principal"/>
    <s v="PipMi"/>
    <n v="7"/>
    <s v="PippiT"/>
    <n v="7"/>
    <s v="Pipistrelle commune"/>
    <n v="2016"/>
    <n v="8"/>
    <n v="15"/>
    <n v="1"/>
    <n v="16"/>
    <d v="2016-08-15T00:00:00"/>
    <x v="438"/>
  </r>
  <r>
    <x v="1"/>
    <s v="K:/Sainte Colombe/MB/04 - 19 juillet au 18 août 2016/Wave/"/>
    <s v="ST-COLOM_0_20160815_011723_704.wav"/>
    <s v="ChiroSp"/>
    <s v="Principal"/>
    <s v="MyoHF"/>
    <n v="1"/>
    <s v="Myobec"/>
    <n v="1"/>
    <s v="Murin sp"/>
    <n v="2016"/>
    <n v="8"/>
    <n v="15"/>
    <n v="1"/>
    <n v="17"/>
    <d v="2016-08-15T00:00:00"/>
    <x v="420"/>
  </r>
  <r>
    <x v="1"/>
    <s v="K:/Sainte Colombe/MB/04 - 19 juillet au 18 août 2016/Wave/"/>
    <s v="ST-COLOM_0_20160815_011728_704.wav"/>
    <s v="ChiroSp"/>
    <s v="Principal"/>
    <s v="MyoHF"/>
    <n v="2"/>
    <s v="Myobec"/>
    <n v="1"/>
    <s v="Murin sp"/>
    <n v="2016"/>
    <n v="8"/>
    <n v="15"/>
    <n v="1"/>
    <n v="17"/>
    <d v="2016-08-15T00:00:00"/>
    <x v="420"/>
  </r>
  <r>
    <x v="1"/>
    <s v="K:/Sainte Colombe/MB/04 - 19 juillet au 18 août 2016/Wave/"/>
    <s v="ST-COLOM_0_20160815_012148_739.wav"/>
    <s v="ChiroSp"/>
    <s v="Principal"/>
    <s v="MyoHF"/>
    <n v="3"/>
    <s v="Myodau"/>
    <n v="0"/>
    <s v="Murin sp"/>
    <n v="2016"/>
    <n v="8"/>
    <n v="15"/>
    <n v="1"/>
    <n v="21"/>
    <d v="2016-08-15T00:00:00"/>
    <x v="468"/>
  </r>
  <r>
    <x v="1"/>
    <s v="K:/Sainte Colombe/MB/04 - 19 juillet au 18 août 2016/Wave/"/>
    <s v="ST-COLOM_0_20160815_012904_872.wav"/>
    <s v="MyoHF"/>
    <s v="Principal"/>
    <s v="MyoHF"/>
    <n v="7"/>
    <s v="Myomys"/>
    <n v="2"/>
    <s v="Murin sp"/>
    <n v="2016"/>
    <n v="8"/>
    <n v="15"/>
    <n v="1"/>
    <n v="29"/>
    <d v="2016-08-15T00:00:00"/>
    <x v="470"/>
  </r>
  <r>
    <x v="1"/>
    <s v="K:/Sainte Colombe/MB/04 - 19 juillet au 18 août 2016/Wave/"/>
    <s v="ST-COLOM_0_20160815_012909_873.wav"/>
    <s v="ChiroSp"/>
    <s v="Principal"/>
    <s v="MyoHF"/>
    <n v="2"/>
    <s v="Myomys"/>
    <n v="2"/>
    <s v="Murin sp"/>
    <n v="2016"/>
    <n v="8"/>
    <n v="15"/>
    <n v="1"/>
    <n v="29"/>
    <d v="2016-08-15T00:00:00"/>
    <x v="470"/>
  </r>
  <r>
    <x v="1"/>
    <s v="K:/Sainte Colombe/MB/04 - 19 juillet au 18 août 2016/Wave/"/>
    <s v="ST-COLOM_0_20160815_013341_068.wav"/>
    <s v="ChiroSp"/>
    <s v="Principal"/>
    <s v="Pip35"/>
    <n v="3"/>
    <s v="Pipkuh"/>
    <n v="3"/>
    <s v="Pipistrelle de Kuhl"/>
    <n v="2016"/>
    <n v="8"/>
    <n v="15"/>
    <n v="1"/>
    <n v="33"/>
    <d v="2016-08-15T00:00:00"/>
    <x v="180"/>
  </r>
  <r>
    <x v="1"/>
    <s v="K:/Sainte Colombe/MB/04 - 19 juillet au 18 août 2016/Wave/"/>
    <s v="ST-COLOM_0_20160815_013351_069.wav"/>
    <s v="Pleaus"/>
    <s v="Principal"/>
    <s v="Plesp"/>
    <n v="10"/>
    <s v="Pleaus"/>
    <n v="6"/>
    <s v="Oreillard gris"/>
    <n v="2016"/>
    <n v="8"/>
    <n v="15"/>
    <n v="1"/>
    <n v="33"/>
    <d v="2016-08-15T00:00:00"/>
    <x v="180"/>
  </r>
  <r>
    <x v="1"/>
    <s v="K:/Sainte Colombe/MB/04 - 19 juillet au 18 août 2016/Wave/"/>
    <s v="ST-COLOM_0_20160815_013356_070.wav"/>
    <s v="Plesp"/>
    <s v="Principal"/>
    <s v="Plesp"/>
    <n v="8"/>
    <s v="Pleaus"/>
    <n v="4"/>
    <s v="Oreillard gris"/>
    <n v="2016"/>
    <n v="8"/>
    <n v="15"/>
    <n v="1"/>
    <n v="33"/>
    <d v="2016-08-15T00:00:00"/>
    <x v="180"/>
  </r>
  <r>
    <x v="1"/>
    <s v="K:/Sainte Colombe/MB/04 - 19 juillet au 18 août 2016/Wave/"/>
    <s v="ST-COLOM_0_20160815_013526_082.wav"/>
    <s v="PippiT"/>
    <s v="Principal"/>
    <s v="PipMi"/>
    <n v="7"/>
    <s v="PippiT"/>
    <n v="7"/>
    <s v="Pipistrelle commune"/>
    <n v="2016"/>
    <n v="8"/>
    <n v="15"/>
    <n v="1"/>
    <n v="35"/>
    <d v="2016-08-15T00:00:00"/>
    <x v="273"/>
  </r>
  <r>
    <x v="1"/>
    <s v="K:/Sainte Colombe/MB/04 - 19 juillet au 18 août 2016/Wave/"/>
    <s v="ST-COLOM_0_20160815_015627_104.wav"/>
    <s v="ChiroSp"/>
    <s v="Principal"/>
    <s v="PipMi"/>
    <n v="4"/>
    <s v="PippiT"/>
    <n v="4"/>
    <s v="Pipistrelle commune"/>
    <n v="2016"/>
    <n v="8"/>
    <n v="15"/>
    <n v="1"/>
    <n v="56"/>
    <d v="2016-08-15T00:00:00"/>
    <x v="513"/>
  </r>
  <r>
    <x v="1"/>
    <s v="K:/Sainte Colombe/MB/04 - 19 juillet au 18 août 2016/Wave/"/>
    <s v="ST-COLOM_0_20160815_015827_120.wav"/>
    <s v="ChiroSp"/>
    <s v="Principal"/>
    <s v="PipMi"/>
    <n v="1"/>
    <s v="PippiT"/>
    <n v="1"/>
    <s v="Pipistrelle commune"/>
    <n v="2016"/>
    <n v="8"/>
    <n v="15"/>
    <n v="1"/>
    <n v="58"/>
    <d v="2016-08-15T00:00:00"/>
    <x v="459"/>
  </r>
  <r>
    <x v="1"/>
    <s v="K:/Sainte Colombe/MB/04 - 19 juillet au 18 août 2016/Wave/"/>
    <s v="ST-COLOM_0_20160815_015832_120.wav"/>
    <s v="PippiT"/>
    <s v="Principal"/>
    <s v="PipMi"/>
    <n v="10"/>
    <s v="PippiT"/>
    <n v="10"/>
    <s v="Pipistrelle commune"/>
    <n v="2016"/>
    <n v="8"/>
    <n v="15"/>
    <n v="1"/>
    <n v="58"/>
    <d v="2016-08-15T00:00:00"/>
    <x v="459"/>
  </r>
  <r>
    <x v="1"/>
    <s v="K:/Sainte Colombe/MB/04 - 19 juillet au 18 août 2016/Wave/"/>
    <s v="ST-COLOM_0_20160815_015907_125.wav"/>
    <s v="ChiroSp"/>
    <s v="Principal"/>
    <s v="MyoHF"/>
    <n v="0"/>
    <s v="Myodau"/>
    <n v="0"/>
    <s v="PARASITE"/>
    <n v="2016"/>
    <n v="8"/>
    <n v="15"/>
    <n v="1"/>
    <n v="59"/>
    <d v="2016-08-15T00:00:00"/>
    <x v="24"/>
  </r>
  <r>
    <x v="1"/>
    <s v="K:/Sainte Colombe/MB/04 - 19 juillet au 18 août 2016/Wave/"/>
    <s v="ST-COLOM_0_20160815_015952_131.wav"/>
    <s v="PipMi"/>
    <s v="Principal"/>
    <s v="PipMi"/>
    <n v="8"/>
    <s v="PippiT"/>
    <n v="0"/>
    <s v="Pipistrelle commune"/>
    <n v="2016"/>
    <n v="8"/>
    <n v="15"/>
    <n v="1"/>
    <n v="59"/>
    <d v="2016-08-15T00:00:00"/>
    <x v="24"/>
  </r>
  <r>
    <x v="1"/>
    <s v="K:/Sainte Colombe/MB/04 - 19 juillet au 18 août 2016/Wave/"/>
    <s v="ST-COLOM_0_20160815_020012_134.wav"/>
    <s v="PippiT"/>
    <s v="Principal"/>
    <s v="PipMi"/>
    <n v="8"/>
    <s v="PippiT"/>
    <n v="8"/>
    <s v="Pipistrelle commune"/>
    <n v="2016"/>
    <n v="8"/>
    <n v="15"/>
    <n v="2"/>
    <n v="0"/>
    <d v="2016-08-15T00:00:00"/>
    <x v="474"/>
  </r>
  <r>
    <x v="1"/>
    <s v="K:/Sainte Colombe/MB/04 - 19 juillet au 18 août 2016/Wave/"/>
    <s v="ST-COLOM_0_20160815_020032_136.wav"/>
    <s v="PippiT"/>
    <s v="Principal"/>
    <s v="PipMi"/>
    <n v="8"/>
    <s v="PippiT"/>
    <n v="8"/>
    <s v="Pipistrelle commune"/>
    <n v="2016"/>
    <n v="8"/>
    <n v="15"/>
    <n v="2"/>
    <n v="0"/>
    <d v="2016-08-15T00:00:00"/>
    <x v="474"/>
  </r>
  <r>
    <x v="1"/>
    <s v="K:/Sainte Colombe/MB/04 - 19 juillet au 18 août 2016/Wave/"/>
    <s v="ST-COLOM_0_20160815_020042_138.wav"/>
    <s v="PippiT"/>
    <s v="Principal"/>
    <s v="PipMi"/>
    <n v="7"/>
    <s v="PippiT"/>
    <n v="7"/>
    <s v="Pipistrelle commune"/>
    <n v="2016"/>
    <n v="8"/>
    <n v="15"/>
    <n v="2"/>
    <n v="0"/>
    <d v="2016-08-15T00:00:00"/>
    <x v="474"/>
  </r>
  <r>
    <x v="1"/>
    <s v="K:/Sainte Colombe/MB/04 - 19 juillet au 18 août 2016/Wave/"/>
    <s v="ST-COLOM_0_20160815_020117_142.wav"/>
    <s v="ChiroSp"/>
    <s v="Principal"/>
    <s v="PipMi"/>
    <n v="0"/>
    <s v="PippiT"/>
    <n v="0"/>
    <s v="PARASITE"/>
    <n v="2016"/>
    <n v="8"/>
    <n v="15"/>
    <n v="2"/>
    <n v="1"/>
    <d v="2016-08-15T00:00:00"/>
    <x v="497"/>
  </r>
  <r>
    <x v="1"/>
    <s v="K:/Sainte Colombe/MB/04 - 19 juillet au 18 août 2016/Wave/"/>
    <s v="ST-COLOM_0_20160815_021637_265.wav"/>
    <s v="ChiroSp"/>
    <s v="Principal"/>
    <s v="ENVsp"/>
    <n v="3"/>
    <s v="Nyclei"/>
    <n v="3"/>
    <s v="Noctule de Leisler"/>
    <n v="2016"/>
    <n v="8"/>
    <n v="15"/>
    <n v="2"/>
    <n v="16"/>
    <d v="2016-08-15T00:00:00"/>
    <x v="476"/>
  </r>
  <r>
    <x v="1"/>
    <s v="K:/Sainte Colombe/MB/04 - 19 juillet au 18 août 2016/Wave/"/>
    <s v="ST-COLOM_0_20160815_022127_304.wav"/>
    <s v="PippiT"/>
    <s v="Principal"/>
    <s v="PipMi"/>
    <n v="10"/>
    <s v="PippiT"/>
    <n v="10"/>
    <s v="Pipistrelle commune"/>
    <n v="2016"/>
    <n v="8"/>
    <n v="15"/>
    <n v="2"/>
    <n v="21"/>
    <d v="2016-08-15T00:00:00"/>
    <x v="517"/>
  </r>
  <r>
    <x v="1"/>
    <s v="K:/Sainte Colombe/MB/04 - 19 juillet au 18 août 2016/Wave/"/>
    <s v="ST-COLOM_0_20160815_022421_392.wav"/>
    <s v="ChiroSp"/>
    <s v="Principal"/>
    <s v="Pip35"/>
    <n v="2"/>
    <s v="Pipkuh"/>
    <n v="2"/>
    <s v="Pipistrelle de Kuhl"/>
    <n v="2016"/>
    <n v="8"/>
    <n v="15"/>
    <n v="2"/>
    <n v="24"/>
    <d v="2016-08-15T00:00:00"/>
    <x v="395"/>
  </r>
  <r>
    <x v="1"/>
    <s v="K:/Sainte Colombe/MB/04 - 19 juillet au 18 août 2016/Wave/"/>
    <s v="ST-COLOM_0_20160815_022913_861.wav"/>
    <s v="PipMi"/>
    <s v="Principal"/>
    <s v="PipMi"/>
    <n v="6"/>
    <s v="PippiT"/>
    <n v="3"/>
    <s v="Pipistrelle commune"/>
    <n v="2016"/>
    <n v="8"/>
    <n v="15"/>
    <n v="2"/>
    <n v="29"/>
    <d v="2016-08-15T00:00:00"/>
    <x v="443"/>
  </r>
  <r>
    <x v="1"/>
    <s v="K:/Sainte Colombe/MB/04 - 19 juillet au 18 août 2016/Wave/"/>
    <s v="ST-COLOM_0_20160815_030258_363.wav"/>
    <s v="Pip35"/>
    <s v="Principal"/>
    <s v="Pip35"/>
    <n v="10"/>
    <s v="Pipkuh"/>
    <n v="5"/>
    <s v="Pipistrelle de Kuhl"/>
    <n v="2016"/>
    <n v="8"/>
    <n v="15"/>
    <n v="3"/>
    <n v="2"/>
    <d v="2016-08-15T00:00:00"/>
    <x v="63"/>
  </r>
  <r>
    <x v="1"/>
    <s v="K:/Sainte Colombe/MB/04 - 19 juillet au 18 août 2016/Wave/"/>
    <s v="ST-COLOM_0_20160815_030303_364.wav"/>
    <s v="Pipkuh"/>
    <s v="Principal"/>
    <s v="Pip35"/>
    <n v="10"/>
    <s v="Pipkuh"/>
    <n v="6"/>
    <s v="Pipistrelle de Kuhl"/>
    <n v="2016"/>
    <n v="8"/>
    <n v="15"/>
    <n v="3"/>
    <n v="3"/>
    <d v="2016-08-15T00:00:00"/>
    <x v="266"/>
  </r>
  <r>
    <x v="1"/>
    <s v="K:/Sainte Colombe/MB/04 - 19 juillet au 18 août 2016/Wave/"/>
    <s v="ST-COLOM_0_20160815_030528_383.wav"/>
    <s v="PippiT"/>
    <s v="Principal"/>
    <s v="PipMi"/>
    <n v="10"/>
    <s v="PippiT"/>
    <n v="10"/>
    <s v="Pipistrelle commune"/>
    <n v="2016"/>
    <n v="8"/>
    <n v="15"/>
    <n v="3"/>
    <n v="5"/>
    <d v="2016-08-15T00:00:00"/>
    <x v="326"/>
  </r>
  <r>
    <x v="1"/>
    <s v="K:/Sainte Colombe/MB/04 - 19 juillet au 18 août 2016/Wave/"/>
    <s v="ST-COLOM_0_20160815_030533_384.wav"/>
    <s v="PippiT"/>
    <s v="Principal"/>
    <s v="PipMi"/>
    <n v="10"/>
    <s v="PippiT"/>
    <n v="10"/>
    <s v="Pipistrelle commune"/>
    <n v="2016"/>
    <n v="8"/>
    <n v="15"/>
    <n v="3"/>
    <n v="5"/>
    <d v="2016-08-15T00:00:00"/>
    <x v="326"/>
  </r>
  <r>
    <x v="1"/>
    <s v="K:/Sainte Colombe/MB/04 - 19 juillet au 18 août 2016/Wave/"/>
    <s v="ST-COLOM_0_20160815_031244_860.wav"/>
    <s v="Plesp"/>
    <s v="Principal"/>
    <s v="Plesp"/>
    <n v="9"/>
    <s v="Pleaus"/>
    <n v="1"/>
    <s v="Oreillard gris"/>
    <n v="2016"/>
    <n v="8"/>
    <n v="15"/>
    <n v="3"/>
    <n v="12"/>
    <d v="2016-08-15T00:00:00"/>
    <x v="400"/>
  </r>
  <r>
    <x v="1"/>
    <s v="K:/Sainte Colombe/MB/04 - 19 juillet au 18 août 2016/Wave/"/>
    <s v="ST-COLOM_0_20160815_031249_861.wav"/>
    <s v="Plesp"/>
    <s v="Principal"/>
    <s v="Plesp"/>
    <n v="7"/>
    <s v="Pleaur"/>
    <n v="2"/>
    <s v="Oreillard roux"/>
    <n v="2016"/>
    <n v="8"/>
    <n v="15"/>
    <n v="3"/>
    <n v="12"/>
    <d v="2016-08-15T00:00:00"/>
    <x v="400"/>
  </r>
  <r>
    <x v="1"/>
    <s v="K:/Sainte Colombe/MB/04 - 19 juillet au 18 août 2016/Wave/"/>
    <s v="ST-COLOM_0_20160815_031720_452.wav"/>
    <s v="ChiroSp"/>
    <s v="Principal"/>
    <s v="ENVsp"/>
    <n v="0"/>
    <s v="Vesmur"/>
    <n v="0"/>
    <s v="PARASITE"/>
    <n v="2016"/>
    <n v="8"/>
    <n v="15"/>
    <n v="3"/>
    <n v="17"/>
    <d v="2016-08-15T00:00:00"/>
    <x v="491"/>
  </r>
  <r>
    <x v="1"/>
    <s v="K:/Sainte Colombe/MB/04 - 19 juillet au 18 août 2016/Wave/"/>
    <s v="ST-COLOM_0_20160815_032303_254.wav"/>
    <s v="Pip35"/>
    <s v="Principal"/>
    <s v="Pip35"/>
    <n v="8"/>
    <s v="Pipkuh"/>
    <n v="3"/>
    <s v="Pipistrelle de Kuhl"/>
    <n v="2016"/>
    <n v="8"/>
    <n v="15"/>
    <n v="3"/>
    <n v="23"/>
    <d v="2016-08-15T00:00:00"/>
    <x v="531"/>
  </r>
  <r>
    <x v="1"/>
    <s v="K:/Sainte Colombe/MB/04 - 19 juillet au 18 août 2016/Wave/"/>
    <s v="ST-COLOM_0_20160815_032723_288.wav"/>
    <s v="Plesp"/>
    <s v="Principal"/>
    <s v="Plesp"/>
    <n v="8"/>
    <s v="Pleaus"/>
    <n v="4"/>
    <s v="Oreillard gris"/>
    <n v="2016"/>
    <n v="8"/>
    <n v="15"/>
    <n v="3"/>
    <n v="27"/>
    <d v="2016-08-15T00:00:00"/>
    <x v="549"/>
  </r>
  <r>
    <x v="1"/>
    <s v="K:/Sainte Colombe/MB/04 - 19 juillet au 18 août 2016/Wave/"/>
    <s v="ST-COLOM_0_20160815_033326_048.wav"/>
    <s v="Pip35"/>
    <s v="Principal"/>
    <s v="Pip35"/>
    <n v="10"/>
    <s v="Pipkuh"/>
    <n v="4"/>
    <s v="Pipistrelle de Kuhl"/>
    <n v="2016"/>
    <n v="8"/>
    <n v="15"/>
    <n v="3"/>
    <n v="33"/>
    <d v="2016-08-15T00:00:00"/>
    <x v="485"/>
  </r>
  <r>
    <x v="1"/>
    <s v="K:/Sainte Colombe/MB/04 - 19 juillet au 18 août 2016/Wave/"/>
    <s v="ST-COLOM_0_20160815_033331_049.wav"/>
    <s v="ChiroSp"/>
    <s v="Principal"/>
    <s v="Pip35"/>
    <n v="1"/>
    <s v="Hypsav"/>
    <n v="1"/>
    <s v="Pipistrelle sp"/>
    <n v="2016"/>
    <n v="8"/>
    <n v="15"/>
    <n v="3"/>
    <n v="33"/>
    <d v="2016-08-15T00:00:00"/>
    <x v="485"/>
  </r>
  <r>
    <x v="1"/>
    <s v="K:/Sainte Colombe/MB/04 - 19 juillet au 18 août 2016/Wave/"/>
    <s v="ST-COLOM_0_20160815_034415_974.wav"/>
    <s v="PipMi"/>
    <s v="Principal"/>
    <s v="PipMi"/>
    <n v="8"/>
    <s v="PippiT"/>
    <n v="3"/>
    <s v="Pipistrelle commune"/>
    <n v="2016"/>
    <n v="8"/>
    <n v="15"/>
    <n v="3"/>
    <n v="44"/>
    <d v="2016-08-15T00:00:00"/>
    <x v="500"/>
  </r>
  <r>
    <x v="1"/>
    <s v="K:/Sainte Colombe/MB/04 - 19 juillet au 18 août 2016/Wave/"/>
    <s v="ST-COLOM_0_20160815_035328_852.wav"/>
    <s v="ChiroSp"/>
    <s v="Principal"/>
    <s v="Pip35"/>
    <n v="0"/>
    <s v="Pipnat"/>
    <n v="0"/>
    <s v="PARASITE"/>
    <n v="2016"/>
    <n v="8"/>
    <n v="15"/>
    <n v="3"/>
    <n v="53"/>
    <d v="2016-08-15T00:00:00"/>
    <x v="297"/>
  </r>
  <r>
    <x v="1"/>
    <s v="K:/Sainte Colombe/MB/04 - 19 juillet au 18 août 2016/Wave/"/>
    <s v="ST-COLOM_0_20160815_035454_666.wav"/>
    <s v="Plesp"/>
    <s v="Principal"/>
    <s v="Plesp"/>
    <n v="8"/>
    <s v="Pleaus"/>
    <n v="1"/>
    <s v="Oreillard gris"/>
    <n v="2016"/>
    <n v="8"/>
    <n v="15"/>
    <n v="3"/>
    <n v="54"/>
    <d v="2016-08-15T00:00:00"/>
    <x v="298"/>
  </r>
  <r>
    <x v="1"/>
    <s v="K:/Sainte Colombe/MB/04 - 19 juillet au 18 août 2016/Wave/"/>
    <s v="ST-COLOM_0_20160815_035755_506.wav"/>
    <s v="PipMi"/>
    <s v="Principal"/>
    <s v="PipMi"/>
    <n v="7"/>
    <s v="PippiT"/>
    <n v="5"/>
    <s v="Pipistrelle commune"/>
    <n v="2016"/>
    <n v="8"/>
    <n v="15"/>
    <n v="3"/>
    <n v="57"/>
    <d v="2016-08-15T00:00:00"/>
    <x v="426"/>
  </r>
  <r>
    <x v="1"/>
    <s v="K:/Sainte Colombe/MB/04 - 19 juillet au 18 août 2016/Wave/"/>
    <s v="ST-COLOM_0_20160815_035800_506.wav"/>
    <s v="ChiroSp"/>
    <s v="Principal"/>
    <s v="PipMi"/>
    <n v="4"/>
    <s v="PippiT"/>
    <n v="4"/>
    <s v="Pipistrelle commune"/>
    <n v="2016"/>
    <n v="8"/>
    <n v="15"/>
    <n v="3"/>
    <n v="58"/>
    <d v="2016-08-15T00:00:00"/>
    <x v="501"/>
  </r>
  <r>
    <x v="1"/>
    <s v="K:/Sainte Colombe/MB/04 - 19 juillet au 18 août 2016/Wave/"/>
    <s v="ST-COLOM_0_20160815_035815_508.wav"/>
    <s v="PippiT"/>
    <s v="Principal"/>
    <s v="PipMi"/>
    <n v="10"/>
    <s v="PippiT"/>
    <n v="10"/>
    <s v="Pipistrelle commune"/>
    <n v="2016"/>
    <n v="8"/>
    <n v="15"/>
    <n v="3"/>
    <n v="58"/>
    <d v="2016-08-15T00:00:00"/>
    <x v="501"/>
  </r>
  <r>
    <x v="1"/>
    <s v="K:/Sainte Colombe/MB/04 - 19 juillet au 18 août 2016/Wave/"/>
    <s v="ST-COLOM_0_20160815_035820_509.wav"/>
    <s v="PippiT"/>
    <s v="Principal"/>
    <s v="PipMi"/>
    <n v="9"/>
    <s v="PippiT"/>
    <n v="9"/>
    <s v="Pipistrelle commune"/>
    <n v="2016"/>
    <n v="8"/>
    <n v="15"/>
    <n v="3"/>
    <n v="58"/>
    <d v="2016-08-15T00:00:00"/>
    <x v="501"/>
  </r>
  <r>
    <x v="1"/>
    <s v="K:/Sainte Colombe/MB/04 - 19 juillet au 18 août 2016/Wave/"/>
    <s v="ST-COLOM_0_20160815_035830_408.wav"/>
    <s v="PippiT"/>
    <s v="Principal"/>
    <s v="PipMi"/>
    <n v="10"/>
    <s v="PippiT"/>
    <n v="10"/>
    <s v="Pipistrelle commune"/>
    <n v="2016"/>
    <n v="8"/>
    <n v="15"/>
    <n v="3"/>
    <n v="58"/>
    <d v="2016-08-15T00:00:00"/>
    <x v="501"/>
  </r>
  <r>
    <x v="1"/>
    <s v="K:/Sainte Colombe/MB/04 - 19 juillet au 18 août 2016/Wave/"/>
    <s v="ST-COLOM_0_20160815_035840_409.wav"/>
    <s v="PippiT"/>
    <s v="Principal"/>
    <s v="PipMi"/>
    <n v="9"/>
    <s v="PippiT"/>
    <n v="9"/>
    <s v="Pipistrelle commune"/>
    <n v="2016"/>
    <n v="8"/>
    <n v="15"/>
    <n v="3"/>
    <n v="58"/>
    <d v="2016-08-15T00:00:00"/>
    <x v="501"/>
  </r>
  <r>
    <x v="1"/>
    <s v="K:/Sainte Colombe/MB/04 - 19 juillet au 18 août 2016/Wave/"/>
    <s v="ST-COLOM_0_20160815_035845_410.wav"/>
    <s v="ChiroSp"/>
    <s v="Principal"/>
    <s v="PipMi"/>
    <n v="4"/>
    <s v="PippiT"/>
    <n v="4"/>
    <s v="Pipistrelle commune"/>
    <n v="2016"/>
    <n v="8"/>
    <n v="15"/>
    <n v="3"/>
    <n v="58"/>
    <d v="2016-08-15T00:00:00"/>
    <x v="501"/>
  </r>
  <r>
    <x v="1"/>
    <s v="K:/Sainte Colombe/MB/04 - 19 juillet au 18 août 2016/Wave/"/>
    <s v="ST-COLOM_0_20160815_035945_418.wav"/>
    <s v="PippiT"/>
    <s v="Principal"/>
    <s v="PipMi"/>
    <n v="10"/>
    <s v="PippiT"/>
    <n v="9"/>
    <s v="Pipistrelle commune"/>
    <n v="2016"/>
    <n v="8"/>
    <n v="15"/>
    <n v="3"/>
    <n v="59"/>
    <d v="2016-08-15T00:00:00"/>
    <x v="550"/>
  </r>
  <r>
    <x v="1"/>
    <s v="K:/Sainte Colombe/MB/04 - 19 juillet au 18 août 2016/Wave/"/>
    <s v="ST-COLOM_0_20160815_041141_529.wav"/>
    <s v="PippiT"/>
    <s v="Principal"/>
    <s v="PipMi"/>
    <n v="10"/>
    <s v="PippiT"/>
    <n v="10"/>
    <s v="Pipistrelle commune"/>
    <n v="2016"/>
    <n v="8"/>
    <n v="15"/>
    <n v="4"/>
    <n v="11"/>
    <d v="2016-08-15T00:00:00"/>
    <x v="407"/>
  </r>
  <r>
    <x v="1"/>
    <s v="K:/Sainte Colombe/MB/04 - 19 juillet au 18 août 2016/Wave/"/>
    <s v="ST-COLOM_0_20160815_041146_530.wav"/>
    <s v="PippiT"/>
    <s v="Principal"/>
    <s v="PipMi"/>
    <n v="8"/>
    <s v="PippiT"/>
    <n v="8"/>
    <s v="Pipistrelle commune"/>
    <n v="2016"/>
    <n v="8"/>
    <n v="15"/>
    <n v="4"/>
    <n v="11"/>
    <d v="2016-08-15T00:00:00"/>
    <x v="407"/>
  </r>
  <r>
    <x v="1"/>
    <s v="K:/Sainte Colombe/MB/04 - 19 juillet au 18 août 2016/Wave/"/>
    <s v="ST-COLOM_0_20160815_041152_811.wav"/>
    <s v="Pleaus"/>
    <s v="Principal"/>
    <s v="Plesp"/>
    <n v="10"/>
    <s v="Pleaus"/>
    <n v="6"/>
    <s v="Oreillard gris"/>
    <n v="2016"/>
    <n v="8"/>
    <n v="15"/>
    <n v="4"/>
    <n v="11"/>
    <d v="2016-08-15T00:00:00"/>
    <x v="407"/>
  </r>
  <r>
    <x v="1"/>
    <s v="K:/Sainte Colombe/MB/04 - 19 juillet au 18 août 2016/Wave/"/>
    <s v="ST-COLOM_0_20160815_041237_817.wav"/>
    <s v="Pippyg"/>
    <s v="Principal"/>
    <s v="PipMi"/>
    <n v="6"/>
    <s v="Pippyg"/>
    <n v="6"/>
    <s v="Pipistrelle commune"/>
    <n v="2016"/>
    <n v="8"/>
    <n v="15"/>
    <n v="4"/>
    <n v="12"/>
    <d v="2016-08-15T00:00:00"/>
    <x v="188"/>
  </r>
  <r>
    <x v="1"/>
    <s v="K:/Sainte Colombe/MB/04 - 19 juillet au 18 août 2016/Wave/"/>
    <s v="ST-COLOM_0_20160815_041242_818.wav"/>
    <s v="PipMi"/>
    <s v="Principal"/>
    <s v="PipMi"/>
    <n v="9"/>
    <s v="Pippyg"/>
    <n v="5"/>
    <s v="Pipistrelle commune"/>
    <n v="2016"/>
    <n v="8"/>
    <n v="15"/>
    <n v="4"/>
    <n v="12"/>
    <d v="2016-08-15T00:00:00"/>
    <x v="188"/>
  </r>
  <r>
    <x v="1"/>
    <s v="K:/Sainte Colombe/MB/04 - 19 juillet au 18 août 2016/Wave/"/>
    <s v="ST-COLOM_0_20160815_043054_302.wav"/>
    <s v="PippiT"/>
    <s v="Principal"/>
    <s v="PipMi"/>
    <n v="9"/>
    <s v="PippiT"/>
    <n v="9"/>
    <s v="Pipistrelle commune"/>
    <n v="2016"/>
    <n v="8"/>
    <n v="15"/>
    <n v="4"/>
    <n v="30"/>
    <d v="2016-08-15T00:00:00"/>
    <x v="429"/>
  </r>
  <r>
    <x v="1"/>
    <s v="K:/Sainte Colombe/MB/04 - 19 juillet au 18 août 2016/Wave/"/>
    <s v="ST-COLOM_0_20160815_043321_456.wav"/>
    <s v="ChiroSp"/>
    <s v="Principal"/>
    <s v="ENVsp"/>
    <n v="1"/>
    <s v="Nyclas"/>
    <n v="1"/>
    <s v="Grande Noctule"/>
    <n v="2016"/>
    <n v="8"/>
    <n v="15"/>
    <n v="4"/>
    <n v="33"/>
    <d v="2016-08-15T00:00:00"/>
    <x v="158"/>
  </r>
  <r>
    <x v="1"/>
    <s v="K:/Sainte Colombe/MB/04 - 19 juillet au 18 août 2016/Wave/"/>
    <s v="ST-COLOM_0_20160815_044026_320.wav"/>
    <s v="PipMi"/>
    <s v="Principal"/>
    <s v="PipMi"/>
    <n v="6"/>
    <s v="Minsch"/>
    <n v="2"/>
    <s v="Minioptère de Schreibers"/>
    <n v="2016"/>
    <n v="8"/>
    <n v="15"/>
    <n v="4"/>
    <n v="40"/>
    <d v="2016-08-15T00:00:00"/>
    <x v="313"/>
  </r>
  <r>
    <x v="1"/>
    <s v="K:/Sainte Colombe/MB/04 - 19 juillet au 18 août 2016/Wave/"/>
    <s v="ST-COLOM_0_20160815_044350_080.wav"/>
    <s v="PippiT"/>
    <s v="Principal"/>
    <s v="PipMi"/>
    <n v="10"/>
    <s v="PippiT"/>
    <n v="10"/>
    <s v="Pipistrelle commune"/>
    <n v="2016"/>
    <n v="8"/>
    <n v="15"/>
    <n v="4"/>
    <n v="43"/>
    <d v="2016-08-15T00:00:00"/>
    <x v="431"/>
  </r>
  <r>
    <x v="1"/>
    <s v="K:/Sainte Colombe/MB/04 - 19 juillet au 18 août 2016/Wave/"/>
    <s v="ST-COLOM_0_20160815_044355_080.wav"/>
    <s v="PippiT"/>
    <s v="Principal"/>
    <s v="PipMi"/>
    <n v="7"/>
    <s v="PippiT"/>
    <n v="6"/>
    <s v="Pipistrelle commune"/>
    <n v="2016"/>
    <n v="8"/>
    <n v="15"/>
    <n v="4"/>
    <n v="43"/>
    <d v="2016-08-15T00:00:00"/>
    <x v="431"/>
  </r>
  <r>
    <x v="1"/>
    <s v="K:/Sainte Colombe/MB/04 - 19 juillet au 18 août 2016/Wave/"/>
    <s v="ST-COLOM_0_20160815_045106_756.wav"/>
    <s v="PippiT"/>
    <s v="Principal"/>
    <s v="PipMi"/>
    <n v="10"/>
    <s v="PippiT"/>
    <n v="10"/>
    <s v="Pipistrelle commune"/>
    <n v="2016"/>
    <n v="8"/>
    <n v="15"/>
    <n v="4"/>
    <n v="51"/>
    <d v="2016-08-15T00:00:00"/>
    <x v="315"/>
  </r>
  <r>
    <x v="1"/>
    <s v="K:/Sainte Colombe/MB/04 - 19 juillet au 18 août 2016/Wave/"/>
    <s v="ST-COLOM_0_20160815_045425_484.wav"/>
    <s v="PippiT"/>
    <s v="Principal"/>
    <s v="PipMi"/>
    <n v="10"/>
    <s v="PippiT"/>
    <n v="10"/>
    <s v="Pipistrelle commune"/>
    <n v="2016"/>
    <n v="8"/>
    <n v="15"/>
    <n v="4"/>
    <n v="54"/>
    <d v="2016-08-15T00:00:00"/>
    <x v="445"/>
  </r>
  <r>
    <x v="1"/>
    <s v="K:/Sainte Colombe/MB/04 - 19 juillet au 18 août 2016/Wave/"/>
    <s v="ST-COLOM_0_20160815_045629_406.wav"/>
    <s v="PippiT"/>
    <s v="Principal"/>
    <s v="PipMi"/>
    <n v="10"/>
    <s v="PippiT"/>
    <n v="10"/>
    <s v="Pipistrelle commune"/>
    <n v="2016"/>
    <n v="8"/>
    <n v="15"/>
    <n v="4"/>
    <n v="56"/>
    <d v="2016-08-15T00:00:00"/>
    <x v="446"/>
  </r>
  <r>
    <x v="1"/>
    <s v="K:/Sainte Colombe/MB/04 - 19 juillet au 18 août 2016/Wave/"/>
    <s v="ST-COLOM_0_20160815_045634_406.wav"/>
    <s v="ChiroSp"/>
    <s v="Principal"/>
    <s v="PipMi"/>
    <n v="3"/>
    <s v="PippiT"/>
    <n v="3"/>
    <s v="Pipistrelle commune"/>
    <n v="2016"/>
    <n v="8"/>
    <n v="15"/>
    <n v="4"/>
    <n v="56"/>
    <d v="2016-08-15T00:00:00"/>
    <x v="446"/>
  </r>
  <r>
    <x v="1"/>
    <s v="K:/Sainte Colombe/MB/04 - 19 juillet au 18 août 2016/Wave/"/>
    <s v="ST-COLOM_0_20160815_045957_236.wav"/>
    <s v="PippiT"/>
    <s v="Principal"/>
    <s v="PipMi"/>
    <n v="10"/>
    <s v="PippiT"/>
    <n v="10"/>
    <s v="Pipistrelle commune"/>
    <n v="2016"/>
    <n v="8"/>
    <n v="15"/>
    <n v="4"/>
    <n v="59"/>
    <d v="2016-08-15T00:00:00"/>
    <x v="357"/>
  </r>
  <r>
    <x v="1"/>
    <s v="K:/Sainte Colombe/MB/04 - 19 juillet au 18 août 2016/Wave/"/>
    <s v="ST-COLOM_0_20160815_050002_236.wav"/>
    <s v="PippiT"/>
    <s v="Principal"/>
    <s v="PipMi"/>
    <n v="9"/>
    <s v="PippiT"/>
    <n v="9"/>
    <s v="Pipistrelle commune"/>
    <n v="2016"/>
    <n v="8"/>
    <n v="15"/>
    <n v="5"/>
    <n v="0"/>
    <d v="2016-08-15T00:00:00"/>
    <x v="173"/>
  </r>
  <r>
    <x v="1"/>
    <s v="K:/Sainte Colombe/MB/04 - 19 juillet au 18 août 2016/Wave/"/>
    <s v="ST-COLOM_0_20160815_050107_430.wav"/>
    <s v="PipMi"/>
    <s v="Principal"/>
    <s v="PipMi"/>
    <n v="7"/>
    <s v="PippiT"/>
    <n v="5"/>
    <s v="Pipistrelle commune"/>
    <n v="2016"/>
    <n v="8"/>
    <n v="15"/>
    <n v="5"/>
    <n v="1"/>
    <d v="2016-08-15T00:00:00"/>
    <x v="317"/>
  </r>
  <r>
    <x v="1"/>
    <s v="K:/Sainte Colombe/MB/04 - 19 juillet au 18 août 2016/Wave/"/>
    <s v="ST-COLOM_0_20160815_050334_689.wav"/>
    <s v="PippiT"/>
    <s v="Principal"/>
    <s v="PipMi"/>
    <n v="9"/>
    <s v="PippiT"/>
    <n v="9"/>
    <s v="Pipistrelle commune"/>
    <n v="2016"/>
    <n v="8"/>
    <n v="15"/>
    <n v="5"/>
    <n v="3"/>
    <d v="2016-08-15T00:00:00"/>
    <x v="106"/>
  </r>
  <r>
    <x v="1"/>
    <s v="K:/Sainte Colombe/MB/04 - 19 juillet au 18 août 2016/Wave/"/>
    <s v="ST-COLOM_0_20160815_050405_750.wav"/>
    <s v="Pip35"/>
    <s v="Principal"/>
    <s v="Pip35"/>
    <n v="6"/>
    <s v="Pipkuh"/>
    <n v="2"/>
    <s v="Pipistrelle de Kuhl"/>
    <n v="2016"/>
    <n v="8"/>
    <n v="15"/>
    <n v="5"/>
    <n v="4"/>
    <d v="2016-08-15T00:00:00"/>
    <x v="358"/>
  </r>
  <r>
    <x v="1"/>
    <s v="K:/Sainte Colombe/MB/04 - 19 juillet au 18 août 2016/Wave/"/>
    <s v="ST-COLOM_0_20160815_050410_750.wav"/>
    <s v="Pip35"/>
    <s v="Principal"/>
    <s v="Pip35"/>
    <n v="9"/>
    <s v="Pipkuh"/>
    <n v="4"/>
    <s v="Pipistrelle de Kuhl"/>
    <n v="2016"/>
    <n v="8"/>
    <n v="15"/>
    <n v="5"/>
    <n v="4"/>
    <d v="2016-08-15T00:00:00"/>
    <x v="358"/>
  </r>
  <r>
    <x v="1"/>
    <s v="K:/Sainte Colombe/MB/04 - 19 juillet au 18 août 2016/Wave/"/>
    <s v="ST-COLOM_0_20160815_050533_766.wav"/>
    <s v="PippiT"/>
    <s v="Principal"/>
    <s v="PipMi"/>
    <n v="10"/>
    <s v="PippiT"/>
    <n v="6"/>
    <s v="Pipistrelle commune"/>
    <n v="2016"/>
    <n v="8"/>
    <n v="15"/>
    <n v="5"/>
    <n v="5"/>
    <d v="2016-08-15T00:00:00"/>
    <x v="359"/>
  </r>
  <r>
    <x v="1"/>
    <s v="K:/Sainte Colombe/MB/04 - 19 juillet au 18 août 2016/Wave/"/>
    <s v="ST-COLOM_0_20160815_050747_270.wav"/>
    <s v="Pip35"/>
    <s v="Principal"/>
    <s v="Pip35"/>
    <n v="8"/>
    <s v="Hypsav"/>
    <n v="5"/>
    <s v="Pipistrelle commune"/>
    <n v="2016"/>
    <n v="8"/>
    <n v="15"/>
    <n v="5"/>
    <n v="7"/>
    <d v="2016-08-15T00:00:00"/>
    <x v="285"/>
  </r>
  <r>
    <x v="1"/>
    <s v="K:/Sainte Colombe/MB/04 - 19 juillet au 18 août 2016/Wave/"/>
    <s v="ST-COLOM_0_20160815_051125_932.wav"/>
    <s v="PippiT"/>
    <s v="Principal"/>
    <s v="PipMi"/>
    <n v="10"/>
    <s v="PippiT"/>
    <n v="6"/>
    <s v="Pipistrelle commune"/>
    <n v="2016"/>
    <n v="8"/>
    <n v="15"/>
    <n v="5"/>
    <n v="11"/>
    <d v="2016-08-15T00:00:00"/>
    <x v="361"/>
  </r>
  <r>
    <x v="1"/>
    <s v="K:/Sainte Colombe/MB/04 - 19 juillet au 18 août 2016/Wave/"/>
    <s v="ST-COLOM_0_20160815_051323_421.wav"/>
    <s v="PippiT"/>
    <s v="Principal"/>
    <s v="PipMi"/>
    <n v="10"/>
    <s v="PippiT"/>
    <n v="10"/>
    <s v="Pipistrelle commune"/>
    <n v="2016"/>
    <n v="8"/>
    <n v="15"/>
    <n v="5"/>
    <n v="13"/>
    <d v="2016-08-15T00:00:00"/>
    <x v="362"/>
  </r>
  <r>
    <x v="1"/>
    <s v="K:/Sainte Colombe/MB/04 - 19 juillet au 18 août 2016/Wave/"/>
    <s v="ST-COLOM_0_20160815_051334_240.wav"/>
    <s v="PippiT"/>
    <s v="Principal"/>
    <s v="PipMi"/>
    <n v="8"/>
    <s v="PippiT"/>
    <n v="8"/>
    <s v="Pipistrelle commune"/>
    <n v="2016"/>
    <n v="8"/>
    <n v="15"/>
    <n v="5"/>
    <n v="13"/>
    <d v="2016-08-15T00:00:00"/>
    <x v="362"/>
  </r>
  <r>
    <x v="1"/>
    <s v="K:/Sainte Colombe/MB/04 - 19 juillet au 18 août 2016/Wave/"/>
    <s v="ST-COLOM_0_20160815_051754_188.wav"/>
    <s v="Pip35"/>
    <s v="Principal"/>
    <s v="Pip35"/>
    <n v="6"/>
    <s v="Pipkuh"/>
    <n v="3"/>
    <s v="Pipistrelle de Kuhl"/>
    <n v="2016"/>
    <n v="8"/>
    <n v="15"/>
    <n v="5"/>
    <n v="17"/>
    <d v="2016-08-15T00:00:00"/>
    <x v="321"/>
  </r>
  <r>
    <x v="1"/>
    <s v="K:/Sainte Colombe/MB/04 - 19 juillet au 18 août 2016/Wave/"/>
    <s v="ST-COLOM_0_20160815_051803_262.wav"/>
    <s v="ChiroSp"/>
    <s v="Principal"/>
    <s v="PipMi"/>
    <n v="5"/>
    <s v="PippiT"/>
    <n v="4"/>
    <s v="Pipistrelle commune"/>
    <n v="2016"/>
    <n v="8"/>
    <n v="15"/>
    <n v="5"/>
    <n v="18"/>
    <d v="2016-08-15T00:00:00"/>
    <x v="448"/>
  </r>
  <r>
    <x v="1"/>
    <s v="K:/Sainte Colombe/MB/04 - 19 juillet au 18 août 2016/Wave/"/>
    <s v="ST-COLOM_0_20160815_052540_344.wav"/>
    <s v="PipMi"/>
    <s v="Principal"/>
    <s v="PipMi"/>
    <n v="9"/>
    <s v="PippiT"/>
    <n v="0"/>
    <s v="Pipistrelle commune"/>
    <n v="2016"/>
    <n v="8"/>
    <n v="15"/>
    <n v="5"/>
    <n v="25"/>
    <d v="2016-08-15T00:00:00"/>
    <x v="267"/>
  </r>
  <r>
    <x v="1"/>
    <s v="K:/Sainte Colombe/MB/04 - 19 juillet au 18 août 2016/Wave/"/>
    <s v="ST-COLOM_0_20160815_052551_512.wav"/>
    <s v="PipMi"/>
    <s v="Principal"/>
    <s v="PipMi"/>
    <n v="7"/>
    <s v="PippiT"/>
    <n v="5"/>
    <s v="Pipistrelle commune"/>
    <n v="2016"/>
    <n v="8"/>
    <n v="15"/>
    <n v="5"/>
    <n v="25"/>
    <d v="2016-08-15T00:00:00"/>
    <x v="267"/>
  </r>
  <r>
    <x v="1"/>
    <s v="K:/Sainte Colombe/MB/04 - 19 juillet au 18 août 2016/Wave/"/>
    <s v="ST-COLOM_0_20160815_052607_641.wav"/>
    <s v="ChiroSp"/>
    <s v="Principal"/>
    <s v="MyoHF"/>
    <n v="1"/>
    <s v="Myobra"/>
    <n v="0"/>
    <s v="Murin sp"/>
    <n v="2016"/>
    <n v="8"/>
    <n v="15"/>
    <n v="5"/>
    <n v="26"/>
    <d v="2016-08-15T00:00:00"/>
    <x v="197"/>
  </r>
  <r>
    <x v="1"/>
    <s v="K:/Sainte Colombe/MB/04 - 19 juillet au 18 août 2016/Wave/"/>
    <s v="ST-COLOM_0_20160815_052620_796.wav"/>
    <s v="PippiT"/>
    <s v="Principal"/>
    <s v="PipMi"/>
    <n v="8"/>
    <s v="PippiT"/>
    <n v="8"/>
    <s v="Pipistrelle commune"/>
    <n v="2016"/>
    <n v="8"/>
    <n v="15"/>
    <n v="5"/>
    <n v="26"/>
    <d v="2016-08-15T00:00:00"/>
    <x v="197"/>
  </r>
  <r>
    <x v="1"/>
    <s v="K:/Sainte Colombe/MB/04 - 19 juillet au 18 août 2016/Wave/"/>
    <s v="ST-COLOM_0_20160815_053203_728.wav"/>
    <s v="PippiT"/>
    <s v="Principal"/>
    <s v="PipMi"/>
    <n v="10"/>
    <s v="PippiT"/>
    <n v="9"/>
    <s v="Pipistrelle commune"/>
    <n v="2016"/>
    <n v="8"/>
    <n v="15"/>
    <n v="5"/>
    <n v="32"/>
    <d v="2016-08-15T00:00:00"/>
    <x v="433"/>
  </r>
  <r>
    <x v="1"/>
    <s v="K:/Sainte Colombe/MB/04 - 19 juillet au 18 août 2016/Wave/"/>
    <s v="ST-COLOM_0_20160815_053405_464.wav"/>
    <s v="Pip35"/>
    <s v="Principal"/>
    <s v="Pip35"/>
    <n v="7"/>
    <s v="Pipkuh"/>
    <n v="0"/>
    <s v="Pipistrelle de Kuhl"/>
    <n v="2016"/>
    <n v="8"/>
    <n v="15"/>
    <n v="5"/>
    <n v="34"/>
    <d v="2016-08-15T00:00:00"/>
    <x v="199"/>
  </r>
  <r>
    <x v="1"/>
    <s v="K:/Sainte Colombe/MB/04 - 19 juillet au 18 août 2016/Wave/"/>
    <s v="ST-COLOM_0_20160815_053434_373.wav"/>
    <s v="Pip35"/>
    <s v="Principal"/>
    <s v="Pip35"/>
    <n v="10"/>
    <s v="Pipnat"/>
    <n v="3"/>
    <s v="Pipistrelle de Kuhl/Nathusius"/>
    <n v="2016"/>
    <n v="8"/>
    <n v="15"/>
    <n v="5"/>
    <n v="34"/>
    <d v="2016-08-15T00:00:00"/>
    <x v="199"/>
  </r>
  <r>
    <x v="1"/>
    <s v="K:/Sainte Colombe/MB/04 - 19 juillet au 18 août 2016/Wave/"/>
    <s v="ST-COLOM_0_20160815_053652_000.wav"/>
    <s v="PippiT"/>
    <s v="Principal"/>
    <s v="PipMi"/>
    <n v="10"/>
    <s v="PippiT"/>
    <n v="8"/>
    <s v="Pipistrelle commune"/>
    <n v="2016"/>
    <n v="8"/>
    <n v="15"/>
    <n v="5"/>
    <n v="36"/>
    <d v="2016-08-15T00:00:00"/>
    <x v="200"/>
  </r>
  <r>
    <x v="1"/>
    <s v="K:/Sainte Colombe/MB/04 - 19 juillet au 18 août 2016/Wave/"/>
    <s v="ST-COLOM_0_20160815_054201_248.wav"/>
    <s v="PippiT"/>
    <s v="Principal"/>
    <s v="PipMi"/>
    <n v="10"/>
    <s v="PippiT"/>
    <n v="10"/>
    <s v="Pipistrelle commune"/>
    <n v="2016"/>
    <n v="8"/>
    <n v="15"/>
    <n v="5"/>
    <n v="42"/>
    <d v="2016-08-15T00:00:00"/>
    <x v="227"/>
  </r>
  <r>
    <x v="1"/>
    <s v="K:/Sainte Colombe/MB/04 - 19 juillet au 18 août 2016/Wave/"/>
    <s v="ST-COLOM_0_20160815_054348_170.wav"/>
    <s v="PippiT"/>
    <s v="Principal"/>
    <s v="PipMi"/>
    <n v="10"/>
    <s v="PippiT"/>
    <n v="10"/>
    <s v="Pipistrelle commune"/>
    <n v="2016"/>
    <n v="8"/>
    <n v="15"/>
    <n v="5"/>
    <n v="43"/>
    <d v="2016-08-15T00:00:00"/>
    <x v="558"/>
  </r>
  <r>
    <x v="1"/>
    <s v="K:/Sainte Colombe/MB/04 - 19 juillet au 18 août 2016/Wave/"/>
    <s v="ST-COLOM_0_20160815_054742_262.wav"/>
    <s v="PipMi"/>
    <s v="Principal"/>
    <s v="PipMi"/>
    <n v="10"/>
    <s v="Minsch"/>
    <n v="2"/>
    <s v="Minioptère de Schreibers"/>
    <n v="2016"/>
    <n v="8"/>
    <n v="15"/>
    <n v="5"/>
    <n v="47"/>
    <d v="2016-08-15T00:00:00"/>
    <x v="556"/>
  </r>
  <r>
    <x v="1"/>
    <s v="K:/Sainte Colombe/MB/04 - 19 juillet au 18 août 2016/Wave/"/>
    <s v="ST-COLOM_0_20160815_054930_714.wav"/>
    <s v="PippiT"/>
    <s v="Principal"/>
    <s v="PipMi"/>
    <n v="8"/>
    <s v="PippiT"/>
    <n v="8"/>
    <s v="Pipistrelle commune"/>
    <n v="2016"/>
    <n v="8"/>
    <n v="15"/>
    <n v="5"/>
    <n v="49"/>
    <d v="2016-08-15T00:00:00"/>
    <x v="561"/>
  </r>
  <r>
    <x v="1"/>
    <s v="K:/Sainte Colombe/MB/04 - 19 juillet au 18 août 2016/Wave/"/>
    <s v="ST-COLOM_0_20160815_215154_013.wav"/>
    <s v="parasi"/>
    <s v="Principal"/>
    <s v="parasi"/>
    <n v="4"/>
    <s v="parasi"/>
    <n v="4"/>
    <s v="PARASITE"/>
    <n v="2016"/>
    <n v="8"/>
    <n v="15"/>
    <n v="21"/>
    <n v="51"/>
    <d v="2016-08-15T00:00:00"/>
    <x v="229"/>
  </r>
  <r>
    <x v="1"/>
    <s v="K:/Sainte Colombe/MB/04 - 19 juillet au 18 août 2016/Wave/"/>
    <s v="ST-COLOM_0_20160815_215214_016.wav"/>
    <s v="ChiroSp"/>
    <s v="Principal"/>
    <s v="Pip35"/>
    <n v="1"/>
    <s v="Pipkuh"/>
    <n v="0"/>
    <s v="Pipistrelle de Kuhl"/>
    <n v="2016"/>
    <n v="8"/>
    <n v="15"/>
    <n v="21"/>
    <n v="52"/>
    <d v="2016-08-15T00:00:00"/>
    <x v="169"/>
  </r>
  <r>
    <x v="1"/>
    <s v="K:/Sainte Colombe/MB/04 - 19 juillet au 18 août 2016/Wave/"/>
    <s v="ST-COLOM_0_20160815_220009_079.wav"/>
    <s v="PipMi"/>
    <s v="Principal"/>
    <s v="PipMi"/>
    <n v="10"/>
    <s v="PippiT"/>
    <n v="4"/>
    <s v="Pipistrelle commune"/>
    <n v="2016"/>
    <n v="8"/>
    <n v="15"/>
    <n v="22"/>
    <n v="0"/>
    <d v="2016-08-15T00:00:00"/>
    <x v="81"/>
  </r>
  <r>
    <x v="1"/>
    <s v="K:/Sainte Colombe/MB/04 - 19 juillet au 18 août 2016/Wave/"/>
    <s v="ST-COLOM_0_20160815_220014_080.wav"/>
    <s v="PippiT"/>
    <s v="Principal"/>
    <s v="PipMi"/>
    <n v="10"/>
    <s v="PippiT"/>
    <n v="7"/>
    <s v="Pipistrelle commune"/>
    <n v="2016"/>
    <n v="8"/>
    <n v="15"/>
    <n v="22"/>
    <n v="0"/>
    <d v="2016-08-15T00:00:00"/>
    <x v="81"/>
  </r>
  <r>
    <x v="1"/>
    <s v="K:/Sainte Colombe/MB/04 - 19 juillet au 18 août 2016/Wave/"/>
    <s v="ST-COLOM_0_20160815_220104_086.wav"/>
    <s v="PippiT"/>
    <s v="Principal"/>
    <s v="PipMi"/>
    <n v="6"/>
    <s v="PippiT"/>
    <n v="6"/>
    <s v="Pipistrelle commune"/>
    <n v="2016"/>
    <n v="8"/>
    <n v="15"/>
    <n v="22"/>
    <n v="1"/>
    <d v="2016-08-15T00:00:00"/>
    <x v="94"/>
  </r>
  <r>
    <x v="1"/>
    <s v="K:/Sainte Colombe/MB/04 - 19 juillet au 18 août 2016/Wave/"/>
    <s v="ST-COLOM_0_20160815_220109_087.wav"/>
    <s v="ChiroSp"/>
    <s v="Principal"/>
    <s v="Pip35"/>
    <n v="4"/>
    <s v="Pipkuh"/>
    <n v="4"/>
    <s v="Pipistrelle de Kuhl"/>
    <n v="2016"/>
    <n v="8"/>
    <n v="15"/>
    <n v="22"/>
    <n v="1"/>
    <d v="2016-08-15T00:00:00"/>
    <x v="94"/>
  </r>
  <r>
    <x v="1"/>
    <s v="K:/Sainte Colombe/MB/04 - 19 juillet au 18 août 2016/Wave/"/>
    <s v="ST-COLOM_0_20160815_220124_089.wav"/>
    <s v="PippiT"/>
    <s v="Principal"/>
    <s v="PipMi"/>
    <n v="7"/>
    <s v="PippiT"/>
    <n v="7"/>
    <s v="Pipistrelle commune"/>
    <n v="2016"/>
    <n v="8"/>
    <n v="15"/>
    <n v="22"/>
    <n v="1"/>
    <d v="2016-08-15T00:00:00"/>
    <x v="94"/>
  </r>
  <r>
    <x v="1"/>
    <s v="K:/Sainte Colombe/MB/04 - 19 juillet au 18 août 2016/Wave/"/>
    <s v="ST-COLOM_0_20160815_220204_094.wav"/>
    <s v="ChiroSp"/>
    <s v="Principal"/>
    <s v="ENVsp"/>
    <n v="3"/>
    <s v="Nyclei"/>
    <n v="1"/>
    <s v="Noctule de Leisler"/>
    <n v="2016"/>
    <n v="8"/>
    <n v="15"/>
    <n v="22"/>
    <n v="2"/>
    <d v="2016-08-15T00:00:00"/>
    <x v="274"/>
  </r>
  <r>
    <x v="1"/>
    <s v="K:/Sainte Colombe/MB/04 - 19 juillet au 18 août 2016/Wave/"/>
    <s v="ST-COLOM_0_20160815_220314_104.wav"/>
    <s v="ChiroSp"/>
    <s v="Principal"/>
    <s v="PipMi"/>
    <n v="4"/>
    <s v="PippiT"/>
    <n v="3"/>
    <s v="Pipistrelle commune"/>
    <n v="2016"/>
    <n v="8"/>
    <n v="15"/>
    <n v="22"/>
    <n v="3"/>
    <d v="2016-08-15T00:00:00"/>
    <x v="95"/>
  </r>
  <r>
    <x v="1"/>
    <s v="K:/Sainte Colombe/MB/04 - 19 juillet au 18 août 2016/Wave/"/>
    <s v="ST-COLOM_0_20160815_220339_107.wav"/>
    <s v="Pip35"/>
    <s v="Principal"/>
    <s v="Pip35"/>
    <n v="9"/>
    <s v="Pipkuh"/>
    <n v="3"/>
    <s v="Pipistrelle de Kuhl"/>
    <n v="2016"/>
    <n v="8"/>
    <n v="15"/>
    <n v="22"/>
    <n v="3"/>
    <d v="2016-08-15T00:00:00"/>
    <x v="95"/>
  </r>
  <r>
    <x v="1"/>
    <s v="K:/Sainte Colombe/MB/04 - 19 juillet au 18 août 2016/Wave/"/>
    <s v="ST-COLOM_0_20160815_220344_108.wav"/>
    <s v="Pip35"/>
    <s v="Principal"/>
    <s v="Pip35"/>
    <n v="10"/>
    <s v="Pipkuh"/>
    <n v="1"/>
    <s v="Pipistrelle de Kuhl"/>
    <n v="2016"/>
    <n v="8"/>
    <n v="15"/>
    <n v="22"/>
    <n v="3"/>
    <d v="2016-08-15T00:00:00"/>
    <x v="95"/>
  </r>
  <r>
    <x v="1"/>
    <s v="K:/Sainte Colombe/MB/04 - 19 juillet au 18 août 2016/Wave/"/>
    <s v="ST-COLOM_0_20160815_220404_110.wav"/>
    <s v="Pip35"/>
    <s v="Principal"/>
    <s v="Pip35"/>
    <n v="9"/>
    <s v="Pipnat"/>
    <n v="2"/>
    <s v="Pipistrelle de Kuhl/Nathusius"/>
    <n v="2016"/>
    <n v="8"/>
    <n v="15"/>
    <n v="22"/>
    <n v="4"/>
    <d v="2016-08-15T00:00:00"/>
    <x v="114"/>
  </r>
  <r>
    <x v="1"/>
    <s v="K:/Sainte Colombe/MB/04 - 19 juillet au 18 août 2016/Wave/"/>
    <s v="ST-COLOM_0_20160815_220729_138.wav"/>
    <s v="Pip35"/>
    <s v="Principal"/>
    <s v="Pip35"/>
    <n v="9"/>
    <s v="Pipnat"/>
    <n v="2"/>
    <s v="Pipistrelle de Kuhl/Nathusius"/>
    <n v="2016"/>
    <n v="8"/>
    <n v="15"/>
    <n v="22"/>
    <n v="7"/>
    <d v="2016-08-15T00:00:00"/>
    <x v="47"/>
  </r>
  <r>
    <x v="1"/>
    <s v="K:/Sainte Colombe/MB/04 - 19 juillet au 18 août 2016/Wave/"/>
    <s v="ST-COLOM_0_20160815_220734_138.wav"/>
    <s v="ChiroSp"/>
    <s v="Principal"/>
    <s v="Pip35"/>
    <n v="0"/>
    <s v="Pipkuh"/>
    <n v="0"/>
    <s v="PARASITE"/>
    <n v="2016"/>
    <n v="8"/>
    <n v="15"/>
    <n v="22"/>
    <n v="7"/>
    <d v="2016-08-15T00:00:00"/>
    <x v="47"/>
  </r>
  <r>
    <x v="1"/>
    <s v="K:/Sainte Colombe/MB/04 - 19 juillet au 18 août 2016/Wave/"/>
    <s v="ST-COLOM_0_20160815_221029_162.wav"/>
    <s v="ChiroSp"/>
    <s v="Principal"/>
    <s v="PipMi"/>
    <n v="4"/>
    <s v="PippiT"/>
    <n v="0"/>
    <s v="Pipistrelle commune"/>
    <n v="2016"/>
    <n v="8"/>
    <n v="15"/>
    <n v="22"/>
    <n v="10"/>
    <d v="2016-08-15T00:00:00"/>
    <x v="176"/>
  </r>
  <r>
    <x v="1"/>
    <s v="K:/Sainte Colombe/MB/04 - 19 juillet au 18 août 2016/Wave/"/>
    <s v="ST-COLOM_0_20160815_221034_162.wav"/>
    <s v="ChiroSp"/>
    <s v="Principal"/>
    <s v="PipMi"/>
    <n v="0"/>
    <s v="PippiT"/>
    <n v="0"/>
    <s v="PARASITE"/>
    <n v="2016"/>
    <n v="8"/>
    <n v="15"/>
    <n v="22"/>
    <n v="10"/>
    <d v="2016-08-15T00:00:00"/>
    <x v="176"/>
  </r>
  <r>
    <x v="1"/>
    <s v="K:/Sainte Colombe/MB/04 - 19 juillet au 18 août 2016/Wave/"/>
    <s v="ST-COLOM_0_20160815_221049_164.wav"/>
    <s v="ChiroSp"/>
    <s v="Principal"/>
    <s v="PipMi"/>
    <n v="0"/>
    <s v="PippiT"/>
    <n v="0"/>
    <s v="PARASITE"/>
    <n v="2016"/>
    <n v="8"/>
    <n v="15"/>
    <n v="22"/>
    <n v="10"/>
    <d v="2016-08-15T00:00:00"/>
    <x v="176"/>
  </r>
  <r>
    <x v="1"/>
    <s v="K:/Sainte Colombe/MB/04 - 19 juillet au 18 août 2016/Wave/"/>
    <s v="ST-COLOM_0_20160815_221054_165.wav"/>
    <s v="ChiroSp"/>
    <s v="Principal"/>
    <s v="PipMi"/>
    <n v="3"/>
    <s v="Minsch"/>
    <n v="3"/>
    <s v="Minioptère de Schreibers"/>
    <n v="2016"/>
    <n v="8"/>
    <n v="15"/>
    <n v="22"/>
    <n v="10"/>
    <d v="2016-08-15T00:00:00"/>
    <x v="176"/>
  </r>
  <r>
    <x v="1"/>
    <s v="K:/Sainte Colombe/MB/04 - 19 juillet au 18 août 2016/Wave/"/>
    <s v="ST-COLOM_0_20160815_221059_166.wav"/>
    <s v="PippiT"/>
    <s v="Principal"/>
    <s v="PipMi"/>
    <n v="7"/>
    <s v="PippiT"/>
    <n v="7"/>
    <s v="Pipistrelle commune"/>
    <n v="2016"/>
    <n v="8"/>
    <n v="15"/>
    <n v="22"/>
    <n v="10"/>
    <d v="2016-08-15T00:00:00"/>
    <x v="176"/>
  </r>
  <r>
    <x v="1"/>
    <s v="K:/Sainte Colombe/MB/04 - 19 juillet au 18 août 2016/Wave/"/>
    <s v="ST-COLOM_0_20160815_221104_166.wav"/>
    <s v="PippiT"/>
    <s v="Principal"/>
    <s v="PipMi"/>
    <n v="8"/>
    <s v="PippiT"/>
    <n v="8"/>
    <s v="Pipistrelle commune"/>
    <n v="2016"/>
    <n v="8"/>
    <n v="15"/>
    <n v="22"/>
    <n v="11"/>
    <d v="2016-08-15T00:00:00"/>
    <x v="230"/>
  </r>
  <r>
    <x v="1"/>
    <s v="K:/Sainte Colombe/MB/04 - 19 juillet au 18 août 2016/Wave/"/>
    <s v="ST-COLOM_0_20160815_221154_173.wav"/>
    <s v="ChiroSp"/>
    <s v="Principal"/>
    <s v="PipMi"/>
    <n v="1"/>
    <s v="Minsch"/>
    <n v="1"/>
    <s v="Minioptère de Schreibers"/>
    <n v="2016"/>
    <n v="8"/>
    <n v="15"/>
    <n v="22"/>
    <n v="11"/>
    <d v="2016-08-15T00:00:00"/>
    <x v="230"/>
  </r>
  <r>
    <x v="1"/>
    <s v="K:/Sainte Colombe/MB/04 - 19 juillet au 18 août 2016/Wave/"/>
    <s v="ST-COLOM_0_20160815_221204_174.wav"/>
    <s v="PipMi"/>
    <s v="Principal"/>
    <s v="PipMi"/>
    <n v="6"/>
    <s v="PippiT"/>
    <n v="4"/>
    <s v="Pipistrelle commune"/>
    <n v="2016"/>
    <n v="8"/>
    <n v="15"/>
    <n v="22"/>
    <n v="12"/>
    <d v="2016-08-15T00:00:00"/>
    <x v="139"/>
  </r>
  <r>
    <x v="1"/>
    <s v="K:/Sainte Colombe/MB/04 - 19 juillet au 18 août 2016/Wave/"/>
    <s v="ST-COLOM_0_20160815_221209_175.wav"/>
    <s v="PippiT"/>
    <s v="Principal"/>
    <s v="PipMi"/>
    <n v="10"/>
    <s v="PippiT"/>
    <n v="10"/>
    <s v="Pipistrelle commune"/>
    <n v="2016"/>
    <n v="8"/>
    <n v="15"/>
    <n v="22"/>
    <n v="12"/>
    <d v="2016-08-15T00:00:00"/>
    <x v="139"/>
  </r>
  <r>
    <x v="1"/>
    <s v="K:/Sainte Colombe/MB/04 - 19 juillet au 18 août 2016/Wave/"/>
    <s v="ST-COLOM_0_20160815_221214_176.wav"/>
    <s v="ChiroSp"/>
    <s v="Principal"/>
    <s v="PipMi"/>
    <n v="0"/>
    <s v="PippiT"/>
    <n v="0"/>
    <s v="PARASITE"/>
    <n v="2016"/>
    <n v="8"/>
    <n v="15"/>
    <n v="22"/>
    <n v="12"/>
    <d v="2016-08-15T00:00:00"/>
    <x v="139"/>
  </r>
  <r>
    <x v="1"/>
    <s v="K:/Sainte Colombe/MB/04 - 19 juillet au 18 août 2016/Wave/"/>
    <s v="ST-COLOM_0_20160815_221244_180.wav"/>
    <s v="ChiroSp"/>
    <s v="Principal"/>
    <s v="PipMi"/>
    <n v="0"/>
    <s v="PippiT"/>
    <n v="0"/>
    <s v="PARASITE"/>
    <n v="2016"/>
    <n v="8"/>
    <n v="15"/>
    <n v="22"/>
    <n v="12"/>
    <d v="2016-08-15T00:00:00"/>
    <x v="139"/>
  </r>
  <r>
    <x v="1"/>
    <s v="K:/Sainte Colombe/MB/04 - 19 juillet au 18 août 2016/Wave/"/>
    <s v="ST-COLOM_0_20160815_221304_182.wav"/>
    <s v="ChiroSp"/>
    <s v="Principal"/>
    <s v="PipMi"/>
    <n v="4"/>
    <s v="PippiT"/>
    <n v="4"/>
    <s v="Pipistrelle commune"/>
    <n v="2016"/>
    <n v="8"/>
    <n v="15"/>
    <n v="22"/>
    <n v="13"/>
    <d v="2016-08-15T00:00:00"/>
    <x v="246"/>
  </r>
  <r>
    <x v="1"/>
    <s v="K:/Sainte Colombe/MB/04 - 19 juillet au 18 août 2016/Wave/"/>
    <s v="ST-COLOM_0_20160815_221429_194.wav"/>
    <s v="PippiT"/>
    <s v="Principal"/>
    <s v="PipMi"/>
    <n v="10"/>
    <s v="PippiT"/>
    <n v="10"/>
    <s v="Pipistrelle commune"/>
    <n v="2016"/>
    <n v="8"/>
    <n v="15"/>
    <n v="22"/>
    <n v="14"/>
    <d v="2016-08-15T00:00:00"/>
    <x v="48"/>
  </r>
  <r>
    <x v="1"/>
    <s v="K:/Sainte Colombe/MB/04 - 19 juillet au 18 août 2016/Wave/"/>
    <s v="ST-COLOM_0_20160815_221434_194.wav"/>
    <s v="PippiT"/>
    <s v="Principal"/>
    <s v="PipMi"/>
    <n v="8"/>
    <s v="PippiT"/>
    <n v="8"/>
    <s v="Pipistrelle commune"/>
    <n v="2016"/>
    <n v="8"/>
    <n v="15"/>
    <n v="22"/>
    <n v="14"/>
    <d v="2016-08-15T00:00:00"/>
    <x v="48"/>
  </r>
  <r>
    <x v="1"/>
    <s v="K:/Sainte Colombe/MB/04 - 19 juillet au 18 août 2016/Wave/"/>
    <s v="ST-COLOM_0_20160815_222104_246.wav"/>
    <s v="ChiroSp"/>
    <s v="Principal"/>
    <s v="Pip35"/>
    <n v="4"/>
    <s v="Pipkuh"/>
    <n v="4"/>
    <s v="Pipistrelle de Kuhl"/>
    <n v="2016"/>
    <n v="8"/>
    <n v="15"/>
    <n v="22"/>
    <n v="21"/>
    <d v="2016-08-15T00:00:00"/>
    <x v="338"/>
  </r>
  <r>
    <x v="1"/>
    <s v="K:/Sainte Colombe/MB/04 - 19 juillet au 18 août 2016/Wave/"/>
    <s v="ST-COLOM_0_20160815_222109_247.wav"/>
    <s v="ChiroSp"/>
    <s v="Principal"/>
    <s v="Pip35"/>
    <n v="3"/>
    <s v="Pipkuh"/>
    <n v="3"/>
    <s v="Pipistrelle de Kuhl"/>
    <n v="2016"/>
    <n v="8"/>
    <n v="15"/>
    <n v="22"/>
    <n v="21"/>
    <d v="2016-08-15T00:00:00"/>
    <x v="338"/>
  </r>
  <r>
    <x v="1"/>
    <s v="K:/Sainte Colombe/MB/04 - 19 juillet au 18 août 2016/Wave/"/>
    <s v="ST-COLOM_0_20160815_222144_252.wav"/>
    <s v="PippiT"/>
    <s v="Principal"/>
    <s v="PipMi"/>
    <n v="9"/>
    <s v="PippiT"/>
    <n v="9"/>
    <s v="Pipistrelle commune"/>
    <n v="2016"/>
    <n v="8"/>
    <n v="15"/>
    <n v="22"/>
    <n v="21"/>
    <d v="2016-08-15T00:00:00"/>
    <x v="338"/>
  </r>
  <r>
    <x v="1"/>
    <s v="K:/Sainte Colombe/MB/04 - 19 juillet au 18 août 2016/Wave/"/>
    <s v="ST-COLOM_0_20160815_222204_254.wav"/>
    <s v="PippiT"/>
    <s v="Principal"/>
    <s v="PipMi"/>
    <n v="9"/>
    <s v="PippiT"/>
    <n v="9"/>
    <s v="Pipistrelle commune"/>
    <n v="2016"/>
    <n v="8"/>
    <n v="15"/>
    <n v="22"/>
    <n v="22"/>
    <d v="2016-08-15T00:00:00"/>
    <x v="209"/>
  </r>
  <r>
    <x v="1"/>
    <s v="K:/Sainte Colombe/MB/04 - 19 juillet au 18 août 2016/Wave/"/>
    <s v="ST-COLOM_0_20160815_222234_258.wav"/>
    <s v="PippiT"/>
    <s v="Principal"/>
    <s v="PipMi"/>
    <n v="8"/>
    <s v="PippiT"/>
    <n v="8"/>
    <s v="Pipistrelle commune"/>
    <n v="2016"/>
    <n v="8"/>
    <n v="15"/>
    <n v="22"/>
    <n v="22"/>
    <d v="2016-08-15T00:00:00"/>
    <x v="209"/>
  </r>
  <r>
    <x v="1"/>
    <s v="K:/Sainte Colombe/MB/04 - 19 juillet au 18 août 2016/Wave/"/>
    <s v="ST-COLOM_0_20160815_222344_268.wav"/>
    <s v="PippiT"/>
    <s v="Principal"/>
    <s v="PipMi"/>
    <n v="6"/>
    <s v="PippiT"/>
    <n v="6"/>
    <s v="Pipistrelle commune"/>
    <n v="2016"/>
    <n v="8"/>
    <n v="15"/>
    <n v="22"/>
    <n v="23"/>
    <d v="2016-08-15T00:00:00"/>
    <x v="50"/>
  </r>
  <r>
    <x v="1"/>
    <s v="K:/Sainte Colombe/MB/04 - 19 juillet au 18 août 2016/Wave/"/>
    <s v="ST-COLOM_0_20160815_222409_271.wav"/>
    <s v="PippiT"/>
    <s v="Principal"/>
    <s v="PipMi"/>
    <n v="7"/>
    <s v="PippiT"/>
    <n v="7"/>
    <s v="Pipistrelle commune"/>
    <n v="2016"/>
    <n v="8"/>
    <n v="15"/>
    <n v="22"/>
    <n v="24"/>
    <d v="2016-08-15T00:00:00"/>
    <x v="333"/>
  </r>
  <r>
    <x v="1"/>
    <s v="K:/Sainte Colombe/MB/04 - 19 juillet au 18 août 2016/Wave/"/>
    <s v="ST-COLOM_0_20160815_222459_278.wav"/>
    <s v="PippiT"/>
    <s v="Principal"/>
    <s v="PipMi"/>
    <n v="9"/>
    <s v="PippiT"/>
    <n v="9"/>
    <s v="Pipistrelle commune"/>
    <n v="2016"/>
    <n v="8"/>
    <n v="15"/>
    <n v="22"/>
    <n v="24"/>
    <d v="2016-08-15T00:00:00"/>
    <x v="333"/>
  </r>
  <r>
    <x v="1"/>
    <s v="K:/Sainte Colombe/MB/04 - 19 juillet au 18 août 2016/Wave/"/>
    <s v="ST-COLOM_0_20160815_222509_279.wav"/>
    <s v="ChiroSp"/>
    <s v="Principal"/>
    <s v="PipMi"/>
    <n v="0"/>
    <s v="PippiT"/>
    <n v="0"/>
    <s v="PARASITE"/>
    <n v="2016"/>
    <n v="8"/>
    <n v="15"/>
    <n v="22"/>
    <n v="25"/>
    <d v="2016-08-15T00:00:00"/>
    <x v="96"/>
  </r>
  <r>
    <x v="1"/>
    <s v="K:/Sainte Colombe/MB/04 - 19 juillet au 18 août 2016/Wave/"/>
    <s v="ST-COLOM_0_20160815_222549_284.wav"/>
    <s v="ChiroSp"/>
    <s v="Principal"/>
    <s v="PipMi"/>
    <n v="3"/>
    <s v="PippiT"/>
    <n v="3"/>
    <s v="Pipistrelle commune"/>
    <n v="2016"/>
    <n v="8"/>
    <n v="15"/>
    <n v="22"/>
    <n v="25"/>
    <d v="2016-08-15T00:00:00"/>
    <x v="96"/>
  </r>
  <r>
    <x v="1"/>
    <s v="K:/Sainte Colombe/MB/04 - 19 juillet au 18 août 2016/Wave/"/>
    <s v="ST-COLOM_0_20160815_222554_285.wav"/>
    <s v="ChiroSp"/>
    <s v="Principal"/>
    <s v="PipMi"/>
    <n v="5"/>
    <s v="PippiT"/>
    <n v="5"/>
    <s v="Pipistrelle commune"/>
    <n v="2016"/>
    <n v="8"/>
    <n v="15"/>
    <n v="22"/>
    <n v="25"/>
    <d v="2016-08-15T00:00:00"/>
    <x v="96"/>
  </r>
  <r>
    <x v="1"/>
    <s v="K:/Sainte Colombe/MB/04 - 19 juillet au 18 août 2016/Wave/"/>
    <s v="ST-COLOM_0_20160815_222609_287.wav"/>
    <s v="ChiroSp"/>
    <s v="Principal"/>
    <s v="PipMi"/>
    <n v="3"/>
    <s v="PippiT"/>
    <n v="3"/>
    <s v="Pipistrelle commune"/>
    <n v="2016"/>
    <n v="8"/>
    <n v="15"/>
    <n v="22"/>
    <n v="26"/>
    <d v="2016-08-15T00:00:00"/>
    <x v="97"/>
  </r>
  <r>
    <x v="1"/>
    <s v="K:/Sainte Colombe/MB/04 - 19 juillet au 18 août 2016/Wave/"/>
    <s v="ST-COLOM_0_20160815_222629_290.wav"/>
    <s v="PippiT"/>
    <s v="Principal"/>
    <s v="PipMi"/>
    <n v="8"/>
    <s v="PippiT"/>
    <n v="8"/>
    <s v="Pipistrelle commune"/>
    <n v="2016"/>
    <n v="8"/>
    <n v="15"/>
    <n v="22"/>
    <n v="26"/>
    <d v="2016-08-15T00:00:00"/>
    <x v="97"/>
  </r>
  <r>
    <x v="1"/>
    <s v="K:/Sainte Colombe/MB/04 - 19 juillet au 18 août 2016/Wave/"/>
    <s v="ST-COLOM_0_20160815_222639_291.wav"/>
    <s v="PippiT"/>
    <s v="Principal"/>
    <s v="PipMi"/>
    <n v="8"/>
    <s v="PippiT"/>
    <n v="8"/>
    <s v="Pipistrelle commune"/>
    <n v="2016"/>
    <n v="8"/>
    <n v="15"/>
    <n v="22"/>
    <n v="26"/>
    <d v="2016-08-15T00:00:00"/>
    <x v="97"/>
  </r>
  <r>
    <x v="1"/>
    <s v="K:/Sainte Colombe/MB/04 - 19 juillet au 18 août 2016/Wave/"/>
    <s v="ST-COLOM_0_20160815_222744_300.wav"/>
    <s v="PippiT"/>
    <s v="Principal"/>
    <s v="PipMi"/>
    <n v="9"/>
    <s v="PippiT"/>
    <n v="9"/>
    <s v="Pipistrelle commune"/>
    <n v="2016"/>
    <n v="8"/>
    <n v="15"/>
    <n v="22"/>
    <n v="27"/>
    <d v="2016-08-15T00:00:00"/>
    <x v="150"/>
  </r>
  <r>
    <x v="1"/>
    <s v="K:/Sainte Colombe/MB/04 - 19 juillet au 18 août 2016/Wave/"/>
    <s v="ST-COLOM_0_20160815_222814_304.wav"/>
    <s v="PippiT"/>
    <s v="Principal"/>
    <s v="PipMi"/>
    <n v="7"/>
    <s v="PippiT"/>
    <n v="7"/>
    <s v="Pipistrelle commune"/>
    <n v="2016"/>
    <n v="8"/>
    <n v="15"/>
    <n v="22"/>
    <n v="28"/>
    <d v="2016-08-15T00:00:00"/>
    <x v="151"/>
  </r>
  <r>
    <x v="1"/>
    <s v="K:/Sainte Colombe/MB/04 - 19 juillet au 18 août 2016/Wave/"/>
    <s v="ST-COLOM_0_20160815_222954_317.wav"/>
    <s v="PippiT"/>
    <s v="Principal"/>
    <s v="PipMi"/>
    <n v="7"/>
    <s v="PippiT"/>
    <n v="7"/>
    <s v="Pipistrelle commune"/>
    <n v="2016"/>
    <n v="8"/>
    <n v="15"/>
    <n v="22"/>
    <n v="29"/>
    <d v="2016-08-15T00:00:00"/>
    <x v="51"/>
  </r>
  <r>
    <x v="1"/>
    <s v="K:/Sainte Colombe/MB/04 - 19 juillet au 18 août 2016/Wave/"/>
    <s v="ST-COLOM_0_20160815_222959_318.wav"/>
    <s v="ChiroSp"/>
    <s v="Principal"/>
    <s v="PipMi"/>
    <n v="5"/>
    <s v="PippiT"/>
    <n v="5"/>
    <s v="Pipistrelle commune"/>
    <n v="2016"/>
    <n v="8"/>
    <n v="15"/>
    <n v="22"/>
    <n v="29"/>
    <d v="2016-08-15T00:00:00"/>
    <x v="51"/>
  </r>
  <r>
    <x v="1"/>
    <s v="K:/Sainte Colombe/MB/04 - 19 juillet au 18 août 2016/Wave/"/>
    <s v="ST-COLOM_0_20160815_223144_332.wav"/>
    <s v="ChiroSp"/>
    <s v="Principal"/>
    <s v="Pip35"/>
    <n v="3"/>
    <s v="Pipnat"/>
    <n v="0"/>
    <s v="Pipistrelle de Kuhl/Nathusius"/>
    <n v="2016"/>
    <n v="8"/>
    <n v="15"/>
    <n v="22"/>
    <n v="31"/>
    <d v="2016-08-15T00:00:00"/>
    <x v="334"/>
  </r>
  <r>
    <x v="1"/>
    <s v="K:/Sainte Colombe/MB/04 - 19 juillet au 18 août 2016/Wave/"/>
    <s v="ST-COLOM_0_20160815_223434_354.wav"/>
    <s v="parasi"/>
    <s v="Principal"/>
    <s v="parasi"/>
    <n v="1"/>
    <s v="parasi"/>
    <n v="1"/>
    <s v="PARASITE"/>
    <n v="2016"/>
    <n v="8"/>
    <n v="15"/>
    <n v="22"/>
    <n v="34"/>
    <d v="2016-08-15T00:00:00"/>
    <x v="247"/>
  </r>
  <r>
    <x v="1"/>
    <s v="K:/Sainte Colombe/MB/04 - 19 juillet au 18 août 2016/Wave/"/>
    <s v="ST-COLOM_0_20160815_223519_360.wav"/>
    <s v="ChiroSp"/>
    <s v="Principal"/>
    <s v="PipMi"/>
    <n v="5"/>
    <s v="PippiT"/>
    <n v="5"/>
    <s v="Pipistrelle commune"/>
    <n v="2016"/>
    <n v="8"/>
    <n v="15"/>
    <n v="22"/>
    <n v="35"/>
    <d v="2016-08-15T00:00:00"/>
    <x v="154"/>
  </r>
  <r>
    <x v="1"/>
    <s v="K:/Sainte Colombe/MB/04 - 19 juillet au 18 août 2016/Wave/"/>
    <s v="ST-COLOM_0_20160815_223549_364.wav"/>
    <s v="PippiT"/>
    <s v="Principal"/>
    <s v="PipMi"/>
    <n v="9"/>
    <s v="PippiT"/>
    <n v="9"/>
    <s v="Pipistrelle commune"/>
    <n v="2016"/>
    <n v="8"/>
    <n v="15"/>
    <n v="22"/>
    <n v="35"/>
    <d v="2016-08-15T00:00:00"/>
    <x v="154"/>
  </r>
  <r>
    <x v="1"/>
    <s v="K:/Sainte Colombe/MB/04 - 19 juillet au 18 août 2016/Wave/"/>
    <s v="ST-COLOM_0_20160815_223554_365.wav"/>
    <s v="ChiroSp"/>
    <s v="Principal"/>
    <s v="PipMi"/>
    <n v="0"/>
    <s v="PippiT"/>
    <n v="0"/>
    <s v="PARASITE"/>
    <n v="2016"/>
    <n v="8"/>
    <n v="15"/>
    <n v="22"/>
    <n v="35"/>
    <d v="2016-08-15T00:00:00"/>
    <x v="154"/>
  </r>
  <r>
    <x v="1"/>
    <s v="K:/Sainte Colombe/MB/04 - 19 juillet au 18 août 2016/Wave/"/>
    <s v="ST-COLOM_0_20160815_223619_368.wav"/>
    <s v="ChiroSp"/>
    <s v="Principal"/>
    <s v="PipMi"/>
    <n v="5"/>
    <s v="PippiT"/>
    <n v="5"/>
    <s v="Pipistrelle commune"/>
    <n v="2016"/>
    <n v="8"/>
    <n v="15"/>
    <n v="22"/>
    <n v="36"/>
    <d v="2016-08-15T00:00:00"/>
    <x v="256"/>
  </r>
  <r>
    <x v="1"/>
    <s v="K:/Sainte Colombe/MB/04 - 19 juillet au 18 août 2016/Wave/"/>
    <s v="ST-COLOM_0_20160815_223624_369.wav"/>
    <s v="ChiroSp"/>
    <s v="Principal"/>
    <s v="PipMi"/>
    <n v="0"/>
    <s v="PippiT"/>
    <n v="0"/>
    <s v="PARASITE"/>
    <n v="2016"/>
    <n v="8"/>
    <n v="15"/>
    <n v="22"/>
    <n v="36"/>
    <d v="2016-08-15T00:00:00"/>
    <x v="256"/>
  </r>
  <r>
    <x v="1"/>
    <s v="K:/Sainte Colombe/MB/04 - 19 juillet au 18 août 2016/Wave/"/>
    <s v="ST-COLOM_0_20160815_223634_370.wav"/>
    <s v="PippiT"/>
    <s v="Principal"/>
    <s v="PipMi"/>
    <n v="7"/>
    <s v="PippiT"/>
    <n v="7"/>
    <s v="Pipistrelle commune"/>
    <n v="2016"/>
    <n v="8"/>
    <n v="15"/>
    <n v="22"/>
    <n v="36"/>
    <d v="2016-08-15T00:00:00"/>
    <x v="256"/>
  </r>
  <r>
    <x v="1"/>
    <s v="K:/Sainte Colombe/MB/04 - 19 juillet au 18 août 2016/Wave/"/>
    <s v="ST-COLOM_0_20160815_223644_372.wav"/>
    <s v="PippiT"/>
    <s v="Principal"/>
    <s v="PipMi"/>
    <n v="6"/>
    <s v="PippiT"/>
    <n v="6"/>
    <s v="Pipistrelle commune"/>
    <n v="2016"/>
    <n v="8"/>
    <n v="15"/>
    <n v="22"/>
    <n v="36"/>
    <d v="2016-08-15T00:00:00"/>
    <x v="256"/>
  </r>
  <r>
    <x v="1"/>
    <s v="K:/Sainte Colombe/MB/04 - 19 juillet au 18 août 2016/Wave/"/>
    <s v="ST-COLOM_0_20160815_223715_002.wav"/>
    <s v="ChiroSp"/>
    <s v="Principal"/>
    <s v="PipMi"/>
    <n v="4"/>
    <s v="PippiT"/>
    <n v="4"/>
    <s v="Pipistrelle commune"/>
    <n v="2016"/>
    <n v="8"/>
    <n v="15"/>
    <n v="22"/>
    <n v="37"/>
    <d v="2016-08-15T00:00:00"/>
    <x v="248"/>
  </r>
  <r>
    <x v="1"/>
    <s v="K:/Sainte Colombe/MB/04 - 19 juillet au 18 août 2016/Wave/"/>
    <s v="ST-COLOM_0_20160815_223725_003.wav"/>
    <s v="ChiroSp"/>
    <s v="Principal"/>
    <s v="PipMi"/>
    <n v="0"/>
    <s v="PippiT"/>
    <n v="0"/>
    <s v="PARASITE"/>
    <n v="2016"/>
    <n v="8"/>
    <n v="15"/>
    <n v="22"/>
    <n v="37"/>
    <d v="2016-08-15T00:00:00"/>
    <x v="248"/>
  </r>
  <r>
    <x v="1"/>
    <s v="K:/Sainte Colombe/MB/04 - 19 juillet au 18 août 2016/Wave/"/>
    <s v="ST-COLOM_0_20160815_223820_010.wav"/>
    <s v="PippiT"/>
    <s v="Principal"/>
    <s v="PipMi"/>
    <n v="10"/>
    <s v="PippiT"/>
    <n v="10"/>
    <s v="Pipistrelle commune"/>
    <n v="2016"/>
    <n v="8"/>
    <n v="15"/>
    <n v="22"/>
    <n v="38"/>
    <d v="2016-08-15T00:00:00"/>
    <x v="547"/>
  </r>
  <r>
    <x v="1"/>
    <s v="K:/Sainte Colombe/MB/04 - 19 juillet au 18 août 2016/Wave/"/>
    <s v="ST-COLOM_0_20160815_223935_020.wav"/>
    <s v="PippiT"/>
    <s v="Principal"/>
    <s v="PipMi"/>
    <n v="9"/>
    <s v="PippiT"/>
    <n v="8"/>
    <s v="Pipistrelle commune"/>
    <n v="2016"/>
    <n v="8"/>
    <n v="15"/>
    <n v="22"/>
    <n v="39"/>
    <d v="2016-08-15T00:00:00"/>
    <x v="155"/>
  </r>
  <r>
    <x v="1"/>
    <s v="K:/Sainte Colombe/MB/04 - 19 juillet au 18 août 2016/Wave/"/>
    <s v="ST-COLOM_0_20160815_224000_024.wav"/>
    <s v="ChiroSp"/>
    <s v="Principal"/>
    <s v="PipMi"/>
    <n v="4"/>
    <s v="PippiT"/>
    <n v="4"/>
    <s v="Pipistrelle commune"/>
    <n v="2016"/>
    <n v="8"/>
    <n v="15"/>
    <n v="22"/>
    <n v="40"/>
    <d v="2016-08-15T00:00:00"/>
    <x v="339"/>
  </r>
  <r>
    <x v="1"/>
    <s v="K:/Sainte Colombe/MB/04 - 19 juillet au 18 août 2016/Wave/"/>
    <s v="ST-COLOM_0_20160815_224005_024.wav"/>
    <s v="PippiT"/>
    <s v="Principal"/>
    <s v="PipMi"/>
    <n v="7"/>
    <s v="PippiT"/>
    <n v="7"/>
    <s v="Pipistrelle commune"/>
    <n v="2016"/>
    <n v="8"/>
    <n v="15"/>
    <n v="22"/>
    <n v="40"/>
    <d v="2016-08-15T00:00:00"/>
    <x v="339"/>
  </r>
  <r>
    <x v="1"/>
    <s v="K:/Sainte Colombe/MB/04 - 19 juillet au 18 août 2016/Wave/"/>
    <s v="ST-COLOM_0_20160815_224220_042.wav"/>
    <s v="parasi"/>
    <s v="Principal"/>
    <s v="parasi"/>
    <n v="1"/>
    <s v="parasi"/>
    <n v="1"/>
    <s v="PARASITE"/>
    <n v="2016"/>
    <n v="8"/>
    <n v="15"/>
    <n v="22"/>
    <n v="42"/>
    <d v="2016-08-15T00:00:00"/>
    <x v="78"/>
  </r>
  <r>
    <x v="1"/>
    <s v="K:/Sainte Colombe/MB/04 - 19 juillet au 18 août 2016/Wave/"/>
    <s v="ST-COLOM_0_20160815_224235_044.wav"/>
    <s v="ChiroSp"/>
    <s v="Principal"/>
    <s v="PipMi"/>
    <n v="1"/>
    <s v="PippiT"/>
    <n v="1"/>
    <s v="Pipistrelle commune"/>
    <n v="2016"/>
    <n v="8"/>
    <n v="15"/>
    <n v="22"/>
    <n v="42"/>
    <d v="2016-08-15T00:00:00"/>
    <x v="78"/>
  </r>
  <r>
    <x v="1"/>
    <s v="K:/Sainte Colombe/MB/04 - 19 juillet au 18 août 2016/Wave/"/>
    <s v="ST-COLOM_0_20160815_224255_047.wav"/>
    <s v="Pip35"/>
    <s v="Principal"/>
    <s v="Pip35"/>
    <n v="10"/>
    <s v="Pipkuh"/>
    <n v="1"/>
    <s v="Pipistrelle de Kuhl"/>
    <n v="2016"/>
    <n v="8"/>
    <n v="15"/>
    <n v="22"/>
    <n v="42"/>
    <d v="2016-08-15T00:00:00"/>
    <x v="78"/>
  </r>
  <r>
    <x v="1"/>
    <s v="K:/Sainte Colombe/MB/04 - 19 juillet au 18 août 2016/Wave/"/>
    <s v="ST-COLOM_0_20160815_224300_048.wav"/>
    <s v="Pip35"/>
    <s v="Principal"/>
    <s v="Pip35"/>
    <n v="10"/>
    <s v="Pipkuh"/>
    <n v="4"/>
    <s v="Pipistrelle de Kuhl"/>
    <n v="2016"/>
    <n v="8"/>
    <n v="15"/>
    <n v="22"/>
    <n v="43"/>
    <d v="2016-08-15T00:00:00"/>
    <x v="340"/>
  </r>
  <r>
    <x v="1"/>
    <s v="K:/Sainte Colombe/MB/04 - 19 juillet au 18 août 2016/Wave/"/>
    <s v="ST-COLOM_0_20160815_224335_052.wav"/>
    <s v="ChiroSp"/>
    <s v="Principal"/>
    <s v="PipMi"/>
    <n v="5"/>
    <s v="PippiT"/>
    <n v="5"/>
    <s v="Pipistrelle commune"/>
    <n v="2016"/>
    <n v="8"/>
    <n v="15"/>
    <n v="22"/>
    <n v="43"/>
    <d v="2016-08-15T00:00:00"/>
    <x v="340"/>
  </r>
  <r>
    <x v="1"/>
    <s v="K:/Sainte Colombe/MB/04 - 19 juillet au 18 août 2016/Wave/"/>
    <s v="ST-COLOM_0_20160815_224340_053.wav"/>
    <s v="ChiroSp"/>
    <s v="Principal"/>
    <s v="PipMi"/>
    <n v="4"/>
    <s v="Minsch"/>
    <n v="1"/>
    <s v="Minioptère de Schreibers"/>
    <n v="2016"/>
    <n v="8"/>
    <n v="15"/>
    <n v="22"/>
    <n v="43"/>
    <d v="2016-08-15T00:00:00"/>
    <x v="340"/>
  </r>
  <r>
    <x v="1"/>
    <s v="K:/Sainte Colombe/MB/04 - 19 juillet au 18 août 2016/Wave/"/>
    <s v="ST-COLOM_0_20160815_224345_054.wav"/>
    <s v="PipMi"/>
    <s v="Principal"/>
    <s v="PipMi"/>
    <n v="8"/>
    <s v="PippiT"/>
    <n v="4"/>
    <s v="Pipistrelle commune"/>
    <n v="2016"/>
    <n v="8"/>
    <n v="15"/>
    <n v="22"/>
    <n v="43"/>
    <d v="2016-08-15T00:00:00"/>
    <x v="340"/>
  </r>
  <r>
    <x v="1"/>
    <s v="K:/Sainte Colombe/MB/04 - 19 juillet au 18 août 2016/Wave/"/>
    <s v="ST-COLOM_0_20160815_224350_054.wav"/>
    <s v="PipMi"/>
    <s v="Principal"/>
    <s v="PipMi"/>
    <n v="6"/>
    <s v="PippiT"/>
    <n v="3"/>
    <s v="Pipistrelle commune"/>
    <n v="2016"/>
    <n v="8"/>
    <n v="15"/>
    <n v="22"/>
    <n v="43"/>
    <d v="2016-08-15T00:00:00"/>
    <x v="340"/>
  </r>
  <r>
    <x v="1"/>
    <s v="K:/Sainte Colombe/MB/04 - 19 juillet au 18 août 2016/Wave/"/>
    <s v="ST-COLOM_0_20160815_224405_056.wav"/>
    <s v="PipMi"/>
    <s v="Principal"/>
    <s v="PipMi"/>
    <n v="7"/>
    <s v="PippiT"/>
    <n v="4"/>
    <s v="Pipistrelle commune"/>
    <n v="2016"/>
    <n v="8"/>
    <n v="15"/>
    <n v="22"/>
    <n v="44"/>
    <d v="2016-08-15T00:00:00"/>
    <x v="341"/>
  </r>
  <r>
    <x v="1"/>
    <s v="K:/Sainte Colombe/MB/04 - 19 juillet au 18 août 2016/Wave/"/>
    <s v="ST-COLOM_0_20160815_225305_128.wav"/>
    <s v="ChiroSp"/>
    <s v="Principal"/>
    <s v="PipMi"/>
    <n v="0"/>
    <s v="PippiT"/>
    <n v="0"/>
    <s v="PARASITE"/>
    <n v="2016"/>
    <n v="8"/>
    <n v="15"/>
    <n v="22"/>
    <n v="53"/>
    <d v="2016-08-15T00:00:00"/>
    <x v="416"/>
  </r>
  <r>
    <x v="1"/>
    <s v="K:/Sainte Colombe/MB/04 - 19 juillet au 18 août 2016/Wave/"/>
    <s v="ST-COLOM_0_20160815_225310_129.wav"/>
    <s v="PipMi"/>
    <s v="Principal"/>
    <s v="PipMi"/>
    <n v="8"/>
    <s v="PippiT"/>
    <n v="2"/>
    <s v="Pipistrelle commune"/>
    <n v="2016"/>
    <n v="8"/>
    <n v="15"/>
    <n v="22"/>
    <n v="53"/>
    <d v="2016-08-15T00:00:00"/>
    <x v="416"/>
  </r>
  <r>
    <x v="1"/>
    <s v="K:/Sainte Colombe/MB/04 - 19 juillet au 18 août 2016/Wave/"/>
    <s v="ST-COLOM_0_20160815_225350_134.wav"/>
    <s v="ChiroSp"/>
    <s v="Principal"/>
    <s v="Pip35"/>
    <n v="0"/>
    <s v="Pipnat"/>
    <n v="0"/>
    <s v="PARASITE"/>
    <n v="2016"/>
    <n v="8"/>
    <n v="15"/>
    <n v="22"/>
    <n v="53"/>
    <d v="2016-08-15T00:00:00"/>
    <x v="416"/>
  </r>
  <r>
    <x v="1"/>
    <s v="K:/Sainte Colombe/MB/04 - 19 juillet au 18 août 2016/Wave/"/>
    <s v="ST-COLOM_0_20160815_225420_138.wav"/>
    <s v="PippiT"/>
    <s v="Principal"/>
    <s v="PipMi"/>
    <n v="9"/>
    <s v="PippiT"/>
    <n v="9"/>
    <s v="Pipistrelle commune"/>
    <n v="2016"/>
    <n v="8"/>
    <n v="15"/>
    <n v="22"/>
    <n v="54"/>
    <d v="2016-08-15T00:00:00"/>
    <x v="137"/>
  </r>
  <r>
    <x v="1"/>
    <s v="K:/Sainte Colombe/MB/04 - 19 juillet au 18 août 2016/Wave/"/>
    <s v="ST-COLOM_0_20160815_225430_140.wav"/>
    <s v="Pipkuh"/>
    <s v="Principal"/>
    <s v="Pip35"/>
    <n v="10"/>
    <s v="Pipkuh"/>
    <n v="7"/>
    <s v="Pipistrelle de Kuhl"/>
    <n v="2016"/>
    <n v="8"/>
    <n v="15"/>
    <n v="22"/>
    <n v="54"/>
    <d v="2016-08-15T00:00:00"/>
    <x v="137"/>
  </r>
  <r>
    <x v="1"/>
    <s v="K:/Sainte Colombe/MB/04 - 19 juillet au 18 août 2016/Wave/"/>
    <s v="ST-COLOM_0_20160815_225435_140.wav"/>
    <s v="Pipkuh"/>
    <s v="Principal"/>
    <s v="Pip35"/>
    <n v="10"/>
    <s v="Pipkuh"/>
    <n v="7"/>
    <s v="Pipistrelle de Kuhl"/>
    <n v="2016"/>
    <n v="8"/>
    <n v="15"/>
    <n v="22"/>
    <n v="54"/>
    <d v="2016-08-15T00:00:00"/>
    <x v="137"/>
  </r>
  <r>
    <x v="1"/>
    <s v="K:/Sainte Colombe/MB/04 - 19 juillet au 18 août 2016/Wave/"/>
    <s v="ST-COLOM_0_20160815_225505_144.wav"/>
    <s v="ChiroSp"/>
    <s v="Principal"/>
    <s v="MyoHF"/>
    <n v="3"/>
    <s v="Myoalc"/>
    <n v="2"/>
    <s v="Murin sp"/>
    <n v="2016"/>
    <n v="8"/>
    <n v="15"/>
    <n v="22"/>
    <n v="55"/>
    <d v="2016-08-15T00:00:00"/>
    <x v="249"/>
  </r>
  <r>
    <x v="1"/>
    <s v="K:/Sainte Colombe/MB/04 - 19 juillet au 18 août 2016/Wave/"/>
    <s v="ST-COLOM_0_20160815_225510_145.wav"/>
    <s v="ChiroSp"/>
    <s v="Principal"/>
    <s v="MyoHF"/>
    <n v="2"/>
    <s v="Myoalc"/>
    <n v="2"/>
    <s v="Murin sp"/>
    <n v="2016"/>
    <n v="8"/>
    <n v="15"/>
    <n v="22"/>
    <n v="55"/>
    <d v="2016-08-15T00:00:00"/>
    <x v="249"/>
  </r>
  <r>
    <x v="1"/>
    <s v="K:/Sainte Colombe/MB/04 - 19 juillet au 18 août 2016/Wave/"/>
    <s v="ST-COLOM_0_20160815_225635_156.wav"/>
    <s v="ChiroSp"/>
    <s v="Principal"/>
    <s v="PipMi"/>
    <n v="4"/>
    <s v="PippiT"/>
    <n v="4"/>
    <s v="Pipistrelle commune"/>
    <n v="2016"/>
    <n v="8"/>
    <n v="15"/>
    <n v="22"/>
    <n v="56"/>
    <d v="2016-08-15T00:00:00"/>
    <x v="54"/>
  </r>
  <r>
    <x v="1"/>
    <s v="K:/Sainte Colombe/MB/04 - 19 juillet au 18 août 2016/Wave/"/>
    <s v="ST-COLOM_0_20160815_225655_159.wav"/>
    <s v="ChiroSp"/>
    <s v="Principal"/>
    <s v="PipMi"/>
    <n v="5"/>
    <s v="Minsch"/>
    <n v="1"/>
    <s v="Minioptère de Schreibers"/>
    <n v="2016"/>
    <n v="8"/>
    <n v="15"/>
    <n v="22"/>
    <n v="56"/>
    <d v="2016-08-15T00:00:00"/>
    <x v="54"/>
  </r>
  <r>
    <x v="1"/>
    <s v="K:/Sainte Colombe/MB/04 - 19 juillet au 18 août 2016/Wave/"/>
    <s v="ST-COLOM_0_20160815_225820_170.wav"/>
    <s v="ChiroSp"/>
    <s v="Principal"/>
    <s v="PipMi"/>
    <n v="3"/>
    <s v="Minsch"/>
    <n v="1"/>
    <s v="Minioptère de Schreibers"/>
    <n v="2016"/>
    <n v="8"/>
    <n v="15"/>
    <n v="22"/>
    <n v="58"/>
    <d v="2016-08-15T00:00:00"/>
    <x v="117"/>
  </r>
  <r>
    <x v="1"/>
    <s v="K:/Sainte Colombe/MB/04 - 19 juillet au 18 août 2016/Wave/"/>
    <s v="ST-COLOM_0_20160815_230235_204.wav"/>
    <s v="Pip35"/>
    <s v="Principal"/>
    <s v="Pip35"/>
    <n v="8"/>
    <s v="Pipnat"/>
    <n v="4"/>
    <s v="Pipistrelle de Kuhl/Nathusius"/>
    <n v="2016"/>
    <n v="8"/>
    <n v="15"/>
    <n v="23"/>
    <n v="2"/>
    <d v="2016-08-15T00:00:00"/>
    <x v="156"/>
  </r>
  <r>
    <x v="1"/>
    <s v="K:/Sainte Colombe/MB/04 - 19 juillet au 18 août 2016/Wave/"/>
    <s v="ST-COLOM_0_20160815_230240_205.wav"/>
    <s v="Pip35"/>
    <s v="Principal"/>
    <s v="Pip35"/>
    <n v="8"/>
    <s v="Pipnat"/>
    <n v="3"/>
    <s v="Pipistrelle de Kuhl/Nathusius"/>
    <n v="2016"/>
    <n v="8"/>
    <n v="15"/>
    <n v="23"/>
    <n v="2"/>
    <d v="2016-08-15T00:00:00"/>
    <x v="156"/>
  </r>
  <r>
    <x v="1"/>
    <s v="K:/Sainte Colombe/MB/04 - 19 juillet au 18 août 2016/Wave/"/>
    <s v="ST-COLOM_0_20160815_230251_486.wav"/>
    <s v="PippiT"/>
    <s v="Principal"/>
    <s v="PipMi"/>
    <n v="9"/>
    <s v="PippiT"/>
    <n v="9"/>
    <s v="Pipistrelle commune"/>
    <n v="2016"/>
    <n v="8"/>
    <n v="15"/>
    <n v="23"/>
    <n v="2"/>
    <d v="2016-08-15T00:00:00"/>
    <x v="156"/>
  </r>
  <r>
    <x v="1"/>
    <s v="K:/Sainte Colombe/MB/04 - 19 juillet au 18 août 2016/Wave/"/>
    <s v="ST-COLOM_0_20160815_231001_104.wav"/>
    <s v="ChiroSp"/>
    <s v="Principal"/>
    <s v="ENVsp"/>
    <n v="3"/>
    <s v="Eptser"/>
    <n v="0"/>
    <s v="Sérotine commune"/>
    <n v="2016"/>
    <n v="8"/>
    <n v="15"/>
    <n v="23"/>
    <n v="10"/>
    <d v="2016-08-15T00:00:00"/>
    <x v="252"/>
  </r>
  <r>
    <x v="1"/>
    <s v="K:/Sainte Colombe/MB/04 - 19 juillet au 18 août 2016/Wave/"/>
    <s v="ST-COLOM_0_20160815_231006_105.wav"/>
    <s v="ChiroSp"/>
    <s v="Principal"/>
    <s v="ENVsp"/>
    <n v="3"/>
    <s v="Eptser"/>
    <n v="3"/>
    <s v="Sérotine commune"/>
    <n v="2016"/>
    <n v="8"/>
    <n v="15"/>
    <n v="23"/>
    <n v="10"/>
    <d v="2016-08-15T00:00:00"/>
    <x v="252"/>
  </r>
  <r>
    <x v="1"/>
    <s v="K:/Sainte Colombe/MB/04 - 19 juillet au 18 août 2016/Wave/"/>
    <s v="ST-COLOM_0_20160815_231131_116.wav"/>
    <s v="PippiT"/>
    <s v="Principal"/>
    <s v="PipMi"/>
    <n v="10"/>
    <s v="PippiT"/>
    <n v="10"/>
    <s v="Pipistrelle commune"/>
    <n v="2016"/>
    <n v="8"/>
    <n v="15"/>
    <n v="23"/>
    <n v="11"/>
    <d v="2016-08-15T00:00:00"/>
    <x v="99"/>
  </r>
  <r>
    <x v="1"/>
    <s v="K:/Sainte Colombe/MB/04 - 19 juillet au 18 août 2016/Wave/"/>
    <s v="ST-COLOM_0_20160815_231211_122.wav"/>
    <s v="Pip35"/>
    <s v="Principal"/>
    <s v="Pip35"/>
    <n v="6"/>
    <s v="Pipnat"/>
    <n v="3"/>
    <s v="Pipistrelle de Kuhl/Nathusius"/>
    <n v="2016"/>
    <n v="8"/>
    <n v="15"/>
    <n v="23"/>
    <n v="12"/>
    <d v="2016-08-15T00:00:00"/>
    <x v="268"/>
  </r>
  <r>
    <x v="1"/>
    <s v="K:/Sainte Colombe/MB/04 - 19 juillet au 18 août 2016/Wave/"/>
    <s v="ST-COLOM_0_20160815_231524_776.wav"/>
    <s v="ChiroSp"/>
    <s v="Principal"/>
    <s v="PipMi"/>
    <n v="5"/>
    <s v="PippiT"/>
    <n v="5"/>
    <s v="Pipistrelle commune"/>
    <n v="2016"/>
    <n v="8"/>
    <n v="15"/>
    <n v="23"/>
    <n v="15"/>
    <d v="2016-08-15T00:00:00"/>
    <x v="370"/>
  </r>
  <r>
    <x v="1"/>
    <s v="K:/Sainte Colombe/MB/04 - 19 juillet au 18 août 2016/Wave/"/>
    <s v="ST-COLOM_0_20160815_231538_530.wav"/>
    <s v="Pip35"/>
    <s v="Principal"/>
    <s v="Pip35"/>
    <n v="7"/>
    <s v="Pipkuh"/>
    <n v="2"/>
    <s v="Pipistrelle de Kuhl"/>
    <n v="2016"/>
    <n v="8"/>
    <n v="15"/>
    <n v="23"/>
    <n v="15"/>
    <d v="2016-08-15T00:00:00"/>
    <x v="370"/>
  </r>
  <r>
    <x v="1"/>
    <s v="K:/Sainte Colombe/MB/04 - 19 juillet au 18 août 2016/Wave/"/>
    <s v="ST-COLOM_0_20160815_231935_300.wav"/>
    <s v="ChiroSp"/>
    <s v="Principal"/>
    <s v="Pip35"/>
    <n v="5"/>
    <s v="Pipkuh"/>
    <n v="0"/>
    <s v="Pipistrelle de Kuhl"/>
    <n v="2016"/>
    <n v="8"/>
    <n v="15"/>
    <n v="23"/>
    <n v="19"/>
    <d v="2016-08-15T00:00:00"/>
    <x v="55"/>
  </r>
  <r>
    <x v="1"/>
    <s v="K:/Sainte Colombe/MB/04 - 19 juillet au 18 août 2016/Wave/"/>
    <s v="ST-COLOM_0_20160815_232112_512.wav"/>
    <s v="ChiroSp"/>
    <s v="Principal"/>
    <s v="Pip35"/>
    <n v="2"/>
    <s v="Pipkuh"/>
    <n v="2"/>
    <s v="Pipistrelle de Kuhl"/>
    <n v="2016"/>
    <n v="8"/>
    <n v="15"/>
    <n v="23"/>
    <n v="21"/>
    <d v="2016-08-15T00:00:00"/>
    <x v="122"/>
  </r>
  <r>
    <x v="1"/>
    <s v="K:/Sainte Colombe/MB/04 - 19 juillet au 18 août 2016/Wave/"/>
    <s v="ST-COLOM_0_20160815_232345_000.wav"/>
    <s v="ChiroSp"/>
    <s v="Principal"/>
    <s v="Pip35"/>
    <n v="4"/>
    <s v="Pipkuh"/>
    <n v="4"/>
    <s v="Pipistrelle de Kuhl"/>
    <n v="2016"/>
    <n v="8"/>
    <n v="15"/>
    <n v="23"/>
    <n v="23"/>
    <d v="2016-08-15T00:00:00"/>
    <x v="269"/>
  </r>
  <r>
    <x v="1"/>
    <s v="K:/Sainte Colombe/MB/04 - 19 juillet au 18 août 2016/Wave/"/>
    <s v="ST-COLOM_0_20160815_232352_352.wav"/>
    <s v="ChiroSp"/>
    <s v="Principal"/>
    <s v="Pip35"/>
    <n v="1"/>
    <s v="Pipkuh"/>
    <n v="1"/>
    <s v="Pipistrelle de Kuhl"/>
    <n v="2016"/>
    <n v="8"/>
    <n v="15"/>
    <n v="23"/>
    <n v="23"/>
    <d v="2016-08-15T00:00:00"/>
    <x v="269"/>
  </r>
  <r>
    <x v="1"/>
    <s v="K:/Sainte Colombe/MB/04 - 19 juillet au 18 août 2016/Wave/"/>
    <s v="ST-COLOM_0_20160815_232408_596.wav"/>
    <s v="ChiroSp"/>
    <s v="Principal"/>
    <s v="Pip35"/>
    <n v="2"/>
    <s v="Pipkuh"/>
    <n v="2"/>
    <s v="Pipistrelle de Kuhl"/>
    <n v="2016"/>
    <n v="8"/>
    <n v="15"/>
    <n v="23"/>
    <n v="24"/>
    <d v="2016-08-15T00:00:00"/>
    <x v="163"/>
  </r>
  <r>
    <x v="1"/>
    <s v="K:/Sainte Colombe/MB/04 - 19 juillet au 18 août 2016/Wave/"/>
    <s v="ST-COLOM_0_20160815_232430_911.wav"/>
    <s v="ChiroSp"/>
    <s v="Principal"/>
    <s v="Pip35"/>
    <n v="3"/>
    <s v="Pipkuh"/>
    <n v="2"/>
    <s v="Pipistrelle de Kuhl"/>
    <n v="2016"/>
    <n v="8"/>
    <n v="15"/>
    <n v="23"/>
    <n v="24"/>
    <d v="2016-08-15T00:00:00"/>
    <x v="163"/>
  </r>
  <r>
    <x v="1"/>
    <s v="K:/Sainte Colombe/MB/04 - 19 juillet au 18 août 2016/Wave/"/>
    <s v="ST-COLOM_0_20160815_232451_198.wav"/>
    <s v="PippiT"/>
    <s v="Principal"/>
    <s v="PipMi"/>
    <n v="10"/>
    <s v="PippiT"/>
    <n v="10"/>
    <s v="Pipistrelle commune"/>
    <n v="2016"/>
    <n v="8"/>
    <n v="15"/>
    <n v="23"/>
    <n v="24"/>
    <d v="2016-08-15T00:00:00"/>
    <x v="163"/>
  </r>
  <r>
    <x v="1"/>
    <s v="K:/Sainte Colombe/MB/04 - 19 juillet au 18 août 2016/Wave/"/>
    <s v="ST-COLOM_0_20160815_232502_697.wav"/>
    <s v="ChiroSp"/>
    <s v="Principal"/>
    <s v="Pip35"/>
    <n v="4"/>
    <s v="Pipkuh"/>
    <n v="3"/>
    <s v="Pipistrelle de Kuhl"/>
    <n v="2016"/>
    <n v="8"/>
    <n v="15"/>
    <n v="23"/>
    <n v="25"/>
    <d v="2016-08-15T00:00:00"/>
    <x v="226"/>
  </r>
  <r>
    <x v="1"/>
    <s v="K:/Sainte Colombe/MB/04 - 19 juillet au 18 août 2016/Wave/"/>
    <s v="ST-COLOM_0_20160815_232536_063.wav"/>
    <s v="ChiroSp"/>
    <s v="Principal"/>
    <s v="PipMi"/>
    <n v="4"/>
    <s v="PippiT"/>
    <n v="0"/>
    <s v="Pipistrelle commune"/>
    <n v="2016"/>
    <n v="8"/>
    <n v="15"/>
    <n v="23"/>
    <n v="25"/>
    <d v="2016-08-15T00:00:00"/>
    <x v="226"/>
  </r>
  <r>
    <x v="1"/>
    <s v="K:/Sainte Colombe/MB/04 - 19 juillet au 18 août 2016/Wave/"/>
    <s v="ST-COLOM_0_20160815_232541_064.wav"/>
    <s v="PippiT"/>
    <s v="Principal"/>
    <s v="PipMi"/>
    <n v="10"/>
    <s v="PippiT"/>
    <n v="10"/>
    <s v="Pipistrelle commune"/>
    <n v="2016"/>
    <n v="8"/>
    <n v="15"/>
    <n v="23"/>
    <n v="25"/>
    <d v="2016-08-15T00:00:00"/>
    <x v="226"/>
  </r>
  <r>
    <x v="1"/>
    <s v="K:/Sainte Colombe/MB/04 - 19 juillet au 18 août 2016/Wave/"/>
    <s v="ST-COLOM_0_20160815_232546_064.wav"/>
    <s v="PippiT"/>
    <s v="Principal"/>
    <s v="PipMi"/>
    <n v="10"/>
    <s v="PippiT"/>
    <n v="10"/>
    <s v="Pipistrelle commune"/>
    <n v="2016"/>
    <n v="8"/>
    <n v="15"/>
    <n v="23"/>
    <n v="25"/>
    <d v="2016-08-15T00:00:00"/>
    <x v="226"/>
  </r>
  <r>
    <x v="1"/>
    <s v="K:/Sainte Colombe/MB/04 - 19 juillet au 18 août 2016/Wave/"/>
    <s v="ST-COLOM_0_20160815_232554_437.wav"/>
    <s v="ChiroSp"/>
    <s v="Principal"/>
    <s v="PipMi"/>
    <n v="3"/>
    <s v="PippiT"/>
    <n v="3"/>
    <s v="Pipistrelle commune"/>
    <n v="2016"/>
    <n v="8"/>
    <n v="15"/>
    <n v="23"/>
    <n v="25"/>
    <d v="2016-08-15T00:00:00"/>
    <x v="226"/>
  </r>
  <r>
    <x v="1"/>
    <s v="K:/Sainte Colombe/MB/04 - 19 juillet au 18 août 2016/Wave/"/>
    <s v="ST-COLOM_0_20160815_232950_433.wav"/>
    <s v="ENVsp"/>
    <s v="Principal"/>
    <s v="ENVsp"/>
    <n v="9"/>
    <s v="Eptser"/>
    <n v="2"/>
    <s v="Sérotine commune"/>
    <n v="2016"/>
    <n v="8"/>
    <n v="15"/>
    <n v="23"/>
    <n v="29"/>
    <d v="2016-08-15T00:00:00"/>
    <x v="275"/>
  </r>
  <r>
    <x v="1"/>
    <s v="K:/Sainte Colombe/MB/04 - 19 juillet au 18 août 2016/Wave/"/>
    <s v="ST-COLOM_0_20160815_233029_750.wav"/>
    <s v="ChiroSp"/>
    <s v="Principal"/>
    <s v="Pip35"/>
    <n v="2"/>
    <s v="Pipkuh"/>
    <n v="2"/>
    <s v="Pipistrelle de Kuhl"/>
    <n v="2016"/>
    <n v="8"/>
    <n v="15"/>
    <n v="23"/>
    <n v="30"/>
    <d v="2016-08-15T00:00:00"/>
    <x v="342"/>
  </r>
  <r>
    <x v="1"/>
    <s v="K:/Sainte Colombe/MB/04 - 19 juillet au 18 août 2016/Wave/"/>
    <s v="ST-COLOM_0_20160815_233046_730.wav"/>
    <s v="ChiroSp"/>
    <s v="Principal"/>
    <s v="Pip35"/>
    <n v="4"/>
    <s v="Pipkuh"/>
    <n v="4"/>
    <s v="Pipistrelle de Kuhl"/>
    <n v="2016"/>
    <n v="8"/>
    <n v="15"/>
    <n v="23"/>
    <n v="30"/>
    <d v="2016-08-15T00:00:00"/>
    <x v="342"/>
  </r>
  <r>
    <x v="1"/>
    <s v="K:/Sainte Colombe/MB/04 - 19 juillet au 18 août 2016/Wave/"/>
    <s v="ST-COLOM_0_20160815_233110_610.wav"/>
    <s v="PipMi"/>
    <s v="Principal"/>
    <s v="PipMi"/>
    <n v="10"/>
    <s v="Pippyg"/>
    <n v="2"/>
    <s v="Pipistrelle commune"/>
    <n v="2016"/>
    <n v="8"/>
    <n v="15"/>
    <n v="23"/>
    <n v="31"/>
    <d v="2016-08-15T00:00:00"/>
    <x v="231"/>
  </r>
  <r>
    <x v="1"/>
    <s v="K:/Sainte Colombe/MB/04 - 19 juillet au 18 août 2016/Wave/"/>
    <s v="ST-COLOM_0_20160815_234018_305.wav"/>
    <s v="PippiT"/>
    <s v="Principal"/>
    <s v="PipMi"/>
    <n v="9"/>
    <s v="PippiT"/>
    <n v="9"/>
    <s v="Pipistrelle commune"/>
    <n v="2016"/>
    <n v="8"/>
    <n v="15"/>
    <n v="23"/>
    <n v="40"/>
    <d v="2016-08-15T00:00:00"/>
    <x v="36"/>
  </r>
  <r>
    <x v="1"/>
    <s v="K:/Sainte Colombe/MB/04 - 19 juillet au 18 août 2016/Wave/"/>
    <s v="ST-COLOM_0_20160815_234042_898.wav"/>
    <s v="MyoHF"/>
    <s v="Principal"/>
    <s v="MyoHF"/>
    <n v="6"/>
    <s v="Myoema"/>
    <n v="0"/>
    <s v="Murin à oreilles échancrées"/>
    <n v="2016"/>
    <n v="8"/>
    <n v="15"/>
    <n v="23"/>
    <n v="40"/>
    <d v="2016-08-15T00:00:00"/>
    <x v="36"/>
  </r>
  <r>
    <x v="1"/>
    <s v="K:/Sainte Colombe/MB/04 - 19 juillet au 18 août 2016/Wave/"/>
    <s v="ST-COLOM_0_20160815_234141_002.wav"/>
    <s v="PippiT"/>
    <s v="Principal"/>
    <s v="PipMi"/>
    <n v="10"/>
    <s v="PippiT"/>
    <n v="10"/>
    <s v="Pipistrelle commune"/>
    <n v="2016"/>
    <n v="8"/>
    <n v="15"/>
    <n v="23"/>
    <n v="41"/>
    <d v="2016-08-15T00:00:00"/>
    <x v="56"/>
  </r>
  <r>
    <x v="1"/>
    <s v="K:/Sainte Colombe/MB/04 - 19 juillet au 18 août 2016/Wave/"/>
    <s v="ST-COLOM_0_20160815_234643_288.wav"/>
    <s v="Pip35"/>
    <s v="Principal"/>
    <s v="Pip35"/>
    <n v="10"/>
    <s v="Pipnat"/>
    <n v="4"/>
    <s v="Pipistrelle de Kuhl"/>
    <n v="2016"/>
    <n v="8"/>
    <n v="15"/>
    <n v="23"/>
    <n v="46"/>
    <d v="2016-08-15T00:00:00"/>
    <x v="287"/>
  </r>
  <r>
    <x v="1"/>
    <s v="K:/Sainte Colombe/MB/04 - 19 juillet au 18 août 2016/Wave/"/>
    <s v="ST-COLOM_0_20160815_234648_288.wav"/>
    <s v="Pip35"/>
    <s v="Principal"/>
    <s v="Pip35"/>
    <n v="10"/>
    <s v="Pipnat"/>
    <n v="1"/>
    <s v="Pipistrelle de Kuhl/Nathusius"/>
    <n v="2016"/>
    <n v="8"/>
    <n v="15"/>
    <n v="23"/>
    <n v="46"/>
    <d v="2016-08-15T00:00:00"/>
    <x v="287"/>
  </r>
  <r>
    <x v="1"/>
    <s v="K:/Sainte Colombe/MB/04 - 19 juillet au 18 août 2016/Wave/"/>
    <s v="ST-COLOM_0_20160815_234748_296.wav"/>
    <s v="PipMi"/>
    <s v="Principal"/>
    <s v="PipMi"/>
    <n v="10"/>
    <s v="PippiT"/>
    <n v="2"/>
    <s v="Pipistrelle commune"/>
    <n v="2016"/>
    <n v="8"/>
    <n v="15"/>
    <n v="23"/>
    <n v="47"/>
    <d v="2016-08-15T00:00:00"/>
    <x v="463"/>
  </r>
  <r>
    <x v="1"/>
    <s v="K:/Sainte Colombe/MB/04 - 19 juillet au 18 août 2016/Wave/"/>
    <s v="ST-COLOM_0_20160815_234753_297.wav"/>
    <s v="PippiT"/>
    <s v="Principal"/>
    <s v="PipMi"/>
    <n v="9"/>
    <s v="PippiT"/>
    <n v="9"/>
    <s v="Pipistrelle commune"/>
    <n v="2016"/>
    <n v="8"/>
    <n v="15"/>
    <n v="23"/>
    <n v="47"/>
    <d v="2016-08-15T00:00:00"/>
    <x v="463"/>
  </r>
  <r>
    <x v="1"/>
    <s v="K:/Sainte Colombe/MB/04 - 19 juillet au 18 août 2016/Wave/"/>
    <s v="ST-COLOM_0_20160815_234938_311.wav"/>
    <s v="Pipkuh"/>
    <s v="Principal"/>
    <s v="Pip35"/>
    <n v="10"/>
    <s v="Pipkuh"/>
    <n v="7"/>
    <s v="Pipistrelle de Kuhl"/>
    <n v="2016"/>
    <n v="8"/>
    <n v="15"/>
    <n v="23"/>
    <n v="49"/>
    <d v="2016-08-15T00:00:00"/>
    <x v="328"/>
  </r>
  <r>
    <x v="1"/>
    <s v="K:/Sainte Colombe/MB/04 - 19 juillet au 18 août 2016/Wave/"/>
    <s v="ST-COLOM_0_20160815_234943_312.wav"/>
    <s v="Pip35"/>
    <s v="Principal"/>
    <s v="Pip35"/>
    <n v="10"/>
    <s v="Pipkuh"/>
    <n v="5"/>
    <s v="Pipistrelle de Kuhl"/>
    <n v="2016"/>
    <n v="8"/>
    <n v="15"/>
    <n v="23"/>
    <n v="49"/>
    <d v="2016-08-15T00:00:00"/>
    <x v="328"/>
  </r>
  <r>
    <x v="1"/>
    <s v="K:/Sainte Colombe/MB/04 - 19 juillet au 18 août 2016/Wave/"/>
    <s v="ST-COLOM_0_20160815_234953_313.wav"/>
    <s v="Pip35"/>
    <s v="Principal"/>
    <s v="Pip35"/>
    <n v="8"/>
    <s v="Pipkuh"/>
    <n v="4"/>
    <s v="Pipistrelle de Kuhl"/>
    <n v="2016"/>
    <n v="8"/>
    <n v="15"/>
    <n v="23"/>
    <n v="49"/>
    <d v="2016-08-15T00:00:00"/>
    <x v="328"/>
  </r>
  <r>
    <x v="1"/>
    <s v="K:/Sainte Colombe/MB/04 - 19 juillet au 18 août 2016/Wave/"/>
    <s v="ST-COLOM_0_20160815_234958_314.wav"/>
    <s v="Pipkuh"/>
    <s v="Principal"/>
    <s v="Pip35"/>
    <n v="10"/>
    <s v="Pipkuh"/>
    <n v="6"/>
    <s v="Pipistrelle de Kuhl"/>
    <n v="2016"/>
    <n v="8"/>
    <n v="15"/>
    <n v="23"/>
    <n v="49"/>
    <d v="2016-08-15T00:00:00"/>
    <x v="328"/>
  </r>
  <r>
    <x v="1"/>
    <s v="K:/Sainte Colombe/MB/04 - 19 juillet au 18 août 2016/Wave/"/>
    <s v="ST-COLOM_0_20160815_235003_314.wav"/>
    <s v="Pip35"/>
    <s v="Principal"/>
    <s v="Pip35"/>
    <n v="10"/>
    <s v="Pipkuh"/>
    <n v="4"/>
    <s v="Pipistrelle de Kuhl"/>
    <n v="2016"/>
    <n v="8"/>
    <n v="15"/>
    <n v="23"/>
    <n v="50"/>
    <d v="2016-08-15T00:00:00"/>
    <x v="372"/>
  </r>
  <r>
    <x v="1"/>
    <s v="K:/Sainte Colombe/MB/04 - 19 juillet au 18 août 2016/Wave/"/>
    <s v="ST-COLOM_0_20160815_235008_315.wav"/>
    <s v="Pipkuh"/>
    <s v="Principal"/>
    <s v="Pip35"/>
    <n v="8"/>
    <s v="Pipkuh"/>
    <n v="6"/>
    <s v="Pipistrelle de Kuhl"/>
    <n v="2016"/>
    <n v="8"/>
    <n v="15"/>
    <n v="23"/>
    <n v="50"/>
    <d v="2016-08-15T00:00:00"/>
    <x v="372"/>
  </r>
  <r>
    <x v="1"/>
    <s v="K:/Sainte Colombe/MB/04 - 19 juillet au 18 août 2016/Wave/"/>
    <s v="ST-COLOM_0_20160815_235218_332.wav"/>
    <s v="PippiT"/>
    <s v="Principal"/>
    <s v="PipMi"/>
    <n v="7"/>
    <s v="PippiT"/>
    <n v="7"/>
    <s v="Pipistrelle commune"/>
    <n v="2016"/>
    <n v="8"/>
    <n v="15"/>
    <n v="23"/>
    <n v="52"/>
    <d v="2016-08-15T00:00:00"/>
    <x v="11"/>
  </r>
  <r>
    <x v="1"/>
    <s v="K:/Sainte Colombe/MB/04 - 19 juillet au 18 août 2016/Wave/"/>
    <s v="ST-COLOM_0_20160815_235408_347.wav"/>
    <s v="Pip35"/>
    <s v="Principal"/>
    <s v="Pip35"/>
    <n v="9"/>
    <s v="Pipkuh"/>
    <n v="5"/>
    <s v="Pipistrelle de Kuhl"/>
    <n v="2016"/>
    <n v="8"/>
    <n v="15"/>
    <n v="23"/>
    <n v="54"/>
    <d v="2016-08-15T00:00:00"/>
    <x v="270"/>
  </r>
  <r>
    <x v="1"/>
    <s v="K:/Sainte Colombe/MB/04 - 19 juillet au 18 août 2016/Wave/"/>
    <s v="ST-COLOM_0_20160815_235418_348.wav"/>
    <s v="PippiT"/>
    <s v="Principal"/>
    <s v="PipMi"/>
    <n v="10"/>
    <s v="PippiT"/>
    <n v="10"/>
    <s v="Pipistrelle commune"/>
    <n v="2016"/>
    <n v="8"/>
    <n v="15"/>
    <n v="23"/>
    <n v="54"/>
    <d v="2016-08-15T00:00:00"/>
    <x v="270"/>
  </r>
  <r>
    <x v="1"/>
    <s v="K:/Sainte Colombe/MB/04 - 19 juillet au 18 août 2016/Wave/"/>
    <s v="ST-COLOM_0_20160815_235423_349.wav"/>
    <s v="PippiT"/>
    <s v="Principal"/>
    <s v="PipMi"/>
    <n v="9"/>
    <s v="PippiT"/>
    <n v="9"/>
    <s v="Pipistrelle commune"/>
    <n v="2016"/>
    <n v="8"/>
    <n v="15"/>
    <n v="23"/>
    <n v="54"/>
    <d v="2016-08-15T00:00:00"/>
    <x v="270"/>
  </r>
  <r>
    <x v="1"/>
    <s v="K:/Sainte Colombe/MB/04 - 19 juillet au 18 août 2016/Wave/"/>
    <s v="ST-COLOM_0_20160815_235443_352.wav"/>
    <s v="PippiT"/>
    <s v="Principal"/>
    <s v="PipMi"/>
    <n v="9"/>
    <s v="PippiT"/>
    <n v="9"/>
    <s v="Pipistrelle commune"/>
    <n v="2016"/>
    <n v="8"/>
    <n v="15"/>
    <n v="23"/>
    <n v="54"/>
    <d v="2016-08-15T00:00:00"/>
    <x v="270"/>
  </r>
  <r>
    <x v="1"/>
    <s v="K:/Sainte Colombe/MB/04 - 19 juillet au 18 août 2016/Wave/"/>
    <s v="ST-COLOM_0_20160815_235448_352.wav"/>
    <s v="PippiT"/>
    <s v="Principal"/>
    <s v="PipMi"/>
    <n v="9"/>
    <s v="PippiT"/>
    <n v="9"/>
    <s v="Pipistrelle commune"/>
    <n v="2016"/>
    <n v="8"/>
    <n v="15"/>
    <n v="23"/>
    <n v="54"/>
    <d v="2016-08-15T00:00:00"/>
    <x v="270"/>
  </r>
  <r>
    <x v="1"/>
    <s v="K:/Sainte Colombe/MB/04 - 19 juillet au 18 août 2016/Wave/"/>
    <s v="ST-COLOM_0_20160815_235453_353.wav"/>
    <s v="PippiT"/>
    <s v="Principal"/>
    <s v="PipMi"/>
    <n v="10"/>
    <s v="PippiT"/>
    <n v="10"/>
    <s v="Pipistrelle commune"/>
    <n v="2016"/>
    <n v="8"/>
    <n v="15"/>
    <n v="23"/>
    <n v="54"/>
    <d v="2016-08-15T00:00:00"/>
    <x v="270"/>
  </r>
  <r>
    <x v="1"/>
    <s v="K:/Sainte Colombe/MB/04 - 19 juillet au 18 août 2016/Wave/"/>
    <s v="ST-COLOM_0_20160815_235458_354.wav"/>
    <s v="PippiT"/>
    <s v="Principal"/>
    <s v="PipMi"/>
    <n v="10"/>
    <s v="PippiT"/>
    <n v="10"/>
    <s v="Pipistrelle commune"/>
    <n v="2016"/>
    <n v="8"/>
    <n v="15"/>
    <n v="23"/>
    <n v="54"/>
    <d v="2016-08-15T00:00:00"/>
    <x v="270"/>
  </r>
  <r>
    <x v="1"/>
    <s v="K:/Sainte Colombe/MB/04 - 19 juillet au 18 août 2016/Wave/"/>
    <s v="ST-COLOM_0_20160815_235503_354.wav"/>
    <s v="PippiT"/>
    <s v="Principal"/>
    <s v="PipMi"/>
    <n v="10"/>
    <s v="PippiT"/>
    <n v="10"/>
    <s v="Pipistrelle commune"/>
    <n v="2016"/>
    <n v="8"/>
    <n v="15"/>
    <n v="23"/>
    <n v="55"/>
    <d v="2016-08-15T00:00:00"/>
    <x v="538"/>
  </r>
  <r>
    <x v="1"/>
    <s v="K:/Sainte Colombe/MB/04 - 19 juillet au 18 août 2016/Wave/"/>
    <s v="ST-COLOM_0_20160815_235508_355.wav"/>
    <s v="PippiT"/>
    <s v="Principal"/>
    <s v="PipMi"/>
    <n v="10"/>
    <s v="PippiT"/>
    <n v="10"/>
    <s v="Pipistrelle commune"/>
    <n v="2016"/>
    <n v="8"/>
    <n v="15"/>
    <n v="23"/>
    <n v="55"/>
    <d v="2016-08-15T00:00:00"/>
    <x v="538"/>
  </r>
  <r>
    <x v="1"/>
    <s v="K:/Sainte Colombe/MB/04 - 19 juillet au 18 août 2016/Wave/"/>
    <s v="ST-COLOM_0_20160815_235513_356.wav"/>
    <s v="PippiT"/>
    <s v="Principal"/>
    <s v="PipMi"/>
    <n v="10"/>
    <s v="PippiT"/>
    <n v="10"/>
    <s v="Pipistrelle commune"/>
    <n v="2016"/>
    <n v="8"/>
    <n v="15"/>
    <n v="23"/>
    <n v="55"/>
    <d v="2016-08-15T00:00:00"/>
    <x v="538"/>
  </r>
  <r>
    <x v="1"/>
    <s v="K:/Sainte Colombe/MB/04 - 19 juillet au 18 août 2016/Wave/"/>
    <s v="ST-COLOM_0_20160815_235518_356.wav"/>
    <s v="PippiT"/>
    <s v="Principal"/>
    <s v="PipMi"/>
    <n v="10"/>
    <s v="PippiT"/>
    <n v="10"/>
    <s v="Pipistrelle commune"/>
    <n v="2016"/>
    <n v="8"/>
    <n v="15"/>
    <n v="23"/>
    <n v="55"/>
    <d v="2016-08-15T00:00:00"/>
    <x v="538"/>
  </r>
  <r>
    <x v="1"/>
    <s v="K:/Sainte Colombe/MB/04 - 19 juillet au 18 août 2016/Wave/"/>
    <s v="ST-COLOM_0_20160815_235523_357.wav"/>
    <s v="PippiT"/>
    <s v="Principal"/>
    <s v="PipMi"/>
    <n v="10"/>
    <s v="PippiT"/>
    <n v="10"/>
    <s v="Pipistrelle commune"/>
    <n v="2016"/>
    <n v="8"/>
    <n v="15"/>
    <n v="23"/>
    <n v="55"/>
    <d v="2016-08-15T00:00:00"/>
    <x v="538"/>
  </r>
  <r>
    <x v="1"/>
    <s v="K:/Sainte Colombe/MB/04 - 19 juillet au 18 août 2016/Wave/"/>
    <s v="ST-COLOM_0_20160815_235528_358.wav"/>
    <s v="PippiT"/>
    <s v="Principal"/>
    <s v="PipMi"/>
    <n v="10"/>
    <s v="PippiT"/>
    <n v="10"/>
    <s v="Pipistrelle commune"/>
    <n v="2016"/>
    <n v="8"/>
    <n v="15"/>
    <n v="23"/>
    <n v="55"/>
    <d v="2016-08-15T00:00:00"/>
    <x v="538"/>
  </r>
  <r>
    <x v="1"/>
    <s v="K:/Sainte Colombe/MB/04 - 19 juillet au 18 août 2016/Wave/"/>
    <s v="ST-COLOM_0_20160815_235533_358.wav"/>
    <s v="PippiT"/>
    <s v="Principal"/>
    <s v="PipMi"/>
    <n v="10"/>
    <s v="PippiT"/>
    <n v="10"/>
    <s v="Pipistrelle commune"/>
    <n v="2016"/>
    <n v="8"/>
    <n v="15"/>
    <n v="23"/>
    <n v="55"/>
    <d v="2016-08-15T00:00:00"/>
    <x v="538"/>
  </r>
  <r>
    <x v="1"/>
    <s v="K:/Sainte Colombe/MB/04 - 19 juillet au 18 août 2016/Wave/"/>
    <s v="ST-COLOM_0_20160815_235538_359.wav"/>
    <s v="PippiT"/>
    <s v="Principal"/>
    <s v="PipMi"/>
    <n v="10"/>
    <s v="PippiT"/>
    <n v="10"/>
    <s v="Pipistrelle commune"/>
    <n v="2016"/>
    <n v="8"/>
    <n v="15"/>
    <n v="23"/>
    <n v="55"/>
    <d v="2016-08-15T00:00:00"/>
    <x v="538"/>
  </r>
  <r>
    <x v="1"/>
    <s v="K:/Sainte Colombe/MB/04 - 19 juillet au 18 août 2016/Wave/"/>
    <s v="ST-COLOM_0_20160815_235548_360.wav"/>
    <s v="PippiT"/>
    <s v="Principal"/>
    <s v="PipMi"/>
    <n v="10"/>
    <s v="PippiT"/>
    <n v="10"/>
    <s v="Pipistrelle commune"/>
    <n v="2016"/>
    <n v="8"/>
    <n v="15"/>
    <n v="23"/>
    <n v="55"/>
    <d v="2016-08-15T00:00:00"/>
    <x v="538"/>
  </r>
  <r>
    <x v="1"/>
    <s v="K:/Sainte Colombe/MB/04 - 19 juillet au 18 août 2016/Wave/"/>
    <s v="ST-COLOM_0_20160815_235703_370.wav"/>
    <s v="PippiT"/>
    <s v="Principal"/>
    <s v="PipMi"/>
    <n v="10"/>
    <s v="PippiT"/>
    <n v="10"/>
    <s v="Pipistrelle commune"/>
    <n v="2016"/>
    <n v="8"/>
    <n v="15"/>
    <n v="23"/>
    <n v="57"/>
    <d v="2016-08-15T00:00:00"/>
    <x v="110"/>
  </r>
  <r>
    <x v="1"/>
    <s v="K:/Sainte Colombe/MB/04 - 19 juillet au 18 août 2016/Wave/"/>
    <s v="ST-COLOM_0_20160815_235708_371.wav"/>
    <s v="PippiT"/>
    <s v="Principal"/>
    <s v="PipMi"/>
    <n v="9"/>
    <s v="PippiT"/>
    <n v="7"/>
    <s v="Pipistrelle commune"/>
    <n v="2016"/>
    <n v="8"/>
    <n v="15"/>
    <n v="23"/>
    <n v="57"/>
    <d v="2016-08-15T00:00:00"/>
    <x v="110"/>
  </r>
  <r>
    <x v="1"/>
    <s v="K:/Sainte Colombe/MB/04 - 19 juillet au 18 août 2016/Wave/"/>
    <s v="ST-COLOM_0_20160815_235723_373.wav"/>
    <s v="Pipkuh"/>
    <s v="Principal"/>
    <s v="Pip35"/>
    <n v="10"/>
    <s v="Pipkuh"/>
    <n v="6"/>
    <s v="Pipistrelle de Kuhl"/>
    <n v="2016"/>
    <n v="8"/>
    <n v="15"/>
    <n v="23"/>
    <n v="57"/>
    <d v="2016-08-15T00:00:00"/>
    <x v="110"/>
  </r>
  <r>
    <x v="1"/>
    <s v="K:/Sainte Colombe/MB/04 - 19 juillet au 18 août 2016/Wave/"/>
    <s v="ST-COLOM_0_20160815_235728_374.wav"/>
    <s v="Pip35"/>
    <s v="Principal"/>
    <s v="Pip35"/>
    <n v="10"/>
    <s v="Pipkuh"/>
    <n v="3"/>
    <s v="Pipistrelle de Kuhl"/>
    <n v="2016"/>
    <n v="8"/>
    <n v="15"/>
    <n v="23"/>
    <n v="57"/>
    <d v="2016-08-15T00:00:00"/>
    <x v="110"/>
  </r>
  <r>
    <x v="1"/>
    <s v="K:/Sainte Colombe/MB/04 - 19 juillet au 18 août 2016/Wave/"/>
    <s v="ST-COLOM_0_20160816_000053_401.wav"/>
    <s v="ENVsp"/>
    <s v="Principal"/>
    <s v="ENVsp"/>
    <n v="10"/>
    <s v="Eptser"/>
    <n v="4"/>
    <s v="Sérotine commune"/>
    <n v="2016"/>
    <n v="8"/>
    <n v="16"/>
    <n v="0"/>
    <n v="0"/>
    <d v="2016-08-16T00:00:00"/>
    <x v="329"/>
  </r>
  <r>
    <x v="1"/>
    <s v="K:/Sainte Colombe/MB/04 - 19 juillet au 18 août 2016/Wave/"/>
    <s v="ST-COLOM_0_20160816_000058_402.wav"/>
    <s v="ENVsp"/>
    <s v="Principal"/>
    <s v="ENVsp"/>
    <n v="10"/>
    <s v="Eptser"/>
    <n v="2"/>
    <s v="Sérotine commune"/>
    <n v="2016"/>
    <n v="8"/>
    <n v="16"/>
    <n v="0"/>
    <n v="0"/>
    <d v="2016-08-16T00:00:00"/>
    <x v="329"/>
  </r>
  <r>
    <x v="1"/>
    <s v="K:/Sainte Colombe/MB/04 - 19 juillet au 18 août 2016/Wave/"/>
    <s v="ST-COLOM_0_20160816_000103_402.wav"/>
    <s v="ENVsp"/>
    <s v="Principal"/>
    <s v="ENVsp"/>
    <n v="9"/>
    <s v="Eptser"/>
    <n v="3"/>
    <s v="Sérotine commune"/>
    <n v="2016"/>
    <n v="8"/>
    <n v="16"/>
    <n v="0"/>
    <n v="1"/>
    <d v="2016-08-16T00:00:00"/>
    <x v="165"/>
  </r>
  <r>
    <x v="1"/>
    <s v="K:/Sainte Colombe/MB/04 - 19 juillet au 18 août 2016/Wave/"/>
    <s v="ST-COLOM_0_20160816_000353_425.wav"/>
    <s v="PippiT"/>
    <s v="Principal"/>
    <s v="PipMi"/>
    <n v="10"/>
    <s v="PippiT"/>
    <n v="10"/>
    <s v="Pipistrelle commune"/>
    <n v="2016"/>
    <n v="8"/>
    <n v="16"/>
    <n v="0"/>
    <n v="3"/>
    <d v="2016-08-16T00:00:00"/>
    <x v="17"/>
  </r>
  <r>
    <x v="1"/>
    <s v="K:/Sainte Colombe/MB/04 - 19 juillet au 18 août 2016/Wave/"/>
    <s v="ST-COLOM_0_20160816_000358_426.wav"/>
    <s v="PippiT"/>
    <s v="Principal"/>
    <s v="PipMi"/>
    <n v="10"/>
    <s v="PippiT"/>
    <n v="10"/>
    <s v="Pipistrelle commune"/>
    <n v="2016"/>
    <n v="8"/>
    <n v="16"/>
    <n v="0"/>
    <n v="3"/>
    <d v="2016-08-16T00:00:00"/>
    <x v="17"/>
  </r>
  <r>
    <x v="1"/>
    <s v="K:/Sainte Colombe/MB/04 - 19 juillet au 18 août 2016/Wave/"/>
    <s v="ST-COLOM_0_20160816_000539_127.wav"/>
    <s v="PippiT"/>
    <s v="Principal"/>
    <s v="PipMi"/>
    <n v="6"/>
    <s v="PippiT"/>
    <n v="6"/>
    <s v="Pipistrelle commune"/>
    <n v="2016"/>
    <n v="8"/>
    <n v="16"/>
    <n v="0"/>
    <n v="5"/>
    <d v="2016-08-16T00:00:00"/>
    <x v="261"/>
  </r>
  <r>
    <x v="1"/>
    <s v="K:/Sainte Colombe/MB/04 - 19 juillet au 18 août 2016/Wave/"/>
    <s v="ST-COLOM_0_20160816_000544_128.wav"/>
    <s v="PippiT"/>
    <s v="Principal"/>
    <s v="PipMi"/>
    <n v="10"/>
    <s v="PippiT"/>
    <n v="10"/>
    <s v="Pipistrelle commune"/>
    <n v="2016"/>
    <n v="8"/>
    <n v="16"/>
    <n v="0"/>
    <n v="5"/>
    <d v="2016-08-16T00:00:00"/>
    <x v="261"/>
  </r>
  <r>
    <x v="1"/>
    <s v="K:/Sainte Colombe/MB/04 - 19 juillet au 18 août 2016/Wave/"/>
    <s v="ST-COLOM_0_20160816_002122_033.wav"/>
    <s v="PipMi"/>
    <s v="Principal"/>
    <s v="PipMi"/>
    <n v="8"/>
    <s v="Minsch"/>
    <n v="3"/>
    <s v="Minioptère de Schreibers"/>
    <n v="2016"/>
    <n v="8"/>
    <n v="16"/>
    <n v="0"/>
    <n v="21"/>
    <d v="2016-08-16T00:00:00"/>
    <x v="138"/>
  </r>
  <r>
    <x v="1"/>
    <s v="K:/Sainte Colombe/MB/04 - 19 juillet au 18 août 2016/Wave/"/>
    <s v="ST-COLOM_0_20160816_002313_736.wav"/>
    <s v="ChiroSp"/>
    <s v="Principal"/>
    <s v="Pip35"/>
    <n v="5"/>
    <s v="Pipkuh"/>
    <n v="2"/>
    <s v="Pipistrelle de Kuhl"/>
    <n v="2016"/>
    <n v="8"/>
    <n v="16"/>
    <n v="0"/>
    <n v="23"/>
    <d v="2016-08-16T00:00:00"/>
    <x v="211"/>
  </r>
  <r>
    <x v="1"/>
    <s v="K:/Sainte Colombe/MB/04 - 19 juillet au 18 août 2016/Wave/"/>
    <s v="ST-COLOM_0_20160816_004157_420.wav"/>
    <s v="ChiroSp"/>
    <s v="Principal"/>
    <s v="Pip35"/>
    <n v="3"/>
    <s v="Pipkuh"/>
    <n v="3"/>
    <s v="Pipistrelle de Kuhl"/>
    <n v="2016"/>
    <n v="8"/>
    <n v="16"/>
    <n v="0"/>
    <n v="41"/>
    <d v="2016-08-16T00:00:00"/>
    <x v="279"/>
  </r>
  <r>
    <x v="1"/>
    <s v="K:/Sainte Colombe/MB/04 - 19 juillet au 18 août 2016/Wave/"/>
    <s v="ST-COLOM_0_20160816_004409_377.wav"/>
    <s v="Pipnat"/>
    <s v="Principal"/>
    <s v="Pip35"/>
    <n v="6"/>
    <s v="Pipnat"/>
    <n v="6"/>
    <s v="Pipistrelle de Kuhl"/>
    <n v="2016"/>
    <n v="8"/>
    <n v="16"/>
    <n v="0"/>
    <n v="44"/>
    <d v="2016-08-16T00:00:00"/>
    <x v="288"/>
  </r>
  <r>
    <x v="1"/>
    <s v="K:/Sainte Colombe/MB/04 - 19 juillet au 18 août 2016/Wave/"/>
    <s v="ST-COLOM_0_20160816_004539_432.wav"/>
    <s v="ChiroSp"/>
    <s v="Principal"/>
    <s v="Pip35"/>
    <n v="5"/>
    <s v="Pipkuh"/>
    <n v="2"/>
    <s v="Pipistrelle de Kuhl"/>
    <n v="2016"/>
    <n v="8"/>
    <n v="16"/>
    <n v="0"/>
    <n v="45"/>
    <d v="2016-08-16T00:00:00"/>
    <x v="262"/>
  </r>
  <r>
    <x v="1"/>
    <s v="K:/Sainte Colombe/MB/04 - 19 juillet au 18 août 2016/Wave/"/>
    <s v="ST-COLOM_0_20160816_004558_745.wav"/>
    <s v="PippiT"/>
    <s v="Principal"/>
    <s v="PipMi"/>
    <n v="9"/>
    <s v="PippiT"/>
    <n v="9"/>
    <s v="Pipistrelle commune"/>
    <n v="2016"/>
    <n v="8"/>
    <n v="16"/>
    <n v="0"/>
    <n v="45"/>
    <d v="2016-08-16T00:00:00"/>
    <x v="262"/>
  </r>
  <r>
    <x v="1"/>
    <s v="K:/Sainte Colombe/MB/04 - 19 juillet au 18 août 2016/Wave/"/>
    <s v="ST-COLOM_0_20160816_004615_747.wav"/>
    <s v="ChiroSp"/>
    <s v="Principal"/>
    <s v="Pip35"/>
    <n v="0"/>
    <s v="Pipkuh"/>
    <n v="0"/>
    <s v="PARASITE"/>
    <n v="2016"/>
    <n v="8"/>
    <n v="16"/>
    <n v="0"/>
    <n v="46"/>
    <d v="2016-08-16T00:00:00"/>
    <x v="378"/>
  </r>
  <r>
    <x v="1"/>
    <s v="K:/Sainte Colombe/MB/04 - 19 juillet au 18 août 2016/Wave/"/>
    <s v="ST-COLOM_0_20160816_005429_248.wav"/>
    <s v="ChiroSp"/>
    <s v="Principal"/>
    <s v="ENVsp"/>
    <n v="1"/>
    <s v="Nyclei"/>
    <n v="1"/>
    <s v="Noctule de Leisler"/>
    <n v="2016"/>
    <n v="8"/>
    <n v="16"/>
    <n v="0"/>
    <n v="54"/>
    <d v="2016-08-16T00:00:00"/>
    <x v="264"/>
  </r>
  <r>
    <x v="1"/>
    <s v="K:/Sainte Colombe/MB/04 - 19 juillet au 18 août 2016/Wave/"/>
    <s v="ST-COLOM_0_20160816_005434_249.wav"/>
    <s v="Eptser"/>
    <s v="Principal"/>
    <s v="ENVsp"/>
    <n v="10"/>
    <s v="Eptser"/>
    <n v="6"/>
    <s v="Sérotine commune"/>
    <n v="2016"/>
    <n v="8"/>
    <n v="16"/>
    <n v="0"/>
    <n v="54"/>
    <d v="2016-08-16T00:00:00"/>
    <x v="264"/>
  </r>
  <r>
    <x v="1"/>
    <s v="K:/Sainte Colombe/MB/04 - 19 juillet au 18 août 2016/Wave/"/>
    <s v="ST-COLOM_0_20160816_005439_250.wav"/>
    <s v="ENVsp"/>
    <s v="Principal"/>
    <s v="ENVsp"/>
    <n v="10"/>
    <s v="Eptser"/>
    <n v="4"/>
    <s v="Sérotine commune"/>
    <n v="2016"/>
    <n v="8"/>
    <n v="16"/>
    <n v="0"/>
    <n v="54"/>
    <d v="2016-08-16T00:00:00"/>
    <x v="264"/>
  </r>
  <r>
    <x v="1"/>
    <s v="K:/Sainte Colombe/MB/04 - 19 juillet au 18 août 2016/Wave/"/>
    <s v="ST-COLOM_0_20160816_005444_250.wav"/>
    <s v="ChiroSp"/>
    <s v="Principal"/>
    <s v="ENVsp"/>
    <n v="2"/>
    <s v="Nycnoc"/>
    <n v="2"/>
    <s v="Sérotine commune"/>
    <n v="2016"/>
    <n v="8"/>
    <n v="16"/>
    <n v="0"/>
    <n v="54"/>
    <d v="2016-08-16T00:00:00"/>
    <x v="264"/>
  </r>
  <r>
    <x v="1"/>
    <s v="K:/Sainte Colombe/MB/04 - 19 juillet au 18 août 2016/Wave/"/>
    <s v="ST-COLOM_0_20160816_005743_359.wav"/>
    <s v="PippiT"/>
    <s v="Principal"/>
    <s v="PipMi"/>
    <n v="10"/>
    <s v="PippiT"/>
    <n v="10"/>
    <s v="Pipistrelle commune"/>
    <n v="2016"/>
    <n v="8"/>
    <n v="16"/>
    <n v="0"/>
    <n v="57"/>
    <d v="2016-08-16T00:00:00"/>
    <x v="540"/>
  </r>
  <r>
    <x v="1"/>
    <s v="K:/Sainte Colombe/MB/04 - 19 juillet au 18 août 2016/Wave/"/>
    <s v="ST-COLOM_0_20160816_005748_360.wav"/>
    <s v="PippiT"/>
    <s v="Principal"/>
    <s v="PipMi"/>
    <n v="10"/>
    <s v="PippiT"/>
    <n v="10"/>
    <s v="Pipistrelle commune"/>
    <n v="2016"/>
    <n v="8"/>
    <n v="16"/>
    <n v="0"/>
    <n v="57"/>
    <d v="2016-08-16T00:00:00"/>
    <x v="540"/>
  </r>
  <r>
    <x v="1"/>
    <s v="K:/Sainte Colombe/MB/04 - 19 juillet au 18 août 2016/Wave/"/>
    <s v="ST-COLOM_0_20160816_010028_381.wav"/>
    <s v="ChiroSp"/>
    <s v="Principal"/>
    <s v="MyoHF"/>
    <n v="1"/>
    <s v="Myodau"/>
    <n v="1"/>
    <s v="Murin sp"/>
    <n v="2016"/>
    <n v="8"/>
    <n v="16"/>
    <n v="1"/>
    <n v="0"/>
    <d v="2016-08-16T00:00:00"/>
    <x v="80"/>
  </r>
  <r>
    <x v="1"/>
    <s v="K:/Sainte Colombe/MB/04 - 19 juillet au 18 août 2016/Wave/"/>
    <s v="ST-COLOM_0_20160816_010033_382.wav"/>
    <s v="ChiroSp"/>
    <s v="Principal"/>
    <s v="MyoHF"/>
    <n v="0"/>
    <s v="Myomys"/>
    <n v="0"/>
    <s v="PARASITE"/>
    <n v="2016"/>
    <n v="8"/>
    <n v="16"/>
    <n v="1"/>
    <n v="0"/>
    <d v="2016-08-16T00:00:00"/>
    <x v="80"/>
  </r>
  <r>
    <x v="1"/>
    <s v="K:/Sainte Colombe/MB/04 - 19 juillet au 18 août 2016/Wave/"/>
    <s v="ST-COLOM_0_20160816_010223_396.wav"/>
    <s v="ChiroSp"/>
    <s v="Principal"/>
    <s v="MyoHF"/>
    <n v="2"/>
    <s v="Myobec"/>
    <n v="0"/>
    <s v="Murin sp"/>
    <n v="2016"/>
    <n v="8"/>
    <n v="16"/>
    <n v="1"/>
    <n v="2"/>
    <d v="2016-08-16T00:00:00"/>
    <x v="215"/>
  </r>
  <r>
    <x v="1"/>
    <s v="K:/Sainte Colombe/MB/04 - 19 juillet au 18 août 2016/Wave/"/>
    <s v="ST-COLOM_0_20160816_010228_397.wav"/>
    <s v="MyoHF"/>
    <s v="Principal"/>
    <s v="MyoHF"/>
    <n v="7"/>
    <s v="Myomys"/>
    <n v="1"/>
    <s v="Murin sp"/>
    <n v="2016"/>
    <n v="8"/>
    <n v="16"/>
    <n v="1"/>
    <n v="2"/>
    <d v="2016-08-16T00:00:00"/>
    <x v="215"/>
  </r>
  <r>
    <x v="1"/>
    <s v="K:/Sainte Colombe/MB/04 - 19 juillet au 18 août 2016/Wave/"/>
    <s v="ST-COLOM_0_20160816_010933_412.wav"/>
    <s v="PipMi"/>
    <s v="Principal"/>
    <s v="PipMi"/>
    <n v="10"/>
    <s v="Minsch"/>
    <n v="5"/>
    <s v="Minioptère de Schreibers"/>
    <n v="2016"/>
    <n v="8"/>
    <n v="16"/>
    <n v="1"/>
    <n v="9"/>
    <d v="2016-08-16T00:00:00"/>
    <x v="467"/>
  </r>
  <r>
    <x v="1"/>
    <s v="K:/Sainte Colombe/MB/04 - 19 juillet au 18 août 2016/Wave/"/>
    <s v="ST-COLOM_0_20160816_010938_412.wav"/>
    <s v="PipMi"/>
    <s v="Principal"/>
    <s v="PipMi"/>
    <n v="10"/>
    <s v="Minsch"/>
    <n v="2"/>
    <s v="Minioptère de Schreibers"/>
    <n v="2016"/>
    <n v="8"/>
    <n v="16"/>
    <n v="1"/>
    <n v="9"/>
    <d v="2016-08-16T00:00:00"/>
    <x v="467"/>
  </r>
  <r>
    <x v="1"/>
    <s v="K:/Sainte Colombe/MB/04 - 19 juillet au 18 août 2016/Wave/"/>
    <s v="ST-COLOM_0_20160816_011548_609.wav"/>
    <s v="parasi"/>
    <s v="Principal"/>
    <s v="parasi"/>
    <n v="2"/>
    <s v="parasi"/>
    <n v="2"/>
    <s v="PARASITE"/>
    <n v="2016"/>
    <n v="8"/>
    <n v="16"/>
    <n v="1"/>
    <n v="15"/>
    <d v="2016-08-16T00:00:00"/>
    <x v="384"/>
  </r>
  <r>
    <x v="1"/>
    <s v="K:/Sainte Colombe/MB/04 - 19 juillet au 18 août 2016/Wave/"/>
    <s v="ST-COLOM_0_20160816_011553_610.wav"/>
    <s v="ChiroSp"/>
    <s v="Principal"/>
    <s v="Pip35"/>
    <n v="0"/>
    <s v="Pipkuh"/>
    <n v="0"/>
    <s v="PARASITE"/>
    <n v="2016"/>
    <n v="8"/>
    <n v="16"/>
    <n v="1"/>
    <n v="15"/>
    <d v="2016-08-16T00:00:00"/>
    <x v="384"/>
  </r>
  <r>
    <x v="1"/>
    <s v="K:/Sainte Colombe/MB/04 - 19 juillet au 18 août 2016/Wave/"/>
    <s v="ST-COLOM_0_20160816_012711_904.wav"/>
    <s v="PippiT"/>
    <s v="Principal"/>
    <s v="PipMi"/>
    <n v="10"/>
    <s v="PippiT"/>
    <n v="10"/>
    <s v="Pipistrelle commune"/>
    <n v="2016"/>
    <n v="8"/>
    <n v="16"/>
    <n v="1"/>
    <n v="27"/>
    <d v="2016-08-16T00:00:00"/>
    <x v="217"/>
  </r>
  <r>
    <x v="1"/>
    <s v="K:/Sainte Colombe/MB/04 - 19 juillet au 18 août 2016/Wave/"/>
    <s v="ST-COLOM_0_20160816_020015_765.wav"/>
    <s v="MyoHF"/>
    <s v="Principal"/>
    <s v="MyoHF"/>
    <n v="7"/>
    <s v="Myomys"/>
    <n v="0"/>
    <s v="Murin sp"/>
    <n v="2016"/>
    <n v="8"/>
    <n v="16"/>
    <n v="2"/>
    <n v="0"/>
    <d v="2016-08-16T00:00:00"/>
    <x v="474"/>
  </r>
  <r>
    <x v="1"/>
    <s v="K:/Sainte Colombe/MB/04 - 19 juillet au 18 août 2016/Wave/"/>
    <s v="ST-COLOM_0_20160816_020020_766.wav"/>
    <s v="MyoHF"/>
    <s v="Principal"/>
    <s v="MyoHF"/>
    <n v="7"/>
    <s v="Myomys"/>
    <n v="1"/>
    <s v="Murin sp"/>
    <n v="2016"/>
    <n v="8"/>
    <n v="16"/>
    <n v="2"/>
    <n v="0"/>
    <d v="2016-08-16T00:00:00"/>
    <x v="474"/>
  </r>
  <r>
    <x v="1"/>
    <s v="K:/Sainte Colombe/MB/04 - 19 juillet au 18 août 2016/Wave/"/>
    <s v="ST-COLOM_0_20160816_020300_787.wav"/>
    <s v="PipMi"/>
    <s v="Principal"/>
    <s v="PipMi"/>
    <n v="7"/>
    <s v="Minsch"/>
    <n v="2"/>
    <s v="Minioptère de Schreibers"/>
    <n v="2016"/>
    <n v="8"/>
    <n v="16"/>
    <n v="2"/>
    <n v="3"/>
    <d v="2016-08-16T00:00:00"/>
    <x v="421"/>
  </r>
  <r>
    <x v="1"/>
    <s v="K:/Sainte Colombe/MB/04 - 19 juillet au 18 août 2016/Wave/"/>
    <s v="ST-COLOM_0_20160816_020358_454.wav"/>
    <s v="PippiT"/>
    <s v="Principal"/>
    <s v="PipMi"/>
    <n v="7"/>
    <s v="PippiT"/>
    <n v="6"/>
    <s v="Pipistrelle commune"/>
    <n v="2016"/>
    <n v="8"/>
    <n v="16"/>
    <n v="2"/>
    <n v="3"/>
    <d v="2016-08-16T00:00:00"/>
    <x v="421"/>
  </r>
  <r>
    <x v="1"/>
    <s v="K:/Sainte Colombe/MB/04 - 19 juillet au 18 août 2016/Wave/"/>
    <s v="ST-COLOM_0_20160816_020418_457.wav"/>
    <s v="ChiroSp"/>
    <s v="Principal"/>
    <s v="Pip35"/>
    <n v="5"/>
    <s v="Pipnat"/>
    <n v="3"/>
    <s v="Pipistrelle de Kuhl/Nathusius"/>
    <n v="2016"/>
    <n v="8"/>
    <n v="16"/>
    <n v="2"/>
    <n v="4"/>
    <d v="2016-08-16T00:00:00"/>
    <x v="505"/>
  </r>
  <r>
    <x v="1"/>
    <s v="K:/Sainte Colombe/MB/04 - 19 juillet au 18 août 2016/Wave/"/>
    <s v="ST-COLOM_0_20160816_020423_458.wav"/>
    <s v="ChiroSp"/>
    <s v="Principal"/>
    <s v="Pip35"/>
    <n v="3"/>
    <s v="Pipkuh"/>
    <n v="2"/>
    <s v="Pipistrelle de Kuhl"/>
    <n v="2016"/>
    <n v="8"/>
    <n v="16"/>
    <n v="2"/>
    <n v="4"/>
    <d v="2016-08-16T00:00:00"/>
    <x v="505"/>
  </r>
  <r>
    <x v="1"/>
    <s v="K:/Sainte Colombe/MB/04 - 19 juillet au 18 août 2016/Wave/"/>
    <s v="ST-COLOM_0_20160816_023544_734.wav"/>
    <s v="ChiroSp"/>
    <s v="Principal"/>
    <s v="PipMi"/>
    <n v="5"/>
    <s v="PippiT"/>
    <n v="3"/>
    <s v="Pipistrelle commune"/>
    <n v="2016"/>
    <n v="8"/>
    <n v="16"/>
    <n v="2"/>
    <n v="35"/>
    <d v="2016-08-16T00:00:00"/>
    <x v="518"/>
  </r>
  <r>
    <x v="1"/>
    <s v="K:/Sainte Colombe/MB/04 - 19 juillet au 18 août 2016/Wave/"/>
    <s v="ST-COLOM_0_20160816_023549_734.wav"/>
    <s v="ChiroSp"/>
    <s v="Principal"/>
    <s v="PipMi"/>
    <n v="0"/>
    <s v="PippiT"/>
    <n v="0"/>
    <s v="PARASITE"/>
    <n v="2016"/>
    <n v="8"/>
    <n v="16"/>
    <n v="2"/>
    <n v="35"/>
    <d v="2016-08-16T00:00:00"/>
    <x v="518"/>
  </r>
  <r>
    <x v="1"/>
    <s v="K:/Sainte Colombe/MB/04 - 19 juillet au 18 août 2016/Wave/"/>
    <s v="ST-COLOM_0_20160816_023824_755.wav"/>
    <s v="PippiT"/>
    <s v="Principal"/>
    <s v="PipMi"/>
    <n v="10"/>
    <s v="PippiT"/>
    <n v="10"/>
    <s v="Pipistrelle commune"/>
    <n v="2016"/>
    <n v="8"/>
    <n v="16"/>
    <n v="2"/>
    <n v="38"/>
    <d v="2016-08-16T00:00:00"/>
    <x v="520"/>
  </r>
  <r>
    <x v="1"/>
    <s v="K:/Sainte Colombe/MB/04 - 19 juillet au 18 août 2016/Wave/"/>
    <s v="ST-COLOM_0_20160816_023829_756.wav"/>
    <s v="PippiT"/>
    <s v="Principal"/>
    <s v="PipMi"/>
    <n v="10"/>
    <s v="PippiT"/>
    <n v="10"/>
    <s v="Pipistrelle commune"/>
    <n v="2016"/>
    <n v="8"/>
    <n v="16"/>
    <n v="2"/>
    <n v="38"/>
    <d v="2016-08-16T00:00:00"/>
    <x v="520"/>
  </r>
  <r>
    <x v="1"/>
    <s v="K:/Sainte Colombe/MB/04 - 19 juillet au 18 août 2016/Wave/"/>
    <s v="ST-COLOM_0_20160816_024309_793.wav"/>
    <s v="PippiT"/>
    <s v="Principal"/>
    <s v="PipMi"/>
    <n v="8"/>
    <s v="PippiT"/>
    <n v="8"/>
    <s v="Pipistrelle commune"/>
    <n v="2016"/>
    <n v="8"/>
    <n v="16"/>
    <n v="2"/>
    <n v="43"/>
    <d v="2016-08-16T00:00:00"/>
    <x v="523"/>
  </r>
  <r>
    <x v="1"/>
    <s v="K:/Sainte Colombe/MB/04 - 19 juillet au 18 août 2016/Wave/"/>
    <s v="ST-COLOM_0_20160816_024314_794.wav"/>
    <s v="PippiT"/>
    <s v="Principal"/>
    <s v="PipMi"/>
    <n v="9"/>
    <s v="PippiT"/>
    <n v="9"/>
    <s v="Pipistrelle commune"/>
    <n v="2016"/>
    <n v="8"/>
    <n v="16"/>
    <n v="2"/>
    <n v="43"/>
    <d v="2016-08-16T00:00:00"/>
    <x v="523"/>
  </r>
  <r>
    <x v="1"/>
    <s v="K:/Sainte Colombe/MB/04 - 19 juillet au 18 août 2016/Wave/"/>
    <s v="ST-COLOM_0_20160816_024424_803.wav"/>
    <s v="ChiroSp"/>
    <s v="Principal"/>
    <s v="Pip35"/>
    <n v="4"/>
    <s v="Pipkuh"/>
    <n v="4"/>
    <s v="Pipistrelle de Kuhl"/>
    <n v="2016"/>
    <n v="8"/>
    <n v="16"/>
    <n v="2"/>
    <n v="44"/>
    <d v="2016-08-16T00:00:00"/>
    <x v="26"/>
  </r>
  <r>
    <x v="1"/>
    <s v="K:/Sainte Colombe/MB/04 - 19 juillet au 18 août 2016/Wave/"/>
    <s v="ST-COLOM_0_20160816_024924_843.wav"/>
    <s v="ChiroSp"/>
    <s v="Principal"/>
    <s v="Pip35"/>
    <n v="4"/>
    <s v="Pipnat"/>
    <n v="4"/>
    <s v="Pipistrelle de Kuhl/Nathusius"/>
    <n v="2016"/>
    <n v="8"/>
    <n v="16"/>
    <n v="2"/>
    <n v="49"/>
    <d v="2016-08-16T00:00:00"/>
    <x v="280"/>
  </r>
  <r>
    <x v="1"/>
    <s v="K:/Sainte Colombe/MB/04 - 19 juillet au 18 août 2016/Wave/"/>
    <s v="ST-COLOM_0_20160816_031130_020.wav"/>
    <s v="PippiT"/>
    <s v="Principal"/>
    <s v="PipMi"/>
    <n v="10"/>
    <s v="PippiT"/>
    <n v="7"/>
    <s v="Pipistrelle commune"/>
    <n v="2016"/>
    <n v="8"/>
    <n v="16"/>
    <n v="3"/>
    <n v="11"/>
    <d v="2016-08-16T00:00:00"/>
    <x v="351"/>
  </r>
  <r>
    <x v="1"/>
    <s v="K:/Sainte Colombe/MB/04 - 19 juillet au 18 août 2016/Wave/"/>
    <s v="ST-COLOM_0_20160816_031135_020.wav"/>
    <s v="PippiT"/>
    <s v="Principal"/>
    <s v="PipMi"/>
    <n v="9"/>
    <s v="PippiT"/>
    <n v="9"/>
    <s v="Pipistrelle commune"/>
    <n v="2016"/>
    <n v="8"/>
    <n v="16"/>
    <n v="3"/>
    <n v="11"/>
    <d v="2016-08-16T00:00:00"/>
    <x v="351"/>
  </r>
  <r>
    <x v="1"/>
    <s v="K:/Sainte Colombe/MB/04 - 19 juillet au 18 août 2016/Wave/"/>
    <s v="ST-COLOM_0_20160816_031436_884.wav"/>
    <s v="ChiroSp"/>
    <s v="Principal"/>
    <s v="PipMi"/>
    <n v="5"/>
    <s v="PippiT"/>
    <n v="5"/>
    <s v="Pipistrelle commune"/>
    <n v="2016"/>
    <n v="8"/>
    <n v="16"/>
    <n v="3"/>
    <n v="14"/>
    <d v="2016-08-16T00:00:00"/>
    <x v="224"/>
  </r>
  <r>
    <x v="1"/>
    <s v="K:/Sainte Colombe/MB/04 - 19 juillet au 18 août 2016/Wave/"/>
    <s v="ST-COLOM_0_20160816_031551_894.wav"/>
    <s v="ChiroSp"/>
    <s v="Principal"/>
    <s v="Plesp"/>
    <n v="1"/>
    <s v="Pleaur"/>
    <n v="1"/>
    <s v="Oreillard roux"/>
    <n v="2016"/>
    <n v="8"/>
    <n v="16"/>
    <n v="3"/>
    <n v="15"/>
    <d v="2016-08-16T00:00:00"/>
    <x v="508"/>
  </r>
  <r>
    <x v="1"/>
    <s v="K:/Sainte Colombe/MB/04 - 19 juillet au 18 août 2016/Wave/"/>
    <s v="ST-COLOM_0_20160816_031556_894.wav"/>
    <s v="ChiroSp"/>
    <s v="Principal"/>
    <s v="Plesp"/>
    <n v="1"/>
    <s v="Pleaur"/>
    <n v="1"/>
    <s v="Oreillard roux"/>
    <n v="2016"/>
    <n v="8"/>
    <n v="16"/>
    <n v="3"/>
    <n v="15"/>
    <d v="2016-08-16T00:00:00"/>
    <x v="508"/>
  </r>
  <r>
    <x v="1"/>
    <s v="K:/Sainte Colombe/MB/04 - 19 juillet au 18 août 2016/Wave/"/>
    <s v="ST-COLOM_0_20160816_032513_046.wav"/>
    <s v="ChiroSp"/>
    <s v="Principal"/>
    <s v="MyoHF"/>
    <n v="2"/>
    <s v="Myobra"/>
    <n v="2"/>
    <s v="Murin sp"/>
    <n v="2016"/>
    <n v="8"/>
    <n v="16"/>
    <n v="3"/>
    <n v="25"/>
    <d v="2016-08-16T00:00:00"/>
    <x v="28"/>
  </r>
  <r>
    <x v="1"/>
    <s v="K:/Sainte Colombe/MB/04 - 19 juillet au 18 août 2016/Wave/"/>
    <s v="ST-COLOM_0_20160816_032538_049.wav"/>
    <s v="Pipkuh"/>
    <s v="Principal"/>
    <s v="Pip35"/>
    <n v="8"/>
    <s v="Pipkuh"/>
    <n v="6"/>
    <s v="Pipistrelle de Kuhl"/>
    <n v="2016"/>
    <n v="8"/>
    <n v="16"/>
    <n v="3"/>
    <n v="25"/>
    <d v="2016-08-16T00:00:00"/>
    <x v="28"/>
  </r>
  <r>
    <x v="1"/>
    <s v="K:/Sainte Colombe/MB/04 - 19 juillet au 18 août 2016/Wave/"/>
    <s v="ST-COLOM_0_20160816_032543_050.wav"/>
    <s v="Pip35"/>
    <s v="Principal"/>
    <s v="Pip35"/>
    <n v="6"/>
    <s v="Pipkuh"/>
    <n v="4"/>
    <s v="Pipistrelle de Kuhl"/>
    <n v="2016"/>
    <n v="8"/>
    <n v="16"/>
    <n v="3"/>
    <n v="25"/>
    <d v="2016-08-16T00:00:00"/>
    <x v="28"/>
  </r>
  <r>
    <x v="1"/>
    <s v="K:/Sainte Colombe/MB/04 - 19 juillet au 18 août 2016/Wave/"/>
    <s v="ST-COLOM_0_20160816_033349_039.wav"/>
    <s v="ChiroSp"/>
    <s v="Principal"/>
    <s v="PipMi"/>
    <n v="0"/>
    <s v="PippiT"/>
    <n v="0"/>
    <s v="PARASITE"/>
    <n v="2016"/>
    <n v="8"/>
    <n v="16"/>
    <n v="3"/>
    <n v="33"/>
    <d v="2016-08-16T00:00:00"/>
    <x v="485"/>
  </r>
  <r>
    <x v="1"/>
    <s v="K:/Sainte Colombe/MB/04 - 19 juillet au 18 août 2016/Wave/"/>
    <s v="ST-COLOM_0_20160816_033354_040.wav"/>
    <s v="ChiroSp"/>
    <s v="Principal"/>
    <s v="Pip35"/>
    <n v="2"/>
    <s v="Pipnat"/>
    <n v="2"/>
    <s v="Pipistrelle de Kuhl/Nathusius"/>
    <n v="2016"/>
    <n v="8"/>
    <n v="16"/>
    <n v="3"/>
    <n v="33"/>
    <d v="2016-08-16T00:00:00"/>
    <x v="485"/>
  </r>
  <r>
    <x v="1"/>
    <s v="K:/Sainte Colombe/MB/04 - 19 juillet au 18 août 2016/Wave/"/>
    <s v="ST-COLOM_0_20160816_034102_795.wav"/>
    <s v="PippiT"/>
    <s v="Principal"/>
    <s v="PipMi"/>
    <n v="7"/>
    <s v="PippiT"/>
    <n v="7"/>
    <s v="Pipistrelle commune"/>
    <n v="2016"/>
    <n v="8"/>
    <n v="16"/>
    <n v="3"/>
    <n v="41"/>
    <d v="2016-08-16T00:00:00"/>
    <x v="480"/>
  </r>
  <r>
    <x v="1"/>
    <s v="K:/Sainte Colombe/MB/04 - 19 juillet au 18 août 2016/Wave/"/>
    <s v="ST-COLOM_0_20160816_035314_924.wav"/>
    <s v="PippiT"/>
    <s v="Principal"/>
    <s v="PipMi"/>
    <n v="9"/>
    <s v="PippiT"/>
    <n v="9"/>
    <s v="Pipistrelle commune"/>
    <n v="2016"/>
    <n v="8"/>
    <n v="16"/>
    <n v="3"/>
    <n v="53"/>
    <d v="2016-08-16T00:00:00"/>
    <x v="297"/>
  </r>
  <r>
    <x v="1"/>
    <s v="K:/Sainte Colombe/MB/04 - 19 juillet au 18 août 2016/Wave/"/>
    <s v="ST-COLOM_0_20160816_035319_925.wav"/>
    <s v="PippiT"/>
    <s v="Principal"/>
    <s v="PipMi"/>
    <n v="8"/>
    <s v="PippiT"/>
    <n v="8"/>
    <s v="Pipistrelle commune"/>
    <n v="2016"/>
    <n v="8"/>
    <n v="16"/>
    <n v="3"/>
    <n v="53"/>
    <d v="2016-08-16T00:00:00"/>
    <x v="297"/>
  </r>
  <r>
    <x v="1"/>
    <s v="K:/Sainte Colombe/MB/04 - 19 juillet au 18 août 2016/Wave/"/>
    <s v="ST-COLOM_0_20160816_035359_002.wav"/>
    <s v="ChiroSp"/>
    <s v="Principal"/>
    <s v="PipMi"/>
    <n v="0"/>
    <s v="Minsch"/>
    <n v="0"/>
    <s v="PARASITE"/>
    <n v="2016"/>
    <n v="8"/>
    <n v="16"/>
    <n v="3"/>
    <n v="53"/>
    <d v="2016-08-16T00:00:00"/>
    <x v="297"/>
  </r>
  <r>
    <x v="1"/>
    <s v="K:/Sainte Colombe/MB/04 - 19 juillet au 18 août 2016/Wave/"/>
    <s v="ST-COLOM_0_20160816_035404_002.wav"/>
    <s v="ChiroSp"/>
    <s v="Principal"/>
    <s v="PipMi"/>
    <n v="2"/>
    <s v="PippiT"/>
    <n v="2"/>
    <s v="Pipistrelle commune"/>
    <n v="2016"/>
    <n v="8"/>
    <n v="16"/>
    <n v="3"/>
    <n v="54"/>
    <d v="2016-08-16T00:00:00"/>
    <x v="298"/>
  </r>
  <r>
    <x v="1"/>
    <s v="K:/Sainte Colombe/MB/04 - 19 juillet au 18 août 2016/Wave/"/>
    <s v="ST-COLOM_0_20160816_035634_894.wav"/>
    <s v="PippiT"/>
    <s v="Principal"/>
    <s v="PipMi"/>
    <n v="10"/>
    <s v="PippiT"/>
    <n v="10"/>
    <s v="Pipistrelle commune"/>
    <n v="2016"/>
    <n v="8"/>
    <n v="16"/>
    <n v="3"/>
    <n v="56"/>
    <d v="2016-08-16T00:00:00"/>
    <x v="535"/>
  </r>
  <r>
    <x v="1"/>
    <s v="K:/Sainte Colombe/MB/04 - 19 juillet au 18 août 2016/Wave/"/>
    <s v="ST-COLOM_0_20160816_040811_831.wav"/>
    <s v="PipMi"/>
    <s v="Principal"/>
    <s v="PipMi"/>
    <n v="8"/>
    <s v="Pippyg"/>
    <n v="4"/>
    <s v="Pipistrelle commune"/>
    <n v="2016"/>
    <n v="8"/>
    <n v="16"/>
    <n v="4"/>
    <n v="8"/>
    <d v="2016-08-16T00:00:00"/>
    <x v="427"/>
  </r>
  <r>
    <x v="1"/>
    <s v="K:/Sainte Colombe/MB/04 - 19 juillet au 18 août 2016/Wave/"/>
    <s v="ST-COLOM_0_20160816_040836_016.wav"/>
    <s v="ChiroSp"/>
    <s v="Principal"/>
    <s v="MyoHF"/>
    <n v="0"/>
    <s v="Myodau"/>
    <n v="0"/>
    <s v="PARASITE"/>
    <n v="2016"/>
    <n v="8"/>
    <n v="16"/>
    <n v="4"/>
    <n v="8"/>
    <d v="2016-08-16T00:00:00"/>
    <x v="427"/>
  </r>
  <r>
    <x v="1"/>
    <s v="K:/Sainte Colombe/MB/04 - 19 juillet au 18 août 2016/Wave/"/>
    <s v="ST-COLOM_0_20160816_041155_091.wav"/>
    <s v="ChiroSp"/>
    <s v="Principal"/>
    <s v="Pip35"/>
    <n v="4"/>
    <s v="Pipkuh"/>
    <n v="1"/>
    <s v="Pipistrelle de Kuhl"/>
    <n v="2016"/>
    <n v="8"/>
    <n v="16"/>
    <n v="4"/>
    <n v="11"/>
    <d v="2016-08-16T00:00:00"/>
    <x v="407"/>
  </r>
  <r>
    <x v="1"/>
    <s v="K:/Sainte Colombe/MB/04 - 19 juillet au 18 août 2016/Wave/"/>
    <s v="ST-COLOM_0_20160816_041200_092.wav"/>
    <s v="Plesp"/>
    <s v="Principal"/>
    <s v="Plesp"/>
    <n v="6"/>
    <s v="Pleaus"/>
    <n v="4"/>
    <s v="Oreillard gris"/>
    <n v="2016"/>
    <n v="8"/>
    <n v="16"/>
    <n v="4"/>
    <n v="12"/>
    <d v="2016-08-16T00:00:00"/>
    <x v="188"/>
  </r>
  <r>
    <x v="1"/>
    <s v="K:/Sainte Colombe/MB/04 - 19 juillet au 18 août 2016/Wave/"/>
    <s v="ST-COLOM_0_20160816_041706_676.wav"/>
    <s v="ChiroSp"/>
    <s v="Principal"/>
    <s v="Pip35"/>
    <n v="3"/>
    <s v="Pipkuh"/>
    <n v="2"/>
    <s v="Pipistrelle de Kuhl"/>
    <n v="2016"/>
    <n v="8"/>
    <n v="16"/>
    <n v="4"/>
    <n v="17"/>
    <d v="2016-08-16T00:00:00"/>
    <x v="444"/>
  </r>
  <r>
    <x v="1"/>
    <s v="K:/Sainte Colombe/MB/04 - 19 juillet au 18 août 2016/Wave/"/>
    <s v="ST-COLOM_0_20160816_041732_508.wav"/>
    <s v="PippiT"/>
    <s v="Principal"/>
    <s v="PipMi"/>
    <n v="9"/>
    <s v="PippiT"/>
    <n v="9"/>
    <s v="Pipistrelle commune"/>
    <n v="2016"/>
    <n v="8"/>
    <n v="16"/>
    <n v="4"/>
    <n v="17"/>
    <d v="2016-08-16T00:00:00"/>
    <x v="444"/>
  </r>
  <r>
    <x v="1"/>
    <s v="K:/Sainte Colombe/MB/04 - 19 juillet au 18 août 2016/Wave/"/>
    <s v="ST-COLOM_0_20160816_041810_395.wav"/>
    <s v="PippiT"/>
    <s v="Principal"/>
    <s v="PipMi"/>
    <n v="7"/>
    <s v="PippiT"/>
    <n v="7"/>
    <s v="Pipistrelle commune"/>
    <n v="2016"/>
    <n v="8"/>
    <n v="16"/>
    <n v="4"/>
    <n v="18"/>
    <d v="2016-08-16T00:00:00"/>
    <x v="282"/>
  </r>
  <r>
    <x v="1"/>
    <s v="K:/Sainte Colombe/MB/04 - 19 juillet au 18 août 2016/Wave/"/>
    <s v="ST-COLOM_0_20160816_043520_302.wav"/>
    <s v="PippiT"/>
    <s v="Principal"/>
    <s v="PipMi"/>
    <n v="6"/>
    <s v="PippiT"/>
    <n v="6"/>
    <s v="Pipistrelle commune"/>
    <n v="2016"/>
    <n v="8"/>
    <n v="16"/>
    <n v="4"/>
    <n v="35"/>
    <d v="2016-08-16T00:00:00"/>
    <x v="284"/>
  </r>
  <r>
    <x v="1"/>
    <s v="K:/Sainte Colombe/MB/04 - 19 juillet au 18 août 2016/Wave/"/>
    <s v="ST-COLOM_0_20160816_044441_466.wav"/>
    <s v="PippiT"/>
    <s v="Principal"/>
    <s v="PipMi"/>
    <n v="10"/>
    <s v="PippiT"/>
    <n v="8"/>
    <s v="Pipistrelle commune"/>
    <n v="2016"/>
    <n v="8"/>
    <n v="16"/>
    <n v="4"/>
    <n v="44"/>
    <d v="2016-08-16T00:00:00"/>
    <x v="410"/>
  </r>
  <r>
    <x v="1"/>
    <s v="K:/Sainte Colombe/MB/04 - 19 juillet au 18 août 2016/Wave/"/>
    <s v="ST-COLOM_0_20160816_044446_466.wav"/>
    <s v="PipMi"/>
    <s v="Principal"/>
    <s v="PipMi"/>
    <n v="8"/>
    <s v="Minsch"/>
    <n v="4"/>
    <s v="Minioptère de Schreibers"/>
    <n v="2016"/>
    <n v="8"/>
    <n v="16"/>
    <n v="4"/>
    <n v="44"/>
    <d v="2016-08-16T00:00:00"/>
    <x v="410"/>
  </r>
  <r>
    <x v="1"/>
    <s v="K:/Sainte Colombe/MB/04 - 19 juillet au 18 août 2016/Wave/"/>
    <s v="ST-COLOM_0_20160816_044602_748.wav"/>
    <s v="ChiroSp"/>
    <s v="Principal"/>
    <s v="PipMi"/>
    <n v="4"/>
    <s v="PippiT"/>
    <n v="4"/>
    <s v="Pipistrelle commune"/>
    <n v="2016"/>
    <n v="8"/>
    <n v="16"/>
    <n v="4"/>
    <n v="46"/>
    <d v="2016-08-16T00:00:00"/>
    <x v="411"/>
  </r>
  <r>
    <x v="1"/>
    <s v="K:/Sainte Colombe/MB/04 - 19 juillet au 18 août 2016/Wave/"/>
    <s v="ST-COLOM_0_20160816_045010_659.wav"/>
    <s v="Pip35"/>
    <s v="Principal"/>
    <s v="Pip35"/>
    <n v="7"/>
    <s v="Pipnat"/>
    <n v="2"/>
    <s v="Pipistrelle de Kuhl/Nathusius"/>
    <n v="2016"/>
    <n v="8"/>
    <n v="16"/>
    <n v="4"/>
    <n v="50"/>
    <d v="2016-08-16T00:00:00"/>
    <x v="356"/>
  </r>
  <r>
    <x v="1"/>
    <s v="K:/Sainte Colombe/MB/04 - 19 juillet au 18 août 2016/Wave/"/>
    <s v="ST-COLOM_0_20160816_045100_000.wav"/>
    <s v="PippiT"/>
    <s v="Principal"/>
    <s v="PipMi"/>
    <n v="10"/>
    <s v="PippiT"/>
    <n v="10"/>
    <s v="Pipistrelle commune"/>
    <n v="2016"/>
    <n v="8"/>
    <n v="16"/>
    <n v="4"/>
    <n v="51"/>
    <d v="2016-08-16T00:00:00"/>
    <x v="315"/>
  </r>
  <r>
    <x v="1"/>
    <s v="K:/Sainte Colombe/MB/04 - 19 juillet au 18 août 2016/Wave/"/>
    <s v="ST-COLOM_0_20160816_045450_011.wav"/>
    <s v="PippiT"/>
    <s v="Principal"/>
    <s v="PipMi"/>
    <n v="10"/>
    <s v="PippiT"/>
    <n v="10"/>
    <s v="Pipistrelle commune"/>
    <n v="2016"/>
    <n v="8"/>
    <n v="16"/>
    <n v="4"/>
    <n v="54"/>
    <d v="2016-08-16T00:00:00"/>
    <x v="445"/>
  </r>
  <r>
    <x v="1"/>
    <s v="K:/Sainte Colombe/MB/04 - 19 juillet au 18 août 2016/Wave/"/>
    <s v="ST-COLOM_0_20160816_045455_012.wav"/>
    <s v="ChiroSp"/>
    <s v="Principal"/>
    <s v="Pip35"/>
    <n v="1"/>
    <s v="Pipnat"/>
    <n v="1"/>
    <s v="Pipistrelle de Kuhl/Nathusius"/>
    <n v="2016"/>
    <n v="8"/>
    <n v="16"/>
    <n v="4"/>
    <n v="54"/>
    <d v="2016-08-16T00:00:00"/>
    <x v="445"/>
  </r>
  <r>
    <x v="1"/>
    <s v="K:/Sainte Colombe/MB/04 - 19 juillet au 18 août 2016/Wave/"/>
    <s v="ST-COLOM_0_20160816_045846_327.wav"/>
    <s v="PippiT"/>
    <s v="Principal"/>
    <s v="PipMi"/>
    <n v="10"/>
    <s v="PippiT"/>
    <n v="10"/>
    <s v="Pipistrelle commune"/>
    <n v="2016"/>
    <n v="8"/>
    <n v="16"/>
    <n v="4"/>
    <n v="58"/>
    <d v="2016-08-16T00:00:00"/>
    <x v="432"/>
  </r>
  <r>
    <x v="1"/>
    <s v="K:/Sainte Colombe/MB/04 - 19 juillet au 18 août 2016/Wave/"/>
    <s v="ST-COLOM_0_20160816_045907_137.wav"/>
    <s v="ChiroSp"/>
    <s v="Principal"/>
    <s v="PipMi"/>
    <n v="5"/>
    <s v="PippiT"/>
    <n v="5"/>
    <s v="Pipistrelle commune"/>
    <n v="2016"/>
    <n v="8"/>
    <n v="16"/>
    <n v="4"/>
    <n v="59"/>
    <d v="2016-08-16T00:00:00"/>
    <x v="357"/>
  </r>
  <r>
    <x v="1"/>
    <s v="K:/Sainte Colombe/MB/04 - 19 juillet au 18 août 2016/Wave/"/>
    <s v="ST-COLOM_0_20160816_045912_138.wav"/>
    <s v="PippiT"/>
    <s v="Principal"/>
    <s v="PipMi"/>
    <n v="6"/>
    <s v="PippiT"/>
    <n v="6"/>
    <s v="Pipistrelle commune"/>
    <n v="2016"/>
    <n v="8"/>
    <n v="16"/>
    <n v="4"/>
    <n v="59"/>
    <d v="2016-08-16T00:00:00"/>
    <x v="357"/>
  </r>
  <r>
    <x v="1"/>
    <s v="K:/Sainte Colombe/MB/04 - 19 juillet au 18 août 2016/Wave/"/>
    <s v="ST-COLOM_0_20160816_050005_771.wav"/>
    <s v="PippiT"/>
    <s v="Principal"/>
    <s v="PipMi"/>
    <n v="10"/>
    <s v="PippiT"/>
    <n v="10"/>
    <s v="Pipistrelle commune"/>
    <n v="2016"/>
    <n v="8"/>
    <n v="16"/>
    <n v="5"/>
    <n v="0"/>
    <d v="2016-08-16T00:00:00"/>
    <x v="173"/>
  </r>
  <r>
    <x v="1"/>
    <s v="K:/Sainte Colombe/MB/04 - 19 juillet au 18 août 2016/Wave/"/>
    <s v="ST-COLOM_0_20160816_050636_593.wav"/>
    <s v="PippiT"/>
    <s v="Principal"/>
    <s v="PipMi"/>
    <n v="10"/>
    <s v="PippiT"/>
    <n v="10"/>
    <s v="Pipistrelle commune"/>
    <n v="2016"/>
    <n v="8"/>
    <n v="16"/>
    <n v="5"/>
    <n v="6"/>
    <d v="2016-08-16T00:00:00"/>
    <x v="241"/>
  </r>
  <r>
    <x v="1"/>
    <s v="K:/Sainte Colombe/MB/04 - 19 juillet au 18 août 2016/Wave/"/>
    <s v="ST-COLOM_0_20160816_050905_460.wav"/>
    <s v="ChiroSp"/>
    <s v="Principal"/>
    <s v="Pip35"/>
    <n v="5"/>
    <s v="Pipkuh"/>
    <n v="5"/>
    <s v="Pipistrelle de Kuhl"/>
    <n v="2016"/>
    <n v="8"/>
    <n v="16"/>
    <n v="5"/>
    <n v="9"/>
    <d v="2016-08-16T00:00:00"/>
    <x v="319"/>
  </r>
  <r>
    <x v="1"/>
    <s v="K:/Sainte Colombe/MB/04 - 19 juillet au 18 août 2016/Wave/"/>
    <s v="ST-COLOM_0_20160816_051240_113.wav"/>
    <s v="PipMi"/>
    <s v="Principal"/>
    <s v="PipMi"/>
    <n v="10"/>
    <s v="Minsch"/>
    <n v="3"/>
    <s v="Minioptère de Schreibers"/>
    <n v="2016"/>
    <n v="8"/>
    <n v="16"/>
    <n v="5"/>
    <n v="12"/>
    <d v="2016-08-16T00:00:00"/>
    <x v="33"/>
  </r>
  <r>
    <x v="1"/>
    <s v="K:/Sainte Colombe/MB/04 - 19 juillet au 18 août 2016/Wave/"/>
    <s v="ST-COLOM_0_20160816_051246_566.wav"/>
    <s v="PipMi"/>
    <s v="Principal"/>
    <s v="PipMi"/>
    <n v="6"/>
    <s v="PippiT"/>
    <n v="5"/>
    <s v="Pipistrelle commune"/>
    <n v="2016"/>
    <n v="8"/>
    <n v="16"/>
    <n v="5"/>
    <n v="12"/>
    <d v="2016-08-16T00:00:00"/>
    <x v="33"/>
  </r>
  <r>
    <x v="1"/>
    <s v="K:/Sainte Colombe/MB/04 - 19 juillet au 18 août 2016/Wave/"/>
    <s v="ST-COLOM_0_20160816_051335_012.wav"/>
    <s v="PippiT"/>
    <s v="Principal"/>
    <s v="PipMi"/>
    <n v="9"/>
    <s v="PippiT"/>
    <n v="9"/>
    <s v="Pipistrelle commune"/>
    <n v="2016"/>
    <n v="8"/>
    <n v="16"/>
    <n v="5"/>
    <n v="13"/>
    <d v="2016-08-16T00:00:00"/>
    <x v="362"/>
  </r>
  <r>
    <x v="1"/>
    <s v="K:/Sainte Colombe/MB/04 - 19 juillet au 18 août 2016/Wave/"/>
    <s v="ST-COLOM_0_20160816_051340_012.wav"/>
    <s v="PippiT"/>
    <s v="Principal"/>
    <s v="PipMi"/>
    <n v="8"/>
    <s v="PippiT"/>
    <n v="8"/>
    <s v="Pipistrelle commune"/>
    <n v="2016"/>
    <n v="8"/>
    <n v="16"/>
    <n v="5"/>
    <n v="13"/>
    <d v="2016-08-16T00:00:00"/>
    <x v="362"/>
  </r>
  <r>
    <x v="1"/>
    <s v="K:/Sainte Colombe/MB/04 - 19 juillet au 18 août 2016/Wave/"/>
    <s v="ST-COLOM_0_20160816_051527_712.wav"/>
    <s v="ChiroSp"/>
    <s v="Principal"/>
    <s v="MyoHF"/>
    <n v="2"/>
    <s v="Myobra"/>
    <n v="1"/>
    <s v="Murin sp"/>
    <n v="2016"/>
    <n v="8"/>
    <n v="16"/>
    <n v="5"/>
    <n v="15"/>
    <d v="2016-08-16T00:00:00"/>
    <x v="320"/>
  </r>
  <r>
    <x v="1"/>
    <s v="K:/Sainte Colombe/MB/04 - 19 juillet au 18 août 2016/Wave/"/>
    <s v="ST-COLOM_0_20160816_051743_778.wav"/>
    <s v="PippiT"/>
    <s v="Principal"/>
    <s v="PipMi"/>
    <n v="10"/>
    <s v="PippiT"/>
    <n v="7"/>
    <s v="Pipistrelle commune"/>
    <n v="2016"/>
    <n v="8"/>
    <n v="16"/>
    <n v="5"/>
    <n v="17"/>
    <d v="2016-08-16T00:00:00"/>
    <x v="321"/>
  </r>
  <r>
    <x v="1"/>
    <s v="K:/Sainte Colombe/MB/04 - 19 juillet au 18 août 2016/Wave/"/>
    <s v="ST-COLOM_0_20160816_051950_664.wav"/>
    <s v="PippiT"/>
    <s v="Principal"/>
    <s v="PipMi"/>
    <n v="10"/>
    <s v="PippiT"/>
    <n v="10"/>
    <s v="Pipistrelle commune"/>
    <n v="2016"/>
    <n v="8"/>
    <n v="16"/>
    <n v="5"/>
    <n v="19"/>
    <d v="2016-08-16T00:00:00"/>
    <x v="543"/>
  </r>
  <r>
    <x v="1"/>
    <s v="K:/Sainte Colombe/MB/04 - 19 juillet au 18 août 2016/Wave/"/>
    <s v="ST-COLOM_0_20160816_052026_366.wav"/>
    <s v="PippiT"/>
    <s v="Principal"/>
    <s v="PipMi"/>
    <n v="9"/>
    <s v="PippiT"/>
    <n v="9"/>
    <s v="Pipistrelle commune"/>
    <n v="2016"/>
    <n v="8"/>
    <n v="16"/>
    <n v="5"/>
    <n v="20"/>
    <d v="2016-08-16T00:00:00"/>
    <x v="363"/>
  </r>
  <r>
    <x v="1"/>
    <s v="K:/Sainte Colombe/MB/04 - 19 juillet au 18 août 2016/Wave/"/>
    <s v="ST-COLOM_0_20160816_052250_126.wav"/>
    <s v="ChiroSp"/>
    <s v="Principal"/>
    <s v="PipMi"/>
    <n v="5"/>
    <s v="PippiT"/>
    <n v="5"/>
    <s v="Pipistrelle commune"/>
    <n v="2016"/>
    <n v="8"/>
    <n v="16"/>
    <n v="5"/>
    <n v="22"/>
    <d v="2016-08-16T00:00:00"/>
    <x v="107"/>
  </r>
  <r>
    <x v="1"/>
    <s v="K:/Sainte Colombe/MB/04 - 19 juillet au 18 août 2016/Wave/"/>
    <s v="ST-COLOM_0_20160816_052316_630.wav"/>
    <s v="PipMi"/>
    <s v="Principal"/>
    <s v="PipMi"/>
    <n v="8"/>
    <s v="PippiT"/>
    <n v="4"/>
    <s v="Pipistrelle commune"/>
    <n v="2016"/>
    <n v="8"/>
    <n v="16"/>
    <n v="5"/>
    <n v="23"/>
    <d v="2016-08-16T00:00:00"/>
    <x v="503"/>
  </r>
  <r>
    <x v="1"/>
    <s v="K:/Sainte Colombe/MB/04 - 19 juillet au 18 août 2016/Wave/"/>
    <s v="ST-COLOM_0_20160816_052333_028.wav"/>
    <s v="ChiroSp"/>
    <s v="Principal"/>
    <s v="PipMi"/>
    <n v="5"/>
    <s v="PippiT"/>
    <n v="5"/>
    <s v="Pipistrelle commune"/>
    <n v="2016"/>
    <n v="8"/>
    <n v="16"/>
    <n v="5"/>
    <n v="23"/>
    <d v="2016-08-16T00:00:00"/>
    <x v="503"/>
  </r>
  <r>
    <x v="1"/>
    <s v="K:/Sainte Colombe/MB/04 - 19 juillet au 18 août 2016/Wave/"/>
    <s v="ST-COLOM_0_20160816_052435_092.wav"/>
    <s v="PippiT"/>
    <s v="Principal"/>
    <s v="PipMi"/>
    <n v="8"/>
    <s v="PippiT"/>
    <n v="8"/>
    <s v="Pipistrelle commune"/>
    <n v="2016"/>
    <n v="8"/>
    <n v="16"/>
    <n v="5"/>
    <n v="24"/>
    <d v="2016-08-16T00:00:00"/>
    <x v="34"/>
  </r>
  <r>
    <x v="1"/>
    <s v="K:/Sainte Colombe/MB/04 - 19 juillet au 18 août 2016/Wave/"/>
    <s v="ST-COLOM_0_20160816_053122_997.wav"/>
    <s v="PippiT"/>
    <s v="Principal"/>
    <s v="PipMi"/>
    <n v="10"/>
    <s v="PippiT"/>
    <n v="10"/>
    <s v="Pipistrelle commune"/>
    <n v="2016"/>
    <n v="8"/>
    <n v="16"/>
    <n v="5"/>
    <n v="31"/>
    <d v="2016-08-16T00:00:00"/>
    <x v="488"/>
  </r>
  <r>
    <x v="1"/>
    <s v="K:/Sainte Colombe/MB/04 - 19 juillet au 18 août 2016/Wave/"/>
    <s v="ST-COLOM_0_20160816_053638_460.wav"/>
    <s v="PippiT"/>
    <s v="Principal"/>
    <s v="PipMi"/>
    <n v="10"/>
    <s v="PippiT"/>
    <n v="10"/>
    <s v="Pipistrelle commune"/>
    <n v="2016"/>
    <n v="8"/>
    <n v="16"/>
    <n v="5"/>
    <n v="36"/>
    <d v="2016-08-16T00:00:00"/>
    <x v="200"/>
  </r>
  <r>
    <x v="1"/>
    <s v="K:/Sainte Colombe/MB/04 - 19 juillet au 18 août 2016/Wave/"/>
    <s v="ST-COLOM_0_20160816_053658_310.wav"/>
    <s v="ChiroSp"/>
    <s v="Principal"/>
    <s v="Pip35"/>
    <n v="4"/>
    <s v="Pipkuh"/>
    <n v="0"/>
    <s v="Pipistrelle de Kuhl"/>
    <n v="2016"/>
    <n v="8"/>
    <n v="16"/>
    <n v="5"/>
    <n v="36"/>
    <d v="2016-08-16T00:00:00"/>
    <x v="200"/>
  </r>
  <r>
    <x v="1"/>
    <s v="K:/Sainte Colombe/MB/04 - 19 juillet au 18 août 2016/Wave/"/>
    <s v="ST-COLOM_0_20160816_053906_236.wav"/>
    <s v="PippiT"/>
    <s v="Principal"/>
    <s v="PipMi"/>
    <n v="10"/>
    <s v="PippiT"/>
    <n v="10"/>
    <s v="Pipistrelle commune"/>
    <n v="2016"/>
    <n v="8"/>
    <n v="16"/>
    <n v="5"/>
    <n v="39"/>
    <d v="2016-08-16T00:00:00"/>
    <x v="365"/>
  </r>
  <r>
    <x v="1"/>
    <s v="K:/Sainte Colombe/MB/04 - 19 juillet au 18 août 2016/Wave/"/>
    <s v="ST-COLOM_0_20160816_053931_427.wav"/>
    <s v="PipMi"/>
    <s v="Principal"/>
    <s v="PipMi"/>
    <n v="10"/>
    <s v="PippiT"/>
    <n v="4"/>
    <s v="Pipistrelle commune"/>
    <n v="2016"/>
    <n v="8"/>
    <n v="16"/>
    <n v="5"/>
    <n v="39"/>
    <d v="2016-08-16T00:00:00"/>
    <x v="365"/>
  </r>
  <r>
    <x v="1"/>
    <s v="K:/Sainte Colombe/MB/04 - 19 juillet au 18 août 2016/Wave/"/>
    <s v="ST-COLOM_0_20160816_053936_428.wav"/>
    <s v="PippiT"/>
    <s v="Principal"/>
    <s v="PipMi"/>
    <n v="10"/>
    <s v="PippiT"/>
    <n v="6"/>
    <s v="Pipistrelle commune"/>
    <n v="2016"/>
    <n v="8"/>
    <n v="16"/>
    <n v="5"/>
    <n v="39"/>
    <d v="2016-08-16T00:00:00"/>
    <x v="365"/>
  </r>
  <r>
    <x v="1"/>
    <s v="K:/Sainte Colombe/MB/04 - 19 juillet au 18 août 2016/Wave/"/>
    <s v="ST-COLOM_0_20160816_054224_748.wav"/>
    <s v="PippiT"/>
    <s v="Principal"/>
    <s v="PipMi"/>
    <n v="10"/>
    <s v="PippiT"/>
    <n v="8"/>
    <s v="Pipistrelle commune"/>
    <n v="2016"/>
    <n v="8"/>
    <n v="16"/>
    <n v="5"/>
    <n v="42"/>
    <d v="2016-08-16T00:00:00"/>
    <x v="227"/>
  </r>
  <r>
    <x v="1"/>
    <s v="K:/Sainte Colombe/MB/04 - 19 juillet au 18 août 2016/Wave/"/>
    <s v="ST-COLOM_0_20160816_054414_772.wav"/>
    <s v="PippiT"/>
    <s v="Principal"/>
    <s v="PipMi"/>
    <n v="10"/>
    <s v="PippiT"/>
    <n v="10"/>
    <s v="Pipistrelle commune"/>
    <n v="2016"/>
    <n v="8"/>
    <n v="16"/>
    <n v="5"/>
    <n v="44"/>
    <d v="2016-08-16T00:00:00"/>
    <x v="560"/>
  </r>
  <r>
    <x v="1"/>
    <s v="K:/Sainte Colombe/MB/04 - 19 juillet au 18 août 2016/Wave/"/>
    <s v="ST-COLOM_0_20160816_054434_706.wav"/>
    <s v="PippiT"/>
    <s v="Principal"/>
    <s v="PipMi"/>
    <n v="9"/>
    <s v="PippiT"/>
    <n v="9"/>
    <s v="Pipistrelle commune"/>
    <n v="2016"/>
    <n v="8"/>
    <n v="16"/>
    <n v="5"/>
    <n v="44"/>
    <d v="2016-08-16T00:00:00"/>
    <x v="560"/>
  </r>
  <r>
    <x v="1"/>
    <s v="K:/Sainte Colombe/MB/04 - 19 juillet au 18 août 2016/Wave/"/>
    <s v="ST-COLOM_0_20160816_054505_148.wav"/>
    <s v="PippiT"/>
    <s v="Principal"/>
    <s v="PipMi"/>
    <n v="10"/>
    <s v="PippiT"/>
    <n v="10"/>
    <s v="Pipistrelle commune"/>
    <n v="2016"/>
    <n v="8"/>
    <n v="16"/>
    <n v="5"/>
    <n v="45"/>
    <d v="2016-08-16T00:00:00"/>
    <x v="555"/>
  </r>
  <r>
    <x v="1"/>
    <s v="K:/Sainte Colombe/MB/04 - 19 juillet au 18 août 2016/Wave/"/>
    <s v="ST-COLOM_0_20160816_054518_666.wav"/>
    <s v="MyoHF"/>
    <s v="Principal"/>
    <s v="MyoHF"/>
    <n v="6"/>
    <s v="Myomys"/>
    <n v="1"/>
    <s v="Murin sp"/>
    <n v="2016"/>
    <n v="8"/>
    <n v="16"/>
    <n v="5"/>
    <n v="45"/>
    <d v="2016-08-16T00:00:00"/>
    <x v="555"/>
  </r>
  <r>
    <x v="1"/>
    <s v="K:/Sainte Colombe/MB/04 - 19 juillet au 18 août 2016/Wave/"/>
    <s v="ST-COLOM_0_20160816_054727_352.wav"/>
    <s v="Pip35"/>
    <s v="Principal"/>
    <s v="Pip35"/>
    <n v="10"/>
    <s v="Pipkuh"/>
    <n v="5"/>
    <s v="Pipistrelle de Kuhl"/>
    <n v="2016"/>
    <n v="8"/>
    <n v="16"/>
    <n v="5"/>
    <n v="47"/>
    <d v="2016-08-16T00:00:00"/>
    <x v="556"/>
  </r>
  <r>
    <x v="1"/>
    <s v="K:/Sainte Colombe/MB/04 - 19 juillet au 18 août 2016/Wave/"/>
    <s v="ST-COLOM_0_20160816_215203_879.wav"/>
    <s v="ChiroSp"/>
    <s v="Principal"/>
    <s v="ENVsp"/>
    <n v="4"/>
    <s v="Eptser"/>
    <n v="1"/>
    <s v="Sérotine commune"/>
    <n v="2016"/>
    <n v="8"/>
    <n v="16"/>
    <n v="21"/>
    <n v="52"/>
    <d v="2016-08-16T00:00:00"/>
    <x v="169"/>
  </r>
  <r>
    <x v="1"/>
    <s v="K:/Sainte Colombe/MB/04 - 19 juillet au 18 août 2016/Wave/"/>
    <s v="ST-COLOM_0_20160816_215208_880.wav"/>
    <s v="ChiroSp"/>
    <s v="Principal"/>
    <s v="ENVsp"/>
    <n v="3"/>
    <s v="Eptser"/>
    <n v="2"/>
    <s v="Sérotine commune"/>
    <n v="2016"/>
    <n v="8"/>
    <n v="16"/>
    <n v="21"/>
    <n v="52"/>
    <d v="2016-08-16T00:00:00"/>
    <x v="169"/>
  </r>
  <r>
    <x v="1"/>
    <s v="K:/Sainte Colombe/MB/04 - 19 juillet au 18 août 2016/Wave/"/>
    <s v="ST-COLOM_0_20160816_215327_796.wav"/>
    <s v="PippiT"/>
    <s v="Principal"/>
    <s v="PipMi"/>
    <n v="8"/>
    <s v="PippiT"/>
    <n v="6"/>
    <s v="Pipistrelle commune"/>
    <n v="2016"/>
    <n v="8"/>
    <n v="16"/>
    <n v="21"/>
    <n v="53"/>
    <d v="2016-08-16T00:00:00"/>
    <x v="149"/>
  </r>
  <r>
    <x v="1"/>
    <s v="K:/Sainte Colombe/MB/04 - 19 juillet au 18 août 2016/Wave/"/>
    <s v="ST-COLOM_0_20160816_215332_796.wav"/>
    <s v="PippiT"/>
    <s v="Principal"/>
    <s v="PipMi"/>
    <n v="10"/>
    <s v="PippiT"/>
    <n v="9"/>
    <s v="Pipistrelle commune"/>
    <n v="2016"/>
    <n v="8"/>
    <n v="16"/>
    <n v="21"/>
    <n v="53"/>
    <d v="2016-08-16T00:00:00"/>
    <x v="149"/>
  </r>
  <r>
    <x v="1"/>
    <s v="K:/Sainte Colombe/MB/04 - 19 juillet au 18 août 2016/Wave/"/>
    <s v="ST-COLOM_0_20160816_220102_154.wav"/>
    <s v="ChiroSp"/>
    <s v="Principal"/>
    <s v="Pip35"/>
    <n v="0"/>
    <s v="Pipkuh"/>
    <n v="0"/>
    <s v="PARASITE"/>
    <n v="2016"/>
    <n v="8"/>
    <n v="16"/>
    <n v="22"/>
    <n v="1"/>
    <d v="2016-08-16T00:00:00"/>
    <x v="94"/>
  </r>
  <r>
    <x v="1"/>
    <s v="K:/Sainte Colombe/MB/04 - 19 juillet au 18 août 2016/Wave/"/>
    <s v="ST-COLOM_0_20160816_220203_023.wav"/>
    <s v="Pip35"/>
    <s v="Principal"/>
    <s v="Pip35"/>
    <n v="10"/>
    <s v="Pipkuh"/>
    <n v="4"/>
    <s v="Pipistrelle de Kuhl"/>
    <n v="2016"/>
    <n v="8"/>
    <n v="16"/>
    <n v="22"/>
    <n v="2"/>
    <d v="2016-08-16T00:00:00"/>
    <x v="274"/>
  </r>
  <r>
    <x v="1"/>
    <s v="K:/Sainte Colombe/MB/04 - 19 juillet au 18 août 2016/Wave/"/>
    <s v="ST-COLOM_0_20160816_220208_024.wav"/>
    <s v="Pip35"/>
    <s v="Principal"/>
    <s v="Pip35"/>
    <n v="10"/>
    <s v="Pipkuh"/>
    <n v="5"/>
    <s v="Pipistrelle de Kuhl"/>
    <n v="2016"/>
    <n v="8"/>
    <n v="16"/>
    <n v="22"/>
    <n v="2"/>
    <d v="2016-08-16T00:00:00"/>
    <x v="274"/>
  </r>
  <r>
    <x v="1"/>
    <s v="K:/Sainte Colombe/MB/04 - 19 juillet au 18 août 2016/Wave/"/>
    <s v="ST-COLOM_0_20160816_220235_758.wav"/>
    <s v="Pipkuh"/>
    <s v="Principal"/>
    <s v="Pip35"/>
    <n v="10"/>
    <s v="Pipkuh"/>
    <n v="7"/>
    <s v="Pipistrelle de Kuhl"/>
    <n v="2016"/>
    <n v="8"/>
    <n v="16"/>
    <n v="22"/>
    <n v="2"/>
    <d v="2016-08-16T00:00:00"/>
    <x v="274"/>
  </r>
  <r>
    <x v="1"/>
    <s v="K:/Sainte Colombe/MB/04 - 19 juillet au 18 août 2016/Wave/"/>
    <s v="ST-COLOM_0_20160816_220240_759.wav"/>
    <s v="ChiroSp"/>
    <s v="Principal"/>
    <s v="Pip35"/>
    <n v="1"/>
    <s v="Pipkuh"/>
    <n v="1"/>
    <s v="Pipistrelle de Kuhl"/>
    <n v="2016"/>
    <n v="8"/>
    <n v="16"/>
    <n v="22"/>
    <n v="2"/>
    <d v="2016-08-16T00:00:00"/>
    <x v="274"/>
  </r>
  <r>
    <x v="1"/>
    <s v="K:/Sainte Colombe/MB/04 - 19 juillet au 18 août 2016/Wave/"/>
    <s v="ST-COLOM_0_20160816_220316_957.wav"/>
    <s v="Pipkuh"/>
    <s v="Principal"/>
    <s v="Pip35"/>
    <n v="10"/>
    <s v="Pipkuh"/>
    <n v="6"/>
    <s v="Pipistrelle de Kuhl"/>
    <n v="2016"/>
    <n v="8"/>
    <n v="16"/>
    <n v="22"/>
    <n v="3"/>
    <d v="2016-08-16T00:00:00"/>
    <x v="95"/>
  </r>
  <r>
    <x v="1"/>
    <s v="K:/Sainte Colombe/MB/04 - 19 juillet au 18 août 2016/Wave/"/>
    <s v="ST-COLOM_0_20160816_220321_958.wav"/>
    <s v="Pipkuh"/>
    <s v="Principal"/>
    <s v="Pip35"/>
    <n v="10"/>
    <s v="Pipkuh"/>
    <n v="6"/>
    <s v="Pipistrelle de Kuhl"/>
    <n v="2016"/>
    <n v="8"/>
    <n v="16"/>
    <n v="22"/>
    <n v="3"/>
    <d v="2016-08-16T00:00:00"/>
    <x v="95"/>
  </r>
  <r>
    <x v="1"/>
    <s v="K:/Sainte Colombe/MB/04 - 19 juillet au 18 août 2016/Wave/"/>
    <s v="ST-COLOM_0_20160816_220355_276.wav"/>
    <s v="Pipkuh"/>
    <s v="Principal"/>
    <s v="Pip35"/>
    <n v="10"/>
    <s v="Pipkuh"/>
    <n v="6"/>
    <s v="Pipistrelle de Kuhl"/>
    <n v="2016"/>
    <n v="8"/>
    <n v="16"/>
    <n v="22"/>
    <n v="3"/>
    <d v="2016-08-16T00:00:00"/>
    <x v="95"/>
  </r>
  <r>
    <x v="1"/>
    <s v="K:/Sainte Colombe/MB/04 - 19 juillet au 18 août 2016/Wave/"/>
    <s v="ST-COLOM_0_20160816_220447_273.wav"/>
    <s v="ENVsp"/>
    <s v="Principal"/>
    <s v="ENVsp"/>
    <n v="7"/>
    <s v="Eptser"/>
    <n v="3"/>
    <s v="Sérotine commune"/>
    <n v="2016"/>
    <n v="8"/>
    <n v="16"/>
    <n v="22"/>
    <n v="4"/>
    <d v="2016-08-16T00:00:00"/>
    <x v="114"/>
  </r>
  <r>
    <x v="1"/>
    <s v="K:/Sainte Colombe/MB/04 - 19 juillet au 18 août 2016/Wave/"/>
    <s v="ST-COLOM_0_20160816_220452_274.wav"/>
    <s v="ENVsp"/>
    <s v="Principal"/>
    <s v="ENVsp"/>
    <n v="10"/>
    <s v="Eptser"/>
    <n v="3"/>
    <s v="Sérotine commune"/>
    <n v="2016"/>
    <n v="8"/>
    <n v="16"/>
    <n v="22"/>
    <n v="4"/>
    <d v="2016-08-16T00:00:00"/>
    <x v="114"/>
  </r>
  <r>
    <x v="1"/>
    <s v="K:/Sainte Colombe/MB/04 - 19 juillet au 18 août 2016/Wave/"/>
    <s v="ST-COLOM_0_20160816_220632_680.wav"/>
    <s v="PippiT"/>
    <s v="Principal"/>
    <s v="PipMi"/>
    <n v="10"/>
    <s v="PippiT"/>
    <n v="10"/>
    <s v="Pipistrelle commune"/>
    <n v="2016"/>
    <n v="8"/>
    <n v="16"/>
    <n v="22"/>
    <n v="6"/>
    <d v="2016-08-16T00:00:00"/>
    <x v="76"/>
  </r>
  <r>
    <x v="1"/>
    <s v="K:/Sainte Colombe/MB/04 - 19 juillet au 18 août 2016/Wave/"/>
    <s v="ST-COLOM_0_20160816_220637_680.wav"/>
    <s v="PippiT"/>
    <s v="Principal"/>
    <s v="PipMi"/>
    <n v="10"/>
    <s v="PippiT"/>
    <n v="9"/>
    <s v="Pipistrelle commune"/>
    <n v="2016"/>
    <n v="8"/>
    <n v="16"/>
    <n v="22"/>
    <n v="6"/>
    <d v="2016-08-16T00:00:00"/>
    <x v="76"/>
  </r>
  <r>
    <x v="1"/>
    <s v="K:/Sainte Colombe/MB/04 - 19 juillet au 18 août 2016/Wave/"/>
    <s v="ST-COLOM_0_20160816_220751_566.wav"/>
    <s v="PippiT"/>
    <s v="Principal"/>
    <s v="PipMi"/>
    <n v="10"/>
    <s v="PippiT"/>
    <n v="10"/>
    <s v="Pipistrelle commune"/>
    <n v="2016"/>
    <n v="8"/>
    <n v="16"/>
    <n v="22"/>
    <n v="7"/>
    <d v="2016-08-16T00:00:00"/>
    <x v="47"/>
  </r>
  <r>
    <x v="1"/>
    <s v="K:/Sainte Colombe/MB/04 - 19 juillet au 18 août 2016/Wave/"/>
    <s v="ST-COLOM_0_20160816_220756_566.wav"/>
    <s v="PippiT"/>
    <s v="Principal"/>
    <s v="PipMi"/>
    <n v="10"/>
    <s v="PippiT"/>
    <n v="10"/>
    <s v="Pipistrelle commune"/>
    <n v="2016"/>
    <n v="8"/>
    <n v="16"/>
    <n v="22"/>
    <n v="7"/>
    <d v="2016-08-16T00:00:00"/>
    <x v="47"/>
  </r>
  <r>
    <x v="1"/>
    <s v="K:/Sainte Colombe/MB/04 - 19 juillet au 18 août 2016/Wave/"/>
    <s v="ST-COLOM_0_20160816_220925_442.wav"/>
    <s v="PippiT"/>
    <s v="Principal"/>
    <s v="PipMi"/>
    <n v="10"/>
    <s v="PippiT"/>
    <n v="10"/>
    <s v="Pipistrelle commune"/>
    <n v="2016"/>
    <n v="8"/>
    <n v="16"/>
    <n v="22"/>
    <n v="9"/>
    <d v="2016-08-16T00:00:00"/>
    <x v="2"/>
  </r>
  <r>
    <x v="1"/>
    <s v="K:/Sainte Colombe/MB/04 - 19 juillet au 18 août 2016/Wave/"/>
    <s v="ST-COLOM_0_20160816_220936_100.wav"/>
    <s v="Pip35"/>
    <s v="Principal"/>
    <s v="Pip35"/>
    <n v="10"/>
    <s v="Pipnat"/>
    <n v="4"/>
    <s v="Pipistrelle de Kuhl/Nathusius"/>
    <n v="2016"/>
    <n v="8"/>
    <n v="16"/>
    <n v="22"/>
    <n v="9"/>
    <d v="2016-08-16T00:00:00"/>
    <x v="2"/>
  </r>
  <r>
    <x v="1"/>
    <s v="K:/Sainte Colombe/MB/04 - 19 juillet au 18 août 2016/Wave/"/>
    <s v="ST-COLOM_0_20160816_221103_059.wav"/>
    <s v="PippiT"/>
    <s v="Principal"/>
    <s v="PipMi"/>
    <n v="6"/>
    <s v="PippiT"/>
    <n v="6"/>
    <s v="Pipistrelle commune"/>
    <n v="2016"/>
    <n v="8"/>
    <n v="16"/>
    <n v="22"/>
    <n v="11"/>
    <d v="2016-08-16T00:00:00"/>
    <x v="230"/>
  </r>
  <r>
    <x v="1"/>
    <s v="K:/Sainte Colombe/MB/04 - 19 juillet au 18 août 2016/Wave/"/>
    <s v="ST-COLOM_0_20160816_221202_818.wav"/>
    <s v="PippiT"/>
    <s v="Principal"/>
    <s v="PipMi"/>
    <n v="10"/>
    <s v="PippiT"/>
    <n v="10"/>
    <s v="Pipistrelle commune"/>
    <n v="2016"/>
    <n v="8"/>
    <n v="16"/>
    <n v="22"/>
    <n v="12"/>
    <d v="2016-08-16T00:00:00"/>
    <x v="139"/>
  </r>
  <r>
    <x v="1"/>
    <s v="K:/Sainte Colombe/MB/04 - 19 juillet au 18 août 2016/Wave/"/>
    <s v="ST-COLOM_0_20160816_221215_840.wav"/>
    <s v="PippiT"/>
    <s v="Principal"/>
    <s v="PipMi"/>
    <n v="10"/>
    <s v="PippiT"/>
    <n v="10"/>
    <s v="Pipistrelle commune"/>
    <n v="2016"/>
    <n v="8"/>
    <n v="16"/>
    <n v="22"/>
    <n v="12"/>
    <d v="2016-08-16T00:00:00"/>
    <x v="139"/>
  </r>
  <r>
    <x v="1"/>
    <s v="K:/Sainte Colombe/MB/04 - 19 juillet au 18 août 2016/Wave/"/>
    <s v="ST-COLOM_0_20160816_221241_652.wav"/>
    <s v="PippiT"/>
    <s v="Principal"/>
    <s v="PipMi"/>
    <n v="6"/>
    <s v="PippiT"/>
    <n v="6"/>
    <s v="Pipistrelle commune"/>
    <n v="2016"/>
    <n v="8"/>
    <n v="16"/>
    <n v="22"/>
    <n v="12"/>
    <d v="2016-08-16T00:00:00"/>
    <x v="139"/>
  </r>
  <r>
    <x v="1"/>
    <s v="K:/Sainte Colombe/MB/04 - 19 juillet au 18 août 2016/Wave/"/>
    <s v="ST-COLOM_0_20160816_221611_826.wav"/>
    <s v="PippiT"/>
    <s v="Principal"/>
    <s v="PipMi"/>
    <n v="10"/>
    <s v="PippiT"/>
    <n v="10"/>
    <s v="Pipistrelle commune"/>
    <n v="2016"/>
    <n v="8"/>
    <n v="16"/>
    <n v="22"/>
    <n v="16"/>
    <d v="2016-08-16T00:00:00"/>
    <x v="337"/>
  </r>
  <r>
    <x v="1"/>
    <s v="K:/Sainte Colombe/MB/04 - 19 juillet au 18 août 2016/Wave/"/>
    <s v="ST-COLOM_0_20160816_221616_827.wav"/>
    <s v="PippiT"/>
    <s v="Principal"/>
    <s v="PipMi"/>
    <n v="10"/>
    <s v="PippiT"/>
    <n v="10"/>
    <s v="Pipistrelle commune"/>
    <n v="2016"/>
    <n v="8"/>
    <n v="16"/>
    <n v="22"/>
    <n v="16"/>
    <d v="2016-08-16T00:00:00"/>
    <x v="337"/>
  </r>
  <r>
    <x v="1"/>
    <s v="K:/Sainte Colombe/MB/04 - 19 juillet au 18 août 2016/Wave/"/>
    <s v="ST-COLOM_0_20160816_221735_012.wav"/>
    <s v="Pip35"/>
    <s v="Principal"/>
    <s v="Pip35"/>
    <n v="9"/>
    <s v="Pipkuh"/>
    <n v="2"/>
    <s v="Pipistrelle de Kuhl"/>
    <n v="2016"/>
    <n v="8"/>
    <n v="16"/>
    <n v="22"/>
    <n v="17"/>
    <d v="2016-08-16T00:00:00"/>
    <x v="332"/>
  </r>
  <r>
    <x v="1"/>
    <s v="K:/Sainte Colombe/MB/04 - 19 juillet au 18 août 2016/Wave/"/>
    <s v="ST-COLOM_0_20160816_221959_973.wav"/>
    <s v="PippiT"/>
    <s v="Principal"/>
    <s v="PipMi"/>
    <n v="10"/>
    <s v="PippiT"/>
    <n v="10"/>
    <s v="Pipistrelle commune"/>
    <n v="2016"/>
    <n v="8"/>
    <n v="16"/>
    <n v="22"/>
    <n v="19"/>
    <d v="2016-08-16T00:00:00"/>
    <x v="136"/>
  </r>
  <r>
    <x v="1"/>
    <s v="K:/Sainte Colombe/MB/04 - 19 juillet au 18 août 2016/Wave/"/>
    <s v="ST-COLOM_0_20160816_222004_974.wav"/>
    <s v="PippiT"/>
    <s v="Principal"/>
    <s v="PipMi"/>
    <n v="10"/>
    <s v="PippiT"/>
    <n v="10"/>
    <s v="Pipistrelle commune"/>
    <n v="2016"/>
    <n v="8"/>
    <n v="16"/>
    <n v="22"/>
    <n v="20"/>
    <d v="2016-08-16T00:00:00"/>
    <x v="49"/>
  </r>
  <r>
    <x v="1"/>
    <s v="K:/Sainte Colombe/MB/04 - 19 juillet au 18 août 2016/Wave/"/>
    <s v="ST-COLOM_0_20160816_222009_974.wav"/>
    <s v="ENVsp"/>
    <s v="Principal"/>
    <s v="ENVsp"/>
    <n v="9"/>
    <s v="Eptser"/>
    <n v="3"/>
    <s v="Sérotine commune"/>
    <n v="2016"/>
    <n v="8"/>
    <n v="16"/>
    <n v="22"/>
    <n v="20"/>
    <d v="2016-08-16T00:00:00"/>
    <x v="49"/>
  </r>
  <r>
    <x v="1"/>
    <s v="K:/Sainte Colombe/MB/04 - 19 juillet au 18 août 2016/Wave/"/>
    <s v="ST-COLOM_0_20160816_222014_975.wav"/>
    <s v="ChiroSp"/>
    <s v="Principal"/>
    <s v="ENVsp"/>
    <n v="5"/>
    <s v="Eptser"/>
    <n v="5"/>
    <s v="Sérotine commune"/>
    <n v="2016"/>
    <n v="8"/>
    <n v="16"/>
    <n v="22"/>
    <n v="20"/>
    <d v="2016-08-16T00:00:00"/>
    <x v="49"/>
  </r>
  <r>
    <x v="1"/>
    <s v="K:/Sainte Colombe/MB/04 - 19 juillet au 18 août 2016/Wave/"/>
    <s v="ST-COLOM_0_20160816_222034_008.wav"/>
    <s v="PippiT"/>
    <s v="Principal"/>
    <s v="PipMi"/>
    <n v="10"/>
    <s v="PippiT"/>
    <n v="10"/>
    <s v="Pipistrelle commune"/>
    <n v="2016"/>
    <n v="8"/>
    <n v="16"/>
    <n v="22"/>
    <n v="20"/>
    <d v="2016-08-16T00:00:00"/>
    <x v="49"/>
  </r>
  <r>
    <x v="1"/>
    <s v="K:/Sainte Colombe/MB/04 - 19 juillet au 18 août 2016/Wave/"/>
    <s v="ST-COLOM_0_20160816_222039_009.wav"/>
    <s v="PippiT"/>
    <s v="Principal"/>
    <s v="PipMi"/>
    <n v="10"/>
    <s v="PippiT"/>
    <n v="10"/>
    <s v="Pipistrelle commune"/>
    <n v="2016"/>
    <n v="8"/>
    <n v="16"/>
    <n v="22"/>
    <n v="20"/>
    <d v="2016-08-16T00:00:00"/>
    <x v="49"/>
  </r>
  <r>
    <x v="1"/>
    <s v="K:/Sainte Colombe/MB/04 - 19 juillet au 18 août 2016/Wave/"/>
    <s v="ST-COLOM_0_20160816_222104_172.wav"/>
    <s v="PippiT"/>
    <s v="Principal"/>
    <s v="PipMi"/>
    <n v="10"/>
    <s v="PippiT"/>
    <n v="10"/>
    <s v="Pipistrelle commune"/>
    <n v="2016"/>
    <n v="8"/>
    <n v="16"/>
    <n v="22"/>
    <n v="21"/>
    <d v="2016-08-16T00:00:00"/>
    <x v="338"/>
  </r>
  <r>
    <x v="1"/>
    <s v="K:/Sainte Colombe/MB/04 - 19 juillet au 18 août 2016/Wave/"/>
    <s v="ST-COLOM_0_20160816_222329_746.wav"/>
    <s v="PippiT"/>
    <s v="Principal"/>
    <s v="PipMi"/>
    <n v="10"/>
    <s v="PippiT"/>
    <n v="10"/>
    <s v="Pipistrelle commune"/>
    <n v="2016"/>
    <n v="8"/>
    <n v="16"/>
    <n v="22"/>
    <n v="23"/>
    <d v="2016-08-16T00:00:00"/>
    <x v="50"/>
  </r>
  <r>
    <x v="1"/>
    <s v="K:/Sainte Colombe/MB/04 - 19 juillet au 18 août 2016/Wave/"/>
    <s v="ST-COLOM_0_20160816_222334_746.wav"/>
    <s v="PippiT"/>
    <s v="Principal"/>
    <s v="PipMi"/>
    <n v="9"/>
    <s v="PippiT"/>
    <n v="9"/>
    <s v="Pipistrelle commune"/>
    <n v="2016"/>
    <n v="8"/>
    <n v="16"/>
    <n v="22"/>
    <n v="23"/>
    <d v="2016-08-16T00:00:00"/>
    <x v="50"/>
  </r>
  <r>
    <x v="1"/>
    <s v="K:/Sainte Colombe/MB/04 - 19 juillet au 18 août 2016/Wave/"/>
    <s v="ST-COLOM_0_20160816_222343_159.wav"/>
    <s v="ENVsp"/>
    <s v="Principal"/>
    <s v="ENVsp"/>
    <n v="10"/>
    <s v="Eptser"/>
    <n v="3"/>
    <s v="Sérotine commune"/>
    <n v="2016"/>
    <n v="8"/>
    <n v="16"/>
    <n v="22"/>
    <n v="23"/>
    <d v="2016-08-16T00:00:00"/>
    <x v="50"/>
  </r>
  <r>
    <x v="1"/>
    <s v="K:/Sainte Colombe/MB/04 - 19 juillet au 18 août 2016/Wave/"/>
    <s v="ST-COLOM_0_20160816_222348_160.wav"/>
    <s v="ENVsp"/>
    <s v="Principal"/>
    <s v="ENVsp"/>
    <n v="10"/>
    <s v="Eptser"/>
    <n v="3"/>
    <s v="Sérotine commune"/>
    <n v="2016"/>
    <n v="8"/>
    <n v="16"/>
    <n v="22"/>
    <n v="23"/>
    <d v="2016-08-16T00:00:00"/>
    <x v="50"/>
  </r>
  <r>
    <x v="1"/>
    <s v="K:/Sainte Colombe/MB/04 - 19 juillet au 18 août 2016/Wave/"/>
    <s v="ST-COLOM_0_20160816_222413_257.wav"/>
    <s v="Pip35"/>
    <s v="Principal"/>
    <s v="Pip35"/>
    <n v="10"/>
    <s v="Pipnat"/>
    <n v="1"/>
    <s v="Pipistrelle de Kuhl/Nathusius"/>
    <n v="2016"/>
    <n v="8"/>
    <n v="16"/>
    <n v="22"/>
    <n v="24"/>
    <d v="2016-08-16T00:00:00"/>
    <x v="333"/>
  </r>
  <r>
    <x v="1"/>
    <s v="K:/Sainte Colombe/MB/04 - 19 juillet au 18 août 2016/Wave/"/>
    <s v="ST-COLOM_0_20160816_222418_258.wav"/>
    <s v="Pip35"/>
    <s v="Principal"/>
    <s v="Pip35"/>
    <n v="10"/>
    <s v="Pipkuh"/>
    <n v="1"/>
    <s v="Pipistrelle de Kuhl"/>
    <n v="2016"/>
    <n v="8"/>
    <n v="16"/>
    <n v="22"/>
    <n v="24"/>
    <d v="2016-08-16T00:00:00"/>
    <x v="333"/>
  </r>
  <r>
    <x v="1"/>
    <s v="K:/Sainte Colombe/MB/04 - 19 juillet au 18 août 2016/Wave/"/>
    <s v="ST-COLOM_0_20160816_222516_564.wav"/>
    <s v="PipMi"/>
    <s v="Principal"/>
    <s v="PipMi"/>
    <n v="10"/>
    <s v="PippiT"/>
    <n v="2"/>
    <s v="Pipistrelle commune"/>
    <n v="2016"/>
    <n v="8"/>
    <n v="16"/>
    <n v="22"/>
    <n v="25"/>
    <d v="2016-08-16T00:00:00"/>
    <x v="96"/>
  </r>
  <r>
    <x v="1"/>
    <s v="K:/Sainte Colombe/MB/04 - 19 juillet au 18 août 2016/Wave/"/>
    <s v="ST-COLOM_0_20160816_222910_384.wav"/>
    <s v="PippiT"/>
    <s v="Principal"/>
    <s v="PipMi"/>
    <n v="10"/>
    <s v="PippiT"/>
    <n v="10"/>
    <s v="Pipistrelle commune"/>
    <n v="2016"/>
    <n v="8"/>
    <n v="16"/>
    <n v="22"/>
    <n v="29"/>
    <d v="2016-08-16T00:00:00"/>
    <x v="51"/>
  </r>
  <r>
    <x v="1"/>
    <s v="K:/Sainte Colombe/MB/04 - 19 juillet au 18 août 2016/Wave/"/>
    <s v="ST-COLOM_0_20160816_222915_385.wav"/>
    <s v="ChiroSp"/>
    <s v="Principal"/>
    <s v="PipMi"/>
    <n v="5"/>
    <s v="PippiT"/>
    <n v="5"/>
    <s v="Pipistrelle commune"/>
    <n v="2016"/>
    <n v="8"/>
    <n v="16"/>
    <n v="22"/>
    <n v="29"/>
    <d v="2016-08-16T00:00:00"/>
    <x v="51"/>
  </r>
  <r>
    <x v="1"/>
    <s v="K:/Sainte Colombe/MB/04 - 19 juillet au 18 août 2016/Wave/"/>
    <s v="ST-COLOM_0_20160816_223043_577.wav"/>
    <s v="PippiT"/>
    <s v="Principal"/>
    <s v="PipMi"/>
    <n v="8"/>
    <s v="PippiT"/>
    <n v="8"/>
    <s v="Pipistrelle commune"/>
    <n v="2016"/>
    <n v="8"/>
    <n v="16"/>
    <n v="22"/>
    <n v="30"/>
    <d v="2016-08-16T00:00:00"/>
    <x v="152"/>
  </r>
  <r>
    <x v="1"/>
    <s v="K:/Sainte Colombe/MB/04 - 19 juillet au 18 août 2016/Wave/"/>
    <s v="ST-COLOM_0_20160816_223334_217.wav"/>
    <s v="PippiT"/>
    <s v="Principal"/>
    <s v="PipMi"/>
    <n v="7"/>
    <s v="PippiT"/>
    <n v="7"/>
    <s v="Pipistrelle commune"/>
    <n v="2016"/>
    <n v="8"/>
    <n v="16"/>
    <n v="22"/>
    <n v="33"/>
    <d v="2016-08-16T00:00:00"/>
    <x v="153"/>
  </r>
  <r>
    <x v="1"/>
    <s v="K:/Sainte Colombe/MB/04 - 19 juillet au 18 août 2016/Wave/"/>
    <s v="ST-COLOM_0_20160816_223531_057.wav"/>
    <s v="PippiT"/>
    <s v="Principal"/>
    <s v="PipMi"/>
    <n v="10"/>
    <s v="PippiT"/>
    <n v="10"/>
    <s v="Pipistrelle commune"/>
    <n v="2016"/>
    <n v="8"/>
    <n v="16"/>
    <n v="22"/>
    <n v="35"/>
    <d v="2016-08-16T00:00:00"/>
    <x v="154"/>
  </r>
  <r>
    <x v="1"/>
    <s v="K:/Sainte Colombe/MB/04 - 19 juillet au 18 août 2016/Wave/"/>
    <s v="ST-COLOM_0_20160816_225241_151.wav"/>
    <s v="PippiT"/>
    <s v="Principal"/>
    <s v="PipMi"/>
    <n v="9"/>
    <s v="PippiT"/>
    <n v="9"/>
    <s v="Pipistrelle commune"/>
    <n v="2016"/>
    <n v="8"/>
    <n v="16"/>
    <n v="22"/>
    <n v="52"/>
    <d v="2016-08-16T00:00:00"/>
    <x v="454"/>
  </r>
  <r>
    <x v="1"/>
    <s v="K:/Sainte Colombe/MB/04 - 19 juillet au 18 août 2016/Wave/"/>
    <s v="ST-COLOM_0_20160816_230537_560.wav"/>
    <s v="Pip35"/>
    <s v="Principal"/>
    <s v="Pip35"/>
    <n v="10"/>
    <s v="Pipkuh"/>
    <n v="5"/>
    <s v="Pipistrelle de Kuhl"/>
    <n v="2016"/>
    <n v="8"/>
    <n v="16"/>
    <n v="23"/>
    <n v="5"/>
    <d v="2016-08-16T00:00:00"/>
    <x v="251"/>
  </r>
  <r>
    <x v="1"/>
    <s v="K:/Sainte Colombe/MB/04 - 19 juillet au 18 août 2016/Wave/"/>
    <s v="ST-COLOM_0_20160816_230542_560.wav"/>
    <s v="ChiroSp"/>
    <s v="Principal"/>
    <s v="Pip35"/>
    <n v="4"/>
    <s v="Pipkuh"/>
    <n v="4"/>
    <s v="Pipistrelle de Kuhl"/>
    <n v="2016"/>
    <n v="8"/>
    <n v="16"/>
    <n v="23"/>
    <n v="5"/>
    <d v="2016-08-16T00:00:00"/>
    <x v="251"/>
  </r>
  <r>
    <x v="1"/>
    <s v="K:/Sainte Colombe/MB/04 - 19 juillet au 18 août 2016/Wave/"/>
    <s v="ST-COLOM_0_20160816_231006_166.wav"/>
    <s v="Pip35"/>
    <s v="Principal"/>
    <s v="Pip35"/>
    <n v="6"/>
    <s v="Pipkuh"/>
    <n v="2"/>
    <s v="Pipistrelle de Kuhl"/>
    <n v="2016"/>
    <n v="8"/>
    <n v="16"/>
    <n v="23"/>
    <n v="10"/>
    <d v="2016-08-16T00:00:00"/>
    <x v="252"/>
  </r>
  <r>
    <x v="1"/>
    <s v="K:/Sainte Colombe/MB/04 - 19 juillet au 18 août 2016/Wave/"/>
    <s v="ST-COLOM_0_20160816_231224_587.wav"/>
    <s v="ChiroSp"/>
    <s v="Principal"/>
    <s v="Pip35"/>
    <n v="4"/>
    <s v="Pipkuh"/>
    <n v="3"/>
    <s v="Pipistrelle de Kuhl"/>
    <n v="2016"/>
    <n v="8"/>
    <n v="16"/>
    <n v="23"/>
    <n v="12"/>
    <d v="2016-08-16T00:00:00"/>
    <x v="268"/>
  </r>
  <r>
    <x v="1"/>
    <s v="K:/Sainte Colombe/MB/04 - 19 juillet au 18 août 2016/Wave/"/>
    <s v="ST-COLOM_0_20160816_231234_987.wav"/>
    <s v="ChiroSp"/>
    <s v="Principal"/>
    <s v="Pip35"/>
    <n v="3"/>
    <s v="Pipkuh"/>
    <n v="3"/>
    <s v="Pipistrelle de Kuhl"/>
    <n v="2016"/>
    <n v="8"/>
    <n v="16"/>
    <n v="23"/>
    <n v="12"/>
    <d v="2016-08-16T00:00:00"/>
    <x v="268"/>
  </r>
  <r>
    <x v="1"/>
    <s v="K:/Sainte Colombe/MB/04 - 19 juillet au 18 août 2016/Wave/"/>
    <s v="ST-COLOM_0_20160816_231239_988.wav"/>
    <s v="Pip35"/>
    <s v="Principal"/>
    <s v="Pip35"/>
    <n v="9"/>
    <s v="Pipkuh"/>
    <n v="2"/>
    <s v="Pipistrelle de Kuhl"/>
    <n v="2016"/>
    <n v="8"/>
    <n v="16"/>
    <n v="23"/>
    <n v="12"/>
    <d v="2016-08-16T00:00:00"/>
    <x v="268"/>
  </r>
  <r>
    <x v="1"/>
    <s v="K:/Sainte Colombe/MB/04 - 19 juillet au 18 août 2016/Wave/"/>
    <s v="ST-COLOM_0_20160816_231322_040.wav"/>
    <s v="ENVsp"/>
    <s v="Principal"/>
    <s v="ENVsp"/>
    <n v="10"/>
    <s v="Eptser"/>
    <n v="5"/>
    <s v="Sérotine commune"/>
    <n v="2016"/>
    <n v="8"/>
    <n v="16"/>
    <n v="23"/>
    <n v="13"/>
    <d v="2016-08-16T00:00:00"/>
    <x v="119"/>
  </r>
  <r>
    <x v="1"/>
    <s v="K:/Sainte Colombe/MB/04 - 19 juillet au 18 août 2016/Wave/"/>
    <s v="ST-COLOM_0_20160816_231327_040.wav"/>
    <s v="ENVsp"/>
    <s v="Principal"/>
    <s v="ENVsp"/>
    <n v="10"/>
    <s v="Eptser"/>
    <n v="3"/>
    <s v="Sérotine commune"/>
    <n v="2016"/>
    <n v="8"/>
    <n v="16"/>
    <n v="23"/>
    <n v="13"/>
    <d v="2016-08-16T00:00:00"/>
    <x v="119"/>
  </r>
  <r>
    <x v="1"/>
    <s v="K:/Sainte Colombe/MB/04 - 19 juillet au 18 août 2016/Wave/"/>
    <s v="ST-COLOM_0_20160816_231636_793.wav"/>
    <s v="PippiT"/>
    <s v="Principal"/>
    <s v="PipMi"/>
    <n v="10"/>
    <s v="PippiT"/>
    <n v="10"/>
    <s v="Pipistrelle commune"/>
    <n v="2016"/>
    <n v="8"/>
    <n v="16"/>
    <n v="23"/>
    <n v="16"/>
    <d v="2016-08-16T00:00:00"/>
    <x v="253"/>
  </r>
  <r>
    <x v="1"/>
    <s v="K:/Sainte Colombe/MB/04 - 19 juillet au 18 août 2016/Wave/"/>
    <s v="ST-COLOM_0_20160816_231641_794.wav"/>
    <s v="PippiT"/>
    <s v="Principal"/>
    <s v="PipMi"/>
    <n v="10"/>
    <s v="PippiT"/>
    <n v="10"/>
    <s v="Pipistrelle commune"/>
    <n v="2016"/>
    <n v="8"/>
    <n v="16"/>
    <n v="23"/>
    <n v="16"/>
    <d v="2016-08-16T00:00:00"/>
    <x v="253"/>
  </r>
  <r>
    <x v="1"/>
    <s v="K:/Sainte Colombe/MB/04 - 19 juillet au 18 août 2016/Wave/"/>
    <s v="ST-COLOM_0_20160816_231810_816.wav"/>
    <s v="Pip35"/>
    <s v="Principal"/>
    <s v="Pip35"/>
    <n v="7"/>
    <s v="Pipkuh"/>
    <n v="4"/>
    <s v="Pipistrelle de Kuhl"/>
    <n v="2016"/>
    <n v="8"/>
    <n v="16"/>
    <n v="23"/>
    <n v="18"/>
    <d v="2016-08-16T00:00:00"/>
    <x v="417"/>
  </r>
  <r>
    <x v="1"/>
    <s v="K:/Sainte Colombe/MB/04 - 19 juillet au 18 août 2016/Wave/"/>
    <s v="ST-COLOM_0_20160816_231948_342.wav"/>
    <s v="ENVsp"/>
    <s v="Principal"/>
    <s v="ENVsp"/>
    <n v="10"/>
    <s v="Eptser"/>
    <n v="4"/>
    <s v="Sérotine commune"/>
    <n v="2016"/>
    <n v="8"/>
    <n v="16"/>
    <n v="23"/>
    <n v="19"/>
    <d v="2016-08-16T00:00:00"/>
    <x v="55"/>
  </r>
  <r>
    <x v="1"/>
    <s v="K:/Sainte Colombe/MB/04 - 19 juillet au 18 août 2016/Wave/"/>
    <s v="ST-COLOM_0_20160816_231953_342.wav"/>
    <s v="ENVsp"/>
    <s v="Principal"/>
    <s v="ENVsp"/>
    <n v="6"/>
    <s v="Eptser"/>
    <n v="0"/>
    <s v="Sérotine commune"/>
    <n v="2016"/>
    <n v="8"/>
    <n v="16"/>
    <n v="23"/>
    <n v="19"/>
    <d v="2016-08-16T00:00:00"/>
    <x v="55"/>
  </r>
  <r>
    <x v="1"/>
    <s v="K:/Sainte Colombe/MB/04 - 19 juillet au 18 août 2016/Wave/"/>
    <s v="ST-COLOM_0_20160816_233240_467.wav"/>
    <s v="ChiroSp"/>
    <s v="Principal"/>
    <s v="Pip35"/>
    <n v="5"/>
    <s v="Pipkuh"/>
    <n v="3"/>
    <s v="Pipistrelle de Kuhl"/>
    <n v="2016"/>
    <n v="8"/>
    <n v="16"/>
    <n v="23"/>
    <n v="32"/>
    <d v="2016-08-16T00:00:00"/>
    <x v="276"/>
  </r>
  <r>
    <x v="1"/>
    <s v="K:/Sainte Colombe/MB/04 - 19 juillet au 18 août 2016/Wave/"/>
    <s v="ST-COLOM_0_20160816_233249_670.wav"/>
    <s v="PippiT"/>
    <s v="Principal"/>
    <s v="PipMi"/>
    <n v="10"/>
    <s v="PippiT"/>
    <n v="10"/>
    <s v="Pipistrelle commune"/>
    <n v="2016"/>
    <n v="8"/>
    <n v="16"/>
    <n v="23"/>
    <n v="32"/>
    <d v="2016-08-16T00:00:00"/>
    <x v="276"/>
  </r>
  <r>
    <x v="1"/>
    <s v="K:/Sainte Colombe/MB/04 - 19 juillet au 18 août 2016/Wave/"/>
    <s v="ST-COLOM_0_20160816_233639_481.wav"/>
    <s v="Pip35"/>
    <s v="Principal"/>
    <s v="Pip35"/>
    <n v="10"/>
    <s v="Pipnat"/>
    <n v="4"/>
    <s v="Pipistrelle de Kuhl/Nathusius"/>
    <n v="2016"/>
    <n v="8"/>
    <n v="16"/>
    <n v="23"/>
    <n v="36"/>
    <d v="2016-08-16T00:00:00"/>
    <x v="343"/>
  </r>
  <r>
    <x v="1"/>
    <s v="K:/Sainte Colombe/MB/04 - 19 juillet au 18 août 2016/Wave/"/>
    <s v="ST-COLOM_0_20160816_233644_482.wav"/>
    <s v="ChiroSp"/>
    <s v="Principal"/>
    <s v="Pip35"/>
    <n v="4"/>
    <s v="Pipkuh"/>
    <n v="2"/>
    <s v="Pipistrelle de Kuhl"/>
    <n v="2016"/>
    <n v="8"/>
    <n v="16"/>
    <n v="23"/>
    <n v="36"/>
    <d v="2016-08-16T00:00:00"/>
    <x v="343"/>
  </r>
  <r>
    <x v="1"/>
    <s v="K:/Sainte Colombe/MB/04 - 19 juillet au 18 août 2016/Wave/"/>
    <s v="ST-COLOM_0_20160816_233954_408.wav"/>
    <s v="PippiT"/>
    <s v="Principal"/>
    <s v="PipMi"/>
    <n v="10"/>
    <s v="PippiT"/>
    <n v="10"/>
    <s v="Pipistrelle commune"/>
    <n v="2016"/>
    <n v="8"/>
    <n v="16"/>
    <n v="23"/>
    <n v="39"/>
    <d v="2016-08-16T00:00:00"/>
    <x v="232"/>
  </r>
  <r>
    <x v="1"/>
    <s v="K:/Sainte Colombe/MB/04 - 19 juillet au 18 août 2016/Wave/"/>
    <s v="ST-COLOM_0_20160816_234619_057.wav"/>
    <s v="PipMi"/>
    <s v="Principal"/>
    <s v="PipMi"/>
    <n v="9"/>
    <s v="PippiT"/>
    <n v="1"/>
    <s v="Pipistrelle commune"/>
    <n v="2016"/>
    <n v="8"/>
    <n v="16"/>
    <n v="23"/>
    <n v="46"/>
    <d v="2016-08-16T00:00:00"/>
    <x v="287"/>
  </r>
  <r>
    <x v="1"/>
    <s v="K:/Sainte Colombe/MB/04 - 19 juillet au 18 août 2016/Wave/"/>
    <s v="ST-COLOM_0_20160816_235538_520.wav"/>
    <s v="PippiT"/>
    <s v="Principal"/>
    <s v="PipMi"/>
    <n v="10"/>
    <s v="PippiT"/>
    <n v="8"/>
    <s v="Pipistrelle commune"/>
    <n v="2016"/>
    <n v="8"/>
    <n v="16"/>
    <n v="23"/>
    <n v="55"/>
    <d v="2016-08-16T00:00:00"/>
    <x v="538"/>
  </r>
  <r>
    <x v="1"/>
    <s v="K:/Sainte Colombe/MB/04 - 19 juillet au 18 août 2016/Wave/"/>
    <s v="ST-COLOM_0_20160817_000619_438.wav"/>
    <s v="PippiT"/>
    <s v="Principal"/>
    <s v="PipMi"/>
    <n v="9"/>
    <s v="PippiT"/>
    <n v="9"/>
    <s v="Pipistrelle commune"/>
    <n v="2016"/>
    <n v="8"/>
    <n v="17"/>
    <n v="0"/>
    <n v="6"/>
    <d v="2016-08-17T00:00:00"/>
    <x v="236"/>
  </r>
  <r>
    <x v="1"/>
    <s v="K:/Sainte Colombe/MB/04 - 19 juillet au 18 août 2016/Wave/"/>
    <s v="ST-COLOM_0_20160817_001054_761.wav"/>
    <s v="ChiroSp"/>
    <s v="Principal"/>
    <s v="Plesp"/>
    <n v="3"/>
    <s v="Pleaus"/>
    <n v="2"/>
    <s v="Oreillard gris"/>
    <n v="2016"/>
    <n v="8"/>
    <n v="17"/>
    <n v="0"/>
    <n v="10"/>
    <d v="2016-08-17T00:00:00"/>
    <x v="57"/>
  </r>
  <r>
    <x v="1"/>
    <s v="K:/Sainte Colombe/MB/04 - 19 juillet au 18 août 2016/Wave/"/>
    <s v="ST-COLOM_0_20160817_001336_556.wav"/>
    <s v="ENVsp"/>
    <s v="Principal"/>
    <s v="ENVsp"/>
    <n v="10"/>
    <s v="Eptser"/>
    <n v="4"/>
    <s v="Sérotine commune"/>
    <n v="2016"/>
    <n v="8"/>
    <n v="17"/>
    <n v="0"/>
    <n v="13"/>
    <d v="2016-08-17T00:00:00"/>
    <x v="223"/>
  </r>
  <r>
    <x v="1"/>
    <s v="K:/Sainte Colombe/MB/04 - 19 juillet au 18 août 2016/Wave/"/>
    <s v="ST-COLOM_0_20160817_001341_556.wav"/>
    <s v="Eptser"/>
    <s v="Principal"/>
    <s v="ENVsp"/>
    <n v="10"/>
    <s v="Eptser"/>
    <n v="7"/>
    <s v="Sérotine commune"/>
    <n v="2016"/>
    <n v="8"/>
    <n v="17"/>
    <n v="0"/>
    <n v="13"/>
    <d v="2016-08-17T00:00:00"/>
    <x v="223"/>
  </r>
  <r>
    <x v="1"/>
    <s v="K:/Sainte Colombe/MB/04 - 19 juillet au 18 août 2016/Wave/"/>
    <s v="ST-COLOM_0_20160817_001346_557.wav"/>
    <s v="ChiroSp"/>
    <s v="Principal"/>
    <s v="ENVsp"/>
    <n v="5"/>
    <s v="Nyclei"/>
    <n v="0"/>
    <s v="Noctule de Leisler"/>
    <n v="2016"/>
    <n v="8"/>
    <n v="17"/>
    <n v="0"/>
    <n v="13"/>
    <d v="2016-08-17T00:00:00"/>
    <x v="223"/>
  </r>
  <r>
    <x v="1"/>
    <s v="K:/Sainte Colombe/MB/04 - 19 juillet au 18 août 2016/Wave/"/>
    <s v="ST-COLOM_0_20160817_001754_216.wav"/>
    <s v="ChiroSp"/>
    <s v="Principal"/>
    <s v="ENVsp"/>
    <n v="0"/>
    <s v="Eptser"/>
    <n v="0"/>
    <s v="PARASITE"/>
    <n v="2016"/>
    <n v="8"/>
    <n v="17"/>
    <n v="0"/>
    <n v="17"/>
    <d v="2016-08-17T00:00:00"/>
    <x v="450"/>
  </r>
  <r>
    <x v="1"/>
    <s v="K:/Sainte Colombe/MB/04 - 19 juillet au 18 août 2016/Wave/"/>
    <s v="ST-COLOM_0_20160817_001759_216.wav"/>
    <s v="Eptser"/>
    <s v="Principal"/>
    <s v="ENVsp"/>
    <n v="10"/>
    <s v="Eptser"/>
    <n v="6"/>
    <s v="Sérotine commune"/>
    <n v="2016"/>
    <n v="8"/>
    <n v="17"/>
    <n v="0"/>
    <n v="17"/>
    <d v="2016-08-17T00:00:00"/>
    <x v="450"/>
  </r>
  <r>
    <x v="1"/>
    <s v="K:/Sainte Colombe/MB/04 - 19 juillet au 18 août 2016/Wave/"/>
    <s v="ST-COLOM_0_20160817_003043_179.wav"/>
    <s v="ChiroSp"/>
    <s v="Principal"/>
    <s v="MyoHF"/>
    <n v="4"/>
    <s v="Myomys"/>
    <n v="1"/>
    <s v="Murin sp"/>
    <n v="2016"/>
    <n v="8"/>
    <n v="17"/>
    <n v="0"/>
    <n v="30"/>
    <d v="2016-08-17T00:00:00"/>
    <x v="539"/>
  </r>
  <r>
    <x v="1"/>
    <s v="K:/Sainte Colombe/MB/04 - 19 juillet au 18 août 2016/Wave/"/>
    <s v="ST-COLOM_0_20160817_003257_546.wav"/>
    <s v="MyoHF"/>
    <s v="Principal"/>
    <s v="MyoHF"/>
    <n v="9"/>
    <s v="Myomys"/>
    <n v="1"/>
    <s v="Murin sp"/>
    <n v="2016"/>
    <n v="8"/>
    <n v="17"/>
    <n v="0"/>
    <n v="32"/>
    <d v="2016-08-17T00:00:00"/>
    <x v="278"/>
  </r>
  <r>
    <x v="1"/>
    <s v="K:/Sainte Colombe/MB/04 - 19 juillet au 18 août 2016/Wave/"/>
    <s v="ST-COLOM_0_20160817_005907_886.wav"/>
    <s v="Pip35"/>
    <s v="Principal"/>
    <s v="Pip35"/>
    <n v="9"/>
    <s v="Pipkuh"/>
    <n v="5"/>
    <s v="Pipistrelle de Kuhl"/>
    <n v="2016"/>
    <n v="8"/>
    <n v="17"/>
    <n v="0"/>
    <n v="59"/>
    <d v="2016-08-17T00:00:00"/>
    <x v="382"/>
  </r>
  <r>
    <x v="1"/>
    <s v="K:/Sainte Colombe/MB/04 - 19 juillet au 18 août 2016/Wave/"/>
    <s v="ST-COLOM_0_20160817_005912_886.wav"/>
    <s v="Pipkuh"/>
    <s v="Principal"/>
    <s v="Pip35"/>
    <n v="10"/>
    <s v="Pipkuh"/>
    <n v="6"/>
    <s v="Pipistrelle de Kuhl"/>
    <n v="2016"/>
    <n v="8"/>
    <n v="17"/>
    <n v="0"/>
    <n v="59"/>
    <d v="2016-08-17T00:00:00"/>
    <x v="382"/>
  </r>
  <r>
    <x v="1"/>
    <s v="K:/Sainte Colombe/MB/04 - 19 juillet au 18 août 2016/Wave/"/>
    <s v="ST-COLOM_0_20160817_010748_784.wav"/>
    <s v="PippiT"/>
    <s v="Principal"/>
    <s v="PipMi"/>
    <n v="8"/>
    <s v="PippiT"/>
    <n v="8"/>
    <s v="Pipistrelle commune"/>
    <n v="2016"/>
    <n v="8"/>
    <n v="17"/>
    <n v="1"/>
    <n v="7"/>
    <d v="2016-08-17T00:00:00"/>
    <x v="140"/>
  </r>
  <r>
    <x v="1"/>
    <s v="K:/Sainte Colombe/MB/04 - 19 juillet au 18 août 2016/Wave/"/>
    <s v="ST-COLOM_0_20160817_011454_731.wav"/>
    <s v="ChiroSp"/>
    <s v="Principal"/>
    <s v="Pip35"/>
    <n v="4"/>
    <s v="Pipkuh"/>
    <n v="2"/>
    <s v="Pipistrelle de Kuhl"/>
    <n v="2016"/>
    <n v="8"/>
    <n v="17"/>
    <n v="1"/>
    <n v="14"/>
    <d v="2016-08-17T00:00:00"/>
    <x v="419"/>
  </r>
  <r>
    <x v="1"/>
    <s v="K:/Sainte Colombe/MB/04 - 19 juillet au 18 août 2016/Wave/"/>
    <s v="ST-COLOM_0_20160817_014258_010.wav"/>
    <s v="PippiT"/>
    <s v="Principal"/>
    <s v="PipMi"/>
    <n v="9"/>
    <s v="PippiT"/>
    <n v="9"/>
    <s v="Pipistrelle commune"/>
    <n v="2016"/>
    <n v="8"/>
    <n v="17"/>
    <n v="1"/>
    <n v="42"/>
    <d v="2016-08-17T00:00:00"/>
    <x v="238"/>
  </r>
  <r>
    <x v="1"/>
    <s v="K:/Sainte Colombe/MB/04 - 19 juillet au 18 août 2016/Wave/"/>
    <s v="ST-COLOM_0_20160817_014616_367.wav"/>
    <s v="PippiT"/>
    <s v="Principal"/>
    <s v="PipMi"/>
    <n v="10"/>
    <s v="PippiT"/>
    <n v="10"/>
    <s v="Pipistrelle commune"/>
    <n v="2016"/>
    <n v="8"/>
    <n v="17"/>
    <n v="1"/>
    <n v="46"/>
    <d v="2016-08-17T00:00:00"/>
    <x v="4"/>
  </r>
  <r>
    <x v="1"/>
    <s v="K:/Sainte Colombe/MB/04 - 19 juillet au 18 août 2016/Wave/"/>
    <s v="ST-COLOM_0_20160817_021742_663.wav"/>
    <s v="PippiT"/>
    <s v="Principal"/>
    <s v="PipMi"/>
    <n v="9"/>
    <s v="PippiT"/>
    <n v="9"/>
    <s v="Pipistrelle commune"/>
    <n v="2016"/>
    <n v="8"/>
    <n v="17"/>
    <n v="2"/>
    <n v="17"/>
    <d v="2016-08-17T00:00:00"/>
    <x v="393"/>
  </r>
  <r>
    <x v="1"/>
    <s v="K:/Sainte Colombe/MB/04 - 19 juillet au 18 août 2016/Wave/"/>
    <s v="ST-COLOM_0_20160817_023321_235.wav"/>
    <s v="ChiroSp"/>
    <s v="Principal"/>
    <s v="MyoHF"/>
    <n v="0"/>
    <s v="Myoalc"/>
    <n v="0"/>
    <s v="PARASITE"/>
    <n v="2016"/>
    <n v="8"/>
    <n v="17"/>
    <n v="2"/>
    <n v="33"/>
    <d v="2016-08-17T00:00:00"/>
    <x v="350"/>
  </r>
  <r>
    <x v="1"/>
    <s v="K:/Sainte Colombe/MB/04 - 19 juillet au 18 août 2016/Wave/"/>
    <s v="ST-COLOM_0_20160817_023326_466.wav"/>
    <s v="ChiroSp"/>
    <s v="Principal"/>
    <s v="MyoHF"/>
    <n v="1"/>
    <s v="Myobra"/>
    <n v="1"/>
    <s v="Murin sp"/>
    <n v="2016"/>
    <n v="8"/>
    <n v="17"/>
    <n v="2"/>
    <n v="33"/>
    <d v="2016-08-17T00:00:00"/>
    <x v="350"/>
  </r>
  <r>
    <x v="1"/>
    <s v="K:/Sainte Colombe/MB/04 - 19 juillet au 18 août 2016/Wave/"/>
    <s v="ST-COLOM_0_20160817_025326_924.wav"/>
    <s v="Pippyg"/>
    <s v="Principal"/>
    <s v="PipMi"/>
    <n v="7"/>
    <s v="Pippyg"/>
    <n v="6"/>
    <s v="Pipistrelle commune"/>
    <n v="2016"/>
    <n v="8"/>
    <n v="17"/>
    <n v="2"/>
    <n v="53"/>
    <d v="2016-08-17T00:00:00"/>
    <x v="424"/>
  </r>
  <r>
    <x v="1"/>
    <s v="K:/Sainte Colombe/MB/04 - 19 juillet au 18 août 2016/Wave/"/>
    <s v="ST-COLOM_0_20160817_030317_454.wav"/>
    <s v="PippiT"/>
    <s v="Principal"/>
    <s v="PipMi"/>
    <n v="8"/>
    <s v="PippiT"/>
    <n v="8"/>
    <s v="Pipistrelle commune"/>
    <n v="2016"/>
    <n v="8"/>
    <n v="17"/>
    <n v="3"/>
    <n v="3"/>
    <d v="2016-08-17T00:00:00"/>
    <x v="266"/>
  </r>
  <r>
    <x v="1"/>
    <s v="K:/Sainte Colombe/MB/04 - 19 juillet au 18 août 2016/Wave/"/>
    <s v="ST-COLOM_0_20160817_030715_480.wav"/>
    <s v="ChiroSp"/>
    <s v="Principal"/>
    <s v="PipMi"/>
    <n v="0"/>
    <s v="PippiT"/>
    <n v="0"/>
    <s v="PARASITE"/>
    <n v="2016"/>
    <n v="8"/>
    <n v="17"/>
    <n v="3"/>
    <n v="7"/>
    <d v="2016-08-17T00:00:00"/>
    <x v="529"/>
  </r>
  <r>
    <x v="1"/>
    <s v="K:/Sainte Colombe/MB/04 - 19 juillet au 18 août 2016/Wave/"/>
    <s v="ST-COLOM_0_20160817_030815_710.wav"/>
    <s v="PippiT"/>
    <s v="Principal"/>
    <s v="PipMi"/>
    <n v="9"/>
    <s v="PippiT"/>
    <n v="7"/>
    <s v="Pipistrelle commune"/>
    <n v="2016"/>
    <n v="8"/>
    <n v="17"/>
    <n v="3"/>
    <n v="8"/>
    <d v="2016-08-17T00:00:00"/>
    <x v="494"/>
  </r>
  <r>
    <x v="1"/>
    <s v="K:/Sainte Colombe/MB/04 - 19 juillet au 18 août 2016/Wave/"/>
    <s v="ST-COLOM_0_20160817_030825_738.wav"/>
    <s v="ChiroSp"/>
    <s v="Principal"/>
    <s v="PipMi"/>
    <n v="0"/>
    <s v="PippiT"/>
    <n v="0"/>
    <s v="PARASITE"/>
    <n v="2016"/>
    <n v="8"/>
    <n v="17"/>
    <n v="3"/>
    <n v="8"/>
    <d v="2016-08-17T00:00:00"/>
    <x v="494"/>
  </r>
  <r>
    <x v="1"/>
    <s v="K:/Sainte Colombe/MB/04 - 19 juillet au 18 août 2016/Wave/"/>
    <s v="ST-COLOM_0_20160817_031151_432.wav"/>
    <s v="ChiroSp"/>
    <s v="Principal"/>
    <s v="Pip35"/>
    <n v="0"/>
    <s v="Pipkuh"/>
    <n v="0"/>
    <s v="PARASITE"/>
    <n v="2016"/>
    <n v="8"/>
    <n v="17"/>
    <n v="3"/>
    <n v="11"/>
    <d v="2016-08-17T00:00:00"/>
    <x v="351"/>
  </r>
  <r>
    <x v="1"/>
    <s v="K:/Sainte Colombe/MB/04 - 19 juillet au 18 août 2016/Wave/"/>
    <s v="ST-COLOM_0_20160817_031156_432.wav"/>
    <s v="PipMi"/>
    <s v="Principal"/>
    <s v="PipMi"/>
    <n v="10"/>
    <s v="PippiT"/>
    <n v="5"/>
    <s v="Pipistrelle commune"/>
    <n v="2016"/>
    <n v="8"/>
    <n v="17"/>
    <n v="3"/>
    <n v="11"/>
    <d v="2016-08-17T00:00:00"/>
    <x v="351"/>
  </r>
  <r>
    <x v="1"/>
    <s v="K:/Sainte Colombe/MB/04 - 19 juillet au 18 août 2016/Wave/"/>
    <s v="ST-COLOM_0_20160817_032222_315.wav"/>
    <s v="Pipkuh"/>
    <s v="Principal"/>
    <s v="Pip35"/>
    <n v="10"/>
    <s v="Pipkuh"/>
    <n v="6"/>
    <s v="Pipistrelle de Kuhl"/>
    <n v="2016"/>
    <n v="8"/>
    <n v="17"/>
    <n v="3"/>
    <n v="22"/>
    <d v="2016-08-17T00:00:00"/>
    <x v="27"/>
  </r>
  <r>
    <x v="1"/>
    <s v="K:/Sainte Colombe/MB/04 - 19 juillet au 18 août 2016/Wave/"/>
    <s v="ST-COLOM_0_20160817_032227_316.wav"/>
    <s v="Pip35"/>
    <s v="Principal"/>
    <s v="Pip35"/>
    <n v="10"/>
    <s v="Pipkuh"/>
    <n v="5"/>
    <s v="Pipistrelle de Kuhl"/>
    <n v="2016"/>
    <n v="8"/>
    <n v="17"/>
    <n v="3"/>
    <n v="22"/>
    <d v="2016-08-17T00:00:00"/>
    <x v="27"/>
  </r>
  <r>
    <x v="1"/>
    <s v="K:/Sainte Colombe/MB/04 - 19 juillet au 18 août 2016/Wave/"/>
    <s v="ST-COLOM_0_20160817_033740_830.wav"/>
    <s v="ChiroSp"/>
    <s v="Principal"/>
    <s v="Plesp"/>
    <n v="1"/>
    <s v="Pleaus"/>
    <n v="1"/>
    <s v="Oreillard gris"/>
    <n v="2016"/>
    <n v="8"/>
    <n v="17"/>
    <n v="3"/>
    <n v="37"/>
    <d v="2016-08-17T00:00:00"/>
    <x v="295"/>
  </r>
  <r>
    <x v="1"/>
    <s v="K:/Sainte Colombe/MB/04 - 19 juillet au 18 août 2016/Wave/"/>
    <s v="ST-COLOM_0_20160817_033745_831.wav"/>
    <s v="ChiroSp"/>
    <s v="Principal"/>
    <s v="ENVsp"/>
    <n v="2"/>
    <s v="Nyclas"/>
    <n v="2"/>
    <s v="Grande Noctule"/>
    <n v="2016"/>
    <n v="8"/>
    <n v="17"/>
    <n v="3"/>
    <n v="37"/>
    <d v="2016-08-17T00:00:00"/>
    <x v="295"/>
  </r>
  <r>
    <x v="1"/>
    <s v="K:/Sainte Colombe/MB/04 - 19 juillet au 18 août 2016/Wave/"/>
    <s v="ST-COLOM_0_20160817_033750_832.wav"/>
    <s v="ChiroSp"/>
    <s v="Principal"/>
    <s v="Plesp"/>
    <n v="5"/>
    <s v="Pleaus"/>
    <n v="0"/>
    <s v="Oreillard gris"/>
    <n v="2016"/>
    <n v="8"/>
    <n v="17"/>
    <n v="3"/>
    <n v="37"/>
    <d v="2016-08-17T00:00:00"/>
    <x v="295"/>
  </r>
  <r>
    <x v="1"/>
    <s v="K:/Sainte Colombe/MB/04 - 19 juillet au 18 août 2016/Wave/"/>
    <s v="ST-COLOM_0_20160817_033755_832.wav"/>
    <s v="ChiroSp"/>
    <s v="Principal"/>
    <s v="Plesp"/>
    <n v="4"/>
    <s v="Pleaus"/>
    <n v="1"/>
    <s v="Oreillard gris"/>
    <n v="2016"/>
    <n v="8"/>
    <n v="17"/>
    <n v="3"/>
    <n v="37"/>
    <d v="2016-08-17T00:00:00"/>
    <x v="295"/>
  </r>
  <r>
    <x v="1"/>
    <s v="K:/Sainte Colombe/MB/04 - 19 juillet au 18 août 2016/Wave/"/>
    <s v="ST-COLOM_0_20160817_033800_833.wav"/>
    <s v="ChiroSp"/>
    <s v="Principal"/>
    <s v="Plesp"/>
    <n v="4"/>
    <s v="Pleaus"/>
    <n v="1"/>
    <s v="Oreillard gris"/>
    <n v="2016"/>
    <n v="8"/>
    <n v="17"/>
    <n v="3"/>
    <n v="38"/>
    <d v="2016-08-17T00:00:00"/>
    <x v="186"/>
  </r>
  <r>
    <x v="1"/>
    <s v="K:/Sainte Colombe/MB/04 - 19 juillet au 18 août 2016/Wave/"/>
    <s v="ST-COLOM_0_20160817_034828_065.wav"/>
    <s v="ChiroSp"/>
    <s v="Principal"/>
    <s v="PipMi"/>
    <n v="0"/>
    <s v="PippiT"/>
    <n v="0"/>
    <s v="PARASITE"/>
    <n v="2016"/>
    <n v="8"/>
    <n v="17"/>
    <n v="3"/>
    <n v="48"/>
    <d v="2016-08-17T00:00:00"/>
    <x v="296"/>
  </r>
  <r>
    <x v="1"/>
    <s v="K:/Sainte Colombe/MB/04 - 19 juillet au 18 août 2016/Wave/"/>
    <s v="ST-COLOM_0_20160817_034857_983.wav"/>
    <s v="ChiroSp"/>
    <s v="Principal"/>
    <s v="Pip35"/>
    <n v="0"/>
    <s v="Pipnat"/>
    <n v="0"/>
    <s v="PARASITE"/>
    <n v="2016"/>
    <n v="8"/>
    <n v="17"/>
    <n v="3"/>
    <n v="48"/>
    <d v="2016-08-17T00:00:00"/>
    <x v="296"/>
  </r>
  <r>
    <x v="1"/>
    <s v="K:/Sainte Colombe/MB/04 - 19 juillet au 18 août 2016/Wave/"/>
    <s v="ST-COLOM_0_20160817_034913_182.wav"/>
    <s v="ChiroSp"/>
    <s v="Principal"/>
    <s v="MyoHF"/>
    <n v="1"/>
    <s v="Myobra"/>
    <n v="1"/>
    <s v="Murin sp"/>
    <n v="2016"/>
    <n v="8"/>
    <n v="17"/>
    <n v="3"/>
    <n v="49"/>
    <d v="2016-08-17T00:00:00"/>
    <x v="481"/>
  </r>
  <r>
    <x v="1"/>
    <s v="K:/Sainte Colombe/MB/04 - 19 juillet au 18 août 2016/Wave/"/>
    <s v="ST-COLOM_0_20160817_035022_342.wav"/>
    <s v="ChiroSp"/>
    <s v="Principal"/>
    <s v="MyoHF"/>
    <n v="5"/>
    <s v="Myomys"/>
    <n v="1"/>
    <s v="Murin sp"/>
    <n v="2016"/>
    <n v="8"/>
    <n v="17"/>
    <n v="3"/>
    <n v="50"/>
    <d v="2016-08-17T00:00:00"/>
    <x v="553"/>
  </r>
  <r>
    <x v="1"/>
    <s v="K:/Sainte Colombe/MB/04 - 19 juillet au 18 août 2016/Wave/"/>
    <s v="ST-COLOM_0_20160817_040521_639.wav"/>
    <s v="Pleaus"/>
    <s v="Principal"/>
    <s v="Plesp"/>
    <n v="10"/>
    <s v="Pleaus"/>
    <n v="8"/>
    <s v="Oreillard gris"/>
    <n v="2016"/>
    <n v="8"/>
    <n v="17"/>
    <n v="4"/>
    <n v="5"/>
    <d v="2016-08-17T00:00:00"/>
    <x v="482"/>
  </r>
  <r>
    <x v="1"/>
    <s v="K:/Sainte Colombe/MB/04 - 19 juillet au 18 août 2016/Wave/"/>
    <s v="ST-COLOM_0_20160817_040527_917.wav"/>
    <s v="Plesp"/>
    <s v="Principal"/>
    <s v="Plesp"/>
    <n v="7"/>
    <s v="Pleaus"/>
    <n v="4"/>
    <s v="Oreillard gris"/>
    <n v="2016"/>
    <n v="8"/>
    <n v="17"/>
    <n v="4"/>
    <n v="5"/>
    <d v="2016-08-17T00:00:00"/>
    <x v="482"/>
  </r>
  <r>
    <x v="1"/>
    <s v="K:/Sainte Colombe/MB/04 - 19 juillet au 18 août 2016/Wave/"/>
    <s v="ST-COLOM_0_20160817_040904_741.wav"/>
    <s v="ChiroSp"/>
    <s v="Principal"/>
    <s v="PipMi"/>
    <n v="1"/>
    <s v="PippiT"/>
    <n v="0"/>
    <s v="Pipistrelle commune"/>
    <n v="2016"/>
    <n v="8"/>
    <n v="17"/>
    <n v="4"/>
    <n v="9"/>
    <d v="2016-08-17T00:00:00"/>
    <x v="305"/>
  </r>
  <r>
    <x v="1"/>
    <s v="K:/Sainte Colombe/MB/04 - 19 juillet au 18 août 2016/Wave/"/>
    <s v="ST-COLOM_0_20160817_040925_320.wav"/>
    <s v="Plesp"/>
    <s v="Principal"/>
    <s v="Plesp"/>
    <n v="9"/>
    <s v="Pleaus"/>
    <n v="1"/>
    <s v="Oreillard gris"/>
    <n v="2016"/>
    <n v="8"/>
    <n v="17"/>
    <n v="4"/>
    <n v="9"/>
    <d v="2016-08-17T00:00:00"/>
    <x v="305"/>
  </r>
  <r>
    <x v="1"/>
    <s v="K:/Sainte Colombe/MB/04 - 19 juillet au 18 août 2016/Wave/"/>
    <s v="ST-COLOM_0_20160817_040930_321.wav"/>
    <s v="Plesp"/>
    <s v="Principal"/>
    <s v="Plesp"/>
    <n v="7"/>
    <s v="Pleaus"/>
    <n v="0"/>
    <s v="Oreillard gris"/>
    <n v="2016"/>
    <n v="8"/>
    <n v="17"/>
    <n v="4"/>
    <n v="9"/>
    <d v="2016-08-17T00:00:00"/>
    <x v="305"/>
  </r>
  <r>
    <x v="1"/>
    <s v="K:/Sainte Colombe/MB/04 - 19 juillet au 18 août 2016/Wave/"/>
    <s v="ST-COLOM_0_20160817_041026_030.wav"/>
    <s v="Pip35"/>
    <s v="Principal"/>
    <s v="Pip35"/>
    <n v="7"/>
    <s v="Pipkuh"/>
    <n v="1"/>
    <s v="Pipistrelle de Kuhl"/>
    <n v="2016"/>
    <n v="8"/>
    <n v="17"/>
    <n v="4"/>
    <n v="10"/>
    <d v="2016-08-17T00:00:00"/>
    <x v="406"/>
  </r>
  <r>
    <x v="1"/>
    <s v="K:/Sainte Colombe/MB/04 - 19 juillet au 18 août 2016/Wave/"/>
    <s v="ST-COLOM_0_20160817_041031_031.wav"/>
    <s v="Pip35"/>
    <s v="Principal"/>
    <s v="Pip35"/>
    <n v="6"/>
    <s v="Pipkuh"/>
    <n v="5"/>
    <s v="Pipistrelle de Kuhl"/>
    <n v="2016"/>
    <n v="8"/>
    <n v="17"/>
    <n v="4"/>
    <n v="10"/>
    <d v="2016-08-17T00:00:00"/>
    <x v="406"/>
  </r>
  <r>
    <x v="1"/>
    <s v="K:/Sainte Colombe/MB/04 - 19 juillet au 18 août 2016/Wave/"/>
    <s v="ST-COLOM_0_20160817_043404_522.wav"/>
    <s v="ChiroSp"/>
    <s v="Principal"/>
    <s v="PipMi"/>
    <n v="5"/>
    <s v="PippiT"/>
    <n v="5"/>
    <s v="Pipistrelle commune"/>
    <n v="2016"/>
    <n v="8"/>
    <n v="17"/>
    <n v="4"/>
    <n v="34"/>
    <d v="2016-08-17T00:00:00"/>
    <x v="283"/>
  </r>
  <r>
    <x v="1"/>
    <s v="K:/Sainte Colombe/MB/04 - 19 juillet au 18 août 2016/Wave/"/>
    <s v="ST-COLOM_0_20160817_043903_197.wav"/>
    <s v="PippiT"/>
    <s v="Principal"/>
    <s v="PipMi"/>
    <n v="10"/>
    <s v="PippiT"/>
    <n v="10"/>
    <s v="Pipistrelle commune"/>
    <n v="2016"/>
    <n v="8"/>
    <n v="17"/>
    <n v="4"/>
    <n v="39"/>
    <d v="2016-08-17T00:00:00"/>
    <x v="312"/>
  </r>
  <r>
    <x v="1"/>
    <s v="K:/Sainte Colombe/MB/04 - 19 juillet au 18 août 2016/Wave/"/>
    <s v="ST-COLOM_0_20160817_045332_550.wav"/>
    <s v="ChiroSp"/>
    <s v="Principal"/>
    <s v="PipMi"/>
    <n v="5"/>
    <s v="PippiT"/>
    <n v="5"/>
    <s v="Pipistrelle commune"/>
    <n v="2016"/>
    <n v="8"/>
    <n v="17"/>
    <n v="4"/>
    <n v="53"/>
    <d v="2016-08-17T00:00:00"/>
    <x v="316"/>
  </r>
  <r>
    <x v="1"/>
    <s v="K:/Sainte Colombe/MB/04 - 19 juillet au 18 août 2016/Wave/"/>
    <s v="ST-COLOM_0_20160817_045402_652.wav"/>
    <s v="PippiT"/>
    <s v="Principal"/>
    <s v="PipMi"/>
    <n v="9"/>
    <s v="PippiT"/>
    <n v="9"/>
    <s v="Pipistrelle commune"/>
    <n v="2016"/>
    <n v="8"/>
    <n v="17"/>
    <n v="4"/>
    <n v="54"/>
    <d v="2016-08-17T00:00:00"/>
    <x v="445"/>
  </r>
  <r>
    <x v="1"/>
    <s v="K:/Sainte Colombe/MB/04 - 19 juillet au 18 août 2016/Wave/"/>
    <s v="ST-COLOM_0_20160817_050532_212.wav"/>
    <s v="PippiT"/>
    <s v="Principal"/>
    <s v="PipMi"/>
    <n v="10"/>
    <s v="PippiT"/>
    <n v="10"/>
    <s v="Pipistrelle commune"/>
    <n v="2016"/>
    <n v="8"/>
    <n v="17"/>
    <n v="5"/>
    <n v="5"/>
    <d v="2016-08-17T00:00:00"/>
    <x v="359"/>
  </r>
  <r>
    <x v="1"/>
    <s v="K:/Sainte Colombe/MB/04 - 19 juillet au 18 août 2016/Wave/"/>
    <s v="ST-COLOM_0_20160817_050725_303.wav"/>
    <s v="PippiT"/>
    <s v="Principal"/>
    <s v="PipMi"/>
    <n v="10"/>
    <s v="PippiT"/>
    <n v="10"/>
    <s v="Pipistrelle commune"/>
    <n v="2016"/>
    <n v="8"/>
    <n v="17"/>
    <n v="5"/>
    <n v="7"/>
    <d v="2016-08-17T00:00:00"/>
    <x v="285"/>
  </r>
  <r>
    <x v="1"/>
    <s v="K:/Sainte Colombe/MB/04 - 19 juillet au 18 août 2016/Wave/"/>
    <s v="ST-COLOM_0_20160817_051152_274.wav"/>
    <s v="Pipkuh"/>
    <s v="Principal"/>
    <s v="Pip35"/>
    <n v="10"/>
    <s v="Pipkuh"/>
    <n v="6"/>
    <s v="Pipistrelle de Kuhl"/>
    <n v="2016"/>
    <n v="8"/>
    <n v="17"/>
    <n v="5"/>
    <n v="11"/>
    <d v="2016-08-17T00:00:00"/>
    <x v="361"/>
  </r>
  <r>
    <x v="1"/>
    <s v="K:/Sainte Colombe/MB/04 - 19 juillet au 18 août 2016/Wave/"/>
    <s v="ST-COLOM_0_20160817_051157_275.wav"/>
    <s v="Pip35"/>
    <s v="Principal"/>
    <s v="Pip35"/>
    <n v="8"/>
    <s v="Pipkuh"/>
    <n v="5"/>
    <s v="Pipistrelle de Kuhl"/>
    <n v="2016"/>
    <n v="8"/>
    <n v="17"/>
    <n v="5"/>
    <n v="11"/>
    <d v="2016-08-17T00:00:00"/>
    <x v="361"/>
  </r>
  <r>
    <x v="1"/>
    <s v="K:/Sainte Colombe/MB/04 - 19 juillet au 18 août 2016/Wave/"/>
    <s v="ST-COLOM_0_20160817_051404_279.wav"/>
    <s v="ChiroSp"/>
    <s v="Principal"/>
    <s v="PipMi"/>
    <n v="1"/>
    <s v="PippiT"/>
    <n v="1"/>
    <s v="Pipistrelle commune"/>
    <n v="2016"/>
    <n v="8"/>
    <n v="17"/>
    <n v="5"/>
    <n v="14"/>
    <d v="2016-08-17T00:00:00"/>
    <x v="487"/>
  </r>
  <r>
    <x v="1"/>
    <s v="K:/Sainte Colombe/MB/04 - 19 juillet au 18 août 2016/Wave/"/>
    <s v="ST-COLOM_0_20160817_051929_427.wav"/>
    <s v="PippiT"/>
    <s v="Principal"/>
    <s v="PipMi"/>
    <n v="10"/>
    <s v="PippiT"/>
    <n v="8"/>
    <s v="Pipistrelle commune"/>
    <n v="2016"/>
    <n v="8"/>
    <n v="17"/>
    <n v="5"/>
    <n v="19"/>
    <d v="2016-08-17T00:00:00"/>
    <x v="543"/>
  </r>
  <r>
    <x v="1"/>
    <s v="K:/Sainte Colombe/MB/04 - 19 juillet au 18 août 2016/Wave/"/>
    <s v="ST-COLOM_0_20160817_051934_428.wav"/>
    <s v="PippiT"/>
    <s v="Principal"/>
    <s v="PipMi"/>
    <n v="10"/>
    <s v="PippiT"/>
    <n v="10"/>
    <s v="Pipistrelle commune"/>
    <n v="2016"/>
    <n v="8"/>
    <n v="17"/>
    <n v="5"/>
    <n v="19"/>
    <d v="2016-08-17T00:00:00"/>
    <x v="543"/>
  </r>
  <r>
    <x v="1"/>
    <s v="K:/Sainte Colombe/MB/04 - 19 juillet au 18 août 2016/Wave/"/>
    <s v="ST-COLOM_0_20160817_052428_114.wav"/>
    <s v="ChiroSp"/>
    <s v="Principal"/>
    <s v="PipMi"/>
    <n v="4"/>
    <s v="PippiT"/>
    <n v="4"/>
    <s v="Pipistrelle commune"/>
    <n v="2016"/>
    <n v="8"/>
    <n v="17"/>
    <n v="5"/>
    <n v="24"/>
    <d v="2016-08-17T00:00:00"/>
    <x v="34"/>
  </r>
  <r>
    <x v="1"/>
    <s v="K:/Sainte Colombe/MB/04 - 19 juillet au 18 août 2016/Wave/"/>
    <s v="ST-COLOM_0_20160817_052435_500.wav"/>
    <s v="PippiT"/>
    <s v="Principal"/>
    <s v="PipMi"/>
    <n v="6"/>
    <s v="PippiT"/>
    <n v="6"/>
    <s v="Pipistrelle commune"/>
    <n v="2016"/>
    <n v="8"/>
    <n v="17"/>
    <n v="5"/>
    <n v="24"/>
    <d v="2016-08-17T00:00:00"/>
    <x v="34"/>
  </r>
  <r>
    <x v="1"/>
    <s v="K:/Sainte Colombe/MB/04 - 19 juillet au 18 août 2016/Wave/"/>
    <s v="ST-COLOM_0_20160817_052535_295.wav"/>
    <s v="Pip35"/>
    <s v="Principal"/>
    <s v="Pip35"/>
    <n v="10"/>
    <s v="Pipnat"/>
    <n v="4"/>
    <s v="Pipistrelle de Kuhl/Nathusius"/>
    <n v="2016"/>
    <n v="8"/>
    <n v="17"/>
    <n v="5"/>
    <n v="25"/>
    <d v="2016-08-17T00:00:00"/>
    <x v="267"/>
  </r>
  <r>
    <x v="1"/>
    <s v="K:/Sainte Colombe/MB/04 - 19 juillet au 18 août 2016/Wave/"/>
    <s v="ST-COLOM_0_20160817_052800_922.wav"/>
    <s v="PippiT"/>
    <s v="Principal"/>
    <s v="PipMi"/>
    <n v="8"/>
    <s v="PippiT"/>
    <n v="8"/>
    <s v="Pipistrelle commune"/>
    <n v="2016"/>
    <n v="8"/>
    <n v="17"/>
    <n v="5"/>
    <n v="28"/>
    <d v="2016-08-17T00:00:00"/>
    <x v="198"/>
  </r>
  <r>
    <x v="1"/>
    <s v="K:/Sainte Colombe/MB/04 - 19 juillet au 18 août 2016/Wave/"/>
    <s v="ST-COLOM_0_20160817_052857_688.wav"/>
    <s v="PippiT"/>
    <s v="Principal"/>
    <s v="PipMi"/>
    <n v="9"/>
    <s v="PippiT"/>
    <n v="9"/>
    <s v="Pipistrelle commune"/>
    <n v="2016"/>
    <n v="8"/>
    <n v="17"/>
    <n v="5"/>
    <n v="28"/>
    <d v="2016-08-17T00:00:00"/>
    <x v="198"/>
  </r>
  <r>
    <x v="1"/>
    <s v="K:/Sainte Colombe/MB/04 - 19 juillet au 18 août 2016/Wave/"/>
    <s v="ST-COLOM_0_20160817_053219_985.wav"/>
    <s v="Pip35"/>
    <s v="Principal"/>
    <s v="Pip35"/>
    <n v="7"/>
    <s v="Pipnat"/>
    <n v="4"/>
    <s v="Pipistrelle de Kuhl/Nathusius"/>
    <n v="2016"/>
    <n v="8"/>
    <n v="17"/>
    <n v="5"/>
    <n v="32"/>
    <d v="2016-08-17T00:00:00"/>
    <x v="433"/>
  </r>
  <r>
    <x v="1"/>
    <s v="K:/Sainte Colombe/MB/04 - 19 juillet au 18 août 2016/Wave/"/>
    <s v="ST-COLOM_0_20160817_053944_999.wav"/>
    <s v="MyoHF"/>
    <s v="Principal"/>
    <s v="MyoHF"/>
    <n v="9"/>
    <s v="Myoema"/>
    <n v="0"/>
    <s v="Murin sp"/>
    <n v="2016"/>
    <n v="8"/>
    <n v="17"/>
    <n v="5"/>
    <n v="39"/>
    <d v="2016-08-17T00:00:00"/>
    <x v="365"/>
  </r>
  <r>
    <x v="1"/>
    <s v="K:/Sainte Colombe/MB/04 - 19 juillet au 18 août 2016/Wave/"/>
    <s v="ST-COLOM_0_20160817_054428_756.wav"/>
    <s v="PippiT"/>
    <s v="Principal"/>
    <s v="PipMi"/>
    <n v="10"/>
    <s v="PippiT"/>
    <n v="10"/>
    <s v="Pipistrelle commune"/>
    <n v="2016"/>
    <n v="8"/>
    <n v="17"/>
    <n v="5"/>
    <n v="44"/>
    <d v="2016-08-17T00:00:00"/>
    <x v="560"/>
  </r>
  <r>
    <x v="1"/>
    <s v="K:/Sainte Colombe/MB/04 - 19 juillet au 18 août 2016/Wave/"/>
    <s v="ST-COLOM_0_20160817_054543_587.wav"/>
    <s v="Pip35"/>
    <s v="Principal"/>
    <s v="Pip35"/>
    <n v="7"/>
    <s v="Pipkuh"/>
    <n v="2"/>
    <s v="Pipistrelle de Kuhl"/>
    <n v="2016"/>
    <n v="8"/>
    <n v="17"/>
    <n v="5"/>
    <n v="45"/>
    <d v="2016-08-17T00:00:00"/>
    <x v="555"/>
  </r>
  <r>
    <x v="1"/>
    <s v="K:/Sainte Colombe/MB/04 - 19 juillet au 18 août 2016/Wave/"/>
    <s v="ST-COLOM_0_20160817_054746_440.wav"/>
    <s v="ChiroSp"/>
    <s v="Principal"/>
    <s v="PipMi"/>
    <n v="5"/>
    <s v="PippiT"/>
    <n v="5"/>
    <s v="Pipistrelle commune"/>
    <n v="2016"/>
    <n v="8"/>
    <n v="17"/>
    <n v="5"/>
    <n v="47"/>
    <d v="2016-08-17T00:00:00"/>
    <x v="556"/>
  </r>
  <r>
    <x v="1"/>
    <s v="K:/Sainte Colombe/MB/04 - 19 juillet au 18 août 2016/Wave/"/>
    <s v="ST-COLOM_0_20160817_215111_680.wav"/>
    <s v="PippiT"/>
    <s v="Principal"/>
    <s v="PipMi"/>
    <n v="9"/>
    <s v="PippiT"/>
    <n v="9"/>
    <s v="Pipistrelle commune"/>
    <n v="2016"/>
    <n v="8"/>
    <n v="17"/>
    <n v="21"/>
    <n v="51"/>
    <d v="2016-08-17T00:00:00"/>
    <x v="229"/>
  </r>
  <r>
    <x v="1"/>
    <s v="K:/Sainte Colombe/MB/04 - 19 juillet au 18 août 2016/Wave/"/>
    <s v="ST-COLOM_0_20160817_215126_682.wav"/>
    <s v="ChiroSp"/>
    <s v="Principal"/>
    <s v="PipMi"/>
    <n v="3"/>
    <s v="PippiT"/>
    <n v="3"/>
    <s v="Pipistrelle commune"/>
    <n v="2016"/>
    <n v="8"/>
    <n v="17"/>
    <n v="21"/>
    <n v="51"/>
    <d v="2016-08-17T00:00:00"/>
    <x v="229"/>
  </r>
  <r>
    <x v="1"/>
    <s v="K:/Sainte Colombe/MB/04 - 19 juillet au 18 août 2016/Wave/"/>
    <s v="ST-COLOM_0_20160817_215217_248.wav"/>
    <s v="PipMi"/>
    <s v="Principal"/>
    <s v="PipMi"/>
    <n v="10"/>
    <s v="PippiT"/>
    <n v="1"/>
    <s v="Pipistrelle commune"/>
    <n v="2016"/>
    <n v="8"/>
    <n v="17"/>
    <n v="21"/>
    <n v="52"/>
    <d v="2016-08-17T00:00:00"/>
    <x v="169"/>
  </r>
  <r>
    <x v="1"/>
    <s v="K:/Sainte Colombe/MB/04 - 19 juillet au 18 août 2016/Wave/"/>
    <s v="ST-COLOM_0_20160817_215222_249.wav"/>
    <s v="ChiroSp"/>
    <s v="Principal"/>
    <s v="PipMi"/>
    <n v="0"/>
    <s v="PippiT"/>
    <n v="0"/>
    <s v="PARASITE"/>
    <n v="2016"/>
    <n v="8"/>
    <n v="17"/>
    <n v="21"/>
    <n v="52"/>
    <d v="2016-08-17T00:00:00"/>
    <x v="169"/>
  </r>
  <r>
    <x v="1"/>
    <s v="K:/Sainte Colombe/MB/04 - 19 juillet au 18 août 2016/Wave/"/>
    <s v="ST-COLOM_0_20160817_215227_250.wav"/>
    <s v="PippiT"/>
    <s v="Principal"/>
    <s v="PipMi"/>
    <n v="10"/>
    <s v="PippiT"/>
    <n v="9"/>
    <s v="Pipistrelle commune"/>
    <n v="2016"/>
    <n v="8"/>
    <n v="17"/>
    <n v="21"/>
    <n v="52"/>
    <d v="2016-08-17T00:00:00"/>
    <x v="169"/>
  </r>
  <r>
    <x v="1"/>
    <s v="K:/Sainte Colombe/MB/04 - 19 juillet au 18 août 2016/Wave/"/>
    <s v="ST-COLOM_0_20160817_215232_250.wav"/>
    <s v="PippiT"/>
    <s v="Principal"/>
    <s v="PipMi"/>
    <n v="8"/>
    <s v="PippiT"/>
    <n v="8"/>
    <s v="Pipistrelle commune"/>
    <n v="2016"/>
    <n v="8"/>
    <n v="17"/>
    <n v="21"/>
    <n v="52"/>
    <d v="2016-08-17T00:00:00"/>
    <x v="169"/>
  </r>
  <r>
    <x v="1"/>
    <s v="K:/Sainte Colombe/MB/04 - 19 juillet au 18 août 2016/Wave/"/>
    <s v="ST-COLOM_0_20160817_215242_252.wav"/>
    <s v="PippiT"/>
    <s v="Principal"/>
    <s v="PipMi"/>
    <n v="10"/>
    <s v="PippiT"/>
    <n v="10"/>
    <s v="Pipistrelle commune"/>
    <n v="2016"/>
    <n v="8"/>
    <n v="17"/>
    <n v="21"/>
    <n v="52"/>
    <d v="2016-08-17T00:00:00"/>
    <x v="169"/>
  </r>
  <r>
    <x v="1"/>
    <s v="K:/Sainte Colombe/MB/04 - 19 juillet au 18 août 2016/Wave/"/>
    <s v="ST-COLOM_0_20160817_215247_252.wav"/>
    <s v="PippiT"/>
    <s v="Principal"/>
    <s v="PipMi"/>
    <n v="10"/>
    <s v="PippiT"/>
    <n v="10"/>
    <s v="Pipistrelle commune"/>
    <n v="2016"/>
    <n v="8"/>
    <n v="17"/>
    <n v="21"/>
    <n v="52"/>
    <d v="2016-08-17T00:00:00"/>
    <x v="169"/>
  </r>
  <r>
    <x v="1"/>
    <s v="K:/Sainte Colombe/MB/04 - 19 juillet au 18 août 2016/Wave/"/>
    <s v="ST-COLOM_0_20160817_215422_304.wav"/>
    <s v="PippiT"/>
    <s v="Principal"/>
    <s v="PipMi"/>
    <n v="10"/>
    <s v="PippiT"/>
    <n v="10"/>
    <s v="Pipistrelle commune"/>
    <n v="2016"/>
    <n v="8"/>
    <n v="17"/>
    <n v="21"/>
    <n v="54"/>
    <d v="2016-08-17T00:00:00"/>
    <x v="93"/>
  </r>
  <r>
    <x v="1"/>
    <s v="K:/Sainte Colombe/MB/04 - 19 juillet au 18 août 2016/Wave/"/>
    <s v="ST-COLOM_0_20160817_215542_134.wav"/>
    <s v="Pipkuh"/>
    <s v="Principal"/>
    <s v="Pip35"/>
    <n v="9"/>
    <s v="Pipkuh"/>
    <n v="7"/>
    <s v="Pipistrelle de Kuhl"/>
    <n v="2016"/>
    <n v="8"/>
    <n v="17"/>
    <n v="21"/>
    <n v="55"/>
    <d v="2016-08-17T00:00:00"/>
    <x v="75"/>
  </r>
  <r>
    <x v="1"/>
    <s v="K:/Sainte Colombe/MB/04 - 19 juillet au 18 août 2016/Wave/"/>
    <s v="ST-COLOM_0_20160817_215547_135.wav"/>
    <s v="Pip35"/>
    <s v="Principal"/>
    <s v="Pip35"/>
    <n v="8"/>
    <s v="Pipkuh"/>
    <n v="4"/>
    <s v="Pipistrelle de Kuhl"/>
    <n v="2016"/>
    <n v="8"/>
    <n v="17"/>
    <n v="21"/>
    <n v="55"/>
    <d v="2016-08-17T00:00:00"/>
    <x v="75"/>
  </r>
  <r>
    <x v="1"/>
    <s v="K:/Sainte Colombe/MB/04 - 19 juillet au 18 août 2016/Wave/"/>
    <s v="ST-COLOM_0_20160817_215552_136.wav"/>
    <s v="ChiroSp"/>
    <s v="Principal"/>
    <s v="Pip35"/>
    <n v="3"/>
    <s v="Pipkuh"/>
    <n v="3"/>
    <s v="Pipistrelle de Kuhl"/>
    <n v="2016"/>
    <n v="8"/>
    <n v="17"/>
    <n v="21"/>
    <n v="55"/>
    <d v="2016-08-17T00:00:00"/>
    <x v="75"/>
  </r>
  <r>
    <x v="1"/>
    <s v="K:/Sainte Colombe/MB/04 - 19 juillet au 18 août 2016/Wave/"/>
    <s v="ST-COLOM_0_20160817_215614_314.wav"/>
    <s v="ChiroSp"/>
    <s v="Principal"/>
    <s v="PipMi"/>
    <n v="1"/>
    <s v="PippiT"/>
    <n v="1"/>
    <s v="Pipistrelle commune"/>
    <n v="2016"/>
    <n v="8"/>
    <n v="17"/>
    <n v="21"/>
    <n v="56"/>
    <d v="2016-08-17T00:00:00"/>
    <x v="220"/>
  </r>
  <r>
    <x v="1"/>
    <s v="K:/Sainte Colombe/MB/04 - 19 juillet au 18 août 2016/Wave/"/>
    <s v="ST-COLOM_0_20160817_215631_756.wav"/>
    <s v="ChiroSp"/>
    <s v="Principal"/>
    <s v="Pip35"/>
    <n v="3"/>
    <s v="Pipkuh"/>
    <n v="2"/>
    <s v="Pipistrelle de Kuhl"/>
    <n v="2016"/>
    <n v="8"/>
    <n v="17"/>
    <n v="21"/>
    <n v="56"/>
    <d v="2016-08-17T00:00:00"/>
    <x v="220"/>
  </r>
  <r>
    <x v="1"/>
    <s v="K:/Sainte Colombe/MB/04 - 19 juillet au 18 août 2016/Wave/"/>
    <s v="ST-COLOM_0_20160817_220622_010.wav"/>
    <s v="PippiT"/>
    <s v="Principal"/>
    <s v="PipMi"/>
    <n v="10"/>
    <s v="PippiT"/>
    <n v="9"/>
    <s v="Pipistrelle commune"/>
    <n v="2016"/>
    <n v="8"/>
    <n v="17"/>
    <n v="22"/>
    <n v="6"/>
    <d v="2016-08-17T00:00:00"/>
    <x v="76"/>
  </r>
  <r>
    <x v="1"/>
    <s v="K:/Sainte Colombe/MB/04 - 19 juillet au 18 août 2016/Wave/"/>
    <s v="ST-COLOM_0_20160817_220627_011.wav"/>
    <s v="PippiT"/>
    <s v="Principal"/>
    <s v="PipMi"/>
    <n v="10"/>
    <s v="PippiT"/>
    <n v="10"/>
    <s v="Pipistrelle commune"/>
    <n v="2016"/>
    <n v="8"/>
    <n v="17"/>
    <n v="22"/>
    <n v="6"/>
    <d v="2016-08-17T00:00:00"/>
    <x v="76"/>
  </r>
  <r>
    <x v="1"/>
    <s v="K:/Sainte Colombe/MB/04 - 19 juillet au 18 août 2016/Wave/"/>
    <s v="ST-COLOM_0_20160817_220712_266.wav"/>
    <s v="PipMi"/>
    <s v="Principal"/>
    <s v="PipMi"/>
    <n v="10"/>
    <s v="Minsch"/>
    <n v="5"/>
    <s v="Minioptère de Schreibers"/>
    <n v="2016"/>
    <n v="8"/>
    <n v="17"/>
    <n v="22"/>
    <n v="7"/>
    <d v="2016-08-17T00:00:00"/>
    <x v="47"/>
  </r>
  <r>
    <x v="1"/>
    <s v="K:/Sainte Colombe/MB/04 - 19 juillet au 18 août 2016/Wave/"/>
    <s v="ST-COLOM_0_20160817_220815_375.wav"/>
    <s v="ENVsp"/>
    <s v="Principal"/>
    <s v="ENVsp"/>
    <n v="10"/>
    <s v="Eptser"/>
    <n v="4"/>
    <s v="Sérotine commune"/>
    <n v="2016"/>
    <n v="8"/>
    <n v="17"/>
    <n v="22"/>
    <n v="8"/>
    <d v="2016-08-17T00:00:00"/>
    <x v="77"/>
  </r>
  <r>
    <x v="1"/>
    <s v="K:/Sainte Colombe/MB/04 - 19 juillet au 18 août 2016/Wave/"/>
    <s v="ST-COLOM_0_20160817_220820_376.wav"/>
    <s v="ENVsp"/>
    <s v="Principal"/>
    <s v="ENVsp"/>
    <n v="8"/>
    <s v="Eptser"/>
    <n v="2"/>
    <s v="Sérotine commune"/>
    <n v="2016"/>
    <n v="8"/>
    <n v="17"/>
    <n v="22"/>
    <n v="8"/>
    <d v="2016-08-17T00:00:00"/>
    <x v="77"/>
  </r>
  <r>
    <x v="1"/>
    <s v="K:/Sainte Colombe/MB/04 - 19 juillet au 18 août 2016/Wave/"/>
    <s v="ST-COLOM_0_20160817_220825_376.wav"/>
    <s v="ChiroSp"/>
    <s v="Principal"/>
    <s v="ENVsp"/>
    <n v="0"/>
    <s v="Eptser"/>
    <n v="0"/>
    <s v="PARASITE"/>
    <n v="2016"/>
    <n v="8"/>
    <n v="17"/>
    <n v="22"/>
    <n v="8"/>
    <d v="2016-08-17T00:00:00"/>
    <x v="77"/>
  </r>
  <r>
    <x v="1"/>
    <s v="K:/Sainte Colombe/MB/04 - 19 juillet au 18 août 2016/Wave/"/>
    <s v="ST-COLOM_0_20160817_220845_661.wav"/>
    <s v="PipMi"/>
    <s v="Principal"/>
    <s v="PipMi"/>
    <n v="7"/>
    <s v="PippiT"/>
    <n v="3"/>
    <s v="Pipistrelle commune"/>
    <n v="2016"/>
    <n v="8"/>
    <n v="17"/>
    <n v="22"/>
    <n v="8"/>
    <d v="2016-08-17T00:00:00"/>
    <x v="77"/>
  </r>
  <r>
    <x v="1"/>
    <s v="K:/Sainte Colombe/MB/04 - 19 juillet au 18 août 2016/Wave/"/>
    <s v="ST-COLOM_0_20160817_221051_102.wav"/>
    <s v="PipMi"/>
    <s v="Principal"/>
    <s v="PipMi"/>
    <n v="10"/>
    <s v="Minsch"/>
    <n v="2"/>
    <s v="Minioptère de Schreibers"/>
    <n v="2016"/>
    <n v="8"/>
    <n v="17"/>
    <n v="22"/>
    <n v="10"/>
    <d v="2016-08-17T00:00:00"/>
    <x v="176"/>
  </r>
  <r>
    <x v="1"/>
    <s v="K:/Sainte Colombe/MB/04 - 19 juillet au 18 août 2016/Wave/"/>
    <s v="ST-COLOM_0_20160817_221256_582.wav"/>
    <s v="Pip35"/>
    <s v="Principal"/>
    <s v="Pip35"/>
    <n v="10"/>
    <s v="Pipkuh"/>
    <n v="5"/>
    <s v="Pipistrelle de Kuhl"/>
    <n v="2016"/>
    <n v="8"/>
    <n v="17"/>
    <n v="22"/>
    <n v="12"/>
    <d v="2016-08-17T00:00:00"/>
    <x v="139"/>
  </r>
  <r>
    <x v="1"/>
    <s v="K:/Sainte Colombe/MB/04 - 19 juillet au 18 août 2016/Wave/"/>
    <s v="ST-COLOM_0_20160817_221301_582.wav"/>
    <s v="Pipkuh"/>
    <s v="Principal"/>
    <s v="Pip35"/>
    <n v="10"/>
    <s v="Pipkuh"/>
    <n v="6"/>
    <s v="Pipistrelle de Kuhl"/>
    <n v="2016"/>
    <n v="8"/>
    <n v="17"/>
    <n v="22"/>
    <n v="13"/>
    <d v="2016-08-17T00:00:00"/>
    <x v="246"/>
  </r>
  <r>
    <x v="1"/>
    <s v="K:/Sainte Colombe/MB/04 - 19 juillet au 18 août 2016/Wave/"/>
    <s v="ST-COLOM_0_20160817_221320_694.wav"/>
    <s v="PippiT"/>
    <s v="Principal"/>
    <s v="PipMi"/>
    <n v="10"/>
    <s v="PippiT"/>
    <n v="7"/>
    <s v="Pipistrelle commune"/>
    <n v="2016"/>
    <n v="8"/>
    <n v="17"/>
    <n v="22"/>
    <n v="13"/>
    <d v="2016-08-17T00:00:00"/>
    <x v="246"/>
  </r>
  <r>
    <x v="1"/>
    <s v="K:/Sainte Colombe/MB/04 - 19 juillet au 18 août 2016/Wave/"/>
    <s v="ST-COLOM_0_20160817_221325_695.wav"/>
    <s v="PippiT"/>
    <s v="Principal"/>
    <s v="PipMi"/>
    <n v="10"/>
    <s v="PippiT"/>
    <n v="10"/>
    <s v="Pipistrelle commune"/>
    <n v="2016"/>
    <n v="8"/>
    <n v="17"/>
    <n v="22"/>
    <n v="13"/>
    <d v="2016-08-17T00:00:00"/>
    <x v="246"/>
  </r>
  <r>
    <x v="1"/>
    <s v="K:/Sainte Colombe/MB/04 - 19 juillet au 18 août 2016/Wave/"/>
    <s v="ST-COLOM_0_20160817_221406_741.wav"/>
    <s v="PippiT"/>
    <s v="Principal"/>
    <s v="PipMi"/>
    <n v="8"/>
    <s v="PippiT"/>
    <n v="8"/>
    <s v="Pipistrelle commune"/>
    <n v="2016"/>
    <n v="8"/>
    <n v="17"/>
    <n v="22"/>
    <n v="14"/>
    <d v="2016-08-17T00:00:00"/>
    <x v="48"/>
  </r>
  <r>
    <x v="1"/>
    <s v="K:/Sainte Colombe/MB/04 - 19 juillet au 18 août 2016/Wave/"/>
    <s v="ST-COLOM_0_20160817_221548_702.wav"/>
    <s v="PipMi"/>
    <s v="Principal"/>
    <s v="PipMi"/>
    <n v="10"/>
    <s v="PippiT"/>
    <n v="5"/>
    <s v="Pipistrelle commune"/>
    <n v="2016"/>
    <n v="8"/>
    <n v="17"/>
    <n v="22"/>
    <n v="15"/>
    <d v="2016-08-17T00:00:00"/>
    <x v="23"/>
  </r>
  <r>
    <x v="1"/>
    <s v="K:/Sainte Colombe/MB/04 - 19 juillet au 18 août 2016/Wave/"/>
    <s v="ST-COLOM_0_20160817_221553_703.wav"/>
    <s v="ChiroSp"/>
    <s v="Principal"/>
    <s v="ENVsp"/>
    <n v="2"/>
    <s v="Eptser"/>
    <n v="2"/>
    <s v="Sérotine commune"/>
    <n v="2016"/>
    <n v="8"/>
    <n v="17"/>
    <n v="22"/>
    <n v="15"/>
    <d v="2016-08-17T00:00:00"/>
    <x v="23"/>
  </r>
  <r>
    <x v="1"/>
    <s v="K:/Sainte Colombe/MB/04 - 19 juillet au 18 août 2016/Wave/"/>
    <s v="ST-COLOM_0_20160817_221558_704.wav"/>
    <s v="PippiT"/>
    <s v="Principal"/>
    <s v="PipMi"/>
    <n v="10"/>
    <s v="PippiT"/>
    <n v="10"/>
    <s v="Pipistrelle commune"/>
    <n v="2016"/>
    <n v="8"/>
    <n v="17"/>
    <n v="22"/>
    <n v="15"/>
    <d v="2016-08-17T00:00:00"/>
    <x v="23"/>
  </r>
  <r>
    <x v="1"/>
    <s v="K:/Sainte Colombe/MB/04 - 19 juillet au 18 août 2016/Wave/"/>
    <s v="ST-COLOM_0_20160817_221603_704.wav"/>
    <s v="PippiT"/>
    <s v="Principal"/>
    <s v="PipMi"/>
    <n v="10"/>
    <s v="PippiT"/>
    <n v="10"/>
    <s v="Pipistrelle commune"/>
    <n v="2016"/>
    <n v="8"/>
    <n v="17"/>
    <n v="22"/>
    <n v="16"/>
    <d v="2016-08-17T00:00:00"/>
    <x v="337"/>
  </r>
  <r>
    <x v="1"/>
    <s v="K:/Sainte Colombe/MB/04 - 19 juillet au 18 août 2016/Wave/"/>
    <s v="ST-COLOM_0_20160817_221608_705.wav"/>
    <s v="ENVsp"/>
    <s v="Principal"/>
    <s v="ENVsp"/>
    <n v="9"/>
    <s v="Nyclei"/>
    <n v="3"/>
    <s v="Noctule de Leisler"/>
    <n v="2016"/>
    <n v="8"/>
    <n v="17"/>
    <n v="22"/>
    <n v="16"/>
    <d v="2016-08-17T00:00:00"/>
    <x v="337"/>
  </r>
  <r>
    <x v="1"/>
    <s v="K:/Sainte Colombe/MB/04 - 19 juillet au 18 août 2016/Wave/"/>
    <s v="ST-COLOM_0_20160817_221920_172.wav"/>
    <s v="PippiT"/>
    <s v="Principal"/>
    <s v="PipMi"/>
    <n v="10"/>
    <s v="PippiT"/>
    <n v="10"/>
    <s v="Pipistrelle commune"/>
    <n v="2016"/>
    <n v="8"/>
    <n v="17"/>
    <n v="22"/>
    <n v="19"/>
    <d v="2016-08-17T00:00:00"/>
    <x v="136"/>
  </r>
  <r>
    <x v="1"/>
    <s v="K:/Sainte Colombe/MB/04 - 19 juillet au 18 août 2016/Wave/"/>
    <s v="ST-COLOM_0_20160817_221925_173.wav"/>
    <s v="ChiroSp"/>
    <s v="Principal"/>
    <s v="PipMi"/>
    <n v="2"/>
    <s v="PippiT"/>
    <n v="0"/>
    <s v="Pipistrelle commune"/>
    <n v="2016"/>
    <n v="8"/>
    <n v="17"/>
    <n v="22"/>
    <n v="19"/>
    <d v="2016-08-17T00:00:00"/>
    <x v="136"/>
  </r>
  <r>
    <x v="1"/>
    <s v="K:/Sainte Colombe/MB/04 - 19 juillet au 18 août 2016/Wave/"/>
    <s v="ST-COLOM_0_20160817_222155_762.wav"/>
    <s v="PippiT"/>
    <s v="Principal"/>
    <s v="PipMi"/>
    <n v="10"/>
    <s v="PippiT"/>
    <n v="10"/>
    <s v="Pipistrelle commune"/>
    <n v="2016"/>
    <n v="8"/>
    <n v="17"/>
    <n v="22"/>
    <n v="21"/>
    <d v="2016-08-17T00:00:00"/>
    <x v="338"/>
  </r>
  <r>
    <x v="1"/>
    <s v="K:/Sainte Colombe/MB/04 - 19 juillet au 18 août 2016/Wave/"/>
    <s v="ST-COLOM_0_20160817_222200_763.wav"/>
    <s v="PippiT"/>
    <s v="Principal"/>
    <s v="PipMi"/>
    <n v="10"/>
    <s v="PippiT"/>
    <n v="10"/>
    <s v="Pipistrelle commune"/>
    <n v="2016"/>
    <n v="8"/>
    <n v="17"/>
    <n v="22"/>
    <n v="22"/>
    <d v="2016-08-17T00:00:00"/>
    <x v="209"/>
  </r>
  <r>
    <x v="1"/>
    <s v="K:/Sainte Colombe/MB/04 - 19 juillet au 18 août 2016/Wave/"/>
    <s v="ST-COLOM_0_20160817_222248_148.wav"/>
    <s v="ChiroSp"/>
    <s v="Principal"/>
    <s v="MyoHF"/>
    <n v="4"/>
    <s v="Myomys"/>
    <n v="0"/>
    <s v="Murin sp"/>
    <n v="2016"/>
    <n v="8"/>
    <n v="17"/>
    <n v="22"/>
    <n v="22"/>
    <d v="2016-08-17T00:00:00"/>
    <x v="209"/>
  </r>
  <r>
    <x v="1"/>
    <s v="K:/Sainte Colombe/MB/04 - 19 juillet au 18 août 2016/Wave/"/>
    <s v="ST-COLOM_0_20160817_222305_249.wav"/>
    <s v="ENVsp"/>
    <s v="Principal"/>
    <s v="ENVsp"/>
    <n v="8"/>
    <s v="Eptser"/>
    <n v="1"/>
    <s v="Sérotine commune"/>
    <n v="2016"/>
    <n v="8"/>
    <n v="17"/>
    <n v="22"/>
    <n v="23"/>
    <d v="2016-08-17T00:00:00"/>
    <x v="50"/>
  </r>
  <r>
    <x v="1"/>
    <s v="K:/Sainte Colombe/MB/04 - 19 juillet au 18 août 2016/Wave/"/>
    <s v="ST-COLOM_0_20160817_222310_250.wav"/>
    <s v="ENVsp"/>
    <s v="Principal"/>
    <s v="ENVsp"/>
    <n v="10"/>
    <s v="Eptser"/>
    <n v="4"/>
    <s v="Sérotine commune"/>
    <n v="2016"/>
    <n v="8"/>
    <n v="17"/>
    <n v="22"/>
    <n v="23"/>
    <d v="2016-08-17T00:00:00"/>
    <x v="50"/>
  </r>
  <r>
    <x v="1"/>
    <s v="K:/Sainte Colombe/MB/04 - 19 juillet au 18 août 2016/Wave/"/>
    <s v="ST-COLOM_0_20160817_222446_436.wav"/>
    <s v="Pip35"/>
    <s v="Principal"/>
    <s v="Pip35"/>
    <n v="10"/>
    <s v="Pipkuh"/>
    <n v="4"/>
    <s v="Pipistrelle de Kuhl"/>
    <n v="2016"/>
    <n v="8"/>
    <n v="17"/>
    <n v="22"/>
    <n v="24"/>
    <d v="2016-08-17T00:00:00"/>
    <x v="333"/>
  </r>
  <r>
    <x v="1"/>
    <s v="K:/Sainte Colombe/MB/04 - 19 juillet au 18 août 2016/Wave/"/>
    <s v="ST-COLOM_0_20160817_222552_372.wav"/>
    <s v="Pip35"/>
    <s v="Principal"/>
    <s v="Pip35"/>
    <n v="8"/>
    <s v="Pipkuh"/>
    <n v="3"/>
    <s v="Pipistrelle de Kuhl"/>
    <n v="2016"/>
    <n v="8"/>
    <n v="17"/>
    <n v="22"/>
    <n v="25"/>
    <d v="2016-08-17T00:00:00"/>
    <x v="96"/>
  </r>
  <r>
    <x v="1"/>
    <s v="K:/Sainte Colombe/MB/04 - 19 juillet au 18 août 2016/Wave/"/>
    <s v="ST-COLOM_0_20160817_222557_373.wav"/>
    <s v="Pip35"/>
    <s v="Principal"/>
    <s v="Pip35"/>
    <n v="10"/>
    <s v="Pipkuh"/>
    <n v="4"/>
    <s v="Pipistrelle de Kuhl"/>
    <n v="2016"/>
    <n v="8"/>
    <n v="17"/>
    <n v="22"/>
    <n v="25"/>
    <d v="2016-08-17T00:00:00"/>
    <x v="96"/>
  </r>
  <r>
    <x v="1"/>
    <s v="K:/Sainte Colombe/MB/04 - 19 juillet au 18 août 2016/Wave/"/>
    <s v="ST-COLOM_0_20160817_222602_374.wav"/>
    <s v="Pipkuh"/>
    <s v="Principal"/>
    <s v="Pip35"/>
    <n v="7"/>
    <s v="Pipkuh"/>
    <n v="7"/>
    <s v="Pipistrelle de Kuhl"/>
    <n v="2016"/>
    <n v="8"/>
    <n v="17"/>
    <n v="22"/>
    <n v="26"/>
    <d v="2016-08-17T00:00:00"/>
    <x v="97"/>
  </r>
  <r>
    <x v="1"/>
    <s v="K:/Sainte Colombe/MB/04 - 19 juillet au 18 août 2016/Wave/"/>
    <s v="ST-COLOM_0_20160817_222609_124.wav"/>
    <s v="PippiT"/>
    <s v="Principal"/>
    <s v="PipMi"/>
    <n v="9"/>
    <s v="PippiT"/>
    <n v="9"/>
    <s v="Pipistrelle commune"/>
    <n v="2016"/>
    <n v="8"/>
    <n v="17"/>
    <n v="22"/>
    <n v="26"/>
    <d v="2016-08-17T00:00:00"/>
    <x v="97"/>
  </r>
  <r>
    <x v="1"/>
    <s v="K:/Sainte Colombe/MB/04 - 19 juillet au 18 août 2016/Wave/"/>
    <s v="ST-COLOM_0_20160817_222621_076.wav"/>
    <s v="PippiT"/>
    <s v="Principal"/>
    <s v="PipMi"/>
    <n v="10"/>
    <s v="PippiT"/>
    <n v="10"/>
    <s v="Pipistrelle commune"/>
    <n v="2016"/>
    <n v="8"/>
    <n v="17"/>
    <n v="22"/>
    <n v="26"/>
    <d v="2016-08-17T00:00:00"/>
    <x v="97"/>
  </r>
  <r>
    <x v="1"/>
    <s v="K:/Sainte Colombe/MB/04 - 19 juillet au 18 août 2016/Wave/"/>
    <s v="ST-COLOM_0_20160817_222914_784.wav"/>
    <s v="ChiroSp"/>
    <s v="Principal"/>
    <s v="Pip35"/>
    <n v="3"/>
    <s v="Pipkuh"/>
    <n v="3"/>
    <s v="Pipistrelle de Kuhl"/>
    <n v="2016"/>
    <n v="8"/>
    <n v="17"/>
    <n v="22"/>
    <n v="29"/>
    <d v="2016-08-17T00:00:00"/>
    <x v="51"/>
  </r>
  <r>
    <x v="1"/>
    <s v="K:/Sainte Colombe/MB/04 - 19 juillet au 18 août 2016/Wave/"/>
    <s v="ST-COLOM_0_20160817_223046_495.wav"/>
    <s v="PippiT"/>
    <s v="Principal"/>
    <s v="PipMi"/>
    <n v="10"/>
    <s v="PippiT"/>
    <n v="10"/>
    <s v="Pipistrelle commune"/>
    <n v="2016"/>
    <n v="8"/>
    <n v="17"/>
    <n v="22"/>
    <n v="30"/>
    <d v="2016-08-17T00:00:00"/>
    <x v="152"/>
  </r>
  <r>
    <x v="1"/>
    <s v="K:/Sainte Colombe/MB/04 - 19 juillet au 18 août 2016/Wave/"/>
    <s v="ST-COLOM_0_20160817_223539_296.wav"/>
    <s v="PippiT"/>
    <s v="Principal"/>
    <s v="PipMi"/>
    <n v="10"/>
    <s v="PippiT"/>
    <n v="10"/>
    <s v="Pipistrelle commune"/>
    <n v="2016"/>
    <n v="8"/>
    <n v="17"/>
    <n v="22"/>
    <n v="35"/>
    <d v="2016-08-17T00:00:00"/>
    <x v="154"/>
  </r>
  <r>
    <x v="1"/>
    <s v="K:/Sainte Colombe/MB/04 - 19 juillet au 18 août 2016/Wave/"/>
    <s v="ST-COLOM_0_20160817_223544_297.wav"/>
    <s v="ChiroSp"/>
    <s v="Principal"/>
    <s v="PipMi"/>
    <n v="4"/>
    <s v="PippiT"/>
    <n v="4"/>
    <s v="Pipistrelle commune"/>
    <n v="2016"/>
    <n v="8"/>
    <n v="17"/>
    <n v="22"/>
    <n v="35"/>
    <d v="2016-08-17T00:00:00"/>
    <x v="154"/>
  </r>
  <r>
    <x v="1"/>
    <s v="K:/Sainte Colombe/MB/04 - 19 juillet au 18 août 2016/Wave/"/>
    <s v="ST-COLOM_0_20160817_223620_491.wav"/>
    <s v="PippiT"/>
    <s v="Principal"/>
    <s v="PipMi"/>
    <n v="10"/>
    <s v="PippiT"/>
    <n v="10"/>
    <s v="Pipistrelle commune"/>
    <n v="2016"/>
    <n v="8"/>
    <n v="17"/>
    <n v="22"/>
    <n v="36"/>
    <d v="2016-08-17T00:00:00"/>
    <x v="256"/>
  </r>
  <r>
    <x v="1"/>
    <s v="K:/Sainte Colombe/MB/04 - 19 juillet au 18 août 2016/Wave/"/>
    <s v="ST-COLOM_0_20160817_223625_492.wav"/>
    <s v="PippiT"/>
    <s v="Principal"/>
    <s v="PipMi"/>
    <n v="10"/>
    <s v="PippiT"/>
    <n v="10"/>
    <s v="Pipistrelle commune"/>
    <n v="2016"/>
    <n v="8"/>
    <n v="17"/>
    <n v="22"/>
    <n v="36"/>
    <d v="2016-08-17T00:00:00"/>
    <x v="256"/>
  </r>
  <r>
    <x v="1"/>
    <s v="K:/Sainte Colombe/MB/04 - 19 juillet au 18 août 2016/Wave/"/>
    <s v="ST-COLOM_0_20160817_223809_067.wav"/>
    <s v="PipMi"/>
    <s v="Principal"/>
    <s v="PipMi"/>
    <n v="8"/>
    <s v="PippiT"/>
    <n v="3"/>
    <s v="Pipistrelle commune"/>
    <n v="2016"/>
    <n v="8"/>
    <n v="17"/>
    <n v="22"/>
    <n v="38"/>
    <d v="2016-08-17T00:00:00"/>
    <x v="547"/>
  </r>
  <r>
    <x v="1"/>
    <s v="K:/Sainte Colombe/MB/04 - 19 juillet au 18 août 2016/Wave/"/>
    <s v="ST-COLOM_0_20160817_224216_570.wav"/>
    <s v="ChiroSp"/>
    <s v="Principal"/>
    <s v="Pip35"/>
    <n v="4"/>
    <s v="Pipkuh"/>
    <n v="1"/>
    <s v="Pipistrelle de Kuhl"/>
    <n v="2016"/>
    <n v="8"/>
    <n v="17"/>
    <n v="22"/>
    <n v="42"/>
    <d v="2016-08-17T00:00:00"/>
    <x v="78"/>
  </r>
  <r>
    <x v="1"/>
    <s v="K:/Sainte Colombe/MB/04 - 19 juillet au 18 août 2016/Wave/"/>
    <s v="ST-COLOM_0_20160817_224225_420.wav"/>
    <s v="Pip35"/>
    <s v="Principal"/>
    <s v="Pip35"/>
    <n v="6"/>
    <s v="Pipkuh"/>
    <n v="3"/>
    <s v="Pipistrelle de Kuhl"/>
    <n v="2016"/>
    <n v="8"/>
    <n v="17"/>
    <n v="22"/>
    <n v="42"/>
    <d v="2016-08-17T00:00:00"/>
    <x v="78"/>
  </r>
  <r>
    <x v="1"/>
    <s v="K:/Sainte Colombe/MB/04 - 19 juillet au 18 août 2016/Wave/"/>
    <s v="ST-COLOM_0_20160817_224230_421.wav"/>
    <s v="Pip35"/>
    <s v="Principal"/>
    <s v="Pip35"/>
    <n v="8"/>
    <s v="Pipkuh"/>
    <n v="1"/>
    <s v="Pipistrelle de Kuhl"/>
    <n v="2016"/>
    <n v="8"/>
    <n v="17"/>
    <n v="22"/>
    <n v="42"/>
    <d v="2016-08-17T00:00:00"/>
    <x v="78"/>
  </r>
  <r>
    <x v="1"/>
    <s v="K:/Sainte Colombe/MB/04 - 19 juillet au 18 août 2016/Wave/"/>
    <s v="ST-COLOM_0_20160817_224421_368.wav"/>
    <s v="PippiT"/>
    <s v="Principal"/>
    <s v="PipMi"/>
    <n v="10"/>
    <s v="PippiT"/>
    <n v="10"/>
    <s v="Pipistrelle commune"/>
    <n v="2016"/>
    <n v="8"/>
    <n v="17"/>
    <n v="22"/>
    <n v="44"/>
    <d v="2016-08-17T00:00:00"/>
    <x v="341"/>
  </r>
  <r>
    <x v="1"/>
    <s v="K:/Sainte Colombe/MB/04 - 19 juillet au 18 août 2016/Wave/"/>
    <s v="ST-COLOM_0_20160817_224625_970.wav"/>
    <s v="PippiT"/>
    <s v="Principal"/>
    <s v="PipMi"/>
    <n v="10"/>
    <s v="PippiT"/>
    <n v="10"/>
    <s v="Pipistrelle commune"/>
    <n v="2016"/>
    <n v="8"/>
    <n v="17"/>
    <n v="22"/>
    <n v="46"/>
    <d v="2016-08-17T00:00:00"/>
    <x v="52"/>
  </r>
  <r>
    <x v="1"/>
    <s v="K:/Sainte Colombe/MB/04 - 19 juillet au 18 août 2016/Wave/"/>
    <s v="ST-COLOM_0_20160817_224630_971.wav"/>
    <s v="PippiT"/>
    <s v="Principal"/>
    <s v="PipMi"/>
    <n v="10"/>
    <s v="PippiT"/>
    <n v="10"/>
    <s v="Pipistrelle commune"/>
    <n v="2016"/>
    <n v="8"/>
    <n v="17"/>
    <n v="22"/>
    <n v="46"/>
    <d v="2016-08-17T00:00:00"/>
    <x v="52"/>
  </r>
  <r>
    <x v="1"/>
    <s v="K:/Sainte Colombe/MB/04 - 19 juillet au 18 août 2016/Wave/"/>
    <s v="ST-COLOM_0_20160817_225847_830.wav"/>
    <s v="ChiroSp"/>
    <s v="Principal"/>
    <s v="Pip35"/>
    <n v="5"/>
    <s v="Pipkuh"/>
    <n v="4"/>
    <s v="Pipistrelle de Kuhl"/>
    <n v="2016"/>
    <n v="8"/>
    <n v="17"/>
    <n v="22"/>
    <n v="58"/>
    <d v="2016-08-17T00:00:00"/>
    <x v="117"/>
  </r>
  <r>
    <x v="1"/>
    <s v="K:/Sainte Colombe/MB/04 - 19 juillet au 18 août 2016/Wave/"/>
    <s v="ST-COLOM_0_20160817_225852_831.wav"/>
    <s v="ChiroSp"/>
    <s v="Principal"/>
    <s v="Pip35"/>
    <n v="3"/>
    <s v="Pipkuh"/>
    <n v="0"/>
    <s v="Pipistrelle de Kuhl"/>
    <n v="2016"/>
    <n v="8"/>
    <n v="17"/>
    <n v="22"/>
    <n v="58"/>
    <d v="2016-08-17T00:00:00"/>
    <x v="117"/>
  </r>
  <r>
    <x v="1"/>
    <s v="K:/Sainte Colombe/MB/04 - 19 juillet au 18 août 2016/Wave/"/>
    <s v="ST-COLOM_0_20160817_230332_421.wav"/>
    <s v="ChiroSp"/>
    <s v="Principal"/>
    <s v="MyoHF"/>
    <n v="0"/>
    <s v="Myoalc"/>
    <n v="0"/>
    <s v="PARASITE"/>
    <n v="2016"/>
    <n v="8"/>
    <n v="17"/>
    <n v="23"/>
    <n v="3"/>
    <d v="2016-08-17T00:00:00"/>
    <x v="195"/>
  </r>
  <r>
    <x v="1"/>
    <s v="K:/Sainte Colombe/MB/04 - 19 juillet au 18 août 2016/Wave/"/>
    <s v="ST-COLOM_0_20160817_230407_426.wav"/>
    <s v="PippiT"/>
    <s v="Principal"/>
    <s v="PipMi"/>
    <n v="10"/>
    <s v="PippiT"/>
    <n v="8"/>
    <s v="Pipistrelle commune"/>
    <n v="2016"/>
    <n v="8"/>
    <n v="17"/>
    <n v="23"/>
    <n v="4"/>
    <d v="2016-08-17T00:00:00"/>
    <x v="104"/>
  </r>
  <r>
    <x v="1"/>
    <s v="K:/Sainte Colombe/MB/04 - 19 juillet au 18 août 2016/Wave/"/>
    <s v="ST-COLOM_0_20160817_230412_426.wav"/>
    <s v="PippiT"/>
    <s v="Principal"/>
    <s v="PipMi"/>
    <n v="10"/>
    <s v="PippiT"/>
    <n v="10"/>
    <s v="Pipistrelle commune"/>
    <n v="2016"/>
    <n v="8"/>
    <n v="17"/>
    <n v="23"/>
    <n v="4"/>
    <d v="2016-08-17T00:00:00"/>
    <x v="104"/>
  </r>
  <r>
    <x v="1"/>
    <s v="K:/Sainte Colombe/MB/04 - 19 juillet au 18 août 2016/Wave/"/>
    <s v="ST-COLOM_0_20160817_230533_797.wav"/>
    <s v="ChiroSp"/>
    <s v="Principal"/>
    <s v="ENVsp"/>
    <n v="2"/>
    <s v="Eptser"/>
    <n v="0"/>
    <s v="Sérotine commune"/>
    <n v="2016"/>
    <n v="8"/>
    <n v="17"/>
    <n v="23"/>
    <n v="5"/>
    <d v="2016-08-17T00:00:00"/>
    <x v="251"/>
  </r>
  <r>
    <x v="1"/>
    <s v="K:/Sainte Colombe/MB/04 - 19 juillet au 18 août 2016/Wave/"/>
    <s v="ST-COLOM_0_20160817_230538_798.wav"/>
    <s v="ChiroSp"/>
    <s v="Principal"/>
    <s v="ENVsp"/>
    <n v="4"/>
    <s v="Nyclei"/>
    <n v="0"/>
    <s v="Noctule de Leisler"/>
    <n v="2016"/>
    <n v="8"/>
    <n v="17"/>
    <n v="23"/>
    <n v="5"/>
    <d v="2016-08-17T00:00:00"/>
    <x v="251"/>
  </r>
  <r>
    <x v="1"/>
    <s v="K:/Sainte Colombe/MB/04 - 19 juillet au 18 août 2016/Wave/"/>
    <s v="ST-COLOM_0_20160817_231444_864.wav"/>
    <s v="ChiroSp"/>
    <s v="Principal"/>
    <s v="MyoHF"/>
    <n v="2"/>
    <s v="Myomys"/>
    <n v="0"/>
    <s v="Murin sp"/>
    <n v="2016"/>
    <n v="8"/>
    <n v="17"/>
    <n v="23"/>
    <n v="14"/>
    <d v="2016-08-17T00:00:00"/>
    <x v="495"/>
  </r>
  <r>
    <x v="1"/>
    <s v="K:/Sainte Colombe/MB/04 - 19 juillet au 18 août 2016/Wave/"/>
    <s v="ST-COLOM_0_20160817_231859_630.wav"/>
    <s v="PipMi"/>
    <s v="Principal"/>
    <s v="PipMi"/>
    <n v="6"/>
    <s v="PippiT"/>
    <n v="5"/>
    <s v="Pipistrelle commune"/>
    <n v="2016"/>
    <n v="8"/>
    <n v="17"/>
    <n v="23"/>
    <n v="18"/>
    <d v="2016-08-17T00:00:00"/>
    <x v="417"/>
  </r>
  <r>
    <x v="1"/>
    <s v="K:/Sainte Colombe/MB/04 - 19 juillet au 18 août 2016/Wave/"/>
    <s v="ST-COLOM_0_20160817_232014_864.wav"/>
    <s v="ChiroSp"/>
    <s v="Principal"/>
    <s v="Pip35"/>
    <n v="5"/>
    <s v="Pipkuh"/>
    <n v="1"/>
    <s v="Pipistrelle de Kuhl"/>
    <n v="2016"/>
    <n v="8"/>
    <n v="17"/>
    <n v="23"/>
    <n v="20"/>
    <d v="2016-08-17T00:00:00"/>
    <x v="121"/>
  </r>
  <r>
    <x v="1"/>
    <s v="K:/Sainte Colombe/MB/04 - 19 juillet au 18 août 2016/Wave/"/>
    <s v="ST-COLOM_0_20160817_233017_778.wav"/>
    <s v="MyoHF"/>
    <s v="Principal"/>
    <s v="MyoHF"/>
    <n v="6"/>
    <s v="Myomys"/>
    <n v="1"/>
    <s v="Murin sp"/>
    <n v="2016"/>
    <n v="8"/>
    <n v="17"/>
    <n v="23"/>
    <n v="30"/>
    <d v="2016-08-17T00:00:00"/>
    <x v="342"/>
  </r>
  <r>
    <x v="1"/>
    <s v="K:/Sainte Colombe/MB/04 - 19 juillet au 18 août 2016/Wave/"/>
    <s v="ST-COLOM_0_20160817_233022_779.wav"/>
    <s v="MyoHF"/>
    <s v="Principal"/>
    <s v="MyoHF"/>
    <n v="6"/>
    <s v="Myomys"/>
    <n v="1"/>
    <s v="Murin sp"/>
    <n v="2016"/>
    <n v="8"/>
    <n v="17"/>
    <n v="23"/>
    <n v="30"/>
    <d v="2016-08-17T00:00:00"/>
    <x v="342"/>
  </r>
  <r>
    <x v="1"/>
    <s v="K:/Sainte Colombe/MB/04 - 19 juillet au 18 août 2016/Wave/"/>
    <s v="ST-COLOM_0_20160817_233904_180.wav"/>
    <s v="ChiroSp"/>
    <s v="Principal"/>
    <s v="PipMi"/>
    <n v="5"/>
    <s v="PippiT"/>
    <n v="5"/>
    <s v="Pipistrelle commune"/>
    <n v="2016"/>
    <n v="8"/>
    <n v="17"/>
    <n v="23"/>
    <n v="39"/>
    <d v="2016-08-17T00:00:00"/>
    <x v="232"/>
  </r>
  <r>
    <x v="1"/>
    <s v="K:/Sainte Colombe/MB/04 - 19 juillet au 18 août 2016/Wave/"/>
    <s v="ST-COLOM_0_20160817_234056_825.wav"/>
    <s v="parasi"/>
    <s v="Principal"/>
    <s v="parasi"/>
    <n v="0"/>
    <s v="parasi"/>
    <n v="0"/>
    <s v="PARASITE"/>
    <n v="2016"/>
    <n v="8"/>
    <n v="17"/>
    <n v="23"/>
    <n v="40"/>
    <d v="2016-08-17T00:00:00"/>
    <x v="36"/>
  </r>
  <r>
    <x v="1"/>
    <s v="K:/Sainte Colombe/MB/04 - 19 juillet au 18 août 2016/Wave/"/>
    <s v="ST-COLOM_0_20160817_234101_826.wav"/>
    <s v="parasi"/>
    <s v="Principal"/>
    <s v="parasi"/>
    <n v="0"/>
    <s v="parasi"/>
    <n v="0"/>
    <s v="PARASITE"/>
    <n v="2016"/>
    <n v="8"/>
    <n v="17"/>
    <n v="23"/>
    <n v="41"/>
    <d v="2016-08-17T00:00:00"/>
    <x v="56"/>
  </r>
  <r>
    <x v="1"/>
    <s v="K:/Sainte Colombe/MB/04 - 19 juillet au 18 août 2016/Wave/"/>
    <s v="ST-COLOM_0_20160817_234548_008.wav"/>
    <s v="ChiroSp"/>
    <s v="Principal"/>
    <s v="MyoHF"/>
    <n v="5"/>
    <s v="Myomys"/>
    <n v="2"/>
    <s v="Murin sp"/>
    <n v="2016"/>
    <n v="8"/>
    <n v="17"/>
    <n v="23"/>
    <n v="45"/>
    <d v="2016-08-17T00:00:00"/>
    <x v="233"/>
  </r>
  <r>
    <x v="1"/>
    <s v="K:/Sainte Colombe/MB/04 - 19 juillet au 18 août 2016/Wave/"/>
    <s v="ST-COLOM_0_20160817_235605_096.wav"/>
    <s v="PipMi"/>
    <s v="Principal"/>
    <s v="PipMi"/>
    <n v="10"/>
    <s v="PippiT"/>
    <n v="0"/>
    <s v="Pipistrelle commune"/>
    <n v="2016"/>
    <n v="8"/>
    <n v="17"/>
    <n v="23"/>
    <n v="56"/>
    <d v="2016-08-17T00:00:00"/>
    <x v="496"/>
  </r>
  <r>
    <x v="1"/>
    <s v="K:/Sainte Colombe/MB/04 - 19 juillet au 18 août 2016/Wave/"/>
    <s v="ST-COLOM_0_20160817_235836_039.wav"/>
    <s v="ChiroSp"/>
    <s v="Principal"/>
    <s v="MyoHF"/>
    <n v="4"/>
    <s v="Myoalc"/>
    <n v="2"/>
    <s v="Murin sp"/>
    <n v="2016"/>
    <n v="8"/>
    <n v="17"/>
    <n v="23"/>
    <n v="58"/>
    <d v="2016-08-17T00:00:00"/>
    <x v="13"/>
  </r>
  <r>
    <x v="1"/>
    <s v="K:/Sainte Colombe/MB/04 - 19 juillet au 18 août 2016/Wave/"/>
    <s v="ST-COLOM_0_20160818_001023_606.wav"/>
    <s v="PippiT"/>
    <s v="Principal"/>
    <s v="PipMi"/>
    <n v="10"/>
    <s v="PippiT"/>
    <n v="10"/>
    <s v="Pipistrelle commune"/>
    <n v="2016"/>
    <n v="8"/>
    <n v="18"/>
    <n v="0"/>
    <n v="10"/>
    <d v="2016-08-18T00:00:00"/>
    <x v="57"/>
  </r>
  <r>
    <x v="1"/>
    <s v="K:/Sainte Colombe/MB/04 - 19 juillet au 18 août 2016/Wave/"/>
    <s v="ST-COLOM_0_20160818_001118_140.wav"/>
    <s v="PippiT"/>
    <s v="Principal"/>
    <s v="PipMi"/>
    <n v="9"/>
    <s v="PippiT"/>
    <n v="9"/>
    <s v="Pipistrelle commune"/>
    <n v="2016"/>
    <n v="8"/>
    <n v="18"/>
    <n v="0"/>
    <n v="11"/>
    <d v="2016-08-18T00:00:00"/>
    <x v="374"/>
  </r>
  <r>
    <x v="1"/>
    <s v="K:/Sainte Colombe/MB/04 - 19 juillet au 18 août 2016/Wave/"/>
    <s v="ST-COLOM_0_20160818_001248_735.wav"/>
    <s v="PippiT"/>
    <s v="Principal"/>
    <s v="PipMi"/>
    <n v="10"/>
    <s v="PippiT"/>
    <n v="10"/>
    <s v="Pipistrelle commune"/>
    <n v="2016"/>
    <n v="8"/>
    <n v="18"/>
    <n v="0"/>
    <n v="12"/>
    <d v="2016-08-18T00:00:00"/>
    <x v="254"/>
  </r>
  <r>
    <x v="1"/>
    <s v="K:/Sainte Colombe/MB/04 - 19 juillet au 18 août 2016/Wave/"/>
    <s v="ST-COLOM_0_20160818_001253_736.wav"/>
    <s v="PippiT"/>
    <s v="Principal"/>
    <s v="PipMi"/>
    <n v="10"/>
    <s v="PippiT"/>
    <n v="10"/>
    <s v="Pipistrelle commune"/>
    <n v="2016"/>
    <n v="8"/>
    <n v="18"/>
    <n v="0"/>
    <n v="12"/>
    <d v="2016-08-18T00:00:00"/>
    <x v="254"/>
  </r>
  <r>
    <x v="1"/>
    <s v="K:/Sainte Colombe/MB/04 - 19 juillet au 18 août 2016/Wave/"/>
    <s v="ST-COLOM_0_20160818_001836_676.wav"/>
    <s v="ChiroSp"/>
    <s v="Principal"/>
    <s v="PipMi"/>
    <n v="2"/>
    <s v="PippiT"/>
    <n v="0"/>
    <s v="Pipistrelle commune"/>
    <n v="2016"/>
    <n v="8"/>
    <n v="18"/>
    <n v="0"/>
    <n v="18"/>
    <d v="2016-08-18T00:00:00"/>
    <x v="464"/>
  </r>
  <r>
    <x v="1"/>
    <s v="K:/Sainte Colombe/MB/04 - 19 juillet au 18 août 2016/Wave/"/>
    <s v="ST-COLOM_0_20160818_002304_045.wav"/>
    <s v="ChiroSp"/>
    <s v="Principal"/>
    <s v="Pip35"/>
    <n v="1"/>
    <s v="Pipkuh"/>
    <n v="1"/>
    <s v="Pipistrelle de Kuhl"/>
    <n v="2016"/>
    <n v="8"/>
    <n v="18"/>
    <n v="0"/>
    <n v="23"/>
    <d v="2016-08-18T00:00:00"/>
    <x v="211"/>
  </r>
  <r>
    <x v="1"/>
    <s v="K:/Sainte Colombe/MB/04 - 19 juillet au 18 août 2016/Wave/"/>
    <s v="ST-COLOM_0_20160818_002309_046.wav"/>
    <s v="ChiroSp"/>
    <s v="Principal"/>
    <s v="Pip35"/>
    <n v="2"/>
    <s v="Pipkuh"/>
    <n v="2"/>
    <s v="Pipistrelle de Kuhl"/>
    <n v="2016"/>
    <n v="8"/>
    <n v="18"/>
    <n v="0"/>
    <n v="23"/>
    <d v="2016-08-18T00:00:00"/>
    <x v="211"/>
  </r>
  <r>
    <x v="1"/>
    <s v="K:/Sainte Colombe/MB/04 - 19 juillet au 18 août 2016/Wave/"/>
    <s v="ST-COLOM_0_20160818_004326_929.wav"/>
    <s v="PippiT"/>
    <s v="Principal"/>
    <s v="PipMi"/>
    <n v="10"/>
    <s v="PippiT"/>
    <n v="10"/>
    <s v="Pipistrelle commune"/>
    <n v="2016"/>
    <n v="8"/>
    <n v="18"/>
    <n v="0"/>
    <n v="43"/>
    <d v="2016-08-18T00:00:00"/>
    <x v="377"/>
  </r>
  <r>
    <x v="1"/>
    <s v="K:/Sainte Colombe/MB/04 - 19 juillet au 18 août 2016/Wave/"/>
    <s v="ST-COLOM_0_20160818_004331_930.wav"/>
    <s v="PippiT"/>
    <s v="Principal"/>
    <s v="PipMi"/>
    <n v="10"/>
    <s v="PippiT"/>
    <n v="10"/>
    <s v="Pipistrelle commune"/>
    <n v="2016"/>
    <n v="8"/>
    <n v="18"/>
    <n v="0"/>
    <n v="43"/>
    <d v="2016-08-18T00:00:00"/>
    <x v="377"/>
  </r>
  <r>
    <x v="1"/>
    <s v="K:/Sainte Colombe/MB/04 - 19 juillet au 18 août 2016/Wave/"/>
    <s v="ST-COLOM_0_20160818_004820_936.wav"/>
    <s v="ChiroSp"/>
    <s v="Principal"/>
    <s v="Pip35"/>
    <n v="3"/>
    <s v="Pipnat"/>
    <n v="3"/>
    <s v="Pipistrelle de Kuhl/Nathusius"/>
    <n v="2016"/>
    <n v="8"/>
    <n v="18"/>
    <n v="0"/>
    <n v="48"/>
    <d v="2016-08-18T00:00:00"/>
    <x v="466"/>
  </r>
  <r>
    <x v="1"/>
    <s v="K:/Sainte Colombe/MB/04 - 19 juillet au 18 août 2016/Wave/"/>
    <s v="ST-COLOM_0_20160818_004826_181.wav"/>
    <s v="ChiroSp"/>
    <s v="Principal"/>
    <s v="Pip35"/>
    <n v="3"/>
    <s v="Pipkuh"/>
    <n v="3"/>
    <s v="Pipistrelle de Kuhl"/>
    <n v="2016"/>
    <n v="8"/>
    <n v="18"/>
    <n v="0"/>
    <n v="48"/>
    <d v="2016-08-18T00:00:00"/>
    <x v="466"/>
  </r>
  <r>
    <x v="1"/>
    <s v="K:/Sainte Colombe/MB/04 - 19 juillet au 18 août 2016/Wave/"/>
    <s v="ST-COLOM_0_20160818_005114_250.wav"/>
    <s v="PipMi"/>
    <s v="Principal"/>
    <s v="PipMi"/>
    <n v="10"/>
    <s v="Minsch"/>
    <n v="1"/>
    <s v="Minioptère de Schreibers"/>
    <n v="2016"/>
    <n v="8"/>
    <n v="18"/>
    <n v="0"/>
    <n v="51"/>
    <d v="2016-08-18T00:00:00"/>
    <x v="379"/>
  </r>
  <r>
    <x v="1"/>
    <s v="K:/Sainte Colombe/MB/04 - 19 juillet au 18 août 2016/Wave/"/>
    <s v="ST-COLOM_0_20160818_005119_250.wav"/>
    <s v="PippiT"/>
    <s v="Principal"/>
    <s v="PipMi"/>
    <n v="10"/>
    <s v="PippiT"/>
    <n v="7"/>
    <s v="Pipistrelle commune"/>
    <n v="2016"/>
    <n v="8"/>
    <n v="18"/>
    <n v="0"/>
    <n v="51"/>
    <d v="2016-08-18T00:00:00"/>
    <x v="379"/>
  </r>
  <r>
    <x v="1"/>
    <s v="K:/Sainte Colombe/MB/04 - 19 juillet au 18 août 2016/Wave/"/>
    <s v="ST-COLOM_0_20160818_005327_005.wav"/>
    <s v="PipMi"/>
    <s v="Principal"/>
    <s v="PipMi"/>
    <n v="7"/>
    <s v="Minsch"/>
    <n v="3"/>
    <s v="Minioptère de Schreibers"/>
    <n v="2016"/>
    <n v="8"/>
    <n v="18"/>
    <n v="0"/>
    <n v="53"/>
    <d v="2016-08-18T00:00:00"/>
    <x v="263"/>
  </r>
  <r>
    <x v="1"/>
    <s v="K:/Sainte Colombe/MB/04 - 19 juillet au 18 août 2016/Wave/"/>
    <s v="ST-COLOM_0_20160818_012138_630.wav"/>
    <s v="ENVsp"/>
    <s v="Principal"/>
    <s v="ENVsp"/>
    <n v="8"/>
    <s v="Eptser"/>
    <n v="3"/>
    <s v="Sérotine commune"/>
    <n v="2016"/>
    <n v="8"/>
    <n v="18"/>
    <n v="1"/>
    <n v="21"/>
    <d v="2016-08-18T00:00:00"/>
    <x v="468"/>
  </r>
  <r>
    <x v="1"/>
    <s v="K:/Sainte Colombe/MB/04 - 19 juillet au 18 août 2016/Wave/"/>
    <s v="ST-COLOM_0_20160818_012143_630.wav"/>
    <s v="ENVsp"/>
    <s v="Principal"/>
    <s v="ENVsp"/>
    <n v="7"/>
    <s v="Eptser"/>
    <n v="2"/>
    <s v="Sérotine commune"/>
    <n v="2016"/>
    <n v="8"/>
    <n v="18"/>
    <n v="1"/>
    <n v="21"/>
    <d v="2016-08-18T00:00:00"/>
    <x v="468"/>
  </r>
  <r>
    <x v="1"/>
    <s v="K:/Sainte Colombe/MB/04 - 19 juillet au 18 août 2016/Wave/"/>
    <s v="ST-COLOM_0_20160818_012148_631.wav"/>
    <s v="ENVsp"/>
    <s v="Principal"/>
    <s v="ENVsp"/>
    <n v="8"/>
    <s v="Eptser"/>
    <n v="3"/>
    <s v="Sérotine commune"/>
    <n v="2016"/>
    <n v="8"/>
    <n v="18"/>
    <n v="1"/>
    <n v="21"/>
    <d v="2016-08-18T00:00:00"/>
    <x v="468"/>
  </r>
  <r>
    <x v="1"/>
    <s v="K:/Sainte Colombe/MB/04 - 19 juillet au 18 août 2016/Wave/"/>
    <s v="ST-COLOM_0_20160818_012153_632.wav"/>
    <s v="ENVsp"/>
    <s v="Principal"/>
    <s v="ENVsp"/>
    <n v="10"/>
    <s v="Eptser"/>
    <n v="4"/>
    <s v="Sérotine commune"/>
    <n v="2016"/>
    <n v="8"/>
    <n v="18"/>
    <n v="1"/>
    <n v="21"/>
    <d v="2016-08-18T00:00:00"/>
    <x v="468"/>
  </r>
  <r>
    <x v="1"/>
    <s v="K:/Sainte Colombe/MB/04 - 19 juillet au 18 août 2016/Wave/"/>
    <s v="ST-COLOM_0_20160818_012355_093.wav"/>
    <s v="ChiroSp"/>
    <s v="Principal"/>
    <s v="ENVsp"/>
    <n v="3"/>
    <s v="Eptser"/>
    <n v="2"/>
    <s v="Sérotine commune"/>
    <n v="2016"/>
    <n v="8"/>
    <n v="18"/>
    <n v="1"/>
    <n v="23"/>
    <d v="2016-08-18T00:00:00"/>
    <x v="469"/>
  </r>
  <r>
    <x v="1"/>
    <s v="K:/Sainte Colombe/MB/04 - 19 juillet au 18 août 2016/Wave/"/>
    <s v="ST-COLOM_0_20160818_012613_928.wav"/>
    <s v="ENVsp"/>
    <s v="Principal"/>
    <s v="ENVsp"/>
    <n v="9"/>
    <s v="Eptser"/>
    <n v="2"/>
    <s v="Sérotine commune"/>
    <n v="2016"/>
    <n v="8"/>
    <n v="18"/>
    <n v="1"/>
    <n v="26"/>
    <d v="2016-08-18T00:00:00"/>
    <x v="387"/>
  </r>
  <r>
    <x v="1"/>
    <s v="K:/Sainte Colombe/MB/04 - 19 juillet au 18 août 2016/Wave/"/>
    <s v="ST-COLOM_0_20160818_012706_330.wav"/>
    <s v="ENVsp"/>
    <s v="Principal"/>
    <s v="ENVsp"/>
    <n v="8"/>
    <s v="Eptser"/>
    <n v="3"/>
    <s v="Sérotine commune"/>
    <n v="2016"/>
    <n v="8"/>
    <n v="18"/>
    <n v="1"/>
    <n v="27"/>
    <d v="2016-08-18T00:00:00"/>
    <x v="217"/>
  </r>
  <r>
    <x v="1"/>
    <s v="K:/Sainte Colombe/MB/04 - 19 juillet au 18 août 2016/Wave/"/>
    <s v="ST-COLOM_0_20160818_012711_330.wav"/>
    <s v="ChiroSp"/>
    <s v="Principal"/>
    <s v="ENVsp"/>
    <n v="0"/>
    <s v="Nyclei"/>
    <n v="0"/>
    <s v="PARASITE"/>
    <n v="2016"/>
    <n v="8"/>
    <n v="18"/>
    <n v="1"/>
    <n v="27"/>
    <d v="2016-08-18T00:00:00"/>
    <x v="217"/>
  </r>
  <r>
    <x v="1"/>
    <s v="K:/Sainte Colombe/MB/04 - 19 juillet au 18 août 2016/Wave/"/>
    <s v="ST-COLOM_0_20160818_012805_728.wav"/>
    <s v="PippiT"/>
    <s v="Principal"/>
    <s v="PipMi"/>
    <n v="10"/>
    <s v="PippiT"/>
    <n v="8"/>
    <s v="Pipistrelle commune"/>
    <n v="2016"/>
    <n v="8"/>
    <n v="18"/>
    <n v="1"/>
    <n v="28"/>
    <d v="2016-08-18T00:00:00"/>
    <x v="388"/>
  </r>
  <r>
    <x v="1"/>
    <s v="K:/Sainte Colombe/MB/04 - 19 juillet au 18 août 2016/Wave/"/>
    <s v="ST-COLOM_0_20160818_012810_728.wav"/>
    <s v="PippiT"/>
    <s v="Principal"/>
    <s v="PipMi"/>
    <n v="10"/>
    <s v="PippiT"/>
    <n v="10"/>
    <s v="Pipistrelle commune"/>
    <n v="2016"/>
    <n v="8"/>
    <n v="18"/>
    <n v="1"/>
    <n v="28"/>
    <d v="2016-08-18T00:00:00"/>
    <x v="388"/>
  </r>
  <r>
    <x v="1"/>
    <s v="K:/Sainte Colombe/MB/04 - 19 juillet au 18 août 2016/Wave/"/>
    <s v="ST-COLOM_0_20160818_013009_039.wav"/>
    <s v="ENVsp"/>
    <s v="Principal"/>
    <s v="ENVsp"/>
    <n v="8"/>
    <s v="Eptser"/>
    <n v="2"/>
    <s v="Sérotine commune"/>
    <n v="2016"/>
    <n v="8"/>
    <n v="18"/>
    <n v="1"/>
    <n v="30"/>
    <d v="2016-08-18T00:00:00"/>
    <x v="471"/>
  </r>
  <r>
    <x v="1"/>
    <s v="K:/Sainte Colombe/MB/04 - 19 juillet au 18 août 2016/Wave/"/>
    <s v="ST-COLOM_0_20160818_013028_622.wav"/>
    <s v="ENVsp"/>
    <s v="Principal"/>
    <s v="ENVsp"/>
    <n v="6"/>
    <s v="Eptser"/>
    <n v="3"/>
    <s v="Sérotine commune"/>
    <n v="2016"/>
    <n v="8"/>
    <n v="18"/>
    <n v="1"/>
    <n v="30"/>
    <d v="2016-08-18T00:00:00"/>
    <x v="471"/>
  </r>
  <r>
    <x v="1"/>
    <s v="K:/Sainte Colombe/MB/04 - 19 juillet au 18 août 2016/Wave/"/>
    <s v="ST-COLOM_0_20160818_013123_966.wav"/>
    <s v="ENVsp"/>
    <s v="Principal"/>
    <s v="ENVsp"/>
    <n v="8"/>
    <s v="Eptser"/>
    <n v="4"/>
    <s v="Sérotine commune"/>
    <n v="2016"/>
    <n v="8"/>
    <n v="18"/>
    <n v="1"/>
    <n v="31"/>
    <d v="2016-08-18T00:00:00"/>
    <x v="389"/>
  </r>
  <r>
    <x v="1"/>
    <s v="K:/Sainte Colombe/MB/04 - 19 juillet au 18 août 2016/Wave/"/>
    <s v="ST-COLOM_0_20160818_013307_210.wav"/>
    <s v="ChiroSp"/>
    <s v="Principal"/>
    <s v="ENVsp"/>
    <n v="1"/>
    <s v="Eptser"/>
    <n v="1"/>
    <s v="Sérotine commune"/>
    <n v="2016"/>
    <n v="8"/>
    <n v="18"/>
    <n v="1"/>
    <n v="33"/>
    <d v="2016-08-18T00:00:00"/>
    <x v="180"/>
  </r>
  <r>
    <x v="1"/>
    <s v="K:/Sainte Colombe/MB/04 - 19 juillet au 18 août 2016/Wave/"/>
    <s v="ST-COLOM_0_20160818_013312_211.wav"/>
    <s v="ChiroSp"/>
    <s v="Principal"/>
    <s v="ENVsp"/>
    <n v="1"/>
    <s v="Eptser"/>
    <n v="0"/>
    <s v="Sérotine commune"/>
    <n v="2016"/>
    <n v="8"/>
    <n v="18"/>
    <n v="1"/>
    <n v="33"/>
    <d v="2016-08-18T00:00:00"/>
    <x v="180"/>
  </r>
  <r>
    <x v="1"/>
    <s v="K:/Sainte Colombe/MB/04 - 19 juillet au 18 août 2016/Wave/"/>
    <s v="ST-COLOM_0_20160818_013320_911.wav"/>
    <s v="ChiroSp"/>
    <s v="Principal"/>
    <s v="ENVsp"/>
    <n v="1"/>
    <s v="Eptser"/>
    <n v="0"/>
    <s v="Sérotine commune"/>
    <n v="2016"/>
    <n v="8"/>
    <n v="18"/>
    <n v="1"/>
    <n v="33"/>
    <d v="2016-08-18T00:00:00"/>
    <x v="180"/>
  </r>
  <r>
    <x v="1"/>
    <s v="K:/Sainte Colombe/MB/04 - 19 juillet au 18 août 2016/Wave/"/>
    <s v="ST-COLOM_0_20160818_013330_912.wav"/>
    <s v="parasi"/>
    <s v="Principal"/>
    <s v="parasi"/>
    <n v="0"/>
    <s v="parasi"/>
    <n v="0"/>
    <s v="PARASITE"/>
    <n v="2016"/>
    <n v="8"/>
    <n v="18"/>
    <n v="1"/>
    <n v="33"/>
    <d v="2016-08-18T00:00:00"/>
    <x v="180"/>
  </r>
  <r>
    <x v="1"/>
    <s v="K:/Sainte Colombe/MB/04 - 19 juillet au 18 août 2016/Wave/"/>
    <s v="ST-COLOM_0_20160818_013332_750.wav"/>
    <s v="ENVsp"/>
    <s v="Principal"/>
    <s v="ENVsp"/>
    <n v="10"/>
    <s v="Eptser"/>
    <n v="4"/>
    <s v="Sérotine commune"/>
    <n v="2016"/>
    <n v="8"/>
    <n v="18"/>
    <n v="1"/>
    <n v="33"/>
    <d v="2016-08-18T00:00:00"/>
    <x v="180"/>
  </r>
  <r>
    <x v="1"/>
    <s v="K:/Sainte Colombe/MB/04 - 19 juillet au 18 août 2016/Wave/"/>
    <s v="ST-COLOM_0_20160818_013337_750.wav"/>
    <s v="ENVsp"/>
    <s v="Principal"/>
    <s v="ENVsp"/>
    <n v="8"/>
    <s v="Eptser"/>
    <n v="0"/>
    <s v="Sérotine commune"/>
    <n v="2016"/>
    <n v="8"/>
    <n v="18"/>
    <n v="1"/>
    <n v="33"/>
    <d v="2016-08-18T00:00:00"/>
    <x v="180"/>
  </r>
  <r>
    <x v="1"/>
    <s v="K:/Sainte Colombe/MB/04 - 19 juillet au 18 août 2016/Wave/"/>
    <s v="ST-COLOM_0_20160818_013351_931.wav"/>
    <s v="ENVsp"/>
    <s v="Principal"/>
    <s v="ENVsp"/>
    <n v="8"/>
    <s v="Eptser"/>
    <n v="4"/>
    <s v="Sérotine commune"/>
    <n v="2016"/>
    <n v="8"/>
    <n v="18"/>
    <n v="1"/>
    <n v="33"/>
    <d v="2016-08-18T00:00:00"/>
    <x v="180"/>
  </r>
  <r>
    <x v="1"/>
    <s v="K:/Sainte Colombe/MB/04 - 19 juillet au 18 août 2016/Wave/"/>
    <s v="ST-COLOM_0_20160818_013401_932.wav"/>
    <s v="ENVsp"/>
    <s v="Principal"/>
    <s v="ENVsp"/>
    <n v="7"/>
    <s v="Nyclei"/>
    <n v="0"/>
    <s v="Noctule de Leisler"/>
    <n v="2016"/>
    <n v="8"/>
    <n v="18"/>
    <n v="1"/>
    <n v="34"/>
    <d v="2016-08-18T00:00:00"/>
    <x v="181"/>
  </r>
  <r>
    <x v="1"/>
    <s v="K:/Sainte Colombe/MB/04 - 19 juillet au 18 août 2016/Wave/"/>
    <s v="ST-COLOM_0_20160818_013406_933.wav"/>
    <s v="ENVsp"/>
    <s v="Principal"/>
    <s v="ENVsp"/>
    <n v="7"/>
    <s v="Eptser"/>
    <n v="3"/>
    <s v="Sérotine commune"/>
    <n v="2016"/>
    <n v="8"/>
    <n v="18"/>
    <n v="1"/>
    <n v="34"/>
    <d v="2016-08-18T00:00:00"/>
    <x v="181"/>
  </r>
  <r>
    <x v="1"/>
    <s v="K:/Sainte Colombe/MB/04 - 19 juillet au 18 août 2016/Wave/"/>
    <s v="ST-COLOM_0_20160818_013429_415.wav"/>
    <s v="ENVsp"/>
    <s v="Principal"/>
    <s v="ENVsp"/>
    <n v="7"/>
    <s v="Eptser"/>
    <n v="5"/>
    <s v="Sérotine commune"/>
    <n v="2016"/>
    <n v="8"/>
    <n v="18"/>
    <n v="1"/>
    <n v="34"/>
    <d v="2016-08-18T00:00:00"/>
    <x v="181"/>
  </r>
  <r>
    <x v="1"/>
    <s v="K:/Sainte Colombe/MB/04 - 19 juillet au 18 août 2016/Wave/"/>
    <s v="ST-COLOM_0_20160818_013449_508.wav"/>
    <s v="Eptser"/>
    <s v="Principal"/>
    <s v="ENVsp"/>
    <n v="10"/>
    <s v="Eptser"/>
    <n v="6"/>
    <s v="Sérotine commune"/>
    <n v="2016"/>
    <n v="8"/>
    <n v="18"/>
    <n v="1"/>
    <n v="34"/>
    <d v="2016-08-18T00:00:00"/>
    <x v="181"/>
  </r>
  <r>
    <x v="1"/>
    <s v="K:/Sainte Colombe/MB/04 - 19 juillet au 18 août 2016/Wave/"/>
    <s v="ST-COLOM_0_20160818_013454_509.wav"/>
    <s v="ChiroSp"/>
    <s v="Principal"/>
    <s v="ENVsp"/>
    <n v="1"/>
    <s v="Eptser"/>
    <n v="1"/>
    <s v="Sérotine commune"/>
    <n v="2016"/>
    <n v="8"/>
    <n v="18"/>
    <n v="1"/>
    <n v="34"/>
    <d v="2016-08-18T00:00:00"/>
    <x v="181"/>
  </r>
  <r>
    <x v="1"/>
    <s v="K:/Sainte Colombe/MB/04 - 19 juillet au 18 août 2016/Wave/"/>
    <s v="ST-COLOM_0_20160818_013509_762.wav"/>
    <s v="ENVsp"/>
    <s v="Principal"/>
    <s v="ENVsp"/>
    <n v="9"/>
    <s v="Eptser"/>
    <n v="4"/>
    <s v="Sérotine commune"/>
    <n v="2016"/>
    <n v="8"/>
    <n v="18"/>
    <n v="1"/>
    <n v="35"/>
    <d v="2016-08-18T00:00:00"/>
    <x v="273"/>
  </r>
  <r>
    <x v="1"/>
    <s v="K:/Sainte Colombe/MB/04 - 19 juillet au 18 août 2016/Wave/"/>
    <s v="ST-COLOM_0_20160818_013514_762.wav"/>
    <s v="ENVsp"/>
    <s v="Principal"/>
    <s v="ENVsp"/>
    <n v="8"/>
    <s v="Eptser"/>
    <n v="3"/>
    <s v="Sérotine commune"/>
    <n v="2016"/>
    <n v="8"/>
    <n v="18"/>
    <n v="1"/>
    <n v="35"/>
    <d v="2016-08-18T00:00:00"/>
    <x v="273"/>
  </r>
  <r>
    <x v="1"/>
    <s v="K:/Sainte Colombe/MB/04 - 19 juillet au 18 août 2016/Wave/"/>
    <s v="ST-COLOM_0_20160818_013527_866.wav"/>
    <s v="ChiroSp"/>
    <s v="Principal"/>
    <s v="ENVsp"/>
    <n v="4"/>
    <s v="Eptser"/>
    <n v="4"/>
    <s v="Sérotine commune"/>
    <n v="2016"/>
    <n v="8"/>
    <n v="18"/>
    <n v="1"/>
    <n v="35"/>
    <d v="2016-08-18T00:00:00"/>
    <x v="273"/>
  </r>
  <r>
    <x v="1"/>
    <s v="K:/Sainte Colombe/MB/04 - 19 juillet au 18 août 2016/Wave/"/>
    <s v="ST-COLOM_0_20160818_013532_866.wav"/>
    <s v="ENVsp"/>
    <s v="Principal"/>
    <s v="ENVsp"/>
    <n v="9"/>
    <s v="Eptser"/>
    <n v="4"/>
    <s v="Sérotine commune"/>
    <n v="2016"/>
    <n v="8"/>
    <n v="18"/>
    <n v="1"/>
    <n v="35"/>
    <d v="2016-08-18T00:00:00"/>
    <x v="273"/>
  </r>
  <r>
    <x v="1"/>
    <s v="K:/Sainte Colombe/MB/04 - 19 juillet au 18 août 2016/Wave/"/>
    <s v="ST-COLOM_0_20160818_013537_867.wav"/>
    <s v="ChiroSp"/>
    <s v="Principal"/>
    <s v="ENVsp"/>
    <n v="5"/>
    <s v="Eptser"/>
    <n v="4"/>
    <s v="Sérotine commune"/>
    <n v="2016"/>
    <n v="8"/>
    <n v="18"/>
    <n v="1"/>
    <n v="35"/>
    <d v="2016-08-18T00:00:00"/>
    <x v="273"/>
  </r>
  <r>
    <x v="1"/>
    <s v="K:/Sainte Colombe/MB/04 - 19 juillet au 18 août 2016/Wave/"/>
    <s v="ST-COLOM_0_20160818_013621_636.wav"/>
    <s v="ENVsp"/>
    <s v="Principal"/>
    <s v="ENVsp"/>
    <n v="8"/>
    <s v="Eptser"/>
    <n v="1"/>
    <s v="Sérotine commune"/>
    <n v="2016"/>
    <n v="8"/>
    <n v="18"/>
    <n v="1"/>
    <n v="36"/>
    <d v="2016-08-18T00:00:00"/>
    <x v="14"/>
  </r>
  <r>
    <x v="1"/>
    <s v="K:/Sainte Colombe/MB/04 - 19 juillet au 18 août 2016/Wave/"/>
    <s v="ST-COLOM_0_20160818_013626_636.wav"/>
    <s v="ENVsp"/>
    <s v="Principal"/>
    <s v="ENVsp"/>
    <n v="8"/>
    <s v="Eptser"/>
    <n v="3"/>
    <s v="Sérotine commune"/>
    <n v="2016"/>
    <n v="8"/>
    <n v="18"/>
    <n v="1"/>
    <n v="36"/>
    <d v="2016-08-18T00:00:00"/>
    <x v="14"/>
  </r>
  <r>
    <x v="1"/>
    <s v="K:/Sainte Colombe/MB/04 - 19 juillet au 18 août 2016/Wave/"/>
    <s v="ST-COLOM_0_20160818_013631_637.wav"/>
    <s v="ChiroSp"/>
    <s v="Principal"/>
    <s v="ENVsp"/>
    <n v="5"/>
    <s v="Vesmur"/>
    <n v="0"/>
    <s v="Sérotine commune"/>
    <n v="2016"/>
    <n v="8"/>
    <n v="18"/>
    <n v="1"/>
    <n v="36"/>
    <d v="2016-08-18T00:00:00"/>
    <x v="14"/>
  </r>
  <r>
    <x v="1"/>
    <s v="K:/Sainte Colombe/MB/04 - 19 juillet au 18 août 2016/Wave/"/>
    <s v="ST-COLOM_0_20160818_013636_638.wav"/>
    <s v="ChiroSp"/>
    <s v="Principal"/>
    <s v="MyoLF"/>
    <n v="1"/>
    <s v="Myomyo"/>
    <n v="1"/>
    <s v="Murin sp"/>
    <n v="2016"/>
    <n v="8"/>
    <n v="18"/>
    <n v="1"/>
    <n v="36"/>
    <d v="2016-08-18T00:00:00"/>
    <x v="14"/>
  </r>
  <r>
    <x v="1"/>
    <s v="K:/Sainte Colombe/MB/04 - 19 juillet au 18 août 2016/Wave/"/>
    <s v="ST-COLOM_0_20160818_013645_496.wav"/>
    <s v="Pip35"/>
    <s v="Principal"/>
    <s v="Pip35"/>
    <n v="10"/>
    <s v="Pipkuh"/>
    <n v="5"/>
    <s v="Pipistrelle de Kuhl"/>
    <n v="2016"/>
    <n v="8"/>
    <n v="18"/>
    <n v="1"/>
    <n v="36"/>
    <d v="2016-08-18T00:00:00"/>
    <x v="14"/>
  </r>
  <r>
    <x v="1"/>
    <s v="K:/Sainte Colombe/MB/04 - 19 juillet au 18 août 2016/Wave/"/>
    <s v="ST-COLOM_0_20160818_013650_497.wav"/>
    <s v="ChiroSp"/>
    <s v="Principal"/>
    <s v="ENVsp"/>
    <n v="5"/>
    <s v="Eptser"/>
    <n v="5"/>
    <s v="Sérotine commune"/>
    <n v="2016"/>
    <n v="8"/>
    <n v="18"/>
    <n v="1"/>
    <n v="36"/>
    <d v="2016-08-18T00:00:00"/>
    <x v="14"/>
  </r>
  <r>
    <x v="1"/>
    <s v="K:/Sainte Colombe/MB/04 - 19 juillet au 18 août 2016/Wave/"/>
    <s v="ST-COLOM_0_20160818_013655_498.wav"/>
    <s v="ENVsp"/>
    <s v="Principal"/>
    <s v="ENVsp"/>
    <n v="10"/>
    <s v="Eptser"/>
    <n v="4"/>
    <s v="Sérotine commune"/>
    <n v="2016"/>
    <n v="8"/>
    <n v="18"/>
    <n v="1"/>
    <n v="36"/>
    <d v="2016-08-18T00:00:00"/>
    <x v="14"/>
  </r>
  <r>
    <x v="1"/>
    <s v="K:/Sainte Colombe/MB/04 - 19 juillet au 18 août 2016/Wave/"/>
    <s v="ST-COLOM_0_20160818_013706_896.wav"/>
    <s v="parasi"/>
    <s v="Principal"/>
    <s v="parasi"/>
    <n v="0"/>
    <s v="parasi"/>
    <n v="0"/>
    <s v="PARASITE"/>
    <n v="2016"/>
    <n v="8"/>
    <n v="18"/>
    <n v="1"/>
    <n v="37"/>
    <d v="2016-08-18T00:00:00"/>
    <x v="15"/>
  </r>
  <r>
    <x v="1"/>
    <s v="K:/Sainte Colombe/MB/04 - 19 juillet au 18 août 2016/Wave/"/>
    <s v="ST-COLOM_0_20160818_013741_302.wav"/>
    <s v="ChiroSp"/>
    <s v="Principal"/>
    <s v="ENVsp"/>
    <n v="0"/>
    <s v="Nyclei"/>
    <n v="0"/>
    <s v="PARASITE"/>
    <n v="2016"/>
    <n v="8"/>
    <n v="18"/>
    <n v="1"/>
    <n v="37"/>
    <d v="2016-08-18T00:00:00"/>
    <x v="15"/>
  </r>
  <r>
    <x v="1"/>
    <s v="K:/Sainte Colombe/MB/04 - 19 juillet au 18 août 2016/Wave/"/>
    <s v="ST-COLOM_0_20160818_013758_171.wav"/>
    <s v="ChiroSp"/>
    <s v="Principal"/>
    <s v="ENVsp"/>
    <n v="5"/>
    <s v="Vesmur"/>
    <n v="0"/>
    <s v="Sérotine commune"/>
    <n v="2016"/>
    <n v="8"/>
    <n v="18"/>
    <n v="1"/>
    <n v="37"/>
    <d v="2016-08-18T00:00:00"/>
    <x v="15"/>
  </r>
  <r>
    <x v="1"/>
    <s v="K:/Sainte Colombe/MB/04 - 19 juillet au 18 août 2016/Wave/"/>
    <s v="ST-COLOM_0_20160818_013817_220.wav"/>
    <s v="ENVsp"/>
    <s v="Principal"/>
    <s v="ENVsp"/>
    <n v="8"/>
    <s v="Eptser"/>
    <n v="4"/>
    <s v="Sérotine commune"/>
    <n v="2016"/>
    <n v="8"/>
    <n v="18"/>
    <n v="1"/>
    <n v="38"/>
    <d v="2016-08-18T00:00:00"/>
    <x v="289"/>
  </r>
  <r>
    <x v="1"/>
    <s v="K:/Sainte Colombe/MB/04 - 19 juillet au 18 août 2016/Wave/"/>
    <s v="ST-COLOM_0_20160818_013822_220.wav"/>
    <s v="ENVsp"/>
    <s v="Principal"/>
    <s v="ENVsp"/>
    <n v="6"/>
    <s v="Nyclei"/>
    <n v="0"/>
    <s v="Noctule de Leisler"/>
    <n v="2016"/>
    <n v="8"/>
    <n v="18"/>
    <n v="1"/>
    <n v="38"/>
    <d v="2016-08-18T00:00:00"/>
    <x v="289"/>
  </r>
  <r>
    <x v="1"/>
    <s v="K:/Sainte Colombe/MB/04 - 19 juillet au 18 août 2016/Wave/"/>
    <s v="ST-COLOM_0_20160818_013831_900.wav"/>
    <s v="ENVsp"/>
    <s v="Principal"/>
    <s v="ENVsp"/>
    <n v="10"/>
    <s v="Eptser"/>
    <n v="5"/>
    <s v="Sérotine commune"/>
    <n v="2016"/>
    <n v="8"/>
    <n v="18"/>
    <n v="1"/>
    <n v="38"/>
    <d v="2016-08-18T00:00:00"/>
    <x v="289"/>
  </r>
  <r>
    <x v="1"/>
    <s v="K:/Sainte Colombe/MB/04 - 19 juillet au 18 août 2016/Wave/"/>
    <s v="ST-COLOM_0_20160818_013836_901.wav"/>
    <s v="Eptser"/>
    <s v="Principal"/>
    <s v="ENVsp"/>
    <n v="9"/>
    <s v="Eptser"/>
    <n v="6"/>
    <s v="Sérotine commune"/>
    <n v="2016"/>
    <n v="8"/>
    <n v="18"/>
    <n v="1"/>
    <n v="38"/>
    <d v="2016-08-18T00:00:00"/>
    <x v="289"/>
  </r>
  <r>
    <x v="1"/>
    <s v="K:/Sainte Colombe/MB/04 - 19 juillet au 18 août 2016/Wave/"/>
    <s v="ST-COLOM_0_20160818_013847_525.wav"/>
    <s v="ENVsp"/>
    <s v="Principal"/>
    <s v="ENVsp"/>
    <n v="9"/>
    <s v="Eptser"/>
    <n v="3"/>
    <s v="Sérotine commune"/>
    <n v="2016"/>
    <n v="8"/>
    <n v="18"/>
    <n v="1"/>
    <n v="38"/>
    <d v="2016-08-18T00:00:00"/>
    <x v="289"/>
  </r>
  <r>
    <x v="1"/>
    <s v="K:/Sainte Colombe/MB/04 - 19 juillet au 18 août 2016/Wave/"/>
    <s v="ST-COLOM_0_20160818_013852_526.wav"/>
    <s v="ENVsp"/>
    <s v="Principal"/>
    <s v="ENVsp"/>
    <n v="10"/>
    <s v="Eptser"/>
    <n v="3"/>
    <s v="Sérotine commune"/>
    <n v="2016"/>
    <n v="8"/>
    <n v="18"/>
    <n v="1"/>
    <n v="38"/>
    <d v="2016-08-18T00:00:00"/>
    <x v="289"/>
  </r>
  <r>
    <x v="1"/>
    <s v="K:/Sainte Colombe/MB/04 - 19 juillet au 18 août 2016/Wave/"/>
    <s v="ST-COLOM_0_20160818_013906_137.wav"/>
    <s v="ENVsp"/>
    <s v="Principal"/>
    <s v="ENVsp"/>
    <n v="10"/>
    <s v="Eptser"/>
    <n v="4"/>
    <s v="Sérotine commune"/>
    <n v="2016"/>
    <n v="8"/>
    <n v="18"/>
    <n v="1"/>
    <n v="39"/>
    <d v="2016-08-18T00:00:00"/>
    <x v="167"/>
  </r>
  <r>
    <x v="1"/>
    <s v="K:/Sainte Colombe/MB/04 - 19 juillet au 18 août 2016/Wave/"/>
    <s v="ST-COLOM_0_20160818_013911_138.wav"/>
    <s v="ENVsp"/>
    <s v="Principal"/>
    <s v="ENVsp"/>
    <n v="10"/>
    <s v="Eptser"/>
    <n v="4"/>
    <s v="Sérotine commune"/>
    <n v="2016"/>
    <n v="8"/>
    <n v="18"/>
    <n v="1"/>
    <n v="39"/>
    <d v="2016-08-18T00:00:00"/>
    <x v="167"/>
  </r>
  <r>
    <x v="1"/>
    <s v="K:/Sainte Colombe/MB/04 - 19 juillet au 18 août 2016/Wave/"/>
    <s v="ST-COLOM_0_20160818_013918_186.wav"/>
    <s v="ENVsp"/>
    <s v="Principal"/>
    <s v="ENVsp"/>
    <n v="6"/>
    <s v="Eptser"/>
    <n v="5"/>
    <s v="Sérotine commune"/>
    <n v="2016"/>
    <n v="8"/>
    <n v="18"/>
    <n v="1"/>
    <n v="39"/>
    <d v="2016-08-18T00:00:00"/>
    <x v="167"/>
  </r>
  <r>
    <x v="1"/>
    <s v="K:/Sainte Colombe/MB/04 - 19 juillet au 18 août 2016/Wave/"/>
    <s v="ST-COLOM_0_20160818_013923_186.wav"/>
    <s v="Eptser"/>
    <s v="Principal"/>
    <s v="ENVsp"/>
    <n v="10"/>
    <s v="Eptser"/>
    <n v="6"/>
    <s v="Sérotine commune"/>
    <n v="2016"/>
    <n v="8"/>
    <n v="18"/>
    <n v="1"/>
    <n v="39"/>
    <d v="2016-08-18T00:00:00"/>
    <x v="167"/>
  </r>
  <r>
    <x v="1"/>
    <s v="K:/Sainte Colombe/MB/04 - 19 juillet au 18 août 2016/Wave/"/>
    <s v="ST-COLOM_0_20160818_013946_252.wav"/>
    <s v="ENVsp"/>
    <s v="Principal"/>
    <s v="ENVsp"/>
    <n v="10"/>
    <s v="Eptser"/>
    <n v="3"/>
    <s v="Sérotine commune"/>
    <n v="2016"/>
    <n v="8"/>
    <n v="18"/>
    <n v="1"/>
    <n v="39"/>
    <d v="2016-08-18T00:00:00"/>
    <x v="167"/>
  </r>
  <r>
    <x v="1"/>
    <s v="K:/Sainte Colombe/MB/04 - 19 juillet au 18 août 2016/Wave/"/>
    <s v="ST-COLOM_0_20160818_014004_990.wav"/>
    <s v="ENVsp"/>
    <s v="Principal"/>
    <s v="ENVsp"/>
    <n v="9"/>
    <s v="Eptser"/>
    <n v="4"/>
    <s v="Sérotine commune"/>
    <n v="2016"/>
    <n v="8"/>
    <n v="18"/>
    <n v="1"/>
    <n v="40"/>
    <d v="2016-08-18T00:00:00"/>
    <x v="390"/>
  </r>
  <r>
    <x v="1"/>
    <s v="K:/Sainte Colombe/MB/04 - 19 juillet au 18 août 2016/Wave/"/>
    <s v="ST-COLOM_0_20160818_014009_991.wav"/>
    <s v="ENVsp"/>
    <s v="Principal"/>
    <s v="ENVsp"/>
    <n v="10"/>
    <s v="Eptser"/>
    <n v="3"/>
    <s v="Sérotine commune"/>
    <n v="2016"/>
    <n v="8"/>
    <n v="18"/>
    <n v="1"/>
    <n v="40"/>
    <d v="2016-08-18T00:00:00"/>
    <x v="390"/>
  </r>
  <r>
    <x v="1"/>
    <s v="K:/Sainte Colombe/MB/04 - 19 juillet au 18 août 2016/Wave/"/>
    <s v="ST-COLOM_0_20160818_014141_464.wav"/>
    <s v="ChiroSp"/>
    <s v="Principal"/>
    <s v="ENVsp"/>
    <n v="4"/>
    <s v="Eptser"/>
    <n v="4"/>
    <s v="Sérotine commune"/>
    <n v="2016"/>
    <n v="8"/>
    <n v="18"/>
    <n v="1"/>
    <n v="41"/>
    <d v="2016-08-18T00:00:00"/>
    <x v="439"/>
  </r>
  <r>
    <x v="1"/>
    <s v="K:/Sainte Colombe/MB/04 - 19 juillet au 18 août 2016/Wave/"/>
    <s v="ST-COLOM_0_20160818_014146_464.wav"/>
    <s v="ENVsp"/>
    <s v="Principal"/>
    <s v="ENVsp"/>
    <n v="6"/>
    <s v="Eptser"/>
    <n v="3"/>
    <s v="Sérotine commune"/>
    <n v="2016"/>
    <n v="8"/>
    <n v="18"/>
    <n v="1"/>
    <n v="41"/>
    <d v="2016-08-18T00:00:00"/>
    <x v="439"/>
  </r>
  <r>
    <x v="1"/>
    <s v="K:/Sainte Colombe/MB/04 - 19 juillet au 18 août 2016/Wave/"/>
    <s v="ST-COLOM_0_20160818_014154_188.wav"/>
    <s v="ChiroSp"/>
    <s v="Principal"/>
    <s v="ENVsp"/>
    <n v="3"/>
    <s v="Eptser"/>
    <n v="1"/>
    <s v="Sérotine commune"/>
    <n v="2016"/>
    <n v="8"/>
    <n v="18"/>
    <n v="1"/>
    <n v="41"/>
    <d v="2016-08-18T00:00:00"/>
    <x v="439"/>
  </r>
  <r>
    <x v="1"/>
    <s v="K:/Sainte Colombe/MB/04 - 19 juillet au 18 août 2016/Wave/"/>
    <s v="ST-COLOM_0_20160818_014159_188.wav"/>
    <s v="ChiroSp"/>
    <s v="Principal"/>
    <s v="ENVsp"/>
    <n v="1"/>
    <s v="Eptser"/>
    <n v="1"/>
    <s v="Sérotine commune"/>
    <n v="2016"/>
    <n v="8"/>
    <n v="18"/>
    <n v="1"/>
    <n v="41"/>
    <d v="2016-08-18T00:00:00"/>
    <x v="439"/>
  </r>
  <r>
    <x v="1"/>
    <s v="K:/Sainte Colombe/MB/04 - 19 juillet au 18 août 2016/Wave/"/>
    <s v="ST-COLOM_0_20160818_014216_582.wav"/>
    <s v="ENVsp"/>
    <s v="Principal"/>
    <s v="ENVsp"/>
    <n v="10"/>
    <s v="Eptser"/>
    <n v="4"/>
    <s v="Sérotine commune"/>
    <n v="2016"/>
    <n v="8"/>
    <n v="18"/>
    <n v="1"/>
    <n v="42"/>
    <d v="2016-08-18T00:00:00"/>
    <x v="238"/>
  </r>
  <r>
    <x v="1"/>
    <s v="K:/Sainte Colombe/MB/04 - 19 juillet au 18 août 2016/Wave/"/>
    <s v="ST-COLOM_0_20160818_014221_583.wav"/>
    <s v="Eptser"/>
    <s v="Principal"/>
    <s v="ENVsp"/>
    <n v="7"/>
    <s v="Eptser"/>
    <n v="6"/>
    <s v="Sérotine commune"/>
    <n v="2016"/>
    <n v="8"/>
    <n v="18"/>
    <n v="1"/>
    <n v="42"/>
    <d v="2016-08-18T00:00:00"/>
    <x v="238"/>
  </r>
  <r>
    <x v="1"/>
    <s v="K:/Sainte Colombe/MB/04 - 19 juillet au 18 août 2016/Wave/"/>
    <s v="ST-COLOM_0_20160818_014254_086.wav"/>
    <s v="ENVsp"/>
    <s v="Principal"/>
    <s v="ENVsp"/>
    <n v="9"/>
    <s v="Eptser"/>
    <n v="3"/>
    <s v="Sérotine commune"/>
    <n v="2016"/>
    <n v="8"/>
    <n v="18"/>
    <n v="1"/>
    <n v="42"/>
    <d v="2016-08-18T00:00:00"/>
    <x v="238"/>
  </r>
  <r>
    <x v="1"/>
    <s v="K:/Sainte Colombe/MB/04 - 19 juillet au 18 août 2016/Wave/"/>
    <s v="ST-COLOM_0_20160818_014358_442.wav"/>
    <s v="PippiT"/>
    <s v="Principal"/>
    <s v="PipMi"/>
    <n v="10"/>
    <s v="PippiT"/>
    <n v="10"/>
    <s v="Pipistrelle commune"/>
    <n v="2016"/>
    <n v="8"/>
    <n v="18"/>
    <n v="1"/>
    <n v="43"/>
    <d v="2016-08-18T00:00:00"/>
    <x v="347"/>
  </r>
  <r>
    <x v="1"/>
    <s v="K:/Sainte Colombe/MB/04 - 19 juillet au 18 août 2016/Wave/"/>
    <s v="ST-COLOM_0_20160818_014403_442.wav"/>
    <s v="PippiT"/>
    <s v="Principal"/>
    <s v="PipMi"/>
    <n v="10"/>
    <s v="PippiT"/>
    <n v="10"/>
    <s v="Pipistrelle commune"/>
    <n v="2016"/>
    <n v="8"/>
    <n v="18"/>
    <n v="1"/>
    <n v="44"/>
    <d v="2016-08-18T00:00:00"/>
    <x v="451"/>
  </r>
  <r>
    <x v="1"/>
    <s v="K:/Sainte Colombe/MB/04 - 19 juillet au 18 août 2016/Wave/"/>
    <s v="ST-COLOM_0_20160818_014435_822.wav"/>
    <s v="ENVsp"/>
    <s v="Principal"/>
    <s v="ENVsp"/>
    <n v="8"/>
    <s v="Eptser"/>
    <n v="3"/>
    <s v="Sérotine commune"/>
    <n v="2016"/>
    <n v="8"/>
    <n v="18"/>
    <n v="1"/>
    <n v="44"/>
    <d v="2016-08-18T00:00:00"/>
    <x v="451"/>
  </r>
  <r>
    <x v="1"/>
    <s v="K:/Sainte Colombe/MB/04 - 19 juillet au 18 août 2016/Wave/"/>
    <s v="ST-COLOM_0_20160818_014610_650.wav"/>
    <s v="ChiroSp"/>
    <s v="Principal"/>
    <s v="ENVsp"/>
    <n v="1"/>
    <s v="Nyclei"/>
    <n v="1"/>
    <s v="Noctule de Leisler"/>
    <n v="2016"/>
    <n v="8"/>
    <n v="18"/>
    <n v="1"/>
    <n v="46"/>
    <d v="2016-08-18T00:00:00"/>
    <x v="4"/>
  </r>
  <r>
    <x v="1"/>
    <s v="K:/Sainte Colombe/MB/04 - 19 juillet au 18 août 2016/Wave/"/>
    <s v="ST-COLOM_0_20160818_014815_794.wav"/>
    <s v="ChiroSp"/>
    <s v="Principal"/>
    <s v="ENVsp"/>
    <n v="3"/>
    <s v="Eptser"/>
    <n v="3"/>
    <s v="Sérotine commune"/>
    <n v="2016"/>
    <n v="8"/>
    <n v="18"/>
    <n v="1"/>
    <n v="48"/>
    <d v="2016-08-18T00:00:00"/>
    <x v="440"/>
  </r>
  <r>
    <x v="1"/>
    <s v="K:/Sainte Colombe/MB/04 - 19 juillet au 18 août 2016/Wave/"/>
    <s v="ST-COLOM_0_20160818_014902_422.wav"/>
    <s v="PipMi"/>
    <s v="Principal"/>
    <s v="PipMi"/>
    <n v="10"/>
    <s v="PippiT"/>
    <n v="3"/>
    <s v="Pipistrelle commune"/>
    <n v="2016"/>
    <n v="8"/>
    <n v="18"/>
    <n v="1"/>
    <n v="49"/>
    <d v="2016-08-18T00:00:00"/>
    <x v="391"/>
  </r>
  <r>
    <x v="1"/>
    <s v="K:/Sainte Colombe/MB/04 - 19 juillet au 18 août 2016/Wave/"/>
    <s v="ST-COLOM_0_20160818_014907_422.wav"/>
    <s v="PippiT"/>
    <s v="Principal"/>
    <s v="PipMi"/>
    <n v="10"/>
    <s v="PippiT"/>
    <n v="6"/>
    <s v="Pipistrelle commune"/>
    <n v="2016"/>
    <n v="8"/>
    <n v="18"/>
    <n v="1"/>
    <n v="49"/>
    <d v="2016-08-18T00:00:00"/>
    <x v="391"/>
  </r>
  <r>
    <x v="1"/>
    <s v="K:/Sainte Colombe/MB/04 - 19 juillet au 18 août 2016/Wave/"/>
    <s v="ST-COLOM_0_20160818_015010_294.wav"/>
    <s v="ChiroSp"/>
    <s v="Principal"/>
    <s v="ENVsp"/>
    <n v="0"/>
    <s v="Eptser"/>
    <n v="0"/>
    <s v="PARASITE"/>
    <n v="2016"/>
    <n v="8"/>
    <n v="18"/>
    <n v="1"/>
    <n v="50"/>
    <d v="2016-08-18T00:00:00"/>
    <x v="504"/>
  </r>
  <r>
    <x v="1"/>
    <s v="K:/Sainte Colombe/MB/04 - 19 juillet au 18 août 2016/Wave/"/>
    <s v="ST-COLOM_0_20160818_015015_295.wav"/>
    <s v="ChiroSp"/>
    <s v="Principal"/>
    <s v="ENVsp"/>
    <n v="0"/>
    <s v="Eptser"/>
    <n v="0"/>
    <s v="PARASITE"/>
    <n v="2016"/>
    <n v="8"/>
    <n v="18"/>
    <n v="1"/>
    <n v="50"/>
    <d v="2016-08-18T00:00:00"/>
    <x v="504"/>
  </r>
  <r>
    <x v="1"/>
    <s v="K:/Sainte Colombe/MB/04 - 19 juillet au 18 août 2016/Wave/"/>
    <s v="ST-COLOM_0_20160818_015037_777.wav"/>
    <s v="PippiT"/>
    <s v="Principal"/>
    <s v="PipMi"/>
    <n v="10"/>
    <s v="PippiT"/>
    <n v="10"/>
    <s v="Pipistrelle commune"/>
    <n v="2016"/>
    <n v="8"/>
    <n v="18"/>
    <n v="1"/>
    <n v="50"/>
    <d v="2016-08-18T00:00:00"/>
    <x v="504"/>
  </r>
  <r>
    <x v="1"/>
    <s v="K:/Sainte Colombe/MB/04 - 19 juillet au 18 août 2016/Wave/"/>
    <s v="ST-COLOM_0_20160818_015103_423.wav"/>
    <s v="PippiT"/>
    <s v="Principal"/>
    <s v="PipMi"/>
    <n v="10"/>
    <s v="PippiT"/>
    <n v="10"/>
    <s v="Pipistrelle commune"/>
    <n v="2016"/>
    <n v="8"/>
    <n v="18"/>
    <n v="1"/>
    <n v="51"/>
    <d v="2016-08-18T00:00:00"/>
    <x v="392"/>
  </r>
  <r>
    <x v="1"/>
    <s v="K:/Sainte Colombe/MB/04 - 19 juillet au 18 août 2016/Wave/"/>
    <s v="ST-COLOM_0_20160818_015157_433.wav"/>
    <s v="ENVsp"/>
    <s v="Principal"/>
    <s v="ENVsp"/>
    <n v="9"/>
    <s v="Eptser"/>
    <n v="4"/>
    <s v="Sérotine commune"/>
    <n v="2016"/>
    <n v="8"/>
    <n v="18"/>
    <n v="1"/>
    <n v="51"/>
    <d v="2016-08-18T00:00:00"/>
    <x v="392"/>
  </r>
  <r>
    <x v="1"/>
    <s v="K:/Sainte Colombe/MB/04 - 19 juillet au 18 août 2016/Wave/"/>
    <s v="ST-COLOM_0_20160818_015202_434.wav"/>
    <s v="ChiroSp"/>
    <s v="Principal"/>
    <s v="ENVsp"/>
    <n v="3"/>
    <s v="Eptser"/>
    <n v="0"/>
    <s v="Sérotine commune"/>
    <n v="2016"/>
    <n v="8"/>
    <n v="18"/>
    <n v="1"/>
    <n v="52"/>
    <d v="2016-08-18T00:00:00"/>
    <x v="472"/>
  </r>
  <r>
    <x v="1"/>
    <s v="K:/Sainte Colombe/MB/04 - 19 juillet au 18 août 2016/Wave/"/>
    <s v="ST-COLOM_0_20160818_015216_469.wav"/>
    <s v="ENVsp"/>
    <s v="Principal"/>
    <s v="ENVsp"/>
    <n v="10"/>
    <s v="Eptser"/>
    <n v="4"/>
    <s v="Sérotine commune"/>
    <n v="2016"/>
    <n v="8"/>
    <n v="18"/>
    <n v="1"/>
    <n v="52"/>
    <d v="2016-08-18T00:00:00"/>
    <x v="472"/>
  </r>
  <r>
    <x v="1"/>
    <s v="K:/Sainte Colombe/MB/04 - 19 juillet au 18 août 2016/Wave/"/>
    <s v="ST-COLOM_0_20160818_015221_470.wav"/>
    <s v="ENVsp"/>
    <s v="Principal"/>
    <s v="ENVsp"/>
    <n v="10"/>
    <s v="Eptser"/>
    <n v="4"/>
    <s v="Sérotine commune"/>
    <n v="2016"/>
    <n v="8"/>
    <n v="18"/>
    <n v="1"/>
    <n v="52"/>
    <d v="2016-08-18T00:00:00"/>
    <x v="472"/>
  </r>
  <r>
    <x v="1"/>
    <s v="K:/Sainte Colombe/MB/04 - 19 juillet au 18 août 2016/Wave/"/>
    <s v="ST-COLOM_0_20160818_015306_485.wav"/>
    <s v="ChiroSp"/>
    <s v="Principal"/>
    <s v="ENVsp"/>
    <n v="0"/>
    <s v="Eptser"/>
    <n v="0"/>
    <s v="PARASITE"/>
    <n v="2016"/>
    <n v="8"/>
    <n v="18"/>
    <n v="1"/>
    <n v="53"/>
    <d v="2016-08-18T00:00:00"/>
    <x v="441"/>
  </r>
  <r>
    <x v="1"/>
    <s v="K:/Sainte Colombe/MB/04 - 19 juillet au 18 août 2016/Wave/"/>
    <s v="ST-COLOM_0_20160818_015339_614.wav"/>
    <s v="ENVsp"/>
    <s v="Principal"/>
    <s v="ENVsp"/>
    <n v="7"/>
    <s v="Eptser"/>
    <n v="4"/>
    <s v="Sérotine commune"/>
    <n v="2016"/>
    <n v="8"/>
    <n v="18"/>
    <n v="1"/>
    <n v="53"/>
    <d v="2016-08-18T00:00:00"/>
    <x v="441"/>
  </r>
  <r>
    <x v="1"/>
    <s v="K:/Sainte Colombe/MB/04 - 19 juillet au 18 août 2016/Wave/"/>
    <s v="ST-COLOM_0_20160818_015344_614.wav"/>
    <s v="ENVsp"/>
    <s v="Principal"/>
    <s v="ENVsp"/>
    <n v="8"/>
    <s v="Eptser"/>
    <n v="1"/>
    <s v="Sérotine commune"/>
    <n v="2016"/>
    <n v="8"/>
    <n v="18"/>
    <n v="1"/>
    <n v="53"/>
    <d v="2016-08-18T00:00:00"/>
    <x v="441"/>
  </r>
  <r>
    <x v="1"/>
    <s v="K:/Sainte Colombe/MB/04 - 19 juillet au 18 août 2016/Wave/"/>
    <s v="ST-COLOM_0_20160818_015349_615.wav"/>
    <s v="ENVsp"/>
    <s v="Principal"/>
    <s v="ENVsp"/>
    <n v="9"/>
    <s v="Eptser"/>
    <n v="2"/>
    <s v="Sérotine commune"/>
    <n v="2016"/>
    <n v="8"/>
    <n v="18"/>
    <n v="1"/>
    <n v="53"/>
    <d v="2016-08-18T00:00:00"/>
    <x v="441"/>
  </r>
  <r>
    <x v="1"/>
    <s v="K:/Sainte Colombe/MB/04 - 19 juillet au 18 août 2016/Wave/"/>
    <s v="ST-COLOM_0_20160818_015436_115.wav"/>
    <s v="ENVsp"/>
    <s v="Principal"/>
    <s v="ENVsp"/>
    <n v="8"/>
    <s v="Eptser"/>
    <n v="3"/>
    <s v="Sérotine commune"/>
    <n v="2016"/>
    <n v="8"/>
    <n v="18"/>
    <n v="1"/>
    <n v="54"/>
    <d v="2016-08-18T00:00:00"/>
    <x v="490"/>
  </r>
  <r>
    <x v="1"/>
    <s v="K:/Sainte Colombe/MB/04 - 19 juillet au 18 août 2016/Wave/"/>
    <s v="ST-COLOM_0_20160818_015441_116.wav"/>
    <s v="ENVsp"/>
    <s v="Principal"/>
    <s v="ENVsp"/>
    <n v="8"/>
    <s v="Eptser"/>
    <n v="1"/>
    <s v="Sérotine commune"/>
    <n v="2016"/>
    <n v="8"/>
    <n v="18"/>
    <n v="1"/>
    <n v="54"/>
    <d v="2016-08-18T00:00:00"/>
    <x v="490"/>
  </r>
  <r>
    <x v="1"/>
    <s v="K:/Sainte Colombe/MB/04 - 19 juillet au 18 août 2016/Wave/"/>
    <s v="ST-COLOM_0_20160818_015500_352.wav"/>
    <s v="ENVsp"/>
    <s v="Principal"/>
    <s v="ENVsp"/>
    <n v="9"/>
    <s v="Eptser"/>
    <n v="3"/>
    <s v="Sérotine commune"/>
    <n v="2016"/>
    <n v="8"/>
    <n v="18"/>
    <n v="1"/>
    <n v="55"/>
    <d v="2016-08-18T00:00:00"/>
    <x v="512"/>
  </r>
  <r>
    <x v="1"/>
    <s v="K:/Sainte Colombe/MB/04 - 19 juillet au 18 août 2016/Wave/"/>
    <s v="ST-COLOM_0_20160818_015505_353.wav"/>
    <s v="ENVsp"/>
    <s v="Principal"/>
    <s v="ENVsp"/>
    <n v="10"/>
    <s v="Eptser"/>
    <n v="4"/>
    <s v="Sérotine commune"/>
    <n v="2016"/>
    <n v="8"/>
    <n v="18"/>
    <n v="1"/>
    <n v="55"/>
    <d v="2016-08-18T00:00:00"/>
    <x v="512"/>
  </r>
  <r>
    <x v="1"/>
    <s v="K:/Sainte Colombe/MB/04 - 19 juillet au 18 août 2016/Wave/"/>
    <s v="ST-COLOM_0_20160818_015533_482.wav"/>
    <s v="ENVsp"/>
    <s v="Principal"/>
    <s v="ENVsp"/>
    <n v="8"/>
    <s v="Eptser"/>
    <n v="3"/>
    <s v="Sérotine commune"/>
    <n v="2016"/>
    <n v="8"/>
    <n v="18"/>
    <n v="1"/>
    <n v="55"/>
    <d v="2016-08-18T00:00:00"/>
    <x v="512"/>
  </r>
  <r>
    <x v="1"/>
    <s v="K:/Sainte Colombe/MB/04 - 19 juillet au 18 août 2016/Wave/"/>
    <s v="ST-COLOM_0_20160818_015549_626.wav"/>
    <s v="ChiroSp"/>
    <s v="Principal"/>
    <s v="ENVsp"/>
    <n v="3"/>
    <s v="Eptser"/>
    <n v="2"/>
    <s v="Sérotine commune"/>
    <n v="2016"/>
    <n v="8"/>
    <n v="18"/>
    <n v="1"/>
    <n v="55"/>
    <d v="2016-08-18T00:00:00"/>
    <x v="512"/>
  </r>
  <r>
    <x v="1"/>
    <s v="K:/Sainte Colombe/MB/04 - 19 juillet au 18 août 2016/Wave/"/>
    <s v="ST-COLOM_0_20160818_015554_626.wav"/>
    <s v="ENVsp"/>
    <s v="Principal"/>
    <s v="ENVsp"/>
    <n v="10"/>
    <s v="Eptser"/>
    <n v="3"/>
    <s v="Sérotine commune"/>
    <n v="2016"/>
    <n v="8"/>
    <n v="18"/>
    <n v="1"/>
    <n v="55"/>
    <d v="2016-08-18T00:00:00"/>
    <x v="512"/>
  </r>
  <r>
    <x v="1"/>
    <s v="K:/Sainte Colombe/MB/04 - 19 juillet au 18 août 2016/Wave/"/>
    <s v="ST-COLOM_0_20160818_015559_627.wav"/>
    <s v="Eptser"/>
    <s v="Principal"/>
    <s v="ENVsp"/>
    <n v="10"/>
    <s v="Eptser"/>
    <n v="6"/>
    <s v="Sérotine commune"/>
    <n v="2016"/>
    <n v="8"/>
    <n v="18"/>
    <n v="1"/>
    <n v="55"/>
    <d v="2016-08-18T00:00:00"/>
    <x v="512"/>
  </r>
  <r>
    <x v="1"/>
    <s v="K:/Sainte Colombe/MB/04 - 19 juillet au 18 août 2016/Wave/"/>
    <s v="ST-COLOM_0_20160818_015623_694.wav"/>
    <s v="ENVsp"/>
    <s v="Principal"/>
    <s v="ENVsp"/>
    <n v="10"/>
    <s v="Eptser"/>
    <n v="3"/>
    <s v="Sérotine commune"/>
    <n v="2016"/>
    <n v="8"/>
    <n v="18"/>
    <n v="1"/>
    <n v="56"/>
    <d v="2016-08-18T00:00:00"/>
    <x v="513"/>
  </r>
  <r>
    <x v="1"/>
    <s v="K:/Sainte Colombe/MB/04 - 19 juillet au 18 août 2016/Wave/"/>
    <s v="ST-COLOM_0_20160818_015628_695.wav"/>
    <s v="Eptser"/>
    <s v="Principal"/>
    <s v="ENVsp"/>
    <n v="10"/>
    <s v="Eptser"/>
    <n v="6"/>
    <s v="Sérotine commune"/>
    <n v="2016"/>
    <n v="8"/>
    <n v="18"/>
    <n v="1"/>
    <n v="56"/>
    <d v="2016-08-18T00:00:00"/>
    <x v="513"/>
  </r>
  <r>
    <x v="1"/>
    <s v="K:/Sainte Colombe/MB/04 - 19 juillet au 18 août 2016/Wave/"/>
    <s v="ST-COLOM_0_20160818_015707_570.wav"/>
    <s v="ENVsp"/>
    <s v="Principal"/>
    <s v="ENVsp"/>
    <n v="8"/>
    <s v="Eptser"/>
    <n v="4"/>
    <s v="Sérotine commune"/>
    <n v="2016"/>
    <n v="8"/>
    <n v="18"/>
    <n v="1"/>
    <n v="57"/>
    <d v="2016-08-18T00:00:00"/>
    <x v="473"/>
  </r>
  <r>
    <x v="1"/>
    <s v="K:/Sainte Colombe/MB/04 - 19 juillet au 18 août 2016/Wave/"/>
    <s v="ST-COLOM_0_20160818_015712_570.wav"/>
    <s v="ChiroSp"/>
    <s v="Principal"/>
    <s v="ENVsp"/>
    <n v="5"/>
    <s v="Eptser"/>
    <n v="4"/>
    <s v="Sérotine commune"/>
    <n v="2016"/>
    <n v="8"/>
    <n v="18"/>
    <n v="1"/>
    <n v="57"/>
    <d v="2016-08-18T00:00:00"/>
    <x v="473"/>
  </r>
  <r>
    <x v="1"/>
    <s v="K:/Sainte Colombe/MB/04 - 19 juillet au 18 août 2016/Wave/"/>
    <s v="ST-COLOM_0_20160818_015728_412.wav"/>
    <s v="ENVsp"/>
    <s v="Principal"/>
    <s v="ENVsp"/>
    <n v="10"/>
    <s v="Eptser"/>
    <n v="4"/>
    <s v="Sérotine commune"/>
    <n v="2016"/>
    <n v="8"/>
    <n v="18"/>
    <n v="1"/>
    <n v="57"/>
    <d v="2016-08-18T00:00:00"/>
    <x v="473"/>
  </r>
  <r>
    <x v="1"/>
    <s v="K:/Sainte Colombe/MB/04 - 19 juillet au 18 août 2016/Wave/"/>
    <s v="ST-COLOM_0_20160818_015733_413.wav"/>
    <s v="ENVsp"/>
    <s v="Principal"/>
    <s v="ENVsp"/>
    <n v="10"/>
    <s v="Eptser"/>
    <n v="3"/>
    <s v="Sérotine commune"/>
    <n v="2016"/>
    <n v="8"/>
    <n v="18"/>
    <n v="1"/>
    <n v="57"/>
    <d v="2016-08-18T00:00:00"/>
    <x v="473"/>
  </r>
  <r>
    <x v="1"/>
    <s v="K:/Sainte Colombe/MB/04 - 19 juillet au 18 août 2016/Wave/"/>
    <s v="ST-COLOM_0_20160818_015756_832.wav"/>
    <s v="ENVsp"/>
    <s v="Principal"/>
    <s v="ENVsp"/>
    <n v="7"/>
    <s v="Eptser"/>
    <n v="2"/>
    <s v="Sérotine commune"/>
    <n v="2016"/>
    <n v="8"/>
    <n v="18"/>
    <n v="1"/>
    <n v="57"/>
    <d v="2016-08-18T00:00:00"/>
    <x v="473"/>
  </r>
  <r>
    <x v="1"/>
    <s v="K:/Sainte Colombe/MB/04 - 19 juillet au 18 août 2016/Wave/"/>
    <s v="ST-COLOM_0_20160818_015801_833.wav"/>
    <s v="ENVsp"/>
    <s v="Principal"/>
    <s v="ENVsp"/>
    <n v="10"/>
    <s v="Eptser"/>
    <n v="4"/>
    <s v="Sérotine commune"/>
    <n v="2016"/>
    <n v="8"/>
    <n v="18"/>
    <n v="1"/>
    <n v="58"/>
    <d v="2016-08-18T00:00:00"/>
    <x v="459"/>
  </r>
  <r>
    <x v="1"/>
    <s v="K:/Sainte Colombe/MB/04 - 19 juillet au 18 août 2016/Wave/"/>
    <s v="ST-COLOM_0_20160818_015828_064.wav"/>
    <s v="ENVsp"/>
    <s v="Principal"/>
    <s v="ENVsp"/>
    <n v="10"/>
    <s v="Eptser"/>
    <n v="2"/>
    <s v="Sérotine commune"/>
    <n v="2016"/>
    <n v="8"/>
    <n v="18"/>
    <n v="1"/>
    <n v="58"/>
    <d v="2016-08-18T00:00:00"/>
    <x v="459"/>
  </r>
  <r>
    <x v="1"/>
    <s v="K:/Sainte Colombe/MB/04 - 19 juillet au 18 août 2016/Wave/"/>
    <s v="ST-COLOM_0_20160818_015833_064.wav"/>
    <s v="ENVsp"/>
    <s v="Principal"/>
    <s v="ENVsp"/>
    <n v="10"/>
    <s v="Eptser"/>
    <n v="4"/>
    <s v="Sérotine commune"/>
    <n v="2016"/>
    <n v="8"/>
    <n v="18"/>
    <n v="1"/>
    <n v="58"/>
    <d v="2016-08-18T00:00:00"/>
    <x v="459"/>
  </r>
  <r>
    <x v="1"/>
    <s v="K:/Sainte Colombe/MB/04 - 19 juillet au 18 août 2016/Wave/"/>
    <s v="ST-COLOM_0_20160818_015842_958.wav"/>
    <s v="ENVsp"/>
    <s v="Principal"/>
    <s v="ENVsp"/>
    <n v="7"/>
    <s v="Nyclei"/>
    <n v="0"/>
    <s v="Noctule de Leisler"/>
    <n v="2016"/>
    <n v="8"/>
    <n v="18"/>
    <n v="1"/>
    <n v="58"/>
    <d v="2016-08-18T00:00:00"/>
    <x v="459"/>
  </r>
  <r>
    <x v="1"/>
    <s v="K:/Sainte Colombe/MB/04 - 19 juillet au 18 août 2016/Wave/"/>
    <s v="ST-COLOM_0_20160818_015847_958.wav"/>
    <s v="ChiroSp"/>
    <s v="Principal"/>
    <s v="PipMi"/>
    <n v="4"/>
    <s v="Pippyg"/>
    <n v="0"/>
    <s v="Pipistrelle commune"/>
    <n v="2016"/>
    <n v="8"/>
    <n v="18"/>
    <n v="1"/>
    <n v="58"/>
    <d v="2016-08-18T00:00:00"/>
    <x v="459"/>
  </r>
  <r>
    <x v="1"/>
    <s v="K:/Sainte Colombe/MB/04 - 19 juillet au 18 août 2016/Wave/"/>
    <s v="ST-COLOM_0_20160818_015852_959.wav"/>
    <s v="Eptser"/>
    <s v="Principal"/>
    <s v="ENVsp"/>
    <n v="10"/>
    <s v="Eptser"/>
    <n v="6"/>
    <s v="Sérotine commune"/>
    <n v="2016"/>
    <n v="8"/>
    <n v="18"/>
    <n v="1"/>
    <n v="58"/>
    <d v="2016-08-18T00:00:00"/>
    <x v="459"/>
  </r>
  <r>
    <x v="1"/>
    <s v="K:/Sainte Colombe/MB/04 - 19 juillet au 18 août 2016/Wave/"/>
    <s v="ST-COLOM_0_20160818_015857_960.wav"/>
    <s v="parasi"/>
    <s v="Principal"/>
    <s v="parasi"/>
    <n v="1"/>
    <s v="parasi"/>
    <n v="1"/>
    <s v="PARASITE"/>
    <n v="2016"/>
    <n v="8"/>
    <n v="18"/>
    <n v="1"/>
    <n v="58"/>
    <d v="2016-08-18T00:00:00"/>
    <x v="459"/>
  </r>
  <r>
    <x v="1"/>
    <s v="K:/Sainte Colombe/MB/04 - 19 juillet au 18 août 2016/Wave/"/>
    <s v="ST-COLOM_0_20160818_015902_960.wav"/>
    <s v="ENVsp"/>
    <s v="Principal"/>
    <s v="ENVsp"/>
    <n v="7"/>
    <s v="Eptser"/>
    <n v="4"/>
    <s v="Sérotine commune"/>
    <n v="2016"/>
    <n v="8"/>
    <n v="18"/>
    <n v="1"/>
    <n v="59"/>
    <d v="2016-08-18T00:00:00"/>
    <x v="24"/>
  </r>
  <r>
    <x v="1"/>
    <s v="K:/Sainte Colombe/MB/04 - 19 juillet au 18 août 2016/Wave/"/>
    <s v="ST-COLOM_0_20160818_015907_961.wav"/>
    <s v="Eptser"/>
    <s v="Principal"/>
    <s v="ENVsp"/>
    <n v="10"/>
    <s v="Eptser"/>
    <n v="6"/>
    <s v="Sérotine commune"/>
    <n v="2016"/>
    <n v="8"/>
    <n v="18"/>
    <n v="1"/>
    <n v="59"/>
    <d v="2016-08-18T00:00:00"/>
    <x v="24"/>
  </r>
  <r>
    <x v="1"/>
    <s v="K:/Sainte Colombe/MB/04 - 19 juillet au 18 août 2016/Wave/"/>
    <s v="ST-COLOM_0_20160818_015912_962.wav"/>
    <s v="ENVsp"/>
    <s v="Principal"/>
    <s v="ENVsp"/>
    <n v="8"/>
    <s v="Eptser"/>
    <n v="4"/>
    <s v="Sérotine commune"/>
    <n v="2016"/>
    <n v="8"/>
    <n v="18"/>
    <n v="1"/>
    <n v="59"/>
    <d v="2016-08-18T00:00:00"/>
    <x v="24"/>
  </r>
  <r>
    <x v="1"/>
    <s v="K:/Sainte Colombe/MB/04 - 19 juillet au 18 août 2016/Wave/"/>
    <s v="ST-COLOM_0_20160818_015917_962.wav"/>
    <s v="Eptser"/>
    <s v="Principal"/>
    <s v="ENVsp"/>
    <n v="10"/>
    <s v="Eptser"/>
    <n v="6"/>
    <s v="Sérotine commune"/>
    <n v="2016"/>
    <n v="8"/>
    <n v="18"/>
    <n v="1"/>
    <n v="59"/>
    <d v="2016-08-18T00:00:00"/>
    <x v="24"/>
  </r>
  <r>
    <x v="1"/>
    <s v="K:/Sainte Colombe/MB/04 - 19 juillet au 18 août 2016/Wave/"/>
    <s v="ST-COLOM_0_20160818_015922_963.wav"/>
    <s v="ENVsp"/>
    <s v="Principal"/>
    <s v="ENVsp"/>
    <n v="8"/>
    <s v="Eptser"/>
    <n v="4"/>
    <s v="Sérotine commune"/>
    <n v="2016"/>
    <n v="8"/>
    <n v="18"/>
    <n v="1"/>
    <n v="59"/>
    <d v="2016-08-18T00:00:00"/>
    <x v="24"/>
  </r>
  <r>
    <x v="1"/>
    <s v="K:/Sainte Colombe/MB/04 - 19 juillet au 18 août 2016/Wave/"/>
    <s v="ST-COLOM_0_20160818_015927_964.wav"/>
    <s v="ENVsp"/>
    <s v="Principal"/>
    <s v="ENVsp"/>
    <n v="8"/>
    <s v="Eptser"/>
    <n v="3"/>
    <s v="Sérotine commune"/>
    <n v="2016"/>
    <n v="8"/>
    <n v="18"/>
    <n v="1"/>
    <n v="59"/>
    <d v="2016-08-18T00:00:00"/>
    <x v="24"/>
  </r>
  <r>
    <x v="1"/>
    <s v="K:/Sainte Colombe/MB/04 - 19 juillet au 18 août 2016/Wave/"/>
    <s v="ST-COLOM_0_20160818_015932_964.wav"/>
    <s v="ChiroSp"/>
    <s v="Principal"/>
    <s v="ENVsp"/>
    <n v="3"/>
    <s v="Eptser"/>
    <n v="3"/>
    <s v="Sérotine commune"/>
    <n v="2016"/>
    <n v="8"/>
    <n v="18"/>
    <n v="1"/>
    <n v="59"/>
    <d v="2016-08-18T00:00:00"/>
    <x v="24"/>
  </r>
  <r>
    <x v="1"/>
    <s v="K:/Sainte Colombe/MB/04 - 19 juillet au 18 août 2016/Wave/"/>
    <s v="ST-COLOM_0_20160818_015950_594.wav"/>
    <s v="ENVsp"/>
    <s v="Principal"/>
    <s v="ENVsp"/>
    <n v="8"/>
    <s v="Eptser"/>
    <n v="4"/>
    <s v="Sérotine commune"/>
    <n v="2016"/>
    <n v="8"/>
    <n v="18"/>
    <n v="1"/>
    <n v="59"/>
    <d v="2016-08-18T00:00:00"/>
    <x v="24"/>
  </r>
  <r>
    <x v="1"/>
    <s v="K:/Sainte Colombe/MB/04 - 19 juillet au 18 août 2016/Wave/"/>
    <s v="ST-COLOM_0_20160818_015955_594.wav"/>
    <s v="ChiroSp"/>
    <s v="Principal"/>
    <s v="ENVsp"/>
    <n v="3"/>
    <s v="Eptser"/>
    <n v="1"/>
    <s v="Sérotine commune"/>
    <n v="2016"/>
    <n v="8"/>
    <n v="18"/>
    <n v="1"/>
    <n v="59"/>
    <d v="2016-08-18T00:00:00"/>
    <x v="24"/>
  </r>
  <r>
    <x v="1"/>
    <s v="K:/Sainte Colombe/MB/04 - 19 juillet au 18 août 2016/Wave/"/>
    <s v="ST-COLOM_0_20160818_020011_432.wav"/>
    <s v="ENVsp"/>
    <s v="Principal"/>
    <s v="ENVsp"/>
    <n v="10"/>
    <s v="Eptser"/>
    <n v="4"/>
    <s v="Sérotine commune"/>
    <n v="2016"/>
    <n v="8"/>
    <n v="18"/>
    <n v="2"/>
    <n v="0"/>
    <d v="2016-08-18T00:00:00"/>
    <x v="474"/>
  </r>
  <r>
    <x v="1"/>
    <s v="K:/Sainte Colombe/MB/04 - 19 juillet au 18 août 2016/Wave/"/>
    <s v="ST-COLOM_0_20160818_020016_433.wav"/>
    <s v="ENVsp"/>
    <s v="Principal"/>
    <s v="ENVsp"/>
    <n v="10"/>
    <s v="Eptser"/>
    <n v="3"/>
    <s v="Sérotine commune"/>
    <n v="2016"/>
    <n v="8"/>
    <n v="18"/>
    <n v="2"/>
    <n v="0"/>
    <d v="2016-08-18T00:00:00"/>
    <x v="474"/>
  </r>
  <r>
    <x v="1"/>
    <s v="K:/Sainte Colombe/MB/04 - 19 juillet au 18 août 2016/Wave/"/>
    <s v="ST-COLOM_0_20160818_020029_100.wav"/>
    <s v="ENVsp"/>
    <s v="Principal"/>
    <s v="ENVsp"/>
    <n v="10"/>
    <s v="Eptser"/>
    <n v="2"/>
    <s v="Sérotine commune"/>
    <n v="2016"/>
    <n v="8"/>
    <n v="18"/>
    <n v="2"/>
    <n v="0"/>
    <d v="2016-08-18T00:00:00"/>
    <x v="474"/>
  </r>
  <r>
    <x v="1"/>
    <s v="K:/Sainte Colombe/MB/04 - 19 juillet au 18 août 2016/Wave/"/>
    <s v="ST-COLOM_0_20160818_020034_101.wav"/>
    <s v="ChiroSp"/>
    <s v="Principal"/>
    <s v="ENVsp"/>
    <n v="0"/>
    <s v="Eptser"/>
    <n v="0"/>
    <s v="PARASITE"/>
    <n v="2016"/>
    <n v="8"/>
    <n v="18"/>
    <n v="2"/>
    <n v="0"/>
    <d v="2016-08-18T00:00:00"/>
    <x v="474"/>
  </r>
  <r>
    <x v="1"/>
    <s v="K:/Sainte Colombe/MB/04 - 19 juillet au 18 août 2016/Wave/"/>
    <s v="ST-COLOM_0_20160818_020040_489.wav"/>
    <s v="ENVsp"/>
    <s v="Principal"/>
    <s v="ENVsp"/>
    <n v="7"/>
    <s v="Eptser"/>
    <n v="3"/>
    <s v="Sérotine commune"/>
    <n v="2016"/>
    <n v="8"/>
    <n v="18"/>
    <n v="2"/>
    <n v="0"/>
    <d v="2016-08-18T00:00:00"/>
    <x v="474"/>
  </r>
  <r>
    <x v="1"/>
    <s v="K:/Sainte Colombe/MB/04 - 19 juillet au 18 août 2016/Wave/"/>
    <s v="ST-COLOM_0_20160818_020045_490.wav"/>
    <s v="Eptser"/>
    <s v="Principal"/>
    <s v="ENVsp"/>
    <n v="10"/>
    <s v="Eptser"/>
    <n v="6"/>
    <s v="Sérotine commune"/>
    <n v="2016"/>
    <n v="8"/>
    <n v="18"/>
    <n v="2"/>
    <n v="0"/>
    <d v="2016-08-18T00:00:00"/>
    <x v="474"/>
  </r>
  <r>
    <x v="1"/>
    <s v="K:/Sainte Colombe/MB/04 - 19 juillet au 18 août 2016/Wave/"/>
    <s v="ST-COLOM_0_20160818_020050_490.wav"/>
    <s v="ENVsp"/>
    <s v="Principal"/>
    <s v="ENVsp"/>
    <n v="10"/>
    <s v="Eptser"/>
    <n v="4"/>
    <s v="Sérotine commune"/>
    <n v="2016"/>
    <n v="8"/>
    <n v="18"/>
    <n v="2"/>
    <n v="0"/>
    <d v="2016-08-18T00:00:00"/>
    <x v="474"/>
  </r>
  <r>
    <x v="1"/>
    <s v="K:/Sainte Colombe/MB/04 - 19 juillet au 18 août 2016/Wave/"/>
    <s v="ST-COLOM_0_20160818_020106_287.wav"/>
    <s v="ENVsp"/>
    <s v="Principal"/>
    <s v="ENVsp"/>
    <n v="10"/>
    <s v="Eptser"/>
    <n v="3"/>
    <s v="Sérotine commune"/>
    <n v="2016"/>
    <n v="8"/>
    <n v="18"/>
    <n v="2"/>
    <n v="1"/>
    <d v="2016-08-18T00:00:00"/>
    <x v="497"/>
  </r>
  <r>
    <x v="1"/>
    <s v="K:/Sainte Colombe/MB/04 - 19 juillet au 18 août 2016/Wave/"/>
    <s v="ST-COLOM_0_20160818_020111_288.wav"/>
    <s v="ENVsp"/>
    <s v="Principal"/>
    <s v="ENVsp"/>
    <n v="9"/>
    <s v="Eptser"/>
    <n v="3"/>
    <s v="Sérotine commune"/>
    <n v="2016"/>
    <n v="8"/>
    <n v="18"/>
    <n v="2"/>
    <n v="1"/>
    <d v="2016-08-18T00:00:00"/>
    <x v="497"/>
  </r>
  <r>
    <x v="1"/>
    <s v="K:/Sainte Colombe/MB/04 - 19 juillet au 18 août 2016/Wave/"/>
    <s v="ST-COLOM_0_20160818_020116_288.wav"/>
    <s v="ChiroSp"/>
    <s v="Principal"/>
    <s v="ENVsp"/>
    <n v="4"/>
    <s v="Eptser"/>
    <n v="3"/>
    <s v="Sérotine commune"/>
    <n v="2016"/>
    <n v="8"/>
    <n v="18"/>
    <n v="2"/>
    <n v="1"/>
    <d v="2016-08-18T00:00:00"/>
    <x v="497"/>
  </r>
  <r>
    <x v="1"/>
    <s v="K:/Sainte Colombe/MB/04 - 19 juillet au 18 août 2016/Wave/"/>
    <s v="ST-COLOM_0_20160818_020121_289.wav"/>
    <s v="ENVsp"/>
    <s v="Principal"/>
    <s v="ENVsp"/>
    <n v="10"/>
    <s v="Eptser"/>
    <n v="4"/>
    <s v="Sérotine commune"/>
    <n v="2016"/>
    <n v="8"/>
    <n v="18"/>
    <n v="2"/>
    <n v="1"/>
    <d v="2016-08-18T00:00:00"/>
    <x v="497"/>
  </r>
  <r>
    <x v="1"/>
    <s v="K:/Sainte Colombe/MB/04 - 19 juillet au 18 août 2016/Wave/"/>
    <s v="ST-COLOM_0_20160818_020126_290.wav"/>
    <s v="ENVsp"/>
    <s v="Principal"/>
    <s v="ENVsp"/>
    <n v="8"/>
    <s v="Eptser"/>
    <n v="1"/>
    <s v="Sérotine commune"/>
    <n v="2016"/>
    <n v="8"/>
    <n v="18"/>
    <n v="2"/>
    <n v="1"/>
    <d v="2016-08-18T00:00:00"/>
    <x v="497"/>
  </r>
  <r>
    <x v="1"/>
    <s v="K:/Sainte Colombe/MB/04 - 19 juillet au 18 août 2016/Wave/"/>
    <s v="ST-COLOM_0_20160818_020206_339.wav"/>
    <s v="ENVsp"/>
    <s v="Principal"/>
    <s v="ENVsp"/>
    <n v="10"/>
    <s v="Eptser"/>
    <n v="3"/>
    <s v="Sérotine commune"/>
    <n v="2016"/>
    <n v="8"/>
    <n v="18"/>
    <n v="2"/>
    <n v="2"/>
    <d v="2016-08-18T00:00:00"/>
    <x v="498"/>
  </r>
  <r>
    <x v="1"/>
    <s v="K:/Sainte Colombe/MB/04 - 19 juillet au 18 août 2016/Wave/"/>
    <s v="ST-COLOM_0_20160818_020211_340.wav"/>
    <s v="ChiroSp"/>
    <s v="Principal"/>
    <s v="ENVsp"/>
    <n v="5"/>
    <s v="Eptser"/>
    <n v="3"/>
    <s v="Sérotine commune"/>
    <n v="2016"/>
    <n v="8"/>
    <n v="18"/>
    <n v="2"/>
    <n v="2"/>
    <d v="2016-08-18T00:00:00"/>
    <x v="498"/>
  </r>
  <r>
    <x v="1"/>
    <s v="K:/Sainte Colombe/MB/04 - 19 juillet au 18 août 2016/Wave/"/>
    <s v="ST-COLOM_0_20160818_020246_435.wav"/>
    <s v="ENVsp"/>
    <s v="Principal"/>
    <s v="ENVsp"/>
    <n v="7"/>
    <s v="Eptser"/>
    <n v="2"/>
    <s v="Sérotine commune"/>
    <n v="2016"/>
    <n v="8"/>
    <n v="18"/>
    <n v="2"/>
    <n v="2"/>
    <d v="2016-08-18T00:00:00"/>
    <x v="498"/>
  </r>
  <r>
    <x v="1"/>
    <s v="K:/Sainte Colombe/MB/04 - 19 juillet au 18 août 2016/Wave/"/>
    <s v="ST-COLOM_0_20160818_020251_436.wav"/>
    <s v="ENVsp"/>
    <s v="Principal"/>
    <s v="ENVsp"/>
    <n v="10"/>
    <s v="Eptser"/>
    <n v="3"/>
    <s v="Sérotine commune"/>
    <n v="2016"/>
    <n v="8"/>
    <n v="18"/>
    <n v="2"/>
    <n v="2"/>
    <d v="2016-08-18T00:00:00"/>
    <x v="498"/>
  </r>
  <r>
    <x v="1"/>
    <s v="K:/Sainte Colombe/MB/04 - 19 juillet au 18 août 2016/Wave/"/>
    <s v="ST-COLOM_0_20160818_020301_854.wav"/>
    <s v="ENVsp"/>
    <s v="Principal"/>
    <s v="ENVsp"/>
    <n v="6"/>
    <s v="Eptser"/>
    <n v="3"/>
    <s v="Sérotine commune"/>
    <n v="2016"/>
    <n v="8"/>
    <n v="18"/>
    <n v="2"/>
    <n v="3"/>
    <d v="2016-08-18T00:00:00"/>
    <x v="421"/>
  </r>
  <r>
    <x v="1"/>
    <s v="K:/Sainte Colombe/MB/04 - 19 juillet au 18 août 2016/Wave/"/>
    <s v="ST-COLOM_0_20160818_020306_854.wav"/>
    <s v="Eptser"/>
    <s v="Principal"/>
    <s v="ENVsp"/>
    <n v="10"/>
    <s v="Eptser"/>
    <n v="8"/>
    <s v="Sérotine commune"/>
    <n v="2016"/>
    <n v="8"/>
    <n v="18"/>
    <n v="2"/>
    <n v="3"/>
    <d v="2016-08-18T00:00:00"/>
    <x v="421"/>
  </r>
  <r>
    <x v="1"/>
    <s v="K:/Sainte Colombe/MB/04 - 19 juillet au 18 août 2016/Wave/"/>
    <s v="ST-COLOM_0_20160818_020311_855.wav"/>
    <s v="ENVsp"/>
    <s v="Principal"/>
    <s v="ENVsp"/>
    <n v="10"/>
    <s v="Eptser"/>
    <n v="4"/>
    <s v="Sérotine commune"/>
    <n v="2016"/>
    <n v="8"/>
    <n v="18"/>
    <n v="2"/>
    <n v="3"/>
    <d v="2016-08-18T00:00:00"/>
    <x v="421"/>
  </r>
  <r>
    <x v="1"/>
    <s v="K:/Sainte Colombe/MB/04 - 19 juillet au 18 août 2016/Wave/"/>
    <s v="ST-COLOM_0_20160818_020331_010.wav"/>
    <s v="ENVsp"/>
    <s v="Principal"/>
    <s v="ENVsp"/>
    <n v="10"/>
    <s v="Eptser"/>
    <n v="4"/>
    <s v="Sérotine commune"/>
    <n v="2016"/>
    <n v="8"/>
    <n v="18"/>
    <n v="2"/>
    <n v="3"/>
    <d v="2016-08-18T00:00:00"/>
    <x v="421"/>
  </r>
  <r>
    <x v="1"/>
    <s v="K:/Sainte Colombe/MB/04 - 19 juillet au 18 août 2016/Wave/"/>
    <s v="ST-COLOM_0_20160818_020336_011.wav"/>
    <s v="ENVsp"/>
    <s v="Principal"/>
    <s v="ENVsp"/>
    <n v="9"/>
    <s v="Eptser"/>
    <n v="4"/>
    <s v="Sérotine commune"/>
    <n v="2016"/>
    <n v="8"/>
    <n v="18"/>
    <n v="2"/>
    <n v="3"/>
    <d v="2016-08-18T00:00:00"/>
    <x v="421"/>
  </r>
  <r>
    <x v="1"/>
    <s v="K:/Sainte Colombe/MB/04 - 19 juillet au 18 août 2016/Wave/"/>
    <s v="ST-COLOM_0_20160818_020345_724.wav"/>
    <s v="ENVsp"/>
    <s v="Principal"/>
    <s v="ENVsp"/>
    <n v="6"/>
    <s v="Eptser"/>
    <n v="5"/>
    <s v="Sérotine commune"/>
    <n v="2016"/>
    <n v="8"/>
    <n v="18"/>
    <n v="2"/>
    <n v="3"/>
    <d v="2016-08-18T00:00:00"/>
    <x v="421"/>
  </r>
  <r>
    <x v="1"/>
    <s v="K:/Sainte Colombe/MB/04 - 19 juillet au 18 août 2016/Wave/"/>
    <s v="ST-COLOM_0_20160818_020350_724.wav"/>
    <s v="ENVsp"/>
    <s v="Principal"/>
    <s v="ENVsp"/>
    <n v="6"/>
    <s v="Eptser"/>
    <n v="5"/>
    <s v="Sérotine commune"/>
    <n v="2016"/>
    <n v="8"/>
    <n v="18"/>
    <n v="2"/>
    <n v="3"/>
    <d v="2016-08-18T00:00:00"/>
    <x v="421"/>
  </r>
  <r>
    <x v="1"/>
    <s v="K:/Sainte Colombe/MB/04 - 19 juillet au 18 août 2016/Wave/"/>
    <s v="ST-COLOM_0_20160818_020355_725.wav"/>
    <s v="ENVsp"/>
    <s v="Principal"/>
    <s v="ENVsp"/>
    <n v="10"/>
    <s v="Eptser"/>
    <n v="4"/>
    <s v="Sérotine commune"/>
    <n v="2016"/>
    <n v="8"/>
    <n v="18"/>
    <n v="2"/>
    <n v="3"/>
    <d v="2016-08-18T00:00:00"/>
    <x v="421"/>
  </r>
  <r>
    <x v="1"/>
    <s v="K:/Sainte Colombe/MB/04 - 19 juillet au 18 août 2016/Wave/"/>
    <s v="ST-COLOM_0_20160818_020400_726.wav"/>
    <s v="ENVsp"/>
    <s v="Principal"/>
    <s v="ENVsp"/>
    <n v="7"/>
    <s v="Eptser"/>
    <n v="4"/>
    <s v="Sérotine commune"/>
    <n v="2016"/>
    <n v="8"/>
    <n v="18"/>
    <n v="2"/>
    <n v="4"/>
    <d v="2016-08-18T00:00:00"/>
    <x v="505"/>
  </r>
  <r>
    <x v="1"/>
    <s v="K:/Sainte Colombe/MB/04 - 19 juillet au 18 août 2016/Wave/"/>
    <s v="ST-COLOM_0_20160818_020405_726.wav"/>
    <s v="ENVsp"/>
    <s v="Principal"/>
    <s v="ENVsp"/>
    <n v="9"/>
    <s v="Eptser"/>
    <n v="4"/>
    <s v="Sérotine commune"/>
    <n v="2016"/>
    <n v="8"/>
    <n v="18"/>
    <n v="2"/>
    <n v="4"/>
    <d v="2016-08-18T00:00:00"/>
    <x v="505"/>
  </r>
  <r>
    <x v="1"/>
    <s v="K:/Sainte Colombe/MB/04 - 19 juillet au 18 août 2016/Wave/"/>
    <s v="ST-COLOM_0_20160818_020410_727.wav"/>
    <s v="Eptser"/>
    <s v="Principal"/>
    <s v="ENVsp"/>
    <n v="10"/>
    <s v="Eptser"/>
    <n v="6"/>
    <s v="Sérotine commune"/>
    <n v="2016"/>
    <n v="8"/>
    <n v="18"/>
    <n v="2"/>
    <n v="4"/>
    <d v="2016-08-18T00:00:00"/>
    <x v="505"/>
  </r>
  <r>
    <x v="1"/>
    <s v="K:/Sainte Colombe/MB/04 - 19 juillet au 18 août 2016/Wave/"/>
    <s v="ST-COLOM_0_20160818_020415_728.wav"/>
    <s v="Eptser"/>
    <s v="Principal"/>
    <s v="ENVsp"/>
    <n v="10"/>
    <s v="Eptser"/>
    <n v="6"/>
    <s v="Sérotine commune"/>
    <n v="2016"/>
    <n v="8"/>
    <n v="18"/>
    <n v="2"/>
    <n v="4"/>
    <d v="2016-08-18T00:00:00"/>
    <x v="505"/>
  </r>
  <r>
    <x v="1"/>
    <s v="K:/Sainte Colombe/MB/04 - 19 juillet au 18 août 2016/Wave/"/>
    <s v="ST-COLOM_0_20160818_020420_728.wav"/>
    <s v="ENVsp"/>
    <s v="Principal"/>
    <s v="ENVsp"/>
    <n v="8"/>
    <s v="Eptser"/>
    <n v="3"/>
    <s v="Sérotine commune"/>
    <n v="2016"/>
    <n v="8"/>
    <n v="18"/>
    <n v="2"/>
    <n v="4"/>
    <d v="2016-08-18T00:00:00"/>
    <x v="505"/>
  </r>
  <r>
    <x v="1"/>
    <s v="K:/Sainte Colombe/MB/04 - 19 juillet au 18 août 2016/Wave/"/>
    <s v="ST-COLOM_0_20160818_020438_573.wav"/>
    <s v="ENVsp"/>
    <s v="Principal"/>
    <s v="ENVsp"/>
    <n v="7"/>
    <s v="Eptser"/>
    <n v="4"/>
    <s v="Sérotine commune"/>
    <n v="2016"/>
    <n v="8"/>
    <n v="18"/>
    <n v="2"/>
    <n v="4"/>
    <d v="2016-08-18T00:00:00"/>
    <x v="505"/>
  </r>
  <r>
    <x v="1"/>
    <s v="K:/Sainte Colombe/MB/04 - 19 juillet au 18 août 2016/Wave/"/>
    <s v="ST-COLOM_0_20160818_020526_908.wav"/>
    <s v="Eptser"/>
    <s v="Principal"/>
    <s v="ENVsp"/>
    <n v="10"/>
    <s v="Eptser"/>
    <n v="6"/>
    <s v="Sérotine commune"/>
    <n v="2016"/>
    <n v="8"/>
    <n v="18"/>
    <n v="2"/>
    <n v="5"/>
    <d v="2016-08-18T00:00:00"/>
    <x v="239"/>
  </r>
  <r>
    <x v="1"/>
    <s v="K:/Sainte Colombe/MB/04 - 19 juillet au 18 août 2016/Wave/"/>
    <s v="ST-COLOM_0_20160818_020531_909.wav"/>
    <s v="ENVsp"/>
    <s v="Principal"/>
    <s v="ENVsp"/>
    <n v="10"/>
    <s v="Eptser"/>
    <n v="3"/>
    <s v="Sérotine commune"/>
    <n v="2016"/>
    <n v="8"/>
    <n v="18"/>
    <n v="2"/>
    <n v="5"/>
    <d v="2016-08-18T00:00:00"/>
    <x v="239"/>
  </r>
  <r>
    <x v="1"/>
    <s v="K:/Sainte Colombe/MB/04 - 19 juillet au 18 août 2016/Wave/"/>
    <s v="ST-COLOM_0_20160818_020604_278.wav"/>
    <s v="ENVsp"/>
    <s v="Principal"/>
    <s v="ENVsp"/>
    <n v="10"/>
    <s v="Eptser"/>
    <n v="2"/>
    <s v="Sérotine commune"/>
    <n v="2016"/>
    <n v="8"/>
    <n v="18"/>
    <n v="2"/>
    <n v="6"/>
    <d v="2016-08-18T00:00:00"/>
    <x v="452"/>
  </r>
  <r>
    <x v="1"/>
    <s v="K:/Sainte Colombe/MB/04 - 19 juillet au 18 août 2016/Wave/"/>
    <s v="ST-COLOM_0_20160818_020609_278.wav"/>
    <s v="ENVsp"/>
    <s v="Principal"/>
    <s v="ENVsp"/>
    <n v="10"/>
    <s v="Eptser"/>
    <n v="3"/>
    <s v="Sérotine commune"/>
    <n v="2016"/>
    <n v="8"/>
    <n v="18"/>
    <n v="2"/>
    <n v="6"/>
    <d v="2016-08-18T00:00:00"/>
    <x v="452"/>
  </r>
  <r>
    <x v="1"/>
    <s v="K:/Sainte Colombe/MB/04 - 19 juillet au 18 août 2016/Wave/"/>
    <s v="ST-COLOM_0_20160818_020628_117.wav"/>
    <s v="ENVsp"/>
    <s v="Principal"/>
    <s v="ENVsp"/>
    <n v="10"/>
    <s v="Eptser"/>
    <n v="3"/>
    <s v="Sérotine commune"/>
    <n v="2016"/>
    <n v="8"/>
    <n v="18"/>
    <n v="2"/>
    <n v="6"/>
    <d v="2016-08-18T00:00:00"/>
    <x v="452"/>
  </r>
  <r>
    <x v="1"/>
    <s v="K:/Sainte Colombe/MB/04 - 19 juillet au 18 août 2016/Wave/"/>
    <s v="ST-COLOM_0_20160818_020633_118.wav"/>
    <s v="ChiroSp"/>
    <s v="Principal"/>
    <s v="ENVsp"/>
    <n v="4"/>
    <s v="Eptser"/>
    <n v="1"/>
    <s v="Sérotine commune"/>
    <n v="2016"/>
    <n v="8"/>
    <n v="18"/>
    <n v="2"/>
    <n v="6"/>
    <d v="2016-08-18T00:00:00"/>
    <x v="452"/>
  </r>
  <r>
    <x v="1"/>
    <s v="K:/Sainte Colombe/MB/04 - 19 juillet au 18 août 2016/Wave/"/>
    <s v="ST-COLOM_0_20160818_020644_748.wav"/>
    <s v="ENVsp"/>
    <s v="Principal"/>
    <s v="ENVsp"/>
    <n v="10"/>
    <s v="Eptser"/>
    <n v="3"/>
    <s v="Sérotine commune"/>
    <n v="2016"/>
    <n v="8"/>
    <n v="18"/>
    <n v="2"/>
    <n v="6"/>
    <d v="2016-08-18T00:00:00"/>
    <x v="452"/>
  </r>
  <r>
    <x v="1"/>
    <s v="K:/Sainte Colombe/MB/04 - 19 juillet au 18 août 2016/Wave/"/>
    <s v="ST-COLOM_0_20160818_020703_254.wav"/>
    <s v="ENVsp"/>
    <s v="Principal"/>
    <s v="ENVsp"/>
    <n v="9"/>
    <s v="Eptser"/>
    <n v="4"/>
    <s v="Sérotine commune"/>
    <n v="2016"/>
    <n v="8"/>
    <n v="18"/>
    <n v="2"/>
    <n v="7"/>
    <d v="2016-08-18T00:00:00"/>
    <x v="514"/>
  </r>
  <r>
    <x v="1"/>
    <s v="K:/Sainte Colombe/MB/04 - 19 juillet au 18 août 2016/Wave/"/>
    <s v="ST-COLOM_0_20160818_020708_255.wav"/>
    <s v="ENVsp"/>
    <s v="Principal"/>
    <s v="ENVsp"/>
    <n v="7"/>
    <s v="Eptser"/>
    <n v="4"/>
    <s v="Sérotine commune"/>
    <n v="2016"/>
    <n v="8"/>
    <n v="18"/>
    <n v="2"/>
    <n v="7"/>
    <d v="2016-08-18T00:00:00"/>
    <x v="514"/>
  </r>
  <r>
    <x v="1"/>
    <s v="K:/Sainte Colombe/MB/04 - 19 juillet au 18 août 2016/Wave/"/>
    <s v="ST-COLOM_0_20160818_020715_849.wav"/>
    <s v="ENVsp"/>
    <s v="Principal"/>
    <s v="ENVsp"/>
    <n v="7"/>
    <s v="Eptser"/>
    <n v="3"/>
    <s v="Sérotine commune"/>
    <n v="2016"/>
    <n v="8"/>
    <n v="18"/>
    <n v="2"/>
    <n v="7"/>
    <d v="2016-08-18T00:00:00"/>
    <x v="514"/>
  </r>
  <r>
    <x v="1"/>
    <s v="K:/Sainte Colombe/MB/04 - 19 juillet au 18 août 2016/Wave/"/>
    <s v="ST-COLOM_0_20160818_020720_850.wav"/>
    <s v="Eptser"/>
    <s v="Principal"/>
    <s v="ENVsp"/>
    <n v="9"/>
    <s v="Eptser"/>
    <n v="7"/>
    <s v="Sérotine commune"/>
    <n v="2016"/>
    <n v="8"/>
    <n v="18"/>
    <n v="2"/>
    <n v="7"/>
    <d v="2016-08-18T00:00:00"/>
    <x v="514"/>
  </r>
  <r>
    <x v="1"/>
    <s v="K:/Sainte Colombe/MB/04 - 19 juillet au 18 août 2016/Wave/"/>
    <s v="ST-COLOM_0_20160818_020725_850.wav"/>
    <s v="Eptser"/>
    <s v="Principal"/>
    <s v="ENVsp"/>
    <n v="10"/>
    <s v="Eptser"/>
    <n v="6"/>
    <s v="Sérotine commune"/>
    <n v="2016"/>
    <n v="8"/>
    <n v="18"/>
    <n v="2"/>
    <n v="7"/>
    <d v="2016-08-18T00:00:00"/>
    <x v="514"/>
  </r>
  <r>
    <x v="1"/>
    <s v="K:/Sainte Colombe/MB/04 - 19 juillet au 18 août 2016/Wave/"/>
    <s v="ST-COLOM_0_20160818_020730_851.wav"/>
    <s v="ENVsp"/>
    <s v="Principal"/>
    <s v="ENVsp"/>
    <n v="10"/>
    <s v="Eptser"/>
    <n v="3"/>
    <s v="Sérotine commune"/>
    <n v="2016"/>
    <n v="8"/>
    <n v="18"/>
    <n v="2"/>
    <n v="7"/>
    <d v="2016-08-18T00:00:00"/>
    <x v="514"/>
  </r>
  <r>
    <x v="1"/>
    <s v="K:/Sainte Colombe/MB/04 - 19 juillet au 18 août 2016/Wave/"/>
    <s v="ST-COLOM_0_20160818_020735_852.wav"/>
    <s v="Eptser"/>
    <s v="Principal"/>
    <s v="ENVsp"/>
    <n v="7"/>
    <s v="Eptser"/>
    <n v="6"/>
    <s v="Sérotine commune"/>
    <n v="2016"/>
    <n v="8"/>
    <n v="18"/>
    <n v="2"/>
    <n v="7"/>
    <d v="2016-08-18T00:00:00"/>
    <x v="514"/>
  </r>
  <r>
    <x v="1"/>
    <s v="K:/Sainte Colombe/MB/04 - 19 juillet au 18 août 2016/Wave/"/>
    <s v="ST-COLOM_0_20160818_020740_852.wav"/>
    <s v="ENVsp"/>
    <s v="Principal"/>
    <s v="ENVsp"/>
    <n v="8"/>
    <s v="Eptser"/>
    <n v="3"/>
    <s v="Sérotine commune"/>
    <n v="2016"/>
    <n v="8"/>
    <n v="18"/>
    <n v="2"/>
    <n v="7"/>
    <d v="2016-08-18T00:00:00"/>
    <x v="514"/>
  </r>
  <r>
    <x v="1"/>
    <s v="K:/Sainte Colombe/MB/04 - 19 juillet au 18 août 2016/Wave/"/>
    <s v="ST-COLOM_0_20160818_020745_853.wav"/>
    <s v="ENVsp"/>
    <s v="Principal"/>
    <s v="ENVsp"/>
    <n v="10"/>
    <s v="Eptser"/>
    <n v="4"/>
    <s v="Sérotine commune"/>
    <n v="2016"/>
    <n v="8"/>
    <n v="18"/>
    <n v="2"/>
    <n v="7"/>
    <d v="2016-08-18T00:00:00"/>
    <x v="514"/>
  </r>
  <r>
    <x v="1"/>
    <s v="K:/Sainte Colombe/MB/04 - 19 juillet au 18 août 2016/Wave/"/>
    <s v="ST-COLOM_0_20160818_020822_724.wav"/>
    <s v="ENVsp"/>
    <s v="Principal"/>
    <s v="ENVsp"/>
    <n v="8"/>
    <s v="Eptser"/>
    <n v="3"/>
    <s v="Sérotine commune"/>
    <n v="2016"/>
    <n v="8"/>
    <n v="18"/>
    <n v="2"/>
    <n v="8"/>
    <d v="2016-08-18T00:00:00"/>
    <x v="12"/>
  </r>
  <r>
    <x v="1"/>
    <s v="K:/Sainte Colombe/MB/04 - 19 juillet au 18 août 2016/Wave/"/>
    <s v="ST-COLOM_0_20160818_020827_724.wav"/>
    <s v="Eptser"/>
    <s v="Principal"/>
    <s v="ENVsp"/>
    <n v="10"/>
    <s v="Eptser"/>
    <n v="6"/>
    <s v="Sérotine commune"/>
    <n v="2016"/>
    <n v="8"/>
    <n v="18"/>
    <n v="2"/>
    <n v="8"/>
    <d v="2016-08-18T00:00:00"/>
    <x v="12"/>
  </r>
  <r>
    <x v="1"/>
    <s v="K:/Sainte Colombe/MB/04 - 19 juillet au 18 août 2016/Wave/"/>
    <s v="ST-COLOM_0_20160818_020832_725.wav"/>
    <s v="ChiroSp"/>
    <s v="Principal"/>
    <s v="ENVsp"/>
    <n v="0"/>
    <s v="Nyclei"/>
    <n v="0"/>
    <s v="PARASITE"/>
    <n v="2016"/>
    <n v="8"/>
    <n v="18"/>
    <n v="2"/>
    <n v="8"/>
    <d v="2016-08-18T00:00:00"/>
    <x v="12"/>
  </r>
  <r>
    <x v="1"/>
    <s v="K:/Sainte Colombe/MB/04 - 19 juillet au 18 août 2016/Wave/"/>
    <s v="ST-COLOM_0_20160818_020936_028.wav"/>
    <s v="ENVsp"/>
    <s v="Principal"/>
    <s v="ENVsp"/>
    <n v="8"/>
    <s v="Eptser"/>
    <n v="2"/>
    <s v="Sérotine commune"/>
    <n v="2016"/>
    <n v="8"/>
    <n v="18"/>
    <n v="2"/>
    <n v="9"/>
    <d v="2016-08-18T00:00:00"/>
    <x v="112"/>
  </r>
  <r>
    <x v="1"/>
    <s v="K:/Sainte Colombe/MB/04 - 19 juillet au 18 août 2016/Wave/"/>
    <s v="ST-COLOM_0_20160818_020941_029.wav"/>
    <s v="ENVsp"/>
    <s v="Principal"/>
    <s v="ENVsp"/>
    <n v="10"/>
    <s v="Eptser"/>
    <n v="4"/>
    <s v="Sérotine commune"/>
    <n v="2016"/>
    <n v="8"/>
    <n v="18"/>
    <n v="2"/>
    <n v="9"/>
    <d v="2016-08-18T00:00:00"/>
    <x v="112"/>
  </r>
  <r>
    <x v="1"/>
    <s v="K:/Sainte Colombe/MB/04 - 19 juillet au 18 août 2016/Wave/"/>
    <s v="ST-COLOM_0_20160818_021014_520.wav"/>
    <s v="ENVsp"/>
    <s v="Principal"/>
    <s v="ENVsp"/>
    <n v="9"/>
    <s v="Eptser"/>
    <n v="2"/>
    <s v="Sérotine commune"/>
    <n v="2016"/>
    <n v="8"/>
    <n v="18"/>
    <n v="2"/>
    <n v="10"/>
    <d v="2016-08-18T00:00:00"/>
    <x v="196"/>
  </r>
  <r>
    <x v="1"/>
    <s v="K:/Sainte Colombe/MB/04 - 19 juillet au 18 août 2016/Wave/"/>
    <s v="ST-COLOM_0_20160818_021019_520.wav"/>
    <s v="ENVsp"/>
    <s v="Principal"/>
    <s v="ENVsp"/>
    <n v="10"/>
    <s v="Eptser"/>
    <n v="4"/>
    <s v="Sérotine commune"/>
    <n v="2016"/>
    <n v="8"/>
    <n v="18"/>
    <n v="2"/>
    <n v="10"/>
    <d v="2016-08-18T00:00:00"/>
    <x v="196"/>
  </r>
  <r>
    <x v="1"/>
    <s v="K:/Sainte Colombe/MB/04 - 19 juillet au 18 août 2016/Wave/"/>
    <s v="ST-COLOM_0_20160818_021034_176.wav"/>
    <s v="ENVsp"/>
    <s v="Principal"/>
    <s v="ENVsp"/>
    <n v="7"/>
    <s v="Eptser"/>
    <n v="2"/>
    <s v="Sérotine commune"/>
    <n v="2016"/>
    <n v="8"/>
    <n v="18"/>
    <n v="2"/>
    <n v="10"/>
    <d v="2016-08-18T00:00:00"/>
    <x v="196"/>
  </r>
  <r>
    <x v="1"/>
    <s v="K:/Sainte Colombe/MB/04 - 19 juillet au 18 août 2016/Wave/"/>
    <s v="ST-COLOM_0_20160818_021039_177.wav"/>
    <s v="ENVsp"/>
    <s v="Principal"/>
    <s v="ENVsp"/>
    <n v="10"/>
    <s v="Eptser"/>
    <n v="4"/>
    <s v="Sérotine commune"/>
    <n v="2016"/>
    <n v="8"/>
    <n v="18"/>
    <n v="2"/>
    <n v="10"/>
    <d v="2016-08-18T00:00:00"/>
    <x v="196"/>
  </r>
  <r>
    <x v="1"/>
    <s v="K:/Sainte Colombe/MB/04 - 19 juillet au 18 août 2016/Wave/"/>
    <s v="ST-COLOM_0_20160818_021044_178.wav"/>
    <s v="ENVsp"/>
    <s v="Principal"/>
    <s v="ENVsp"/>
    <n v="10"/>
    <s v="Eptser"/>
    <n v="4"/>
    <s v="Sérotine commune"/>
    <n v="2016"/>
    <n v="8"/>
    <n v="18"/>
    <n v="2"/>
    <n v="10"/>
    <d v="2016-08-18T00:00:00"/>
    <x v="196"/>
  </r>
  <r>
    <x v="1"/>
    <s v="K:/Sainte Colombe/MB/04 - 19 juillet au 18 août 2016/Wave/"/>
    <s v="ST-COLOM_0_20160818_021049_178.wav"/>
    <s v="ENVsp"/>
    <s v="Principal"/>
    <s v="ENVsp"/>
    <n v="7"/>
    <s v="Nyclei"/>
    <n v="0"/>
    <s v="Noctule de Leisler"/>
    <n v="2016"/>
    <n v="8"/>
    <n v="18"/>
    <n v="2"/>
    <n v="10"/>
    <d v="2016-08-18T00:00:00"/>
    <x v="196"/>
  </r>
  <r>
    <x v="1"/>
    <s v="K:/Sainte Colombe/MB/04 - 19 juillet au 18 août 2016/Wave/"/>
    <s v="ST-COLOM_0_20160818_021103_390.wav"/>
    <s v="ChiroSp"/>
    <s v="Principal"/>
    <s v="ENVsp"/>
    <n v="5"/>
    <s v="Eptser"/>
    <n v="1"/>
    <s v="Sérotine commune"/>
    <n v="2016"/>
    <n v="8"/>
    <n v="18"/>
    <n v="2"/>
    <n v="11"/>
    <d v="2016-08-18T00:00:00"/>
    <x v="475"/>
  </r>
  <r>
    <x v="1"/>
    <s v="K:/Sainte Colombe/MB/04 - 19 juillet au 18 août 2016/Wave/"/>
    <s v="ST-COLOM_0_20160818_021108_390.wav"/>
    <s v="ENVsp"/>
    <s v="Principal"/>
    <s v="ENVsp"/>
    <n v="9"/>
    <s v="Eptser"/>
    <n v="3"/>
    <s v="Sérotine commune"/>
    <n v="2016"/>
    <n v="8"/>
    <n v="18"/>
    <n v="2"/>
    <n v="11"/>
    <d v="2016-08-18T00:00:00"/>
    <x v="475"/>
  </r>
  <r>
    <x v="1"/>
    <s v="K:/Sainte Colombe/MB/04 - 19 juillet au 18 août 2016/Wave/"/>
    <s v="ST-COLOM_0_20160818_021129_685.wav"/>
    <s v="ENVsp"/>
    <s v="Principal"/>
    <s v="ENVsp"/>
    <n v="9"/>
    <s v="Eptser"/>
    <n v="3"/>
    <s v="Sérotine commune"/>
    <n v="2016"/>
    <n v="8"/>
    <n v="18"/>
    <n v="2"/>
    <n v="11"/>
    <d v="2016-08-18T00:00:00"/>
    <x v="475"/>
  </r>
  <r>
    <x v="1"/>
    <s v="K:/Sainte Colombe/MB/04 - 19 juillet au 18 août 2016/Wave/"/>
    <s v="ST-COLOM_0_20160818_021202_672.wav"/>
    <s v="ENVsp"/>
    <s v="Principal"/>
    <s v="ENVsp"/>
    <n v="7"/>
    <s v="Eptser"/>
    <n v="3"/>
    <s v="Sérotine commune"/>
    <n v="2016"/>
    <n v="8"/>
    <n v="18"/>
    <n v="2"/>
    <n v="12"/>
    <d v="2016-08-18T00:00:00"/>
    <x v="515"/>
  </r>
  <r>
    <x v="1"/>
    <s v="K:/Sainte Colombe/MB/04 - 19 juillet au 18 août 2016/Wave/"/>
    <s v="ST-COLOM_0_20160818_021207_673.wav"/>
    <s v="ENVsp"/>
    <s v="Principal"/>
    <s v="ENVsp"/>
    <n v="10"/>
    <s v="Eptser"/>
    <n v="5"/>
    <s v="Sérotine commune"/>
    <n v="2016"/>
    <n v="8"/>
    <n v="18"/>
    <n v="2"/>
    <n v="12"/>
    <d v="2016-08-18T00:00:00"/>
    <x v="515"/>
  </r>
  <r>
    <x v="1"/>
    <s v="K:/Sainte Colombe/MB/04 - 19 juillet au 18 août 2016/Wave/"/>
    <s v="ST-COLOM_0_20160818_021229_928.wav"/>
    <s v="ENVsp"/>
    <s v="Principal"/>
    <s v="ENVsp"/>
    <n v="8"/>
    <s v="Eptser"/>
    <n v="4"/>
    <s v="Sérotine commune"/>
    <n v="2016"/>
    <n v="8"/>
    <n v="18"/>
    <n v="2"/>
    <n v="12"/>
    <d v="2016-08-18T00:00:00"/>
    <x v="515"/>
  </r>
  <r>
    <x v="1"/>
    <s v="K:/Sainte Colombe/MB/04 - 19 juillet au 18 août 2016/Wave/"/>
    <s v="ST-COLOM_0_20160818_021315_471.wav"/>
    <s v="ENVsp"/>
    <s v="Principal"/>
    <s v="ENVsp"/>
    <n v="10"/>
    <s v="Eptser"/>
    <n v="5"/>
    <s v="Sérotine commune"/>
    <n v="2016"/>
    <n v="8"/>
    <n v="18"/>
    <n v="2"/>
    <n v="13"/>
    <d v="2016-08-18T00:00:00"/>
    <x v="58"/>
  </r>
  <r>
    <x v="1"/>
    <s v="K:/Sainte Colombe/MB/04 - 19 juillet au 18 août 2016/Wave/"/>
    <s v="ST-COLOM_0_20160818_021320_472.wav"/>
    <s v="Eptser"/>
    <s v="Principal"/>
    <s v="ENVsp"/>
    <n v="10"/>
    <s v="Eptser"/>
    <n v="6"/>
    <s v="Sérotine commune"/>
    <n v="2016"/>
    <n v="8"/>
    <n v="18"/>
    <n v="2"/>
    <n v="13"/>
    <d v="2016-08-18T00:00:00"/>
    <x v="58"/>
  </r>
  <r>
    <x v="1"/>
    <s v="K:/Sainte Colombe/MB/04 - 19 juillet au 18 août 2016/Wave/"/>
    <s v="ST-COLOM_0_20160818_021506_868.wav"/>
    <s v="ChiroSp"/>
    <s v="Principal"/>
    <s v="ENVsp"/>
    <n v="0"/>
    <s v="Vesmur"/>
    <n v="0"/>
    <s v="PARASITE"/>
    <n v="2016"/>
    <n v="8"/>
    <n v="18"/>
    <n v="2"/>
    <n v="15"/>
    <d v="2016-08-18T00:00:00"/>
    <x v="442"/>
  </r>
  <r>
    <x v="1"/>
    <s v="K:/Sainte Colombe/MB/04 - 19 juillet au 18 août 2016/Wave/"/>
    <s v="ST-COLOM_0_20160818_021550_162.wav"/>
    <s v="ENVsp"/>
    <s v="Principal"/>
    <s v="ENVsp"/>
    <n v="9"/>
    <s v="Eptser"/>
    <n v="2"/>
    <s v="Sérotine commune"/>
    <n v="2016"/>
    <n v="8"/>
    <n v="18"/>
    <n v="2"/>
    <n v="15"/>
    <d v="2016-08-18T00:00:00"/>
    <x v="442"/>
  </r>
  <r>
    <x v="1"/>
    <s v="K:/Sainte Colombe/MB/04 - 19 juillet au 18 août 2016/Wave/"/>
    <s v="ST-COLOM_0_20160818_021610_689.wav"/>
    <s v="ENVsp"/>
    <s v="Principal"/>
    <s v="ENVsp"/>
    <n v="7"/>
    <s v="Eptser"/>
    <n v="2"/>
    <s v="Sérotine commune"/>
    <n v="2016"/>
    <n v="8"/>
    <n v="18"/>
    <n v="2"/>
    <n v="16"/>
    <d v="2016-08-18T00:00:00"/>
    <x v="476"/>
  </r>
  <r>
    <x v="1"/>
    <s v="K:/Sainte Colombe/MB/04 - 19 juillet au 18 août 2016/Wave/"/>
    <s v="ST-COLOM_0_20160818_021615_690.wav"/>
    <s v="ENVsp"/>
    <s v="Principal"/>
    <s v="ENVsp"/>
    <n v="8"/>
    <s v="Eptser"/>
    <n v="3"/>
    <s v="Sérotine commune"/>
    <n v="2016"/>
    <n v="8"/>
    <n v="18"/>
    <n v="2"/>
    <n v="16"/>
    <d v="2016-08-18T00:00:00"/>
    <x v="476"/>
  </r>
  <r>
    <x v="1"/>
    <s v="K:/Sainte Colombe/MB/04 - 19 juillet au 18 août 2016/Wave/"/>
    <s v="ST-COLOM_0_20160818_021635_724.wav"/>
    <s v="ChiroSp"/>
    <s v="Principal"/>
    <s v="ENVsp"/>
    <n v="4"/>
    <s v="Eptser"/>
    <n v="4"/>
    <s v="Sérotine commune"/>
    <n v="2016"/>
    <n v="8"/>
    <n v="18"/>
    <n v="2"/>
    <n v="16"/>
    <d v="2016-08-18T00:00:00"/>
    <x v="476"/>
  </r>
  <r>
    <x v="1"/>
    <s v="K:/Sainte Colombe/MB/04 - 19 juillet au 18 août 2016/Wave/"/>
    <s v="ST-COLOM_0_20160818_021654_269.wav"/>
    <s v="ChiroSp"/>
    <s v="Principal"/>
    <s v="ENVsp"/>
    <n v="5"/>
    <s v="Eptser"/>
    <n v="3"/>
    <s v="Sérotine commune"/>
    <n v="2016"/>
    <n v="8"/>
    <n v="18"/>
    <n v="2"/>
    <n v="16"/>
    <d v="2016-08-18T00:00:00"/>
    <x v="476"/>
  </r>
  <r>
    <x v="1"/>
    <s v="K:/Sainte Colombe/MB/04 - 19 juillet au 18 août 2016/Wave/"/>
    <s v="ST-COLOM_0_20160818_021659_270.wav"/>
    <s v="ENVsp"/>
    <s v="Principal"/>
    <s v="ENVsp"/>
    <n v="8"/>
    <s v="Eptser"/>
    <n v="4"/>
    <s v="Sérotine commune"/>
    <n v="2016"/>
    <n v="8"/>
    <n v="18"/>
    <n v="2"/>
    <n v="16"/>
    <d v="2016-08-18T00:00:00"/>
    <x v="476"/>
  </r>
  <r>
    <x v="1"/>
    <s v="K:/Sainte Colombe/MB/04 - 19 juillet au 18 août 2016/Wave/"/>
    <s v="ST-COLOM_0_20160818_021718_499.wav"/>
    <s v="ChiroSp"/>
    <s v="Principal"/>
    <s v="ENVsp"/>
    <n v="1"/>
    <s v="Eptser"/>
    <n v="1"/>
    <s v="Sérotine commune"/>
    <n v="2016"/>
    <n v="8"/>
    <n v="18"/>
    <n v="2"/>
    <n v="17"/>
    <d v="2016-08-18T00:00:00"/>
    <x v="393"/>
  </r>
  <r>
    <x v="1"/>
    <s v="K:/Sainte Colombe/MB/04 - 19 juillet au 18 août 2016/Wave/"/>
    <s v="ST-COLOM_0_20160818_021755_913.wav"/>
    <s v="ENVsp"/>
    <s v="Principal"/>
    <s v="ENVsp"/>
    <n v="9"/>
    <s v="Eptser"/>
    <n v="3"/>
    <s v="Sérotine commune"/>
    <n v="2016"/>
    <n v="8"/>
    <n v="18"/>
    <n v="2"/>
    <n v="17"/>
    <d v="2016-08-18T00:00:00"/>
    <x v="393"/>
  </r>
  <r>
    <x v="1"/>
    <s v="K:/Sainte Colombe/MB/04 - 19 juillet au 18 août 2016/Wave/"/>
    <s v="ST-COLOM_0_20160818_021800_914.wav"/>
    <s v="ChiroSp"/>
    <s v="Principal"/>
    <s v="ENVsp"/>
    <n v="5"/>
    <s v="Eptser"/>
    <n v="4"/>
    <s v="Sérotine commune"/>
    <n v="2016"/>
    <n v="8"/>
    <n v="18"/>
    <n v="2"/>
    <n v="18"/>
    <d v="2016-08-18T00:00:00"/>
    <x v="516"/>
  </r>
  <r>
    <x v="1"/>
    <s v="K:/Sainte Colombe/MB/04 - 19 juillet au 18 août 2016/Wave/"/>
    <s v="ST-COLOM_0_20160818_021823_693.wav"/>
    <s v="ENVsp"/>
    <s v="Principal"/>
    <s v="ENVsp"/>
    <n v="7"/>
    <s v="Eptser"/>
    <n v="2"/>
    <s v="Sérotine commune"/>
    <n v="2016"/>
    <n v="8"/>
    <n v="18"/>
    <n v="2"/>
    <n v="18"/>
    <d v="2016-08-18T00:00:00"/>
    <x v="516"/>
  </r>
  <r>
    <x v="1"/>
    <s v="K:/Sainte Colombe/MB/04 - 19 juillet au 18 août 2016/Wave/"/>
    <s v="ST-COLOM_0_20160818_021844_720.wav"/>
    <s v="ENVsp"/>
    <s v="Principal"/>
    <s v="ENVsp"/>
    <n v="9"/>
    <s v="Eptser"/>
    <n v="4"/>
    <s v="Sérotine commune"/>
    <n v="2016"/>
    <n v="8"/>
    <n v="18"/>
    <n v="2"/>
    <n v="18"/>
    <d v="2016-08-18T00:00:00"/>
    <x v="516"/>
  </r>
  <r>
    <x v="1"/>
    <s v="K:/Sainte Colombe/MB/04 - 19 juillet au 18 août 2016/Wave/"/>
    <s v="ST-COLOM_0_20160818_021849_720.wav"/>
    <s v="ENVsp"/>
    <s v="Principal"/>
    <s v="ENVsp"/>
    <n v="6"/>
    <s v="Eptser"/>
    <n v="4"/>
    <s v="Sérotine commune"/>
    <n v="2016"/>
    <n v="8"/>
    <n v="18"/>
    <n v="2"/>
    <n v="18"/>
    <d v="2016-08-18T00:00:00"/>
    <x v="516"/>
  </r>
  <r>
    <x v="1"/>
    <s v="K:/Sainte Colombe/MB/04 - 19 juillet au 18 août 2016/Wave/"/>
    <s v="ST-COLOM_0_20160818_021907_537.wav"/>
    <s v="ENVsp"/>
    <s v="Principal"/>
    <s v="ENVsp"/>
    <n v="9"/>
    <s v="Eptser"/>
    <n v="4"/>
    <s v="Sérotine commune"/>
    <n v="2016"/>
    <n v="8"/>
    <n v="18"/>
    <n v="2"/>
    <n v="19"/>
    <d v="2016-08-18T00:00:00"/>
    <x v="394"/>
  </r>
  <r>
    <x v="1"/>
    <s v="K:/Sainte Colombe/MB/04 - 19 juillet au 18 août 2016/Wave/"/>
    <s v="ST-COLOM_0_20160818_021912_538.wav"/>
    <s v="ENVsp"/>
    <s v="Principal"/>
    <s v="ENVsp"/>
    <n v="8"/>
    <s v="Eptser"/>
    <n v="3"/>
    <s v="Sérotine commune"/>
    <n v="2016"/>
    <n v="8"/>
    <n v="18"/>
    <n v="2"/>
    <n v="19"/>
    <d v="2016-08-18T00:00:00"/>
    <x v="394"/>
  </r>
  <r>
    <x v="1"/>
    <s v="K:/Sainte Colombe/MB/04 - 19 juillet au 18 août 2016/Wave/"/>
    <s v="ST-COLOM_0_20160818_021934_560.wav"/>
    <s v="ENVsp"/>
    <s v="Principal"/>
    <s v="ENVsp"/>
    <n v="8"/>
    <s v="Eptser"/>
    <n v="3"/>
    <s v="Sérotine commune"/>
    <n v="2016"/>
    <n v="8"/>
    <n v="18"/>
    <n v="2"/>
    <n v="19"/>
    <d v="2016-08-18T00:00:00"/>
    <x v="394"/>
  </r>
  <r>
    <x v="1"/>
    <s v="K:/Sainte Colombe/MB/04 - 19 juillet au 18 août 2016/Wave/"/>
    <s v="ST-COLOM_0_20160818_021939_561.wav"/>
    <s v="ENVsp"/>
    <s v="Principal"/>
    <s v="ENVsp"/>
    <n v="7"/>
    <s v="Eptser"/>
    <n v="3"/>
    <s v="Sérotine commune"/>
    <n v="2016"/>
    <n v="8"/>
    <n v="18"/>
    <n v="2"/>
    <n v="19"/>
    <d v="2016-08-18T00:00:00"/>
    <x v="394"/>
  </r>
  <r>
    <x v="1"/>
    <s v="K:/Sainte Colombe/MB/04 - 19 juillet au 18 août 2016/Wave/"/>
    <s v="ST-COLOM_0_20160818_022010_259.wav"/>
    <s v="ENVsp"/>
    <s v="Principal"/>
    <s v="ENVsp"/>
    <n v="9"/>
    <s v="Eptser"/>
    <n v="4"/>
    <s v="Sérotine commune"/>
    <n v="2016"/>
    <n v="8"/>
    <n v="18"/>
    <n v="2"/>
    <n v="20"/>
    <d v="2016-08-18T00:00:00"/>
    <x v="477"/>
  </r>
  <r>
    <x v="1"/>
    <s v="K:/Sainte Colombe/MB/04 - 19 juillet au 18 août 2016/Wave/"/>
    <s v="ST-COLOM_0_20160818_022027_223.wav"/>
    <s v="ChiroSp"/>
    <s v="Principal"/>
    <s v="ENVsp"/>
    <n v="1"/>
    <s v="Eptser"/>
    <n v="1"/>
    <s v="Sérotine commune"/>
    <n v="2016"/>
    <n v="8"/>
    <n v="18"/>
    <n v="2"/>
    <n v="20"/>
    <d v="2016-08-18T00:00:00"/>
    <x v="477"/>
  </r>
  <r>
    <x v="1"/>
    <s v="K:/Sainte Colombe/MB/04 - 19 juillet au 18 août 2016/Wave/"/>
    <s v="ST-COLOM_0_20160818_022032_224.wav"/>
    <s v="ENVsp"/>
    <s v="Principal"/>
    <s v="ENVsp"/>
    <n v="10"/>
    <s v="Eptser"/>
    <n v="4"/>
    <s v="Sérotine commune"/>
    <n v="2016"/>
    <n v="8"/>
    <n v="18"/>
    <n v="2"/>
    <n v="20"/>
    <d v="2016-08-18T00:00:00"/>
    <x v="477"/>
  </r>
  <r>
    <x v="1"/>
    <s v="K:/Sainte Colombe/MB/04 - 19 juillet au 18 août 2016/Wave/"/>
    <s v="ST-COLOM_0_20160818_022037_224.wav"/>
    <s v="ENVsp"/>
    <s v="Principal"/>
    <s v="ENVsp"/>
    <n v="7"/>
    <s v="Eptser"/>
    <n v="4"/>
    <s v="Sérotine commune"/>
    <n v="2016"/>
    <n v="8"/>
    <n v="18"/>
    <n v="2"/>
    <n v="20"/>
    <d v="2016-08-18T00:00:00"/>
    <x v="477"/>
  </r>
  <r>
    <x v="1"/>
    <s v="K:/Sainte Colombe/MB/04 - 19 juillet au 18 août 2016/Wave/"/>
    <s v="ST-COLOM_0_20160818_022105_725.wav"/>
    <s v="ENVsp"/>
    <s v="Principal"/>
    <s v="ENVsp"/>
    <n v="9"/>
    <s v="Eptser"/>
    <n v="3"/>
    <s v="Sérotine commune"/>
    <n v="2016"/>
    <n v="8"/>
    <n v="18"/>
    <n v="2"/>
    <n v="21"/>
    <d v="2016-08-18T00:00:00"/>
    <x v="517"/>
  </r>
  <r>
    <x v="1"/>
    <s v="K:/Sainte Colombe/MB/04 - 19 juillet au 18 août 2016/Wave/"/>
    <s v="ST-COLOM_0_20160818_022110_726.wav"/>
    <s v="ChiroSp"/>
    <s v="Principal"/>
    <s v="ENVsp"/>
    <n v="5"/>
    <s v="Nyclei"/>
    <n v="0"/>
    <s v="Noctule de Leisler"/>
    <n v="2016"/>
    <n v="8"/>
    <n v="18"/>
    <n v="2"/>
    <n v="21"/>
    <d v="2016-08-18T00:00:00"/>
    <x v="517"/>
  </r>
  <r>
    <x v="1"/>
    <s v="K:/Sainte Colombe/MB/04 - 19 juillet au 18 août 2016/Wave/"/>
    <s v="ST-COLOM_0_20160818_022139_011.wav"/>
    <s v="parasi"/>
    <s v="Principal"/>
    <s v="parasi"/>
    <n v="1"/>
    <s v="parasi"/>
    <n v="1"/>
    <s v="PARASITE"/>
    <n v="2016"/>
    <n v="8"/>
    <n v="18"/>
    <n v="2"/>
    <n v="21"/>
    <d v="2016-08-18T00:00:00"/>
    <x v="517"/>
  </r>
  <r>
    <x v="1"/>
    <s v="K:/Sainte Colombe/MB/04 - 19 juillet au 18 août 2016/Wave/"/>
    <s v="ST-COLOM_0_20160818_022220_828.wav"/>
    <s v="ENVsp"/>
    <s v="Principal"/>
    <s v="ENVsp"/>
    <n v="10"/>
    <s v="Eptser"/>
    <n v="2"/>
    <s v="Sérotine commune"/>
    <n v="2016"/>
    <n v="8"/>
    <n v="18"/>
    <n v="2"/>
    <n v="22"/>
    <d v="2016-08-18T00:00:00"/>
    <x v="218"/>
  </r>
  <r>
    <x v="1"/>
    <s v="K:/Sainte Colombe/MB/04 - 19 juillet au 18 août 2016/Wave/"/>
    <s v="ST-COLOM_0_20160818_022256_322.wav"/>
    <s v="ENVsp"/>
    <s v="Principal"/>
    <s v="ENVsp"/>
    <n v="10"/>
    <s v="Eptser"/>
    <n v="5"/>
    <s v="Sérotine commune"/>
    <n v="2016"/>
    <n v="8"/>
    <n v="18"/>
    <n v="2"/>
    <n v="22"/>
    <d v="2016-08-18T00:00:00"/>
    <x v="218"/>
  </r>
  <r>
    <x v="1"/>
    <s v="K:/Sainte Colombe/MB/04 - 19 juillet au 18 août 2016/Wave/"/>
    <s v="ST-COLOM_0_20160818_022301_323.wav"/>
    <s v="ChiroSp"/>
    <s v="Principal"/>
    <s v="ENVsp"/>
    <n v="1"/>
    <s v="Eptser"/>
    <n v="1"/>
    <s v="Sérotine commune"/>
    <n v="2016"/>
    <n v="8"/>
    <n v="18"/>
    <n v="2"/>
    <n v="23"/>
    <d v="2016-08-18T00:00:00"/>
    <x v="499"/>
  </r>
  <r>
    <x v="1"/>
    <s v="K:/Sainte Colombe/MB/04 - 19 juillet au 18 août 2016/Wave/"/>
    <s v="ST-COLOM_0_20160818_022336_164.wav"/>
    <s v="ENVsp"/>
    <s v="Principal"/>
    <s v="ENVsp"/>
    <n v="10"/>
    <s v="Eptser"/>
    <n v="2"/>
    <s v="Sérotine commune"/>
    <n v="2016"/>
    <n v="8"/>
    <n v="18"/>
    <n v="2"/>
    <n v="23"/>
    <d v="2016-08-18T00:00:00"/>
    <x v="499"/>
  </r>
  <r>
    <x v="1"/>
    <s v="K:/Sainte Colombe/MB/04 - 19 juillet au 18 août 2016/Wave/"/>
    <s v="ST-COLOM_0_20160818_022341_164.wav"/>
    <s v="ENVsp"/>
    <s v="Principal"/>
    <s v="ENVsp"/>
    <n v="8"/>
    <s v="Eptser"/>
    <n v="4"/>
    <s v="Sérotine commune"/>
    <n v="2016"/>
    <n v="8"/>
    <n v="18"/>
    <n v="2"/>
    <n v="23"/>
    <d v="2016-08-18T00:00:00"/>
    <x v="499"/>
  </r>
  <r>
    <x v="1"/>
    <s v="K:/Sainte Colombe/MB/04 - 19 juillet au 18 août 2016/Wave/"/>
    <s v="ST-COLOM_0_20160818_022404_346.wav"/>
    <s v="Eptser"/>
    <s v="Principal"/>
    <s v="ENVsp"/>
    <n v="10"/>
    <s v="Eptser"/>
    <n v="6"/>
    <s v="Sérotine commune"/>
    <n v="2016"/>
    <n v="8"/>
    <n v="18"/>
    <n v="2"/>
    <n v="24"/>
    <d v="2016-08-18T00:00:00"/>
    <x v="395"/>
  </r>
  <r>
    <x v="1"/>
    <s v="K:/Sainte Colombe/MB/04 - 19 juillet au 18 août 2016/Wave/"/>
    <s v="ST-COLOM_0_20160818_022409_347.wav"/>
    <s v="ENVsp"/>
    <s v="Principal"/>
    <s v="ENVsp"/>
    <n v="8"/>
    <s v="Eptser"/>
    <n v="0"/>
    <s v="Sérotine commune"/>
    <n v="2016"/>
    <n v="8"/>
    <n v="18"/>
    <n v="2"/>
    <n v="24"/>
    <d v="2016-08-18T00:00:00"/>
    <x v="395"/>
  </r>
  <r>
    <x v="1"/>
    <s v="K:/Sainte Colombe/MB/04 - 19 juillet au 18 août 2016/Wave/"/>
    <s v="ST-COLOM_0_20160818_022453_832.wav"/>
    <s v="Eptser"/>
    <s v="Principal"/>
    <s v="ENVsp"/>
    <n v="8"/>
    <s v="Eptser"/>
    <n v="6"/>
    <s v="Sérotine commune"/>
    <n v="2016"/>
    <n v="8"/>
    <n v="18"/>
    <n v="2"/>
    <n v="24"/>
    <d v="2016-08-18T00:00:00"/>
    <x v="395"/>
  </r>
  <r>
    <x v="1"/>
    <s v="K:/Sainte Colombe/MB/04 - 19 juillet au 18 août 2016/Wave/"/>
    <s v="ST-COLOM_0_20160818_022458_832.wav"/>
    <s v="ChiroSp"/>
    <s v="Principal"/>
    <s v="ENVsp"/>
    <n v="0"/>
    <s v="Nyclei"/>
    <n v="0"/>
    <s v="PARASITE"/>
    <n v="2016"/>
    <n v="8"/>
    <n v="18"/>
    <n v="2"/>
    <n v="24"/>
    <d v="2016-08-18T00:00:00"/>
    <x v="395"/>
  </r>
  <r>
    <x v="1"/>
    <s v="K:/Sainte Colombe/MB/04 - 19 juillet au 18 août 2016/Wave/"/>
    <s v="ST-COLOM_0_20160818_022509_052.wav"/>
    <s v="ENVsp"/>
    <s v="Principal"/>
    <s v="ENVsp"/>
    <n v="9"/>
    <s v="Eptser"/>
    <n v="3"/>
    <s v="Sérotine commune"/>
    <n v="2016"/>
    <n v="8"/>
    <n v="18"/>
    <n v="2"/>
    <n v="25"/>
    <d v="2016-08-18T00:00:00"/>
    <x v="484"/>
  </r>
  <r>
    <x v="1"/>
    <s v="K:/Sainte Colombe/MB/04 - 19 juillet au 18 août 2016/Wave/"/>
    <s v="ST-COLOM_0_20160818_022514_053.wav"/>
    <s v="ChiroSp"/>
    <s v="Principal"/>
    <s v="ENVsp"/>
    <n v="3"/>
    <s v="Eptser"/>
    <n v="3"/>
    <s v="Sérotine commune"/>
    <n v="2016"/>
    <n v="8"/>
    <n v="18"/>
    <n v="2"/>
    <n v="25"/>
    <d v="2016-08-18T00:00:00"/>
    <x v="484"/>
  </r>
  <r>
    <x v="1"/>
    <s v="K:/Sainte Colombe/MB/04 - 19 juillet au 18 août 2016/Wave/"/>
    <s v="ST-COLOM_0_20160818_022534_146.wav"/>
    <s v="ENVsp"/>
    <s v="Principal"/>
    <s v="ENVsp"/>
    <n v="10"/>
    <s v="Eptser"/>
    <n v="4"/>
    <s v="Sérotine commune"/>
    <n v="2016"/>
    <n v="8"/>
    <n v="18"/>
    <n v="2"/>
    <n v="25"/>
    <d v="2016-08-18T00:00:00"/>
    <x v="484"/>
  </r>
  <r>
    <x v="1"/>
    <s v="K:/Sainte Colombe/MB/04 - 19 juillet au 18 août 2016/Wave/"/>
    <s v="ST-COLOM_0_20160818_022539_147.wav"/>
    <s v="ChiroSp"/>
    <s v="Principal"/>
    <s v="ENVsp"/>
    <n v="0"/>
    <s v="Nyclei"/>
    <n v="0"/>
    <s v="PARASITE"/>
    <n v="2016"/>
    <n v="8"/>
    <n v="18"/>
    <n v="2"/>
    <n v="25"/>
    <d v="2016-08-18T00:00:00"/>
    <x v="484"/>
  </r>
  <r>
    <x v="1"/>
    <s v="K:/Sainte Colombe/MB/04 - 19 juillet au 18 août 2016/Wave/"/>
    <s v="ST-COLOM_0_20160818_022614_187.wav"/>
    <s v="ENVsp"/>
    <s v="Principal"/>
    <s v="ENVsp"/>
    <n v="8"/>
    <s v="Eptser"/>
    <n v="5"/>
    <s v="Sérotine commune"/>
    <n v="2016"/>
    <n v="8"/>
    <n v="18"/>
    <n v="2"/>
    <n v="26"/>
    <d v="2016-08-18T00:00:00"/>
    <x v="478"/>
  </r>
  <r>
    <x v="1"/>
    <s v="K:/Sainte Colombe/MB/04 - 19 juillet au 18 août 2016/Wave/"/>
    <s v="ST-COLOM_0_20160818_022619_188.wav"/>
    <s v="ENVsp"/>
    <s v="Principal"/>
    <s v="ENVsp"/>
    <n v="8"/>
    <s v="Eptser"/>
    <n v="2"/>
    <s v="Sérotine commune"/>
    <n v="2016"/>
    <n v="8"/>
    <n v="18"/>
    <n v="2"/>
    <n v="26"/>
    <d v="2016-08-18T00:00:00"/>
    <x v="478"/>
  </r>
  <r>
    <x v="1"/>
    <s v="K:/Sainte Colombe/MB/04 - 19 juillet au 18 août 2016/Wave/"/>
    <s v="ST-COLOM_0_20160818_022637_390.wav"/>
    <s v="ENVsp"/>
    <s v="Principal"/>
    <s v="ENVsp"/>
    <n v="7"/>
    <s v="Eptser"/>
    <n v="4"/>
    <s v="Sérotine commune"/>
    <n v="2016"/>
    <n v="8"/>
    <n v="18"/>
    <n v="2"/>
    <n v="26"/>
    <d v="2016-08-18T00:00:00"/>
    <x v="478"/>
  </r>
  <r>
    <x v="1"/>
    <s v="K:/Sainte Colombe/MB/04 - 19 juillet au 18 août 2016/Wave/"/>
    <s v="ST-COLOM_0_20160818_022642_390.wav"/>
    <s v="ENVsp"/>
    <s v="Principal"/>
    <s v="ENVsp"/>
    <n v="10"/>
    <s v="Eptser"/>
    <n v="2"/>
    <s v="Sérotine commune"/>
    <n v="2016"/>
    <n v="8"/>
    <n v="18"/>
    <n v="2"/>
    <n v="26"/>
    <d v="2016-08-18T00:00:00"/>
    <x v="478"/>
  </r>
  <r>
    <x v="1"/>
    <s v="K:/Sainte Colombe/MB/04 - 19 juillet au 18 août 2016/Wave/"/>
    <s v="ST-COLOM_0_20160818_022647_391.wav"/>
    <s v="ChiroSp"/>
    <s v="Principal"/>
    <s v="ENVsp"/>
    <n v="3"/>
    <s v="Eptser"/>
    <n v="3"/>
    <s v="Sérotine commune"/>
    <n v="2016"/>
    <n v="8"/>
    <n v="18"/>
    <n v="2"/>
    <n v="26"/>
    <d v="2016-08-18T00:00:00"/>
    <x v="478"/>
  </r>
  <r>
    <x v="1"/>
    <s v="K:/Sainte Colombe/MB/04 - 19 juillet au 18 août 2016/Wave/"/>
    <s v="ST-COLOM_0_20160818_022736_700.wav"/>
    <s v="ENVsp"/>
    <s v="Principal"/>
    <s v="ENVsp"/>
    <n v="9"/>
    <s v="Eptser"/>
    <n v="3"/>
    <s v="Sérotine commune"/>
    <n v="2016"/>
    <n v="8"/>
    <n v="18"/>
    <n v="2"/>
    <n v="27"/>
    <d v="2016-08-18T00:00:00"/>
    <x v="25"/>
  </r>
  <r>
    <x v="1"/>
    <s v="K:/Sainte Colombe/MB/04 - 19 juillet au 18 août 2016/Wave/"/>
    <s v="ST-COLOM_0_20160818_022808_868.wav"/>
    <s v="ENVsp"/>
    <s v="Principal"/>
    <s v="ENVsp"/>
    <n v="8"/>
    <s v="Eptser"/>
    <n v="3"/>
    <s v="Sérotine commune"/>
    <n v="2016"/>
    <n v="8"/>
    <n v="18"/>
    <n v="2"/>
    <n v="28"/>
    <d v="2016-08-18T00:00:00"/>
    <x v="61"/>
  </r>
  <r>
    <x v="1"/>
    <s v="K:/Sainte Colombe/MB/04 - 19 juillet au 18 août 2016/Wave/"/>
    <s v="ST-COLOM_0_20160818_022813_869.wav"/>
    <s v="ChiroSp"/>
    <s v="Principal"/>
    <s v="ENVsp"/>
    <n v="3"/>
    <s v="Nyclei"/>
    <n v="3"/>
    <s v="Noctule de Leisler"/>
    <n v="2016"/>
    <n v="8"/>
    <n v="18"/>
    <n v="2"/>
    <n v="28"/>
    <d v="2016-08-18T00:00:00"/>
    <x v="61"/>
  </r>
  <r>
    <x v="1"/>
    <s v="K:/Sainte Colombe/MB/04 - 19 juillet au 18 août 2016/Wave/"/>
    <s v="ST-COLOM_0_20160818_022959_770.wav"/>
    <s v="ChiroSp"/>
    <s v="Principal"/>
    <s v="ENVsp"/>
    <n v="0"/>
    <s v="Nyclei"/>
    <n v="0"/>
    <s v="PARASITE"/>
    <n v="2016"/>
    <n v="8"/>
    <n v="18"/>
    <n v="2"/>
    <n v="29"/>
    <d v="2016-08-18T00:00:00"/>
    <x v="443"/>
  </r>
  <r>
    <x v="1"/>
    <s v="K:/Sainte Colombe/MB/04 - 19 juillet au 18 août 2016/Wave/"/>
    <s v="ST-COLOM_0_20160818_023007_238.wav"/>
    <s v="ENVsp"/>
    <s v="Principal"/>
    <s v="ENVsp"/>
    <n v="8"/>
    <s v="Eptser"/>
    <n v="1"/>
    <s v="Sérotine commune"/>
    <n v="2016"/>
    <n v="8"/>
    <n v="18"/>
    <n v="2"/>
    <n v="30"/>
    <d v="2016-08-18T00:00:00"/>
    <x v="336"/>
  </r>
  <r>
    <x v="1"/>
    <s v="K:/Sainte Colombe/MB/04 - 19 juillet au 18 août 2016/Wave/"/>
    <s v="ST-COLOM_0_20160818_023035_715.wav"/>
    <s v="ENVsp"/>
    <s v="Principal"/>
    <s v="ENVsp"/>
    <n v="9"/>
    <s v="Eptser"/>
    <n v="4"/>
    <s v="Sérotine commune"/>
    <n v="2016"/>
    <n v="8"/>
    <n v="18"/>
    <n v="2"/>
    <n v="30"/>
    <d v="2016-08-18T00:00:00"/>
    <x v="336"/>
  </r>
  <r>
    <x v="1"/>
    <s v="K:/Sainte Colombe/MB/04 - 19 juillet au 18 août 2016/Wave/"/>
    <s v="ST-COLOM_0_20160818_023040_716.wav"/>
    <s v="ENVsp"/>
    <s v="Principal"/>
    <s v="ENVsp"/>
    <n v="8"/>
    <s v="Eptser"/>
    <n v="4"/>
    <s v="Sérotine commune"/>
    <n v="2016"/>
    <n v="8"/>
    <n v="18"/>
    <n v="2"/>
    <n v="30"/>
    <d v="2016-08-18T00:00:00"/>
    <x v="336"/>
  </r>
  <r>
    <x v="1"/>
    <s v="K:/Sainte Colombe/MB/04 - 19 juillet au 18 août 2016/Wave/"/>
    <s v="ST-COLOM_0_20160818_023107_837.wav"/>
    <s v="ENVsp"/>
    <s v="Principal"/>
    <s v="ENVsp"/>
    <n v="8"/>
    <s v="Eptser"/>
    <n v="3"/>
    <s v="Sérotine commune"/>
    <n v="2016"/>
    <n v="8"/>
    <n v="18"/>
    <n v="2"/>
    <n v="31"/>
    <d v="2016-08-18T00:00:00"/>
    <x v="349"/>
  </r>
  <r>
    <x v="1"/>
    <s v="K:/Sainte Colombe/MB/04 - 19 juillet au 18 août 2016/Wave/"/>
    <s v="ST-COLOM_0_20160818_023131_513.wav"/>
    <s v="Eptser"/>
    <s v="Principal"/>
    <s v="ENVsp"/>
    <n v="10"/>
    <s v="Eptser"/>
    <n v="7"/>
    <s v="Sérotine commune"/>
    <n v="2016"/>
    <n v="8"/>
    <n v="18"/>
    <n v="2"/>
    <n v="31"/>
    <d v="2016-08-18T00:00:00"/>
    <x v="349"/>
  </r>
  <r>
    <x v="1"/>
    <s v="K:/Sainte Colombe/MB/04 - 19 juillet au 18 août 2016/Wave/"/>
    <s v="ST-COLOM_0_20160818_023136_514.wav"/>
    <s v="ENVsp"/>
    <s v="Principal"/>
    <s v="ENVsp"/>
    <n v="10"/>
    <s v="Eptser"/>
    <n v="3"/>
    <s v="Sérotine commune"/>
    <n v="2016"/>
    <n v="8"/>
    <n v="18"/>
    <n v="2"/>
    <n v="31"/>
    <d v="2016-08-18T00:00:00"/>
    <x v="349"/>
  </r>
  <r>
    <x v="1"/>
    <s v="K:/Sainte Colombe/MB/04 - 19 juillet au 18 août 2016/Wave/"/>
    <s v="ST-COLOM_0_20160818_023146_854.wav"/>
    <s v="ENVsp"/>
    <s v="Principal"/>
    <s v="ENVsp"/>
    <n v="9"/>
    <s v="Eptser"/>
    <n v="4"/>
    <s v="Sérotine commune"/>
    <n v="2016"/>
    <n v="8"/>
    <n v="18"/>
    <n v="2"/>
    <n v="31"/>
    <d v="2016-08-18T00:00:00"/>
    <x v="349"/>
  </r>
  <r>
    <x v="1"/>
    <s v="K:/Sainte Colombe/MB/04 - 19 juillet au 18 août 2016/Wave/"/>
    <s v="ST-COLOM_0_20160818_023151_854.wav"/>
    <s v="ENVsp"/>
    <s v="Principal"/>
    <s v="ENVsp"/>
    <n v="7"/>
    <s v="Eptser"/>
    <n v="0"/>
    <s v="Sérotine commune"/>
    <n v="2016"/>
    <n v="8"/>
    <n v="18"/>
    <n v="2"/>
    <n v="31"/>
    <d v="2016-08-18T00:00:00"/>
    <x v="349"/>
  </r>
  <r>
    <x v="1"/>
    <s v="K:/Sainte Colombe/MB/04 - 19 juillet au 18 août 2016/Wave/"/>
    <s v="ST-COLOM_0_20160818_023215_583.wav"/>
    <s v="ENVsp"/>
    <s v="Principal"/>
    <s v="ENVsp"/>
    <n v="10"/>
    <s v="Eptser"/>
    <n v="3"/>
    <s v="Sérotine commune"/>
    <n v="2016"/>
    <n v="8"/>
    <n v="18"/>
    <n v="2"/>
    <n v="32"/>
    <d v="2016-08-18T00:00:00"/>
    <x v="325"/>
  </r>
  <r>
    <x v="1"/>
    <s v="K:/Sainte Colombe/MB/04 - 19 juillet au 18 août 2016/Wave/"/>
    <s v="ST-COLOM_0_20160818_023220_584.wav"/>
    <s v="ChiroSp"/>
    <s v="Principal"/>
    <s v="ENVsp"/>
    <n v="1"/>
    <s v="Eptser"/>
    <n v="0"/>
    <s v="Sérotine commune"/>
    <n v="2016"/>
    <n v="8"/>
    <n v="18"/>
    <n v="2"/>
    <n v="32"/>
    <d v="2016-08-18T00:00:00"/>
    <x v="325"/>
  </r>
  <r>
    <x v="1"/>
    <s v="K:/Sainte Colombe/MB/04 - 19 juillet au 18 août 2016/Wave/"/>
    <s v="ST-COLOM_0_20160818_023252_567.wav"/>
    <s v="Eptser"/>
    <s v="Principal"/>
    <s v="ENVsp"/>
    <n v="10"/>
    <s v="Eptser"/>
    <n v="7"/>
    <s v="Sérotine commune"/>
    <n v="2016"/>
    <n v="8"/>
    <n v="18"/>
    <n v="2"/>
    <n v="32"/>
    <d v="2016-08-18T00:00:00"/>
    <x v="325"/>
  </r>
  <r>
    <x v="1"/>
    <s v="K:/Sainte Colombe/MB/04 - 19 juillet au 18 août 2016/Wave/"/>
    <s v="ST-COLOM_0_20160818_023257_568.wav"/>
    <s v="ChiroSp"/>
    <s v="Principal"/>
    <s v="ENVsp"/>
    <n v="5"/>
    <s v="Eptser"/>
    <n v="3"/>
    <s v="Sérotine commune"/>
    <n v="2016"/>
    <n v="8"/>
    <n v="18"/>
    <n v="2"/>
    <n v="32"/>
    <d v="2016-08-18T00:00:00"/>
    <x v="325"/>
  </r>
  <r>
    <x v="1"/>
    <s v="K:/Sainte Colombe/MB/04 - 19 juillet au 18 août 2016/Wave/"/>
    <s v="ST-COLOM_0_20160818_023322_422.wav"/>
    <s v="ENVsp"/>
    <s v="Principal"/>
    <s v="ENVsp"/>
    <n v="10"/>
    <s v="Eptser"/>
    <n v="3"/>
    <s v="Sérotine commune"/>
    <n v="2016"/>
    <n v="8"/>
    <n v="18"/>
    <n v="2"/>
    <n v="33"/>
    <d v="2016-08-18T00:00:00"/>
    <x v="350"/>
  </r>
  <r>
    <x v="1"/>
    <s v="K:/Sainte Colombe/MB/04 - 19 juillet au 18 août 2016/Wave/"/>
    <s v="ST-COLOM_0_20160818_023327_422.wav"/>
    <s v="ChiroSp"/>
    <s v="Principal"/>
    <s v="ENVsp"/>
    <n v="5"/>
    <s v="Eptser"/>
    <n v="0"/>
    <s v="Sérotine commune"/>
    <n v="2016"/>
    <n v="8"/>
    <n v="18"/>
    <n v="2"/>
    <n v="33"/>
    <d v="2016-08-18T00:00:00"/>
    <x v="350"/>
  </r>
  <r>
    <x v="1"/>
    <s v="K:/Sainte Colombe/MB/04 - 19 juillet au 18 août 2016/Wave/"/>
    <s v="ST-COLOM_0_20160818_023333_699.wav"/>
    <s v="Eptser"/>
    <s v="Principal"/>
    <s v="ENVsp"/>
    <n v="10"/>
    <s v="Eptser"/>
    <n v="6"/>
    <s v="Sérotine commune"/>
    <n v="2016"/>
    <n v="8"/>
    <n v="18"/>
    <n v="2"/>
    <n v="33"/>
    <d v="2016-08-18T00:00:00"/>
    <x v="350"/>
  </r>
  <r>
    <x v="1"/>
    <s v="K:/Sainte Colombe/MB/04 - 19 juillet au 18 août 2016/Wave/"/>
    <s v="ST-COLOM_0_20160818_023338_700.wav"/>
    <s v="ENVsp"/>
    <s v="Principal"/>
    <s v="ENVsp"/>
    <n v="6"/>
    <s v="Eptser"/>
    <n v="0"/>
    <s v="Sérotine commune"/>
    <n v="2016"/>
    <n v="8"/>
    <n v="18"/>
    <n v="2"/>
    <n v="33"/>
    <d v="2016-08-18T00:00:00"/>
    <x v="350"/>
  </r>
  <r>
    <x v="1"/>
    <s v="K:/Sainte Colombe/MB/04 - 19 juillet au 18 août 2016/Wave/"/>
    <s v="ST-COLOM_0_20160818_023406_466.wav"/>
    <s v="Eptser"/>
    <s v="Principal"/>
    <s v="ENVsp"/>
    <n v="10"/>
    <s v="Eptser"/>
    <n v="6"/>
    <s v="Sérotine commune"/>
    <n v="2016"/>
    <n v="8"/>
    <n v="18"/>
    <n v="2"/>
    <n v="34"/>
    <d v="2016-08-18T00:00:00"/>
    <x v="62"/>
  </r>
  <r>
    <x v="1"/>
    <s v="K:/Sainte Colombe/MB/04 - 19 juillet au 18 août 2016/Wave/"/>
    <s v="ST-COLOM_0_20160818_023411_466.wav"/>
    <s v="ENVsp"/>
    <s v="Principal"/>
    <s v="ENVsp"/>
    <n v="7"/>
    <s v="Eptser"/>
    <n v="1"/>
    <s v="Sérotine commune"/>
    <n v="2016"/>
    <n v="8"/>
    <n v="18"/>
    <n v="2"/>
    <n v="34"/>
    <d v="2016-08-18T00:00:00"/>
    <x v="62"/>
  </r>
  <r>
    <x v="1"/>
    <s v="K:/Sainte Colombe/MB/04 - 19 juillet au 18 août 2016/Wave/"/>
    <s v="ST-COLOM_0_20160818_023441_108.wav"/>
    <s v="ENVsp"/>
    <s v="Principal"/>
    <s v="ENVsp"/>
    <n v="10"/>
    <s v="Eptser"/>
    <n v="4"/>
    <s v="Sérotine commune"/>
    <n v="2016"/>
    <n v="8"/>
    <n v="18"/>
    <n v="2"/>
    <n v="34"/>
    <d v="2016-08-18T00:00:00"/>
    <x v="62"/>
  </r>
  <r>
    <x v="1"/>
    <s v="K:/Sainte Colombe/MB/04 - 19 juillet au 18 août 2016/Wave/"/>
    <s v="ST-COLOM_0_20160818_023446_108.wav"/>
    <s v="ENVsp"/>
    <s v="Principal"/>
    <s v="ENVsp"/>
    <n v="10"/>
    <s v="Eptser"/>
    <n v="4"/>
    <s v="Sérotine commune"/>
    <n v="2016"/>
    <n v="8"/>
    <n v="18"/>
    <n v="2"/>
    <n v="34"/>
    <d v="2016-08-18T00:00:00"/>
    <x v="62"/>
  </r>
  <r>
    <x v="1"/>
    <s v="K:/Sainte Colombe/MB/04 - 19 juillet au 18 août 2016/Wave/"/>
    <s v="ST-COLOM_0_20160818_023457_508.wav"/>
    <s v="ENVsp"/>
    <s v="Principal"/>
    <s v="ENVsp"/>
    <n v="8"/>
    <s v="Eptser"/>
    <n v="2"/>
    <s v="Sérotine commune"/>
    <n v="2016"/>
    <n v="8"/>
    <n v="18"/>
    <n v="2"/>
    <n v="34"/>
    <d v="2016-08-18T00:00:00"/>
    <x v="62"/>
  </r>
  <r>
    <x v="1"/>
    <s v="K:/Sainte Colombe/MB/04 - 19 juillet au 18 août 2016/Wave/"/>
    <s v="ST-COLOM_0_20160818_023502_508.wav"/>
    <s v="ENVsp"/>
    <s v="Principal"/>
    <s v="ENVsp"/>
    <n v="6"/>
    <s v="Eptser"/>
    <n v="2"/>
    <s v="Sérotine commune"/>
    <n v="2016"/>
    <n v="8"/>
    <n v="18"/>
    <n v="2"/>
    <n v="35"/>
    <d v="2016-08-18T00:00:00"/>
    <x v="518"/>
  </r>
  <r>
    <x v="1"/>
    <s v="K:/Sainte Colombe/MB/04 - 19 juillet au 18 août 2016/Wave/"/>
    <s v="ST-COLOM_0_20160818_023527_255.wav"/>
    <s v="Eptser"/>
    <s v="Principal"/>
    <s v="ENVsp"/>
    <n v="10"/>
    <s v="Eptser"/>
    <n v="6"/>
    <s v="Sérotine commune"/>
    <n v="2016"/>
    <n v="8"/>
    <n v="18"/>
    <n v="2"/>
    <n v="35"/>
    <d v="2016-08-18T00:00:00"/>
    <x v="518"/>
  </r>
  <r>
    <x v="1"/>
    <s v="K:/Sainte Colombe/MB/04 - 19 juillet au 18 août 2016/Wave/"/>
    <s v="ST-COLOM_0_20160818_023532_256.wav"/>
    <s v="ChiroSp"/>
    <s v="Principal"/>
    <s v="ENVsp"/>
    <n v="0"/>
    <s v="Eptser"/>
    <n v="0"/>
    <s v="PARASITE"/>
    <n v="2016"/>
    <n v="8"/>
    <n v="18"/>
    <n v="2"/>
    <n v="35"/>
    <d v="2016-08-18T00:00:00"/>
    <x v="518"/>
  </r>
  <r>
    <x v="1"/>
    <s v="K:/Sainte Colombe/MB/04 - 19 juillet au 18 août 2016/Wave/"/>
    <s v="ST-COLOM_0_20160818_023605_572.wav"/>
    <s v="Eptser"/>
    <s v="Principal"/>
    <s v="ENVsp"/>
    <n v="10"/>
    <s v="Eptser"/>
    <n v="6"/>
    <s v="Sérotine commune"/>
    <n v="2016"/>
    <n v="8"/>
    <n v="18"/>
    <n v="2"/>
    <n v="36"/>
    <d v="2016-08-18T00:00:00"/>
    <x v="519"/>
  </r>
  <r>
    <x v="1"/>
    <s v="K:/Sainte Colombe/MB/04 - 19 juillet au 18 août 2016/Wave/"/>
    <s v="ST-COLOM_0_20160818_023610_572.wav"/>
    <s v="ENVsp"/>
    <s v="Principal"/>
    <s v="ENVsp"/>
    <n v="10"/>
    <s v="Eptser"/>
    <n v="4"/>
    <s v="Sérotine commune"/>
    <n v="2016"/>
    <n v="8"/>
    <n v="18"/>
    <n v="2"/>
    <n v="36"/>
    <d v="2016-08-18T00:00:00"/>
    <x v="519"/>
  </r>
  <r>
    <x v="1"/>
    <s v="K:/Sainte Colombe/MB/04 - 19 juillet au 18 août 2016/Wave/"/>
    <s v="ST-COLOM_0_20160818_023615_573.wav"/>
    <s v="ENVsp"/>
    <s v="Principal"/>
    <s v="ENVsp"/>
    <n v="7"/>
    <s v="Eptser"/>
    <n v="4"/>
    <s v="Sérotine commune"/>
    <n v="2016"/>
    <n v="8"/>
    <n v="18"/>
    <n v="2"/>
    <n v="36"/>
    <d v="2016-08-18T00:00:00"/>
    <x v="519"/>
  </r>
  <r>
    <x v="1"/>
    <s v="K:/Sainte Colombe/MB/04 - 19 juillet au 18 août 2016/Wave/"/>
    <s v="ST-COLOM_0_20160818_023632_424.wav"/>
    <s v="ENVsp"/>
    <s v="Principal"/>
    <s v="ENVsp"/>
    <n v="10"/>
    <s v="Eptser"/>
    <n v="4"/>
    <s v="Sérotine commune"/>
    <n v="2016"/>
    <n v="8"/>
    <n v="18"/>
    <n v="2"/>
    <n v="36"/>
    <d v="2016-08-18T00:00:00"/>
    <x v="519"/>
  </r>
  <r>
    <x v="1"/>
    <s v="K:/Sainte Colombe/MB/04 - 19 juillet au 18 août 2016/Wave/"/>
    <s v="ST-COLOM_0_20160818_023637_425.wav"/>
    <s v="ENVsp"/>
    <s v="Principal"/>
    <s v="ENVsp"/>
    <n v="9"/>
    <s v="Eptser"/>
    <n v="1"/>
    <s v="Sérotine commune"/>
    <n v="2016"/>
    <n v="8"/>
    <n v="18"/>
    <n v="2"/>
    <n v="36"/>
    <d v="2016-08-18T00:00:00"/>
    <x v="519"/>
  </r>
  <r>
    <x v="1"/>
    <s v="K:/Sainte Colombe/MB/04 - 19 juillet au 18 août 2016/Wave/"/>
    <s v="ST-COLOM_0_20160818_023642_426.wav"/>
    <s v="ChiroSp"/>
    <s v="Principal"/>
    <s v="ENVsp"/>
    <n v="3"/>
    <s v="Eptser"/>
    <n v="3"/>
    <s v="Sérotine commune"/>
    <n v="2016"/>
    <n v="8"/>
    <n v="18"/>
    <n v="2"/>
    <n v="36"/>
    <d v="2016-08-18T00:00:00"/>
    <x v="519"/>
  </r>
  <r>
    <x v="1"/>
    <s v="K:/Sainte Colombe/MB/04 - 19 juillet au 18 août 2016/Wave/"/>
    <s v="ST-COLOM_0_20160818_023708_744.wav"/>
    <s v="ENVsp"/>
    <s v="Principal"/>
    <s v="ENVsp"/>
    <n v="7"/>
    <s v="Eptser"/>
    <n v="3"/>
    <s v="Sérotine commune"/>
    <n v="2016"/>
    <n v="8"/>
    <n v="18"/>
    <n v="2"/>
    <n v="37"/>
    <d v="2016-08-18T00:00:00"/>
    <x v="129"/>
  </r>
  <r>
    <x v="1"/>
    <s v="K:/Sainte Colombe/MB/04 - 19 juillet au 18 août 2016/Wave/"/>
    <s v="ST-COLOM_0_20160818_023713_744.wav"/>
    <s v="ENVsp"/>
    <s v="Principal"/>
    <s v="ENVsp"/>
    <n v="10"/>
    <s v="Eptser"/>
    <n v="4"/>
    <s v="Sérotine commune"/>
    <n v="2016"/>
    <n v="8"/>
    <n v="18"/>
    <n v="2"/>
    <n v="37"/>
    <d v="2016-08-18T00:00:00"/>
    <x v="129"/>
  </r>
  <r>
    <x v="1"/>
    <s v="K:/Sainte Colombe/MB/04 - 19 juillet au 18 août 2016/Wave/"/>
    <s v="ST-COLOM_0_20160818_023733_504.wav"/>
    <s v="Eptser"/>
    <s v="Principal"/>
    <s v="ENVsp"/>
    <n v="10"/>
    <s v="Eptser"/>
    <n v="6"/>
    <s v="Sérotine commune"/>
    <n v="2016"/>
    <n v="8"/>
    <n v="18"/>
    <n v="2"/>
    <n v="37"/>
    <d v="2016-08-18T00:00:00"/>
    <x v="129"/>
  </r>
  <r>
    <x v="1"/>
    <s v="K:/Sainte Colombe/MB/04 - 19 juillet au 18 août 2016/Wave/"/>
    <s v="ST-COLOM_0_20160818_023738_504.wav"/>
    <s v="ENVsp"/>
    <s v="Principal"/>
    <s v="ENVsp"/>
    <n v="6"/>
    <s v="Eptser"/>
    <n v="2"/>
    <s v="Sérotine commune"/>
    <n v="2016"/>
    <n v="8"/>
    <n v="18"/>
    <n v="2"/>
    <n v="37"/>
    <d v="2016-08-18T00:00:00"/>
    <x v="129"/>
  </r>
  <r>
    <x v="1"/>
    <s v="K:/Sainte Colombe/MB/04 - 19 juillet au 18 août 2016/Wave/"/>
    <s v="ST-COLOM_0_20160818_023803_437.wav"/>
    <s v="Eptser"/>
    <s v="Principal"/>
    <s v="ENVsp"/>
    <n v="10"/>
    <s v="Eptser"/>
    <n v="6"/>
    <s v="Sérotine commune"/>
    <n v="2016"/>
    <n v="8"/>
    <n v="18"/>
    <n v="2"/>
    <n v="38"/>
    <d v="2016-08-18T00:00:00"/>
    <x v="520"/>
  </r>
  <r>
    <x v="1"/>
    <s v="K:/Sainte Colombe/MB/04 - 19 juillet au 18 août 2016/Wave/"/>
    <s v="ST-COLOM_0_20160818_023808_438.wav"/>
    <s v="ENVsp"/>
    <s v="Principal"/>
    <s v="ENVsp"/>
    <n v="7"/>
    <s v="Eptser"/>
    <n v="2"/>
    <s v="Sérotine commune"/>
    <n v="2016"/>
    <n v="8"/>
    <n v="18"/>
    <n v="2"/>
    <n v="38"/>
    <d v="2016-08-18T00:00:00"/>
    <x v="520"/>
  </r>
  <r>
    <x v="1"/>
    <s v="K:/Sainte Colombe/MB/04 - 19 juillet au 18 août 2016/Wave/"/>
    <s v="ST-COLOM_0_20160818_023813_438.wav"/>
    <s v="Eptser"/>
    <s v="Principal"/>
    <s v="ENVsp"/>
    <n v="10"/>
    <s v="Eptser"/>
    <n v="6"/>
    <s v="Sérotine commune"/>
    <n v="2016"/>
    <n v="8"/>
    <n v="18"/>
    <n v="2"/>
    <n v="38"/>
    <d v="2016-08-18T00:00:00"/>
    <x v="520"/>
  </r>
  <r>
    <x v="1"/>
    <s v="K:/Sainte Colombe/MB/04 - 19 juillet au 18 août 2016/Wave/"/>
    <s v="ST-COLOM_0_20160818_023818_439.wav"/>
    <s v="ChiroSp"/>
    <s v="Principal"/>
    <s v="ENVsp"/>
    <n v="1"/>
    <s v="Nyclei"/>
    <n v="1"/>
    <s v="Noctule de Leisler"/>
    <n v="2016"/>
    <n v="8"/>
    <n v="18"/>
    <n v="2"/>
    <n v="38"/>
    <d v="2016-08-18T00:00:00"/>
    <x v="520"/>
  </r>
  <r>
    <x v="1"/>
    <s v="K:/Sainte Colombe/MB/04 - 19 juillet au 18 août 2016/Wave/"/>
    <s v="ST-COLOM_0_20160818_023831_726.wav"/>
    <s v="Pipkuh"/>
    <s v="Principal"/>
    <s v="Pip35"/>
    <n v="10"/>
    <s v="Pipkuh"/>
    <n v="7"/>
    <s v="Pipistrelle de Kuhl"/>
    <n v="2016"/>
    <n v="8"/>
    <n v="18"/>
    <n v="2"/>
    <n v="38"/>
    <d v="2016-08-18T00:00:00"/>
    <x v="520"/>
  </r>
  <r>
    <x v="1"/>
    <s v="K:/Sainte Colombe/MB/04 - 19 juillet au 18 août 2016/Wave/"/>
    <s v="ST-COLOM_0_20160818_023836_727.wav"/>
    <s v="Pipkuh"/>
    <s v="Principal"/>
    <s v="Pip35"/>
    <n v="10"/>
    <s v="Pipkuh"/>
    <n v="7"/>
    <s v="Pipistrelle de Kuhl"/>
    <n v="2016"/>
    <n v="8"/>
    <n v="18"/>
    <n v="2"/>
    <n v="38"/>
    <d v="2016-08-18T00:00:00"/>
    <x v="520"/>
  </r>
  <r>
    <x v="1"/>
    <s v="K:/Sainte Colombe/MB/04 - 19 juillet au 18 août 2016/Wave/"/>
    <s v="ST-COLOM_0_20160818_023841_728.wav"/>
    <s v="ENVsp"/>
    <s v="Principal"/>
    <s v="ENVsp"/>
    <n v="10"/>
    <s v="Eptser"/>
    <n v="4"/>
    <s v="Sérotine commune"/>
    <n v="2016"/>
    <n v="8"/>
    <n v="18"/>
    <n v="2"/>
    <n v="38"/>
    <d v="2016-08-18T00:00:00"/>
    <x v="520"/>
  </r>
  <r>
    <x v="1"/>
    <s v="K:/Sainte Colombe/MB/04 - 19 juillet au 18 août 2016/Wave/"/>
    <s v="ST-COLOM_0_20160818_023846_728.wav"/>
    <s v="ENVsp"/>
    <s v="Principal"/>
    <s v="ENVsp"/>
    <n v="7"/>
    <s v="Eptser"/>
    <n v="3"/>
    <s v="Sérotine commune"/>
    <n v="2016"/>
    <n v="8"/>
    <n v="18"/>
    <n v="2"/>
    <n v="38"/>
    <d v="2016-08-18T00:00:00"/>
    <x v="520"/>
  </r>
  <r>
    <x v="1"/>
    <s v="K:/Sainte Colombe/MB/04 - 19 juillet au 18 août 2016/Wave/"/>
    <s v="ST-COLOM_0_20160818_023853_668.wav"/>
    <s v="ENVsp"/>
    <s v="Principal"/>
    <s v="ENVsp"/>
    <n v="9"/>
    <s v="Eptser"/>
    <n v="4"/>
    <s v="Sérotine commune"/>
    <n v="2016"/>
    <n v="8"/>
    <n v="18"/>
    <n v="2"/>
    <n v="38"/>
    <d v="2016-08-18T00:00:00"/>
    <x v="520"/>
  </r>
  <r>
    <x v="1"/>
    <s v="K:/Sainte Colombe/MB/04 - 19 juillet au 18 août 2016/Wave/"/>
    <s v="ST-COLOM_0_20160818_023858_669.wav"/>
    <s v="Pipkuh"/>
    <s v="Principal"/>
    <s v="Pip35"/>
    <n v="9"/>
    <s v="Pipkuh"/>
    <n v="7"/>
    <s v="Pipistrelle de Kuhl"/>
    <n v="2016"/>
    <n v="8"/>
    <n v="18"/>
    <n v="2"/>
    <n v="38"/>
    <d v="2016-08-18T00:00:00"/>
    <x v="520"/>
  </r>
  <r>
    <x v="1"/>
    <s v="K:/Sainte Colombe/MB/04 - 19 juillet au 18 août 2016/Wave/"/>
    <s v="ST-COLOM_0_20160818_023903_670.wav"/>
    <s v="ChiroSp"/>
    <s v="Principal"/>
    <s v="Pip35"/>
    <n v="5"/>
    <s v="Pipkuh"/>
    <n v="5"/>
    <s v="Pipistrelle de Kuhl"/>
    <n v="2016"/>
    <n v="8"/>
    <n v="18"/>
    <n v="2"/>
    <n v="39"/>
    <d v="2016-08-18T00:00:00"/>
    <x v="521"/>
  </r>
  <r>
    <x v="1"/>
    <s v="K:/Sainte Colombe/MB/04 - 19 juillet au 18 août 2016/Wave/"/>
    <s v="ST-COLOM_0_20160818_023922_758.wav"/>
    <s v="Eptser"/>
    <s v="Principal"/>
    <s v="ENVsp"/>
    <n v="10"/>
    <s v="Eptser"/>
    <n v="6"/>
    <s v="Sérotine commune"/>
    <n v="2016"/>
    <n v="8"/>
    <n v="18"/>
    <n v="2"/>
    <n v="39"/>
    <d v="2016-08-18T00:00:00"/>
    <x v="521"/>
  </r>
  <r>
    <x v="1"/>
    <s v="K:/Sainte Colombe/MB/04 - 19 juillet au 18 août 2016/Wave/"/>
    <s v="ST-COLOM_0_20160818_023927_758.wav"/>
    <s v="ENVsp"/>
    <s v="Principal"/>
    <s v="ENVsp"/>
    <n v="8"/>
    <s v="Eptser"/>
    <n v="4"/>
    <s v="Sérotine commune"/>
    <n v="2016"/>
    <n v="8"/>
    <n v="18"/>
    <n v="2"/>
    <n v="39"/>
    <d v="2016-08-18T00:00:00"/>
    <x v="521"/>
  </r>
  <r>
    <x v="1"/>
    <s v="K:/Sainte Colombe/MB/04 - 19 juillet au 18 août 2016/Wave/"/>
    <s v="ST-COLOM_0_20160818_023932_759.wav"/>
    <s v="ENVsp"/>
    <s v="Principal"/>
    <s v="ENVsp"/>
    <n v="10"/>
    <s v="Eptser"/>
    <n v="2"/>
    <s v="Sérotine commune"/>
    <n v="2016"/>
    <n v="8"/>
    <n v="18"/>
    <n v="2"/>
    <n v="39"/>
    <d v="2016-08-18T00:00:00"/>
    <x v="521"/>
  </r>
  <r>
    <x v="1"/>
    <s v="K:/Sainte Colombe/MB/04 - 19 juillet au 18 août 2016/Wave/"/>
    <s v="ST-COLOM_0_20160818_023937_760.wav"/>
    <s v="ChiroSp"/>
    <s v="Principal"/>
    <s v="ENVsp"/>
    <n v="2"/>
    <s v="Eptser"/>
    <n v="2"/>
    <s v="Sérotine commune"/>
    <n v="2016"/>
    <n v="8"/>
    <n v="18"/>
    <n v="2"/>
    <n v="39"/>
    <d v="2016-08-18T00:00:00"/>
    <x v="521"/>
  </r>
  <r>
    <x v="1"/>
    <s v="K:/Sainte Colombe/MB/04 - 19 juillet au 18 août 2016/Wave/"/>
    <s v="ST-COLOM_0_20160818_024008_178.wav"/>
    <s v="ENVsp"/>
    <s v="Principal"/>
    <s v="ENVsp"/>
    <n v="10"/>
    <s v="Eptser"/>
    <n v="4"/>
    <s v="Sérotine commune"/>
    <n v="2016"/>
    <n v="8"/>
    <n v="18"/>
    <n v="2"/>
    <n v="40"/>
    <d v="2016-08-18T00:00:00"/>
    <x v="105"/>
  </r>
  <r>
    <x v="1"/>
    <s v="K:/Sainte Colombe/MB/04 - 19 juillet au 18 août 2016/Wave/"/>
    <s v="ST-COLOM_0_20160818_024013_179.wav"/>
    <s v="ENVsp"/>
    <s v="Principal"/>
    <s v="ENVsp"/>
    <n v="7"/>
    <s v="Eptser"/>
    <n v="3"/>
    <s v="Sérotine commune"/>
    <n v="2016"/>
    <n v="8"/>
    <n v="18"/>
    <n v="2"/>
    <n v="40"/>
    <d v="2016-08-18T00:00:00"/>
    <x v="105"/>
  </r>
  <r>
    <x v="1"/>
    <s v="K:/Sainte Colombe/MB/04 - 19 juillet au 18 août 2016/Wave/"/>
    <s v="ST-COLOM_0_20160818_024046_626.wav"/>
    <s v="ENVsp"/>
    <s v="Principal"/>
    <s v="ENVsp"/>
    <n v="10"/>
    <s v="Eptser"/>
    <n v="4"/>
    <s v="Sérotine commune"/>
    <n v="2016"/>
    <n v="8"/>
    <n v="18"/>
    <n v="2"/>
    <n v="40"/>
    <d v="2016-08-18T00:00:00"/>
    <x v="105"/>
  </r>
  <r>
    <x v="1"/>
    <s v="K:/Sainte Colombe/MB/04 - 19 juillet au 18 août 2016/Wave/"/>
    <s v="ST-COLOM_0_20160818_024051_627.wav"/>
    <s v="ENVsp"/>
    <s v="Principal"/>
    <s v="ENVsp"/>
    <n v="9"/>
    <s v="Eptser"/>
    <n v="3"/>
    <s v="Sérotine commune"/>
    <n v="2016"/>
    <n v="8"/>
    <n v="18"/>
    <n v="2"/>
    <n v="40"/>
    <d v="2016-08-18T00:00:00"/>
    <x v="105"/>
  </r>
  <r>
    <x v="1"/>
    <s v="K:/Sainte Colombe/MB/04 - 19 juillet au 18 août 2016/Wave/"/>
    <s v="ST-COLOM_0_20160818_024056_628.wav"/>
    <s v="ChiroSp"/>
    <s v="Principal"/>
    <s v="ENVsp"/>
    <n v="5"/>
    <s v="Eptser"/>
    <n v="1"/>
    <s v="Sérotine commune"/>
    <n v="2016"/>
    <n v="8"/>
    <n v="18"/>
    <n v="2"/>
    <n v="40"/>
    <d v="2016-08-18T00:00:00"/>
    <x v="105"/>
  </r>
  <r>
    <x v="1"/>
    <s v="K:/Sainte Colombe/MB/04 - 19 juillet au 18 août 2016/Wave/"/>
    <s v="ST-COLOM_0_20160818_024101_628.wav"/>
    <s v="ENVsp"/>
    <s v="Principal"/>
    <s v="ENVsp"/>
    <n v="7"/>
    <s v="Eptser"/>
    <n v="3"/>
    <s v="Sérotine commune"/>
    <n v="2016"/>
    <n v="8"/>
    <n v="18"/>
    <n v="2"/>
    <n v="41"/>
    <d v="2016-08-18T00:00:00"/>
    <x v="522"/>
  </r>
  <r>
    <x v="1"/>
    <s v="K:/Sainte Colombe/MB/04 - 19 juillet au 18 août 2016/Wave/"/>
    <s v="ST-COLOM_0_20160818_024126_071.wav"/>
    <s v="Eptser"/>
    <s v="Principal"/>
    <s v="ENVsp"/>
    <n v="10"/>
    <s v="Eptser"/>
    <n v="7"/>
    <s v="Sérotine commune"/>
    <n v="2016"/>
    <n v="8"/>
    <n v="18"/>
    <n v="2"/>
    <n v="41"/>
    <d v="2016-08-18T00:00:00"/>
    <x v="522"/>
  </r>
  <r>
    <x v="1"/>
    <s v="K:/Sainte Colombe/MB/04 - 19 juillet au 18 août 2016/Wave/"/>
    <s v="ST-COLOM_0_20160818_024131_072.wav"/>
    <s v="ENVsp"/>
    <s v="Principal"/>
    <s v="ENVsp"/>
    <n v="9"/>
    <s v="Eptser"/>
    <n v="4"/>
    <s v="Sérotine commune"/>
    <n v="2016"/>
    <n v="8"/>
    <n v="18"/>
    <n v="2"/>
    <n v="41"/>
    <d v="2016-08-18T00:00:00"/>
    <x v="522"/>
  </r>
  <r>
    <x v="1"/>
    <s v="K:/Sainte Colombe/MB/04 - 19 juillet au 18 août 2016/Wave/"/>
    <s v="ST-COLOM_0_20160818_024136_072.wav"/>
    <s v="ENVsp"/>
    <s v="Principal"/>
    <s v="ENVsp"/>
    <n v="10"/>
    <s v="Eptser"/>
    <n v="4"/>
    <s v="Sérotine commune"/>
    <n v="2016"/>
    <n v="8"/>
    <n v="18"/>
    <n v="2"/>
    <n v="41"/>
    <d v="2016-08-18T00:00:00"/>
    <x v="522"/>
  </r>
  <r>
    <x v="1"/>
    <s v="K:/Sainte Colombe/MB/04 - 19 juillet au 18 août 2016/Wave/"/>
    <s v="ST-COLOM_0_20160818_024141_073.wav"/>
    <s v="ChiroSp"/>
    <s v="Principal"/>
    <s v="ENVsp"/>
    <n v="4"/>
    <s v="Nyclei"/>
    <n v="0"/>
    <s v="Noctule de Leisler"/>
    <n v="2016"/>
    <n v="8"/>
    <n v="18"/>
    <n v="2"/>
    <n v="41"/>
    <d v="2016-08-18T00:00:00"/>
    <x v="522"/>
  </r>
  <r>
    <x v="1"/>
    <s v="K:/Sainte Colombe/MB/04 - 19 juillet au 18 août 2016/Wave/"/>
    <s v="ST-COLOM_0_20160818_024218_237.wav"/>
    <s v="ENVsp"/>
    <s v="Principal"/>
    <s v="ENVsp"/>
    <n v="10"/>
    <s v="Eptser"/>
    <n v="3"/>
    <s v="Sérotine commune"/>
    <n v="2016"/>
    <n v="8"/>
    <n v="18"/>
    <n v="2"/>
    <n v="42"/>
    <d v="2016-08-18T00:00:00"/>
    <x v="506"/>
  </r>
  <r>
    <x v="1"/>
    <s v="K:/Sainte Colombe/MB/04 - 19 juillet au 18 août 2016/Wave/"/>
    <s v="ST-COLOM_0_20160818_024223_238.wav"/>
    <s v="PippiT"/>
    <s v="Principal"/>
    <s v="PipMi"/>
    <n v="10"/>
    <s v="PippiT"/>
    <n v="10"/>
    <s v="Pipistrelle commune"/>
    <n v="2016"/>
    <n v="8"/>
    <n v="18"/>
    <n v="2"/>
    <n v="42"/>
    <d v="2016-08-18T00:00:00"/>
    <x v="506"/>
  </r>
  <r>
    <x v="1"/>
    <s v="K:/Sainte Colombe/MB/04 - 19 juillet au 18 août 2016/Wave/"/>
    <s v="ST-COLOM_0_20160818_024228_238.wav"/>
    <s v="PippiT"/>
    <s v="Principal"/>
    <s v="PipMi"/>
    <n v="10"/>
    <s v="PippiT"/>
    <n v="10"/>
    <s v="Pipistrelle commune"/>
    <n v="2016"/>
    <n v="8"/>
    <n v="18"/>
    <n v="2"/>
    <n v="42"/>
    <d v="2016-08-18T00:00:00"/>
    <x v="506"/>
  </r>
  <r>
    <x v="1"/>
    <s v="K:/Sainte Colombe/MB/04 - 19 juillet au 18 août 2016/Wave/"/>
    <s v="ST-COLOM_0_20160818_024245_992.wav"/>
    <s v="ENVsp"/>
    <s v="Principal"/>
    <s v="ENVsp"/>
    <n v="10"/>
    <s v="Eptser"/>
    <n v="3"/>
    <s v="Sérotine commune"/>
    <n v="2016"/>
    <n v="8"/>
    <n v="18"/>
    <n v="2"/>
    <n v="42"/>
    <d v="2016-08-18T00:00:00"/>
    <x v="506"/>
  </r>
  <r>
    <x v="1"/>
    <s v="K:/Sainte Colombe/MB/04 - 19 juillet au 18 août 2016/Wave/"/>
    <s v="ST-COLOM_0_20160818_024250_992.wav"/>
    <s v="Eptser"/>
    <s v="Principal"/>
    <s v="ENVsp"/>
    <n v="10"/>
    <s v="Eptser"/>
    <n v="6"/>
    <s v="Sérotine commune"/>
    <n v="2016"/>
    <n v="8"/>
    <n v="18"/>
    <n v="2"/>
    <n v="42"/>
    <d v="2016-08-18T00:00:00"/>
    <x v="506"/>
  </r>
  <r>
    <x v="1"/>
    <s v="K:/Sainte Colombe/MB/04 - 19 juillet au 18 août 2016/Wave/"/>
    <s v="ST-COLOM_0_20160818_024255_993.wav"/>
    <s v="ENVsp"/>
    <s v="Principal"/>
    <s v="ENVsp"/>
    <n v="9"/>
    <s v="Eptser"/>
    <n v="3"/>
    <s v="Sérotine commune"/>
    <n v="2016"/>
    <n v="8"/>
    <n v="18"/>
    <n v="2"/>
    <n v="42"/>
    <d v="2016-08-18T00:00:00"/>
    <x v="506"/>
  </r>
  <r>
    <x v="1"/>
    <s v="K:/Sainte Colombe/MB/04 - 19 juillet au 18 août 2016/Wave/"/>
    <s v="ST-COLOM_0_20160818_024313_402.wav"/>
    <s v="ENVsp"/>
    <s v="Principal"/>
    <s v="ENVsp"/>
    <n v="10"/>
    <s v="Eptser"/>
    <n v="4"/>
    <s v="Sérotine commune"/>
    <n v="2016"/>
    <n v="8"/>
    <n v="18"/>
    <n v="2"/>
    <n v="43"/>
    <d v="2016-08-18T00:00:00"/>
    <x v="523"/>
  </r>
  <r>
    <x v="1"/>
    <s v="K:/Sainte Colombe/MB/04 - 19 juillet au 18 août 2016/Wave/"/>
    <s v="ST-COLOM_0_20160818_024318_403.wav"/>
    <s v="ChiroSp"/>
    <s v="Principal"/>
    <s v="ENVsp"/>
    <n v="0"/>
    <s v="Eptser"/>
    <n v="0"/>
    <s v="PARASITE"/>
    <n v="2016"/>
    <n v="8"/>
    <n v="18"/>
    <n v="2"/>
    <n v="43"/>
    <d v="2016-08-18T00:00:00"/>
    <x v="523"/>
  </r>
  <r>
    <x v="1"/>
    <s v="K:/Sainte Colombe/MB/04 - 19 juillet au 18 août 2016/Wave/"/>
    <s v="ST-COLOM_0_20160818_024400_195.wav"/>
    <s v="Eptser"/>
    <s v="Principal"/>
    <s v="ENVsp"/>
    <n v="10"/>
    <s v="Eptser"/>
    <n v="6"/>
    <s v="Sérotine commune"/>
    <n v="2016"/>
    <n v="8"/>
    <n v="18"/>
    <n v="2"/>
    <n v="44"/>
    <d v="2016-08-18T00:00:00"/>
    <x v="26"/>
  </r>
  <r>
    <x v="1"/>
    <s v="K:/Sainte Colombe/MB/04 - 19 juillet au 18 août 2016/Wave/"/>
    <s v="ST-COLOM_0_20160818_024405_196.wav"/>
    <s v="ENVsp"/>
    <s v="Principal"/>
    <s v="ENVsp"/>
    <n v="7"/>
    <s v="Eptser"/>
    <n v="0"/>
    <s v="Sérotine commune"/>
    <n v="2016"/>
    <n v="8"/>
    <n v="18"/>
    <n v="2"/>
    <n v="44"/>
    <d v="2016-08-18T00:00:00"/>
    <x v="26"/>
  </r>
  <r>
    <x v="1"/>
    <s v="K:/Sainte Colombe/MB/04 - 19 juillet au 18 août 2016/Wave/"/>
    <s v="ST-COLOM_0_20160818_024414_893.wav"/>
    <s v="ENVsp"/>
    <s v="Principal"/>
    <s v="ENVsp"/>
    <n v="10"/>
    <s v="Eptser"/>
    <n v="3"/>
    <s v="Sérotine commune"/>
    <n v="2016"/>
    <n v="8"/>
    <n v="18"/>
    <n v="2"/>
    <n v="44"/>
    <d v="2016-08-18T00:00:00"/>
    <x v="26"/>
  </r>
  <r>
    <x v="1"/>
    <s v="K:/Sainte Colombe/MB/04 - 19 juillet au 18 août 2016/Wave/"/>
    <s v="ST-COLOM_0_20160818_024419_894.wav"/>
    <s v="ENVsp"/>
    <s v="Principal"/>
    <s v="ENVsp"/>
    <n v="10"/>
    <s v="Eptser"/>
    <n v="4"/>
    <s v="Sérotine commune"/>
    <n v="2016"/>
    <n v="8"/>
    <n v="18"/>
    <n v="2"/>
    <n v="44"/>
    <d v="2016-08-18T00:00:00"/>
    <x v="26"/>
  </r>
  <r>
    <x v="1"/>
    <s v="K:/Sainte Colombe/MB/04 - 19 juillet au 18 août 2016/Wave/"/>
    <s v="ST-COLOM_0_20160818_024435_642.wav"/>
    <s v="ENVsp"/>
    <s v="Principal"/>
    <s v="ENVsp"/>
    <n v="7"/>
    <s v="Eptser"/>
    <n v="3"/>
    <s v="Sérotine commune"/>
    <n v="2016"/>
    <n v="8"/>
    <n v="18"/>
    <n v="2"/>
    <n v="44"/>
    <d v="2016-08-18T00:00:00"/>
    <x v="26"/>
  </r>
  <r>
    <x v="1"/>
    <s v="K:/Sainte Colombe/MB/04 - 19 juillet au 18 août 2016/Wave/"/>
    <s v="ST-COLOM_0_20160818_024440_643.wav"/>
    <s v="Eptser"/>
    <s v="Principal"/>
    <s v="ENVsp"/>
    <n v="10"/>
    <s v="Eptser"/>
    <n v="7"/>
    <s v="Sérotine commune"/>
    <n v="2016"/>
    <n v="8"/>
    <n v="18"/>
    <n v="2"/>
    <n v="44"/>
    <d v="2016-08-18T00:00:00"/>
    <x v="26"/>
  </r>
  <r>
    <x v="1"/>
    <s v="K:/Sainte Colombe/MB/04 - 19 juillet au 18 août 2016/Wave/"/>
    <s v="ST-COLOM_0_20160818_024505_364.wav"/>
    <s v="ENVsp"/>
    <s v="Principal"/>
    <s v="ENVsp"/>
    <n v="10"/>
    <s v="Eptser"/>
    <n v="4"/>
    <s v="Sérotine commune"/>
    <n v="2016"/>
    <n v="8"/>
    <n v="18"/>
    <n v="2"/>
    <n v="45"/>
    <d v="2016-08-18T00:00:00"/>
    <x v="507"/>
  </r>
  <r>
    <x v="1"/>
    <s v="K:/Sainte Colombe/MB/04 - 19 juillet au 18 août 2016/Wave/"/>
    <s v="ST-COLOM_0_20160818_024510_365.wav"/>
    <s v="ENVsp"/>
    <s v="Principal"/>
    <s v="ENVsp"/>
    <n v="8"/>
    <s v="Eptser"/>
    <n v="3"/>
    <s v="Sérotine commune"/>
    <n v="2016"/>
    <n v="8"/>
    <n v="18"/>
    <n v="2"/>
    <n v="45"/>
    <d v="2016-08-18T00:00:00"/>
    <x v="507"/>
  </r>
  <r>
    <x v="1"/>
    <s v="K:/Sainte Colombe/MB/04 - 19 juillet au 18 août 2016/Wave/"/>
    <s v="ST-COLOM_0_20160818_024529_306.wav"/>
    <s v="ENVsp"/>
    <s v="Principal"/>
    <s v="ENVsp"/>
    <n v="8"/>
    <s v="Eptser"/>
    <n v="3"/>
    <s v="Sérotine commune"/>
    <n v="2016"/>
    <n v="8"/>
    <n v="18"/>
    <n v="2"/>
    <n v="45"/>
    <d v="2016-08-18T00:00:00"/>
    <x v="507"/>
  </r>
  <r>
    <x v="1"/>
    <s v="K:/Sainte Colombe/MB/04 - 19 juillet au 18 août 2016/Wave/"/>
    <s v="ST-COLOM_0_20160818_024534_306.wav"/>
    <s v="ENVsp"/>
    <s v="Principal"/>
    <s v="ENVsp"/>
    <n v="8"/>
    <s v="Eptser"/>
    <n v="4"/>
    <s v="Sérotine commune"/>
    <n v="2016"/>
    <n v="8"/>
    <n v="18"/>
    <n v="2"/>
    <n v="45"/>
    <d v="2016-08-18T00:00:00"/>
    <x v="507"/>
  </r>
  <r>
    <x v="1"/>
    <s v="K:/Sainte Colombe/MB/04 - 19 juillet au 18 août 2016/Wave/"/>
    <s v="ST-COLOM_0_20160818_024544_308.wav"/>
    <s v="ENVsp"/>
    <s v="Principal"/>
    <s v="ENVsp"/>
    <n v="6"/>
    <s v="Eptser"/>
    <n v="3"/>
    <s v="Sérotine commune"/>
    <n v="2016"/>
    <n v="8"/>
    <n v="18"/>
    <n v="2"/>
    <n v="45"/>
    <d v="2016-08-18T00:00:00"/>
    <x v="507"/>
  </r>
  <r>
    <x v="1"/>
    <s v="K:/Sainte Colombe/MB/04 - 19 juillet au 18 août 2016/Wave/"/>
    <s v="ST-COLOM_0_20160818_024549_308.wav"/>
    <s v="Eptser"/>
    <s v="Principal"/>
    <s v="ENVsp"/>
    <n v="10"/>
    <s v="Eptser"/>
    <n v="6"/>
    <s v="Sérotine commune"/>
    <n v="2016"/>
    <n v="8"/>
    <n v="18"/>
    <n v="2"/>
    <n v="45"/>
    <d v="2016-08-18T00:00:00"/>
    <x v="507"/>
  </r>
  <r>
    <x v="1"/>
    <s v="K:/Sainte Colombe/MB/04 - 19 juillet au 18 août 2016/Wave/"/>
    <s v="ST-COLOM_0_20160818_024554_309.wav"/>
    <s v="ChiroSp"/>
    <s v="Principal"/>
    <s v="ENVsp"/>
    <n v="3"/>
    <s v="Eptser"/>
    <n v="1"/>
    <s v="Sérotine commune"/>
    <n v="2016"/>
    <n v="8"/>
    <n v="18"/>
    <n v="2"/>
    <n v="45"/>
    <d v="2016-08-18T00:00:00"/>
    <x v="507"/>
  </r>
  <r>
    <x v="1"/>
    <s v="K:/Sainte Colombe/MB/04 - 19 juillet au 18 août 2016/Wave/"/>
    <s v="ST-COLOM_0_20160818_024626_421.wav"/>
    <s v="ENVsp"/>
    <s v="Principal"/>
    <s v="ENVsp"/>
    <n v="10"/>
    <s v="Eptser"/>
    <n v="3"/>
    <s v="Sérotine commune"/>
    <n v="2016"/>
    <n v="8"/>
    <n v="18"/>
    <n v="2"/>
    <n v="46"/>
    <d v="2016-08-18T00:00:00"/>
    <x v="524"/>
  </r>
  <r>
    <x v="1"/>
    <s v="K:/Sainte Colombe/MB/04 - 19 juillet au 18 août 2016/Wave/"/>
    <s v="ST-COLOM_0_20160818_024631_422.wav"/>
    <s v="ENVsp"/>
    <s v="Principal"/>
    <s v="ENVsp"/>
    <n v="9"/>
    <s v="Eptser"/>
    <n v="1"/>
    <s v="Sérotine commune"/>
    <n v="2016"/>
    <n v="8"/>
    <n v="18"/>
    <n v="2"/>
    <n v="46"/>
    <d v="2016-08-18T00:00:00"/>
    <x v="524"/>
  </r>
  <r>
    <x v="1"/>
    <s v="K:/Sainte Colombe/MB/04 - 19 juillet au 18 août 2016/Wave/"/>
    <s v="ST-COLOM_0_20160818_024643_230.wav"/>
    <s v="ENVsp"/>
    <s v="Principal"/>
    <s v="ENVsp"/>
    <n v="10"/>
    <s v="Eptser"/>
    <n v="5"/>
    <s v="Sérotine commune"/>
    <n v="2016"/>
    <n v="8"/>
    <n v="18"/>
    <n v="2"/>
    <n v="46"/>
    <d v="2016-08-18T00:00:00"/>
    <x v="524"/>
  </r>
  <r>
    <x v="1"/>
    <s v="K:/Sainte Colombe/MB/04 - 19 juillet au 18 août 2016/Wave/"/>
    <s v="ST-COLOM_0_20160818_024648_231.wav"/>
    <s v="ENVsp"/>
    <s v="Principal"/>
    <s v="ENVsp"/>
    <n v="10"/>
    <s v="Eptser"/>
    <n v="4"/>
    <s v="Sérotine commune"/>
    <n v="2016"/>
    <n v="8"/>
    <n v="18"/>
    <n v="2"/>
    <n v="46"/>
    <d v="2016-08-18T00:00:00"/>
    <x v="524"/>
  </r>
  <r>
    <x v="1"/>
    <s v="K:/Sainte Colombe/MB/04 - 19 juillet au 18 août 2016/Wave/"/>
    <s v="ST-COLOM_0_20160818_024653_232.wav"/>
    <s v="Eptser"/>
    <s v="Principal"/>
    <s v="ENVsp"/>
    <n v="10"/>
    <s v="Eptser"/>
    <n v="6"/>
    <s v="Sérotine commune"/>
    <n v="2016"/>
    <n v="8"/>
    <n v="18"/>
    <n v="2"/>
    <n v="46"/>
    <d v="2016-08-18T00:00:00"/>
    <x v="524"/>
  </r>
  <r>
    <x v="1"/>
    <s v="K:/Sainte Colombe/MB/04 - 19 juillet au 18 août 2016/Wave/"/>
    <s v="ST-COLOM_0_20160818_024658_232.wav"/>
    <s v="ENVsp"/>
    <s v="Principal"/>
    <s v="ENVsp"/>
    <n v="7"/>
    <s v="Nycnoc"/>
    <n v="0"/>
    <s v="Sérotine commune"/>
    <n v="2016"/>
    <n v="8"/>
    <n v="18"/>
    <n v="2"/>
    <n v="46"/>
    <d v="2016-08-18T00:00:00"/>
    <x v="524"/>
  </r>
  <r>
    <x v="1"/>
    <s v="K:/Sainte Colombe/MB/04 - 19 juillet au 18 août 2016/Wave/"/>
    <s v="ST-COLOM_0_20160818_024708_662.wav"/>
    <s v="Eptser"/>
    <s v="Principal"/>
    <s v="ENVsp"/>
    <n v="10"/>
    <s v="Eptser"/>
    <n v="6"/>
    <s v="Sérotine commune"/>
    <n v="2016"/>
    <n v="8"/>
    <n v="18"/>
    <n v="2"/>
    <n v="47"/>
    <d v="2016-08-18T00:00:00"/>
    <x v="525"/>
  </r>
  <r>
    <x v="1"/>
    <s v="K:/Sainte Colombe/MB/04 - 19 juillet au 18 août 2016/Wave/"/>
    <s v="ST-COLOM_0_20160818_024713_663.wav"/>
    <s v="ENVsp"/>
    <s v="Principal"/>
    <s v="ENVsp"/>
    <n v="10"/>
    <s v="Eptser"/>
    <n v="4"/>
    <s v="Sérotine commune"/>
    <n v="2016"/>
    <n v="8"/>
    <n v="18"/>
    <n v="2"/>
    <n v="47"/>
    <d v="2016-08-18T00:00:00"/>
    <x v="525"/>
  </r>
  <r>
    <x v="1"/>
    <s v="K:/Sainte Colombe/MB/04 - 19 juillet au 18 août 2016/Wave/"/>
    <s v="ST-COLOM_0_20160818_024718_664.wav"/>
    <s v="ChiroSp"/>
    <s v="Principal"/>
    <s v="ENVsp"/>
    <n v="1"/>
    <s v="Eptser"/>
    <n v="1"/>
    <s v="Sérotine commune"/>
    <n v="2016"/>
    <n v="8"/>
    <n v="18"/>
    <n v="2"/>
    <n v="47"/>
    <d v="2016-08-18T00:00:00"/>
    <x v="525"/>
  </r>
  <r>
    <x v="1"/>
    <s v="K:/Sainte Colombe/MB/04 - 19 juillet au 18 août 2016/Wave/"/>
    <s v="ST-COLOM_0_20160818_024731_744.wav"/>
    <s v="Eptser"/>
    <s v="Principal"/>
    <s v="ENVsp"/>
    <n v="10"/>
    <s v="Eptser"/>
    <n v="6"/>
    <s v="Sérotine commune"/>
    <n v="2016"/>
    <n v="8"/>
    <n v="18"/>
    <n v="2"/>
    <n v="47"/>
    <d v="2016-08-18T00:00:00"/>
    <x v="525"/>
  </r>
  <r>
    <x v="1"/>
    <s v="K:/Sainte Colombe/MB/04 - 19 juillet au 18 août 2016/Wave/"/>
    <s v="ST-COLOM_0_20160818_024736_744.wav"/>
    <s v="ENVsp"/>
    <s v="Principal"/>
    <s v="ENVsp"/>
    <n v="10"/>
    <s v="Eptser"/>
    <n v="3"/>
    <s v="Sérotine commune"/>
    <n v="2016"/>
    <n v="8"/>
    <n v="18"/>
    <n v="2"/>
    <n v="47"/>
    <d v="2016-08-18T00:00:00"/>
    <x v="525"/>
  </r>
  <r>
    <x v="1"/>
    <s v="K:/Sainte Colombe/MB/04 - 19 juillet au 18 août 2016/Wave/"/>
    <s v="ST-COLOM_0_20160818_024741_745.wav"/>
    <s v="ENVsp"/>
    <s v="Principal"/>
    <s v="ENVsp"/>
    <n v="10"/>
    <s v="Eptser"/>
    <n v="4"/>
    <s v="Sérotine commune"/>
    <n v="2016"/>
    <n v="8"/>
    <n v="18"/>
    <n v="2"/>
    <n v="47"/>
    <d v="2016-08-18T00:00:00"/>
    <x v="525"/>
  </r>
  <r>
    <x v="1"/>
    <s v="K:/Sainte Colombe/MB/04 - 19 juillet au 18 août 2016/Wave/"/>
    <s v="ST-COLOM_0_20160818_024746_746.wav"/>
    <s v="ENVsp"/>
    <s v="Principal"/>
    <s v="ENVsp"/>
    <n v="10"/>
    <s v="Eptser"/>
    <n v="3"/>
    <s v="Sérotine commune"/>
    <n v="2016"/>
    <n v="8"/>
    <n v="18"/>
    <n v="2"/>
    <n v="47"/>
    <d v="2016-08-18T00:00:00"/>
    <x v="525"/>
  </r>
  <r>
    <x v="1"/>
    <s v="K:/Sainte Colombe/MB/04 - 19 juillet au 18 août 2016/Wave/"/>
    <s v="ST-COLOM_0_20160818_024751_746.wav"/>
    <s v="ChiroSp"/>
    <s v="Principal"/>
    <s v="ENVsp"/>
    <n v="4"/>
    <s v="Eptser"/>
    <n v="3"/>
    <s v="Sérotine commune"/>
    <n v="2016"/>
    <n v="8"/>
    <n v="18"/>
    <n v="2"/>
    <n v="47"/>
    <d v="2016-08-18T00:00:00"/>
    <x v="525"/>
  </r>
  <r>
    <x v="1"/>
    <s v="K:/Sainte Colombe/MB/04 - 19 juillet au 18 août 2016/Wave/"/>
    <s v="ST-COLOM_0_20160818_024808_218.wav"/>
    <s v="Eptser"/>
    <s v="Principal"/>
    <s v="ENVsp"/>
    <n v="10"/>
    <s v="Eptser"/>
    <n v="6"/>
    <s v="Sérotine commune"/>
    <n v="2016"/>
    <n v="8"/>
    <n v="18"/>
    <n v="2"/>
    <n v="48"/>
    <d v="2016-08-18T00:00:00"/>
    <x v="541"/>
  </r>
  <r>
    <x v="1"/>
    <s v="K:/Sainte Colombe/MB/04 - 19 juillet au 18 août 2016/Wave/"/>
    <s v="ST-COLOM_0_20160818_024813_219.wav"/>
    <s v="Eptser"/>
    <s v="Principal"/>
    <s v="ENVsp"/>
    <n v="10"/>
    <s v="Eptser"/>
    <n v="6"/>
    <s v="Sérotine commune"/>
    <n v="2016"/>
    <n v="8"/>
    <n v="18"/>
    <n v="2"/>
    <n v="48"/>
    <d v="2016-08-18T00:00:00"/>
    <x v="541"/>
  </r>
  <r>
    <x v="1"/>
    <s v="K:/Sainte Colombe/MB/04 - 19 juillet au 18 août 2016/Wave/"/>
    <s v="ST-COLOM_0_20160818_024818_220.wav"/>
    <s v="ENVsp"/>
    <s v="Principal"/>
    <s v="ENVsp"/>
    <n v="8"/>
    <s v="Nycnoc"/>
    <n v="0"/>
    <s v="Sérotine commune"/>
    <n v="2016"/>
    <n v="8"/>
    <n v="18"/>
    <n v="2"/>
    <n v="48"/>
    <d v="2016-08-18T00:00:00"/>
    <x v="541"/>
  </r>
  <r>
    <x v="1"/>
    <s v="K:/Sainte Colombe/MB/04 - 19 juillet au 18 août 2016/Wave/"/>
    <s v="ST-COLOM_0_20160818_024823_220.wav"/>
    <s v="ChiroSp"/>
    <s v="Principal"/>
    <s v="ENVsp"/>
    <n v="0"/>
    <s v="Vesmur"/>
    <n v="0"/>
    <s v="PARASITE"/>
    <n v="2016"/>
    <n v="8"/>
    <n v="18"/>
    <n v="2"/>
    <n v="48"/>
    <d v="2016-08-18T00:00:00"/>
    <x v="541"/>
  </r>
  <r>
    <x v="1"/>
    <s v="K:/Sainte Colombe/MB/04 - 19 juillet au 18 août 2016/Wave/"/>
    <s v="ST-COLOM_0_20160818_024827_371.wav"/>
    <s v="ChiroSp"/>
    <s v="Principal"/>
    <s v="ENVsp"/>
    <n v="1"/>
    <s v="Eptser"/>
    <n v="1"/>
    <s v="Sérotine commune"/>
    <n v="2016"/>
    <n v="8"/>
    <n v="18"/>
    <n v="2"/>
    <n v="48"/>
    <d v="2016-08-18T00:00:00"/>
    <x v="541"/>
  </r>
  <r>
    <x v="1"/>
    <s v="K:/Sainte Colombe/MB/04 - 19 juillet au 18 août 2016/Wave/"/>
    <s v="ST-COLOM_0_20160818_024839_804.wav"/>
    <s v="Eptser"/>
    <s v="Principal"/>
    <s v="ENVsp"/>
    <n v="10"/>
    <s v="Eptser"/>
    <n v="7"/>
    <s v="Sérotine commune"/>
    <n v="2016"/>
    <n v="8"/>
    <n v="18"/>
    <n v="2"/>
    <n v="48"/>
    <d v="2016-08-18T00:00:00"/>
    <x v="541"/>
  </r>
  <r>
    <x v="1"/>
    <s v="K:/Sainte Colombe/MB/04 - 19 juillet au 18 août 2016/Wave/"/>
    <s v="ST-COLOM_0_20160818_024844_804.wav"/>
    <s v="ENVsp"/>
    <s v="Principal"/>
    <s v="ENVsp"/>
    <n v="7"/>
    <s v="Eptser"/>
    <n v="3"/>
    <s v="Sérotine commune"/>
    <n v="2016"/>
    <n v="8"/>
    <n v="18"/>
    <n v="2"/>
    <n v="48"/>
    <d v="2016-08-18T00:00:00"/>
    <x v="541"/>
  </r>
  <r>
    <x v="1"/>
    <s v="K:/Sainte Colombe/MB/04 - 19 juillet au 18 août 2016/Wave/"/>
    <s v="ST-COLOM_0_20160818_024908_710.wav"/>
    <s v="ENVsp"/>
    <s v="Principal"/>
    <s v="ENVsp"/>
    <n v="10"/>
    <s v="Eptser"/>
    <n v="5"/>
    <s v="Sérotine commune"/>
    <n v="2016"/>
    <n v="8"/>
    <n v="18"/>
    <n v="2"/>
    <n v="49"/>
    <d v="2016-08-18T00:00:00"/>
    <x v="280"/>
  </r>
  <r>
    <x v="1"/>
    <s v="K:/Sainte Colombe/MB/04 - 19 juillet au 18 août 2016/Wave/"/>
    <s v="ST-COLOM_0_20160818_024913_710.wav"/>
    <s v="ENVsp"/>
    <s v="Principal"/>
    <s v="ENVsp"/>
    <n v="9"/>
    <s v="Eptser"/>
    <n v="4"/>
    <s v="Sérotine commune"/>
    <n v="2016"/>
    <n v="8"/>
    <n v="18"/>
    <n v="2"/>
    <n v="49"/>
    <d v="2016-08-18T00:00:00"/>
    <x v="280"/>
  </r>
  <r>
    <x v="1"/>
    <s v="K:/Sainte Colombe/MB/04 - 19 juillet au 18 août 2016/Wave/"/>
    <s v="ST-COLOM_0_20160818_024918_711.wav"/>
    <s v="ENVsp"/>
    <s v="Principal"/>
    <s v="ENVsp"/>
    <n v="10"/>
    <s v="Eptser"/>
    <n v="4"/>
    <s v="Sérotine commune"/>
    <n v="2016"/>
    <n v="8"/>
    <n v="18"/>
    <n v="2"/>
    <n v="49"/>
    <d v="2016-08-18T00:00:00"/>
    <x v="280"/>
  </r>
  <r>
    <x v="1"/>
    <s v="K:/Sainte Colombe/MB/04 - 19 juillet au 18 août 2016/Wave/"/>
    <s v="ST-COLOM_0_20160818_024923_712.wav"/>
    <s v="ENVsp"/>
    <s v="Principal"/>
    <s v="ENVsp"/>
    <n v="8"/>
    <s v="Eptser"/>
    <n v="3"/>
    <s v="Sérotine commune"/>
    <n v="2016"/>
    <n v="8"/>
    <n v="18"/>
    <n v="2"/>
    <n v="49"/>
    <d v="2016-08-18T00:00:00"/>
    <x v="280"/>
  </r>
  <r>
    <x v="1"/>
    <s v="K:/Sainte Colombe/MB/04 - 19 juillet au 18 août 2016/Wave/"/>
    <s v="ST-COLOM_0_20160818_024928_712.wav"/>
    <s v="ChiroSp"/>
    <s v="Principal"/>
    <s v="ENVsp"/>
    <n v="4"/>
    <s v="Nyclas"/>
    <n v="4"/>
    <s v="Grande Noctule"/>
    <n v="2016"/>
    <n v="8"/>
    <n v="18"/>
    <n v="2"/>
    <n v="49"/>
    <d v="2016-08-18T00:00:00"/>
    <x v="280"/>
  </r>
  <r>
    <x v="1"/>
    <s v="K:/Sainte Colombe/MB/04 - 19 juillet au 18 août 2016/Wave/"/>
    <s v="ST-COLOM_0_20160818_024933_713.wav"/>
    <s v="ChiroSp"/>
    <s v="Principal"/>
    <s v="ENVsp"/>
    <n v="0"/>
    <s v="Nyclas"/>
    <n v="0"/>
    <s v="PARASITE"/>
    <n v="2016"/>
    <n v="8"/>
    <n v="18"/>
    <n v="2"/>
    <n v="49"/>
    <d v="2016-08-18T00:00:00"/>
    <x v="280"/>
  </r>
  <r>
    <x v="1"/>
    <s v="K:/Sainte Colombe/MB/04 - 19 juillet au 18 août 2016/Wave/"/>
    <s v="ST-COLOM_0_20160818_024938_798.wav"/>
    <s v="ENVsp"/>
    <s v="Principal"/>
    <s v="ENVsp"/>
    <n v="9"/>
    <s v="Vesmur"/>
    <n v="1"/>
    <s v="Sérotine commune"/>
    <n v="2016"/>
    <n v="8"/>
    <n v="18"/>
    <n v="2"/>
    <n v="49"/>
    <d v="2016-08-18T00:00:00"/>
    <x v="280"/>
  </r>
  <r>
    <x v="1"/>
    <s v="K:/Sainte Colombe/MB/04 - 19 juillet au 18 août 2016/Wave/"/>
    <s v="ST-COLOM_0_20160818_024948_019.wav"/>
    <s v="ENVsp"/>
    <s v="Principal"/>
    <s v="ENVsp"/>
    <n v="10"/>
    <s v="Vesmur"/>
    <n v="1"/>
    <s v="Sérotine commune"/>
    <n v="2016"/>
    <n v="8"/>
    <n v="18"/>
    <n v="2"/>
    <n v="49"/>
    <d v="2016-08-18T00:00:00"/>
    <x v="280"/>
  </r>
  <r>
    <x v="1"/>
    <s v="K:/Sainte Colombe/MB/04 - 19 juillet au 18 août 2016/Wave/"/>
    <s v="ST-COLOM_0_20160818_024953_020.wav"/>
    <s v="ENVsp"/>
    <s v="Principal"/>
    <s v="ENVsp"/>
    <n v="7"/>
    <s v="Eptser"/>
    <n v="3"/>
    <s v="Sérotine commune"/>
    <n v="2016"/>
    <n v="8"/>
    <n v="18"/>
    <n v="2"/>
    <n v="49"/>
    <d v="2016-08-18T00:00:00"/>
    <x v="280"/>
  </r>
  <r>
    <x v="1"/>
    <s v="K:/Sainte Colombe/MB/04 - 19 juillet au 18 août 2016/Wave/"/>
    <s v="ST-COLOM_0_20160818_025130_721.wav"/>
    <s v="ENVsp"/>
    <s v="Principal"/>
    <s v="ENVsp"/>
    <n v="8"/>
    <s v="Eptser"/>
    <n v="3"/>
    <s v="Sérotine commune"/>
    <n v="2016"/>
    <n v="8"/>
    <n v="18"/>
    <n v="2"/>
    <n v="51"/>
    <d v="2016-08-18T00:00:00"/>
    <x v="526"/>
  </r>
  <r>
    <x v="1"/>
    <s v="K:/Sainte Colombe/MB/04 - 19 juillet au 18 août 2016/Wave/"/>
    <s v="ST-COLOM_0_20160818_025135_722.wav"/>
    <s v="Eptser"/>
    <s v="Principal"/>
    <s v="ENVsp"/>
    <n v="10"/>
    <s v="Eptser"/>
    <n v="7"/>
    <s v="Sérotine commune"/>
    <n v="2016"/>
    <n v="8"/>
    <n v="18"/>
    <n v="2"/>
    <n v="51"/>
    <d v="2016-08-18T00:00:00"/>
    <x v="526"/>
  </r>
  <r>
    <x v="1"/>
    <s v="K:/Sainte Colombe/MB/04 - 19 juillet au 18 août 2016/Wave/"/>
    <s v="ST-COLOM_0_20160818_025140_722.wav"/>
    <s v="ChiroSp"/>
    <s v="Principal"/>
    <s v="ENVsp"/>
    <n v="4"/>
    <s v="Nyclei"/>
    <n v="0"/>
    <s v="Noctule de Leisler"/>
    <n v="2016"/>
    <n v="8"/>
    <n v="18"/>
    <n v="2"/>
    <n v="51"/>
    <d v="2016-08-18T00:00:00"/>
    <x v="526"/>
  </r>
  <r>
    <x v="1"/>
    <s v="K:/Sainte Colombe/MB/04 - 19 juillet au 18 août 2016/Wave/"/>
    <s v="ST-COLOM_0_20160818_025205_548.wav"/>
    <s v="ENVsp"/>
    <s v="Principal"/>
    <s v="ENVsp"/>
    <n v="7"/>
    <s v="Eptser"/>
    <n v="3"/>
    <s v="Sérotine commune"/>
    <n v="2016"/>
    <n v="8"/>
    <n v="18"/>
    <n v="2"/>
    <n v="52"/>
    <d v="2016-08-18T00:00:00"/>
    <x v="423"/>
  </r>
  <r>
    <x v="1"/>
    <s v="K:/Sainte Colombe/MB/04 - 19 juillet au 18 août 2016/Wave/"/>
    <s v="ST-COLOM_0_20160818_025210_548.wav"/>
    <s v="ENVsp"/>
    <s v="Principal"/>
    <s v="ENVsp"/>
    <n v="9"/>
    <s v="Eptser"/>
    <n v="3"/>
    <s v="Sérotine commune"/>
    <n v="2016"/>
    <n v="8"/>
    <n v="18"/>
    <n v="2"/>
    <n v="52"/>
    <d v="2016-08-18T00:00:00"/>
    <x v="423"/>
  </r>
  <r>
    <x v="1"/>
    <s v="K:/Sainte Colombe/MB/04 - 19 juillet au 18 août 2016/Wave/"/>
    <s v="ST-COLOM_0_20160818_025232_121.wav"/>
    <s v="ENVsp"/>
    <s v="Principal"/>
    <s v="ENVsp"/>
    <n v="9"/>
    <s v="Eptser"/>
    <n v="3"/>
    <s v="Sérotine commune"/>
    <n v="2016"/>
    <n v="8"/>
    <n v="18"/>
    <n v="2"/>
    <n v="52"/>
    <d v="2016-08-18T00:00:00"/>
    <x v="423"/>
  </r>
  <r>
    <x v="1"/>
    <s v="K:/Sainte Colombe/MB/04 - 19 juillet au 18 août 2016/Wave/"/>
    <s v="ST-COLOM_0_20160818_025242_900.wav"/>
    <s v="ENVsp"/>
    <s v="Principal"/>
    <s v="ENVsp"/>
    <n v="8"/>
    <s v="Eptser"/>
    <n v="2"/>
    <s v="Sérotine commune"/>
    <n v="2016"/>
    <n v="8"/>
    <n v="18"/>
    <n v="2"/>
    <n v="52"/>
    <d v="2016-08-18T00:00:00"/>
    <x v="423"/>
  </r>
  <r>
    <x v="1"/>
    <s v="K:/Sainte Colombe/MB/04 - 19 juillet au 18 août 2016/Wave/"/>
    <s v="ST-COLOM_0_20160818_025247_901.wav"/>
    <s v="ENVsp"/>
    <s v="Principal"/>
    <s v="ENVsp"/>
    <n v="8"/>
    <s v="Eptser"/>
    <n v="5"/>
    <s v="Sérotine commune"/>
    <n v="2016"/>
    <n v="8"/>
    <n v="18"/>
    <n v="2"/>
    <n v="52"/>
    <d v="2016-08-18T00:00:00"/>
    <x v="423"/>
  </r>
  <r>
    <x v="1"/>
    <s v="K:/Sainte Colombe/MB/04 - 19 juillet au 18 août 2016/Wave/"/>
    <s v="ST-COLOM_0_20160818_025252_902.wav"/>
    <s v="ENVsp"/>
    <s v="Principal"/>
    <s v="ENVsp"/>
    <n v="7"/>
    <s v="Eptser"/>
    <n v="4"/>
    <s v="Sérotine commune"/>
    <n v="2016"/>
    <n v="8"/>
    <n v="18"/>
    <n v="2"/>
    <n v="52"/>
    <d v="2016-08-18T00:00:00"/>
    <x v="423"/>
  </r>
  <r>
    <x v="1"/>
    <s v="K:/Sainte Colombe/MB/04 - 19 juillet au 18 août 2016/Wave/"/>
    <s v="ST-COLOM_0_20160818_025257_902.wav"/>
    <s v="ENVsp"/>
    <s v="Principal"/>
    <s v="ENVsp"/>
    <n v="10"/>
    <s v="Eptser"/>
    <n v="4"/>
    <s v="Sérotine commune"/>
    <n v="2016"/>
    <n v="8"/>
    <n v="18"/>
    <n v="2"/>
    <n v="52"/>
    <d v="2016-08-18T00:00:00"/>
    <x v="423"/>
  </r>
  <r>
    <x v="1"/>
    <s v="K:/Sainte Colombe/MB/04 - 19 juillet au 18 août 2016/Wave/"/>
    <s v="ST-COLOM_0_20160818_025302_903.wav"/>
    <s v="ENVsp"/>
    <s v="Principal"/>
    <s v="ENVsp"/>
    <n v="10"/>
    <s v="Eptser"/>
    <n v="4"/>
    <s v="Sérotine commune"/>
    <n v="2016"/>
    <n v="8"/>
    <n v="18"/>
    <n v="2"/>
    <n v="53"/>
    <d v="2016-08-18T00:00:00"/>
    <x v="424"/>
  </r>
  <r>
    <x v="1"/>
    <s v="K:/Sainte Colombe/MB/04 - 19 juillet au 18 août 2016/Wave/"/>
    <s v="ST-COLOM_0_20160818_025307_904.wav"/>
    <s v="ENVsp"/>
    <s v="Principal"/>
    <s v="ENVsp"/>
    <n v="9"/>
    <s v="Eptser"/>
    <n v="4"/>
    <s v="Sérotine commune"/>
    <n v="2016"/>
    <n v="8"/>
    <n v="18"/>
    <n v="2"/>
    <n v="53"/>
    <d v="2016-08-18T00:00:00"/>
    <x v="424"/>
  </r>
  <r>
    <x v="1"/>
    <s v="K:/Sainte Colombe/MB/04 - 19 juillet au 18 août 2016/Wave/"/>
    <s v="ST-COLOM_0_20160818_025312_904.wav"/>
    <s v="ENVsp"/>
    <s v="Principal"/>
    <s v="ENVsp"/>
    <n v="10"/>
    <s v="Eptser"/>
    <n v="3"/>
    <s v="Sérotine commune"/>
    <n v="2016"/>
    <n v="8"/>
    <n v="18"/>
    <n v="2"/>
    <n v="53"/>
    <d v="2016-08-18T00:00:00"/>
    <x v="424"/>
  </r>
  <r>
    <x v="1"/>
    <s v="K:/Sainte Colombe/MB/04 - 19 juillet au 18 août 2016/Wave/"/>
    <s v="ST-COLOM_0_20160818_025317_905.wav"/>
    <s v="ENVsp"/>
    <s v="Principal"/>
    <s v="ENVsp"/>
    <n v="8"/>
    <s v="Eptser"/>
    <n v="2"/>
    <s v="Sérotine commune"/>
    <n v="2016"/>
    <n v="8"/>
    <n v="18"/>
    <n v="2"/>
    <n v="53"/>
    <d v="2016-08-18T00:00:00"/>
    <x v="424"/>
  </r>
  <r>
    <x v="1"/>
    <s v="K:/Sainte Colombe/MB/04 - 19 juillet au 18 août 2016/Wave/"/>
    <s v="ST-COLOM_0_20160818_025326_013.wav"/>
    <s v="ENVsp"/>
    <s v="Principal"/>
    <s v="ENVsp"/>
    <n v="10"/>
    <s v="Nyclei"/>
    <n v="2"/>
    <s v="Noctule commune"/>
    <n v="2016"/>
    <n v="8"/>
    <n v="18"/>
    <n v="2"/>
    <n v="53"/>
    <d v="2016-08-18T00:00:00"/>
    <x v="424"/>
  </r>
  <r>
    <x v="1"/>
    <s v="K:/Sainte Colombe/MB/04 - 19 juillet au 18 août 2016/Wave/"/>
    <s v="ST-COLOM_0_20160818_025331_446.wav"/>
    <s v="ENVsp"/>
    <s v="Principal"/>
    <s v="ENVsp"/>
    <n v="10"/>
    <s v="Eptser"/>
    <n v="3"/>
    <s v="Sérotine commune"/>
    <n v="2016"/>
    <n v="8"/>
    <n v="18"/>
    <n v="2"/>
    <n v="53"/>
    <d v="2016-08-18T00:00:00"/>
    <x v="424"/>
  </r>
  <r>
    <x v="1"/>
    <s v="K:/Sainte Colombe/MB/04 - 19 juillet au 18 août 2016/Wave/"/>
    <s v="ST-COLOM_0_20160818_025336_447.wav"/>
    <s v="Eptser"/>
    <s v="Principal"/>
    <s v="ENVsp"/>
    <n v="10"/>
    <s v="Eptser"/>
    <n v="6"/>
    <s v="Sérotine commune"/>
    <n v="2016"/>
    <n v="8"/>
    <n v="18"/>
    <n v="2"/>
    <n v="53"/>
    <d v="2016-08-18T00:00:00"/>
    <x v="424"/>
  </r>
  <r>
    <x v="1"/>
    <s v="K:/Sainte Colombe/MB/04 - 19 juillet au 18 août 2016/Wave/"/>
    <s v="ST-COLOM_0_20160818_025341_448.wav"/>
    <s v="ENVsp"/>
    <s v="Principal"/>
    <s v="ENVsp"/>
    <n v="10"/>
    <s v="Eptser"/>
    <n v="5"/>
    <s v="Sérotine commune"/>
    <n v="2016"/>
    <n v="8"/>
    <n v="18"/>
    <n v="2"/>
    <n v="53"/>
    <d v="2016-08-18T00:00:00"/>
    <x v="424"/>
  </r>
  <r>
    <x v="1"/>
    <s v="K:/Sainte Colombe/MB/04 - 19 juillet au 18 août 2016/Wave/"/>
    <s v="ST-COLOM_0_20160818_025346_448.wav"/>
    <s v="ChiroSp"/>
    <s v="Principal"/>
    <s v="ENVsp"/>
    <n v="2"/>
    <s v="Nyclei"/>
    <n v="2"/>
    <s v="Noctule de Leisler"/>
    <n v="2016"/>
    <n v="8"/>
    <n v="18"/>
    <n v="2"/>
    <n v="53"/>
    <d v="2016-08-18T00:00:00"/>
    <x v="424"/>
  </r>
  <r>
    <x v="1"/>
    <s v="K:/Sainte Colombe/MB/04 - 19 juillet au 18 août 2016/Wave/"/>
    <s v="ST-COLOM_0_20160818_025352_618.wav"/>
    <s v="ChiroSp"/>
    <s v="Principal"/>
    <s v="ENVsp"/>
    <n v="5"/>
    <s v="Eptser"/>
    <n v="3"/>
    <s v="Sérotine commune"/>
    <n v="2016"/>
    <n v="8"/>
    <n v="18"/>
    <n v="2"/>
    <n v="53"/>
    <d v="2016-08-18T00:00:00"/>
    <x v="424"/>
  </r>
  <r>
    <x v="1"/>
    <s v="K:/Sainte Colombe/MB/04 - 19 juillet au 18 août 2016/Wave/"/>
    <s v="ST-COLOM_0_20160818_025357_619.wav"/>
    <s v="ENVsp"/>
    <s v="Principal"/>
    <s v="ENVsp"/>
    <n v="10"/>
    <s v="Eptser"/>
    <n v="4"/>
    <s v="Sérotine commune"/>
    <n v="2016"/>
    <n v="8"/>
    <n v="18"/>
    <n v="2"/>
    <n v="53"/>
    <d v="2016-08-18T00:00:00"/>
    <x v="424"/>
  </r>
  <r>
    <x v="1"/>
    <s v="K:/Sainte Colombe/MB/04 - 19 juillet au 18 août 2016/Wave/"/>
    <s v="ST-COLOM_0_20160818_025402_620.wav"/>
    <s v="ENVsp"/>
    <s v="Principal"/>
    <s v="ENVsp"/>
    <n v="8"/>
    <s v="Eptser"/>
    <n v="5"/>
    <s v="Sérotine commune"/>
    <n v="2016"/>
    <n v="8"/>
    <n v="18"/>
    <n v="2"/>
    <n v="54"/>
    <d v="2016-08-18T00:00:00"/>
    <x v="290"/>
  </r>
  <r>
    <x v="1"/>
    <s v="K:/Sainte Colombe/MB/04 - 19 juillet au 18 août 2016/Wave/"/>
    <s v="ST-COLOM_0_20160818_025407_620.wav"/>
    <s v="ENVsp"/>
    <s v="Principal"/>
    <s v="ENVsp"/>
    <n v="7"/>
    <s v="Eptser"/>
    <n v="3"/>
    <s v="Sérotine commune"/>
    <n v="2016"/>
    <n v="8"/>
    <n v="18"/>
    <n v="2"/>
    <n v="54"/>
    <d v="2016-08-18T00:00:00"/>
    <x v="290"/>
  </r>
  <r>
    <x v="1"/>
    <s v="K:/Sainte Colombe/MB/04 - 19 juillet au 18 août 2016/Wave/"/>
    <s v="ST-COLOM_0_20160818_025412_621.wav"/>
    <s v="Eptser"/>
    <s v="Principal"/>
    <s v="ENVsp"/>
    <n v="9"/>
    <s v="Eptser"/>
    <n v="6"/>
    <s v="Sérotine commune"/>
    <n v="2016"/>
    <n v="8"/>
    <n v="18"/>
    <n v="2"/>
    <n v="54"/>
    <d v="2016-08-18T00:00:00"/>
    <x v="290"/>
  </r>
  <r>
    <x v="1"/>
    <s v="K:/Sainte Colombe/MB/04 - 19 juillet au 18 août 2016/Wave/"/>
    <s v="ST-COLOM_0_20160818_025417_622.wav"/>
    <s v="ChiroSp"/>
    <s v="Principal"/>
    <s v="ENVsp"/>
    <n v="1"/>
    <s v="Nyclei"/>
    <n v="0"/>
    <s v="Noctule de Leisler"/>
    <n v="2016"/>
    <n v="8"/>
    <n v="18"/>
    <n v="2"/>
    <n v="54"/>
    <d v="2016-08-18T00:00:00"/>
    <x v="290"/>
  </r>
  <r>
    <x v="1"/>
    <s v="K:/Sainte Colombe/MB/04 - 19 juillet au 18 août 2016/Wave/"/>
    <s v="ST-COLOM_0_20160818_025425_041.wav"/>
    <s v="ENVsp"/>
    <s v="Principal"/>
    <s v="ENVsp"/>
    <n v="7"/>
    <s v="Eptser"/>
    <n v="0"/>
    <s v="Sérotine commune"/>
    <n v="2016"/>
    <n v="8"/>
    <n v="18"/>
    <n v="2"/>
    <n v="54"/>
    <d v="2016-08-18T00:00:00"/>
    <x v="290"/>
  </r>
  <r>
    <x v="1"/>
    <s v="K:/Sainte Colombe/MB/04 - 19 juillet au 18 août 2016/Wave/"/>
    <s v="ST-COLOM_0_20160818_025430_042.wav"/>
    <s v="ChiroSp"/>
    <s v="Principal"/>
    <s v="ENVsp"/>
    <n v="5"/>
    <s v="Eptser"/>
    <n v="3"/>
    <s v="Sérotine commune"/>
    <n v="2016"/>
    <n v="8"/>
    <n v="18"/>
    <n v="2"/>
    <n v="54"/>
    <d v="2016-08-18T00:00:00"/>
    <x v="290"/>
  </r>
  <r>
    <x v="1"/>
    <s v="K:/Sainte Colombe/MB/04 - 19 juillet au 18 août 2016/Wave/"/>
    <s v="ST-COLOM_0_20160818_025447_838.wav"/>
    <s v="ENVsp"/>
    <s v="Principal"/>
    <s v="ENVsp"/>
    <n v="9"/>
    <s v="Eptser"/>
    <n v="4"/>
    <s v="Sérotine commune"/>
    <n v="2016"/>
    <n v="8"/>
    <n v="18"/>
    <n v="2"/>
    <n v="54"/>
    <d v="2016-08-18T00:00:00"/>
    <x v="290"/>
  </r>
  <r>
    <x v="1"/>
    <s v="K:/Sainte Colombe/MB/04 - 19 juillet au 18 août 2016/Wave/"/>
    <s v="ST-COLOM_0_20160818_025513_669.wav"/>
    <s v="ENVsp"/>
    <s v="Principal"/>
    <s v="ENVsp"/>
    <n v="10"/>
    <s v="Eptser"/>
    <n v="4"/>
    <s v="Sérotine commune"/>
    <n v="2016"/>
    <n v="8"/>
    <n v="18"/>
    <n v="2"/>
    <n v="55"/>
    <d v="2016-08-18T00:00:00"/>
    <x v="527"/>
  </r>
  <r>
    <x v="1"/>
    <s v="K:/Sainte Colombe/MB/04 - 19 juillet au 18 août 2016/Wave/"/>
    <s v="ST-COLOM_0_20160818_025518_670.wav"/>
    <s v="ENVsp"/>
    <s v="Principal"/>
    <s v="ENVsp"/>
    <n v="10"/>
    <s v="Eptser"/>
    <n v="3"/>
    <s v="Sérotine commune"/>
    <n v="2016"/>
    <n v="8"/>
    <n v="18"/>
    <n v="2"/>
    <n v="55"/>
    <d v="2016-08-18T00:00:00"/>
    <x v="527"/>
  </r>
  <r>
    <x v="1"/>
    <s v="K:/Sainte Colombe/MB/04 - 19 juillet au 18 août 2016/Wave/"/>
    <s v="ST-COLOM_0_20160818_025523_670.wav"/>
    <s v="ENVsp"/>
    <s v="Principal"/>
    <s v="ENVsp"/>
    <n v="6"/>
    <s v="Eptser"/>
    <n v="2"/>
    <s v="Sérotine commune"/>
    <n v="2016"/>
    <n v="8"/>
    <n v="18"/>
    <n v="2"/>
    <n v="55"/>
    <d v="2016-08-18T00:00:00"/>
    <x v="527"/>
  </r>
  <r>
    <x v="1"/>
    <s v="K:/Sainte Colombe/MB/04 - 19 juillet au 18 août 2016/Wave/"/>
    <s v="ST-COLOM_0_20160818_025542_060.wav"/>
    <s v="ENVsp"/>
    <s v="Principal"/>
    <s v="ENVsp"/>
    <n v="8"/>
    <s v="Eptser"/>
    <n v="3"/>
    <s v="Sérotine commune"/>
    <n v="2016"/>
    <n v="8"/>
    <n v="18"/>
    <n v="2"/>
    <n v="55"/>
    <d v="2016-08-18T00:00:00"/>
    <x v="527"/>
  </r>
  <r>
    <x v="1"/>
    <s v="K:/Sainte Colombe/MB/04 - 19 juillet au 18 août 2016/Wave/"/>
    <s v="ST-COLOM_0_20160818_025547_060.wav"/>
    <s v="ENVsp"/>
    <s v="Principal"/>
    <s v="ENVsp"/>
    <n v="10"/>
    <s v="Eptser"/>
    <n v="3"/>
    <s v="Sérotine commune"/>
    <n v="2016"/>
    <n v="8"/>
    <n v="18"/>
    <n v="2"/>
    <n v="55"/>
    <d v="2016-08-18T00:00:00"/>
    <x v="527"/>
  </r>
  <r>
    <x v="1"/>
    <s v="K:/Sainte Colombe/MB/04 - 19 juillet au 18 août 2016/Wave/"/>
    <s v="ST-COLOM_0_20160818_025552_061.wav"/>
    <s v="ENVsp"/>
    <s v="Principal"/>
    <s v="ENVsp"/>
    <n v="10"/>
    <s v="Eptser"/>
    <n v="5"/>
    <s v="Sérotine commune"/>
    <n v="2016"/>
    <n v="8"/>
    <n v="18"/>
    <n v="2"/>
    <n v="55"/>
    <d v="2016-08-18T00:00:00"/>
    <x v="527"/>
  </r>
  <r>
    <x v="1"/>
    <s v="K:/Sainte Colombe/MB/04 - 19 juillet au 18 août 2016/Wave/"/>
    <s v="ST-COLOM_0_20160818_025607_502.wav"/>
    <s v="ENVsp"/>
    <s v="Principal"/>
    <s v="ENVsp"/>
    <n v="10"/>
    <s v="Eptser"/>
    <n v="3"/>
    <s v="Sérotine commune"/>
    <n v="2016"/>
    <n v="8"/>
    <n v="18"/>
    <n v="2"/>
    <n v="56"/>
    <d v="2016-08-18T00:00:00"/>
    <x v="396"/>
  </r>
  <r>
    <x v="1"/>
    <s v="K:/Sainte Colombe/MB/04 - 19 juillet au 18 août 2016/Wave/"/>
    <s v="ST-COLOM_0_20160818_025612_502.wav"/>
    <s v="ENVsp"/>
    <s v="Principal"/>
    <s v="ENVsp"/>
    <n v="10"/>
    <s v="Eptser"/>
    <n v="4"/>
    <s v="Sérotine commune"/>
    <n v="2016"/>
    <n v="8"/>
    <n v="18"/>
    <n v="2"/>
    <n v="56"/>
    <d v="2016-08-18T00:00:00"/>
    <x v="396"/>
  </r>
  <r>
    <x v="1"/>
    <s v="K:/Sainte Colombe/MB/04 - 19 juillet au 18 août 2016/Wave/"/>
    <s v="ST-COLOM_0_20160818_025617_503.wav"/>
    <s v="ChiroSp"/>
    <s v="Principal"/>
    <s v="ENVsp"/>
    <n v="2"/>
    <s v="Nyclei"/>
    <n v="1"/>
    <s v="Noctule de Leisler"/>
    <n v="2016"/>
    <n v="8"/>
    <n v="18"/>
    <n v="2"/>
    <n v="56"/>
    <d v="2016-08-18T00:00:00"/>
    <x v="396"/>
  </r>
  <r>
    <x v="1"/>
    <s v="K:/Sainte Colombe/MB/04 - 19 juillet au 18 août 2016/Wave/"/>
    <s v="ST-COLOM_0_20160818_025629_486.wav"/>
    <s v="ENVsp"/>
    <s v="Principal"/>
    <s v="ENVsp"/>
    <n v="10"/>
    <s v="Eptser"/>
    <n v="5"/>
    <s v="Sérotine commune"/>
    <n v="2016"/>
    <n v="8"/>
    <n v="18"/>
    <n v="2"/>
    <n v="56"/>
    <d v="2016-08-18T00:00:00"/>
    <x v="396"/>
  </r>
  <r>
    <x v="1"/>
    <s v="K:/Sainte Colombe/MB/04 - 19 juillet au 18 août 2016/Wave/"/>
    <s v="ST-COLOM_0_20160818_025634_486.wav"/>
    <s v="Eptser"/>
    <s v="Principal"/>
    <s v="ENVsp"/>
    <n v="10"/>
    <s v="Eptser"/>
    <n v="6"/>
    <s v="Sérotine commune"/>
    <n v="2016"/>
    <n v="8"/>
    <n v="18"/>
    <n v="2"/>
    <n v="56"/>
    <d v="2016-08-18T00:00:00"/>
    <x v="396"/>
  </r>
  <r>
    <x v="1"/>
    <s v="K:/Sainte Colombe/MB/04 - 19 juillet au 18 août 2016/Wave/"/>
    <s v="ST-COLOM_0_20160818_025639_487.wav"/>
    <s v="ENVsp"/>
    <s v="Principal"/>
    <s v="ENVsp"/>
    <n v="10"/>
    <s v="Eptser"/>
    <n v="4"/>
    <s v="Sérotine commune"/>
    <n v="2016"/>
    <n v="8"/>
    <n v="18"/>
    <n v="2"/>
    <n v="56"/>
    <d v="2016-08-18T00:00:00"/>
    <x v="396"/>
  </r>
  <r>
    <x v="1"/>
    <s v="K:/Sainte Colombe/MB/04 - 19 juillet au 18 août 2016/Wave/"/>
    <s v="ST-COLOM_0_20160818_025644_488.wav"/>
    <s v="ENVsp"/>
    <s v="Principal"/>
    <s v="ENVsp"/>
    <n v="10"/>
    <s v="Eptser"/>
    <n v="4"/>
    <s v="Sérotine commune"/>
    <n v="2016"/>
    <n v="8"/>
    <n v="18"/>
    <n v="2"/>
    <n v="56"/>
    <d v="2016-08-18T00:00:00"/>
    <x v="396"/>
  </r>
  <r>
    <x v="1"/>
    <s v="K:/Sainte Colombe/MB/04 - 19 juillet au 18 août 2016/Wave/"/>
    <s v="ST-COLOM_0_20160818_025649_488.wav"/>
    <s v="ENVsp"/>
    <s v="Principal"/>
    <s v="ENVsp"/>
    <n v="7"/>
    <s v="Eptser"/>
    <n v="3"/>
    <s v="Sérotine commune"/>
    <n v="2016"/>
    <n v="8"/>
    <n v="18"/>
    <n v="2"/>
    <n v="56"/>
    <d v="2016-08-18T00:00:00"/>
    <x v="396"/>
  </r>
  <r>
    <x v="1"/>
    <s v="K:/Sainte Colombe/MB/04 - 19 juillet au 18 août 2016/Wave/"/>
    <s v="ST-COLOM_0_20160818_025714_814.wav"/>
    <s v="Eptser"/>
    <s v="Principal"/>
    <s v="ENVsp"/>
    <n v="10"/>
    <s v="Eptser"/>
    <n v="6"/>
    <s v="Sérotine commune"/>
    <n v="2016"/>
    <n v="8"/>
    <n v="18"/>
    <n v="2"/>
    <n v="57"/>
    <d v="2016-08-18T00:00:00"/>
    <x v="528"/>
  </r>
  <r>
    <x v="1"/>
    <s v="K:/Sainte Colombe/MB/04 - 19 juillet au 18 août 2016/Wave/"/>
    <s v="ST-COLOM_0_20160818_025719_815.wav"/>
    <s v="ENVsp"/>
    <s v="Principal"/>
    <s v="ENVsp"/>
    <n v="8"/>
    <s v="Eptser"/>
    <n v="4"/>
    <s v="Sérotine commune"/>
    <n v="2016"/>
    <n v="8"/>
    <n v="18"/>
    <n v="2"/>
    <n v="57"/>
    <d v="2016-08-18T00:00:00"/>
    <x v="528"/>
  </r>
  <r>
    <x v="1"/>
    <s v="K:/Sainte Colombe/MB/04 - 19 juillet au 18 août 2016/Wave/"/>
    <s v="ST-COLOM_0_20160818_025729_952.wav"/>
    <s v="Eptser"/>
    <s v="Principal"/>
    <s v="ENVsp"/>
    <n v="10"/>
    <s v="Eptser"/>
    <n v="6"/>
    <s v="Sérotine commune"/>
    <n v="2016"/>
    <n v="8"/>
    <n v="18"/>
    <n v="2"/>
    <n v="57"/>
    <d v="2016-08-18T00:00:00"/>
    <x v="528"/>
  </r>
  <r>
    <x v="1"/>
    <s v="K:/Sainte Colombe/MB/04 - 19 juillet au 18 août 2016/Wave/"/>
    <s v="ST-COLOM_0_20160818_025734_953.wav"/>
    <s v="ChiroSp"/>
    <s v="Principal"/>
    <s v="ENVsp"/>
    <n v="4"/>
    <s v="Nycnoc"/>
    <n v="0"/>
    <s v="Sérotine commune"/>
    <n v="2016"/>
    <n v="8"/>
    <n v="18"/>
    <n v="2"/>
    <n v="57"/>
    <d v="2016-08-18T00:00:00"/>
    <x v="528"/>
  </r>
  <r>
    <x v="1"/>
    <s v="K:/Sainte Colombe/MB/04 - 19 juillet au 18 août 2016/Wave/"/>
    <s v="ST-COLOM_0_20160818_025825_768.wav"/>
    <s v="ChiroSp"/>
    <s v="Principal"/>
    <s v="ENVsp"/>
    <n v="2"/>
    <s v="Eptser"/>
    <n v="2"/>
    <s v="Sérotine commune"/>
    <n v="2016"/>
    <n v="8"/>
    <n v="18"/>
    <n v="2"/>
    <n v="58"/>
    <d v="2016-08-18T00:00:00"/>
    <x v="240"/>
  </r>
  <r>
    <x v="1"/>
    <s v="K:/Sainte Colombe/MB/04 - 19 juillet au 18 août 2016/Wave/"/>
    <s v="ST-COLOM_0_20160818_025838_685.wav"/>
    <s v="Eptser"/>
    <s v="Principal"/>
    <s v="ENVsp"/>
    <n v="10"/>
    <s v="Eptser"/>
    <n v="7"/>
    <s v="Sérotine commune"/>
    <n v="2016"/>
    <n v="8"/>
    <n v="18"/>
    <n v="2"/>
    <n v="58"/>
    <d v="2016-08-18T00:00:00"/>
    <x v="240"/>
  </r>
  <r>
    <x v="1"/>
    <s v="K:/Sainte Colombe/MB/04 - 19 juillet au 18 août 2016/Wave/"/>
    <s v="ST-COLOM_0_20160818_025843_686.wav"/>
    <s v="ChiroSp"/>
    <s v="Principal"/>
    <s v="ENVsp"/>
    <n v="3"/>
    <s v="Eptser"/>
    <n v="0"/>
    <s v="Sérotine commune"/>
    <n v="2016"/>
    <n v="8"/>
    <n v="18"/>
    <n v="2"/>
    <n v="58"/>
    <d v="2016-08-18T00:00:00"/>
    <x v="240"/>
  </r>
  <r>
    <x v="1"/>
    <s v="K:/Sainte Colombe/MB/04 - 19 juillet au 18 août 2016/Wave/"/>
    <s v="ST-COLOM_0_20160818_025911_588.wav"/>
    <s v="ENVsp"/>
    <s v="Principal"/>
    <s v="ENVsp"/>
    <n v="9"/>
    <s v="Eptser"/>
    <n v="4"/>
    <s v="Sérotine commune"/>
    <n v="2016"/>
    <n v="8"/>
    <n v="18"/>
    <n v="2"/>
    <n v="59"/>
    <d v="2016-08-18T00:00:00"/>
    <x v="397"/>
  </r>
  <r>
    <x v="1"/>
    <s v="K:/Sainte Colombe/MB/04 - 19 juillet au 18 août 2016/Wave/"/>
    <s v="ST-COLOM_0_20160818_025916_588.wav"/>
    <s v="ENVsp"/>
    <s v="Principal"/>
    <s v="ENVsp"/>
    <n v="9"/>
    <s v="Eptser"/>
    <n v="3"/>
    <s v="Sérotine commune"/>
    <n v="2016"/>
    <n v="8"/>
    <n v="18"/>
    <n v="2"/>
    <n v="59"/>
    <d v="2016-08-18T00:00:00"/>
    <x v="397"/>
  </r>
  <r>
    <x v="1"/>
    <s v="K:/Sainte Colombe/MB/04 - 19 juillet au 18 août 2016/Wave/"/>
    <s v="ST-COLOM_0_20160818_025921_589.wav"/>
    <s v="Eptser"/>
    <s v="Principal"/>
    <s v="ENVsp"/>
    <n v="10"/>
    <s v="Eptser"/>
    <n v="6"/>
    <s v="Sérotine commune"/>
    <n v="2016"/>
    <n v="8"/>
    <n v="18"/>
    <n v="2"/>
    <n v="59"/>
    <d v="2016-08-18T00:00:00"/>
    <x v="397"/>
  </r>
  <r>
    <x v="1"/>
    <s v="K:/Sainte Colombe/MB/04 - 19 juillet au 18 août 2016/Wave/"/>
    <s v="ST-COLOM_0_20160818_025926_590.wav"/>
    <s v="ENVsp"/>
    <s v="Principal"/>
    <s v="ENVsp"/>
    <n v="10"/>
    <s v="Eptser"/>
    <n v="5"/>
    <s v="Sérotine commune"/>
    <n v="2016"/>
    <n v="8"/>
    <n v="18"/>
    <n v="2"/>
    <n v="59"/>
    <d v="2016-08-18T00:00:00"/>
    <x v="397"/>
  </r>
  <r>
    <x v="1"/>
    <s v="K:/Sainte Colombe/MB/04 - 19 juillet au 18 août 2016/Wave/"/>
    <s v="ST-COLOM_0_20160818_025931_590.wav"/>
    <s v="ENVsp"/>
    <s v="Principal"/>
    <s v="ENVsp"/>
    <n v="10"/>
    <s v="Eptser"/>
    <n v="4"/>
    <s v="Sérotine commune"/>
    <n v="2016"/>
    <n v="8"/>
    <n v="18"/>
    <n v="2"/>
    <n v="59"/>
    <d v="2016-08-18T00:00:00"/>
    <x v="397"/>
  </r>
  <r>
    <x v="1"/>
    <s v="K:/Sainte Colombe/MB/04 - 19 juillet au 18 août 2016/Wave/"/>
    <s v="ST-COLOM_0_20160818_025939_458.wav"/>
    <s v="ENVsp"/>
    <s v="Principal"/>
    <s v="ENVsp"/>
    <n v="9"/>
    <s v="Eptser"/>
    <n v="4"/>
    <s v="Sérotine commune"/>
    <n v="2016"/>
    <n v="8"/>
    <n v="18"/>
    <n v="2"/>
    <n v="59"/>
    <d v="2016-08-18T00:00:00"/>
    <x v="397"/>
  </r>
  <r>
    <x v="1"/>
    <s v="K:/Sainte Colombe/MB/04 - 19 juillet au 18 août 2016/Wave/"/>
    <s v="ST-COLOM_0_20160818_025944_459.wav"/>
    <s v="ChiroSp"/>
    <s v="Principal"/>
    <s v="ENVsp"/>
    <n v="5"/>
    <s v="Eptser"/>
    <n v="2"/>
    <s v="Sérotine commune"/>
    <n v="2016"/>
    <n v="8"/>
    <n v="18"/>
    <n v="2"/>
    <n v="59"/>
    <d v="2016-08-18T00:00:00"/>
    <x v="397"/>
  </r>
  <r>
    <x v="1"/>
    <s v="K:/Sainte Colombe/MB/04 - 19 juillet au 18 août 2016/Wave/"/>
    <s v="ST-COLOM_0_20160818_025949_460.wav"/>
    <s v="ChiroSp"/>
    <s v="Principal"/>
    <s v="ENVsp"/>
    <n v="4"/>
    <s v="Eptser"/>
    <n v="1"/>
    <s v="Sérotine commune"/>
    <n v="2016"/>
    <n v="8"/>
    <n v="18"/>
    <n v="2"/>
    <n v="59"/>
    <d v="2016-08-18T00:00:00"/>
    <x v="397"/>
  </r>
  <r>
    <x v="1"/>
    <s v="K:/Sainte Colombe/MB/04 - 19 juillet au 18 août 2016/Wave/"/>
    <s v="ST-COLOM_0_20160818_025954_460.wav"/>
    <s v="ENVsp"/>
    <s v="Principal"/>
    <s v="ENVsp"/>
    <n v="6"/>
    <s v="Eptser"/>
    <n v="3"/>
    <s v="Sérotine commune"/>
    <n v="2016"/>
    <n v="8"/>
    <n v="18"/>
    <n v="2"/>
    <n v="59"/>
    <d v="2016-08-18T00:00:00"/>
    <x v="397"/>
  </r>
  <r>
    <x v="1"/>
    <s v="K:/Sainte Colombe/MB/04 - 19 juillet au 18 août 2016/Wave/"/>
    <s v="ST-COLOM_0_20160818_030049_391.wav"/>
    <s v="ENVsp"/>
    <s v="Principal"/>
    <s v="ENVsp"/>
    <n v="8"/>
    <s v="Eptser"/>
    <n v="3"/>
    <s v="Sérotine commune"/>
    <n v="2016"/>
    <n v="8"/>
    <n v="18"/>
    <n v="3"/>
    <n v="0"/>
    <d v="2016-08-18T00:00:00"/>
    <x v="552"/>
  </r>
  <r>
    <x v="1"/>
    <s v="K:/Sainte Colombe/MB/04 - 19 juillet au 18 août 2016/Wave/"/>
    <s v="ST-COLOM_0_20160818_030054_392.wav"/>
    <s v="ChiroSp"/>
    <s v="Principal"/>
    <s v="ENVsp"/>
    <n v="3"/>
    <s v="Eptser"/>
    <n v="3"/>
    <s v="Sérotine commune"/>
    <n v="2016"/>
    <n v="8"/>
    <n v="18"/>
    <n v="3"/>
    <n v="0"/>
    <d v="2016-08-18T00:00:00"/>
    <x v="552"/>
  </r>
  <r>
    <x v="1"/>
    <s v="K:/Sainte Colombe/MB/04 - 19 juillet au 18 août 2016/Wave/"/>
    <s v="ST-COLOM_0_20160818_030117_268.wav"/>
    <s v="ENVsp"/>
    <s v="Principal"/>
    <s v="ENVsp"/>
    <n v="10"/>
    <s v="Eptser"/>
    <n v="4"/>
    <s v="Sérotine commune"/>
    <n v="2016"/>
    <n v="8"/>
    <n v="18"/>
    <n v="3"/>
    <n v="1"/>
    <d v="2016-08-18T00:00:00"/>
    <x v="398"/>
  </r>
  <r>
    <x v="1"/>
    <s v="K:/Sainte Colombe/MB/04 - 19 juillet au 18 août 2016/Wave/"/>
    <s v="ST-COLOM_0_20160818_030122_269.wav"/>
    <s v="ENVsp"/>
    <s v="Principal"/>
    <s v="ENVsp"/>
    <n v="6"/>
    <s v="Eptser"/>
    <n v="2"/>
    <s v="Sérotine commune"/>
    <n v="2016"/>
    <n v="8"/>
    <n v="18"/>
    <n v="3"/>
    <n v="1"/>
    <d v="2016-08-18T00:00:00"/>
    <x v="398"/>
  </r>
  <r>
    <x v="1"/>
    <s v="K:/Sainte Colombe/MB/04 - 19 juillet au 18 août 2016/Wave/"/>
    <s v="ST-COLOM_0_20160818_030137_047.wav"/>
    <s v="ENVsp"/>
    <s v="Principal"/>
    <s v="ENVsp"/>
    <n v="10"/>
    <s v="Eptser"/>
    <n v="3"/>
    <s v="Sérotine commune"/>
    <n v="2016"/>
    <n v="8"/>
    <n v="18"/>
    <n v="3"/>
    <n v="1"/>
    <d v="2016-08-18T00:00:00"/>
    <x v="398"/>
  </r>
  <r>
    <x v="1"/>
    <s v="K:/Sainte Colombe/MB/04 - 19 juillet au 18 août 2016/Wave/"/>
    <s v="ST-COLOM_0_20160818_030147_736.wav"/>
    <s v="ENVsp"/>
    <s v="Principal"/>
    <s v="ENVsp"/>
    <n v="10"/>
    <s v="Eptser"/>
    <n v="4"/>
    <s v="Sérotine commune"/>
    <n v="2016"/>
    <n v="8"/>
    <n v="18"/>
    <n v="3"/>
    <n v="1"/>
    <d v="2016-08-18T00:00:00"/>
    <x v="398"/>
  </r>
  <r>
    <x v="1"/>
    <s v="K:/Sainte Colombe/MB/04 - 19 juillet au 18 août 2016/Wave/"/>
    <s v="ST-COLOM_0_20160818_030152_736.wav"/>
    <s v="ENVsp"/>
    <s v="Principal"/>
    <s v="ENVsp"/>
    <n v="8"/>
    <s v="Eptser"/>
    <n v="1"/>
    <s v="Sérotine commune"/>
    <n v="2016"/>
    <n v="8"/>
    <n v="18"/>
    <n v="3"/>
    <n v="1"/>
    <d v="2016-08-18T00:00:00"/>
    <x v="398"/>
  </r>
  <r>
    <x v="1"/>
    <s v="K:/Sainte Colombe/MB/04 - 19 juillet au 18 août 2016/Wave/"/>
    <s v="ST-COLOM_0_20160818_030157_737.wav"/>
    <s v="ENVsp"/>
    <s v="Principal"/>
    <s v="ENVsp"/>
    <n v="9"/>
    <s v="Eptser"/>
    <n v="5"/>
    <s v="Sérotine commune"/>
    <n v="2016"/>
    <n v="8"/>
    <n v="18"/>
    <n v="3"/>
    <n v="1"/>
    <d v="2016-08-18T00:00:00"/>
    <x v="398"/>
  </r>
  <r>
    <x v="1"/>
    <s v="K:/Sainte Colombe/MB/04 - 19 juillet au 18 août 2016/Wave/"/>
    <s v="ST-COLOM_0_20160818_030202_738.wav"/>
    <s v="ChiroSp"/>
    <s v="Principal"/>
    <s v="ENVsp"/>
    <n v="3"/>
    <s v="Eptser"/>
    <n v="1"/>
    <s v="Sérotine commune"/>
    <n v="2016"/>
    <n v="8"/>
    <n v="18"/>
    <n v="3"/>
    <n v="2"/>
    <d v="2016-08-18T00:00:00"/>
    <x v="63"/>
  </r>
  <r>
    <x v="1"/>
    <s v="K:/Sainte Colombe/MB/04 - 19 juillet au 18 août 2016/Wave/"/>
    <s v="ST-COLOM_0_20160818_030227_072.wav"/>
    <s v="ENVsp"/>
    <s v="Principal"/>
    <s v="ENVsp"/>
    <n v="7"/>
    <s v="Eptser"/>
    <n v="2"/>
    <s v="Sérotine commune"/>
    <n v="2016"/>
    <n v="8"/>
    <n v="18"/>
    <n v="3"/>
    <n v="2"/>
    <d v="2016-08-18T00:00:00"/>
    <x v="63"/>
  </r>
  <r>
    <x v="1"/>
    <s v="K:/Sainte Colombe/MB/04 - 19 juillet au 18 août 2016/Wave/"/>
    <s v="ST-COLOM_0_20160818_030232_073.wav"/>
    <s v="ENVsp"/>
    <s v="Principal"/>
    <s v="ENVsp"/>
    <n v="8"/>
    <s v="Eptser"/>
    <n v="3"/>
    <s v="Sérotine commune"/>
    <n v="2016"/>
    <n v="8"/>
    <n v="18"/>
    <n v="3"/>
    <n v="2"/>
    <d v="2016-08-18T00:00:00"/>
    <x v="63"/>
  </r>
  <r>
    <x v="1"/>
    <s v="K:/Sainte Colombe/MB/04 - 19 juillet au 18 août 2016/Wave/"/>
    <s v="ST-COLOM_0_20160818_030237_074.wav"/>
    <s v="ChiroSp"/>
    <s v="Principal"/>
    <s v="ENVsp"/>
    <n v="1"/>
    <s v="Eptser"/>
    <n v="0"/>
    <s v="Sérotine commune"/>
    <n v="2016"/>
    <n v="8"/>
    <n v="18"/>
    <n v="3"/>
    <n v="2"/>
    <d v="2016-08-18T00:00:00"/>
    <x v="63"/>
  </r>
  <r>
    <x v="1"/>
    <s v="K:/Sainte Colombe/MB/04 - 19 juillet au 18 août 2016/Wave/"/>
    <s v="ST-COLOM_0_20160818_030242_074.wav"/>
    <s v="ENVsp"/>
    <s v="Principal"/>
    <s v="ENVsp"/>
    <n v="10"/>
    <s v="Eptser"/>
    <n v="3"/>
    <s v="Sérotine commune"/>
    <n v="2016"/>
    <n v="8"/>
    <n v="18"/>
    <n v="3"/>
    <n v="2"/>
    <d v="2016-08-18T00:00:00"/>
    <x v="63"/>
  </r>
  <r>
    <x v="1"/>
    <s v="K:/Sainte Colombe/MB/04 - 19 juillet au 18 août 2016/Wave/"/>
    <s v="ST-COLOM_0_20160818_030247_075.wav"/>
    <s v="ENVsp"/>
    <s v="Principal"/>
    <s v="ENVsp"/>
    <n v="10"/>
    <s v="Eptser"/>
    <n v="4"/>
    <s v="Sérotine commune"/>
    <n v="2016"/>
    <n v="8"/>
    <n v="18"/>
    <n v="3"/>
    <n v="2"/>
    <d v="2016-08-18T00:00:00"/>
    <x v="63"/>
  </r>
  <r>
    <x v="1"/>
    <s v="K:/Sainte Colombe/MB/04 - 19 juillet au 18 août 2016/Wave/"/>
    <s v="ST-COLOM_0_20160818_030252_076.wav"/>
    <s v="ENVsp"/>
    <s v="Principal"/>
    <s v="ENVsp"/>
    <n v="8"/>
    <s v="Eptser"/>
    <n v="3"/>
    <s v="Sérotine commune"/>
    <n v="2016"/>
    <n v="8"/>
    <n v="18"/>
    <n v="3"/>
    <n v="2"/>
    <d v="2016-08-18T00:00:00"/>
    <x v="63"/>
  </r>
  <r>
    <x v="1"/>
    <s v="K:/Sainte Colombe/MB/04 - 19 juillet au 18 août 2016/Wave/"/>
    <s v="ST-COLOM_0_20160818_030338_066.wav"/>
    <s v="ENVsp"/>
    <s v="Principal"/>
    <s v="ENVsp"/>
    <n v="10"/>
    <s v="Eptser"/>
    <n v="2"/>
    <s v="Sérotine commune"/>
    <n v="2016"/>
    <n v="8"/>
    <n v="18"/>
    <n v="3"/>
    <n v="3"/>
    <d v="2016-08-18T00:00:00"/>
    <x v="266"/>
  </r>
  <r>
    <x v="1"/>
    <s v="K:/Sainte Colombe/MB/04 - 19 juillet au 18 août 2016/Wave/"/>
    <s v="ST-COLOM_0_20160818_030343_066.wav"/>
    <s v="ENVsp"/>
    <s v="Principal"/>
    <s v="ENVsp"/>
    <n v="8"/>
    <s v="Eptser"/>
    <n v="3"/>
    <s v="Sérotine commune"/>
    <n v="2016"/>
    <n v="8"/>
    <n v="18"/>
    <n v="3"/>
    <n v="3"/>
    <d v="2016-08-18T00:00:00"/>
    <x v="266"/>
  </r>
  <r>
    <x v="1"/>
    <s v="K:/Sainte Colombe/MB/04 - 19 juillet au 18 août 2016/Wave/"/>
    <s v="ST-COLOM_0_20160818_030423_936.wav"/>
    <s v="ChiroSp"/>
    <s v="Principal"/>
    <s v="ENVsp"/>
    <n v="0"/>
    <s v="Eptser"/>
    <n v="0"/>
    <s v="PARASITE"/>
    <n v="2016"/>
    <n v="8"/>
    <n v="18"/>
    <n v="3"/>
    <n v="4"/>
    <d v="2016-08-18T00:00:00"/>
    <x v="399"/>
  </r>
  <r>
    <x v="1"/>
    <s v="K:/Sainte Colombe/MB/04 - 19 juillet au 18 août 2016/Wave/"/>
    <s v="ST-COLOM_0_20160818_030437_440.wav"/>
    <s v="ENVsp"/>
    <s v="Principal"/>
    <s v="ENVsp"/>
    <n v="10"/>
    <s v="Eptser"/>
    <n v="4"/>
    <s v="Sérotine commune"/>
    <n v="2016"/>
    <n v="8"/>
    <n v="18"/>
    <n v="3"/>
    <n v="4"/>
    <d v="2016-08-18T00:00:00"/>
    <x v="399"/>
  </r>
  <r>
    <x v="1"/>
    <s v="K:/Sainte Colombe/MB/04 - 19 juillet au 18 août 2016/Wave/"/>
    <s v="ST-COLOM_0_20160818_030442_440.wav"/>
    <s v="ENVsp"/>
    <s v="Principal"/>
    <s v="ENVsp"/>
    <n v="9"/>
    <s v="Eptser"/>
    <n v="3"/>
    <s v="Sérotine commune"/>
    <n v="2016"/>
    <n v="8"/>
    <n v="18"/>
    <n v="3"/>
    <n v="4"/>
    <d v="2016-08-18T00:00:00"/>
    <x v="399"/>
  </r>
  <r>
    <x v="1"/>
    <s v="K:/Sainte Colombe/MB/04 - 19 juillet au 18 août 2016/Wave/"/>
    <s v="ST-COLOM_0_20160818_030447_441.wav"/>
    <s v="ENVsp"/>
    <s v="Principal"/>
    <s v="ENVsp"/>
    <n v="10"/>
    <s v="Eptser"/>
    <n v="1"/>
    <s v="Sérotine commune"/>
    <n v="2016"/>
    <n v="8"/>
    <n v="18"/>
    <n v="3"/>
    <n v="4"/>
    <d v="2016-08-18T00:00:00"/>
    <x v="399"/>
  </r>
  <r>
    <x v="1"/>
    <s v="K:/Sainte Colombe/MB/04 - 19 juillet au 18 août 2016/Wave/"/>
    <s v="ST-COLOM_0_20160818_030501_550.wav"/>
    <s v="Eptser"/>
    <s v="Principal"/>
    <s v="ENVsp"/>
    <n v="10"/>
    <s v="Eptser"/>
    <n v="6"/>
    <s v="Sérotine commune"/>
    <n v="2016"/>
    <n v="8"/>
    <n v="18"/>
    <n v="3"/>
    <n v="5"/>
    <d v="2016-08-18T00:00:00"/>
    <x v="326"/>
  </r>
  <r>
    <x v="1"/>
    <s v="K:/Sainte Colombe/MB/04 - 19 juillet au 18 août 2016/Wave/"/>
    <s v="ST-COLOM_0_20160818_030506_550.wav"/>
    <s v="ENVsp"/>
    <s v="Principal"/>
    <s v="ENVsp"/>
    <n v="10"/>
    <s v="Eptser"/>
    <n v="5"/>
    <s v="Sérotine commune"/>
    <n v="2016"/>
    <n v="8"/>
    <n v="18"/>
    <n v="3"/>
    <n v="5"/>
    <d v="2016-08-18T00:00:00"/>
    <x v="326"/>
  </r>
  <r>
    <x v="1"/>
    <s v="K:/Sainte Colombe/MB/04 - 19 juillet au 18 août 2016/Wave/"/>
    <s v="ST-COLOM_0_20160818_030511_551.wav"/>
    <s v="ChiroSp"/>
    <s v="Principal"/>
    <s v="ENVsp"/>
    <n v="2"/>
    <s v="Nyclei"/>
    <n v="2"/>
    <s v="Noctule de Leisler"/>
    <n v="2016"/>
    <n v="8"/>
    <n v="18"/>
    <n v="3"/>
    <n v="5"/>
    <d v="2016-08-18T00:00:00"/>
    <x v="326"/>
  </r>
  <r>
    <x v="1"/>
    <s v="K:/Sainte Colombe/MB/04 - 19 juillet au 18 août 2016/Wave/"/>
    <s v="ST-COLOM_0_20160818_030516_547.wav"/>
    <s v="Eptser"/>
    <s v="Principal"/>
    <s v="ENVsp"/>
    <n v="10"/>
    <s v="Eptser"/>
    <n v="6"/>
    <s v="Sérotine commune"/>
    <n v="2016"/>
    <n v="8"/>
    <n v="18"/>
    <n v="3"/>
    <n v="5"/>
    <d v="2016-08-18T00:00:00"/>
    <x v="326"/>
  </r>
  <r>
    <x v="1"/>
    <s v="K:/Sainte Colombe/MB/04 - 19 juillet au 18 août 2016/Wave/"/>
    <s v="ST-COLOM_0_20160818_030521_548.wav"/>
    <s v="ENVsp"/>
    <s v="Principal"/>
    <s v="ENVsp"/>
    <n v="8"/>
    <s v="Eptser"/>
    <n v="4"/>
    <s v="Sérotine commune"/>
    <n v="2016"/>
    <n v="8"/>
    <n v="18"/>
    <n v="3"/>
    <n v="5"/>
    <d v="2016-08-18T00:00:00"/>
    <x v="326"/>
  </r>
  <r>
    <x v="1"/>
    <s v="K:/Sainte Colombe/MB/04 - 19 juillet au 18 août 2016/Wave/"/>
    <s v="ST-COLOM_0_20160818_030526_548.wav"/>
    <s v="ENVsp"/>
    <s v="Principal"/>
    <s v="ENVsp"/>
    <n v="8"/>
    <s v="Eptser"/>
    <n v="2"/>
    <s v="Sérotine commune"/>
    <n v="2016"/>
    <n v="8"/>
    <n v="18"/>
    <n v="3"/>
    <n v="5"/>
    <d v="2016-08-18T00:00:00"/>
    <x v="326"/>
  </r>
  <r>
    <x v="1"/>
    <s v="K:/Sainte Colombe/MB/04 - 19 juillet au 18 août 2016/Wave/"/>
    <s v="ST-COLOM_0_20160818_030537_514.wav"/>
    <s v="ENVsp"/>
    <s v="Principal"/>
    <s v="ENVsp"/>
    <n v="10"/>
    <s v="Eptser"/>
    <n v="3"/>
    <s v="Sérotine commune"/>
    <n v="2016"/>
    <n v="8"/>
    <n v="18"/>
    <n v="3"/>
    <n v="5"/>
    <d v="2016-08-18T00:00:00"/>
    <x v="326"/>
  </r>
  <r>
    <x v="1"/>
    <s v="K:/Sainte Colombe/MB/04 - 19 juillet au 18 août 2016/Wave/"/>
    <s v="ST-COLOM_0_20160818_030542_514.wav"/>
    <s v="ChiroSp"/>
    <s v="Principal"/>
    <s v="ENVsp"/>
    <n v="0"/>
    <s v="Nyclei"/>
    <n v="0"/>
    <s v="PARASITE"/>
    <n v="2016"/>
    <n v="8"/>
    <n v="18"/>
    <n v="3"/>
    <n v="5"/>
    <d v="2016-08-18T00:00:00"/>
    <x v="326"/>
  </r>
  <r>
    <x v="1"/>
    <s v="K:/Sainte Colombe/MB/04 - 19 juillet au 18 août 2016/Wave/"/>
    <s v="ST-COLOM_0_20160818_030602_382.wav"/>
    <s v="ChiroSp"/>
    <s v="Principal"/>
    <s v="MyoHF"/>
    <n v="0"/>
    <s v="Myobra"/>
    <n v="0"/>
    <s v="PARASITE"/>
    <n v="2016"/>
    <n v="8"/>
    <n v="18"/>
    <n v="3"/>
    <n v="6"/>
    <d v="2016-08-18T00:00:00"/>
    <x v="479"/>
  </r>
  <r>
    <x v="1"/>
    <s v="K:/Sainte Colombe/MB/04 - 19 juillet au 18 août 2016/Wave/"/>
    <s v="ST-COLOM_0_20160818_030625_962.wav"/>
    <s v="Eptser"/>
    <s v="Principal"/>
    <s v="ENVsp"/>
    <n v="10"/>
    <s v="Eptser"/>
    <n v="6"/>
    <s v="Sérotine commune"/>
    <n v="2016"/>
    <n v="8"/>
    <n v="18"/>
    <n v="3"/>
    <n v="6"/>
    <d v="2016-08-18T00:00:00"/>
    <x v="479"/>
  </r>
  <r>
    <x v="1"/>
    <s v="K:/Sainte Colombe/MB/04 - 19 juillet au 18 août 2016/Wave/"/>
    <s v="ST-COLOM_0_20160818_030630_962.wav"/>
    <s v="ENVsp"/>
    <s v="Principal"/>
    <s v="ENVsp"/>
    <n v="10"/>
    <s v="Eptser"/>
    <n v="3"/>
    <s v="Sérotine commune"/>
    <n v="2016"/>
    <n v="8"/>
    <n v="18"/>
    <n v="3"/>
    <n v="6"/>
    <d v="2016-08-18T00:00:00"/>
    <x v="479"/>
  </r>
  <r>
    <x v="1"/>
    <s v="K:/Sainte Colombe/MB/04 - 19 juillet au 18 août 2016/Wave/"/>
    <s v="ST-COLOM_0_20160818_030639_936.wav"/>
    <s v="ENVsp"/>
    <s v="Principal"/>
    <s v="ENVsp"/>
    <n v="10"/>
    <s v="Eptser"/>
    <n v="3"/>
    <s v="Sérotine commune"/>
    <n v="2016"/>
    <n v="8"/>
    <n v="18"/>
    <n v="3"/>
    <n v="6"/>
    <d v="2016-08-18T00:00:00"/>
    <x v="479"/>
  </r>
  <r>
    <x v="1"/>
    <s v="K:/Sainte Colombe/MB/04 - 19 juillet au 18 août 2016/Wave/"/>
    <s v="ST-COLOM_0_20160818_030644_937.wav"/>
    <s v="ChiroSp"/>
    <s v="Principal"/>
    <s v="ENVsp"/>
    <n v="4"/>
    <s v="Eptser"/>
    <n v="1"/>
    <s v="Sérotine commune"/>
    <n v="2016"/>
    <n v="8"/>
    <n v="18"/>
    <n v="3"/>
    <n v="6"/>
    <d v="2016-08-18T00:00:00"/>
    <x v="479"/>
  </r>
  <r>
    <x v="1"/>
    <s v="K:/Sainte Colombe/MB/04 - 19 juillet au 18 août 2016/Wave/"/>
    <s v="ST-COLOM_0_20160818_030649_938.wav"/>
    <s v="ENVsp"/>
    <s v="Principal"/>
    <s v="ENVsp"/>
    <n v="10"/>
    <s v="Eptser"/>
    <n v="2"/>
    <s v="Sérotine commune"/>
    <n v="2016"/>
    <n v="8"/>
    <n v="18"/>
    <n v="3"/>
    <n v="6"/>
    <d v="2016-08-18T00:00:00"/>
    <x v="479"/>
  </r>
  <r>
    <x v="1"/>
    <s v="K:/Sainte Colombe/MB/04 - 19 juillet au 18 août 2016/Wave/"/>
    <s v="ST-COLOM_0_20160818_030654_938.wav"/>
    <s v="ChiroSp"/>
    <s v="Principal"/>
    <s v="ENVsp"/>
    <n v="0"/>
    <s v="Eptser"/>
    <n v="0"/>
    <s v="PARASITE"/>
    <n v="2016"/>
    <n v="8"/>
    <n v="18"/>
    <n v="3"/>
    <n v="6"/>
    <d v="2016-08-18T00:00:00"/>
    <x v="479"/>
  </r>
  <r>
    <x v="1"/>
    <s v="K:/Sainte Colombe/MB/04 - 19 juillet au 18 août 2016/Wave/"/>
    <s v="ST-COLOM_0_20160818_030730_231.wav"/>
    <s v="ChiroSp"/>
    <s v="Principal"/>
    <s v="ENVsp"/>
    <n v="1"/>
    <s v="Eptser"/>
    <n v="1"/>
    <s v="Sérotine commune"/>
    <n v="2016"/>
    <n v="8"/>
    <n v="18"/>
    <n v="3"/>
    <n v="7"/>
    <d v="2016-08-18T00:00:00"/>
    <x v="529"/>
  </r>
  <r>
    <x v="1"/>
    <s v="K:/Sainte Colombe/MB/04 - 19 juillet au 18 août 2016/Wave/"/>
    <s v="ST-COLOM_0_20160818_030743_854.wav"/>
    <s v="ENVsp"/>
    <s v="Principal"/>
    <s v="ENVsp"/>
    <n v="10"/>
    <s v="Eptser"/>
    <n v="2"/>
    <s v="Sérotine commune"/>
    <n v="2016"/>
    <n v="8"/>
    <n v="18"/>
    <n v="3"/>
    <n v="7"/>
    <d v="2016-08-18T00:00:00"/>
    <x v="529"/>
  </r>
  <r>
    <x v="1"/>
    <s v="K:/Sainte Colombe/MB/04 - 19 juillet au 18 août 2016/Wave/"/>
    <s v="ST-COLOM_0_20160818_030812_938.wav"/>
    <s v="ENVsp"/>
    <s v="Principal"/>
    <s v="ENVsp"/>
    <n v="8"/>
    <s v="Eptser"/>
    <n v="2"/>
    <s v="Sérotine commune"/>
    <n v="2016"/>
    <n v="8"/>
    <n v="18"/>
    <n v="3"/>
    <n v="8"/>
    <d v="2016-08-18T00:00:00"/>
    <x v="494"/>
  </r>
  <r>
    <x v="1"/>
    <s v="K:/Sainte Colombe/MB/04 - 19 juillet au 18 août 2016/Wave/"/>
    <s v="ST-COLOM_0_20160818_030843_442.wav"/>
    <s v="ENVsp"/>
    <s v="Principal"/>
    <s v="ENVsp"/>
    <n v="8"/>
    <s v="Eptser"/>
    <n v="3"/>
    <s v="Sérotine commune"/>
    <n v="2016"/>
    <n v="8"/>
    <n v="18"/>
    <n v="3"/>
    <n v="8"/>
    <d v="2016-08-18T00:00:00"/>
    <x v="494"/>
  </r>
  <r>
    <x v="1"/>
    <s v="K:/Sainte Colombe/MB/04 - 19 juillet au 18 août 2016/Wave/"/>
    <s v="ST-COLOM_0_20160818_030848_443.wav"/>
    <s v="ENVsp"/>
    <s v="Principal"/>
    <s v="ENVsp"/>
    <n v="8"/>
    <s v="Eptser"/>
    <n v="4"/>
    <s v="Sérotine commune"/>
    <n v="2016"/>
    <n v="8"/>
    <n v="18"/>
    <n v="3"/>
    <n v="8"/>
    <d v="2016-08-18T00:00:00"/>
    <x v="494"/>
  </r>
  <r>
    <x v="1"/>
    <s v="K:/Sainte Colombe/MB/04 - 19 juillet au 18 août 2016/Wave/"/>
    <s v="ST-COLOM_0_20160818_030853_444.wav"/>
    <s v="ENVsp"/>
    <s v="Principal"/>
    <s v="ENVsp"/>
    <n v="7"/>
    <s v="Eptser"/>
    <n v="4"/>
    <s v="Sérotine commune"/>
    <n v="2016"/>
    <n v="8"/>
    <n v="18"/>
    <n v="3"/>
    <n v="8"/>
    <d v="2016-08-18T00:00:00"/>
    <x v="494"/>
  </r>
  <r>
    <x v="1"/>
    <s v="K:/Sainte Colombe/MB/04 - 19 juillet au 18 août 2016/Wave/"/>
    <s v="ST-COLOM_0_20160818_030858_444.wav"/>
    <s v="Eptser"/>
    <s v="Principal"/>
    <s v="ENVsp"/>
    <n v="9"/>
    <s v="Eptser"/>
    <n v="7"/>
    <s v="Sérotine commune"/>
    <n v="2016"/>
    <n v="8"/>
    <n v="18"/>
    <n v="3"/>
    <n v="8"/>
    <d v="2016-08-18T00:00:00"/>
    <x v="494"/>
  </r>
  <r>
    <x v="1"/>
    <s v="K:/Sainte Colombe/MB/04 - 19 juillet au 18 août 2016/Wave/"/>
    <s v="ST-COLOM_0_20160818_030903_445.wav"/>
    <s v="ENVsp"/>
    <s v="Principal"/>
    <s v="ENVsp"/>
    <n v="8"/>
    <s v="Eptser"/>
    <n v="2"/>
    <s v="Sérotine commune"/>
    <n v="2016"/>
    <n v="8"/>
    <n v="18"/>
    <n v="3"/>
    <n v="9"/>
    <d v="2016-08-18T00:00:00"/>
    <x v="453"/>
  </r>
  <r>
    <x v="1"/>
    <s v="K:/Sainte Colombe/MB/04 - 19 juillet au 18 août 2016/Wave/"/>
    <s v="ST-COLOM_0_20160818_030914_212.wav"/>
    <s v="ENVsp"/>
    <s v="Principal"/>
    <s v="ENVsp"/>
    <n v="10"/>
    <s v="Eptser"/>
    <n v="2"/>
    <s v="Sérotine commune"/>
    <n v="2016"/>
    <n v="8"/>
    <n v="18"/>
    <n v="3"/>
    <n v="9"/>
    <d v="2016-08-18T00:00:00"/>
    <x v="453"/>
  </r>
  <r>
    <x v="1"/>
    <s v="K:/Sainte Colombe/MB/04 - 19 juillet au 18 août 2016/Wave/"/>
    <s v="ST-COLOM_0_20160818_030919_212.wav"/>
    <s v="ENVsp"/>
    <s v="Principal"/>
    <s v="ENVsp"/>
    <n v="7"/>
    <s v="Eptser"/>
    <n v="3"/>
    <s v="Sérotine commune"/>
    <n v="2016"/>
    <n v="8"/>
    <n v="18"/>
    <n v="3"/>
    <n v="9"/>
    <d v="2016-08-18T00:00:00"/>
    <x v="453"/>
  </r>
  <r>
    <x v="1"/>
    <s v="K:/Sainte Colombe/MB/04 - 19 juillet au 18 août 2016/Wave/"/>
    <s v="ST-COLOM_0_20160818_030945_248.wav"/>
    <s v="ENVsp"/>
    <s v="Principal"/>
    <s v="ENVsp"/>
    <n v="10"/>
    <s v="Eptser"/>
    <n v="3"/>
    <s v="Sérotine commune"/>
    <n v="2016"/>
    <n v="8"/>
    <n v="18"/>
    <n v="3"/>
    <n v="9"/>
    <d v="2016-08-18T00:00:00"/>
    <x v="453"/>
  </r>
  <r>
    <x v="1"/>
    <s v="K:/Sainte Colombe/MB/04 - 19 juillet au 18 août 2016/Wave/"/>
    <s v="ST-COLOM_0_20160818_030950_249.wav"/>
    <s v="ChiroSp"/>
    <s v="Principal"/>
    <s v="ENVsp"/>
    <n v="1"/>
    <s v="Nyclei"/>
    <n v="1"/>
    <s v="Noctule de Leisler"/>
    <n v="2016"/>
    <n v="8"/>
    <n v="18"/>
    <n v="3"/>
    <n v="9"/>
    <d v="2016-08-18T00:00:00"/>
    <x v="453"/>
  </r>
  <r>
    <x v="1"/>
    <s v="K:/Sainte Colombe/MB/04 - 19 juillet au 18 août 2016/Wave/"/>
    <s v="ST-COLOM_0_20160818_031008_106.wav"/>
    <s v="ENVsp"/>
    <s v="Principal"/>
    <s v="ENVsp"/>
    <n v="8"/>
    <s v="Eptser"/>
    <n v="2"/>
    <s v="Sérotine commune"/>
    <n v="2016"/>
    <n v="8"/>
    <n v="18"/>
    <n v="3"/>
    <n v="10"/>
    <d v="2016-08-18T00:00:00"/>
    <x v="291"/>
  </r>
  <r>
    <x v="1"/>
    <s v="K:/Sainte Colombe/MB/04 - 19 juillet au 18 août 2016/Wave/"/>
    <s v="ST-COLOM_0_20160818_031021_890.wav"/>
    <s v="ENVsp"/>
    <s v="Principal"/>
    <s v="ENVsp"/>
    <n v="9"/>
    <s v="Eptser"/>
    <n v="3"/>
    <s v="Sérotine commune"/>
    <n v="2016"/>
    <n v="8"/>
    <n v="18"/>
    <n v="3"/>
    <n v="10"/>
    <d v="2016-08-18T00:00:00"/>
    <x v="291"/>
  </r>
  <r>
    <x v="1"/>
    <s v="K:/Sainte Colombe/MB/04 - 19 juillet au 18 août 2016/Wave/"/>
    <s v="ST-COLOM_0_20160818_031026_890.wav"/>
    <s v="ChiroSp"/>
    <s v="Principal"/>
    <s v="ENVsp"/>
    <n v="2"/>
    <s v="Nyclei"/>
    <n v="2"/>
    <s v="Noctule de Leisler"/>
    <n v="2016"/>
    <n v="8"/>
    <n v="18"/>
    <n v="3"/>
    <n v="10"/>
    <d v="2016-08-18T00:00:00"/>
    <x v="291"/>
  </r>
  <r>
    <x v="1"/>
    <s v="K:/Sainte Colombe/MB/04 - 19 juillet au 18 août 2016/Wave/"/>
    <s v="ST-COLOM_0_20160818_031056_792.wav"/>
    <s v="ENVsp"/>
    <s v="Principal"/>
    <s v="ENVsp"/>
    <n v="10"/>
    <s v="Eptser"/>
    <n v="3"/>
    <s v="Sérotine commune"/>
    <n v="2016"/>
    <n v="8"/>
    <n v="18"/>
    <n v="3"/>
    <n v="10"/>
    <d v="2016-08-18T00:00:00"/>
    <x v="291"/>
  </r>
  <r>
    <x v="1"/>
    <s v="K:/Sainte Colombe/MB/04 - 19 juillet au 18 août 2016/Wave/"/>
    <s v="ST-COLOM_0_20160818_031101_793.wav"/>
    <s v="ENVsp"/>
    <s v="Principal"/>
    <s v="ENVsp"/>
    <n v="8"/>
    <s v="Eptser"/>
    <n v="5"/>
    <s v="Sérotine commune"/>
    <n v="2016"/>
    <n v="8"/>
    <n v="18"/>
    <n v="3"/>
    <n v="11"/>
    <d v="2016-08-18T00:00:00"/>
    <x v="351"/>
  </r>
  <r>
    <x v="1"/>
    <s v="K:/Sainte Colombe/MB/04 - 19 juillet au 18 août 2016/Wave/"/>
    <s v="ST-COLOM_0_20160818_031117_792.wav"/>
    <s v="ENVsp"/>
    <s v="Principal"/>
    <s v="ENVsp"/>
    <n v="9"/>
    <s v="Eptser"/>
    <n v="2"/>
    <s v="Sérotine commune"/>
    <n v="2016"/>
    <n v="8"/>
    <n v="18"/>
    <n v="3"/>
    <n v="11"/>
    <d v="2016-08-18T00:00:00"/>
    <x v="351"/>
  </r>
  <r>
    <x v="1"/>
    <s v="K:/Sainte Colombe/MB/04 - 19 juillet au 18 août 2016/Wave/"/>
    <s v="ST-COLOM_0_20160818_031135_540.wav"/>
    <s v="ENVsp"/>
    <s v="Principal"/>
    <s v="ENVsp"/>
    <n v="10"/>
    <s v="Eptser"/>
    <n v="4"/>
    <s v="Sérotine commune"/>
    <n v="2016"/>
    <n v="8"/>
    <n v="18"/>
    <n v="3"/>
    <n v="11"/>
    <d v="2016-08-18T00:00:00"/>
    <x v="351"/>
  </r>
  <r>
    <x v="1"/>
    <s v="K:/Sainte Colombe/MB/04 - 19 juillet au 18 août 2016/Wave/"/>
    <s v="ST-COLOM_0_20160818_031201_722.wav"/>
    <s v="ENVsp"/>
    <s v="Principal"/>
    <s v="ENVsp"/>
    <n v="9"/>
    <s v="Eptser"/>
    <n v="4"/>
    <s v="Sérotine commune"/>
    <n v="2016"/>
    <n v="8"/>
    <n v="18"/>
    <n v="3"/>
    <n v="12"/>
    <d v="2016-08-18T00:00:00"/>
    <x v="400"/>
  </r>
  <r>
    <x v="1"/>
    <s v="K:/Sainte Colombe/MB/04 - 19 juillet au 18 août 2016/Wave/"/>
    <s v="ST-COLOM_0_20160818_031237_766.wav"/>
    <s v="ChiroSp"/>
    <s v="Principal"/>
    <s v="ENVsp"/>
    <n v="1"/>
    <s v="Eptser"/>
    <n v="1"/>
    <s v="Sérotine commune"/>
    <n v="2016"/>
    <n v="8"/>
    <n v="18"/>
    <n v="3"/>
    <n v="12"/>
    <d v="2016-08-18T00:00:00"/>
    <x v="400"/>
  </r>
  <r>
    <x v="1"/>
    <s v="K:/Sainte Colombe/MB/04 - 19 juillet au 18 août 2016/Wave/"/>
    <s v="ST-COLOM_0_20160818_031252_161.wav"/>
    <s v="ENVsp"/>
    <s v="Principal"/>
    <s v="ENVsp"/>
    <n v="10"/>
    <s v="Eptser"/>
    <n v="5"/>
    <s v="Sérotine commune"/>
    <n v="2016"/>
    <n v="8"/>
    <n v="18"/>
    <n v="3"/>
    <n v="12"/>
    <d v="2016-08-18T00:00:00"/>
    <x v="400"/>
  </r>
  <r>
    <x v="1"/>
    <s v="K:/Sainte Colombe/MB/04 - 19 juillet au 18 août 2016/Wave/"/>
    <s v="ST-COLOM_0_20160818_031257_162.wav"/>
    <s v="ENVsp"/>
    <s v="Principal"/>
    <s v="ENVsp"/>
    <n v="9"/>
    <s v="Eptser"/>
    <n v="3"/>
    <s v="Sérotine commune"/>
    <n v="2016"/>
    <n v="8"/>
    <n v="18"/>
    <n v="3"/>
    <n v="12"/>
    <d v="2016-08-18T00:00:00"/>
    <x v="400"/>
  </r>
  <r>
    <x v="1"/>
    <s v="K:/Sainte Colombe/MB/04 - 19 juillet au 18 août 2016/Wave/"/>
    <s v="ST-COLOM_0_20160818_031302_162.wav"/>
    <s v="ChiroSp"/>
    <s v="Principal"/>
    <s v="ENVsp"/>
    <n v="4"/>
    <s v="Vesmur"/>
    <n v="0"/>
    <s v="Sérotine commune"/>
    <n v="2016"/>
    <n v="8"/>
    <n v="18"/>
    <n v="3"/>
    <n v="13"/>
    <d v="2016-08-18T00:00:00"/>
    <x v="530"/>
  </r>
  <r>
    <x v="1"/>
    <s v="K:/Sainte Colombe/MB/04 - 19 juillet au 18 août 2016/Wave/"/>
    <s v="ST-COLOM_0_20160818_031350_768.wav"/>
    <s v="ENVsp"/>
    <s v="Principal"/>
    <s v="ENVsp"/>
    <n v="6"/>
    <s v="Eptser"/>
    <n v="3"/>
    <s v="Sérotine commune"/>
    <n v="2016"/>
    <n v="8"/>
    <n v="18"/>
    <n v="3"/>
    <n v="13"/>
    <d v="2016-08-18T00:00:00"/>
    <x v="530"/>
  </r>
  <r>
    <x v="1"/>
    <s v="K:/Sainte Colombe/MB/04 - 19 juillet au 18 août 2016/Wave/"/>
    <s v="ST-COLOM_0_20160818_031421_578.wav"/>
    <s v="ENVsp"/>
    <s v="Principal"/>
    <s v="ENVsp"/>
    <n v="9"/>
    <s v="Eptser"/>
    <n v="3"/>
    <s v="Sérotine commune"/>
    <n v="2016"/>
    <n v="8"/>
    <n v="18"/>
    <n v="3"/>
    <n v="14"/>
    <d v="2016-08-18T00:00:00"/>
    <x v="224"/>
  </r>
  <r>
    <x v="1"/>
    <s v="K:/Sainte Colombe/MB/04 - 19 juillet au 18 août 2016/Wave/"/>
    <s v="ST-COLOM_0_20160818_031426_579.wav"/>
    <s v="ChiroSp"/>
    <s v="Principal"/>
    <s v="ENVsp"/>
    <n v="0"/>
    <s v="Nycnoc"/>
    <n v="0"/>
    <s v="PARASITE"/>
    <n v="2016"/>
    <n v="8"/>
    <n v="18"/>
    <n v="3"/>
    <n v="14"/>
    <d v="2016-08-18T00:00:00"/>
    <x v="224"/>
  </r>
  <r>
    <x v="1"/>
    <s v="K:/Sainte Colombe/MB/04 - 19 juillet au 18 août 2016/Wave/"/>
    <s v="ST-COLOM_0_20160818_031444_791.wav"/>
    <s v="ENVsp"/>
    <s v="Principal"/>
    <s v="ENVsp"/>
    <n v="10"/>
    <s v="Eptser"/>
    <n v="3"/>
    <s v="Sérotine commune"/>
    <n v="2016"/>
    <n v="8"/>
    <n v="18"/>
    <n v="3"/>
    <n v="14"/>
    <d v="2016-08-18T00:00:00"/>
    <x v="224"/>
  </r>
  <r>
    <x v="1"/>
    <s v="K:/Sainte Colombe/MB/04 - 19 juillet au 18 août 2016/Wave/"/>
    <s v="ST-COLOM_0_20160818_031449_792.wav"/>
    <s v="Eptser"/>
    <s v="Principal"/>
    <s v="ENVsp"/>
    <n v="7"/>
    <s v="Eptser"/>
    <n v="6"/>
    <s v="Sérotine commune"/>
    <n v="2016"/>
    <n v="8"/>
    <n v="18"/>
    <n v="3"/>
    <n v="14"/>
    <d v="2016-08-18T00:00:00"/>
    <x v="224"/>
  </r>
  <r>
    <x v="1"/>
    <s v="K:/Sainte Colombe/MB/04 - 19 juillet au 18 août 2016/Wave/"/>
    <s v="ST-COLOM_0_20160818_031458_575.wav"/>
    <s v="ENVsp"/>
    <s v="Principal"/>
    <s v="ENVsp"/>
    <n v="9"/>
    <s v="Eptser"/>
    <n v="4"/>
    <s v="Sérotine commune"/>
    <n v="2016"/>
    <n v="8"/>
    <n v="18"/>
    <n v="3"/>
    <n v="14"/>
    <d v="2016-08-18T00:00:00"/>
    <x v="224"/>
  </r>
  <r>
    <x v="1"/>
    <s v="K:/Sainte Colombe/MB/04 - 19 juillet au 18 août 2016/Wave/"/>
    <s v="ST-COLOM_0_20160818_031503_576.wav"/>
    <s v="Eptser"/>
    <s v="Principal"/>
    <s v="ENVsp"/>
    <n v="10"/>
    <s v="Eptser"/>
    <n v="7"/>
    <s v="Sérotine commune"/>
    <n v="2016"/>
    <n v="8"/>
    <n v="18"/>
    <n v="3"/>
    <n v="15"/>
    <d v="2016-08-18T00:00:00"/>
    <x v="508"/>
  </r>
  <r>
    <x v="1"/>
    <s v="K:/Sainte Colombe/MB/04 - 19 juillet au 18 août 2016/Wave/"/>
    <s v="ST-COLOM_0_20160818_031508_576.wav"/>
    <s v="ChiroSp"/>
    <s v="Principal"/>
    <s v="ENVsp"/>
    <n v="0"/>
    <s v="Nyclei"/>
    <n v="0"/>
    <s v="PARASITE"/>
    <n v="2016"/>
    <n v="8"/>
    <n v="18"/>
    <n v="3"/>
    <n v="15"/>
    <d v="2016-08-18T00:00:00"/>
    <x v="508"/>
  </r>
  <r>
    <x v="1"/>
    <s v="K:/Sainte Colombe/MB/04 - 19 juillet au 18 août 2016/Wave/"/>
    <s v="ST-COLOM_0_20160818_031532_451.wav"/>
    <s v="ENVsp"/>
    <s v="Principal"/>
    <s v="ENVsp"/>
    <n v="9"/>
    <s v="Eptser"/>
    <n v="5"/>
    <s v="Sérotine commune"/>
    <n v="2016"/>
    <n v="8"/>
    <n v="18"/>
    <n v="3"/>
    <n v="15"/>
    <d v="2016-08-18T00:00:00"/>
    <x v="508"/>
  </r>
  <r>
    <x v="1"/>
    <s v="K:/Sainte Colombe/MB/04 - 19 juillet au 18 août 2016/Wave/"/>
    <s v="ST-COLOM_0_20160818_031537_452.wav"/>
    <s v="ChiroSp"/>
    <s v="Principal"/>
    <s v="ENVsp"/>
    <n v="4"/>
    <s v="Nyclei"/>
    <n v="1"/>
    <s v="Noctule de Leisler"/>
    <n v="2016"/>
    <n v="8"/>
    <n v="18"/>
    <n v="3"/>
    <n v="15"/>
    <d v="2016-08-18T00:00:00"/>
    <x v="508"/>
  </r>
  <r>
    <x v="1"/>
    <s v="K:/Sainte Colombe/MB/04 - 19 juillet au 18 août 2016/Wave/"/>
    <s v="ST-COLOM_0_20160818_031605_484.wav"/>
    <s v="ENVsp"/>
    <s v="Principal"/>
    <s v="ENVsp"/>
    <n v="7"/>
    <s v="Eptser"/>
    <n v="2"/>
    <s v="Sérotine commune"/>
    <n v="2016"/>
    <n v="8"/>
    <n v="18"/>
    <n v="3"/>
    <n v="16"/>
    <d v="2016-08-18T00:00:00"/>
    <x v="182"/>
  </r>
  <r>
    <x v="1"/>
    <s v="K:/Sainte Colombe/MB/04 - 19 juillet au 18 août 2016/Wave/"/>
    <s v="ST-COLOM_0_20160818_031727_236.wav"/>
    <s v="ENVsp"/>
    <s v="Principal"/>
    <s v="ENVsp"/>
    <n v="9"/>
    <s v="Eptser"/>
    <n v="3"/>
    <s v="Sérotine commune"/>
    <n v="2016"/>
    <n v="8"/>
    <n v="18"/>
    <n v="3"/>
    <n v="17"/>
    <d v="2016-08-18T00:00:00"/>
    <x v="491"/>
  </r>
  <r>
    <x v="1"/>
    <s v="K:/Sainte Colombe/MB/04 - 19 juillet au 18 août 2016/Wave/"/>
    <s v="ST-COLOM_0_20160818_031751_604.wav"/>
    <s v="PipMi"/>
    <s v="Principal"/>
    <s v="PipMi"/>
    <n v="10"/>
    <s v="Minsch"/>
    <n v="5"/>
    <s v="Minioptère de Schreibers"/>
    <n v="2016"/>
    <n v="8"/>
    <n v="18"/>
    <n v="3"/>
    <n v="17"/>
    <d v="2016-08-18T00:00:00"/>
    <x v="491"/>
  </r>
  <r>
    <x v="1"/>
    <s v="K:/Sainte Colombe/MB/04 - 19 juillet au 18 août 2016/Wave/"/>
    <s v="ST-COLOM_0_20160818_031756_605.wav"/>
    <s v="ENVsp"/>
    <s v="Principal"/>
    <s v="ENVsp"/>
    <n v="8"/>
    <s v="Eptser"/>
    <n v="3"/>
    <s v="Sérotine commune"/>
    <n v="2016"/>
    <n v="8"/>
    <n v="18"/>
    <n v="3"/>
    <n v="17"/>
    <d v="2016-08-18T00:00:00"/>
    <x v="491"/>
  </r>
  <r>
    <x v="1"/>
    <s v="K:/Sainte Colombe/MB/04 - 19 juillet au 18 août 2016/Wave/"/>
    <s v="ST-COLOM_0_20160818_031822_483.wav"/>
    <s v="ChiroSp"/>
    <s v="Principal"/>
    <s v="ENVsp"/>
    <n v="0"/>
    <s v="Eptser"/>
    <n v="0"/>
    <s v="PARASITE"/>
    <n v="2016"/>
    <n v="8"/>
    <n v="18"/>
    <n v="3"/>
    <n v="18"/>
    <d v="2016-08-18T00:00:00"/>
    <x v="292"/>
  </r>
  <r>
    <x v="1"/>
    <s v="K:/Sainte Colombe/MB/04 - 19 juillet au 18 août 2016/Wave/"/>
    <s v="ST-COLOM_0_20160818_031831_167.wav"/>
    <s v="ENVsp"/>
    <s v="Principal"/>
    <s v="ENVsp"/>
    <n v="10"/>
    <s v="Eptser"/>
    <n v="3"/>
    <s v="Sérotine commune"/>
    <n v="2016"/>
    <n v="8"/>
    <n v="18"/>
    <n v="3"/>
    <n v="18"/>
    <d v="2016-08-18T00:00:00"/>
    <x v="292"/>
  </r>
  <r>
    <x v="1"/>
    <s v="K:/Sainte Colombe/MB/04 - 19 juillet au 18 août 2016/Wave/"/>
    <s v="ST-COLOM_0_20160818_031836_168.wav"/>
    <s v="ENVsp"/>
    <s v="Principal"/>
    <s v="ENVsp"/>
    <n v="8"/>
    <s v="Eptser"/>
    <n v="3"/>
    <s v="Sérotine commune"/>
    <n v="2016"/>
    <n v="8"/>
    <n v="18"/>
    <n v="3"/>
    <n v="18"/>
    <d v="2016-08-18T00:00:00"/>
    <x v="292"/>
  </r>
  <r>
    <x v="1"/>
    <s v="K:/Sainte Colombe/MB/04 - 19 juillet au 18 août 2016/Wave/"/>
    <s v="ST-COLOM_0_20160818_031911_726.wav"/>
    <s v="ENVsp"/>
    <s v="Principal"/>
    <s v="ENVsp"/>
    <n v="10"/>
    <s v="Eptser"/>
    <n v="4"/>
    <s v="Sérotine commune"/>
    <n v="2016"/>
    <n v="8"/>
    <n v="18"/>
    <n v="3"/>
    <n v="19"/>
    <d v="2016-08-18T00:00:00"/>
    <x v="509"/>
  </r>
  <r>
    <x v="1"/>
    <s v="K:/Sainte Colombe/MB/04 - 19 juillet au 18 août 2016/Wave/"/>
    <s v="ST-COLOM_0_20160818_031916_727.wav"/>
    <s v="ENVsp"/>
    <s v="Principal"/>
    <s v="ENVsp"/>
    <n v="10"/>
    <s v="Eptser"/>
    <n v="3"/>
    <s v="Sérotine commune"/>
    <n v="2016"/>
    <n v="8"/>
    <n v="18"/>
    <n v="3"/>
    <n v="19"/>
    <d v="2016-08-18T00:00:00"/>
    <x v="509"/>
  </r>
  <r>
    <x v="1"/>
    <s v="K:/Sainte Colombe/MB/04 - 19 juillet au 18 août 2016/Wave/"/>
    <s v="ST-COLOM_0_20160818_031921_728.wav"/>
    <s v="ChiroSp"/>
    <s v="Principal"/>
    <s v="ENVsp"/>
    <n v="5"/>
    <s v="Eptser"/>
    <n v="5"/>
    <s v="Sérotine commune"/>
    <n v="2016"/>
    <n v="8"/>
    <n v="18"/>
    <n v="3"/>
    <n v="19"/>
    <d v="2016-08-18T00:00:00"/>
    <x v="509"/>
  </r>
  <r>
    <x v="1"/>
    <s v="K:/Sainte Colombe/MB/04 - 19 juillet au 18 août 2016/Wave/"/>
    <s v="ST-COLOM_0_20160818_031926_986.wav"/>
    <s v="ENVsp"/>
    <s v="Principal"/>
    <s v="ENVsp"/>
    <n v="8"/>
    <s v="Eptser"/>
    <n v="3"/>
    <s v="Sérotine commune"/>
    <n v="2016"/>
    <n v="8"/>
    <n v="18"/>
    <n v="3"/>
    <n v="19"/>
    <d v="2016-08-18T00:00:00"/>
    <x v="509"/>
  </r>
  <r>
    <x v="1"/>
    <s v="K:/Sainte Colombe/MB/04 - 19 juillet au 18 août 2016/Wave/"/>
    <s v="ST-COLOM_0_20160818_031931_986.wav"/>
    <s v="Eptser"/>
    <s v="Principal"/>
    <s v="ENVsp"/>
    <n v="6"/>
    <s v="Eptser"/>
    <n v="6"/>
    <s v="Sérotine commune"/>
    <n v="2016"/>
    <n v="8"/>
    <n v="18"/>
    <n v="3"/>
    <n v="19"/>
    <d v="2016-08-18T00:00:00"/>
    <x v="509"/>
  </r>
  <r>
    <x v="1"/>
    <s v="K:/Sainte Colombe/MB/04 - 19 juillet au 18 août 2016/Wave/"/>
    <s v="ST-COLOM_0_20160818_032036_748.wav"/>
    <s v="Eptser"/>
    <s v="Principal"/>
    <s v="ENVsp"/>
    <n v="10"/>
    <s v="Eptser"/>
    <n v="6"/>
    <s v="Sérotine commune"/>
    <n v="2016"/>
    <n v="8"/>
    <n v="18"/>
    <n v="3"/>
    <n v="20"/>
    <d v="2016-08-18T00:00:00"/>
    <x v="183"/>
  </r>
  <r>
    <x v="1"/>
    <s v="K:/Sainte Colombe/MB/04 - 19 juillet au 18 août 2016/Wave/"/>
    <s v="ST-COLOM_0_20160818_032041_749.wav"/>
    <s v="ENVsp"/>
    <s v="Principal"/>
    <s v="ENVsp"/>
    <n v="7"/>
    <s v="Eptser"/>
    <n v="2"/>
    <s v="Sérotine commune"/>
    <n v="2016"/>
    <n v="8"/>
    <n v="18"/>
    <n v="3"/>
    <n v="20"/>
    <d v="2016-08-18T00:00:00"/>
    <x v="183"/>
  </r>
  <r>
    <x v="1"/>
    <s v="K:/Sainte Colombe/MB/04 - 19 juillet au 18 août 2016/Wave/"/>
    <s v="ST-COLOM_0_20160818_032126_444.wav"/>
    <s v="ENVsp"/>
    <s v="Principal"/>
    <s v="ENVsp"/>
    <n v="8"/>
    <s v="Eptser"/>
    <n v="2"/>
    <s v="Sérotine commune"/>
    <n v="2016"/>
    <n v="8"/>
    <n v="18"/>
    <n v="3"/>
    <n v="21"/>
    <d v="2016-08-18T00:00:00"/>
    <x v="293"/>
  </r>
  <r>
    <x v="1"/>
    <s v="K:/Sainte Colombe/MB/04 - 19 juillet au 18 août 2016/Wave/"/>
    <s v="ST-COLOM_0_20160818_032131_444.wav"/>
    <s v="ChiroSp"/>
    <s v="Principal"/>
    <s v="ENVsp"/>
    <n v="1"/>
    <s v="Eptser"/>
    <n v="0"/>
    <s v="Sérotine commune"/>
    <n v="2016"/>
    <n v="8"/>
    <n v="18"/>
    <n v="3"/>
    <n v="21"/>
    <d v="2016-08-18T00:00:00"/>
    <x v="293"/>
  </r>
  <r>
    <x v="1"/>
    <s v="K:/Sainte Colombe/MB/04 - 19 juillet au 18 août 2016/Wave/"/>
    <s v="ST-COLOM_0_20160818_032157_434.wav"/>
    <s v="Eptser"/>
    <s v="Principal"/>
    <s v="ENVsp"/>
    <n v="10"/>
    <s v="Eptser"/>
    <n v="6"/>
    <s v="Sérotine commune"/>
    <n v="2016"/>
    <n v="8"/>
    <n v="18"/>
    <n v="3"/>
    <n v="21"/>
    <d v="2016-08-18T00:00:00"/>
    <x v="293"/>
  </r>
  <r>
    <x v="1"/>
    <s v="K:/Sainte Colombe/MB/04 - 19 juillet au 18 août 2016/Wave/"/>
    <s v="ST-COLOM_0_20160818_032202_435.wav"/>
    <s v="ENVsp"/>
    <s v="Principal"/>
    <s v="ENVsp"/>
    <n v="10"/>
    <s v="Eptser"/>
    <n v="4"/>
    <s v="Sérotine commune"/>
    <n v="2016"/>
    <n v="8"/>
    <n v="18"/>
    <n v="3"/>
    <n v="22"/>
    <d v="2016-08-18T00:00:00"/>
    <x v="27"/>
  </r>
  <r>
    <x v="1"/>
    <s v="K:/Sainte Colombe/MB/04 - 19 juillet au 18 août 2016/Wave/"/>
    <s v="ST-COLOM_0_20160818_032207_436.wav"/>
    <s v="ENVsp"/>
    <s v="Principal"/>
    <s v="ENVsp"/>
    <n v="8"/>
    <s v="Eptser"/>
    <n v="4"/>
    <s v="Sérotine commune"/>
    <n v="2016"/>
    <n v="8"/>
    <n v="18"/>
    <n v="3"/>
    <n v="22"/>
    <d v="2016-08-18T00:00:00"/>
    <x v="27"/>
  </r>
  <r>
    <x v="1"/>
    <s v="K:/Sainte Colombe/MB/04 - 19 juillet au 18 août 2016/Wave/"/>
    <s v="ST-COLOM_0_20160818_032212_436.wav"/>
    <s v="ENVsp"/>
    <s v="Principal"/>
    <s v="ENVsp"/>
    <n v="8"/>
    <s v="Eptser"/>
    <n v="3"/>
    <s v="Sérotine commune"/>
    <n v="2016"/>
    <n v="8"/>
    <n v="18"/>
    <n v="3"/>
    <n v="22"/>
    <d v="2016-08-18T00:00:00"/>
    <x v="27"/>
  </r>
  <r>
    <x v="1"/>
    <s v="K:/Sainte Colombe/MB/04 - 19 juillet au 18 août 2016/Wave/"/>
    <s v="ST-COLOM_0_20160818_032249_442.wav"/>
    <s v="ENVsp"/>
    <s v="Principal"/>
    <s v="ENVsp"/>
    <n v="10"/>
    <s v="Eptser"/>
    <n v="3"/>
    <s v="Sérotine commune"/>
    <n v="2016"/>
    <n v="8"/>
    <n v="18"/>
    <n v="3"/>
    <n v="22"/>
    <d v="2016-08-18T00:00:00"/>
    <x v="27"/>
  </r>
  <r>
    <x v="1"/>
    <s v="K:/Sainte Colombe/MB/04 - 19 juillet au 18 août 2016/Wave/"/>
    <s v="ST-COLOM_0_20160818_032254_442.wav"/>
    <s v="ENVsp"/>
    <s v="Principal"/>
    <s v="ENVsp"/>
    <n v="10"/>
    <s v="Eptser"/>
    <n v="4"/>
    <s v="Sérotine commune"/>
    <n v="2016"/>
    <n v="8"/>
    <n v="18"/>
    <n v="3"/>
    <n v="22"/>
    <d v="2016-08-18T00:00:00"/>
    <x v="27"/>
  </r>
  <r>
    <x v="1"/>
    <s v="K:/Sainte Colombe/MB/04 - 19 juillet au 18 août 2016/Wave/"/>
    <s v="ST-COLOM_0_20160818_032323_175.wav"/>
    <s v="ENVsp"/>
    <s v="Principal"/>
    <s v="ENVsp"/>
    <n v="10"/>
    <s v="Eptser"/>
    <n v="4"/>
    <s v="Sérotine commune"/>
    <n v="2016"/>
    <n v="8"/>
    <n v="18"/>
    <n v="3"/>
    <n v="23"/>
    <d v="2016-08-18T00:00:00"/>
    <x v="531"/>
  </r>
  <r>
    <x v="1"/>
    <s v="K:/Sainte Colombe/MB/04 - 19 juillet au 18 août 2016/Wave/"/>
    <s v="ST-COLOM_0_20160818_032328_176.wav"/>
    <s v="ENVsp"/>
    <s v="Principal"/>
    <s v="ENVsp"/>
    <n v="6"/>
    <s v="Nyclei"/>
    <n v="2"/>
    <s v="Noctule de Leisler"/>
    <n v="2016"/>
    <n v="8"/>
    <n v="18"/>
    <n v="3"/>
    <n v="23"/>
    <d v="2016-08-18T00:00:00"/>
    <x v="531"/>
  </r>
  <r>
    <x v="1"/>
    <s v="K:/Sainte Colombe/MB/04 - 19 juillet au 18 août 2016/Wave/"/>
    <s v="ST-COLOM_0_20160818_032339_601.wav"/>
    <s v="Eptser"/>
    <s v="Principal"/>
    <s v="ENVsp"/>
    <n v="10"/>
    <s v="Eptser"/>
    <n v="6"/>
    <s v="Sérotine commune"/>
    <n v="2016"/>
    <n v="8"/>
    <n v="18"/>
    <n v="3"/>
    <n v="23"/>
    <d v="2016-08-18T00:00:00"/>
    <x v="531"/>
  </r>
  <r>
    <x v="1"/>
    <s v="K:/Sainte Colombe/MB/04 - 19 juillet au 18 août 2016/Wave/"/>
    <s v="ST-COLOM_0_20160818_032344_602.wav"/>
    <s v="ChiroSp"/>
    <s v="Principal"/>
    <s v="ENVsp"/>
    <n v="3"/>
    <s v="Eptser"/>
    <n v="3"/>
    <s v="Sérotine commune"/>
    <n v="2016"/>
    <n v="8"/>
    <n v="18"/>
    <n v="3"/>
    <n v="23"/>
    <d v="2016-08-18T00:00:00"/>
    <x v="531"/>
  </r>
  <r>
    <x v="1"/>
    <s v="K:/Sainte Colombe/MB/04 - 19 juillet au 18 août 2016/Wave/"/>
    <s v="ST-COLOM_0_20160818_032351_514.wav"/>
    <s v="ENVsp"/>
    <s v="Principal"/>
    <s v="ENVsp"/>
    <n v="10"/>
    <s v="Eptser"/>
    <n v="3"/>
    <s v="Sérotine commune"/>
    <n v="2016"/>
    <n v="8"/>
    <n v="18"/>
    <n v="3"/>
    <n v="23"/>
    <d v="2016-08-18T00:00:00"/>
    <x v="531"/>
  </r>
  <r>
    <x v="1"/>
    <s v="K:/Sainte Colombe/MB/04 - 19 juillet au 18 août 2016/Wave/"/>
    <s v="ST-COLOM_0_20160818_032356_514.wav"/>
    <s v="ENVsp"/>
    <s v="Principal"/>
    <s v="ENVsp"/>
    <n v="10"/>
    <s v="Eptser"/>
    <n v="3"/>
    <s v="Sérotine commune"/>
    <n v="2016"/>
    <n v="8"/>
    <n v="18"/>
    <n v="3"/>
    <n v="23"/>
    <d v="2016-08-18T00:00:00"/>
    <x v="531"/>
  </r>
  <r>
    <x v="1"/>
    <s v="K:/Sainte Colombe/MB/04 - 19 juillet au 18 août 2016/Wave/"/>
    <s v="ST-COLOM_0_20160818_032606_036.wav"/>
    <s v="ChiroSp"/>
    <s v="Principal"/>
    <s v="PipMi"/>
    <n v="3"/>
    <s v="PippiT"/>
    <n v="0"/>
    <s v="Pipistrelle commune"/>
    <n v="2016"/>
    <n v="8"/>
    <n v="18"/>
    <n v="3"/>
    <n v="26"/>
    <d v="2016-08-18T00:00:00"/>
    <x v="532"/>
  </r>
  <r>
    <x v="1"/>
    <s v="K:/Sainte Colombe/MB/04 - 19 juillet au 18 août 2016/Wave/"/>
    <s v="ST-COLOM_0_20160818_033040_070.wav"/>
    <s v="PippiT"/>
    <s v="Principal"/>
    <s v="PipMi"/>
    <n v="10"/>
    <s v="PippiT"/>
    <n v="10"/>
    <s v="Pipistrelle commune"/>
    <n v="2016"/>
    <n v="8"/>
    <n v="18"/>
    <n v="3"/>
    <n v="30"/>
    <d v="2016-08-18T00:00:00"/>
    <x v="401"/>
  </r>
  <r>
    <x v="1"/>
    <s v="K:/Sainte Colombe/MB/04 - 19 juillet au 18 août 2016/Wave/"/>
    <s v="ST-COLOM_0_20160818_042817_114.wav"/>
    <s v="PippiT"/>
    <s v="Principal"/>
    <s v="PipMi"/>
    <n v="8"/>
    <s v="PippiT"/>
    <n v="8"/>
    <s v="Pipistrelle commune"/>
    <n v="2016"/>
    <n v="8"/>
    <n v="18"/>
    <n v="4"/>
    <n v="28"/>
    <d v="2016-08-18T00:00:00"/>
    <x v="542"/>
  </r>
  <r>
    <x v="1"/>
    <s v="K:/Sainte Colombe/MB/04 - 19 juillet au 18 août 2016/Wave/"/>
    <s v="ST-COLOM_0_20160818_042822_115.wav"/>
    <s v="PippiT"/>
    <s v="Principal"/>
    <s v="PipMi"/>
    <n v="7"/>
    <s v="PippiT"/>
    <n v="7"/>
    <s v="Pipistrelle commune"/>
    <n v="2016"/>
    <n v="8"/>
    <n v="18"/>
    <n v="4"/>
    <n v="28"/>
    <d v="2016-08-18T00:00:00"/>
    <x v="542"/>
  </r>
  <r>
    <x v="1"/>
    <s v="K:/Sainte Colombe/MB/04 - 19 juillet au 18 août 2016/Wave/"/>
    <s v="ST-COLOM_0_20160818_043134_391.wav"/>
    <s v="PippiT"/>
    <s v="Principal"/>
    <s v="PipMi"/>
    <n v="10"/>
    <s v="PippiT"/>
    <n v="10"/>
    <s v="Pipistrelle commune"/>
    <n v="2016"/>
    <n v="8"/>
    <n v="18"/>
    <n v="4"/>
    <n v="31"/>
    <d v="2016-08-18T00:00:00"/>
    <x v="310"/>
  </r>
  <r>
    <x v="1"/>
    <s v="K:/Sainte Colombe/MB/04 - 19 juillet au 18 août 2016/Wave/"/>
    <s v="ST-COLOM_0_20160818_043205_004.wav"/>
    <s v="ChiroSp"/>
    <s v="Principal"/>
    <s v="MyoHF"/>
    <n v="5"/>
    <s v="Myonat"/>
    <n v="5"/>
    <s v="Murin sp"/>
    <n v="2016"/>
    <n v="8"/>
    <n v="18"/>
    <n v="4"/>
    <n v="32"/>
    <d v="2016-08-18T00:00:00"/>
    <x v="311"/>
  </r>
  <r>
    <x v="1"/>
    <s v="K:/Sainte Colombe/MB/04 - 19 juillet au 18 août 2016/Wave/"/>
    <s v="ST-COLOM_0_20160818_045305_214.wav"/>
    <s v="PippiT"/>
    <s v="Principal"/>
    <s v="PipMi"/>
    <n v="8"/>
    <s v="PippiT"/>
    <n v="8"/>
    <s v="Pipistrelle commune"/>
    <n v="2016"/>
    <n v="8"/>
    <n v="18"/>
    <n v="4"/>
    <n v="53"/>
    <d v="2016-08-18T00:00:00"/>
    <x v="316"/>
  </r>
  <r>
    <x v="1"/>
    <s v="K:/Sainte Colombe/MB/04 - 19 juillet au 18 août 2016/Wave/"/>
    <s v="ST-COLOM_0_20160818_050256_829.wav"/>
    <s v="ChiroSp"/>
    <s v="Principal"/>
    <s v="PipMi"/>
    <n v="5"/>
    <s v="PippiT"/>
    <n v="5"/>
    <s v="Pipistrelle commune"/>
    <n v="2016"/>
    <n v="8"/>
    <n v="18"/>
    <n v="5"/>
    <n v="2"/>
    <d v="2016-08-18T00:00:00"/>
    <x v="192"/>
  </r>
  <r>
    <x v="1"/>
    <s v="K:/Sainte Colombe/MB/04 - 19 juillet au 18 août 2016/Wave/"/>
    <s v="ST-COLOM_0_20160818_050611_428.wav"/>
    <s v="PippiT"/>
    <s v="Principal"/>
    <s v="PipMi"/>
    <n v="10"/>
    <s v="PippiT"/>
    <n v="7"/>
    <s v="Pipistrelle commune"/>
    <n v="2016"/>
    <n v="8"/>
    <n v="18"/>
    <n v="5"/>
    <n v="6"/>
    <d v="2016-08-18T00:00:00"/>
    <x v="241"/>
  </r>
  <r>
    <x v="1"/>
    <s v="K:/Sainte Colombe/MB/04 - 19 juillet au 18 août 2016/Wave/"/>
    <s v="ST-COLOM_0_20160818_051228_937.wav"/>
    <s v="PippiT"/>
    <s v="Principal"/>
    <s v="PipMi"/>
    <n v="10"/>
    <s v="PippiT"/>
    <n v="10"/>
    <s v="Pipistrelle commune"/>
    <n v="2016"/>
    <n v="8"/>
    <n v="18"/>
    <n v="5"/>
    <n v="12"/>
    <d v="2016-08-18T00:00:00"/>
    <x v="33"/>
  </r>
  <r>
    <x v="1"/>
    <s v="K:/Sainte Colombe/MB/04 - 19 juillet au 18 août 2016/Wave/"/>
    <s v="ST-COLOM_0_20160818_052725_031.wav"/>
    <s v="ChiroSp"/>
    <s v="Principal"/>
    <s v="Pip35"/>
    <n v="3"/>
    <s v="Pipkuh"/>
    <n v="3"/>
    <s v="Pipistrelle de Kuhl"/>
    <n v="2016"/>
    <n v="8"/>
    <n v="18"/>
    <n v="5"/>
    <n v="27"/>
    <d v="2016-08-18T00:00:00"/>
    <x v="364"/>
  </r>
  <r>
    <x v="1"/>
    <s v="K:/Sainte Colombe/MB/04 - 19 juillet au 18 août 2016/Wave/"/>
    <s v="ST-COLOM_0_20160818_052824_486.wav"/>
    <s v="PipMi"/>
    <s v="Principal"/>
    <s v="PipMi"/>
    <n v="7"/>
    <s v="PippiT"/>
    <n v="5"/>
    <s v="Pipistrelle commune"/>
    <n v="2016"/>
    <n v="8"/>
    <n v="18"/>
    <n v="5"/>
    <n v="28"/>
    <d v="2016-08-18T00:00:00"/>
    <x v="198"/>
  </r>
  <r>
    <x v="1"/>
    <s v="K:/Sainte Colombe/MB/04 - 19 juillet au 18 août 2016/Wave/"/>
    <s v="ST-COLOM_0_20160818_053349_708.wav"/>
    <s v="PippiT"/>
    <s v="Principal"/>
    <s v="PipMi"/>
    <n v="8"/>
    <s v="PippiT"/>
    <n v="8"/>
    <s v="Pipistrelle commune"/>
    <n v="2016"/>
    <n v="8"/>
    <n v="18"/>
    <n v="5"/>
    <n v="33"/>
    <d v="2016-08-18T00:00:00"/>
    <x v="413"/>
  </r>
  <r>
    <x v="1"/>
    <s v="K:/Sainte Colombe/MB/04 - 19 juillet au 18 août 2016/Wave/"/>
    <s v="ST-COLOM_0_20160818_053623_400.wav"/>
    <s v="PippiT"/>
    <s v="Principal"/>
    <s v="PipMi"/>
    <n v="10"/>
    <s v="PippiT"/>
    <n v="10"/>
    <s v="Pipistrelle commune"/>
    <n v="2016"/>
    <n v="8"/>
    <n v="18"/>
    <n v="5"/>
    <n v="36"/>
    <d v="2016-08-18T00:00:00"/>
    <x v="200"/>
  </r>
  <r>
    <x v="1"/>
    <s v="K:/Sainte Colombe/MB/04 - 19 juillet au 18 août 2016/Wave/"/>
    <s v="ST-COLOM_0_20160719_233841_566.wav"/>
    <s v="ChiroSp"/>
    <s v="Secondaire"/>
    <s v="PipMi"/>
    <n v="3"/>
    <s v="PippiT"/>
    <n v="3"/>
    <s v="Barbastelle d'Europe"/>
    <n v="2016"/>
    <n v="7"/>
    <n v="19"/>
    <n v="23"/>
    <n v="38"/>
    <d v="2016-07-19T00:00:00"/>
    <x v="335"/>
  </r>
  <r>
    <x v="1"/>
    <s v="K:/Sainte Colombe/MB/04 - 19 juillet au 18 août 2016/Wave/"/>
    <s v="ST-COLOM_0_20160719_233850_510.wav"/>
    <s v="ChiroSp"/>
    <s v="Secondaire"/>
    <s v="ENVsp"/>
    <n v="0"/>
    <s v="Eptser"/>
    <n v="0"/>
    <s v="Sérotine commune"/>
    <n v="2016"/>
    <n v="7"/>
    <n v="19"/>
    <n v="23"/>
    <n v="38"/>
    <d v="2016-07-19T00:00:00"/>
    <x v="335"/>
  </r>
  <r>
    <x v="1"/>
    <s v="K:/Sainte Colombe/MB/04 - 19 juillet au 18 août 2016/Wave/"/>
    <s v="ST-COLOM_0_20160720_000546_965.wav"/>
    <s v="parasi"/>
    <s v="Secondaire"/>
    <s v="parasi"/>
    <n v="2"/>
    <s v="parasi"/>
    <n v="2"/>
    <s v="PARASITE"/>
    <n v="2016"/>
    <n v="7"/>
    <n v="20"/>
    <n v="0"/>
    <n v="5"/>
    <d v="2016-07-20T00:00:00"/>
    <x v="261"/>
  </r>
  <r>
    <x v="1"/>
    <s v="K:/Sainte Colombe/MB/04 - 19 juillet au 18 août 2016/Wave/"/>
    <s v="ST-COLOM_0_20160720_001320_026.wav"/>
    <s v="parasi"/>
    <s v="Secondaire"/>
    <s v="parasi"/>
    <n v="2"/>
    <s v="parasi"/>
    <n v="2"/>
    <s v="PARASITE"/>
    <n v="2016"/>
    <n v="7"/>
    <n v="20"/>
    <n v="0"/>
    <n v="13"/>
    <d v="2016-07-20T00:00:00"/>
    <x v="223"/>
  </r>
  <r>
    <x v="1"/>
    <s v="K:/Sainte Colombe/MB/04 - 19 juillet au 18 août 2016/Wave/"/>
    <s v="ST-COLOM_0_20160720_001345_029.wav"/>
    <s v="parasi"/>
    <s v="Secondaire"/>
    <s v="parasi"/>
    <n v="2"/>
    <s v="parasi"/>
    <n v="2"/>
    <s v="PARASITE"/>
    <n v="2016"/>
    <n v="7"/>
    <n v="20"/>
    <n v="0"/>
    <n v="13"/>
    <d v="2016-07-20T00:00:00"/>
    <x v="223"/>
  </r>
  <r>
    <x v="1"/>
    <s v="K:/Sainte Colombe/MB/04 - 19 juillet au 18 août 2016/Wave/"/>
    <s v="ST-COLOM_0_20160720_001927_340.wav"/>
    <s v="parasi"/>
    <s v="Secondaire"/>
    <s v="parasi"/>
    <n v="4"/>
    <s v="parasi"/>
    <n v="4"/>
    <s v="PARASITE"/>
    <n v="2016"/>
    <n v="7"/>
    <n v="20"/>
    <n v="0"/>
    <n v="19"/>
    <d v="2016-07-20T00:00:00"/>
    <x v="157"/>
  </r>
  <r>
    <x v="1"/>
    <s v="K:/Sainte Colombe/MB/04 - 19 juillet au 18 août 2016/Wave/"/>
    <s v="ST-COLOM_0_20160720_001937_342.wav"/>
    <s v="parasi"/>
    <s v="Secondaire"/>
    <s v="parasi"/>
    <n v="3"/>
    <s v="parasi"/>
    <n v="2"/>
    <s v="PARASITE"/>
    <n v="2016"/>
    <n v="7"/>
    <n v="20"/>
    <n v="0"/>
    <n v="19"/>
    <d v="2016-07-20T00:00:00"/>
    <x v="157"/>
  </r>
  <r>
    <x v="1"/>
    <s v="K:/Sainte Colombe/MB/04 - 19 juillet au 18 août 2016/Wave/"/>
    <s v="ST-COLOM_0_20160720_002032_349.wav"/>
    <s v="parasi"/>
    <s v="Secondaire"/>
    <s v="parasi"/>
    <n v="4"/>
    <s v="parasi"/>
    <n v="4"/>
    <s v="PARASITE"/>
    <n v="2016"/>
    <n v="7"/>
    <n v="20"/>
    <n v="0"/>
    <n v="20"/>
    <d v="2016-07-20T00:00:00"/>
    <x v="210"/>
  </r>
  <r>
    <x v="1"/>
    <s v="K:/Sainte Colombe/MB/04 - 19 juillet au 18 août 2016/Wave/"/>
    <s v="ST-COLOM_0_20160720_002057_352.wav"/>
    <s v="parasi"/>
    <s v="Secondaire"/>
    <s v="parasi"/>
    <n v="5"/>
    <s v="parasi"/>
    <n v="5"/>
    <s v="PARASITE"/>
    <n v="2016"/>
    <n v="7"/>
    <n v="20"/>
    <n v="0"/>
    <n v="20"/>
    <d v="2016-07-20T00:00:00"/>
    <x v="210"/>
  </r>
  <r>
    <x v="1"/>
    <s v="K:/Sainte Colombe/MB/04 - 19 juillet au 18 août 2016/Wave/"/>
    <s v="ST-COLOM_0_20160720_002157_360.wav"/>
    <s v="parasi"/>
    <s v="Secondaire"/>
    <s v="parasi"/>
    <n v="2"/>
    <s v="parasi"/>
    <n v="2"/>
    <s v="PARASITE"/>
    <n v="2016"/>
    <n v="7"/>
    <n v="20"/>
    <n v="0"/>
    <n v="21"/>
    <d v="2016-07-20T00:00:00"/>
    <x v="138"/>
  </r>
  <r>
    <x v="1"/>
    <s v="K:/Sainte Colombe/MB/04 - 19 juillet au 18 août 2016/Wave/"/>
    <s v="ST-COLOM_0_20160720_002202_361.wav"/>
    <s v="parasi"/>
    <s v="Secondaire"/>
    <s v="parasi"/>
    <n v="3"/>
    <s v="parasi"/>
    <n v="1"/>
    <s v="PARASITE"/>
    <n v="2016"/>
    <n v="7"/>
    <n v="20"/>
    <n v="0"/>
    <n v="22"/>
    <d v="2016-07-20T00:00:00"/>
    <x v="18"/>
  </r>
  <r>
    <x v="1"/>
    <s v="K:/Sainte Colombe/MB/04 - 19 juillet au 18 août 2016/Wave/"/>
    <s v="ST-COLOM_0_20160720_002627_396.wav"/>
    <s v="parasi"/>
    <s v="Secondaire"/>
    <s v="parasi"/>
    <n v="1"/>
    <s v="parasi"/>
    <n v="1"/>
    <s v="PARASITE"/>
    <n v="2016"/>
    <n v="7"/>
    <n v="20"/>
    <n v="0"/>
    <n v="26"/>
    <d v="2016-07-20T00:00:00"/>
    <x v="20"/>
  </r>
  <r>
    <x v="1"/>
    <s v="K:/Sainte Colombe/MB/04 - 19 juillet au 18 août 2016/Wave/"/>
    <s v="ST-COLOM_0_20160720_002757_408.wav"/>
    <s v="parasi"/>
    <s v="Secondaire"/>
    <s v="parasi"/>
    <n v="4"/>
    <s v="parasi"/>
    <n v="4"/>
    <s v="PARASITE"/>
    <n v="2016"/>
    <n v="7"/>
    <n v="20"/>
    <n v="0"/>
    <n v="27"/>
    <d v="2016-07-20T00:00:00"/>
    <x v="418"/>
  </r>
  <r>
    <x v="1"/>
    <s v="K:/Sainte Colombe/MB/04 - 19 juillet au 18 août 2016/Wave/"/>
    <s v="ST-COLOM_0_20160720_002912_439.wav"/>
    <s v="parasi"/>
    <s v="Secondaire"/>
    <s v="parasi"/>
    <n v="5"/>
    <s v="parasi"/>
    <n v="5"/>
    <s v="PARASITE"/>
    <n v="2016"/>
    <n v="7"/>
    <n v="20"/>
    <n v="0"/>
    <n v="29"/>
    <d v="2016-07-20T00:00:00"/>
    <x v="237"/>
  </r>
  <r>
    <x v="1"/>
    <s v="K:/Sainte Colombe/MB/04 - 19 juillet au 18 août 2016/Wave/"/>
    <s v="ST-COLOM_0_20160720_003102_454.wav"/>
    <s v="parasi"/>
    <s v="Secondaire"/>
    <s v="parasi"/>
    <n v="4"/>
    <s v="parasi"/>
    <n v="4"/>
    <s v="PARASITE"/>
    <n v="2016"/>
    <n v="7"/>
    <n v="20"/>
    <n v="0"/>
    <n v="31"/>
    <d v="2016-07-20T00:00:00"/>
    <x v="21"/>
  </r>
  <r>
    <x v="1"/>
    <s v="K:/Sainte Colombe/MB/04 - 19 juillet au 18 août 2016/Wave/"/>
    <s v="ST-COLOM_0_20160720_003112_455.wav"/>
    <s v="parasi"/>
    <s v="Secondaire"/>
    <s v="parasi"/>
    <n v="0"/>
    <s v="parasi"/>
    <n v="0"/>
    <s v="PARASITE"/>
    <n v="2016"/>
    <n v="7"/>
    <n v="20"/>
    <n v="0"/>
    <n v="31"/>
    <d v="2016-07-20T00:00:00"/>
    <x v="21"/>
  </r>
  <r>
    <x v="1"/>
    <s v="K:/Sainte Colombe/MB/04 - 19 juillet au 18 août 2016/Wave/"/>
    <s v="ST-COLOM_0_20160720_003149_749.wav"/>
    <s v="parasi"/>
    <s v="Secondaire"/>
    <s v="parasi"/>
    <n v="3"/>
    <s v="parasi"/>
    <n v="3"/>
    <s v="PARASITE"/>
    <n v="2016"/>
    <n v="7"/>
    <n v="20"/>
    <n v="0"/>
    <n v="31"/>
    <d v="2016-07-20T00:00:00"/>
    <x v="21"/>
  </r>
  <r>
    <x v="1"/>
    <s v="K:/Sainte Colombe/MB/04 - 19 juillet au 18 août 2016/Wave/"/>
    <s v="ST-COLOM_0_20160720_003519_124.wav"/>
    <s v="parasi"/>
    <s v="Secondaire"/>
    <s v="parasi"/>
    <n v="5"/>
    <s v="parasi"/>
    <n v="5"/>
    <s v="PARASITE"/>
    <n v="2016"/>
    <n v="7"/>
    <n v="20"/>
    <n v="0"/>
    <n v="35"/>
    <d v="2016-07-20T00:00:00"/>
    <x v="177"/>
  </r>
  <r>
    <x v="1"/>
    <s v="K:/Sainte Colombe/MB/04 - 19 juillet au 18 août 2016/Wave/"/>
    <s v="ST-COLOM_0_20160720_003549_128.wav"/>
    <s v="parasi"/>
    <s v="Secondaire"/>
    <s v="parasi"/>
    <n v="2"/>
    <s v="parasi"/>
    <n v="2"/>
    <s v="PARASITE"/>
    <n v="2016"/>
    <n v="7"/>
    <n v="20"/>
    <n v="0"/>
    <n v="35"/>
    <d v="2016-07-20T00:00:00"/>
    <x v="177"/>
  </r>
  <r>
    <x v="1"/>
    <s v="K:/Sainte Colombe/MB/04 - 19 juillet au 18 août 2016/Wave/"/>
    <s v="ST-COLOM_0_20160720_003634_134.wav"/>
    <s v="parasi"/>
    <s v="Secondaire"/>
    <s v="parasi"/>
    <n v="4"/>
    <s v="parasi"/>
    <n v="4"/>
    <s v="PARASITE"/>
    <n v="2016"/>
    <n v="7"/>
    <n v="20"/>
    <n v="0"/>
    <n v="36"/>
    <d v="2016-07-20T00:00:00"/>
    <x v="166"/>
  </r>
  <r>
    <x v="1"/>
    <s v="K:/Sainte Colombe/MB/04 - 19 juillet au 18 août 2016/Wave/"/>
    <s v="ST-COLOM_0_20160720_004025_551.wav"/>
    <s v="parasi"/>
    <s v="Secondaire"/>
    <s v="parasi"/>
    <n v="5"/>
    <s v="parasi"/>
    <n v="5"/>
    <s v="PARASITE"/>
    <n v="2016"/>
    <n v="7"/>
    <n v="20"/>
    <n v="0"/>
    <n v="40"/>
    <d v="2016-07-20T00:00:00"/>
    <x v="436"/>
  </r>
  <r>
    <x v="1"/>
    <s v="K:/Sainte Colombe/MB/04 - 19 juillet au 18 août 2016/Wave/"/>
    <s v="ST-COLOM_0_20160720_004530_592.wav"/>
    <s v="parasi"/>
    <s v="Secondaire"/>
    <s v="parasi"/>
    <n v="4"/>
    <s v="parasi"/>
    <n v="4"/>
    <s v="PARASITE"/>
    <n v="2016"/>
    <n v="7"/>
    <n v="20"/>
    <n v="0"/>
    <n v="45"/>
    <d v="2016-07-20T00:00:00"/>
    <x v="262"/>
  </r>
  <r>
    <x v="1"/>
    <s v="K:/Sainte Colombe/MB/04 - 19 juillet au 18 août 2016/Wave/"/>
    <s v="ST-COLOM_0_20160720_004540_593.wav"/>
    <s v="ChiroSp"/>
    <s v="Secondaire"/>
    <s v="PipMi"/>
    <n v="4"/>
    <s v="PippiT"/>
    <n v="1"/>
    <s v="Pipistrelle commune"/>
    <n v="2016"/>
    <n v="7"/>
    <n v="20"/>
    <n v="0"/>
    <n v="45"/>
    <d v="2016-07-20T00:00:00"/>
    <x v="262"/>
  </r>
  <r>
    <x v="1"/>
    <s v="K:/Sainte Colombe/MB/04 - 19 juillet au 18 août 2016/Wave/"/>
    <s v="ST-COLOM_0_20160720_004635_600.wav"/>
    <s v="parasi"/>
    <s v="Secondaire"/>
    <s v="parasi"/>
    <n v="3"/>
    <s v="parasi"/>
    <n v="3"/>
    <s v="PARASITE"/>
    <n v="2016"/>
    <n v="7"/>
    <n v="20"/>
    <n v="0"/>
    <n v="46"/>
    <d v="2016-07-20T00:00:00"/>
    <x v="378"/>
  </r>
  <r>
    <x v="1"/>
    <s v="K:/Sainte Colombe/MB/04 - 19 juillet au 18 août 2016/Wave/"/>
    <s v="ST-COLOM_0_20160720_004715_606.wav"/>
    <s v="parasi"/>
    <s v="Secondaire"/>
    <s v="parasi"/>
    <n v="1"/>
    <s v="parasi"/>
    <n v="1"/>
    <s v="PARASITE"/>
    <n v="2016"/>
    <n v="7"/>
    <n v="20"/>
    <n v="0"/>
    <n v="47"/>
    <d v="2016-07-20T00:00:00"/>
    <x v="213"/>
  </r>
  <r>
    <x v="1"/>
    <s v="K:/Sainte Colombe/MB/04 - 19 juillet au 18 août 2016/Wave/"/>
    <s v="ST-COLOM_0_20160720_004915_622.wav"/>
    <s v="parasi"/>
    <s v="Secondaire"/>
    <s v="parasi"/>
    <n v="1"/>
    <s v="parasi"/>
    <n v="1"/>
    <s v="PARASITE"/>
    <n v="2016"/>
    <n v="7"/>
    <n v="20"/>
    <n v="0"/>
    <n v="49"/>
    <d v="2016-07-20T00:00:00"/>
    <x v="324"/>
  </r>
  <r>
    <x v="1"/>
    <s v="K:/Sainte Colombe/MB/04 - 19 juillet au 18 août 2016/Wave/"/>
    <s v="ST-COLOM_0_20160720_004920_622.wav"/>
    <s v="PippiT"/>
    <s v="Secondaire"/>
    <s v="PipMi"/>
    <n v="10"/>
    <s v="PippiT"/>
    <n v="6"/>
    <s v="Pipistrelle commune"/>
    <n v="2016"/>
    <n v="7"/>
    <n v="20"/>
    <n v="0"/>
    <n v="49"/>
    <d v="2016-07-20T00:00:00"/>
    <x v="324"/>
  </r>
  <r>
    <x v="1"/>
    <s v="K:/Sainte Colombe/MB/04 - 19 juillet au 18 août 2016/Wave/"/>
    <s v="ST-COLOM_0_20160720_005625_679.wav"/>
    <s v="parasi"/>
    <s v="Secondaire"/>
    <s v="parasi"/>
    <n v="2"/>
    <s v="parasi"/>
    <n v="1"/>
    <s v="PARASITE"/>
    <n v="2016"/>
    <n v="7"/>
    <n v="20"/>
    <n v="0"/>
    <n v="56"/>
    <d v="2016-07-20T00:00:00"/>
    <x v="458"/>
  </r>
  <r>
    <x v="1"/>
    <s v="K:/Sainte Colombe/MB/04 - 19 juillet au 18 août 2016/Wave/"/>
    <s v="ST-COLOM_0_20160720_005730_222.wav"/>
    <s v="parasi"/>
    <s v="Secondaire"/>
    <s v="parasi"/>
    <n v="1"/>
    <s v="parasi"/>
    <n v="1"/>
    <s v="PARASITE"/>
    <n v="2016"/>
    <n v="7"/>
    <n v="20"/>
    <n v="0"/>
    <n v="57"/>
    <d v="2016-07-20T00:00:00"/>
    <x v="540"/>
  </r>
  <r>
    <x v="1"/>
    <s v="K:/Sainte Colombe/MB/04 - 19 juillet au 18 août 2016/Wave/"/>
    <s v="ST-COLOM_0_20160720_005740_223.wav"/>
    <s v="parasi"/>
    <s v="Secondaire"/>
    <s v="parasi"/>
    <n v="3"/>
    <s v="parasi"/>
    <n v="3"/>
    <s v="PARASITE"/>
    <n v="2016"/>
    <n v="7"/>
    <n v="20"/>
    <n v="0"/>
    <n v="57"/>
    <d v="2016-07-20T00:00:00"/>
    <x v="540"/>
  </r>
  <r>
    <x v="1"/>
    <s v="K:/Sainte Colombe/MB/04 - 19 juillet au 18 août 2016/Wave/"/>
    <s v="ST-COLOM_0_20160720_010732_660.wav"/>
    <s v="parasi"/>
    <s v="Secondaire"/>
    <s v="parasi"/>
    <n v="4"/>
    <s v="parasi"/>
    <n v="4"/>
    <s v="PARASITE"/>
    <n v="2016"/>
    <n v="7"/>
    <n v="20"/>
    <n v="1"/>
    <n v="7"/>
    <d v="2016-07-20T00:00:00"/>
    <x v="140"/>
  </r>
  <r>
    <x v="1"/>
    <s v="K:/Sainte Colombe/MB/04 - 19 juillet au 18 août 2016/Wave/"/>
    <s v="ST-COLOM_0_20160720_010941_487.wav"/>
    <s v="ChiroSp"/>
    <s v="Secondaire"/>
    <s v="ENVsp"/>
    <n v="2"/>
    <s v="Eptser"/>
    <n v="2"/>
    <s v="Sérotine commune"/>
    <n v="2016"/>
    <n v="7"/>
    <n v="20"/>
    <n v="1"/>
    <n v="9"/>
    <d v="2016-07-20T00:00:00"/>
    <x v="467"/>
  </r>
  <r>
    <x v="1"/>
    <s v="K:/Sainte Colombe/MB/04 - 19 juillet au 18 août 2016/Wave/"/>
    <s v="ST-COLOM_0_20160720_011722_035.wav"/>
    <s v="parasi"/>
    <s v="Secondaire"/>
    <s v="parasi"/>
    <n v="4"/>
    <s v="parasi"/>
    <n v="4"/>
    <s v="PARASITE"/>
    <n v="2016"/>
    <n v="7"/>
    <n v="20"/>
    <n v="1"/>
    <n v="17"/>
    <d v="2016-07-20T00:00:00"/>
    <x v="420"/>
  </r>
  <r>
    <x v="1"/>
    <s v="K:/Sainte Colombe/MB/04 - 19 juillet au 18 août 2016/Wave/"/>
    <s v="ST-COLOM_0_20160720_012127_068.wav"/>
    <s v="parasi"/>
    <s v="Secondaire"/>
    <s v="parasi"/>
    <n v="4"/>
    <s v="parasi"/>
    <n v="4"/>
    <s v="PARASITE"/>
    <n v="2016"/>
    <n v="7"/>
    <n v="20"/>
    <n v="1"/>
    <n v="21"/>
    <d v="2016-07-20T00:00:00"/>
    <x v="468"/>
  </r>
  <r>
    <x v="1"/>
    <s v="K:/Sainte Colombe/MB/04 - 19 juillet au 18 août 2016/Wave/"/>
    <s v="ST-COLOM_0_20160720_012620_125.wav"/>
    <s v="parasi"/>
    <s v="Secondaire"/>
    <s v="parasi"/>
    <n v="3"/>
    <s v="parasi"/>
    <n v="3"/>
    <s v="PARASITE"/>
    <n v="2016"/>
    <n v="7"/>
    <n v="20"/>
    <n v="1"/>
    <n v="26"/>
    <d v="2016-07-20T00:00:00"/>
    <x v="387"/>
  </r>
  <r>
    <x v="1"/>
    <s v="K:/Sainte Colombe/MB/04 - 19 juillet au 18 août 2016/Wave/"/>
    <s v="ST-COLOM_0_20160720_012625_126.wav"/>
    <s v="parasi"/>
    <s v="Secondaire"/>
    <s v="parasi"/>
    <n v="2"/>
    <s v="parasi"/>
    <n v="2"/>
    <s v="PARASITE"/>
    <n v="2016"/>
    <n v="7"/>
    <n v="20"/>
    <n v="1"/>
    <n v="26"/>
    <d v="2016-07-20T00:00:00"/>
    <x v="387"/>
  </r>
  <r>
    <x v="1"/>
    <s v="K:/Sainte Colombe/MB/04 - 19 juillet au 18 août 2016/Wave/"/>
    <s v="ST-COLOM_0_20160720_012630_126.wav"/>
    <s v="parasi"/>
    <s v="Secondaire"/>
    <s v="parasi"/>
    <n v="1"/>
    <s v="parasi"/>
    <n v="1"/>
    <s v="PARASITE"/>
    <n v="2016"/>
    <n v="7"/>
    <n v="20"/>
    <n v="1"/>
    <n v="26"/>
    <d v="2016-07-20T00:00:00"/>
    <x v="387"/>
  </r>
  <r>
    <x v="1"/>
    <s v="K:/Sainte Colombe/MB/04 - 19 juillet au 18 août 2016/Wave/"/>
    <s v="ST-COLOM_0_20160720_012710_132.wav"/>
    <s v="parasi"/>
    <s v="Secondaire"/>
    <s v="parasi"/>
    <n v="2"/>
    <s v="parasi"/>
    <n v="2"/>
    <s v="PARASITE"/>
    <n v="2016"/>
    <n v="7"/>
    <n v="20"/>
    <n v="1"/>
    <n v="27"/>
    <d v="2016-07-20T00:00:00"/>
    <x v="217"/>
  </r>
  <r>
    <x v="1"/>
    <s v="K:/Sainte Colombe/MB/04 - 19 juillet au 18 août 2016/Wave/"/>
    <s v="ST-COLOM_0_20160720_012715_132.wav"/>
    <s v="parasi"/>
    <s v="Secondaire"/>
    <s v="parasi"/>
    <n v="1"/>
    <s v="parasi"/>
    <n v="0"/>
    <s v="PARASITE"/>
    <n v="2016"/>
    <n v="7"/>
    <n v="20"/>
    <n v="1"/>
    <n v="27"/>
    <d v="2016-07-20T00:00:00"/>
    <x v="217"/>
  </r>
  <r>
    <x v="1"/>
    <s v="K:/Sainte Colombe/MB/04 - 19 juillet au 18 août 2016/Wave/"/>
    <s v="ST-COLOM_0_20160720_012800_138.wav"/>
    <s v="parasi"/>
    <s v="Secondaire"/>
    <s v="parasi"/>
    <n v="4"/>
    <s v="parasi"/>
    <n v="4"/>
    <s v="PARASITE"/>
    <n v="2016"/>
    <n v="7"/>
    <n v="20"/>
    <n v="1"/>
    <n v="28"/>
    <d v="2016-07-20T00:00:00"/>
    <x v="388"/>
  </r>
  <r>
    <x v="1"/>
    <s v="K:/Sainte Colombe/MB/04 - 19 juillet au 18 août 2016/Wave/"/>
    <s v="ST-COLOM_0_20160720_012810_140.wav"/>
    <s v="ENVsp"/>
    <s v="Secondaire"/>
    <s v="ENVsp"/>
    <n v="10"/>
    <s v="Eptser"/>
    <n v="5"/>
    <s v="Sérotine commune"/>
    <n v="2016"/>
    <n v="7"/>
    <n v="20"/>
    <n v="1"/>
    <n v="28"/>
    <d v="2016-07-20T00:00:00"/>
    <x v="388"/>
  </r>
  <r>
    <x v="1"/>
    <s v="K:/Sainte Colombe/MB/04 - 19 juillet au 18 août 2016/Wave/"/>
    <s v="ST-COLOM_0_20160720_012815_140.wav"/>
    <s v="ENVsp"/>
    <s v="Secondaire"/>
    <s v="ENVsp"/>
    <n v="6"/>
    <s v="Eptser"/>
    <n v="4"/>
    <s v="Sérotine commune"/>
    <n v="2016"/>
    <n v="7"/>
    <n v="20"/>
    <n v="1"/>
    <n v="28"/>
    <d v="2016-07-20T00:00:00"/>
    <x v="388"/>
  </r>
  <r>
    <x v="1"/>
    <s v="K:/Sainte Colombe/MB/04 - 19 juillet au 18 août 2016/Wave/"/>
    <s v="ST-COLOM_0_20160720_012845_144.wav"/>
    <s v="ChiroSp"/>
    <s v="Secondaire"/>
    <s v="ENVsp"/>
    <n v="0"/>
    <s v="Nycnoc"/>
    <n v="0"/>
    <s v="PARASITE"/>
    <n v="2016"/>
    <n v="7"/>
    <n v="20"/>
    <n v="1"/>
    <n v="28"/>
    <d v="2016-07-20T00:00:00"/>
    <x v="388"/>
  </r>
  <r>
    <x v="1"/>
    <s v="K:/Sainte Colombe/MB/04 - 19 juillet au 18 août 2016/Wave/"/>
    <s v="ST-COLOM_0_20160720_012900_146.wav"/>
    <s v="parasi"/>
    <s v="Secondaire"/>
    <s v="parasi"/>
    <n v="4"/>
    <s v="parasi"/>
    <n v="4"/>
    <s v="PARASITE"/>
    <n v="2016"/>
    <n v="7"/>
    <n v="20"/>
    <n v="1"/>
    <n v="29"/>
    <d v="2016-07-20T00:00:00"/>
    <x v="470"/>
  </r>
  <r>
    <x v="1"/>
    <s v="K:/Sainte Colombe/MB/04 - 19 juillet au 18 août 2016/Wave/"/>
    <s v="ST-COLOM_0_20160720_012910_148.wav"/>
    <s v="parasi"/>
    <s v="Secondaire"/>
    <s v="parasi"/>
    <n v="4"/>
    <s v="parasi"/>
    <n v="4"/>
    <s v="PARASITE"/>
    <n v="2016"/>
    <n v="7"/>
    <n v="20"/>
    <n v="1"/>
    <n v="29"/>
    <d v="2016-07-20T00:00:00"/>
    <x v="470"/>
  </r>
  <r>
    <x v="1"/>
    <s v="K:/Sainte Colombe/MB/04 - 19 juillet au 18 août 2016/Wave/"/>
    <s v="ST-COLOM_0_20160720_012920_149.wav"/>
    <s v="parasi"/>
    <s v="Secondaire"/>
    <s v="parasi"/>
    <n v="4"/>
    <s v="parasi"/>
    <n v="4"/>
    <s v="PARASITE"/>
    <n v="2016"/>
    <n v="7"/>
    <n v="20"/>
    <n v="1"/>
    <n v="29"/>
    <d v="2016-07-20T00:00:00"/>
    <x v="470"/>
  </r>
  <r>
    <x v="1"/>
    <s v="K:/Sainte Colombe/MB/04 - 19 juillet au 18 août 2016/Wave/"/>
    <s v="ST-COLOM_0_20160720_012925_150.wav"/>
    <s v="parasi"/>
    <s v="Secondaire"/>
    <s v="parasi"/>
    <n v="3"/>
    <s v="parasi"/>
    <n v="3"/>
    <s v="PARASITE"/>
    <n v="2016"/>
    <n v="7"/>
    <n v="20"/>
    <n v="1"/>
    <n v="29"/>
    <d v="2016-07-20T00:00:00"/>
    <x v="470"/>
  </r>
  <r>
    <x v="1"/>
    <s v="K:/Sainte Colombe/MB/04 - 19 juillet au 18 août 2016/Wave/"/>
    <s v="ST-COLOM_0_20160720_012930_150.wav"/>
    <s v="parasi"/>
    <s v="Secondaire"/>
    <s v="parasi"/>
    <n v="1"/>
    <s v="parasi"/>
    <n v="1"/>
    <s v="PARASITE"/>
    <n v="2016"/>
    <n v="7"/>
    <n v="20"/>
    <n v="1"/>
    <n v="29"/>
    <d v="2016-07-20T00:00:00"/>
    <x v="470"/>
  </r>
  <r>
    <x v="1"/>
    <s v="K:/Sainte Colombe/MB/04 - 19 juillet au 18 août 2016/Wave/"/>
    <s v="ST-COLOM_0_20160720_012945_152.wav"/>
    <s v="parasi"/>
    <s v="Secondaire"/>
    <s v="parasi"/>
    <n v="1"/>
    <s v="parasi"/>
    <n v="1"/>
    <s v="PARASITE"/>
    <n v="2016"/>
    <n v="7"/>
    <n v="20"/>
    <n v="1"/>
    <n v="29"/>
    <d v="2016-07-20T00:00:00"/>
    <x v="470"/>
  </r>
  <r>
    <x v="1"/>
    <s v="K:/Sainte Colombe/MB/04 - 19 juillet au 18 août 2016/Wave/"/>
    <s v="ST-COLOM_0_20160720_013000_154.wav"/>
    <s v="parasi"/>
    <s v="Secondaire"/>
    <s v="parasi"/>
    <n v="4"/>
    <s v="parasi"/>
    <n v="4"/>
    <s v="PARASITE"/>
    <n v="2016"/>
    <n v="7"/>
    <n v="20"/>
    <n v="1"/>
    <n v="30"/>
    <d v="2016-07-20T00:00:00"/>
    <x v="471"/>
  </r>
  <r>
    <x v="1"/>
    <s v="K:/Sainte Colombe/MB/04 - 19 juillet au 18 août 2016/Wave/"/>
    <s v="ST-COLOM_0_20160720_013010_156.wav"/>
    <s v="parasi"/>
    <s v="Secondaire"/>
    <s v="parasi"/>
    <n v="2"/>
    <s v="parasi"/>
    <n v="2"/>
    <s v="PARASITE"/>
    <n v="2016"/>
    <n v="7"/>
    <n v="20"/>
    <n v="1"/>
    <n v="30"/>
    <d v="2016-07-20T00:00:00"/>
    <x v="471"/>
  </r>
  <r>
    <x v="1"/>
    <s v="K:/Sainte Colombe/MB/04 - 19 juillet au 18 août 2016/Wave/"/>
    <s v="ST-COLOM_0_20160720_013025_158.wav"/>
    <s v="parasi"/>
    <s v="Secondaire"/>
    <s v="parasi"/>
    <n v="5"/>
    <s v="parasi"/>
    <n v="5"/>
    <s v="PARASITE"/>
    <n v="2016"/>
    <n v="7"/>
    <n v="20"/>
    <n v="1"/>
    <n v="30"/>
    <d v="2016-07-20T00:00:00"/>
    <x v="471"/>
  </r>
  <r>
    <x v="1"/>
    <s v="K:/Sainte Colombe/MB/04 - 19 juillet au 18 août 2016/Wave/"/>
    <s v="ST-COLOM_0_20160720_013130_166.wav"/>
    <s v="parasi"/>
    <s v="Secondaire"/>
    <s v="parasi"/>
    <n v="3"/>
    <s v="parasi"/>
    <n v="3"/>
    <s v="PARASITE"/>
    <n v="2016"/>
    <n v="7"/>
    <n v="20"/>
    <n v="1"/>
    <n v="31"/>
    <d v="2016-07-20T00:00:00"/>
    <x v="389"/>
  </r>
  <r>
    <x v="1"/>
    <s v="K:/Sainte Colombe/MB/04 - 19 juillet au 18 août 2016/Wave/"/>
    <s v="ST-COLOM_0_20160720_013210_172.wav"/>
    <s v="parasi"/>
    <s v="Secondaire"/>
    <s v="parasi"/>
    <n v="6"/>
    <s v="parasi"/>
    <n v="6"/>
    <s v="PARASITE"/>
    <n v="2016"/>
    <n v="7"/>
    <n v="20"/>
    <n v="1"/>
    <n v="32"/>
    <d v="2016-07-20T00:00:00"/>
    <x v="179"/>
  </r>
  <r>
    <x v="1"/>
    <s v="K:/Sainte Colombe/MB/04 - 19 juillet au 18 août 2016/Wave/"/>
    <s v="ST-COLOM_0_20160720_013245_176.wav"/>
    <s v="parasi"/>
    <s v="Secondaire"/>
    <s v="parasi"/>
    <n v="2"/>
    <s v="parasi"/>
    <n v="2"/>
    <s v="PARASITE"/>
    <n v="2016"/>
    <n v="7"/>
    <n v="20"/>
    <n v="1"/>
    <n v="32"/>
    <d v="2016-07-20T00:00:00"/>
    <x v="179"/>
  </r>
  <r>
    <x v="1"/>
    <s v="K:/Sainte Colombe/MB/04 - 19 juillet au 18 août 2016/Wave/"/>
    <s v="ST-COLOM_0_20160720_013300_178.wav"/>
    <s v="parasi"/>
    <s v="Secondaire"/>
    <s v="parasi"/>
    <n v="4"/>
    <s v="parasi"/>
    <n v="4"/>
    <s v="PARASITE"/>
    <n v="2016"/>
    <n v="7"/>
    <n v="20"/>
    <n v="1"/>
    <n v="33"/>
    <d v="2016-07-20T00:00:00"/>
    <x v="180"/>
  </r>
  <r>
    <x v="1"/>
    <s v="K:/Sainte Colombe/MB/04 - 19 juillet au 18 août 2016/Wave/"/>
    <s v="ST-COLOM_0_20160720_013305_179.wav"/>
    <s v="parasi"/>
    <s v="Secondaire"/>
    <s v="parasi"/>
    <n v="5"/>
    <s v="parasi"/>
    <n v="5"/>
    <s v="PARASITE"/>
    <n v="2016"/>
    <n v="7"/>
    <n v="20"/>
    <n v="1"/>
    <n v="33"/>
    <d v="2016-07-20T00:00:00"/>
    <x v="180"/>
  </r>
  <r>
    <x v="1"/>
    <s v="K:/Sainte Colombe/MB/04 - 19 juillet au 18 août 2016/Wave/"/>
    <s v="ST-COLOM_0_20160720_013315_180.wav"/>
    <s v="parasi"/>
    <s v="Secondaire"/>
    <s v="parasi"/>
    <n v="2"/>
    <s v="parasi"/>
    <n v="2"/>
    <s v="PARASITE"/>
    <n v="2016"/>
    <n v="7"/>
    <n v="20"/>
    <n v="1"/>
    <n v="33"/>
    <d v="2016-07-20T00:00:00"/>
    <x v="180"/>
  </r>
  <r>
    <x v="1"/>
    <s v="K:/Sainte Colombe/MB/04 - 19 juillet au 18 août 2016/Wave/"/>
    <s v="ST-COLOM_0_20160720_013610_204.wav"/>
    <s v="parasi"/>
    <s v="Secondaire"/>
    <s v="parasi"/>
    <n v="5"/>
    <s v="parasi"/>
    <n v="2"/>
    <s v="PARASITE"/>
    <n v="2016"/>
    <n v="7"/>
    <n v="20"/>
    <n v="1"/>
    <n v="36"/>
    <d v="2016-07-20T00:00:00"/>
    <x v="14"/>
  </r>
  <r>
    <x v="1"/>
    <s v="K:/Sainte Colombe/MB/04 - 19 juillet au 18 août 2016/Wave/"/>
    <s v="ST-COLOM_0_20160720_013650_209.wav"/>
    <s v="parasi"/>
    <s v="Secondaire"/>
    <s v="parasi"/>
    <n v="3"/>
    <s v="parasi"/>
    <n v="2"/>
    <s v="PARASITE"/>
    <n v="2016"/>
    <n v="7"/>
    <n v="20"/>
    <n v="1"/>
    <n v="36"/>
    <d v="2016-07-20T00:00:00"/>
    <x v="14"/>
  </r>
  <r>
    <x v="1"/>
    <s v="K:/Sainte Colombe/MB/04 - 19 juillet au 18 août 2016/Wave/"/>
    <s v="ST-COLOM_0_20160720_013710_212.wav"/>
    <s v="parasi"/>
    <s v="Secondaire"/>
    <s v="parasi"/>
    <n v="2"/>
    <s v="parasi"/>
    <n v="2"/>
    <s v="PARASITE"/>
    <n v="2016"/>
    <n v="7"/>
    <n v="20"/>
    <n v="1"/>
    <n v="37"/>
    <d v="2016-07-20T00:00:00"/>
    <x v="15"/>
  </r>
  <r>
    <x v="1"/>
    <s v="K:/Sainte Colombe/MB/04 - 19 juillet au 18 août 2016/Wave/"/>
    <s v="ST-COLOM_0_20160720_013715_212.wav"/>
    <s v="parasi"/>
    <s v="Secondaire"/>
    <s v="parasi"/>
    <n v="4"/>
    <s v="parasi"/>
    <n v="4"/>
    <s v="PARASITE"/>
    <n v="2016"/>
    <n v="7"/>
    <n v="20"/>
    <n v="1"/>
    <n v="37"/>
    <d v="2016-07-20T00:00:00"/>
    <x v="15"/>
  </r>
  <r>
    <x v="1"/>
    <s v="K:/Sainte Colombe/MB/04 - 19 juillet au 18 août 2016/Wave/"/>
    <s v="ST-COLOM_0_20160720_013730_214.wav"/>
    <s v="parasi"/>
    <s v="Secondaire"/>
    <s v="parasi"/>
    <n v="4"/>
    <s v="parasi"/>
    <n v="4"/>
    <s v="PARASITE"/>
    <n v="2016"/>
    <n v="7"/>
    <n v="20"/>
    <n v="1"/>
    <n v="37"/>
    <d v="2016-07-20T00:00:00"/>
    <x v="15"/>
  </r>
  <r>
    <x v="1"/>
    <s v="K:/Sainte Colombe/MB/04 - 19 juillet au 18 août 2016/Wave/"/>
    <s v="ST-COLOM_0_20160720_013750_217.wav"/>
    <s v="parasi"/>
    <s v="Secondaire"/>
    <s v="parasi"/>
    <n v="4"/>
    <s v="parasi"/>
    <n v="4"/>
    <s v="PARASITE"/>
    <n v="2016"/>
    <n v="7"/>
    <n v="20"/>
    <n v="1"/>
    <n v="37"/>
    <d v="2016-07-20T00:00:00"/>
    <x v="15"/>
  </r>
  <r>
    <x v="1"/>
    <s v="K:/Sainte Colombe/MB/04 - 19 juillet au 18 août 2016/Wave/"/>
    <s v="ST-COLOM_0_20160720_013755_218.wav"/>
    <s v="parasi"/>
    <s v="Secondaire"/>
    <s v="parasi"/>
    <n v="4"/>
    <s v="parasi"/>
    <n v="4"/>
    <s v="PARASITE"/>
    <n v="2016"/>
    <n v="7"/>
    <n v="20"/>
    <n v="1"/>
    <n v="37"/>
    <d v="2016-07-20T00:00:00"/>
    <x v="15"/>
  </r>
  <r>
    <x v="1"/>
    <s v="K:/Sainte Colombe/MB/04 - 19 juillet au 18 août 2016/Wave/"/>
    <s v="ST-COLOM_0_20160720_013810_220.wav"/>
    <s v="parasi"/>
    <s v="Secondaire"/>
    <s v="parasi"/>
    <n v="4"/>
    <s v="parasi"/>
    <n v="4"/>
    <s v="PARASITE"/>
    <n v="2016"/>
    <n v="7"/>
    <n v="20"/>
    <n v="1"/>
    <n v="38"/>
    <d v="2016-07-20T00:00:00"/>
    <x v="289"/>
  </r>
  <r>
    <x v="1"/>
    <s v="K:/Sainte Colombe/MB/04 - 19 juillet au 18 août 2016/Wave/"/>
    <s v="ST-COLOM_0_20160720_013905_227.wav"/>
    <s v="ChiroSp"/>
    <s v="Secondaire"/>
    <s v="Pip35"/>
    <n v="5"/>
    <s v="Pipkuh"/>
    <n v="3"/>
    <s v="Pipistrelle de Kuhl"/>
    <n v="2016"/>
    <n v="7"/>
    <n v="20"/>
    <n v="1"/>
    <n v="39"/>
    <d v="2016-07-20T00:00:00"/>
    <x v="167"/>
  </r>
  <r>
    <x v="1"/>
    <s v="K:/Sainte Colombe/MB/04 - 19 juillet au 18 août 2016/Wave/"/>
    <s v="ST-COLOM_0_20160720_014000_234.wav"/>
    <s v="parasi"/>
    <s v="Secondaire"/>
    <s v="parasi"/>
    <n v="4"/>
    <s v="parasi"/>
    <n v="4"/>
    <s v="PARASITE"/>
    <n v="2016"/>
    <n v="7"/>
    <n v="20"/>
    <n v="1"/>
    <n v="40"/>
    <d v="2016-07-20T00:00:00"/>
    <x v="390"/>
  </r>
  <r>
    <x v="1"/>
    <s v="K:/Sainte Colombe/MB/04 - 19 juillet au 18 août 2016/Wave/"/>
    <s v="ST-COLOM_0_20160720_014230_254.wav"/>
    <s v="parasi"/>
    <s v="Secondaire"/>
    <s v="parasi"/>
    <n v="1"/>
    <s v="parasi"/>
    <n v="0"/>
    <s v="PARASITE"/>
    <n v="2016"/>
    <n v="7"/>
    <n v="20"/>
    <n v="1"/>
    <n v="42"/>
    <d v="2016-07-20T00:00:00"/>
    <x v="238"/>
  </r>
  <r>
    <x v="1"/>
    <s v="K:/Sainte Colombe/MB/04 - 19 juillet au 18 août 2016/Wave/"/>
    <s v="ST-COLOM_0_20160720_014240_256.wav"/>
    <s v="parasi"/>
    <s v="Secondaire"/>
    <s v="parasi"/>
    <n v="7"/>
    <s v="parasi"/>
    <n v="7"/>
    <s v="PARASITE"/>
    <n v="2016"/>
    <n v="7"/>
    <n v="20"/>
    <n v="1"/>
    <n v="42"/>
    <d v="2016-07-20T00:00:00"/>
    <x v="238"/>
  </r>
  <r>
    <x v="1"/>
    <s v="K:/Sainte Colombe/MB/04 - 19 juillet au 18 août 2016/Wave/"/>
    <s v="ST-COLOM_0_20160720_014255_258.wav"/>
    <s v="parasi"/>
    <s v="Secondaire"/>
    <s v="parasi"/>
    <n v="5"/>
    <s v="parasi"/>
    <n v="5"/>
    <s v="PARASITE"/>
    <n v="2016"/>
    <n v="7"/>
    <n v="20"/>
    <n v="1"/>
    <n v="42"/>
    <d v="2016-07-20T00:00:00"/>
    <x v="238"/>
  </r>
  <r>
    <x v="1"/>
    <s v="K:/Sainte Colombe/MB/04 - 19 juillet au 18 août 2016/Wave/"/>
    <s v="ST-COLOM_0_20160720_014344_001.wav"/>
    <s v="parasi"/>
    <s v="Secondaire"/>
    <s v="parasi"/>
    <n v="3"/>
    <s v="parasi"/>
    <n v="3"/>
    <s v="PARASITE"/>
    <n v="2016"/>
    <n v="7"/>
    <n v="20"/>
    <n v="1"/>
    <n v="43"/>
    <d v="2016-07-20T00:00:00"/>
    <x v="347"/>
  </r>
  <r>
    <x v="1"/>
    <s v="K:/Sainte Colombe/MB/04 - 19 juillet au 18 août 2016/Wave/"/>
    <s v="ST-COLOM_0_20160720_014409_004.wav"/>
    <s v="parasi"/>
    <s v="Secondaire"/>
    <s v="parasi"/>
    <n v="6"/>
    <s v="parasi"/>
    <n v="6"/>
    <s v="PARASITE"/>
    <n v="2016"/>
    <n v="7"/>
    <n v="20"/>
    <n v="1"/>
    <n v="44"/>
    <d v="2016-07-20T00:00:00"/>
    <x v="451"/>
  </r>
  <r>
    <x v="1"/>
    <s v="K:/Sainte Colombe/MB/04 - 19 juillet au 18 août 2016/Wave/"/>
    <s v="ST-COLOM_0_20160720_014539_016.wav"/>
    <s v="parasi"/>
    <s v="Secondaire"/>
    <s v="parasi"/>
    <n v="2"/>
    <s v="parasi"/>
    <n v="2"/>
    <s v="PARASITE"/>
    <n v="2016"/>
    <n v="7"/>
    <n v="20"/>
    <n v="1"/>
    <n v="45"/>
    <d v="2016-07-20T00:00:00"/>
    <x v="348"/>
  </r>
  <r>
    <x v="1"/>
    <s v="K:/Sainte Colombe/MB/04 - 19 juillet au 18 août 2016/Wave/"/>
    <s v="ST-COLOM_0_20160720_014544_017.wav"/>
    <s v="parasi"/>
    <s v="Secondaire"/>
    <s v="parasi"/>
    <n v="3"/>
    <s v="parasi"/>
    <n v="3"/>
    <s v="PARASITE"/>
    <n v="2016"/>
    <n v="7"/>
    <n v="20"/>
    <n v="1"/>
    <n v="45"/>
    <d v="2016-07-20T00:00:00"/>
    <x v="348"/>
  </r>
  <r>
    <x v="1"/>
    <s v="K:/Sainte Colombe/MB/04 - 19 juillet au 18 août 2016/Wave/"/>
    <s v="ST-COLOM_0_20160720_014549_018.wav"/>
    <s v="parasi"/>
    <s v="Secondaire"/>
    <s v="parasi"/>
    <n v="3"/>
    <s v="parasi"/>
    <n v="3"/>
    <s v="PARASITE"/>
    <n v="2016"/>
    <n v="7"/>
    <n v="20"/>
    <n v="1"/>
    <n v="45"/>
    <d v="2016-07-20T00:00:00"/>
    <x v="348"/>
  </r>
  <r>
    <x v="1"/>
    <s v="K:/Sainte Colombe/MB/04 - 19 juillet au 18 août 2016/Wave/"/>
    <s v="ST-COLOM_0_20160720_014739_032.wav"/>
    <s v="parasi"/>
    <s v="Secondaire"/>
    <s v="parasi"/>
    <n v="5"/>
    <s v="parasi"/>
    <n v="5"/>
    <s v="PARASITE"/>
    <n v="2016"/>
    <n v="7"/>
    <n v="20"/>
    <n v="1"/>
    <n v="47"/>
    <d v="2016-07-20T00:00:00"/>
    <x v="511"/>
  </r>
  <r>
    <x v="1"/>
    <s v="K:/Sainte Colombe/MB/04 - 19 juillet au 18 août 2016/Wave/"/>
    <s v="ST-COLOM_0_20160720_014744_033.wav"/>
    <s v="parasi"/>
    <s v="Secondaire"/>
    <s v="parasi"/>
    <n v="5"/>
    <s v="parasi"/>
    <n v="5"/>
    <s v="PARASITE"/>
    <n v="2016"/>
    <n v="7"/>
    <n v="20"/>
    <n v="1"/>
    <n v="47"/>
    <d v="2016-07-20T00:00:00"/>
    <x v="511"/>
  </r>
  <r>
    <x v="1"/>
    <s v="K:/Sainte Colombe/MB/04 - 19 juillet au 18 août 2016/Wave/"/>
    <s v="ST-COLOM_0_20160720_014839_040.wav"/>
    <s v="parasi"/>
    <s v="Secondaire"/>
    <s v="parasi"/>
    <n v="2"/>
    <s v="parasi"/>
    <n v="1"/>
    <s v="PARASITE"/>
    <n v="2016"/>
    <n v="7"/>
    <n v="20"/>
    <n v="1"/>
    <n v="48"/>
    <d v="2016-07-20T00:00:00"/>
    <x v="440"/>
  </r>
  <r>
    <x v="1"/>
    <s v="K:/Sainte Colombe/MB/04 - 19 juillet au 18 août 2016/Wave/"/>
    <s v="ST-COLOM_0_20160720_014844_041.wav"/>
    <s v="parasi"/>
    <s v="Secondaire"/>
    <s v="parasi"/>
    <n v="4"/>
    <s v="parasi"/>
    <n v="4"/>
    <s v="PARASITE"/>
    <n v="2016"/>
    <n v="7"/>
    <n v="20"/>
    <n v="1"/>
    <n v="48"/>
    <d v="2016-07-20T00:00:00"/>
    <x v="440"/>
  </r>
  <r>
    <x v="1"/>
    <s v="K:/Sainte Colombe/MB/04 - 19 juillet au 18 août 2016/Wave/"/>
    <s v="ST-COLOM_0_20160720_014849_042.wav"/>
    <s v="parasi"/>
    <s v="Secondaire"/>
    <s v="parasi"/>
    <n v="1"/>
    <s v="parasi"/>
    <n v="1"/>
    <s v="PARASITE"/>
    <n v="2016"/>
    <n v="7"/>
    <n v="20"/>
    <n v="1"/>
    <n v="48"/>
    <d v="2016-07-20T00:00:00"/>
    <x v="440"/>
  </r>
  <r>
    <x v="1"/>
    <s v="K:/Sainte Colombe/MB/04 - 19 juillet au 18 août 2016/Wave/"/>
    <s v="ST-COLOM_0_20160720_024954_128.wav"/>
    <s v="ENVsp"/>
    <s v="Secondaire"/>
    <s v="ENVsp"/>
    <n v="10"/>
    <s v="Eptser"/>
    <n v="5"/>
    <s v="Sérotine commune"/>
    <n v="2016"/>
    <n v="7"/>
    <n v="20"/>
    <n v="2"/>
    <n v="49"/>
    <d v="2016-07-20T00:00:00"/>
    <x v="280"/>
  </r>
  <r>
    <x v="1"/>
    <s v="K:/Sainte Colombe/MB/04 - 19 juillet au 18 août 2016/Wave/"/>
    <s v="ST-COLOM_0_20160720_024959_128.wav"/>
    <s v="ENVsp"/>
    <s v="Secondaire"/>
    <s v="ENVsp"/>
    <n v="10"/>
    <s v="Eptser"/>
    <n v="3"/>
    <s v="Sérotine commune"/>
    <n v="2016"/>
    <n v="7"/>
    <n v="20"/>
    <n v="2"/>
    <n v="49"/>
    <d v="2016-07-20T00:00:00"/>
    <x v="280"/>
  </r>
  <r>
    <x v="1"/>
    <s v="K:/Sainte Colombe/MB/04 - 19 juillet au 18 août 2016/Wave/"/>
    <s v="ST-COLOM_0_20160720_025729_675.wav"/>
    <s v="PippiT"/>
    <s v="Secondaire"/>
    <s v="PipMi"/>
    <n v="10"/>
    <s v="PippiT"/>
    <n v="10"/>
    <s v="Pipistrelle commune"/>
    <n v="2016"/>
    <n v="7"/>
    <n v="20"/>
    <n v="2"/>
    <n v="57"/>
    <d v="2016-07-20T00:00:00"/>
    <x v="528"/>
  </r>
  <r>
    <x v="1"/>
    <s v="K:/Sainte Colombe/MB/04 - 19 juillet au 18 août 2016/Wave/"/>
    <s v="ST-COLOM_0_20160720_034042_208.wav"/>
    <s v="ChiroSp"/>
    <s v="Secondaire"/>
    <s v="PipMi"/>
    <n v="4"/>
    <s v="PippiT"/>
    <n v="4"/>
    <s v="Pipistrelle commune"/>
    <n v="2016"/>
    <n v="7"/>
    <n v="20"/>
    <n v="3"/>
    <n v="40"/>
    <d v="2016-07-20T00:00:00"/>
    <x v="327"/>
  </r>
  <r>
    <x v="1"/>
    <s v="K:/Sainte Colombe/MB/04 - 19 juillet au 18 août 2016/Wave/"/>
    <s v="ST-COLOM_0_20160720_051100_456.wav"/>
    <s v="PippiT"/>
    <s v="Secondaire"/>
    <s v="PipMi"/>
    <n v="10"/>
    <s v="PippiT"/>
    <n v="10"/>
    <s v="Pipistrelle commune"/>
    <n v="2016"/>
    <n v="7"/>
    <n v="20"/>
    <n v="5"/>
    <n v="11"/>
    <d v="2016-07-20T00:00:00"/>
    <x v="361"/>
  </r>
  <r>
    <x v="1"/>
    <s v="K:/Sainte Colombe/MB/04 - 19 juillet au 18 août 2016/Wave/"/>
    <s v="ST-COLOM_0_20160720_051105_456.wav"/>
    <s v="PippiT"/>
    <s v="Secondaire"/>
    <s v="PipMi"/>
    <n v="10"/>
    <s v="PippiT"/>
    <n v="10"/>
    <s v="Pipistrelle commune"/>
    <n v="2016"/>
    <n v="7"/>
    <n v="20"/>
    <n v="5"/>
    <n v="11"/>
    <d v="2016-07-20T00:00:00"/>
    <x v="361"/>
  </r>
  <r>
    <x v="1"/>
    <s v="K:/Sainte Colombe/MB/04 - 19 juillet au 18 août 2016/Wave/"/>
    <s v="ST-COLOM_0_20160720_051829_808.wav"/>
    <s v="PippiT"/>
    <s v="Secondaire"/>
    <s v="PipMi"/>
    <n v="10"/>
    <s v="PippiT"/>
    <n v="10"/>
    <s v="Pipistrelle commune"/>
    <n v="2016"/>
    <n v="7"/>
    <n v="20"/>
    <n v="5"/>
    <n v="18"/>
    <d v="2016-07-20T00:00:00"/>
    <x v="448"/>
  </r>
  <r>
    <x v="1"/>
    <s v="K:/Sainte Colombe/MB/04 - 19 juillet au 18 août 2016/Wave/"/>
    <s v="ST-COLOM_0_20160720_052105_207.wav"/>
    <s v="PippiT"/>
    <s v="Secondaire"/>
    <s v="PipMi"/>
    <n v="10"/>
    <s v="PippiT"/>
    <n v="10"/>
    <s v="Pipistrelle commune"/>
    <n v="2016"/>
    <n v="7"/>
    <n v="20"/>
    <n v="5"/>
    <n v="21"/>
    <d v="2016-07-20T00:00:00"/>
    <x v="322"/>
  </r>
  <r>
    <x v="1"/>
    <s v="K:/Sainte Colombe/MB/04 - 19 juillet au 18 août 2016/Wave/"/>
    <s v="ST-COLOM_0_20160720_222933_119.wav"/>
    <s v="parasi"/>
    <s v="Secondaire"/>
    <s v="parasi"/>
    <n v="1"/>
    <s v="parasi"/>
    <n v="1"/>
    <s v="PARASITE"/>
    <n v="2016"/>
    <n v="7"/>
    <n v="20"/>
    <n v="22"/>
    <n v="29"/>
    <d v="2016-07-20T00:00:00"/>
    <x v="51"/>
  </r>
  <r>
    <x v="1"/>
    <s v="K:/Sainte Colombe/MB/04 - 19 juillet au 18 août 2016/Wave/"/>
    <s v="ST-COLOM_0_20160721_040233_303.wav"/>
    <s v="ENVsp"/>
    <s v="Secondaire"/>
    <s v="ENVsp"/>
    <n v="9"/>
    <s v="Eptser"/>
    <n v="3"/>
    <s v="Sérotine commune"/>
    <n v="2016"/>
    <n v="7"/>
    <n v="21"/>
    <n v="4"/>
    <n v="2"/>
    <d v="2016-07-21T00:00:00"/>
    <x v="301"/>
  </r>
  <r>
    <x v="1"/>
    <s v="K:/Sainte Colombe/MB/04 - 19 juillet au 18 août 2016/Wave/"/>
    <s v="ST-COLOM_0_20160721_234301_576.wav"/>
    <s v="ENVsp"/>
    <s v="Secondaire"/>
    <s v="ENVsp"/>
    <n v="10"/>
    <s v="Eptser"/>
    <n v="3"/>
    <s v="Sérotine commune"/>
    <n v="2016"/>
    <n v="7"/>
    <n v="21"/>
    <n v="23"/>
    <n v="43"/>
    <d v="2016-07-21T00:00:00"/>
    <x v="242"/>
  </r>
  <r>
    <x v="1"/>
    <s v="K:/Sainte Colombe/MB/04 - 19 juillet au 18 août 2016/Wave/"/>
    <s v="ST-COLOM_0_20160721_234306_577.wav"/>
    <s v="ChiroSp"/>
    <s v="Secondaire"/>
    <s v="PipMi"/>
    <n v="0"/>
    <s v="PippiT"/>
    <n v="0"/>
    <s v="Pipistrelle commune"/>
    <n v="2016"/>
    <n v="7"/>
    <n v="21"/>
    <n v="23"/>
    <n v="43"/>
    <d v="2016-07-21T00:00:00"/>
    <x v="242"/>
  </r>
  <r>
    <x v="1"/>
    <s v="K:/Sainte Colombe/MB/04 - 19 juillet au 18 août 2016/Wave/"/>
    <s v="ST-COLOM_0_20160721_234634_110.wav"/>
    <s v="parasi"/>
    <s v="Secondaire"/>
    <s v="parasi"/>
    <n v="3"/>
    <s v="parasi"/>
    <n v="3"/>
    <s v="PARASITE"/>
    <n v="2016"/>
    <n v="7"/>
    <n v="21"/>
    <n v="23"/>
    <n v="46"/>
    <d v="2016-07-21T00:00:00"/>
    <x v="287"/>
  </r>
  <r>
    <x v="1"/>
    <s v="K:/Sainte Colombe/MB/04 - 19 juillet au 18 août 2016/Wave/"/>
    <s v="ST-COLOM_0_20160721_234644_111.wav"/>
    <s v="ChiroSp"/>
    <s v="Secondaire"/>
    <s v="ENVsp"/>
    <n v="5"/>
    <s v="Eptser"/>
    <n v="0"/>
    <s v="Sérotine commune"/>
    <n v="2016"/>
    <n v="7"/>
    <n v="21"/>
    <n v="23"/>
    <n v="46"/>
    <d v="2016-07-21T00:00:00"/>
    <x v="287"/>
  </r>
  <r>
    <x v="1"/>
    <s v="K:/Sainte Colombe/MB/04 - 19 juillet au 18 août 2016/Wave/"/>
    <s v="ST-COLOM_0_20160721_234649_112.wav"/>
    <s v="ENVsp"/>
    <s v="Secondaire"/>
    <s v="ENVsp"/>
    <n v="10"/>
    <s v="Eptser"/>
    <n v="1"/>
    <s v="Sérotine commune"/>
    <n v="2016"/>
    <n v="7"/>
    <n v="21"/>
    <n v="23"/>
    <n v="46"/>
    <d v="2016-07-21T00:00:00"/>
    <x v="287"/>
  </r>
  <r>
    <x v="1"/>
    <s v="K:/Sainte Colombe/MB/04 - 19 juillet au 18 août 2016/Wave/"/>
    <s v="ST-COLOM_0_20160723_224848_706.wav"/>
    <s v="PippiT"/>
    <s v="Secondaire"/>
    <s v="PipMi"/>
    <n v="10"/>
    <s v="PippiT"/>
    <n v="10"/>
    <s v="Pipistrelle commune"/>
    <n v="2016"/>
    <n v="7"/>
    <n v="23"/>
    <n v="22"/>
    <n v="48"/>
    <d v="2016-07-23T00:00:00"/>
    <x v="53"/>
  </r>
  <r>
    <x v="1"/>
    <s v="K:/Sainte Colombe/MB/04 - 19 juillet au 18 août 2016/Wave/"/>
    <s v="ST-COLOM_0_20160724_221709_156.wav"/>
    <s v="ChiroSp"/>
    <s v="Secondaire"/>
    <s v="ENVsp"/>
    <n v="2"/>
    <s v="Eptser"/>
    <n v="2"/>
    <s v="Sérotine commune"/>
    <n v="2016"/>
    <n v="7"/>
    <n v="24"/>
    <n v="22"/>
    <n v="17"/>
    <d v="2016-07-24T00:00:00"/>
    <x v="332"/>
  </r>
  <r>
    <x v="1"/>
    <s v="K:/Sainte Colombe/MB/04 - 19 juillet au 18 août 2016/Wave/"/>
    <s v="ST-COLOM_0_20160724_221714_157.wav"/>
    <s v="parasi"/>
    <s v="Secondaire"/>
    <s v="parasi"/>
    <n v="1"/>
    <s v="parasi"/>
    <n v="1"/>
    <s v="PARASITE"/>
    <n v="2016"/>
    <n v="7"/>
    <n v="24"/>
    <n v="22"/>
    <n v="17"/>
    <d v="2016-07-24T00:00:00"/>
    <x v="332"/>
  </r>
  <r>
    <x v="1"/>
    <s v="K:/Sainte Colombe/MB/04 - 19 juillet au 18 août 2016/Wave/"/>
    <s v="ST-COLOM_0_20160725_220431_807.wav"/>
    <s v="ChiroSp"/>
    <s v="Secondaire"/>
    <s v="ENVsp"/>
    <n v="3"/>
    <s v="Nyclei"/>
    <n v="0"/>
    <s v="Noctule de Leisler"/>
    <n v="2016"/>
    <n v="7"/>
    <n v="25"/>
    <n v="22"/>
    <n v="4"/>
    <d v="2016-07-25T00:00:00"/>
    <x v="114"/>
  </r>
  <r>
    <x v="1"/>
    <s v="K:/Sainte Colombe/MB/04 - 19 juillet au 18 août 2016/Wave/"/>
    <s v="ST-COLOM_0_20160725_224321_214.wav"/>
    <s v="parasi"/>
    <s v="Secondaire"/>
    <s v="parasi"/>
    <n v="4"/>
    <s v="parasi"/>
    <n v="4"/>
    <s v="PARASITE"/>
    <n v="2016"/>
    <n v="7"/>
    <n v="25"/>
    <n v="22"/>
    <n v="43"/>
    <d v="2016-07-25T00:00:00"/>
    <x v="340"/>
  </r>
  <r>
    <x v="1"/>
    <s v="K:/Sainte Colombe/MB/04 - 19 juillet au 18 août 2016/Wave/"/>
    <s v="ST-COLOM_0_20160726_220357_562.wav"/>
    <s v="Pipkuh"/>
    <s v="Secondaire"/>
    <s v="Pip35"/>
    <n v="10"/>
    <s v="Pipkuh"/>
    <n v="6"/>
    <s v="Pipistrelle de Kuhl"/>
    <n v="2016"/>
    <n v="7"/>
    <n v="26"/>
    <n v="22"/>
    <n v="3"/>
    <d v="2016-07-26T00:00:00"/>
    <x v="95"/>
  </r>
  <r>
    <x v="1"/>
    <s v="K:/Sainte Colombe/MB/04 - 19 juillet au 18 août 2016/Wave/"/>
    <s v="ST-COLOM_0_20160726_221109_852.wav"/>
    <s v="PippiT"/>
    <s v="Secondaire"/>
    <s v="PipMi"/>
    <n v="10"/>
    <s v="PippiT"/>
    <n v="10"/>
    <s v="Pipistrelle commune"/>
    <n v="2016"/>
    <n v="7"/>
    <n v="26"/>
    <n v="22"/>
    <n v="11"/>
    <d v="2016-07-26T00:00:00"/>
    <x v="230"/>
  </r>
  <r>
    <x v="1"/>
    <s v="K:/Sainte Colombe/MB/04 - 19 juillet au 18 août 2016/Wave/"/>
    <s v="ST-COLOM_0_20160726_221527_136.wav"/>
    <s v="ChiroSp"/>
    <s v="Secondaire"/>
    <s v="Plesp"/>
    <n v="0"/>
    <s v="Pleaus"/>
    <n v="0"/>
    <s v="Oreillard gris"/>
    <n v="2016"/>
    <n v="7"/>
    <n v="26"/>
    <n v="22"/>
    <n v="15"/>
    <d v="2016-07-26T00:00:00"/>
    <x v="23"/>
  </r>
  <r>
    <x v="1"/>
    <s v="K:/Sainte Colombe/MB/04 - 19 juillet au 18 août 2016/Wave/"/>
    <s v="ST-COLOM_0_20160726_222610_069.wav"/>
    <s v="PippiT"/>
    <s v="Secondaire"/>
    <s v="PipMi"/>
    <n v="10"/>
    <s v="PippiT"/>
    <n v="10"/>
    <s v="Pipistrelle commune"/>
    <n v="2016"/>
    <n v="7"/>
    <n v="26"/>
    <n v="22"/>
    <n v="26"/>
    <d v="2016-07-26T00:00:00"/>
    <x v="97"/>
  </r>
  <r>
    <x v="1"/>
    <s v="K:/Sainte Colombe/MB/04 - 19 juillet au 18 août 2016/Wave/"/>
    <s v="ST-COLOM_0_20160726_222615_070.wav"/>
    <s v="ChiroSp"/>
    <s v="Secondaire"/>
    <s v="ENVsp"/>
    <n v="4"/>
    <s v="Eptser"/>
    <n v="1"/>
    <s v="Sérotine commune"/>
    <n v="2016"/>
    <n v="7"/>
    <n v="26"/>
    <n v="22"/>
    <n v="26"/>
    <d v="2016-07-26T00:00:00"/>
    <x v="97"/>
  </r>
  <r>
    <x v="1"/>
    <s v="K:/Sainte Colombe/MB/04 - 19 juillet au 18 août 2016/Wave/"/>
    <s v="ST-COLOM_0_20160726_232825_236.wav"/>
    <s v="ChiroSp"/>
    <s v="Secondaire"/>
    <s v="MyoHF"/>
    <n v="0"/>
    <s v="Myobra"/>
    <n v="0"/>
    <s v="Murin sp"/>
    <n v="2016"/>
    <n v="7"/>
    <n v="26"/>
    <n v="23"/>
    <n v="28"/>
    <d v="2016-07-26T00:00:00"/>
    <x v="455"/>
  </r>
  <r>
    <x v="1"/>
    <s v="K:/Sainte Colombe/MB/04 - 19 juillet au 18 août 2016/Wave/"/>
    <s v="ST-COLOM_0_20160727_221950_896.wav"/>
    <s v="Pip35"/>
    <s v="Secondaire"/>
    <s v="Pip35"/>
    <n v="10"/>
    <s v="Pipkuh"/>
    <n v="5"/>
    <s v="Pipistrelle de Kuhl"/>
    <n v="2016"/>
    <n v="7"/>
    <n v="27"/>
    <n v="22"/>
    <n v="19"/>
    <d v="2016-07-27T00:00:00"/>
    <x v="136"/>
  </r>
  <r>
    <x v="1"/>
    <s v="K:/Sainte Colombe/MB/04 - 19 juillet au 18 août 2016/Wave/"/>
    <s v="ST-COLOM_0_20160727_221955_896.wav"/>
    <s v="ChiroSp"/>
    <s v="Secondaire"/>
    <s v="ENVsp"/>
    <n v="3"/>
    <s v="Eptser"/>
    <n v="0"/>
    <s v="Sérotine commune"/>
    <n v="2016"/>
    <n v="7"/>
    <n v="27"/>
    <n v="22"/>
    <n v="19"/>
    <d v="2016-07-27T00:00:00"/>
    <x v="136"/>
  </r>
  <r>
    <x v="1"/>
    <s v="K:/Sainte Colombe/MB/04 - 19 juillet au 18 août 2016/Wave/"/>
    <s v="ST-COLOM_0_20160727_223546_635.wav"/>
    <s v="ChiroSp"/>
    <s v="Secondaire"/>
    <s v="ENVsp"/>
    <n v="1"/>
    <s v="Eptser"/>
    <n v="1"/>
    <s v="Sérotine commune"/>
    <n v="2016"/>
    <n v="7"/>
    <n v="27"/>
    <n v="22"/>
    <n v="35"/>
    <d v="2016-07-27T00:00:00"/>
    <x v="154"/>
  </r>
  <r>
    <x v="1"/>
    <s v="K:/Sainte Colombe/MB/04 - 19 juillet au 18 août 2016/Wave/"/>
    <s v="ST-COLOM_0_20160727_232040_470.wav"/>
    <s v="PipMi"/>
    <s v="Secondaire"/>
    <s v="PipMi"/>
    <n v="9"/>
    <s v="PippiT"/>
    <n v="3"/>
    <s v="Pipistrelle commune"/>
    <n v="2016"/>
    <n v="7"/>
    <n v="27"/>
    <n v="23"/>
    <n v="20"/>
    <d v="2016-07-27T00:00:00"/>
    <x v="121"/>
  </r>
  <r>
    <x v="1"/>
    <s v="K:/Sainte Colombe/MB/04 - 19 juillet au 18 août 2016/Wave/"/>
    <s v="ST-COLOM_0_20160728_225841_674.wav"/>
    <s v="PippiT"/>
    <s v="Secondaire"/>
    <s v="PipMi"/>
    <n v="10"/>
    <s v="PippiT"/>
    <n v="10"/>
    <s v="Pipistrelle commune"/>
    <n v="2016"/>
    <n v="7"/>
    <n v="28"/>
    <n v="22"/>
    <n v="58"/>
    <d v="2016-07-28T00:00:00"/>
    <x v="117"/>
  </r>
  <r>
    <x v="1"/>
    <s v="K:/Sainte Colombe/MB/04 - 19 juillet au 18 août 2016/Wave/"/>
    <s v="ST-COLOM_0_20160801_234925_911.wav"/>
    <s v="ChiroSp"/>
    <s v="Secondaire"/>
    <s v="ENVsp"/>
    <n v="1"/>
    <s v="Eptser"/>
    <n v="1"/>
    <s v="Sérotine commune"/>
    <n v="2016"/>
    <n v="8"/>
    <n v="1"/>
    <n v="23"/>
    <n v="49"/>
    <d v="2016-08-01T00:00:00"/>
    <x v="328"/>
  </r>
  <r>
    <x v="1"/>
    <s v="K:/Sainte Colombe/MB/04 - 19 juillet au 18 août 2016/Wave/"/>
    <s v="ST-COLOM_0_20160802_230005_274.wav"/>
    <s v="ChiroSp"/>
    <s v="Secondaire"/>
    <s v="PipMi"/>
    <n v="5"/>
    <s v="PippiT"/>
    <n v="5"/>
    <s v="Pipistrelle commune"/>
    <n v="2016"/>
    <n v="8"/>
    <n v="2"/>
    <n v="23"/>
    <n v="0"/>
    <d v="2016-08-02T00:00:00"/>
    <x v="250"/>
  </r>
  <r>
    <x v="1"/>
    <s v="K:/Sainte Colombe/MB/04 - 19 juillet au 18 août 2016/Wave/"/>
    <s v="ST-COLOM_0_20160803_222717_999.wav"/>
    <s v="PippiT"/>
    <s v="Secondaire"/>
    <s v="PipMi"/>
    <n v="10"/>
    <s v="PippiT"/>
    <n v="10"/>
    <s v="Pipistrelle commune"/>
    <n v="2016"/>
    <n v="8"/>
    <n v="3"/>
    <n v="22"/>
    <n v="27"/>
    <d v="2016-08-03T00:00:00"/>
    <x v="150"/>
  </r>
  <r>
    <x v="1"/>
    <s v="K:/Sainte Colombe/MB/04 - 19 juillet au 18 août 2016/Wave/"/>
    <s v="ST-COLOM_0_20160803_235758_730.wav"/>
    <s v="Pippyg"/>
    <s v="Secondaire"/>
    <s v="PipMi"/>
    <n v="10"/>
    <s v="Pippyg"/>
    <n v="10"/>
    <s v="Pipistrelle pygmée"/>
    <n v="2016"/>
    <n v="8"/>
    <n v="3"/>
    <n v="23"/>
    <n v="57"/>
    <d v="2016-08-03T00:00:00"/>
    <x v="110"/>
  </r>
  <r>
    <x v="1"/>
    <s v="K:/Sainte Colombe/MB/04 - 19 juillet au 18 août 2016/Wave/"/>
    <s v="ST-COLOM_0_20160804_011546_902.wav"/>
    <s v="ChiroSp"/>
    <s v="Secondaire"/>
    <s v="ENVsp"/>
    <n v="4"/>
    <s v="Eptser"/>
    <n v="1"/>
    <s v="Sérotine commune"/>
    <n v="2016"/>
    <n v="8"/>
    <n v="4"/>
    <n v="1"/>
    <n v="15"/>
    <d v="2016-08-04T00:00:00"/>
    <x v="384"/>
  </r>
  <r>
    <x v="1"/>
    <s v="K:/Sainte Colombe/MB/04 - 19 juillet au 18 août 2016/Wave/"/>
    <s v="ST-COLOM_0_20160804_222023_002.wav"/>
    <s v="ChiroSp"/>
    <s v="Secondaire"/>
    <s v="ENVsp"/>
    <n v="0"/>
    <s v="Nyclei"/>
    <n v="0"/>
    <s v="Noctule de Leisler"/>
    <n v="2016"/>
    <n v="8"/>
    <n v="4"/>
    <n v="22"/>
    <n v="20"/>
    <d v="2016-08-04T00:00:00"/>
    <x v="49"/>
  </r>
  <r>
    <x v="1"/>
    <s v="K:/Sainte Colombe/MB/04 - 19 juillet au 18 août 2016/Wave/"/>
    <s v="ST-COLOM_0_20160804_222250_040.wav"/>
    <s v="ChiroSp"/>
    <s v="Secondaire"/>
    <s v="ENVsp"/>
    <n v="2"/>
    <s v="Eptser"/>
    <n v="0"/>
    <s v="Sérotine commune"/>
    <n v="2016"/>
    <n v="8"/>
    <n v="4"/>
    <n v="22"/>
    <n v="22"/>
    <d v="2016-08-04T00:00:00"/>
    <x v="209"/>
  </r>
  <r>
    <x v="1"/>
    <s v="K:/Sainte Colombe/MB/04 - 19 juillet au 18 août 2016/Wave/"/>
    <s v="ST-COLOM_0_20160805_230156_721.wav"/>
    <s v="Plesp"/>
    <s v="Secondaire"/>
    <s v="Plesp"/>
    <n v="10"/>
    <s v="Pleaus"/>
    <n v="2"/>
    <s v="Oreillard gris"/>
    <n v="2016"/>
    <n v="8"/>
    <n v="5"/>
    <n v="23"/>
    <n v="1"/>
    <d v="2016-08-05T00:00:00"/>
    <x v="118"/>
  </r>
  <r>
    <x v="1"/>
    <s v="K:/Sainte Colombe/MB/04 - 19 juillet au 18 août 2016/Wave/"/>
    <s v="ST-COLOM_0_20160806_220010_146.wav"/>
    <s v="ENVsp"/>
    <s v="Secondaire"/>
    <s v="ENVsp"/>
    <n v="9"/>
    <s v="Eptser"/>
    <n v="4"/>
    <s v="Sérotine commune"/>
    <n v="2016"/>
    <n v="8"/>
    <n v="6"/>
    <n v="22"/>
    <n v="0"/>
    <d v="2016-08-06T00:00:00"/>
    <x v="81"/>
  </r>
  <r>
    <x v="1"/>
    <s v="K:/Sainte Colombe/MB/04 - 19 juillet au 18 août 2016/Wave/"/>
    <s v="ST-COLOM_0_20160806_220208_500.wav"/>
    <s v="ChiroSp"/>
    <s v="Secondaire"/>
    <s v="ENVsp"/>
    <n v="2"/>
    <s v="Eptser"/>
    <n v="2"/>
    <s v="Sérotine commune"/>
    <n v="2016"/>
    <n v="8"/>
    <n v="6"/>
    <n v="22"/>
    <n v="2"/>
    <d v="2016-08-06T00:00:00"/>
    <x v="274"/>
  </r>
  <r>
    <x v="1"/>
    <s v="K:/Sainte Colombe/MB/04 - 19 juillet au 18 août 2016/Wave/"/>
    <s v="ST-COLOM_0_20160806_222832_069.wav"/>
    <s v="ENVsp"/>
    <s v="Secondaire"/>
    <s v="ENVsp"/>
    <n v="8"/>
    <s v="Eptser"/>
    <n v="3"/>
    <s v="Sérotine commune"/>
    <n v="2016"/>
    <n v="8"/>
    <n v="6"/>
    <n v="22"/>
    <n v="28"/>
    <d v="2016-08-06T00:00:00"/>
    <x v="151"/>
  </r>
  <r>
    <x v="1"/>
    <s v="K:/Sainte Colombe/MB/04 - 19 juillet au 18 août 2016/Wave/"/>
    <s v="ST-COLOM_0_20160806_224640_578.wav"/>
    <s v="Pip35"/>
    <s v="Secondaire"/>
    <s v="Pip35"/>
    <n v="8"/>
    <s v="Pipkuh"/>
    <n v="4"/>
    <s v="Pipistrelle de Kuhl"/>
    <n v="2016"/>
    <n v="8"/>
    <n v="6"/>
    <n v="22"/>
    <n v="46"/>
    <d v="2016-08-06T00:00:00"/>
    <x v="52"/>
  </r>
  <r>
    <x v="1"/>
    <s v="K:/Sainte Colombe/MB/04 - 19 juillet au 18 août 2016/Wave/"/>
    <s v="ST-COLOM_0_20160806_224656_868.wav"/>
    <s v="ENVsp"/>
    <s v="Secondaire"/>
    <s v="ENVsp"/>
    <n v="6"/>
    <s v="Nyclei"/>
    <n v="0"/>
    <s v="Noctule de Leisler"/>
    <n v="2016"/>
    <n v="8"/>
    <n v="6"/>
    <n v="22"/>
    <n v="46"/>
    <d v="2016-08-06T00:00:00"/>
    <x v="52"/>
  </r>
  <r>
    <x v="1"/>
    <s v="K:/Sainte Colombe/MB/04 - 19 juillet au 18 août 2016/Wave/"/>
    <s v="ST-COLOM_0_20160806_224750_639.wav"/>
    <s v="PippiT"/>
    <s v="Secondaire"/>
    <s v="PipMi"/>
    <n v="10"/>
    <s v="PippiT"/>
    <n v="10"/>
    <s v="Pipistrelle commune"/>
    <n v="2016"/>
    <n v="8"/>
    <n v="6"/>
    <n v="22"/>
    <n v="47"/>
    <d v="2016-08-06T00:00:00"/>
    <x v="415"/>
  </r>
  <r>
    <x v="1"/>
    <s v="K:/Sainte Colombe/MB/04 - 19 juillet au 18 août 2016/Wave/"/>
    <s v="ST-COLOM_0_20160806_224959_905.wav"/>
    <s v="PipMi"/>
    <s v="Secondaire"/>
    <s v="PipMi"/>
    <n v="10"/>
    <s v="Pippyg"/>
    <n v="3"/>
    <s v="Pipistrelle pygmée"/>
    <n v="2016"/>
    <n v="8"/>
    <n v="6"/>
    <n v="22"/>
    <n v="49"/>
    <d v="2016-08-06T00:00:00"/>
    <x v="103"/>
  </r>
  <r>
    <x v="1"/>
    <s v="K:/Sainte Colombe/MB/04 - 19 juillet au 18 août 2016/Wave/"/>
    <s v="ST-COLOM_0_20160806_225004_906.wav"/>
    <s v="PipMi"/>
    <s v="Secondaire"/>
    <s v="PipMi"/>
    <n v="10"/>
    <s v="Minsch"/>
    <n v="5"/>
    <s v="Minioptère de Schreibers"/>
    <n v="2016"/>
    <n v="8"/>
    <n v="6"/>
    <n v="22"/>
    <n v="50"/>
    <d v="2016-08-06T00:00:00"/>
    <x v="367"/>
  </r>
  <r>
    <x v="1"/>
    <s v="K:/Sainte Colombe/MB/04 - 19 juillet au 18 août 2016/Wave/"/>
    <s v="ST-COLOM_0_20160806_225024_908.wav"/>
    <s v="PippiT"/>
    <s v="Secondaire"/>
    <s v="PipMi"/>
    <n v="10"/>
    <s v="PippiT"/>
    <n v="10"/>
    <s v="Pipistrelle commune"/>
    <n v="2016"/>
    <n v="8"/>
    <n v="6"/>
    <n v="22"/>
    <n v="50"/>
    <d v="2016-08-06T00:00:00"/>
    <x v="367"/>
  </r>
  <r>
    <x v="1"/>
    <s v="K:/Sainte Colombe/MB/04 - 19 juillet au 18 août 2016/Wave/"/>
    <s v="ST-COLOM_0_20160806_225232_881.wav"/>
    <s v="Pip35"/>
    <s v="Secondaire"/>
    <s v="Pip35"/>
    <n v="10"/>
    <s v="Pipkuh"/>
    <n v="5"/>
    <s v="Pipistrelle de Kuhl"/>
    <n v="2016"/>
    <n v="8"/>
    <n v="6"/>
    <n v="22"/>
    <n v="52"/>
    <d v="2016-08-06T00:00:00"/>
    <x v="454"/>
  </r>
  <r>
    <x v="1"/>
    <s v="K:/Sainte Colombe/MB/04 - 19 juillet au 18 août 2016/Wave/"/>
    <s v="ST-COLOM_0_20160806_230324_467.wav"/>
    <s v="PippiT"/>
    <s v="Secondaire"/>
    <s v="PipMi"/>
    <n v="10"/>
    <s v="PippiT"/>
    <n v="10"/>
    <s v="Pipistrelle commune"/>
    <n v="2016"/>
    <n v="8"/>
    <n v="6"/>
    <n v="23"/>
    <n v="3"/>
    <d v="2016-08-06T00:00:00"/>
    <x v="195"/>
  </r>
  <r>
    <x v="1"/>
    <s v="K:/Sainte Colombe/MB/04 - 19 juillet au 18 août 2016/Wave/"/>
    <s v="ST-COLOM_0_20160806_230619_950.wav"/>
    <s v="PippiT"/>
    <s v="Secondaire"/>
    <s v="PipMi"/>
    <n v="10"/>
    <s v="PippiT"/>
    <n v="10"/>
    <s v="Pipistrelle commune"/>
    <n v="2016"/>
    <n v="8"/>
    <n v="6"/>
    <n v="23"/>
    <n v="6"/>
    <d v="2016-08-06T00:00:00"/>
    <x v="368"/>
  </r>
  <r>
    <x v="1"/>
    <s v="K:/Sainte Colombe/MB/04 - 19 juillet au 18 août 2016/Wave/"/>
    <s v="ST-COLOM_0_20160806_230831_498.wav"/>
    <s v="PippiT"/>
    <s v="Secondaire"/>
    <s v="PipMi"/>
    <n v="10"/>
    <s v="PippiT"/>
    <n v="10"/>
    <s v="Pipistrelle commune"/>
    <n v="2016"/>
    <n v="8"/>
    <n v="6"/>
    <n v="23"/>
    <n v="8"/>
    <d v="2016-08-06T00:00:00"/>
    <x v="258"/>
  </r>
  <r>
    <x v="1"/>
    <s v="K:/Sainte Colombe/MB/04 - 19 juillet au 18 août 2016/Wave/"/>
    <s v="ST-COLOM_0_20160806_230836_499.wav"/>
    <s v="PippiT"/>
    <s v="Secondaire"/>
    <s v="PipMi"/>
    <n v="10"/>
    <s v="PippiT"/>
    <n v="10"/>
    <s v="Pipistrelle commune"/>
    <n v="2016"/>
    <n v="8"/>
    <n v="6"/>
    <n v="23"/>
    <n v="8"/>
    <d v="2016-08-06T00:00:00"/>
    <x v="258"/>
  </r>
  <r>
    <x v="1"/>
    <s v="K:/Sainte Colombe/MB/04 - 19 juillet au 18 août 2016/Wave/"/>
    <s v="ST-COLOM_0_20160806_230841_500.wav"/>
    <s v="PippiT"/>
    <s v="Secondaire"/>
    <s v="PipMi"/>
    <n v="10"/>
    <s v="PippiT"/>
    <n v="10"/>
    <s v="Pipistrelle commune"/>
    <n v="2016"/>
    <n v="8"/>
    <n v="6"/>
    <n v="23"/>
    <n v="8"/>
    <d v="2016-08-06T00:00:00"/>
    <x v="258"/>
  </r>
  <r>
    <x v="1"/>
    <s v="K:/Sainte Colombe/MB/04 - 19 juillet au 18 août 2016/Wave/"/>
    <s v="ST-COLOM_0_20160806_231001_971.wav"/>
    <s v="PippiT"/>
    <s v="Secondaire"/>
    <s v="PipMi"/>
    <n v="10"/>
    <s v="PippiT"/>
    <n v="10"/>
    <s v="Pipistrelle commune"/>
    <n v="2016"/>
    <n v="8"/>
    <n v="6"/>
    <n v="23"/>
    <n v="10"/>
    <d v="2016-08-06T00:00:00"/>
    <x v="252"/>
  </r>
  <r>
    <x v="1"/>
    <s v="K:/Sainte Colombe/MB/04 - 19 juillet au 18 août 2016/Wave/"/>
    <s v="ST-COLOM_0_20160806_231730_837.wav"/>
    <s v="PipMi"/>
    <s v="Secondaire"/>
    <s v="PipMi"/>
    <n v="10"/>
    <s v="PippiT"/>
    <n v="5"/>
    <s v="Pipistrelle commune"/>
    <n v="2016"/>
    <n v="8"/>
    <n v="6"/>
    <n v="23"/>
    <n v="17"/>
    <d v="2016-08-06T00:00:00"/>
    <x v="120"/>
  </r>
  <r>
    <x v="1"/>
    <s v="K:/Sainte Colombe/MB/04 - 19 juillet au 18 août 2016/Wave/"/>
    <s v="ST-COLOM_0_20160806_231917_901.wav"/>
    <s v="PippiT"/>
    <s v="Secondaire"/>
    <s v="PipMi"/>
    <n v="10"/>
    <s v="PippiT"/>
    <n v="10"/>
    <s v="Pipistrelle commune"/>
    <n v="2016"/>
    <n v="8"/>
    <n v="6"/>
    <n v="23"/>
    <n v="19"/>
    <d v="2016-08-06T00:00:00"/>
    <x v="55"/>
  </r>
  <r>
    <x v="1"/>
    <s v="K:/Sainte Colombe/MB/04 - 19 juillet au 18 août 2016/Wave/"/>
    <s v="ST-COLOM_0_20160806_232325_000.wav"/>
    <s v="PippiT"/>
    <s v="Secondaire"/>
    <s v="PipMi"/>
    <n v="10"/>
    <s v="PippiT"/>
    <n v="10"/>
    <s v="Pipistrelle commune"/>
    <n v="2016"/>
    <n v="8"/>
    <n v="6"/>
    <n v="23"/>
    <n v="23"/>
    <d v="2016-08-06T00:00:00"/>
    <x v="269"/>
  </r>
  <r>
    <x v="1"/>
    <s v="K:/Sainte Colombe/MB/04 - 19 juillet au 18 août 2016/Wave/"/>
    <s v="ST-COLOM_0_20160806_233008_314.wav"/>
    <s v="PippiT"/>
    <s v="Secondaire"/>
    <s v="PipMi"/>
    <n v="10"/>
    <s v="PippiT"/>
    <n v="7"/>
    <s v="Pipistrelle commune"/>
    <n v="2016"/>
    <n v="8"/>
    <n v="6"/>
    <n v="23"/>
    <n v="30"/>
    <d v="2016-08-06T00:00:00"/>
    <x v="342"/>
  </r>
  <r>
    <x v="1"/>
    <s v="K:/Sainte Colombe/MB/04 - 19 juillet au 18 août 2016/Wave/"/>
    <s v="ST-COLOM_0_20160806_234318_414.wav"/>
    <s v="Pleaus"/>
    <s v="Secondaire"/>
    <s v="Plesp"/>
    <n v="10"/>
    <s v="Pleaus"/>
    <n v="6"/>
    <s v="Oreillard gris"/>
    <n v="2016"/>
    <n v="8"/>
    <n v="6"/>
    <n v="23"/>
    <n v="43"/>
    <d v="2016-08-06T00:00:00"/>
    <x v="242"/>
  </r>
  <r>
    <x v="1"/>
    <s v="K:/Sainte Colombe/MB/04 - 19 juillet au 18 août 2016/Wave/"/>
    <s v="ST-COLOM_0_20160806_234323_414.wav"/>
    <s v="Pip35"/>
    <s v="Secondaire"/>
    <s v="Pip35"/>
    <n v="10"/>
    <s v="Pipkuh"/>
    <n v="2"/>
    <s v="Pipistrelle de Kuhl"/>
    <n v="2016"/>
    <n v="8"/>
    <n v="6"/>
    <n v="23"/>
    <n v="43"/>
    <d v="2016-08-06T00:00:00"/>
    <x v="242"/>
  </r>
  <r>
    <x v="1"/>
    <s v="K:/Sainte Colombe/MB/04 - 19 juillet au 18 août 2016/Wave/"/>
    <s v="ST-COLOM_0_20160806_234641_958.wav"/>
    <s v="Pip35"/>
    <s v="Secondaire"/>
    <s v="Pip35"/>
    <n v="10"/>
    <s v="Pipkuh"/>
    <n v="5"/>
    <s v="Pipistrelle de Kuhl"/>
    <n v="2016"/>
    <n v="8"/>
    <n v="6"/>
    <n v="23"/>
    <n v="46"/>
    <d v="2016-08-06T00:00:00"/>
    <x v="287"/>
  </r>
  <r>
    <x v="1"/>
    <s v="K:/Sainte Colombe/MB/04 - 19 juillet au 18 août 2016/Wave/"/>
    <s v="ST-COLOM_0_20160806_234705_583.wav"/>
    <s v="Plesp"/>
    <s v="Secondaire"/>
    <s v="Plesp"/>
    <n v="10"/>
    <s v="Pleaur"/>
    <n v="2"/>
    <s v="Oreillard roux"/>
    <n v="2016"/>
    <n v="8"/>
    <n v="6"/>
    <n v="23"/>
    <n v="47"/>
    <d v="2016-08-06T00:00:00"/>
    <x v="463"/>
  </r>
  <r>
    <x v="1"/>
    <s v="K:/Sainte Colombe/MB/04 - 19 juillet au 18 août 2016/Wave/"/>
    <s v="ST-COLOM_0_20160806_234755_829.wav"/>
    <s v="ChiroSp"/>
    <s v="Secondaire"/>
    <s v="Plesp"/>
    <n v="5"/>
    <s v="Pleaus"/>
    <n v="1"/>
    <s v="Oreillard gris"/>
    <n v="2016"/>
    <n v="8"/>
    <n v="6"/>
    <n v="23"/>
    <n v="47"/>
    <d v="2016-08-06T00:00:00"/>
    <x v="463"/>
  </r>
  <r>
    <x v="1"/>
    <s v="K:/Sainte Colombe/MB/04 - 19 juillet au 18 août 2016/Wave/"/>
    <s v="ST-COLOM_0_20160806_234800_830.wav"/>
    <s v="Pip35"/>
    <s v="Secondaire"/>
    <s v="Pip35"/>
    <n v="7"/>
    <s v="Pipkuh"/>
    <n v="3"/>
    <s v="Pipistrelle de Kuhl"/>
    <n v="2016"/>
    <n v="8"/>
    <n v="6"/>
    <n v="23"/>
    <n v="48"/>
    <d v="2016-08-06T00:00:00"/>
    <x v="234"/>
  </r>
  <r>
    <x v="1"/>
    <s v="K:/Sainte Colombe/MB/04 - 19 juillet au 18 août 2016/Wave/"/>
    <s v="ST-COLOM_0_20160807_000706_310.wav"/>
    <s v="PippiT"/>
    <s v="Secondaire"/>
    <s v="PipMi"/>
    <n v="10"/>
    <s v="PippiT"/>
    <n v="10"/>
    <s v="Pipistrelle commune"/>
    <n v="2016"/>
    <n v="8"/>
    <n v="7"/>
    <n v="0"/>
    <n v="7"/>
    <d v="2016-08-07T00:00:00"/>
    <x v="271"/>
  </r>
  <r>
    <x v="1"/>
    <s v="K:/Sainte Colombe/MB/04 - 19 juillet au 18 août 2016/Wave/"/>
    <s v="ST-COLOM_0_20160807_001624_280.wav"/>
    <s v="PippiT"/>
    <s v="Secondaire"/>
    <s v="PipMi"/>
    <n v="10"/>
    <s v="PippiT"/>
    <n v="10"/>
    <s v="Pipistrelle commune"/>
    <n v="2016"/>
    <n v="8"/>
    <n v="7"/>
    <n v="0"/>
    <n v="16"/>
    <d v="2016-08-07T00:00:00"/>
    <x v="435"/>
  </r>
  <r>
    <x v="1"/>
    <s v="K:/Sainte Colombe/MB/04 - 19 juillet au 18 août 2016/Wave/"/>
    <s v="ST-COLOM_0_20160807_001715_175.wav"/>
    <s v="Pip35"/>
    <s v="Secondaire"/>
    <s v="Pip35"/>
    <n v="9"/>
    <s v="Pipkuh"/>
    <n v="2"/>
    <s v="Pipistrelle de Kuhl"/>
    <n v="2016"/>
    <n v="8"/>
    <n v="7"/>
    <n v="0"/>
    <n v="17"/>
    <d v="2016-08-07T00:00:00"/>
    <x v="450"/>
  </r>
  <r>
    <x v="1"/>
    <s v="K:/Sainte Colombe/MB/04 - 19 juillet au 18 août 2016/Wave/"/>
    <s v="ST-COLOM_0_20160807_001720_176.wav"/>
    <s v="Pip35"/>
    <s v="Secondaire"/>
    <s v="Pip35"/>
    <n v="10"/>
    <s v="Pipkuh"/>
    <n v="1"/>
    <s v="Pipistrelle de Kuhl"/>
    <n v="2016"/>
    <n v="8"/>
    <n v="7"/>
    <n v="0"/>
    <n v="17"/>
    <d v="2016-08-07T00:00:00"/>
    <x v="450"/>
  </r>
  <r>
    <x v="1"/>
    <s v="K:/Sainte Colombe/MB/04 - 19 juillet au 18 août 2016/Wave/"/>
    <s v="ST-COLOM_0_20160807_001725_176.wav"/>
    <s v="Pip35"/>
    <s v="Secondaire"/>
    <s v="Pip35"/>
    <n v="6"/>
    <s v="Pipnat"/>
    <n v="1"/>
    <s v="Pipistrelle de Nathusius"/>
    <n v="2016"/>
    <n v="8"/>
    <n v="7"/>
    <n v="0"/>
    <n v="17"/>
    <d v="2016-08-07T00:00:00"/>
    <x v="450"/>
  </r>
  <r>
    <x v="1"/>
    <s v="K:/Sainte Colombe/MB/04 - 19 juillet au 18 août 2016/Wave/"/>
    <s v="ST-COLOM_0_20160807_001847_138.wav"/>
    <s v="PipMi"/>
    <s v="Secondaire"/>
    <s v="PipMi"/>
    <n v="10"/>
    <s v="Pippyg"/>
    <n v="2"/>
    <s v="Pipistrelle pygmée"/>
    <n v="2016"/>
    <n v="8"/>
    <n v="7"/>
    <n v="0"/>
    <n v="18"/>
    <d v="2016-08-07T00:00:00"/>
    <x v="464"/>
  </r>
  <r>
    <x v="1"/>
    <s v="K:/Sainte Colombe/MB/04 - 19 juillet au 18 août 2016/Wave/"/>
    <s v="ST-COLOM_0_20160807_002158_568.wav"/>
    <s v="Plesp"/>
    <s v="Secondaire"/>
    <s v="Plesp"/>
    <n v="9"/>
    <s v="Pleaus"/>
    <n v="5"/>
    <s v="Oreillard gris"/>
    <n v="2016"/>
    <n v="8"/>
    <n v="7"/>
    <n v="0"/>
    <n v="21"/>
    <d v="2016-08-07T00:00:00"/>
    <x v="138"/>
  </r>
  <r>
    <x v="1"/>
    <s v="K:/Sainte Colombe/MB/04 - 19 juillet au 18 août 2016/Wave/"/>
    <s v="ST-COLOM_0_20160807_002944_707.wav"/>
    <s v="PippiT"/>
    <s v="Secondaire"/>
    <s v="PipMi"/>
    <n v="9"/>
    <s v="PippiT"/>
    <n v="9"/>
    <s v="Pipistrelle commune"/>
    <n v="2016"/>
    <n v="8"/>
    <n v="7"/>
    <n v="0"/>
    <n v="29"/>
    <d v="2016-08-07T00:00:00"/>
    <x v="237"/>
  </r>
  <r>
    <x v="1"/>
    <s v="K:/Sainte Colombe/MB/04 - 19 juillet au 18 août 2016/Wave/"/>
    <s v="ST-COLOM_0_20160807_003004_710.wav"/>
    <s v="Pip35"/>
    <s v="Secondaire"/>
    <s v="Pip35"/>
    <n v="9"/>
    <s v="Pipkuh"/>
    <n v="5"/>
    <s v="Pipistrelle de Kuhl"/>
    <n v="2016"/>
    <n v="8"/>
    <n v="7"/>
    <n v="0"/>
    <n v="30"/>
    <d v="2016-08-07T00:00:00"/>
    <x v="539"/>
  </r>
  <r>
    <x v="1"/>
    <s v="K:/Sainte Colombe/MB/04 - 19 juillet au 18 août 2016/Wave/"/>
    <s v="ST-COLOM_0_20160807_003039_258.wav"/>
    <s v="Pipkuh"/>
    <s v="Secondaire"/>
    <s v="Pip35"/>
    <n v="9"/>
    <s v="Pipkuh"/>
    <n v="7"/>
    <s v="Pipistrelle de Kuhl"/>
    <n v="2016"/>
    <n v="8"/>
    <n v="7"/>
    <n v="0"/>
    <n v="30"/>
    <d v="2016-08-07T00:00:00"/>
    <x v="539"/>
  </r>
  <r>
    <x v="1"/>
    <s v="K:/Sainte Colombe/MB/04 - 19 juillet au 18 août 2016/Wave/"/>
    <s v="ST-COLOM_0_20160807_003242_231.wav"/>
    <s v="PippiT"/>
    <s v="Secondaire"/>
    <s v="PipMi"/>
    <n v="10"/>
    <s v="PippiT"/>
    <n v="10"/>
    <s v="Pipistrelle commune"/>
    <n v="2016"/>
    <n v="8"/>
    <n v="7"/>
    <n v="0"/>
    <n v="32"/>
    <d v="2016-08-07T00:00:00"/>
    <x v="278"/>
  </r>
  <r>
    <x v="1"/>
    <s v="K:/Sainte Colombe/MB/04 - 19 juillet au 18 août 2016/Wave/"/>
    <s v="ST-COLOM_0_20160807_003429_188.wav"/>
    <s v="PippiT"/>
    <s v="Secondaire"/>
    <s v="PipMi"/>
    <n v="10"/>
    <s v="PippiT"/>
    <n v="10"/>
    <s v="Pipistrelle commune"/>
    <n v="2016"/>
    <n v="8"/>
    <n v="7"/>
    <n v="0"/>
    <n v="34"/>
    <d v="2016-08-07T00:00:00"/>
    <x v="22"/>
  </r>
  <r>
    <x v="1"/>
    <s v="K:/Sainte Colombe/MB/04 - 19 juillet au 18 août 2016/Wave/"/>
    <s v="ST-COLOM_0_20160807_003531_940.wav"/>
    <s v="ChiroSp"/>
    <s v="Secondaire"/>
    <s v="Barbar"/>
    <n v="3"/>
    <s v="Barbar"/>
    <n v="3"/>
    <s v="Barbastelle d'Europe"/>
    <n v="2016"/>
    <n v="8"/>
    <n v="7"/>
    <n v="0"/>
    <n v="35"/>
    <d v="2016-08-07T00:00:00"/>
    <x v="177"/>
  </r>
  <r>
    <x v="1"/>
    <s v="K:/Sainte Colombe/MB/04 - 19 juillet au 18 août 2016/Wave/"/>
    <s v="ST-COLOM_0_20160807_003956_968.wav"/>
    <s v="Plesp"/>
    <s v="Secondaire"/>
    <s v="Plesp"/>
    <n v="10"/>
    <s v="Pleaus"/>
    <n v="4"/>
    <s v="Oreillard gris"/>
    <n v="2016"/>
    <n v="8"/>
    <n v="7"/>
    <n v="0"/>
    <n v="39"/>
    <d v="2016-08-07T00:00:00"/>
    <x v="345"/>
  </r>
  <r>
    <x v="1"/>
    <s v="K:/Sainte Colombe/MB/04 - 19 juillet au 18 août 2016/Wave/"/>
    <s v="ST-COLOM_0_20160807_004016_971.wav"/>
    <s v="Plesp"/>
    <s v="Secondaire"/>
    <s v="Plesp"/>
    <n v="10"/>
    <s v="Pleaus"/>
    <n v="3"/>
    <s v="Oreillard gris"/>
    <n v="2016"/>
    <n v="8"/>
    <n v="7"/>
    <n v="0"/>
    <n v="40"/>
    <d v="2016-08-07T00:00:00"/>
    <x v="436"/>
  </r>
  <r>
    <x v="1"/>
    <s v="K:/Sainte Colombe/MB/04 - 19 juillet au 18 août 2016/Wave/"/>
    <s v="ST-COLOM_0_20160807_004254_895.wav"/>
    <s v="PippiT"/>
    <s v="Secondaire"/>
    <s v="PipMi"/>
    <n v="8"/>
    <s v="PippiT"/>
    <n v="8"/>
    <s v="Pipistrelle commune"/>
    <n v="2016"/>
    <n v="8"/>
    <n v="7"/>
    <n v="0"/>
    <n v="42"/>
    <d v="2016-08-07T00:00:00"/>
    <x v="465"/>
  </r>
  <r>
    <x v="1"/>
    <s v="K:/Sainte Colombe/MB/04 - 19 juillet au 18 août 2016/Wave/"/>
    <s v="ST-COLOM_0_20160807_004544_210.wav"/>
    <s v="ChiroSp"/>
    <s v="Secondaire"/>
    <s v="Pip35"/>
    <n v="4"/>
    <s v="Pipkuh"/>
    <n v="2"/>
    <s v="Pipistrelle de Kuhl"/>
    <n v="2016"/>
    <n v="8"/>
    <n v="7"/>
    <n v="0"/>
    <n v="45"/>
    <d v="2016-08-07T00:00:00"/>
    <x v="262"/>
  </r>
  <r>
    <x v="1"/>
    <s v="K:/Sainte Colombe/MB/04 - 19 juillet au 18 août 2016/Wave/"/>
    <s v="ST-COLOM_0_20160807_005127_985.wav"/>
    <s v="Plesp"/>
    <s v="Secondaire"/>
    <s v="Plesp"/>
    <n v="8"/>
    <s v="Pleaus"/>
    <n v="2"/>
    <s v="Oreillard gris"/>
    <n v="2016"/>
    <n v="8"/>
    <n v="7"/>
    <n v="0"/>
    <n v="51"/>
    <d v="2016-08-07T00:00:00"/>
    <x v="379"/>
  </r>
  <r>
    <x v="1"/>
    <s v="K:/Sainte Colombe/MB/04 - 19 juillet au 18 août 2016/Wave/"/>
    <s v="ST-COLOM_0_20160807_010107_850.wav"/>
    <s v="PippiT"/>
    <s v="Secondaire"/>
    <s v="PipMi"/>
    <n v="10"/>
    <s v="PippiT"/>
    <n v="10"/>
    <s v="Pipistrelle commune"/>
    <n v="2016"/>
    <n v="8"/>
    <n v="7"/>
    <n v="1"/>
    <n v="1"/>
    <d v="2016-08-07T00:00:00"/>
    <x v="214"/>
  </r>
  <r>
    <x v="1"/>
    <s v="K:/Sainte Colombe/MB/04 - 19 juillet au 18 août 2016/Wave/"/>
    <s v="ST-COLOM_0_20160807_010259_630.wav"/>
    <s v="Plesp"/>
    <s v="Secondaire"/>
    <s v="Plesp"/>
    <n v="7"/>
    <s v="Pleaus"/>
    <n v="2"/>
    <s v="Oreillard gris"/>
    <n v="2016"/>
    <n v="8"/>
    <n v="7"/>
    <n v="1"/>
    <n v="2"/>
    <d v="2016-08-07T00:00:00"/>
    <x v="215"/>
  </r>
  <r>
    <x v="1"/>
    <s v="K:/Sainte Colombe/MB/04 - 19 juillet au 18 août 2016/Wave/"/>
    <s v="ST-COLOM_0_20160807_010304_630.wav"/>
    <s v="PippiT"/>
    <s v="Secondaire"/>
    <s v="PipMi"/>
    <n v="10"/>
    <s v="PippiT"/>
    <n v="10"/>
    <s v="Pipistrelle commune"/>
    <n v="2016"/>
    <n v="8"/>
    <n v="7"/>
    <n v="1"/>
    <n v="3"/>
    <d v="2016-08-07T00:00:00"/>
    <x v="383"/>
  </r>
  <r>
    <x v="1"/>
    <s v="K:/Sainte Colombe/MB/04 - 19 juillet au 18 août 2016/Wave/"/>
    <s v="ST-COLOM_0_20160807_010732_561.wav"/>
    <s v="ChiroSp"/>
    <s v="Secondaire"/>
    <s v="MyoHF"/>
    <n v="0"/>
    <s v="Myomys"/>
    <n v="0"/>
    <s v="Murin sp"/>
    <n v="2016"/>
    <n v="8"/>
    <n v="7"/>
    <n v="1"/>
    <n v="7"/>
    <d v="2016-08-07T00:00:00"/>
    <x v="140"/>
  </r>
  <r>
    <x v="1"/>
    <s v="K:/Sainte Colombe/MB/04 - 19 juillet au 18 août 2016/Wave/"/>
    <s v="ST-COLOM_0_20160807_012516_922.wav"/>
    <s v="Pleaus"/>
    <s v="Secondaire"/>
    <s v="Plesp"/>
    <n v="10"/>
    <s v="Pleaus"/>
    <n v="6"/>
    <s v="Oreillard gris"/>
    <n v="2016"/>
    <n v="8"/>
    <n v="7"/>
    <n v="1"/>
    <n v="25"/>
    <d v="2016-08-07T00:00:00"/>
    <x v="216"/>
  </r>
  <r>
    <x v="1"/>
    <s v="K:/Sainte Colombe/MB/04 - 19 juillet au 18 août 2016/Wave/"/>
    <s v="ST-COLOM_0_20160807_012521_922.wav"/>
    <s v="ChiroSp"/>
    <s v="Secondaire"/>
    <s v="PipMi"/>
    <n v="5"/>
    <s v="PippiT"/>
    <n v="5"/>
    <s v="Pipistrelle commune"/>
    <n v="2016"/>
    <n v="8"/>
    <n v="7"/>
    <n v="1"/>
    <n v="25"/>
    <d v="2016-08-07T00:00:00"/>
    <x v="216"/>
  </r>
  <r>
    <x v="1"/>
    <s v="K:/Sainte Colombe/MB/04 - 19 juillet au 18 août 2016/Wave/"/>
    <s v="ST-COLOM_0_20160807_022148_451.wav"/>
    <s v="Plesp"/>
    <s v="Secondaire"/>
    <s v="Plesp"/>
    <n v="7"/>
    <s v="Pleaus"/>
    <n v="2"/>
    <s v="Oreillard gris"/>
    <n v="2016"/>
    <n v="8"/>
    <n v="7"/>
    <n v="2"/>
    <n v="21"/>
    <d v="2016-08-07T00:00:00"/>
    <x v="517"/>
  </r>
  <r>
    <x v="1"/>
    <s v="K:/Sainte Colombe/MB/04 - 19 juillet au 18 août 2016/Wave/"/>
    <s v="ST-COLOM_0_20160809_215452_206.wav"/>
    <s v="ChiroSp"/>
    <s v="Secondaire"/>
    <s v="Pip35"/>
    <n v="1"/>
    <s v="Pipkuh"/>
    <n v="1"/>
    <s v="Pipistrelle de Kuhl"/>
    <n v="2016"/>
    <n v="8"/>
    <n v="9"/>
    <n v="21"/>
    <n v="54"/>
    <d v="2016-08-09T00:00:00"/>
    <x v="93"/>
  </r>
  <r>
    <x v="1"/>
    <s v="K:/Sainte Colombe/MB/04 - 19 juillet au 18 août 2016/Wave/"/>
    <s v="ST-COLOM_0_20160809_215808_490.wav"/>
    <s v="PippiT"/>
    <s v="Secondaire"/>
    <s v="PipMi"/>
    <n v="10"/>
    <s v="PippiT"/>
    <n v="10"/>
    <s v="Pipistrelle commune"/>
    <n v="2016"/>
    <n v="8"/>
    <n v="9"/>
    <n v="21"/>
    <n v="58"/>
    <d v="2016-08-09T00:00:00"/>
    <x v="1"/>
  </r>
  <r>
    <x v="1"/>
    <s v="K:/Sainte Colombe/MB/04 - 19 juillet au 18 août 2016/Wave/"/>
    <s v="ST-COLOM_0_20160810_215734_912.wav"/>
    <s v="PippiT"/>
    <s v="Secondaire"/>
    <s v="PipMi"/>
    <n v="10"/>
    <s v="PippiT"/>
    <n v="10"/>
    <s v="Pipistrelle commune"/>
    <n v="2016"/>
    <n v="8"/>
    <n v="10"/>
    <n v="21"/>
    <n v="57"/>
    <d v="2016-08-10T00:00:00"/>
    <x v="162"/>
  </r>
  <r>
    <x v="1"/>
    <s v="K:/Sainte Colombe/MB/04 - 19 juillet au 18 août 2016/Wave/"/>
    <s v="ST-COLOM_0_20160810_215809_916.wav"/>
    <s v="PippiT"/>
    <s v="Secondaire"/>
    <s v="PipMi"/>
    <n v="10"/>
    <s v="PippiT"/>
    <n v="10"/>
    <s v="Pipistrelle commune"/>
    <n v="2016"/>
    <n v="8"/>
    <n v="10"/>
    <n v="21"/>
    <n v="58"/>
    <d v="2016-08-10T00:00:00"/>
    <x v="1"/>
  </r>
  <r>
    <x v="1"/>
    <s v="K:/Sainte Colombe/MB/04 - 19 juillet au 18 août 2016/Wave/"/>
    <s v="ST-COLOM_0_20160810_220211_052.wav"/>
    <s v="PippiT"/>
    <s v="Secondaire"/>
    <s v="PipMi"/>
    <n v="10"/>
    <s v="PippiT"/>
    <n v="10"/>
    <s v="Pipistrelle commune"/>
    <n v="2016"/>
    <n v="8"/>
    <n v="10"/>
    <n v="22"/>
    <n v="2"/>
    <d v="2016-08-10T00:00:00"/>
    <x v="274"/>
  </r>
  <r>
    <x v="1"/>
    <s v="K:/Sainte Colombe/MB/04 - 19 juillet au 18 août 2016/Wave/"/>
    <s v="ST-COLOM_0_20160810_220221_053.wav"/>
    <s v="ENVsp"/>
    <s v="Secondaire"/>
    <s v="ENVsp"/>
    <n v="8"/>
    <s v="Eptser"/>
    <n v="3"/>
    <s v="Sérotine commune"/>
    <n v="2016"/>
    <n v="8"/>
    <n v="10"/>
    <n v="22"/>
    <n v="2"/>
    <d v="2016-08-10T00:00:00"/>
    <x v="274"/>
  </r>
  <r>
    <x v="1"/>
    <s v="K:/Sainte Colombe/MB/04 - 19 juillet au 18 août 2016/Wave/"/>
    <s v="ST-COLOM_0_20160810_220226_054.wav"/>
    <s v="PippiT"/>
    <s v="Secondaire"/>
    <s v="PipMi"/>
    <n v="10"/>
    <s v="PippiT"/>
    <n v="10"/>
    <s v="Pipistrelle commune"/>
    <n v="2016"/>
    <n v="8"/>
    <n v="10"/>
    <n v="22"/>
    <n v="2"/>
    <d v="2016-08-10T00:00:00"/>
    <x v="274"/>
  </r>
  <r>
    <x v="1"/>
    <s v="K:/Sainte Colombe/MB/04 - 19 juillet au 18 août 2016/Wave/"/>
    <s v="ST-COLOM_0_20160810_220231_054.wav"/>
    <s v="ENVsp"/>
    <s v="Secondaire"/>
    <s v="ENVsp"/>
    <n v="6"/>
    <s v="Eptser"/>
    <n v="0"/>
    <s v="Sérotine commune"/>
    <n v="2016"/>
    <n v="8"/>
    <n v="10"/>
    <n v="22"/>
    <n v="2"/>
    <d v="2016-08-10T00:00:00"/>
    <x v="274"/>
  </r>
  <r>
    <x v="1"/>
    <s v="K:/Sainte Colombe/MB/04 - 19 juillet au 18 août 2016/Wave/"/>
    <s v="ST-COLOM_0_20160810_220248_974.wav"/>
    <s v="ENVsp"/>
    <s v="Secondaire"/>
    <s v="ENVsp"/>
    <n v="8"/>
    <s v="Eptser"/>
    <n v="1"/>
    <s v="Sérotine commune"/>
    <n v="2016"/>
    <n v="8"/>
    <n v="10"/>
    <n v="22"/>
    <n v="2"/>
    <d v="2016-08-10T00:00:00"/>
    <x v="274"/>
  </r>
  <r>
    <x v="1"/>
    <s v="K:/Sainte Colombe/MB/04 - 19 juillet au 18 août 2016/Wave/"/>
    <s v="ST-COLOM_0_20160810_220253_974.wav"/>
    <s v="PippiT"/>
    <s v="Secondaire"/>
    <s v="PipMi"/>
    <n v="10"/>
    <s v="PippiT"/>
    <n v="10"/>
    <s v="Pipistrelle commune"/>
    <n v="2016"/>
    <n v="8"/>
    <n v="10"/>
    <n v="22"/>
    <n v="2"/>
    <d v="2016-08-10T00:00:00"/>
    <x v="274"/>
  </r>
  <r>
    <x v="1"/>
    <s v="K:/Sainte Colombe/MB/04 - 19 juillet au 18 août 2016/Wave/"/>
    <s v="ST-COLOM_0_20160810_220551_002.wav"/>
    <s v="PippiT"/>
    <s v="Secondaire"/>
    <s v="PipMi"/>
    <n v="10"/>
    <s v="PippiT"/>
    <n v="10"/>
    <s v="Pipistrelle commune"/>
    <n v="2016"/>
    <n v="8"/>
    <n v="10"/>
    <n v="22"/>
    <n v="5"/>
    <d v="2016-08-10T00:00:00"/>
    <x v="115"/>
  </r>
  <r>
    <x v="1"/>
    <s v="K:/Sainte Colombe/MB/04 - 19 juillet au 18 août 2016/Wave/"/>
    <s v="ST-COLOM_0_20160810_220556_003.wav"/>
    <s v="PippiT"/>
    <s v="Secondaire"/>
    <s v="PipMi"/>
    <n v="10"/>
    <s v="PippiT"/>
    <n v="10"/>
    <s v="Pipistrelle commune"/>
    <n v="2016"/>
    <n v="8"/>
    <n v="10"/>
    <n v="22"/>
    <n v="5"/>
    <d v="2016-08-10T00:00:00"/>
    <x v="115"/>
  </r>
  <r>
    <x v="1"/>
    <s v="K:/Sainte Colombe/MB/04 - 19 juillet au 18 août 2016/Wave/"/>
    <s v="ST-COLOM_0_20160810_220619_355.wav"/>
    <s v="PippiT"/>
    <s v="Secondaire"/>
    <s v="PipMi"/>
    <n v="10"/>
    <s v="PippiT"/>
    <n v="10"/>
    <s v="Pipistrelle commune"/>
    <n v="2016"/>
    <n v="8"/>
    <n v="10"/>
    <n v="22"/>
    <n v="6"/>
    <d v="2016-08-10T00:00:00"/>
    <x v="76"/>
  </r>
  <r>
    <x v="1"/>
    <s v="K:/Sainte Colombe/MB/04 - 19 juillet au 18 août 2016/Wave/"/>
    <s v="ST-COLOM_0_20160810_220639_358.wav"/>
    <s v="PippiT"/>
    <s v="Secondaire"/>
    <s v="PipMi"/>
    <n v="10"/>
    <s v="PippiT"/>
    <n v="10"/>
    <s v="Pipistrelle commune"/>
    <n v="2016"/>
    <n v="8"/>
    <n v="10"/>
    <n v="22"/>
    <n v="6"/>
    <d v="2016-08-10T00:00:00"/>
    <x v="76"/>
  </r>
  <r>
    <x v="1"/>
    <s v="K:/Sainte Colombe/MB/04 - 19 juillet au 18 août 2016/Wave/"/>
    <s v="ST-COLOM_0_20160810_220659_360.wav"/>
    <s v="PippiT"/>
    <s v="Secondaire"/>
    <s v="PipMi"/>
    <n v="10"/>
    <s v="PippiT"/>
    <n v="10"/>
    <s v="Pipistrelle commune"/>
    <n v="2016"/>
    <n v="8"/>
    <n v="10"/>
    <n v="22"/>
    <n v="6"/>
    <d v="2016-08-10T00:00:00"/>
    <x v="76"/>
  </r>
  <r>
    <x v="1"/>
    <s v="K:/Sainte Colombe/MB/04 - 19 juillet au 18 août 2016/Wave/"/>
    <s v="ST-COLOM_0_20160810_220704_361.wav"/>
    <s v="ENVsp"/>
    <s v="Secondaire"/>
    <s v="ENVsp"/>
    <n v="6"/>
    <s v="Nyclei"/>
    <n v="1"/>
    <s v="Noctule de Leisler"/>
    <n v="2016"/>
    <n v="8"/>
    <n v="10"/>
    <n v="22"/>
    <n v="7"/>
    <d v="2016-08-10T00:00:00"/>
    <x v="47"/>
  </r>
  <r>
    <x v="1"/>
    <s v="K:/Sainte Colombe/MB/04 - 19 juillet au 18 août 2016/Wave/"/>
    <s v="ST-COLOM_0_20160810_220709_362.wav"/>
    <s v="ENVsp"/>
    <s v="Secondaire"/>
    <s v="ENVsp"/>
    <n v="9"/>
    <s v="Eptser"/>
    <n v="2"/>
    <s v="Sérotine commune"/>
    <n v="2016"/>
    <n v="8"/>
    <n v="10"/>
    <n v="22"/>
    <n v="7"/>
    <d v="2016-08-10T00:00:00"/>
    <x v="47"/>
  </r>
  <r>
    <x v="1"/>
    <s v="K:/Sainte Colombe/MB/04 - 19 juillet au 18 août 2016/Wave/"/>
    <s v="ST-COLOM_0_20160810_220714_362.wav"/>
    <s v="ENVsp"/>
    <s v="Secondaire"/>
    <s v="ENVsp"/>
    <n v="10"/>
    <s v="Eptser"/>
    <n v="3"/>
    <s v="Sérotine commune"/>
    <n v="2016"/>
    <n v="8"/>
    <n v="10"/>
    <n v="22"/>
    <n v="7"/>
    <d v="2016-08-10T00:00:00"/>
    <x v="47"/>
  </r>
  <r>
    <x v="1"/>
    <s v="K:/Sainte Colombe/MB/04 - 19 juillet au 18 août 2016/Wave/"/>
    <s v="ST-COLOM_0_20160810_221412_148.wav"/>
    <s v="PippiT"/>
    <s v="Secondaire"/>
    <s v="PipMi"/>
    <n v="10"/>
    <s v="PippiT"/>
    <n v="10"/>
    <s v="Pipistrelle commune"/>
    <n v="2016"/>
    <n v="8"/>
    <n v="10"/>
    <n v="22"/>
    <n v="14"/>
    <d v="2016-08-10T00:00:00"/>
    <x v="48"/>
  </r>
  <r>
    <x v="1"/>
    <s v="K:/Sainte Colombe/MB/04 - 19 juillet au 18 août 2016/Wave/"/>
    <s v="ST-COLOM_0_20160810_222033_768.wav"/>
    <s v="ChiroSp"/>
    <s v="Secondaire"/>
    <s v="ENVsp"/>
    <n v="0"/>
    <s v="Eptser"/>
    <n v="0"/>
    <s v="Sérotine commune"/>
    <n v="2016"/>
    <n v="8"/>
    <n v="10"/>
    <n v="22"/>
    <n v="20"/>
    <d v="2016-08-10T00:00:00"/>
    <x v="49"/>
  </r>
  <r>
    <x v="1"/>
    <s v="K:/Sainte Colombe/MB/04 - 19 juillet au 18 août 2016/Wave/"/>
    <s v="ST-COLOM_0_20160810_222038_768.wav"/>
    <s v="ENVsp"/>
    <s v="Secondaire"/>
    <s v="ENVsp"/>
    <n v="9"/>
    <s v="Eptser"/>
    <n v="2"/>
    <s v="Sérotine commune"/>
    <n v="2016"/>
    <n v="8"/>
    <n v="10"/>
    <n v="22"/>
    <n v="20"/>
    <d v="2016-08-10T00:00:00"/>
    <x v="49"/>
  </r>
  <r>
    <x v="1"/>
    <s v="K:/Sainte Colombe/MB/04 - 19 juillet au 18 août 2016/Wave/"/>
    <s v="ST-COLOM_0_20160810_222043_769.wav"/>
    <s v="parasi"/>
    <s v="Secondaire"/>
    <s v="parasi"/>
    <n v="1"/>
    <s v="parasi"/>
    <n v="1"/>
    <s v="PARASITE"/>
    <n v="2016"/>
    <n v="8"/>
    <n v="10"/>
    <n v="22"/>
    <n v="20"/>
    <d v="2016-08-10T00:00:00"/>
    <x v="49"/>
  </r>
  <r>
    <x v="1"/>
    <s v="K:/Sainte Colombe/MB/04 - 19 juillet au 18 août 2016/Wave/"/>
    <s v="ST-COLOM_0_20160811_220331_191.wav"/>
    <s v="ChiroSp"/>
    <s v="Secondaire"/>
    <s v="ENVsp"/>
    <n v="0"/>
    <s v="Eptser"/>
    <n v="0"/>
    <s v="Sérotine commune"/>
    <n v="2016"/>
    <n v="8"/>
    <n v="11"/>
    <n v="22"/>
    <n v="3"/>
    <d v="2016-08-11T00:00:00"/>
    <x v="95"/>
  </r>
  <r>
    <x v="1"/>
    <s v="K:/Sainte Colombe/MB/04 - 19 juillet au 18 août 2016/Wave/"/>
    <s v="ST-COLOM_0_20160811_220336_192.wav"/>
    <s v="ENVsp"/>
    <s v="Secondaire"/>
    <s v="ENVsp"/>
    <n v="8"/>
    <s v="Eptser"/>
    <n v="2"/>
    <s v="Sérotine commune"/>
    <n v="2016"/>
    <n v="8"/>
    <n v="11"/>
    <n v="22"/>
    <n v="3"/>
    <d v="2016-08-11T00:00:00"/>
    <x v="95"/>
  </r>
  <r>
    <x v="1"/>
    <s v="K:/Sainte Colombe/MB/04 - 19 juillet au 18 août 2016/Wave/"/>
    <s v="ST-COLOM_0_20160812_223112_548.wav"/>
    <s v="ENVsp"/>
    <s v="Secondaire"/>
    <s v="ENVsp"/>
    <n v="6"/>
    <s v="Eptser"/>
    <n v="2"/>
    <s v="Sérotine commune"/>
    <n v="2016"/>
    <n v="8"/>
    <n v="12"/>
    <n v="22"/>
    <n v="31"/>
    <d v="2016-08-12T00:00:00"/>
    <x v="334"/>
  </r>
  <r>
    <x v="1"/>
    <s v="K:/Sainte Colombe/MB/04 - 19 juillet au 18 août 2016/Wave/"/>
    <s v="ST-COLOM_0_20160816_222004_974.wav"/>
    <s v="ENVsp"/>
    <s v="Secondaire"/>
    <s v="ENVsp"/>
    <n v="10"/>
    <s v="Eptser"/>
    <n v="2"/>
    <s v="Sérotine commune"/>
    <n v="2016"/>
    <n v="8"/>
    <n v="16"/>
    <n v="22"/>
    <n v="20"/>
    <d v="2016-08-16T00:00:00"/>
    <x v="49"/>
  </r>
  <r>
    <x v="1"/>
    <s v="K:/Sainte Colombe/MB/04 - 19 juillet au 18 août 2016/Wave/"/>
    <s v="ST-COLOM_0_20160817_221558_704.wav"/>
    <s v="ENVsp"/>
    <s v="Secondaire"/>
    <s v="ENVsp"/>
    <n v="10"/>
    <s v="Eptser"/>
    <n v="2"/>
    <s v="Sérotine commune"/>
    <n v="2016"/>
    <n v="8"/>
    <n v="17"/>
    <n v="22"/>
    <n v="15"/>
    <d v="2016-08-17T00:00:00"/>
    <x v="23"/>
  </r>
  <r>
    <x v="1"/>
    <s v="K:/Sainte Colombe/MB/04 - 19 juillet au 18 août 2016/Wave/"/>
    <s v="ST-COLOM_0_20160817_221603_704.wav"/>
    <s v="ENVsp"/>
    <s v="Secondaire"/>
    <s v="ENVsp"/>
    <n v="8"/>
    <s v="Vesmur"/>
    <n v="1"/>
    <s v="Sérotine commune"/>
    <n v="2016"/>
    <n v="8"/>
    <n v="17"/>
    <n v="22"/>
    <n v="16"/>
    <d v="2016-08-17T00:00:00"/>
    <x v="337"/>
  </r>
  <r>
    <x v="1"/>
    <s v="K:/Sainte Colombe/MB/04 - 19 juillet au 18 août 2016/Wave/"/>
    <s v="ST-COLOM_0_20160817_223539_296.wav"/>
    <s v="ChiroSp"/>
    <s v="Secondaire"/>
    <s v="ENVsp"/>
    <n v="0"/>
    <s v="Nyclei"/>
    <n v="0"/>
    <s v="Noctule de Leisler"/>
    <n v="2016"/>
    <n v="8"/>
    <n v="17"/>
    <n v="22"/>
    <n v="35"/>
    <d v="2016-08-17T00:00:00"/>
    <x v="154"/>
  </r>
  <r>
    <x v="1"/>
    <s v="K:/Sainte Colombe/MB/04 - 19 juillet au 18 août 2016/Wave/"/>
    <s v="ST-COLOM_0_20160818_013650_497.wav"/>
    <s v="Pip35"/>
    <s v="Secondaire"/>
    <s v="Pip35"/>
    <n v="10"/>
    <s v="Pipkuh"/>
    <n v="5"/>
    <s v="Pipistrelle de Kuhl"/>
    <n v="2016"/>
    <n v="8"/>
    <n v="18"/>
    <n v="1"/>
    <n v="36"/>
    <d v="2016-08-18T00:00:00"/>
    <x v="14"/>
  </r>
  <r>
    <x v="1"/>
    <s v="K:/Sainte Colombe/MB/04 - 19 juillet au 18 août 2016/Wave/"/>
    <s v="ST-COLOM_0_20160818_015103_423.wav"/>
    <s v="ChiroSp"/>
    <s v="Secondaire"/>
    <s v="ENVsp"/>
    <n v="5"/>
    <s v="Eptser"/>
    <n v="1"/>
    <s v="Sérotine commune"/>
    <n v="2016"/>
    <n v="8"/>
    <n v="18"/>
    <n v="1"/>
    <n v="51"/>
    <d v="2016-08-18T00:00:00"/>
    <x v="392"/>
  </r>
  <r>
    <x v="1"/>
    <s v="K:/Sainte Colombe/MB/04 - 19 juillet au 18 août 2016/Wave/"/>
    <s v="ST-COLOM_0_20160818_015833_064.wav"/>
    <s v="PippiT"/>
    <s v="Secondaire"/>
    <s v="PipMi"/>
    <n v="10"/>
    <s v="PippiT"/>
    <n v="10"/>
    <s v="Pipistrelle commune"/>
    <n v="2016"/>
    <n v="8"/>
    <n v="18"/>
    <n v="1"/>
    <n v="58"/>
    <d v="2016-08-18T00:00:00"/>
    <x v="459"/>
  </r>
  <r>
    <x v="1"/>
    <s v="K:/Sainte Colombe/MB/04 - 19 juillet au 18 août 2016/Wave/"/>
    <s v="ST-COLOM_0_20160818_015842_958.wav"/>
    <s v="PipMi"/>
    <s v="Secondaire"/>
    <s v="PipMi"/>
    <n v="10"/>
    <s v="Pippyg"/>
    <n v="2"/>
    <s v="Pipistrelle pygmée"/>
    <n v="2016"/>
    <n v="8"/>
    <n v="18"/>
    <n v="1"/>
    <n v="58"/>
    <d v="2016-08-18T00:00:00"/>
    <x v="459"/>
  </r>
  <r>
    <x v="1"/>
    <s v="K:/Sainte Colombe/MB/04 - 19 juillet au 18 août 2016/Wave/"/>
    <s v="ST-COLOM_0_20160818_015847_958.wav"/>
    <s v="ENVsp"/>
    <s v="Secondaire"/>
    <s v="ENVsp"/>
    <n v="9"/>
    <s v="Eptser"/>
    <n v="4"/>
    <s v="Sérotine commune"/>
    <n v="2016"/>
    <n v="8"/>
    <n v="18"/>
    <n v="1"/>
    <n v="58"/>
    <d v="2016-08-18T00:00:00"/>
    <x v="459"/>
  </r>
  <r>
    <x v="1"/>
    <s v="K:/Sainte Colombe/MB/04 - 19 juillet au 18 août 2016/Wave/"/>
    <s v="ST-COLOM_0_20160818_023836_727.wav"/>
    <s v="ChiroSp"/>
    <s v="Secondaire"/>
    <s v="ENVsp"/>
    <n v="3"/>
    <s v="Eptser"/>
    <n v="3"/>
    <s v="Sérotine commune"/>
    <n v="2016"/>
    <n v="8"/>
    <n v="18"/>
    <n v="2"/>
    <n v="38"/>
    <d v="2016-08-18T00:00:00"/>
    <x v="520"/>
  </r>
  <r>
    <x v="1"/>
    <s v="K:/Sainte Colombe/MB/04 - 19 juillet au 18 août 2016/Wave/"/>
    <s v="ST-COLOM_0_20160818_023858_669.wav"/>
    <s v="ENVsp"/>
    <s v="Secondaire"/>
    <s v="ENVsp"/>
    <n v="8"/>
    <s v="Eptser"/>
    <n v="3"/>
    <s v="Sérotine commune"/>
    <n v="2016"/>
    <n v="8"/>
    <n v="18"/>
    <n v="2"/>
    <n v="38"/>
    <d v="2016-08-18T00:00:00"/>
    <x v="520"/>
  </r>
  <r>
    <x v="1"/>
    <s v="K:/Sainte Colombe/MB/04 - 19 juillet au 18 août 2016/Wave/"/>
    <s v="ST-COLOM_0_20160818_024223_238.wav"/>
    <s v="ChiroSp"/>
    <s v="Secondaire"/>
    <s v="ENVsp"/>
    <n v="4"/>
    <s v="Eptser"/>
    <n v="4"/>
    <s v="Sérotine commune"/>
    <n v="2016"/>
    <n v="8"/>
    <n v="18"/>
    <n v="2"/>
    <n v="42"/>
    <d v="2016-08-18T00:00:00"/>
    <x v="506"/>
  </r>
  <r>
    <x v="1"/>
    <s v="K:/Sainte Colombe/MB/04 - 19 juillet au 18 août 2016/Wave/"/>
    <s v="ST-COLOM_0_20160818_030157_737.wav"/>
    <s v="PippiT"/>
    <s v="Secondaire"/>
    <s v="PipMi"/>
    <n v="10"/>
    <s v="PippiT"/>
    <n v="10"/>
    <s v="Pipistrelle commune"/>
    <n v="2016"/>
    <n v="8"/>
    <n v="18"/>
    <n v="3"/>
    <n v="1"/>
    <d v="2016-08-18T00:00:00"/>
    <x v="398"/>
  </r>
  <r>
    <x v="1"/>
    <s v="K:/Sainte Colombe/MB/04 - 19 juillet au 18 août 2016/Wave/"/>
    <s v="ST-COLOM_0_20160804_222250_040.wav"/>
    <s v="PippiT"/>
    <s v="Tertiaire"/>
    <s v="PipMi"/>
    <n v="10"/>
    <s v="PippiT"/>
    <n v="10"/>
    <s v="Pipistrelle commune"/>
    <n v="2016"/>
    <n v="8"/>
    <n v="4"/>
    <n v="22"/>
    <n v="22"/>
    <d v="2016-08-04T00:00:00"/>
    <x v="209"/>
  </r>
  <r>
    <x v="1"/>
    <s v="K:/Sainte Colombe/MB/04 - 19 juillet au 18 août 2016/Wave/"/>
    <s v="ST-COLOM_0_20160806_234318_414.wav"/>
    <s v="PipMi"/>
    <s v="Tertiaire"/>
    <s v="PipMi"/>
    <n v="10"/>
    <s v="PippiT"/>
    <n v="3"/>
    <s v="Pipistrelle commune"/>
    <n v="2016"/>
    <n v="8"/>
    <n v="6"/>
    <n v="23"/>
    <n v="43"/>
    <d v="2016-08-06T00:00:00"/>
    <x v="242"/>
  </r>
  <r>
    <x v="2"/>
    <m/>
    <m/>
    <m/>
    <m/>
    <m/>
    <m/>
    <m/>
    <m/>
    <m/>
    <m/>
    <m/>
    <m/>
    <m/>
    <m/>
    <m/>
    <x v="562"/>
  </r>
  <r>
    <x v="3"/>
    <m/>
    <m/>
    <m/>
    <m/>
    <m/>
    <m/>
    <m/>
    <m/>
    <m/>
    <m/>
    <m/>
    <m/>
    <m/>
    <m/>
    <m/>
    <x v="562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46">
  <r>
    <x v="0"/>
    <s v="X"/>
    <n v="6"/>
    <n v="1.048951048951049E-2"/>
    <n v="62"/>
    <n v="8.2228116710875335E-2"/>
    <s v=""/>
    <s v=""/>
  </r>
  <r>
    <x v="1"/>
    <s v="X"/>
    <n v="2"/>
    <n v="3.4965034965034965E-3"/>
    <n v="7"/>
    <n v="9.2838196286472146E-3"/>
    <s v=""/>
    <s v=""/>
  </r>
  <r>
    <x v="2"/>
    <s v="X"/>
    <s v=""/>
    <s v=""/>
    <s v=""/>
    <s v=""/>
    <s v=""/>
    <s v=""/>
  </r>
  <r>
    <x v="3"/>
    <s v="X"/>
    <s v=""/>
    <s v=""/>
    <n v="3"/>
    <n v="3.9787798408488064E-3"/>
    <s v=""/>
    <s v=""/>
  </r>
  <r>
    <x v="4"/>
    <s v="X"/>
    <n v="1"/>
    <n v="1.7482517482517483E-3"/>
    <n v="227"/>
    <n v="0.30106100795755969"/>
    <s v=""/>
    <s v=""/>
  </r>
  <r>
    <x v="5"/>
    <m/>
    <n v="7"/>
    <n v="1.2237762237762238E-2"/>
    <n v="81"/>
    <n v="0.10742705570291777"/>
    <s v=""/>
    <s v=""/>
  </r>
  <r>
    <x v="6"/>
    <s v="X"/>
    <s v=""/>
    <s v=""/>
    <s v=""/>
    <s v=""/>
    <s v=""/>
    <s v=""/>
  </r>
  <r>
    <x v="7"/>
    <s v="X"/>
    <s v=""/>
    <s v=""/>
    <s v=""/>
    <s v=""/>
    <s v=""/>
    <s v=""/>
  </r>
  <r>
    <x v="8"/>
    <s v="X"/>
    <n v="3"/>
    <n v="5.244755244755245E-3"/>
    <n v="6"/>
    <n v="7.9575596816976128E-3"/>
    <s v=""/>
    <s v=""/>
  </r>
  <r>
    <x v="9"/>
    <s v="X"/>
    <s v=""/>
    <s v=""/>
    <s v=""/>
    <s v=""/>
    <s v=""/>
    <s v=""/>
  </r>
  <r>
    <x v="10"/>
    <s v="X"/>
    <n v="1"/>
    <n v="1.7482517482517483E-3"/>
    <n v="10"/>
    <n v="1.3262599469496022E-2"/>
    <s v=""/>
    <s v=""/>
  </r>
  <r>
    <x v="11"/>
    <s v="X"/>
    <s v=""/>
    <s v=""/>
    <s v=""/>
    <s v=""/>
    <s v=""/>
    <s v=""/>
  </r>
  <r>
    <x v="12"/>
    <s v="X"/>
    <s v=""/>
    <s v=""/>
    <s v=""/>
    <s v=""/>
    <s v=""/>
    <s v=""/>
  </r>
  <r>
    <x v="13"/>
    <s v="X"/>
    <s v=""/>
    <s v=""/>
    <s v=""/>
    <s v=""/>
    <s v=""/>
    <s v=""/>
  </r>
  <r>
    <x v="14"/>
    <s v="X"/>
    <n v="2"/>
    <n v="3.4965034965034965E-3"/>
    <n v="4"/>
    <n v="5.3050397877984082E-3"/>
    <s v=""/>
    <s v=""/>
  </r>
  <r>
    <x v="15"/>
    <s v="X"/>
    <s v=""/>
    <s v=""/>
    <s v=""/>
    <s v=""/>
    <s v=""/>
    <s v=""/>
  </r>
  <r>
    <x v="16"/>
    <s v="X"/>
    <s v=""/>
    <s v=""/>
    <s v=""/>
    <s v=""/>
    <s v=""/>
    <s v=""/>
  </r>
  <r>
    <x v="17"/>
    <s v="X"/>
    <s v=""/>
    <s v=""/>
    <s v=""/>
    <s v=""/>
    <s v=""/>
    <s v=""/>
  </r>
  <r>
    <x v="18"/>
    <m/>
    <n v="53"/>
    <n v="9.2657342657342656E-2"/>
    <n v="326"/>
    <n v="0.43236074270557029"/>
    <s v=""/>
    <s v=""/>
  </r>
  <r>
    <x v="19"/>
    <s v="X"/>
    <n v="1"/>
    <n v="1.7482517482517483E-3"/>
    <n v="2"/>
    <n v="2.6525198938992041E-3"/>
    <s v=""/>
    <s v=""/>
  </r>
  <r>
    <x v="20"/>
    <s v="X"/>
    <n v="5"/>
    <n v="8.7412587412587419E-3"/>
    <n v="224"/>
    <n v="0.29708222811671087"/>
    <s v=""/>
    <s v=""/>
  </r>
  <r>
    <x v="21"/>
    <m/>
    <s v=""/>
    <s v=""/>
    <s v=""/>
    <s v=""/>
    <s v=""/>
    <s v=""/>
  </r>
  <r>
    <x v="22"/>
    <s v="X"/>
    <n v="21"/>
    <n v="3.6713286713286712E-2"/>
    <n v="289"/>
    <n v="0.38328912466843501"/>
    <s v=""/>
    <s v=""/>
  </r>
  <r>
    <x v="23"/>
    <s v="X"/>
    <s v=""/>
    <s v=""/>
    <s v=""/>
    <s v=""/>
    <s v=""/>
    <s v=""/>
  </r>
  <r>
    <x v="24"/>
    <s v="X"/>
    <n v="1"/>
    <n v="1.7482517482517483E-3"/>
    <n v="12"/>
    <n v="1.5915119363395226E-2"/>
    <s v=""/>
    <s v=""/>
  </r>
  <r>
    <x v="25"/>
    <s v="X"/>
    <s v=""/>
    <s v=""/>
    <s v=""/>
    <s v=""/>
    <s v=""/>
    <s v=""/>
  </r>
  <r>
    <x v="26"/>
    <s v="X"/>
    <s v=""/>
    <s v=""/>
    <s v=""/>
    <s v=""/>
    <s v=""/>
    <s v=""/>
  </r>
  <r>
    <x v="27"/>
    <m/>
    <s v=""/>
    <s v=""/>
    <s v=""/>
    <s v=""/>
    <s v=""/>
    <s v=""/>
  </r>
  <r>
    <x v="28"/>
    <s v="X"/>
    <n v="1254"/>
    <n v="2.1923076923076925"/>
    <n v="9030"/>
    <n v="11.976127320954907"/>
    <s v=""/>
    <s v=""/>
  </r>
  <r>
    <x v="29"/>
    <m/>
    <s v=""/>
    <s v=""/>
    <s v=""/>
    <s v=""/>
    <s v=""/>
    <s v=""/>
  </r>
  <r>
    <x v="30"/>
    <s v="X"/>
    <n v="154"/>
    <n v="0.26923076923076922"/>
    <n v="2533"/>
    <n v="3.3594164456233422"/>
    <s v=""/>
    <s v=""/>
  </r>
  <r>
    <x v="31"/>
    <m/>
    <s v=""/>
    <s v=""/>
    <n v="1"/>
    <n v="1.3262599469496021E-3"/>
    <s v=""/>
    <s v=""/>
  </r>
  <r>
    <x v="32"/>
    <m/>
    <n v="54"/>
    <n v="9.4405594405594401E-2"/>
    <n v="101"/>
    <n v="0.13395225464190982"/>
    <s v=""/>
    <s v=""/>
  </r>
  <r>
    <x v="33"/>
    <s v="X"/>
    <n v="12"/>
    <n v="2.097902097902098E-2"/>
    <n v="225"/>
    <n v="0.29840848806366049"/>
    <s v=""/>
    <s v=""/>
  </r>
  <r>
    <x v="34"/>
    <s v="X"/>
    <n v="1"/>
    <n v="1.7482517482517483E-3"/>
    <n v="14"/>
    <n v="1.8567639257294429E-2"/>
    <s v=""/>
    <s v=""/>
  </r>
  <r>
    <x v="35"/>
    <m/>
    <s v=""/>
    <s v=""/>
    <n v="8"/>
    <n v="1.0610079575596816E-2"/>
    <s v=""/>
    <s v=""/>
  </r>
  <r>
    <x v="36"/>
    <s v="X"/>
    <s v=""/>
    <s v=""/>
    <s v=""/>
    <s v=""/>
    <s v=""/>
    <s v=""/>
  </r>
  <r>
    <x v="37"/>
    <s v="X"/>
    <s v=""/>
    <s v=""/>
    <s v=""/>
    <s v=""/>
    <s v=""/>
    <s v=""/>
  </r>
  <r>
    <x v="38"/>
    <m/>
    <s v=""/>
    <s v=""/>
    <s v=""/>
    <s v=""/>
    <s v=""/>
    <s v=""/>
  </r>
  <r>
    <x v="39"/>
    <s v="X"/>
    <s v=""/>
    <s v=""/>
    <s v=""/>
    <s v=""/>
    <s v=""/>
    <s v=""/>
  </r>
  <r>
    <x v="40"/>
    <s v="X"/>
    <n v="4"/>
    <n v="6.993006993006993E-3"/>
    <n v="1154"/>
    <n v="1.5305039787798409"/>
    <s v=""/>
    <s v=""/>
  </r>
  <r>
    <x v="41"/>
    <m/>
    <s v=""/>
    <s v=""/>
    <s v=""/>
    <s v=""/>
    <s v=""/>
    <s v=""/>
  </r>
  <r>
    <x v="42"/>
    <m/>
    <n v="2"/>
    <n v="3.4965034965034965E-3"/>
    <s v=""/>
    <s v=""/>
    <s v=""/>
    <s v=""/>
  </r>
  <r>
    <x v="43"/>
    <s v="X"/>
    <s v=""/>
    <s v=""/>
    <s v=""/>
    <s v=""/>
    <s v=""/>
    <s v=""/>
  </r>
  <r>
    <x v="44"/>
    <s v="X"/>
    <s v=""/>
    <s v=""/>
    <s v=""/>
    <s v=""/>
    <s v=""/>
    <s v=""/>
  </r>
  <r>
    <x v="45"/>
    <s v="X"/>
    <s v=""/>
    <s v=""/>
    <s v=""/>
    <s v=""/>
    <s v=""/>
    <s v="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46">
  <r>
    <x v="0"/>
    <s v="X"/>
    <n v="6"/>
    <n v="1.048951048951049E-2"/>
    <n v="62"/>
    <n v="8.2228116710875335E-2"/>
  </r>
  <r>
    <x v="1"/>
    <s v="X"/>
    <n v="2"/>
    <n v="3.4965034965034965E-3"/>
    <n v="7"/>
    <n v="9.2838196286472146E-3"/>
  </r>
  <r>
    <x v="2"/>
    <s v="X"/>
    <s v=""/>
    <s v=""/>
    <s v=""/>
    <s v=""/>
  </r>
  <r>
    <x v="3"/>
    <s v="X"/>
    <s v=""/>
    <s v=""/>
    <n v="3"/>
    <n v="3.9787798408488064E-3"/>
  </r>
  <r>
    <x v="4"/>
    <s v="X"/>
    <n v="1"/>
    <n v="1.7482517482517483E-3"/>
    <n v="227"/>
    <n v="0.30106100795755969"/>
  </r>
  <r>
    <x v="5"/>
    <m/>
    <n v="7"/>
    <n v="1.2237762237762238E-2"/>
    <n v="81"/>
    <n v="0.10742705570291777"/>
  </r>
  <r>
    <x v="6"/>
    <s v="X"/>
    <s v=""/>
    <s v=""/>
    <s v=""/>
    <s v=""/>
  </r>
  <r>
    <x v="7"/>
    <s v="X"/>
    <s v=""/>
    <s v=""/>
    <s v=""/>
    <s v=""/>
  </r>
  <r>
    <x v="8"/>
    <s v="X"/>
    <n v="3"/>
    <n v="5.244755244755245E-3"/>
    <n v="6"/>
    <n v="7.9575596816976128E-3"/>
  </r>
  <r>
    <x v="9"/>
    <s v="X"/>
    <s v=""/>
    <s v=""/>
    <s v=""/>
    <s v=""/>
  </r>
  <r>
    <x v="10"/>
    <s v="X"/>
    <n v="1"/>
    <n v="1.7482517482517483E-3"/>
    <n v="10"/>
    <n v="1.3262599469496022E-2"/>
  </r>
  <r>
    <x v="11"/>
    <s v="X"/>
    <s v=""/>
    <s v=""/>
    <s v=""/>
    <s v=""/>
  </r>
  <r>
    <x v="12"/>
    <s v="X"/>
    <s v=""/>
    <s v=""/>
    <s v=""/>
    <s v=""/>
  </r>
  <r>
    <x v="13"/>
    <s v="X"/>
    <s v=""/>
    <s v=""/>
    <s v=""/>
    <s v=""/>
  </r>
  <r>
    <x v="14"/>
    <s v="X"/>
    <n v="2"/>
    <n v="3.4965034965034965E-3"/>
    <n v="4"/>
    <n v="5.3050397877984082E-3"/>
  </r>
  <r>
    <x v="15"/>
    <s v="X"/>
    <s v=""/>
    <s v=""/>
    <s v=""/>
    <s v=""/>
  </r>
  <r>
    <x v="16"/>
    <s v="X"/>
    <s v=""/>
    <s v=""/>
    <s v=""/>
    <s v=""/>
  </r>
  <r>
    <x v="17"/>
    <s v="X"/>
    <s v=""/>
    <s v=""/>
    <s v=""/>
    <s v=""/>
  </r>
  <r>
    <x v="18"/>
    <m/>
    <n v="53"/>
    <n v="9.2657342657342656E-2"/>
    <n v="326"/>
    <n v="0.43236074270557029"/>
  </r>
  <r>
    <x v="19"/>
    <s v="X"/>
    <n v="1"/>
    <n v="1.7482517482517483E-3"/>
    <n v="2"/>
    <n v="2.6525198938992041E-3"/>
  </r>
  <r>
    <x v="20"/>
    <s v="X"/>
    <n v="5"/>
    <n v="8.7412587412587419E-3"/>
    <n v="224"/>
    <n v="0.29708222811671087"/>
  </r>
  <r>
    <x v="21"/>
    <m/>
    <s v=""/>
    <s v=""/>
    <s v=""/>
    <s v=""/>
  </r>
  <r>
    <x v="22"/>
    <s v="X"/>
    <n v="21"/>
    <n v="3.6713286713286712E-2"/>
    <n v="289"/>
    <n v="0.38328912466843501"/>
  </r>
  <r>
    <x v="23"/>
    <s v="X"/>
    <s v=""/>
    <s v=""/>
    <s v=""/>
    <s v=""/>
  </r>
  <r>
    <x v="24"/>
    <s v="X"/>
    <n v="1"/>
    <n v="1.7482517482517483E-3"/>
    <n v="12"/>
    <n v="1.5915119363395226E-2"/>
  </r>
  <r>
    <x v="25"/>
    <s v="X"/>
    <s v=""/>
    <s v=""/>
    <s v=""/>
    <s v=""/>
  </r>
  <r>
    <x v="26"/>
    <s v="X"/>
    <s v=""/>
    <s v=""/>
    <s v=""/>
    <s v=""/>
  </r>
  <r>
    <x v="27"/>
    <m/>
    <s v=""/>
    <s v=""/>
    <s v=""/>
    <s v=""/>
  </r>
  <r>
    <x v="28"/>
    <s v="X"/>
    <n v="1254"/>
    <n v="2.1923076923076925"/>
    <n v="9030"/>
    <n v="11.976127320954907"/>
  </r>
  <r>
    <x v="29"/>
    <m/>
    <s v=""/>
    <s v=""/>
    <s v=""/>
    <s v=""/>
  </r>
  <r>
    <x v="30"/>
    <s v="X"/>
    <n v="154"/>
    <n v="0.26923076923076922"/>
    <n v="2533"/>
    <n v="3.3594164456233422"/>
  </r>
  <r>
    <x v="31"/>
    <m/>
    <s v=""/>
    <s v=""/>
    <n v="1"/>
    <n v="1.3262599469496021E-3"/>
  </r>
  <r>
    <x v="32"/>
    <m/>
    <n v="54"/>
    <n v="9.4405594405594401E-2"/>
    <n v="101"/>
    <n v="0.13395225464190982"/>
  </r>
  <r>
    <x v="33"/>
    <s v="X"/>
    <n v="12"/>
    <n v="2.097902097902098E-2"/>
    <n v="225"/>
    <n v="0.29840848806366049"/>
  </r>
  <r>
    <x v="34"/>
    <s v="X"/>
    <n v="1"/>
    <n v="1.7482517482517483E-3"/>
    <n v="14"/>
    <n v="1.8567639257294429E-2"/>
  </r>
  <r>
    <x v="35"/>
    <m/>
    <s v=""/>
    <s v=""/>
    <n v="8"/>
    <n v="1.0610079575596816E-2"/>
  </r>
  <r>
    <x v="36"/>
    <s v="X"/>
    <s v=""/>
    <s v=""/>
    <s v=""/>
    <s v=""/>
  </r>
  <r>
    <x v="37"/>
    <s v="X"/>
    <s v=""/>
    <s v=""/>
    <s v=""/>
    <s v=""/>
  </r>
  <r>
    <x v="38"/>
    <m/>
    <s v=""/>
    <s v=""/>
    <s v=""/>
    <s v=""/>
  </r>
  <r>
    <x v="39"/>
    <s v="X"/>
    <s v=""/>
    <s v=""/>
    <s v=""/>
    <s v=""/>
  </r>
  <r>
    <x v="40"/>
    <s v="X"/>
    <n v="4"/>
    <n v="6.993006993006993E-3"/>
    <n v="1154"/>
    <n v="1.5305039787798409"/>
  </r>
  <r>
    <x v="41"/>
    <m/>
    <s v=""/>
    <s v=""/>
    <s v=""/>
    <s v=""/>
  </r>
  <r>
    <x v="42"/>
    <m/>
    <n v="2"/>
    <n v="3.4965034965034965E-3"/>
    <s v=""/>
    <s v=""/>
  </r>
  <r>
    <x v="43"/>
    <s v="X"/>
    <s v=""/>
    <s v=""/>
    <s v=""/>
    <s v=""/>
  </r>
  <r>
    <x v="44"/>
    <s v="X"/>
    <s v=""/>
    <s v=""/>
    <s v=""/>
    <s v=""/>
  </r>
  <r>
    <x v="45"/>
    <s v="X"/>
    <s v=""/>
    <s v=""/>
    <s v="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3" cacheId="2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2:B22" firstHeaderRow="1" firstDataRow="1" firstDataCol="1"/>
  <pivotFields count="3">
    <pivotField axis="axisRow" showAll="0" measureFilter="1">
      <items count="4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1"/>
        <item x="30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t="default"/>
      </items>
    </pivotField>
    <pivotField showAll="0"/>
    <pivotField dataField="1" showAll="0"/>
  </pivotFields>
  <rowFields count="1">
    <field x="0"/>
  </rowFields>
  <rowItems count="20">
    <i>
      <x/>
    </i>
    <i>
      <x v="1"/>
    </i>
    <i>
      <x v="4"/>
    </i>
    <i>
      <x v="5"/>
    </i>
    <i>
      <x v="8"/>
    </i>
    <i>
      <x v="10"/>
    </i>
    <i>
      <x v="14"/>
    </i>
    <i>
      <x v="18"/>
    </i>
    <i>
      <x v="19"/>
    </i>
    <i>
      <x v="20"/>
    </i>
    <i>
      <x v="22"/>
    </i>
    <i>
      <x v="24"/>
    </i>
    <i>
      <x v="27"/>
    </i>
    <i>
      <x v="29"/>
    </i>
    <i>
      <x v="30"/>
    </i>
    <i>
      <x v="32"/>
    </i>
    <i>
      <x v="33"/>
    </i>
    <i>
      <x v="39"/>
    </i>
    <i>
      <x v="41"/>
    </i>
    <i t="grand">
      <x/>
    </i>
  </rowItems>
  <colItems count="1">
    <i/>
  </colItems>
  <dataFields count="1">
    <dataField name="Somme de Contacts/h" fld="2" baseField="0" baseItem="0"/>
  </dataFields>
  <pivotTableStyleInfo name="PivotStyleLight16" showRowHeaders="1" showColHeaders="1" showRowStripes="0" showColStripes="0" showLastColumn="1"/>
  <filters count="1">
    <filter fld="0" type="valueGreaterThan" evalOrder="-1" id="1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7" cacheId="2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96:B560" firstHeaderRow="1" firstDataRow="1" firstDataCol="1" rowPageCount="1" colPageCount="1"/>
  <pivotFields count="17">
    <pivotField axis="axisPage" showAll="0">
      <items count="5">
        <item x="1"/>
        <item x="2"/>
        <item x="0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axis="axisRow" showAll="0">
      <items count="564">
        <item x="329"/>
        <item x="165"/>
        <item x="79"/>
        <item x="17"/>
        <item x="235"/>
        <item x="261"/>
        <item x="236"/>
        <item x="271"/>
        <item x="510"/>
        <item x="344"/>
        <item x="57"/>
        <item x="374"/>
        <item x="254"/>
        <item x="223"/>
        <item x="375"/>
        <item x="3"/>
        <item x="435"/>
        <item x="450"/>
        <item x="464"/>
        <item x="157"/>
        <item x="210"/>
        <item x="138"/>
        <item x="18"/>
        <item x="211"/>
        <item x="243"/>
        <item x="19"/>
        <item x="20"/>
        <item x="418"/>
        <item x="277"/>
        <item x="237"/>
        <item x="539"/>
        <item x="21"/>
        <item x="278"/>
        <item x="376"/>
        <item x="22"/>
        <item x="177"/>
        <item x="166"/>
        <item x="100"/>
        <item x="212"/>
        <item x="345"/>
        <item x="436"/>
        <item x="279"/>
        <item x="465"/>
        <item x="377"/>
        <item x="288"/>
        <item x="262"/>
        <item x="378"/>
        <item x="213"/>
        <item x="466"/>
        <item x="324"/>
        <item x="457"/>
        <item x="379"/>
        <item x="272"/>
        <item x="263"/>
        <item x="264"/>
        <item x="380"/>
        <item x="458"/>
        <item x="540"/>
        <item x="381"/>
        <item x="382"/>
        <item x="80"/>
        <item x="214"/>
        <item x="215"/>
        <item x="383"/>
        <item x="548"/>
        <item x="265"/>
        <item x="346"/>
        <item x="140"/>
        <item x="483"/>
        <item x="467"/>
        <item x="172"/>
        <item x="437"/>
        <item x="111"/>
        <item x="130"/>
        <item x="419"/>
        <item x="384"/>
        <item x="438"/>
        <item x="420"/>
        <item x="178"/>
        <item x="385"/>
        <item x="164"/>
        <item x="468"/>
        <item x="386"/>
        <item x="469"/>
        <item x="489"/>
        <item x="216"/>
        <item x="387"/>
        <item x="217"/>
        <item x="388"/>
        <item x="470"/>
        <item x="471"/>
        <item x="389"/>
        <item x="179"/>
        <item x="180"/>
        <item x="181"/>
        <item x="273"/>
        <item x="14"/>
        <item x="15"/>
        <item x="289"/>
        <item x="167"/>
        <item x="390"/>
        <item x="439"/>
        <item x="238"/>
        <item x="347"/>
        <item x="451"/>
        <item x="348"/>
        <item x="4"/>
        <item x="511"/>
        <item x="440"/>
        <item x="391"/>
        <item x="504"/>
        <item x="392"/>
        <item x="472"/>
        <item x="441"/>
        <item x="490"/>
        <item x="512"/>
        <item x="513"/>
        <item x="473"/>
        <item x="459"/>
        <item x="24"/>
        <item x="474"/>
        <item x="497"/>
        <item x="498"/>
        <item x="421"/>
        <item x="505"/>
        <item x="239"/>
        <item x="452"/>
        <item x="514"/>
        <item x="12"/>
        <item x="112"/>
        <item x="196"/>
        <item x="475"/>
        <item x="515"/>
        <item x="58"/>
        <item x="554"/>
        <item x="442"/>
        <item x="476"/>
        <item x="393"/>
        <item x="516"/>
        <item x="394"/>
        <item x="477"/>
        <item x="517"/>
        <item x="218"/>
        <item x="499"/>
        <item x="395"/>
        <item x="484"/>
        <item x="478"/>
        <item x="25"/>
        <item x="61"/>
        <item x="443"/>
        <item x="336"/>
        <item x="349"/>
        <item x="325"/>
        <item x="350"/>
        <item x="62"/>
        <item x="518"/>
        <item x="519"/>
        <item x="129"/>
        <item x="520"/>
        <item x="521"/>
        <item x="105"/>
        <item x="522"/>
        <item x="506"/>
        <item x="523"/>
        <item x="26"/>
        <item x="507"/>
        <item x="524"/>
        <item x="525"/>
        <item x="541"/>
        <item x="280"/>
        <item x="422"/>
        <item x="526"/>
        <item x="423"/>
        <item x="424"/>
        <item x="290"/>
        <item x="527"/>
        <item x="396"/>
        <item x="528"/>
        <item x="240"/>
        <item x="397"/>
        <item x="552"/>
        <item x="398"/>
        <item x="63"/>
        <item x="266"/>
        <item x="399"/>
        <item x="326"/>
        <item x="479"/>
        <item x="529"/>
        <item x="494"/>
        <item x="453"/>
        <item x="291"/>
        <item x="351"/>
        <item x="400"/>
        <item x="530"/>
        <item x="224"/>
        <item x="508"/>
        <item x="182"/>
        <item x="491"/>
        <item x="292"/>
        <item x="509"/>
        <item x="183"/>
        <item x="293"/>
        <item x="27"/>
        <item x="531"/>
        <item x="184"/>
        <item x="28"/>
        <item x="532"/>
        <item x="549"/>
        <item x="533"/>
        <item x="294"/>
        <item x="401"/>
        <item x="29"/>
        <item x="185"/>
        <item x="485"/>
        <item x="30"/>
        <item x="402"/>
        <item x="352"/>
        <item x="295"/>
        <item x="186"/>
        <item x="353"/>
        <item x="327"/>
        <item x="480"/>
        <item x="551"/>
        <item x="534"/>
        <item x="500"/>
        <item x="492"/>
        <item x="425"/>
        <item x="403"/>
        <item x="296"/>
        <item x="481"/>
        <item x="553"/>
        <item x="404"/>
        <item x="405"/>
        <item x="297"/>
        <item x="298"/>
        <item x="299"/>
        <item x="535"/>
        <item x="426"/>
        <item x="501"/>
        <item x="550"/>
        <item x="31"/>
        <item x="300"/>
        <item x="301"/>
        <item x="187"/>
        <item x="302"/>
        <item x="482"/>
        <item x="303"/>
        <item x="304"/>
        <item x="427"/>
        <item x="305"/>
        <item x="406"/>
        <item x="407"/>
        <item x="188"/>
        <item x="306"/>
        <item x="461"/>
        <item x="408"/>
        <item x="281"/>
        <item x="444"/>
        <item x="282"/>
        <item x="546"/>
        <item x="486"/>
        <item x="307"/>
        <item x="308"/>
        <item x="428"/>
        <item x="462"/>
        <item x="545"/>
        <item x="309"/>
        <item x="409"/>
        <item x="542"/>
        <item x="493"/>
        <item x="429"/>
        <item x="310"/>
        <item x="311"/>
        <item x="158"/>
        <item x="283"/>
        <item x="284"/>
        <item x="354"/>
        <item x="355"/>
        <item x="189"/>
        <item x="312"/>
        <item x="313"/>
        <item x="314"/>
        <item x="430"/>
        <item x="431"/>
        <item x="410"/>
        <item x="502"/>
        <item x="411"/>
        <item x="536"/>
        <item x="537"/>
        <item x="412"/>
        <item x="356"/>
        <item x="315"/>
        <item x="32"/>
        <item x="316"/>
        <item x="445"/>
        <item x="190"/>
        <item x="446"/>
        <item x="191"/>
        <item x="432"/>
        <item x="357"/>
        <item x="173"/>
        <item x="317"/>
        <item x="192"/>
        <item x="106"/>
        <item x="358"/>
        <item x="359"/>
        <item x="241"/>
        <item x="285"/>
        <item x="318"/>
        <item x="319"/>
        <item x="360"/>
        <item x="361"/>
        <item x="33"/>
        <item x="362"/>
        <item x="487"/>
        <item x="320"/>
        <item x="447"/>
        <item x="321"/>
        <item x="448"/>
        <item x="543"/>
        <item x="363"/>
        <item x="322"/>
        <item x="107"/>
        <item x="503"/>
        <item x="34"/>
        <item x="267"/>
        <item x="197"/>
        <item x="364"/>
        <item x="198"/>
        <item x="323"/>
        <item x="286"/>
        <item x="488"/>
        <item x="433"/>
        <item x="413"/>
        <item x="199"/>
        <item x="414"/>
        <item x="200"/>
        <item x="559"/>
        <item x="225"/>
        <item x="365"/>
        <item x="366"/>
        <item x="557"/>
        <item x="227"/>
        <item x="558"/>
        <item x="560"/>
        <item x="555"/>
        <item x="64"/>
        <item x="556"/>
        <item x="108"/>
        <item x="561"/>
        <item x="330"/>
        <item x="109"/>
        <item x="35"/>
        <item x="201"/>
        <item x="202"/>
        <item x="203"/>
        <item x="65"/>
        <item x="66"/>
        <item x="125"/>
        <item x="67"/>
        <item x="126"/>
        <item x="127"/>
        <item x="68"/>
        <item x="128"/>
        <item x="16"/>
        <item x="37"/>
        <item x="174"/>
        <item x="204"/>
        <item x="175"/>
        <item x="205"/>
        <item x="206"/>
        <item x="159"/>
        <item x="5"/>
        <item x="131"/>
        <item x="207"/>
        <item x="38"/>
        <item x="6"/>
        <item x="7"/>
        <item x="8"/>
        <item x="9"/>
        <item x="208"/>
        <item x="69"/>
        <item x="39"/>
        <item x="82"/>
        <item x="40"/>
        <item x="83"/>
        <item x="84"/>
        <item x="85"/>
        <item x="86"/>
        <item x="141"/>
        <item x="41"/>
        <item x="87"/>
        <item x="10"/>
        <item x="42"/>
        <item x="88"/>
        <item x="43"/>
        <item x="89"/>
        <item x="90"/>
        <item x="101"/>
        <item x="44"/>
        <item x="70"/>
        <item x="135"/>
        <item x="91"/>
        <item x="142"/>
        <item x="59"/>
        <item x="71"/>
        <item x="72"/>
        <item x="255"/>
        <item x="193"/>
        <item x="113"/>
        <item x="143"/>
        <item x="144"/>
        <item x="160"/>
        <item x="132"/>
        <item x="0"/>
        <item x="60"/>
        <item x="161"/>
        <item x="133"/>
        <item x="194"/>
        <item x="244"/>
        <item x="73"/>
        <item x="45"/>
        <item x="92"/>
        <item x="168"/>
        <item x="145"/>
        <item x="146"/>
        <item x="74"/>
        <item x="46"/>
        <item x="331"/>
        <item x="219"/>
        <item x="147"/>
        <item x="228"/>
        <item x="148"/>
        <item x="229"/>
        <item x="169"/>
        <item x="149"/>
        <item x="93"/>
        <item x="75"/>
        <item x="220"/>
        <item x="162"/>
        <item x="1"/>
        <item x="245"/>
        <item x="81"/>
        <item x="94"/>
        <item x="274"/>
        <item x="95"/>
        <item x="114"/>
        <item x="115"/>
        <item x="76"/>
        <item x="47"/>
        <item x="77"/>
        <item x="2"/>
        <item x="176"/>
        <item x="230"/>
        <item x="139"/>
        <item x="246"/>
        <item x="48"/>
        <item x="23"/>
        <item x="337"/>
        <item x="332"/>
        <item x="134"/>
        <item x="136"/>
        <item x="49"/>
        <item x="338"/>
        <item x="209"/>
        <item x="50"/>
        <item x="333"/>
        <item x="96"/>
        <item x="97"/>
        <item x="150"/>
        <item x="151"/>
        <item x="51"/>
        <item x="152"/>
        <item x="334"/>
        <item x="449"/>
        <item x="153"/>
        <item x="247"/>
        <item x="154"/>
        <item x="256"/>
        <item x="248"/>
        <item x="547"/>
        <item x="155"/>
        <item x="339"/>
        <item x="102"/>
        <item x="78"/>
        <item x="340"/>
        <item x="341"/>
        <item x="98"/>
        <item x="52"/>
        <item x="415"/>
        <item x="53"/>
        <item x="103"/>
        <item x="367"/>
        <item x="116"/>
        <item x="454"/>
        <item x="416"/>
        <item x="137"/>
        <item x="249"/>
        <item x="54"/>
        <item x="544"/>
        <item x="117"/>
        <item x="257"/>
        <item x="250"/>
        <item x="118"/>
        <item x="156"/>
        <item x="195"/>
        <item x="104"/>
        <item x="251"/>
        <item x="368"/>
        <item x="369"/>
        <item x="258"/>
        <item x="434"/>
        <item x="252"/>
        <item x="99"/>
        <item x="268"/>
        <item x="119"/>
        <item x="495"/>
        <item x="370"/>
        <item x="253"/>
        <item x="120"/>
        <item x="417"/>
        <item x="55"/>
        <item x="121"/>
        <item x="122"/>
        <item x="170"/>
        <item x="269"/>
        <item x="163"/>
        <item x="226"/>
        <item x="171"/>
        <item x="259"/>
        <item x="455"/>
        <item x="275"/>
        <item x="342"/>
        <item x="231"/>
        <item x="276"/>
        <item x="371"/>
        <item x="456"/>
        <item x="221"/>
        <item x="343"/>
        <item x="123"/>
        <item x="335"/>
        <item x="232"/>
        <item x="36"/>
        <item x="56"/>
        <item x="222"/>
        <item x="242"/>
        <item x="124"/>
        <item x="233"/>
        <item x="287"/>
        <item x="463"/>
        <item x="234"/>
        <item x="328"/>
        <item x="372"/>
        <item x="373"/>
        <item x="11"/>
        <item x="260"/>
        <item x="270"/>
        <item x="538"/>
        <item x="496"/>
        <item x="110"/>
        <item x="13"/>
        <item x="460"/>
        <item x="562"/>
        <item t="default"/>
      </items>
    </pivotField>
  </pivotFields>
  <rowFields count="1">
    <field x="16"/>
  </rowFields>
  <rowItems count="46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3"/>
    </i>
    <i>
      <x v="44"/>
    </i>
    <i>
      <x v="45"/>
    </i>
    <i>
      <x v="46"/>
    </i>
    <i>
      <x v="47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8"/>
    </i>
    <i>
      <x v="59"/>
    </i>
    <i>
      <x v="60"/>
    </i>
    <i>
      <x v="61"/>
    </i>
    <i>
      <x v="62"/>
    </i>
    <i>
      <x v="63"/>
    </i>
    <i>
      <x v="65"/>
    </i>
    <i>
      <x v="66"/>
    </i>
    <i>
      <x v="67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2"/>
    </i>
    <i>
      <x v="85"/>
    </i>
    <i>
      <x v="86"/>
    </i>
    <i>
      <x v="87"/>
    </i>
    <i>
      <x v="88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8"/>
    </i>
    <i>
      <x v="109"/>
    </i>
    <i>
      <x v="111"/>
    </i>
    <i>
      <x v="113"/>
    </i>
    <i>
      <x v="118"/>
    </i>
    <i>
      <x v="119"/>
    </i>
    <i>
      <x v="123"/>
    </i>
    <i>
      <x v="125"/>
    </i>
    <i>
      <x v="126"/>
    </i>
    <i>
      <x v="128"/>
    </i>
    <i>
      <x v="129"/>
    </i>
    <i>
      <x v="130"/>
    </i>
    <i>
      <x v="133"/>
    </i>
    <i>
      <x v="135"/>
    </i>
    <i>
      <x v="137"/>
    </i>
    <i>
      <x v="139"/>
    </i>
    <i>
      <x v="142"/>
    </i>
    <i>
      <x v="144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7"/>
    </i>
    <i>
      <x v="160"/>
    </i>
    <i>
      <x v="164"/>
    </i>
    <i>
      <x v="169"/>
    </i>
    <i>
      <x v="170"/>
    </i>
    <i>
      <x v="172"/>
    </i>
    <i>
      <x v="173"/>
    </i>
    <i>
      <x v="174"/>
    </i>
    <i>
      <x v="176"/>
    </i>
    <i>
      <x v="178"/>
    </i>
    <i>
      <x v="179"/>
    </i>
    <i>
      <x v="181"/>
    </i>
    <i>
      <x v="182"/>
    </i>
    <i>
      <x v="183"/>
    </i>
    <i>
      <x v="184"/>
    </i>
    <i>
      <x v="185"/>
    </i>
    <i>
      <x v="189"/>
    </i>
    <i>
      <x v="190"/>
    </i>
    <i>
      <x v="191"/>
    </i>
    <i>
      <x v="192"/>
    </i>
    <i>
      <x v="194"/>
    </i>
    <i>
      <x v="196"/>
    </i>
    <i>
      <x v="198"/>
    </i>
    <i>
      <x v="200"/>
    </i>
    <i>
      <x v="201"/>
    </i>
    <i>
      <x v="202"/>
    </i>
    <i>
      <x v="204"/>
    </i>
    <i>
      <x v="205"/>
    </i>
    <i>
      <x v="209"/>
    </i>
    <i>
      <x v="210"/>
    </i>
    <i>
      <x v="211"/>
    </i>
    <i>
      <x v="212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6"/>
    </i>
    <i>
      <x v="227"/>
    </i>
    <i>
      <x v="228"/>
    </i>
    <i>
      <x v="231"/>
    </i>
    <i>
      <x v="232"/>
    </i>
    <i>
      <x v="233"/>
    </i>
    <i>
      <x v="234"/>
    </i>
    <i>
      <x v="235"/>
    </i>
    <i>
      <x v="237"/>
    </i>
    <i>
      <x v="240"/>
    </i>
    <i>
      <x v="241"/>
    </i>
    <i>
      <x v="242"/>
    </i>
    <i>
      <x v="243"/>
    </i>
    <i>
      <x v="244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61"/>
    </i>
    <i>
      <x v="262"/>
    </i>
    <i>
      <x v="263"/>
    </i>
    <i>
      <x v="264"/>
    </i>
    <i>
      <x v="266"/>
    </i>
    <i>
      <x v="267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6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5"/>
    </i>
    <i>
      <x v="316"/>
    </i>
    <i>
      <x v="317"/>
    </i>
    <i>
      <x v="318"/>
    </i>
    <i>
      <x v="320"/>
    </i>
    <i>
      <x v="321"/>
    </i>
    <i>
      <x v="322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2"/>
    </i>
    <i>
      <x v="333"/>
    </i>
    <i>
      <x v="334"/>
    </i>
    <i>
      <x v="335"/>
    </i>
    <i>
      <x v="336"/>
    </i>
    <i>
      <x v="338"/>
    </i>
    <i>
      <x v="339"/>
    </i>
    <i>
      <x v="340"/>
    </i>
    <i>
      <x v="342"/>
    </i>
    <i>
      <x v="346"/>
    </i>
    <i>
      <x v="348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9"/>
    </i>
    <i>
      <x v="560"/>
    </i>
    <i>
      <x v="561"/>
    </i>
    <i t="grand">
      <x/>
    </i>
  </rowItems>
  <colItems count="1">
    <i/>
  </colItems>
  <pageFields count="1">
    <pageField fld="0" item="2" hier="-1"/>
  </pageFields>
  <dataFields count="1">
    <dataField name="Nombre de VERIFICATION" fld="9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8" cacheId="2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117:B603" firstHeaderRow="1" firstDataRow="1" firstDataCol="1" rowPageCount="1" colPageCount="1"/>
  <pivotFields count="17">
    <pivotField axis="axisPage" showAll="0">
      <items count="5">
        <item x="1"/>
        <item x="2"/>
        <item x="0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axis="axisRow" showAll="0">
      <items count="564">
        <item x="329"/>
        <item x="165"/>
        <item x="79"/>
        <item x="17"/>
        <item x="235"/>
        <item x="261"/>
        <item x="236"/>
        <item x="271"/>
        <item x="510"/>
        <item x="344"/>
        <item x="57"/>
        <item x="374"/>
        <item x="254"/>
        <item x="223"/>
        <item x="375"/>
        <item x="3"/>
        <item x="435"/>
        <item x="450"/>
        <item x="464"/>
        <item x="157"/>
        <item x="210"/>
        <item x="138"/>
        <item x="18"/>
        <item x="211"/>
        <item x="243"/>
        <item x="19"/>
        <item x="20"/>
        <item x="418"/>
        <item x="277"/>
        <item x="237"/>
        <item x="539"/>
        <item x="21"/>
        <item x="278"/>
        <item x="376"/>
        <item x="22"/>
        <item x="177"/>
        <item x="166"/>
        <item x="100"/>
        <item x="212"/>
        <item x="345"/>
        <item x="436"/>
        <item x="279"/>
        <item x="465"/>
        <item x="377"/>
        <item x="288"/>
        <item x="262"/>
        <item x="378"/>
        <item x="213"/>
        <item x="466"/>
        <item x="324"/>
        <item x="457"/>
        <item x="379"/>
        <item x="272"/>
        <item x="263"/>
        <item x="264"/>
        <item x="380"/>
        <item x="458"/>
        <item x="540"/>
        <item x="381"/>
        <item x="382"/>
        <item x="80"/>
        <item x="214"/>
        <item x="215"/>
        <item x="383"/>
        <item x="548"/>
        <item x="265"/>
        <item x="346"/>
        <item x="140"/>
        <item x="483"/>
        <item x="467"/>
        <item x="172"/>
        <item x="437"/>
        <item x="111"/>
        <item x="130"/>
        <item x="419"/>
        <item x="384"/>
        <item x="438"/>
        <item x="420"/>
        <item x="178"/>
        <item x="385"/>
        <item x="164"/>
        <item x="468"/>
        <item x="386"/>
        <item x="469"/>
        <item x="489"/>
        <item x="216"/>
        <item x="387"/>
        <item x="217"/>
        <item x="388"/>
        <item x="470"/>
        <item x="471"/>
        <item x="389"/>
        <item x="179"/>
        <item x="180"/>
        <item x="181"/>
        <item x="273"/>
        <item x="14"/>
        <item x="15"/>
        <item x="289"/>
        <item x="167"/>
        <item x="390"/>
        <item x="439"/>
        <item x="238"/>
        <item x="347"/>
        <item x="451"/>
        <item x="348"/>
        <item x="4"/>
        <item x="511"/>
        <item x="440"/>
        <item x="391"/>
        <item x="504"/>
        <item x="392"/>
        <item x="472"/>
        <item x="441"/>
        <item x="490"/>
        <item x="512"/>
        <item x="513"/>
        <item x="473"/>
        <item x="459"/>
        <item x="24"/>
        <item x="474"/>
        <item x="497"/>
        <item x="498"/>
        <item x="421"/>
        <item x="505"/>
        <item x="239"/>
        <item x="452"/>
        <item x="514"/>
        <item x="12"/>
        <item x="112"/>
        <item x="196"/>
        <item x="475"/>
        <item x="515"/>
        <item x="58"/>
        <item x="554"/>
        <item x="442"/>
        <item x="476"/>
        <item x="393"/>
        <item x="516"/>
        <item x="394"/>
        <item x="477"/>
        <item x="517"/>
        <item x="218"/>
        <item x="499"/>
        <item x="395"/>
        <item x="484"/>
        <item x="478"/>
        <item x="25"/>
        <item x="61"/>
        <item x="443"/>
        <item x="336"/>
        <item x="349"/>
        <item x="325"/>
        <item x="350"/>
        <item x="62"/>
        <item x="518"/>
        <item x="519"/>
        <item x="129"/>
        <item x="520"/>
        <item x="521"/>
        <item x="105"/>
        <item x="522"/>
        <item x="506"/>
        <item x="523"/>
        <item x="26"/>
        <item x="507"/>
        <item x="524"/>
        <item x="525"/>
        <item x="541"/>
        <item x="280"/>
        <item x="422"/>
        <item x="526"/>
        <item x="423"/>
        <item x="424"/>
        <item x="290"/>
        <item x="527"/>
        <item x="396"/>
        <item x="528"/>
        <item x="240"/>
        <item x="397"/>
        <item x="552"/>
        <item x="398"/>
        <item x="63"/>
        <item x="266"/>
        <item x="399"/>
        <item x="326"/>
        <item x="479"/>
        <item x="529"/>
        <item x="494"/>
        <item x="453"/>
        <item x="291"/>
        <item x="351"/>
        <item x="400"/>
        <item x="530"/>
        <item x="224"/>
        <item x="508"/>
        <item x="182"/>
        <item x="491"/>
        <item x="292"/>
        <item x="509"/>
        <item x="183"/>
        <item x="293"/>
        <item x="27"/>
        <item x="531"/>
        <item x="184"/>
        <item x="28"/>
        <item x="532"/>
        <item x="549"/>
        <item x="533"/>
        <item x="294"/>
        <item x="401"/>
        <item x="29"/>
        <item x="185"/>
        <item x="485"/>
        <item x="30"/>
        <item x="402"/>
        <item x="352"/>
        <item x="295"/>
        <item x="186"/>
        <item x="353"/>
        <item x="327"/>
        <item x="480"/>
        <item x="551"/>
        <item x="534"/>
        <item x="500"/>
        <item x="492"/>
        <item x="425"/>
        <item x="403"/>
        <item x="296"/>
        <item x="481"/>
        <item x="553"/>
        <item x="404"/>
        <item x="405"/>
        <item x="297"/>
        <item x="298"/>
        <item x="299"/>
        <item x="535"/>
        <item x="426"/>
        <item x="501"/>
        <item x="550"/>
        <item x="31"/>
        <item x="300"/>
        <item x="301"/>
        <item x="187"/>
        <item x="302"/>
        <item x="482"/>
        <item x="303"/>
        <item x="304"/>
        <item x="427"/>
        <item x="305"/>
        <item x="406"/>
        <item x="407"/>
        <item x="188"/>
        <item x="306"/>
        <item x="461"/>
        <item x="408"/>
        <item x="281"/>
        <item x="444"/>
        <item x="282"/>
        <item x="546"/>
        <item x="486"/>
        <item x="307"/>
        <item x="308"/>
        <item x="428"/>
        <item x="462"/>
        <item x="545"/>
        <item x="309"/>
        <item x="409"/>
        <item x="542"/>
        <item x="493"/>
        <item x="429"/>
        <item x="310"/>
        <item x="311"/>
        <item x="158"/>
        <item x="283"/>
        <item x="284"/>
        <item x="354"/>
        <item x="355"/>
        <item x="189"/>
        <item x="312"/>
        <item x="313"/>
        <item x="314"/>
        <item x="430"/>
        <item x="431"/>
        <item x="410"/>
        <item x="502"/>
        <item x="411"/>
        <item x="536"/>
        <item x="537"/>
        <item x="412"/>
        <item x="356"/>
        <item x="315"/>
        <item x="32"/>
        <item x="316"/>
        <item x="445"/>
        <item x="190"/>
        <item x="446"/>
        <item x="191"/>
        <item x="432"/>
        <item x="357"/>
        <item x="173"/>
        <item x="317"/>
        <item x="192"/>
        <item x="106"/>
        <item x="358"/>
        <item x="359"/>
        <item x="241"/>
        <item x="285"/>
        <item x="318"/>
        <item x="319"/>
        <item x="360"/>
        <item x="361"/>
        <item x="33"/>
        <item x="362"/>
        <item x="487"/>
        <item x="320"/>
        <item x="447"/>
        <item x="321"/>
        <item x="448"/>
        <item x="543"/>
        <item x="363"/>
        <item x="322"/>
        <item x="107"/>
        <item x="503"/>
        <item x="34"/>
        <item x="267"/>
        <item x="197"/>
        <item x="364"/>
        <item x="198"/>
        <item x="323"/>
        <item x="286"/>
        <item x="488"/>
        <item x="433"/>
        <item x="413"/>
        <item x="199"/>
        <item x="414"/>
        <item x="200"/>
        <item x="559"/>
        <item x="225"/>
        <item x="365"/>
        <item x="366"/>
        <item x="557"/>
        <item x="227"/>
        <item x="558"/>
        <item x="560"/>
        <item x="555"/>
        <item x="64"/>
        <item x="556"/>
        <item x="108"/>
        <item x="561"/>
        <item x="330"/>
        <item x="109"/>
        <item x="35"/>
        <item x="201"/>
        <item x="202"/>
        <item x="203"/>
        <item x="65"/>
        <item x="66"/>
        <item x="125"/>
        <item x="67"/>
        <item x="126"/>
        <item x="127"/>
        <item x="68"/>
        <item x="128"/>
        <item x="16"/>
        <item x="37"/>
        <item x="174"/>
        <item x="204"/>
        <item x="175"/>
        <item x="205"/>
        <item x="206"/>
        <item x="159"/>
        <item x="5"/>
        <item x="131"/>
        <item x="207"/>
        <item x="38"/>
        <item x="6"/>
        <item x="7"/>
        <item x="8"/>
        <item x="9"/>
        <item x="208"/>
        <item x="69"/>
        <item x="39"/>
        <item x="82"/>
        <item x="40"/>
        <item x="83"/>
        <item x="84"/>
        <item x="85"/>
        <item x="86"/>
        <item x="141"/>
        <item x="41"/>
        <item x="87"/>
        <item x="10"/>
        <item x="42"/>
        <item x="88"/>
        <item x="43"/>
        <item x="89"/>
        <item x="90"/>
        <item x="101"/>
        <item x="44"/>
        <item x="70"/>
        <item x="135"/>
        <item x="91"/>
        <item x="142"/>
        <item x="59"/>
        <item x="71"/>
        <item x="72"/>
        <item x="255"/>
        <item x="193"/>
        <item x="113"/>
        <item x="143"/>
        <item x="144"/>
        <item x="160"/>
        <item x="132"/>
        <item x="0"/>
        <item x="60"/>
        <item x="161"/>
        <item x="133"/>
        <item x="194"/>
        <item x="244"/>
        <item x="73"/>
        <item x="45"/>
        <item x="92"/>
        <item x="168"/>
        <item x="145"/>
        <item x="146"/>
        <item x="74"/>
        <item x="46"/>
        <item x="331"/>
        <item x="219"/>
        <item x="147"/>
        <item x="228"/>
        <item x="148"/>
        <item x="229"/>
        <item x="169"/>
        <item x="149"/>
        <item x="93"/>
        <item x="75"/>
        <item x="220"/>
        <item x="162"/>
        <item x="1"/>
        <item x="245"/>
        <item x="81"/>
        <item x="94"/>
        <item x="274"/>
        <item x="95"/>
        <item x="114"/>
        <item x="115"/>
        <item x="76"/>
        <item x="47"/>
        <item x="77"/>
        <item x="2"/>
        <item x="176"/>
        <item x="230"/>
        <item x="139"/>
        <item x="246"/>
        <item x="48"/>
        <item x="23"/>
        <item x="337"/>
        <item x="332"/>
        <item x="134"/>
        <item x="136"/>
        <item x="49"/>
        <item x="338"/>
        <item x="209"/>
        <item x="50"/>
        <item x="333"/>
        <item x="96"/>
        <item x="97"/>
        <item x="150"/>
        <item x="151"/>
        <item x="51"/>
        <item x="152"/>
        <item x="334"/>
        <item x="449"/>
        <item x="153"/>
        <item x="247"/>
        <item x="154"/>
        <item x="256"/>
        <item x="248"/>
        <item x="547"/>
        <item x="155"/>
        <item x="339"/>
        <item x="102"/>
        <item x="78"/>
        <item x="340"/>
        <item x="341"/>
        <item x="98"/>
        <item x="52"/>
        <item x="415"/>
        <item x="53"/>
        <item x="103"/>
        <item x="367"/>
        <item x="116"/>
        <item x="454"/>
        <item x="416"/>
        <item x="137"/>
        <item x="249"/>
        <item x="54"/>
        <item x="544"/>
        <item x="117"/>
        <item x="257"/>
        <item x="250"/>
        <item x="118"/>
        <item x="156"/>
        <item x="195"/>
        <item x="104"/>
        <item x="251"/>
        <item x="368"/>
        <item x="369"/>
        <item x="258"/>
        <item x="434"/>
        <item x="252"/>
        <item x="99"/>
        <item x="268"/>
        <item x="119"/>
        <item x="495"/>
        <item x="370"/>
        <item x="253"/>
        <item x="120"/>
        <item x="417"/>
        <item x="55"/>
        <item x="121"/>
        <item x="122"/>
        <item x="170"/>
        <item x="269"/>
        <item x="163"/>
        <item x="226"/>
        <item x="171"/>
        <item x="259"/>
        <item x="455"/>
        <item x="275"/>
        <item x="342"/>
        <item x="231"/>
        <item x="276"/>
        <item x="371"/>
        <item x="456"/>
        <item x="221"/>
        <item x="343"/>
        <item x="123"/>
        <item x="335"/>
        <item x="232"/>
        <item x="36"/>
        <item x="56"/>
        <item x="222"/>
        <item x="242"/>
        <item x="124"/>
        <item x="233"/>
        <item x="287"/>
        <item x="463"/>
        <item x="234"/>
        <item x="328"/>
        <item x="372"/>
        <item x="373"/>
        <item x="11"/>
        <item x="260"/>
        <item x="270"/>
        <item x="538"/>
        <item x="496"/>
        <item x="110"/>
        <item x="13"/>
        <item x="460"/>
        <item x="562"/>
        <item t="default"/>
      </items>
    </pivotField>
  </pivotFields>
  <rowFields count="1">
    <field x="16"/>
  </rowFields>
  <rowItems count="48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423"/>
    </i>
    <i>
      <x v="424"/>
    </i>
    <i>
      <x v="427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49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7"/>
    </i>
    <i>
      <x v="558"/>
    </i>
    <i>
      <x v="559"/>
    </i>
    <i>
      <x v="560"/>
    </i>
    <i>
      <x v="561"/>
    </i>
    <i t="grand">
      <x/>
    </i>
  </rowItems>
  <colItems count="1">
    <i/>
  </colItems>
  <pageFields count="1">
    <pageField fld="0" item="0" hier="-1"/>
  </pageFields>
  <dataFields count="1">
    <dataField name="Nombre de VERIFICATION" fld="9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4" cacheId="2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2:B24" firstHeaderRow="1" firstDataRow="1" firstDataCol="1"/>
  <pivotFields count="6">
    <pivotField axis="axisRow" showAll="0" measureFilter="1">
      <items count="4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8"/>
        <item x="29"/>
        <item x="30"/>
        <item x="32"/>
        <item x="31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27"/>
        <item t="default"/>
      </items>
    </pivotField>
    <pivotField showAll="0" defaultSubtotal="0"/>
    <pivotField showAll="0"/>
    <pivotField showAll="0"/>
    <pivotField showAll="0"/>
    <pivotField dataField="1" showAll="0"/>
  </pivotFields>
  <rowFields count="1">
    <field x="0"/>
  </rowFields>
  <rowItems count="22">
    <i>
      <x/>
    </i>
    <i>
      <x v="1"/>
    </i>
    <i>
      <x v="3"/>
    </i>
    <i>
      <x v="4"/>
    </i>
    <i>
      <x v="5"/>
    </i>
    <i>
      <x v="8"/>
    </i>
    <i>
      <x v="10"/>
    </i>
    <i>
      <x v="14"/>
    </i>
    <i>
      <x v="18"/>
    </i>
    <i>
      <x v="19"/>
    </i>
    <i>
      <x v="20"/>
    </i>
    <i>
      <x v="22"/>
    </i>
    <i>
      <x v="24"/>
    </i>
    <i>
      <x v="27"/>
    </i>
    <i>
      <x v="29"/>
    </i>
    <i>
      <x v="30"/>
    </i>
    <i>
      <x v="31"/>
    </i>
    <i>
      <x v="32"/>
    </i>
    <i>
      <x v="33"/>
    </i>
    <i>
      <x v="34"/>
    </i>
    <i>
      <x v="39"/>
    </i>
    <i t="grand">
      <x/>
    </i>
  </rowItems>
  <colItems count="1">
    <i/>
  </colItems>
  <dataFields count="1">
    <dataField name="Somme de Contacts/h2" fld="5" baseField="0" baseItem="0"/>
  </dataFields>
  <pivotTableStyleInfo name="PivotStyleLight16" showRowHeaders="1" showColHeaders="1" showRowStripes="0" showColStripes="0" showLastColumn="1"/>
  <filters count="1">
    <filter fld="0" type="valueGreaterThan" evalOrder="-1" id="1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2" cacheId="2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2:B3" firstHeaderRow="1" firstDataRow="1" firstDataCol="1"/>
  <pivotFields count="8">
    <pivotField axis="axisRow" showAll="0" measureFilter="1">
      <items count="4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2"/>
        <item x="31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0"/>
  </rowFields>
  <rowItems count="1">
    <i t="grand">
      <x/>
    </i>
  </rowItems>
  <colItems count="1">
    <i/>
  </colItems>
  <dataFields count="1">
    <dataField name="Somme de Contacts/h3" fld="7" baseField="0" baseItem="0"/>
  </dataFields>
  <pivotTableStyleInfo name="PivotStyleLight16" showRowHeaders="1" showColHeaders="1" showRowStripes="0" showColStripes="0" showLastColumn="1"/>
  <filters count="1">
    <filter fld="0" type="valueGreaterThan" evalOrder="-1" id="1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92"/>
  <sheetViews>
    <sheetView zoomScale="80" zoomScaleNormal="80" workbookViewId="0">
      <selection activeCell="D101" sqref="D101"/>
    </sheetView>
  </sheetViews>
  <sheetFormatPr baseColWidth="10" defaultRowHeight="15" x14ac:dyDescent="0.25"/>
  <cols>
    <col min="1" max="1" width="15.75" bestFit="1" customWidth="1"/>
    <col min="3" max="3" width="42.75" customWidth="1"/>
    <col min="10" max="10" width="21.875" style="3" customWidth="1"/>
    <col min="17" max="17" width="11" style="2"/>
  </cols>
  <sheetData>
    <row r="1" spans="1:25" x14ac:dyDescent="0.25">
      <c r="A1" s="4" t="s">
        <v>71</v>
      </c>
      <c r="B1" s="4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32</v>
      </c>
      <c r="K1" s="4" t="s">
        <v>8</v>
      </c>
      <c r="L1" s="4" t="s">
        <v>9</v>
      </c>
      <c r="M1" s="4" t="s">
        <v>10</v>
      </c>
      <c r="N1" s="4" t="s">
        <v>11</v>
      </c>
      <c r="O1" s="4" t="s">
        <v>12</v>
      </c>
      <c r="P1" s="4" t="s">
        <v>13</v>
      </c>
      <c r="Q1" s="40" t="s">
        <v>14</v>
      </c>
      <c r="R1" s="4" t="s">
        <v>15</v>
      </c>
      <c r="S1" s="4" t="s">
        <v>16</v>
      </c>
      <c r="T1" s="4" t="s">
        <v>17</v>
      </c>
      <c r="U1" s="4" t="s">
        <v>18</v>
      </c>
      <c r="V1" s="4" t="s">
        <v>19</v>
      </c>
      <c r="W1" s="4" t="s">
        <v>20</v>
      </c>
      <c r="X1" s="4" t="s">
        <v>21</v>
      </c>
      <c r="Y1" s="4" t="s">
        <v>22</v>
      </c>
    </row>
    <row r="2" spans="1:25" x14ac:dyDescent="0.25">
      <c r="A2" t="s">
        <v>68</v>
      </c>
      <c r="B2" t="s">
        <v>33</v>
      </c>
      <c r="C2" t="s">
        <v>34</v>
      </c>
      <c r="D2" t="s">
        <v>35</v>
      </c>
      <c r="E2" t="s">
        <v>24</v>
      </c>
      <c r="F2" t="s">
        <v>36</v>
      </c>
      <c r="G2">
        <v>10</v>
      </c>
      <c r="H2" t="s">
        <v>35</v>
      </c>
      <c r="I2">
        <v>10</v>
      </c>
      <c r="J2" s="3" t="s">
        <v>37</v>
      </c>
      <c r="K2">
        <v>2016</v>
      </c>
      <c r="L2">
        <v>4</v>
      </c>
      <c r="M2">
        <v>6</v>
      </c>
      <c r="N2">
        <v>20</v>
      </c>
      <c r="O2">
        <v>47</v>
      </c>
      <c r="P2" s="1">
        <v>42466</v>
      </c>
      <c r="Q2" s="2">
        <v>0.86597222222222225</v>
      </c>
      <c r="R2" s="1">
        <v>42466</v>
      </c>
      <c r="S2" t="s">
        <v>27</v>
      </c>
      <c r="T2">
        <v>42</v>
      </c>
      <c r="U2">
        <v>50</v>
      </c>
      <c r="V2">
        <v>98</v>
      </c>
      <c r="W2">
        <v>6</v>
      </c>
      <c r="X2">
        <v>0</v>
      </c>
      <c r="Y2">
        <v>0</v>
      </c>
    </row>
    <row r="3" spans="1:25" x14ac:dyDescent="0.25">
      <c r="A3" t="s">
        <v>68</v>
      </c>
      <c r="B3" t="s">
        <v>33</v>
      </c>
      <c r="C3" t="s">
        <v>38</v>
      </c>
      <c r="D3" t="s">
        <v>35</v>
      </c>
      <c r="E3" t="s">
        <v>24</v>
      </c>
      <c r="F3" t="s">
        <v>36</v>
      </c>
      <c r="G3">
        <v>10</v>
      </c>
      <c r="H3" t="s">
        <v>35</v>
      </c>
      <c r="I3">
        <v>10</v>
      </c>
      <c r="J3" s="3" t="s">
        <v>37</v>
      </c>
      <c r="K3">
        <v>2016</v>
      </c>
      <c r="L3">
        <v>4</v>
      </c>
      <c r="M3">
        <v>6</v>
      </c>
      <c r="N3">
        <v>20</v>
      </c>
      <c r="O3">
        <v>47</v>
      </c>
      <c r="P3" s="1">
        <v>42466</v>
      </c>
      <c r="Q3" s="2">
        <v>0.86597222222222225</v>
      </c>
      <c r="R3" s="1">
        <v>42466</v>
      </c>
      <c r="S3" t="s">
        <v>27</v>
      </c>
      <c r="T3">
        <v>6</v>
      </c>
      <c r="U3">
        <v>46</v>
      </c>
      <c r="V3">
        <v>152</v>
      </c>
      <c r="W3">
        <v>7</v>
      </c>
      <c r="X3">
        <v>0</v>
      </c>
      <c r="Y3">
        <v>0</v>
      </c>
    </row>
    <row r="4" spans="1:25" x14ac:dyDescent="0.25">
      <c r="A4" t="s">
        <v>68</v>
      </c>
      <c r="B4" t="s">
        <v>33</v>
      </c>
      <c r="C4" t="s">
        <v>39</v>
      </c>
      <c r="D4" t="s">
        <v>35</v>
      </c>
      <c r="E4" t="s">
        <v>24</v>
      </c>
      <c r="F4" t="s">
        <v>36</v>
      </c>
      <c r="G4">
        <v>10</v>
      </c>
      <c r="H4" t="s">
        <v>35</v>
      </c>
      <c r="I4">
        <v>10</v>
      </c>
      <c r="J4" s="3" t="s">
        <v>37</v>
      </c>
      <c r="K4">
        <v>2016</v>
      </c>
      <c r="L4">
        <v>4</v>
      </c>
      <c r="M4">
        <v>6</v>
      </c>
      <c r="N4">
        <v>20</v>
      </c>
      <c r="O4">
        <v>52</v>
      </c>
      <c r="P4" s="1">
        <v>42466</v>
      </c>
      <c r="Q4" s="2">
        <v>0.86944444444444446</v>
      </c>
      <c r="R4" s="1">
        <v>42466</v>
      </c>
      <c r="S4" t="s">
        <v>27</v>
      </c>
      <c r="T4">
        <v>55</v>
      </c>
      <c r="U4">
        <v>47</v>
      </c>
      <c r="V4">
        <v>0</v>
      </c>
      <c r="W4">
        <v>4</v>
      </c>
      <c r="X4">
        <v>2</v>
      </c>
      <c r="Y4">
        <v>0</v>
      </c>
    </row>
    <row r="5" spans="1:25" x14ac:dyDescent="0.25">
      <c r="A5" t="s">
        <v>68</v>
      </c>
      <c r="B5" t="s">
        <v>33</v>
      </c>
      <c r="C5" t="s">
        <v>40</v>
      </c>
      <c r="D5" t="s">
        <v>35</v>
      </c>
      <c r="E5" t="s">
        <v>24</v>
      </c>
      <c r="F5" t="s">
        <v>36</v>
      </c>
      <c r="G5">
        <v>10</v>
      </c>
      <c r="H5" t="s">
        <v>35</v>
      </c>
      <c r="I5">
        <v>10</v>
      </c>
      <c r="J5" s="3" t="s">
        <v>37</v>
      </c>
      <c r="K5">
        <v>2016</v>
      </c>
      <c r="L5">
        <v>4</v>
      </c>
      <c r="M5">
        <v>6</v>
      </c>
      <c r="N5">
        <v>20</v>
      </c>
      <c r="O5">
        <v>52</v>
      </c>
      <c r="P5" s="1">
        <v>42466</v>
      </c>
      <c r="Q5" s="2">
        <v>0.86944444444444446</v>
      </c>
      <c r="R5" s="1">
        <v>42466</v>
      </c>
      <c r="S5" t="s">
        <v>27</v>
      </c>
      <c r="T5">
        <v>4</v>
      </c>
      <c r="U5">
        <v>47</v>
      </c>
      <c r="V5">
        <v>108</v>
      </c>
      <c r="W5">
        <v>5</v>
      </c>
      <c r="X5">
        <v>0</v>
      </c>
      <c r="Y5">
        <v>0</v>
      </c>
    </row>
    <row r="6" spans="1:25" x14ac:dyDescent="0.25">
      <c r="A6" t="s">
        <v>68</v>
      </c>
      <c r="B6" t="s">
        <v>33</v>
      </c>
      <c r="C6" t="s">
        <v>41</v>
      </c>
      <c r="D6" t="s">
        <v>35</v>
      </c>
      <c r="E6" t="s">
        <v>24</v>
      </c>
      <c r="F6" t="s">
        <v>36</v>
      </c>
      <c r="G6">
        <v>10</v>
      </c>
      <c r="H6" t="s">
        <v>35</v>
      </c>
      <c r="I6">
        <v>10</v>
      </c>
      <c r="J6" s="3" t="s">
        <v>37</v>
      </c>
      <c r="K6">
        <v>2016</v>
      </c>
      <c r="L6">
        <v>4</v>
      </c>
      <c r="M6">
        <v>6</v>
      </c>
      <c r="N6">
        <v>20</v>
      </c>
      <c r="O6">
        <v>54</v>
      </c>
      <c r="P6" s="1">
        <v>42466</v>
      </c>
      <c r="Q6" s="2">
        <v>0.87083333333333324</v>
      </c>
      <c r="R6" s="1">
        <v>42466</v>
      </c>
      <c r="S6" t="s">
        <v>27</v>
      </c>
      <c r="T6">
        <v>40</v>
      </c>
      <c r="U6">
        <v>48</v>
      </c>
      <c r="V6">
        <v>128</v>
      </c>
      <c r="W6">
        <v>7</v>
      </c>
      <c r="X6">
        <v>1</v>
      </c>
      <c r="Y6">
        <v>0</v>
      </c>
    </row>
    <row r="7" spans="1:25" x14ac:dyDescent="0.25">
      <c r="A7" t="s">
        <v>68</v>
      </c>
      <c r="B7" t="s">
        <v>33</v>
      </c>
      <c r="C7" t="s">
        <v>42</v>
      </c>
      <c r="D7" t="s">
        <v>35</v>
      </c>
      <c r="E7" t="s">
        <v>24</v>
      </c>
      <c r="F7" t="s">
        <v>36</v>
      </c>
      <c r="G7">
        <v>10</v>
      </c>
      <c r="H7" t="s">
        <v>35</v>
      </c>
      <c r="I7">
        <v>10</v>
      </c>
      <c r="J7" s="3" t="s">
        <v>37</v>
      </c>
      <c r="K7">
        <v>2016</v>
      </c>
      <c r="L7">
        <v>4</v>
      </c>
      <c r="M7">
        <v>6</v>
      </c>
      <c r="N7">
        <v>20</v>
      </c>
      <c r="O7">
        <v>55</v>
      </c>
      <c r="P7" s="1">
        <v>42466</v>
      </c>
      <c r="Q7" s="2">
        <v>0.87152777777777779</v>
      </c>
      <c r="R7" s="1">
        <v>42466</v>
      </c>
      <c r="S7" t="s">
        <v>27</v>
      </c>
      <c r="T7">
        <v>17</v>
      </c>
      <c r="U7">
        <v>47</v>
      </c>
      <c r="V7">
        <v>82</v>
      </c>
      <c r="W7">
        <v>6</v>
      </c>
      <c r="X7">
        <v>0</v>
      </c>
      <c r="Y7">
        <v>0</v>
      </c>
    </row>
    <row r="8" spans="1:25" x14ac:dyDescent="0.25">
      <c r="A8" t="s">
        <v>68</v>
      </c>
      <c r="B8" t="s">
        <v>33</v>
      </c>
      <c r="C8" t="s">
        <v>43</v>
      </c>
      <c r="D8" t="s">
        <v>23</v>
      </c>
      <c r="E8" t="s">
        <v>24</v>
      </c>
      <c r="F8" t="s">
        <v>36</v>
      </c>
      <c r="G8">
        <v>5</v>
      </c>
      <c r="H8" t="s">
        <v>35</v>
      </c>
      <c r="I8">
        <v>5</v>
      </c>
      <c r="J8" s="3" t="s">
        <v>37</v>
      </c>
      <c r="K8">
        <v>2016</v>
      </c>
      <c r="L8">
        <v>4</v>
      </c>
      <c r="M8">
        <v>6</v>
      </c>
      <c r="N8">
        <v>20</v>
      </c>
      <c r="O8">
        <v>56</v>
      </c>
      <c r="P8" s="1">
        <v>42466</v>
      </c>
      <c r="Q8" s="2">
        <v>0.87222222222222223</v>
      </c>
      <c r="R8" s="1">
        <v>42466</v>
      </c>
      <c r="S8" t="s">
        <v>27</v>
      </c>
      <c r="T8">
        <v>4</v>
      </c>
      <c r="U8">
        <v>50</v>
      </c>
      <c r="V8">
        <v>0</v>
      </c>
      <c r="W8">
        <v>5</v>
      </c>
      <c r="X8">
        <v>1</v>
      </c>
      <c r="Y8">
        <v>0</v>
      </c>
    </row>
    <row r="9" spans="1:25" x14ac:dyDescent="0.25">
      <c r="A9" t="s">
        <v>68</v>
      </c>
      <c r="B9" t="s">
        <v>33</v>
      </c>
      <c r="C9" t="s">
        <v>44</v>
      </c>
      <c r="D9" t="s">
        <v>25</v>
      </c>
      <c r="E9" t="s">
        <v>24</v>
      </c>
      <c r="F9" t="s">
        <v>25</v>
      </c>
      <c r="G9">
        <v>10</v>
      </c>
      <c r="H9" t="s">
        <v>26</v>
      </c>
      <c r="I9">
        <v>0</v>
      </c>
      <c r="J9" s="3" t="s">
        <v>45</v>
      </c>
      <c r="K9">
        <v>2016</v>
      </c>
      <c r="L9">
        <v>4</v>
      </c>
      <c r="M9">
        <v>6</v>
      </c>
      <c r="N9">
        <v>21</v>
      </c>
      <c r="O9">
        <v>10</v>
      </c>
      <c r="P9" s="1">
        <v>42466</v>
      </c>
      <c r="Q9" s="2">
        <v>0.88194444444444453</v>
      </c>
      <c r="R9" s="1">
        <v>42466</v>
      </c>
      <c r="S9" t="s">
        <v>27</v>
      </c>
      <c r="T9">
        <v>22</v>
      </c>
      <c r="U9">
        <v>38</v>
      </c>
      <c r="V9">
        <v>196</v>
      </c>
      <c r="W9">
        <v>8</v>
      </c>
      <c r="X9">
        <v>2</v>
      </c>
      <c r="Y9">
        <v>0</v>
      </c>
    </row>
    <row r="10" spans="1:25" x14ac:dyDescent="0.25">
      <c r="A10" t="s">
        <v>68</v>
      </c>
      <c r="B10" t="s">
        <v>33</v>
      </c>
      <c r="C10" t="s">
        <v>46</v>
      </c>
      <c r="D10" t="s">
        <v>25</v>
      </c>
      <c r="E10" t="s">
        <v>24</v>
      </c>
      <c r="F10" t="s">
        <v>25</v>
      </c>
      <c r="G10">
        <v>7</v>
      </c>
      <c r="H10" t="s">
        <v>26</v>
      </c>
      <c r="I10">
        <v>2</v>
      </c>
      <c r="J10" s="3" t="s">
        <v>45</v>
      </c>
      <c r="K10">
        <v>2016</v>
      </c>
      <c r="L10">
        <v>4</v>
      </c>
      <c r="M10">
        <v>6</v>
      </c>
      <c r="N10">
        <v>21</v>
      </c>
      <c r="O10">
        <v>10</v>
      </c>
      <c r="P10" s="1">
        <v>42466</v>
      </c>
      <c r="Q10" s="2">
        <v>0.88194444444444453</v>
      </c>
      <c r="R10" s="1">
        <v>42466</v>
      </c>
      <c r="S10" t="s">
        <v>27</v>
      </c>
      <c r="T10">
        <v>8</v>
      </c>
      <c r="U10">
        <v>38</v>
      </c>
      <c r="V10">
        <v>297</v>
      </c>
      <c r="W10">
        <v>6</v>
      </c>
      <c r="X10">
        <v>0</v>
      </c>
      <c r="Y10">
        <v>0</v>
      </c>
    </row>
    <row r="11" spans="1:25" x14ac:dyDescent="0.25">
      <c r="A11" t="s">
        <v>68</v>
      </c>
      <c r="B11" t="s">
        <v>33</v>
      </c>
      <c r="C11" t="s">
        <v>47</v>
      </c>
      <c r="D11" t="s">
        <v>35</v>
      </c>
      <c r="E11" t="s">
        <v>24</v>
      </c>
      <c r="F11" t="s">
        <v>36</v>
      </c>
      <c r="G11">
        <v>10</v>
      </c>
      <c r="H11" t="s">
        <v>35</v>
      </c>
      <c r="I11">
        <v>10</v>
      </c>
      <c r="J11" s="3" t="s">
        <v>37</v>
      </c>
      <c r="K11">
        <v>2016</v>
      </c>
      <c r="L11">
        <v>4</v>
      </c>
      <c r="M11">
        <v>8</v>
      </c>
      <c r="N11">
        <v>23</v>
      </c>
      <c r="O11">
        <v>52</v>
      </c>
      <c r="P11" s="1">
        <v>42468</v>
      </c>
      <c r="Q11" s="2">
        <v>0.99444444444444446</v>
      </c>
      <c r="R11" s="1">
        <v>42468</v>
      </c>
      <c r="S11" t="s">
        <v>27</v>
      </c>
      <c r="T11">
        <v>29</v>
      </c>
      <c r="U11">
        <v>47</v>
      </c>
      <c r="V11">
        <v>159</v>
      </c>
      <c r="W11">
        <v>5</v>
      </c>
      <c r="X11">
        <v>1</v>
      </c>
      <c r="Y11">
        <v>0</v>
      </c>
    </row>
    <row r="12" spans="1:25" x14ac:dyDescent="0.25">
      <c r="A12" t="s">
        <v>68</v>
      </c>
      <c r="B12" t="s">
        <v>33</v>
      </c>
      <c r="C12" t="s">
        <v>56</v>
      </c>
      <c r="D12" t="s">
        <v>35</v>
      </c>
      <c r="E12" t="s">
        <v>24</v>
      </c>
      <c r="F12" t="s">
        <v>36</v>
      </c>
      <c r="G12">
        <v>9</v>
      </c>
      <c r="H12" t="s">
        <v>35</v>
      </c>
      <c r="I12">
        <v>9</v>
      </c>
      <c r="J12" s="3" t="s">
        <v>37</v>
      </c>
      <c r="K12">
        <v>2016</v>
      </c>
      <c r="L12">
        <v>4</v>
      </c>
      <c r="M12">
        <v>14</v>
      </c>
      <c r="N12">
        <v>21</v>
      </c>
      <c r="O12">
        <v>45</v>
      </c>
      <c r="P12" s="1">
        <v>42474</v>
      </c>
      <c r="Q12" s="2">
        <v>0.90625</v>
      </c>
      <c r="R12" s="1">
        <v>42474</v>
      </c>
      <c r="S12" t="s">
        <v>27</v>
      </c>
      <c r="T12">
        <v>17</v>
      </c>
      <c r="U12">
        <v>44</v>
      </c>
      <c r="V12">
        <v>171</v>
      </c>
      <c r="W12">
        <v>8</v>
      </c>
      <c r="X12">
        <v>1</v>
      </c>
      <c r="Y12">
        <v>0</v>
      </c>
    </row>
    <row r="13" spans="1:25" x14ac:dyDescent="0.25">
      <c r="A13" t="s">
        <v>68</v>
      </c>
      <c r="B13" t="s">
        <v>33</v>
      </c>
      <c r="C13" t="s">
        <v>57</v>
      </c>
      <c r="D13" t="s">
        <v>23</v>
      </c>
      <c r="E13" t="s">
        <v>24</v>
      </c>
      <c r="F13" t="s">
        <v>36</v>
      </c>
      <c r="G13">
        <v>3</v>
      </c>
      <c r="H13" t="s">
        <v>35</v>
      </c>
      <c r="I13">
        <v>2</v>
      </c>
      <c r="J13" s="3" t="s">
        <v>37</v>
      </c>
      <c r="K13">
        <v>2016</v>
      </c>
      <c r="L13">
        <v>4</v>
      </c>
      <c r="M13">
        <v>14</v>
      </c>
      <c r="N13">
        <v>22</v>
      </c>
      <c r="O13">
        <v>7</v>
      </c>
      <c r="P13" s="1">
        <v>42474</v>
      </c>
      <c r="Q13" s="2">
        <v>0.92152777777777783</v>
      </c>
      <c r="R13" s="1">
        <v>42474</v>
      </c>
      <c r="S13" t="s">
        <v>27</v>
      </c>
      <c r="T13">
        <v>3</v>
      </c>
      <c r="U13">
        <v>44</v>
      </c>
      <c r="V13">
        <v>0</v>
      </c>
      <c r="W13">
        <v>4</v>
      </c>
      <c r="X13">
        <v>2</v>
      </c>
      <c r="Y13">
        <v>0</v>
      </c>
    </row>
    <row r="14" spans="1:25" x14ac:dyDescent="0.25">
      <c r="A14" t="s">
        <v>68</v>
      </c>
      <c r="B14" t="s">
        <v>33</v>
      </c>
      <c r="C14" t="s">
        <v>58</v>
      </c>
      <c r="D14" t="s">
        <v>35</v>
      </c>
      <c r="E14" t="s">
        <v>24</v>
      </c>
      <c r="F14" t="s">
        <v>36</v>
      </c>
      <c r="G14">
        <v>10</v>
      </c>
      <c r="H14" t="s">
        <v>35</v>
      </c>
      <c r="I14">
        <v>10</v>
      </c>
      <c r="J14" s="3" t="s">
        <v>37</v>
      </c>
      <c r="K14">
        <v>2016</v>
      </c>
      <c r="L14">
        <v>4</v>
      </c>
      <c r="M14">
        <v>14</v>
      </c>
      <c r="N14">
        <v>22</v>
      </c>
      <c r="O14">
        <v>7</v>
      </c>
      <c r="P14" s="1">
        <v>42474</v>
      </c>
      <c r="Q14" s="2">
        <v>0.92152777777777783</v>
      </c>
      <c r="R14" s="1">
        <v>42474</v>
      </c>
      <c r="S14" t="s">
        <v>27</v>
      </c>
      <c r="T14">
        <v>8</v>
      </c>
      <c r="U14">
        <v>44</v>
      </c>
      <c r="V14">
        <v>253</v>
      </c>
      <c r="W14">
        <v>6</v>
      </c>
      <c r="X14">
        <v>0</v>
      </c>
      <c r="Y14">
        <v>0</v>
      </c>
    </row>
    <row r="15" spans="1:25" x14ac:dyDescent="0.25">
      <c r="A15" t="s">
        <v>68</v>
      </c>
      <c r="B15" t="s">
        <v>33</v>
      </c>
      <c r="C15" t="s">
        <v>62</v>
      </c>
      <c r="D15" t="s">
        <v>35</v>
      </c>
      <c r="E15" t="s">
        <v>24</v>
      </c>
      <c r="F15" t="s">
        <v>36</v>
      </c>
      <c r="G15">
        <v>10</v>
      </c>
      <c r="H15" t="s">
        <v>35</v>
      </c>
      <c r="I15">
        <v>10</v>
      </c>
      <c r="J15" s="3" t="s">
        <v>37</v>
      </c>
      <c r="K15">
        <v>2016</v>
      </c>
      <c r="L15">
        <v>4</v>
      </c>
      <c r="M15">
        <v>19</v>
      </c>
      <c r="N15">
        <v>21</v>
      </c>
      <c r="O15">
        <v>0</v>
      </c>
      <c r="P15" s="1">
        <v>42479</v>
      </c>
      <c r="Q15" s="2">
        <v>0.875</v>
      </c>
      <c r="R15" s="1">
        <v>42479</v>
      </c>
      <c r="S15" t="s">
        <v>27</v>
      </c>
      <c r="T15">
        <v>6</v>
      </c>
      <c r="U15">
        <v>47</v>
      </c>
      <c r="V15">
        <v>92</v>
      </c>
      <c r="W15">
        <v>4</v>
      </c>
      <c r="X15">
        <v>1</v>
      </c>
      <c r="Y15">
        <v>0</v>
      </c>
    </row>
    <row r="16" spans="1:25" x14ac:dyDescent="0.25">
      <c r="A16" t="s">
        <v>68</v>
      </c>
      <c r="B16" t="s">
        <v>33</v>
      </c>
      <c r="C16" t="s">
        <v>63</v>
      </c>
      <c r="D16" t="s">
        <v>35</v>
      </c>
      <c r="E16" t="s">
        <v>24</v>
      </c>
      <c r="F16" t="s">
        <v>36</v>
      </c>
      <c r="G16">
        <v>10</v>
      </c>
      <c r="H16" t="s">
        <v>35</v>
      </c>
      <c r="I16">
        <v>10</v>
      </c>
      <c r="J16" s="3" t="s">
        <v>37</v>
      </c>
      <c r="K16">
        <v>2016</v>
      </c>
      <c r="L16">
        <v>4</v>
      </c>
      <c r="M16">
        <v>19</v>
      </c>
      <c r="N16">
        <v>21</v>
      </c>
      <c r="O16">
        <v>2</v>
      </c>
      <c r="P16" s="1">
        <v>42479</v>
      </c>
      <c r="Q16" s="2">
        <v>0.87638888888888899</v>
      </c>
      <c r="R16" s="1">
        <v>42479</v>
      </c>
      <c r="S16" t="s">
        <v>27</v>
      </c>
      <c r="T16">
        <v>24</v>
      </c>
      <c r="U16">
        <v>52</v>
      </c>
      <c r="V16">
        <v>103</v>
      </c>
      <c r="W16">
        <v>7</v>
      </c>
      <c r="X16">
        <v>0</v>
      </c>
      <c r="Y16">
        <v>0</v>
      </c>
    </row>
    <row r="17" spans="1:25" x14ac:dyDescent="0.25">
      <c r="A17" t="s">
        <v>68</v>
      </c>
      <c r="B17" t="s">
        <v>77</v>
      </c>
      <c r="C17" t="s">
        <v>82</v>
      </c>
      <c r="D17" t="s">
        <v>35</v>
      </c>
      <c r="E17" t="s">
        <v>24</v>
      </c>
      <c r="F17" t="s">
        <v>36</v>
      </c>
      <c r="G17">
        <v>10</v>
      </c>
      <c r="H17" t="s">
        <v>35</v>
      </c>
      <c r="I17">
        <v>10</v>
      </c>
      <c r="J17" s="3" t="s">
        <v>37</v>
      </c>
      <c r="K17">
        <v>2016</v>
      </c>
      <c r="L17">
        <v>5</v>
      </c>
      <c r="M17">
        <v>31</v>
      </c>
      <c r="N17">
        <v>1</v>
      </c>
      <c r="O17">
        <v>13</v>
      </c>
      <c r="P17" s="1">
        <v>42521</v>
      </c>
      <c r="Q17" s="2">
        <v>5.0694444444444452E-2</v>
      </c>
      <c r="R17" s="1">
        <v>42520</v>
      </c>
      <c r="S17" t="s">
        <v>27</v>
      </c>
      <c r="T17">
        <v>40</v>
      </c>
      <c r="U17">
        <v>47</v>
      </c>
      <c r="V17">
        <v>0</v>
      </c>
      <c r="W17">
        <v>7</v>
      </c>
      <c r="X17">
        <v>2</v>
      </c>
      <c r="Y17">
        <v>0</v>
      </c>
    </row>
    <row r="18" spans="1:25" x14ac:dyDescent="0.25">
      <c r="A18" t="s">
        <v>68</v>
      </c>
      <c r="B18" t="s">
        <v>77</v>
      </c>
      <c r="C18" t="s">
        <v>83</v>
      </c>
      <c r="D18" t="s">
        <v>35</v>
      </c>
      <c r="E18" t="s">
        <v>24</v>
      </c>
      <c r="F18" t="s">
        <v>36</v>
      </c>
      <c r="G18">
        <v>8</v>
      </c>
      <c r="H18" t="s">
        <v>35</v>
      </c>
      <c r="I18">
        <v>8</v>
      </c>
      <c r="J18" s="3" t="s">
        <v>37</v>
      </c>
      <c r="K18">
        <v>2016</v>
      </c>
      <c r="L18">
        <v>5</v>
      </c>
      <c r="M18">
        <v>31</v>
      </c>
      <c r="N18">
        <v>1</v>
      </c>
      <c r="O18">
        <v>13</v>
      </c>
      <c r="P18" s="1">
        <v>42521</v>
      </c>
      <c r="Q18" s="2">
        <v>5.0694444444444452E-2</v>
      </c>
      <c r="R18" s="1">
        <v>42520</v>
      </c>
      <c r="S18" t="s">
        <v>27</v>
      </c>
      <c r="T18">
        <v>2</v>
      </c>
      <c r="U18">
        <v>47</v>
      </c>
      <c r="V18">
        <v>0</v>
      </c>
      <c r="W18">
        <v>3</v>
      </c>
      <c r="X18">
        <v>0</v>
      </c>
      <c r="Y18">
        <v>0</v>
      </c>
    </row>
    <row r="19" spans="1:25" x14ac:dyDescent="0.25">
      <c r="A19" t="s">
        <v>68</v>
      </c>
      <c r="B19" t="s">
        <v>77</v>
      </c>
      <c r="C19" t="s">
        <v>84</v>
      </c>
      <c r="D19" t="s">
        <v>35</v>
      </c>
      <c r="E19" t="s">
        <v>24</v>
      </c>
      <c r="F19" t="s">
        <v>36</v>
      </c>
      <c r="G19">
        <v>10</v>
      </c>
      <c r="H19" t="s">
        <v>35</v>
      </c>
      <c r="I19">
        <v>10</v>
      </c>
      <c r="J19" s="3" t="s">
        <v>37</v>
      </c>
      <c r="K19">
        <v>2016</v>
      </c>
      <c r="L19">
        <v>5</v>
      </c>
      <c r="M19">
        <v>31</v>
      </c>
      <c r="N19">
        <v>4</v>
      </c>
      <c r="O19">
        <v>14</v>
      </c>
      <c r="P19" s="1">
        <v>42521</v>
      </c>
      <c r="Q19" s="2">
        <v>0.1763888888888889</v>
      </c>
      <c r="R19" s="1">
        <v>42520</v>
      </c>
      <c r="S19" t="s">
        <v>27</v>
      </c>
      <c r="T19">
        <v>1</v>
      </c>
      <c r="U19">
        <v>46</v>
      </c>
      <c r="V19">
        <v>0</v>
      </c>
      <c r="W19">
        <v>7</v>
      </c>
      <c r="X19">
        <v>0</v>
      </c>
      <c r="Y19">
        <v>0</v>
      </c>
    </row>
    <row r="20" spans="1:25" x14ac:dyDescent="0.25">
      <c r="A20" t="s">
        <v>68</v>
      </c>
      <c r="B20" t="s">
        <v>77</v>
      </c>
      <c r="C20" t="s">
        <v>85</v>
      </c>
      <c r="D20" t="s">
        <v>35</v>
      </c>
      <c r="E20" t="s">
        <v>24</v>
      </c>
      <c r="F20" t="s">
        <v>36</v>
      </c>
      <c r="G20">
        <v>6</v>
      </c>
      <c r="H20" t="s">
        <v>35</v>
      </c>
      <c r="I20">
        <v>6</v>
      </c>
      <c r="J20" s="3" t="s">
        <v>37</v>
      </c>
      <c r="K20">
        <v>2016</v>
      </c>
      <c r="L20">
        <v>5</v>
      </c>
      <c r="M20">
        <v>31</v>
      </c>
      <c r="N20">
        <v>4</v>
      </c>
      <c r="O20">
        <v>23</v>
      </c>
      <c r="P20" s="1">
        <v>42521</v>
      </c>
      <c r="Q20" s="2">
        <v>0.18263888888888891</v>
      </c>
      <c r="R20" s="1">
        <v>42520</v>
      </c>
      <c r="S20" t="s">
        <v>27</v>
      </c>
      <c r="T20">
        <v>6</v>
      </c>
      <c r="U20">
        <v>44</v>
      </c>
      <c r="V20">
        <v>0</v>
      </c>
      <c r="W20">
        <v>4</v>
      </c>
      <c r="X20">
        <v>3</v>
      </c>
      <c r="Y20">
        <v>0</v>
      </c>
    </row>
    <row r="21" spans="1:25" x14ac:dyDescent="0.25">
      <c r="A21" t="s">
        <v>68</v>
      </c>
      <c r="B21" t="s">
        <v>77</v>
      </c>
      <c r="C21" t="s">
        <v>86</v>
      </c>
      <c r="D21" t="s">
        <v>35</v>
      </c>
      <c r="E21" t="s">
        <v>24</v>
      </c>
      <c r="F21" t="s">
        <v>36</v>
      </c>
      <c r="G21">
        <v>6</v>
      </c>
      <c r="H21" t="s">
        <v>35</v>
      </c>
      <c r="I21">
        <v>6</v>
      </c>
      <c r="J21" s="3" t="s">
        <v>37</v>
      </c>
      <c r="K21">
        <v>2016</v>
      </c>
      <c r="L21">
        <v>5</v>
      </c>
      <c r="M21">
        <v>31</v>
      </c>
      <c r="N21">
        <v>4</v>
      </c>
      <c r="O21">
        <v>24</v>
      </c>
      <c r="P21" s="1">
        <v>42521</v>
      </c>
      <c r="Q21" s="2">
        <v>0.18333333333333335</v>
      </c>
      <c r="R21" s="1">
        <v>42520</v>
      </c>
      <c r="S21" t="s">
        <v>27</v>
      </c>
      <c r="T21">
        <v>2</v>
      </c>
      <c r="U21">
        <v>44</v>
      </c>
      <c r="V21">
        <v>0</v>
      </c>
      <c r="W21">
        <v>5</v>
      </c>
      <c r="X21">
        <v>0</v>
      </c>
      <c r="Y21">
        <v>0</v>
      </c>
    </row>
    <row r="22" spans="1:25" x14ac:dyDescent="0.25">
      <c r="A22" t="s">
        <v>68</v>
      </c>
      <c r="B22" t="s">
        <v>77</v>
      </c>
      <c r="C22" t="s">
        <v>87</v>
      </c>
      <c r="D22" t="s">
        <v>35</v>
      </c>
      <c r="E22" t="s">
        <v>24</v>
      </c>
      <c r="F22" t="s">
        <v>36</v>
      </c>
      <c r="G22">
        <v>10</v>
      </c>
      <c r="H22" t="s">
        <v>35</v>
      </c>
      <c r="I22">
        <v>10</v>
      </c>
      <c r="J22" s="3" t="s">
        <v>37</v>
      </c>
      <c r="K22">
        <v>2016</v>
      </c>
      <c r="L22">
        <v>5</v>
      </c>
      <c r="M22">
        <v>31</v>
      </c>
      <c r="N22">
        <v>4</v>
      </c>
      <c r="O22">
        <v>32</v>
      </c>
      <c r="P22" s="1">
        <v>42521</v>
      </c>
      <c r="Q22" s="2">
        <v>0.18888888888888888</v>
      </c>
      <c r="R22" s="1">
        <v>42520</v>
      </c>
      <c r="S22" t="s">
        <v>27</v>
      </c>
      <c r="T22">
        <v>34</v>
      </c>
      <c r="U22">
        <v>47</v>
      </c>
      <c r="V22">
        <v>140</v>
      </c>
      <c r="W22">
        <v>5</v>
      </c>
      <c r="X22">
        <v>0</v>
      </c>
      <c r="Y22">
        <v>0</v>
      </c>
    </row>
    <row r="23" spans="1:25" x14ac:dyDescent="0.25">
      <c r="A23" t="s">
        <v>68</v>
      </c>
      <c r="B23" t="s">
        <v>77</v>
      </c>
      <c r="C23" t="s">
        <v>88</v>
      </c>
      <c r="D23" t="s">
        <v>35</v>
      </c>
      <c r="E23" t="s">
        <v>24</v>
      </c>
      <c r="F23" t="s">
        <v>36</v>
      </c>
      <c r="G23">
        <v>6</v>
      </c>
      <c r="H23" t="s">
        <v>35</v>
      </c>
      <c r="I23">
        <v>6</v>
      </c>
      <c r="J23" s="3" t="s">
        <v>37</v>
      </c>
      <c r="K23">
        <v>2016</v>
      </c>
      <c r="L23">
        <v>5</v>
      </c>
      <c r="M23">
        <v>31</v>
      </c>
      <c r="N23">
        <v>4</v>
      </c>
      <c r="O23">
        <v>32</v>
      </c>
      <c r="P23" s="1">
        <v>42521</v>
      </c>
      <c r="Q23" s="2">
        <v>0.18888888888888888</v>
      </c>
      <c r="R23" s="1">
        <v>42520</v>
      </c>
      <c r="S23" t="s">
        <v>27</v>
      </c>
      <c r="T23">
        <v>1</v>
      </c>
      <c r="U23">
        <v>45</v>
      </c>
      <c r="V23">
        <v>0</v>
      </c>
      <c r="W23">
        <v>4</v>
      </c>
      <c r="X23">
        <v>0</v>
      </c>
      <c r="Y23">
        <v>0</v>
      </c>
    </row>
    <row r="24" spans="1:25" x14ac:dyDescent="0.25">
      <c r="A24" t="s">
        <v>68</v>
      </c>
      <c r="B24" t="s">
        <v>77</v>
      </c>
      <c r="C24" t="s">
        <v>89</v>
      </c>
      <c r="D24" t="s">
        <v>35</v>
      </c>
      <c r="E24" t="s">
        <v>24</v>
      </c>
      <c r="F24" t="s">
        <v>36</v>
      </c>
      <c r="G24">
        <v>8</v>
      </c>
      <c r="H24" t="s">
        <v>35</v>
      </c>
      <c r="I24">
        <v>8</v>
      </c>
      <c r="J24" s="3" t="s">
        <v>37</v>
      </c>
      <c r="K24">
        <v>2016</v>
      </c>
      <c r="L24">
        <v>5</v>
      </c>
      <c r="M24">
        <v>31</v>
      </c>
      <c r="N24">
        <v>5</v>
      </c>
      <c r="O24">
        <v>9</v>
      </c>
      <c r="P24" s="1">
        <v>42521</v>
      </c>
      <c r="Q24" s="2">
        <v>0.21458333333333335</v>
      </c>
      <c r="R24" s="1">
        <v>42520</v>
      </c>
      <c r="S24" t="s">
        <v>27</v>
      </c>
      <c r="T24">
        <v>22</v>
      </c>
      <c r="U24">
        <v>49</v>
      </c>
      <c r="V24">
        <v>79</v>
      </c>
      <c r="W24">
        <v>3</v>
      </c>
      <c r="X24">
        <v>0</v>
      </c>
      <c r="Y24">
        <v>0</v>
      </c>
    </row>
    <row r="25" spans="1:25" x14ac:dyDescent="0.25">
      <c r="A25" t="s">
        <v>68</v>
      </c>
      <c r="B25" t="s">
        <v>77</v>
      </c>
      <c r="C25" t="s">
        <v>90</v>
      </c>
      <c r="D25" t="s">
        <v>35</v>
      </c>
      <c r="E25" t="s">
        <v>24</v>
      </c>
      <c r="F25" t="s">
        <v>36</v>
      </c>
      <c r="G25">
        <v>10</v>
      </c>
      <c r="H25" t="s">
        <v>35</v>
      </c>
      <c r="I25">
        <v>10</v>
      </c>
      <c r="J25" s="3" t="s">
        <v>37</v>
      </c>
      <c r="K25">
        <v>2016</v>
      </c>
      <c r="L25">
        <v>5</v>
      </c>
      <c r="M25">
        <v>31</v>
      </c>
      <c r="N25">
        <v>5</v>
      </c>
      <c r="O25">
        <v>25</v>
      </c>
      <c r="P25" s="1">
        <v>42521</v>
      </c>
      <c r="Q25" s="2">
        <v>0.22569444444444445</v>
      </c>
      <c r="R25" s="1">
        <v>42520</v>
      </c>
      <c r="S25" t="s">
        <v>27</v>
      </c>
      <c r="T25">
        <v>38</v>
      </c>
      <c r="U25">
        <v>47</v>
      </c>
      <c r="V25">
        <v>85</v>
      </c>
      <c r="W25">
        <v>5</v>
      </c>
      <c r="X25">
        <v>1</v>
      </c>
      <c r="Y25">
        <v>0</v>
      </c>
    </row>
    <row r="26" spans="1:25" x14ac:dyDescent="0.25">
      <c r="A26" t="s">
        <v>68</v>
      </c>
      <c r="B26" t="s">
        <v>77</v>
      </c>
      <c r="C26" t="s">
        <v>91</v>
      </c>
      <c r="D26" t="s">
        <v>35</v>
      </c>
      <c r="E26" t="s">
        <v>24</v>
      </c>
      <c r="F26" t="s">
        <v>36</v>
      </c>
      <c r="G26">
        <v>8</v>
      </c>
      <c r="H26" t="s">
        <v>35</v>
      </c>
      <c r="I26">
        <v>8</v>
      </c>
      <c r="J26" s="3" t="s">
        <v>37</v>
      </c>
      <c r="K26">
        <v>2016</v>
      </c>
      <c r="L26">
        <v>5</v>
      </c>
      <c r="M26">
        <v>31</v>
      </c>
      <c r="N26">
        <v>5</v>
      </c>
      <c r="O26">
        <v>30</v>
      </c>
      <c r="P26" s="1">
        <v>42521</v>
      </c>
      <c r="Q26" s="2">
        <v>0.22916666666666666</v>
      </c>
      <c r="R26" s="1">
        <v>42520</v>
      </c>
      <c r="S26" t="s">
        <v>27</v>
      </c>
      <c r="T26">
        <v>1</v>
      </c>
      <c r="U26">
        <v>45</v>
      </c>
      <c r="V26">
        <v>0</v>
      </c>
      <c r="W26">
        <v>4</v>
      </c>
      <c r="X26">
        <v>2</v>
      </c>
      <c r="Y26">
        <v>0</v>
      </c>
    </row>
    <row r="27" spans="1:25" x14ac:dyDescent="0.25">
      <c r="A27" t="s">
        <v>67</v>
      </c>
      <c r="B27" t="s">
        <v>92</v>
      </c>
      <c r="C27" t="s">
        <v>93</v>
      </c>
      <c r="D27" t="s">
        <v>23</v>
      </c>
      <c r="E27" t="s">
        <v>24</v>
      </c>
      <c r="F27" t="s">
        <v>30</v>
      </c>
      <c r="G27">
        <v>4</v>
      </c>
      <c r="H27" t="s">
        <v>31</v>
      </c>
      <c r="I27">
        <v>1</v>
      </c>
      <c r="J27" s="3" t="s">
        <v>65</v>
      </c>
      <c r="K27">
        <v>2016</v>
      </c>
      <c r="L27">
        <v>6</v>
      </c>
      <c r="M27">
        <v>1</v>
      </c>
      <c r="N27">
        <v>22</v>
      </c>
      <c r="O27">
        <v>19</v>
      </c>
      <c r="P27" s="1">
        <v>42522</v>
      </c>
      <c r="Q27" s="2">
        <v>0.92986111111111114</v>
      </c>
      <c r="R27" s="1">
        <v>42522</v>
      </c>
      <c r="S27" t="s">
        <v>27</v>
      </c>
      <c r="T27">
        <v>3</v>
      </c>
      <c r="U27">
        <v>24</v>
      </c>
      <c r="V27">
        <v>0</v>
      </c>
      <c r="W27">
        <v>6</v>
      </c>
      <c r="X27">
        <v>2</v>
      </c>
      <c r="Y27">
        <v>0</v>
      </c>
    </row>
    <row r="28" spans="1:25" x14ac:dyDescent="0.25">
      <c r="A28" t="s">
        <v>67</v>
      </c>
      <c r="B28" t="s">
        <v>92</v>
      </c>
      <c r="C28" t="s">
        <v>94</v>
      </c>
      <c r="D28" t="s">
        <v>23</v>
      </c>
      <c r="E28" t="s">
        <v>24</v>
      </c>
      <c r="F28" t="s">
        <v>36</v>
      </c>
      <c r="G28">
        <v>5</v>
      </c>
      <c r="H28" t="s">
        <v>35</v>
      </c>
      <c r="I28">
        <v>5</v>
      </c>
      <c r="J28" s="3" t="s">
        <v>37</v>
      </c>
      <c r="K28">
        <v>2016</v>
      </c>
      <c r="L28">
        <v>6</v>
      </c>
      <c r="M28">
        <v>1</v>
      </c>
      <c r="N28">
        <v>23</v>
      </c>
      <c r="O28">
        <v>47</v>
      </c>
      <c r="P28" s="1">
        <v>42522</v>
      </c>
      <c r="Q28" s="2">
        <v>0.99097222222222225</v>
      </c>
      <c r="R28" s="1">
        <v>42522</v>
      </c>
      <c r="S28" t="s">
        <v>27</v>
      </c>
      <c r="T28">
        <v>6</v>
      </c>
      <c r="U28">
        <v>49</v>
      </c>
      <c r="V28">
        <v>0</v>
      </c>
      <c r="W28">
        <v>5</v>
      </c>
      <c r="X28">
        <v>0</v>
      </c>
      <c r="Y28">
        <v>0</v>
      </c>
    </row>
    <row r="29" spans="1:25" x14ac:dyDescent="0.25">
      <c r="A29" t="s">
        <v>67</v>
      </c>
      <c r="B29" t="s">
        <v>92</v>
      </c>
      <c r="C29" t="s">
        <v>95</v>
      </c>
      <c r="D29" t="s">
        <v>23</v>
      </c>
      <c r="E29" t="s">
        <v>24</v>
      </c>
      <c r="F29" t="s">
        <v>36</v>
      </c>
      <c r="G29">
        <v>5</v>
      </c>
      <c r="H29" t="s">
        <v>35</v>
      </c>
      <c r="I29">
        <v>5</v>
      </c>
      <c r="J29" s="3" t="s">
        <v>37</v>
      </c>
      <c r="K29">
        <v>2016</v>
      </c>
      <c r="L29">
        <v>6</v>
      </c>
      <c r="M29">
        <v>2</v>
      </c>
      <c r="N29">
        <v>0</v>
      </c>
      <c r="O29">
        <v>18</v>
      </c>
      <c r="P29" s="1">
        <v>42523</v>
      </c>
      <c r="Q29" s="2">
        <v>1.2499999999999999E-2</v>
      </c>
      <c r="R29" s="1">
        <v>42522</v>
      </c>
      <c r="S29" t="s">
        <v>27</v>
      </c>
      <c r="T29">
        <v>22</v>
      </c>
      <c r="U29">
        <v>51</v>
      </c>
      <c r="V29">
        <v>66</v>
      </c>
      <c r="W29">
        <v>3</v>
      </c>
      <c r="X29">
        <v>0</v>
      </c>
      <c r="Y29">
        <v>0</v>
      </c>
    </row>
    <row r="30" spans="1:25" x14ac:dyDescent="0.25">
      <c r="A30" t="s">
        <v>67</v>
      </c>
      <c r="B30" t="s">
        <v>92</v>
      </c>
      <c r="C30" t="s">
        <v>96</v>
      </c>
      <c r="D30" t="s">
        <v>35</v>
      </c>
      <c r="E30" t="s">
        <v>24</v>
      </c>
      <c r="F30" t="s">
        <v>36</v>
      </c>
      <c r="G30">
        <v>10</v>
      </c>
      <c r="H30" t="s">
        <v>35</v>
      </c>
      <c r="I30">
        <v>10</v>
      </c>
      <c r="J30" s="3" t="s">
        <v>37</v>
      </c>
      <c r="K30">
        <v>2016</v>
      </c>
      <c r="L30">
        <v>6</v>
      </c>
      <c r="M30">
        <v>2</v>
      </c>
      <c r="N30">
        <v>0</v>
      </c>
      <c r="O30">
        <v>19</v>
      </c>
      <c r="P30" s="1">
        <v>42523</v>
      </c>
      <c r="Q30" s="2">
        <v>1.3194444444444444E-2</v>
      </c>
      <c r="R30" s="1">
        <v>42522</v>
      </c>
      <c r="S30" t="s">
        <v>27</v>
      </c>
      <c r="T30">
        <v>16</v>
      </c>
      <c r="U30">
        <v>47</v>
      </c>
      <c r="V30">
        <v>0</v>
      </c>
      <c r="W30">
        <v>4</v>
      </c>
      <c r="X30">
        <v>1</v>
      </c>
      <c r="Y30">
        <v>0</v>
      </c>
    </row>
    <row r="31" spans="1:25" x14ac:dyDescent="0.25">
      <c r="A31" t="s">
        <v>67</v>
      </c>
      <c r="B31" t="s">
        <v>92</v>
      </c>
      <c r="C31" t="s">
        <v>97</v>
      </c>
      <c r="D31" t="s">
        <v>23</v>
      </c>
      <c r="E31" t="s">
        <v>24</v>
      </c>
      <c r="F31" t="s">
        <v>25</v>
      </c>
      <c r="G31">
        <v>1</v>
      </c>
      <c r="H31" t="s">
        <v>26</v>
      </c>
      <c r="I31">
        <v>1</v>
      </c>
      <c r="J31" s="3" t="s">
        <v>45</v>
      </c>
      <c r="K31">
        <v>2016</v>
      </c>
      <c r="L31">
        <v>6</v>
      </c>
      <c r="M31">
        <v>2</v>
      </c>
      <c r="N31">
        <v>0</v>
      </c>
      <c r="O31">
        <v>35</v>
      </c>
      <c r="P31" s="1">
        <v>42523</v>
      </c>
      <c r="Q31" s="2">
        <v>2.4305555555555556E-2</v>
      </c>
      <c r="R31" s="1">
        <v>42522</v>
      </c>
      <c r="S31" t="s">
        <v>27</v>
      </c>
      <c r="T31">
        <v>18</v>
      </c>
      <c r="U31">
        <v>39</v>
      </c>
      <c r="V31">
        <v>96</v>
      </c>
      <c r="W31">
        <v>5</v>
      </c>
      <c r="X31">
        <v>1</v>
      </c>
      <c r="Y31">
        <v>0</v>
      </c>
    </row>
    <row r="32" spans="1:25" x14ac:dyDescent="0.25">
      <c r="A32" t="s">
        <v>67</v>
      </c>
      <c r="B32" t="s">
        <v>92</v>
      </c>
      <c r="C32" t="s">
        <v>98</v>
      </c>
      <c r="D32" t="s">
        <v>60</v>
      </c>
      <c r="E32" t="s">
        <v>24</v>
      </c>
      <c r="F32" t="s">
        <v>60</v>
      </c>
      <c r="G32">
        <v>8</v>
      </c>
      <c r="H32" t="s">
        <v>60</v>
      </c>
      <c r="I32">
        <v>6</v>
      </c>
      <c r="J32" s="3" t="s">
        <v>75</v>
      </c>
      <c r="K32">
        <v>2016</v>
      </c>
      <c r="L32">
        <v>6</v>
      </c>
      <c r="M32">
        <v>3</v>
      </c>
      <c r="N32">
        <v>0</v>
      </c>
      <c r="O32">
        <v>42</v>
      </c>
      <c r="P32" s="1">
        <v>42524</v>
      </c>
      <c r="Q32" s="2">
        <v>2.9166666666666664E-2</v>
      </c>
      <c r="R32" s="1">
        <v>42523</v>
      </c>
      <c r="S32" t="s">
        <v>27</v>
      </c>
      <c r="T32">
        <v>2</v>
      </c>
      <c r="U32">
        <v>42</v>
      </c>
      <c r="V32">
        <v>0</v>
      </c>
      <c r="W32">
        <v>6</v>
      </c>
      <c r="X32">
        <v>3</v>
      </c>
      <c r="Y32">
        <v>0</v>
      </c>
    </row>
    <row r="33" spans="1:25" x14ac:dyDescent="0.25">
      <c r="A33" t="s">
        <v>67</v>
      </c>
      <c r="B33" t="s">
        <v>92</v>
      </c>
      <c r="C33" t="s">
        <v>99</v>
      </c>
      <c r="D33" t="s">
        <v>23</v>
      </c>
      <c r="E33" t="s">
        <v>24</v>
      </c>
      <c r="F33" t="s">
        <v>60</v>
      </c>
      <c r="G33">
        <v>2</v>
      </c>
      <c r="H33" t="s">
        <v>60</v>
      </c>
      <c r="I33">
        <v>1</v>
      </c>
      <c r="J33" s="3" t="s">
        <v>75</v>
      </c>
      <c r="K33">
        <v>2016</v>
      </c>
      <c r="L33">
        <v>6</v>
      </c>
      <c r="M33">
        <v>3</v>
      </c>
      <c r="N33">
        <v>0</v>
      </c>
      <c r="O33">
        <v>42</v>
      </c>
      <c r="P33" s="1">
        <v>42524</v>
      </c>
      <c r="Q33" s="2">
        <v>2.9166666666666664E-2</v>
      </c>
      <c r="R33" s="1">
        <v>42523</v>
      </c>
      <c r="S33" t="s">
        <v>27</v>
      </c>
      <c r="T33">
        <v>3</v>
      </c>
      <c r="U33">
        <v>34</v>
      </c>
      <c r="V33">
        <v>0</v>
      </c>
      <c r="W33">
        <v>4</v>
      </c>
      <c r="X33">
        <v>0</v>
      </c>
      <c r="Y33">
        <v>0</v>
      </c>
    </row>
    <row r="34" spans="1:25" x14ac:dyDescent="0.25">
      <c r="A34" t="s">
        <v>67</v>
      </c>
      <c r="B34" t="s">
        <v>92</v>
      </c>
      <c r="C34" t="s">
        <v>100</v>
      </c>
      <c r="D34" t="s">
        <v>23</v>
      </c>
      <c r="E34" t="s">
        <v>24</v>
      </c>
      <c r="F34" t="s">
        <v>60</v>
      </c>
      <c r="G34">
        <v>4</v>
      </c>
      <c r="H34" t="s">
        <v>60</v>
      </c>
      <c r="I34">
        <v>4</v>
      </c>
      <c r="J34" s="3" t="s">
        <v>75</v>
      </c>
      <c r="K34">
        <v>2016</v>
      </c>
      <c r="L34">
        <v>6</v>
      </c>
      <c r="M34">
        <v>3</v>
      </c>
      <c r="N34">
        <v>0</v>
      </c>
      <c r="O34">
        <v>42</v>
      </c>
      <c r="P34" s="1">
        <v>42524</v>
      </c>
      <c r="Q34" s="2">
        <v>2.9166666666666664E-2</v>
      </c>
      <c r="R34" s="1">
        <v>42523</v>
      </c>
      <c r="S34" t="s">
        <v>27</v>
      </c>
      <c r="T34">
        <v>3</v>
      </c>
      <c r="U34">
        <v>41</v>
      </c>
      <c r="V34">
        <v>0</v>
      </c>
      <c r="W34">
        <v>5</v>
      </c>
      <c r="X34">
        <v>3</v>
      </c>
      <c r="Y34">
        <v>0</v>
      </c>
    </row>
    <row r="35" spans="1:25" x14ac:dyDescent="0.25">
      <c r="A35" t="s">
        <v>67</v>
      </c>
      <c r="B35" t="s">
        <v>92</v>
      </c>
      <c r="C35" t="s">
        <v>101</v>
      </c>
      <c r="D35" t="s">
        <v>35</v>
      </c>
      <c r="E35" t="s">
        <v>24</v>
      </c>
      <c r="F35" t="s">
        <v>36</v>
      </c>
      <c r="G35">
        <v>10</v>
      </c>
      <c r="H35" t="s">
        <v>35</v>
      </c>
      <c r="I35">
        <v>7</v>
      </c>
      <c r="J35" s="3" t="s">
        <v>37</v>
      </c>
      <c r="K35">
        <v>2016</v>
      </c>
      <c r="L35">
        <v>6</v>
      </c>
      <c r="M35">
        <v>3</v>
      </c>
      <c r="N35">
        <v>0</v>
      </c>
      <c r="O35">
        <v>48</v>
      </c>
      <c r="P35" s="1">
        <v>42524</v>
      </c>
      <c r="Q35" s="2">
        <v>3.3333333333333333E-2</v>
      </c>
      <c r="R35" s="1">
        <v>42523</v>
      </c>
      <c r="S35" t="s">
        <v>27</v>
      </c>
      <c r="T35">
        <v>25</v>
      </c>
      <c r="U35">
        <v>50</v>
      </c>
      <c r="V35">
        <v>0</v>
      </c>
      <c r="W35">
        <v>5</v>
      </c>
      <c r="X35">
        <v>3</v>
      </c>
      <c r="Y35">
        <v>0</v>
      </c>
    </row>
    <row r="36" spans="1:25" x14ac:dyDescent="0.25">
      <c r="A36" t="s">
        <v>67</v>
      </c>
      <c r="B36" t="s">
        <v>92</v>
      </c>
      <c r="C36" t="s">
        <v>102</v>
      </c>
      <c r="D36" t="s">
        <v>23</v>
      </c>
      <c r="E36" t="s">
        <v>24</v>
      </c>
      <c r="F36" t="s">
        <v>60</v>
      </c>
      <c r="G36">
        <v>5</v>
      </c>
      <c r="H36" t="s">
        <v>60</v>
      </c>
      <c r="I36">
        <v>5</v>
      </c>
      <c r="J36" s="3" t="s">
        <v>75</v>
      </c>
      <c r="K36">
        <v>2016</v>
      </c>
      <c r="L36">
        <v>6</v>
      </c>
      <c r="M36">
        <v>3</v>
      </c>
      <c r="N36">
        <v>0</v>
      </c>
      <c r="O36">
        <v>49</v>
      </c>
      <c r="P36" s="1">
        <v>42524</v>
      </c>
      <c r="Q36" s="2">
        <v>3.4027777777777775E-2</v>
      </c>
      <c r="R36" s="1">
        <v>42523</v>
      </c>
      <c r="S36" t="s">
        <v>27</v>
      </c>
      <c r="T36">
        <v>2</v>
      </c>
      <c r="U36">
        <v>35</v>
      </c>
      <c r="V36">
        <v>0</v>
      </c>
      <c r="W36">
        <v>6</v>
      </c>
      <c r="X36">
        <v>0</v>
      </c>
      <c r="Y36">
        <v>0</v>
      </c>
    </row>
    <row r="37" spans="1:25" x14ac:dyDescent="0.25">
      <c r="A37" t="s">
        <v>67</v>
      </c>
      <c r="B37" t="s">
        <v>92</v>
      </c>
      <c r="C37" t="s">
        <v>103</v>
      </c>
      <c r="D37" t="s">
        <v>35</v>
      </c>
      <c r="E37" t="s">
        <v>24</v>
      </c>
      <c r="F37" t="s">
        <v>36</v>
      </c>
      <c r="G37">
        <v>10</v>
      </c>
      <c r="H37" t="s">
        <v>35</v>
      </c>
      <c r="I37">
        <v>10</v>
      </c>
      <c r="J37" s="3" t="s">
        <v>37</v>
      </c>
      <c r="K37">
        <v>2016</v>
      </c>
      <c r="L37">
        <v>6</v>
      </c>
      <c r="M37">
        <v>3</v>
      </c>
      <c r="N37">
        <v>0</v>
      </c>
      <c r="O37">
        <v>51</v>
      </c>
      <c r="P37" s="1">
        <v>42524</v>
      </c>
      <c r="Q37" s="2">
        <v>3.5416666666666666E-2</v>
      </c>
      <c r="R37" s="1">
        <v>42523</v>
      </c>
      <c r="S37" t="s">
        <v>27</v>
      </c>
      <c r="T37">
        <v>25</v>
      </c>
      <c r="U37">
        <v>44</v>
      </c>
      <c r="V37">
        <v>95</v>
      </c>
      <c r="W37">
        <v>6</v>
      </c>
      <c r="X37">
        <v>1</v>
      </c>
      <c r="Y37">
        <v>0</v>
      </c>
    </row>
    <row r="38" spans="1:25" x14ac:dyDescent="0.25">
      <c r="A38" t="s">
        <v>67</v>
      </c>
      <c r="B38" t="s">
        <v>92</v>
      </c>
      <c r="C38" t="s">
        <v>104</v>
      </c>
      <c r="D38" t="s">
        <v>23</v>
      </c>
      <c r="E38" t="s">
        <v>24</v>
      </c>
      <c r="F38" t="s">
        <v>36</v>
      </c>
      <c r="G38">
        <v>3</v>
      </c>
      <c r="H38" t="s">
        <v>35</v>
      </c>
      <c r="I38">
        <v>3</v>
      </c>
      <c r="J38" s="3" t="s">
        <v>37</v>
      </c>
      <c r="K38">
        <v>2016</v>
      </c>
      <c r="L38">
        <v>6</v>
      </c>
      <c r="M38">
        <v>3</v>
      </c>
      <c r="N38">
        <v>0</v>
      </c>
      <c r="O38">
        <v>51</v>
      </c>
      <c r="P38" s="1">
        <v>42524</v>
      </c>
      <c r="Q38" s="2">
        <v>3.5416666666666666E-2</v>
      </c>
      <c r="R38" s="1">
        <v>42523</v>
      </c>
      <c r="S38" t="s">
        <v>27</v>
      </c>
      <c r="T38">
        <v>1</v>
      </c>
      <c r="U38">
        <v>43</v>
      </c>
      <c r="V38">
        <v>0</v>
      </c>
      <c r="W38">
        <v>5</v>
      </c>
      <c r="X38">
        <v>1</v>
      </c>
      <c r="Y38">
        <v>0</v>
      </c>
    </row>
    <row r="39" spans="1:25" x14ac:dyDescent="0.25">
      <c r="A39" t="s">
        <v>67</v>
      </c>
      <c r="B39" t="s">
        <v>92</v>
      </c>
      <c r="C39" t="s">
        <v>105</v>
      </c>
      <c r="D39" t="s">
        <v>23</v>
      </c>
      <c r="E39" t="s">
        <v>24</v>
      </c>
      <c r="F39" t="s">
        <v>60</v>
      </c>
      <c r="G39">
        <v>2</v>
      </c>
      <c r="H39" t="s">
        <v>60</v>
      </c>
      <c r="I39">
        <v>2</v>
      </c>
      <c r="J39" s="3" t="s">
        <v>75</v>
      </c>
      <c r="K39">
        <v>2016</v>
      </c>
      <c r="L39">
        <v>6</v>
      </c>
      <c r="M39">
        <v>3</v>
      </c>
      <c r="N39">
        <v>0</v>
      </c>
      <c r="O39">
        <v>52</v>
      </c>
      <c r="P39" s="1">
        <v>42524</v>
      </c>
      <c r="Q39" s="2">
        <v>3.6111111111111115E-2</v>
      </c>
      <c r="R39" s="1">
        <v>42523</v>
      </c>
      <c r="S39" t="s">
        <v>27</v>
      </c>
      <c r="T39">
        <v>1</v>
      </c>
      <c r="U39">
        <v>42</v>
      </c>
      <c r="V39">
        <v>0</v>
      </c>
      <c r="W39">
        <v>5</v>
      </c>
      <c r="X39">
        <v>5</v>
      </c>
      <c r="Y39">
        <v>0</v>
      </c>
    </row>
    <row r="40" spans="1:25" x14ac:dyDescent="0.25">
      <c r="A40" t="s">
        <v>67</v>
      </c>
      <c r="B40" t="s">
        <v>92</v>
      </c>
      <c r="C40" t="s">
        <v>106</v>
      </c>
      <c r="D40" t="s">
        <v>60</v>
      </c>
      <c r="E40" t="s">
        <v>24</v>
      </c>
      <c r="F40" t="s">
        <v>60</v>
      </c>
      <c r="G40">
        <v>6</v>
      </c>
      <c r="H40" t="s">
        <v>60</v>
      </c>
      <c r="I40">
        <v>6</v>
      </c>
      <c r="J40" s="3" t="s">
        <v>75</v>
      </c>
      <c r="K40">
        <v>2016</v>
      </c>
      <c r="L40">
        <v>6</v>
      </c>
      <c r="M40">
        <v>3</v>
      </c>
      <c r="N40">
        <v>0</v>
      </c>
      <c r="O40">
        <v>53</v>
      </c>
      <c r="P40" s="1">
        <v>42524</v>
      </c>
      <c r="Q40" s="2">
        <v>3.6805555555555557E-2</v>
      </c>
      <c r="R40" s="1">
        <v>42523</v>
      </c>
      <c r="S40" t="s">
        <v>27</v>
      </c>
      <c r="T40">
        <v>1</v>
      </c>
      <c r="U40">
        <v>35</v>
      </c>
      <c r="V40">
        <v>0</v>
      </c>
      <c r="W40">
        <v>6</v>
      </c>
      <c r="X40">
        <v>0</v>
      </c>
      <c r="Y40">
        <v>0</v>
      </c>
    </row>
    <row r="41" spans="1:25" x14ac:dyDescent="0.25">
      <c r="A41" t="s">
        <v>67</v>
      </c>
      <c r="B41" t="s">
        <v>92</v>
      </c>
      <c r="C41" t="s">
        <v>107</v>
      </c>
      <c r="D41" t="s">
        <v>23</v>
      </c>
      <c r="E41" t="s">
        <v>24</v>
      </c>
      <c r="F41" t="s">
        <v>60</v>
      </c>
      <c r="G41">
        <v>5</v>
      </c>
      <c r="H41" t="s">
        <v>60</v>
      </c>
      <c r="I41">
        <v>2</v>
      </c>
      <c r="J41" s="3" t="s">
        <v>75</v>
      </c>
      <c r="K41">
        <v>2016</v>
      </c>
      <c r="L41">
        <v>6</v>
      </c>
      <c r="M41">
        <v>3</v>
      </c>
      <c r="N41">
        <v>0</v>
      </c>
      <c r="O41">
        <v>55</v>
      </c>
      <c r="P41" s="1">
        <v>42524</v>
      </c>
      <c r="Q41" s="2">
        <v>3.8194444444444441E-2</v>
      </c>
      <c r="R41" s="1">
        <v>42523</v>
      </c>
      <c r="S41" t="s">
        <v>27</v>
      </c>
      <c r="T41">
        <v>2</v>
      </c>
      <c r="U41">
        <v>35</v>
      </c>
      <c r="V41">
        <v>0</v>
      </c>
      <c r="W41">
        <v>5</v>
      </c>
      <c r="X41">
        <v>0</v>
      </c>
      <c r="Y41">
        <v>0</v>
      </c>
    </row>
    <row r="42" spans="1:25" x14ac:dyDescent="0.25">
      <c r="A42" t="s">
        <v>67</v>
      </c>
      <c r="B42" t="s">
        <v>92</v>
      </c>
      <c r="C42" t="s">
        <v>108</v>
      </c>
      <c r="D42" t="s">
        <v>35</v>
      </c>
      <c r="E42" t="s">
        <v>24</v>
      </c>
      <c r="F42" t="s">
        <v>36</v>
      </c>
      <c r="G42">
        <v>10</v>
      </c>
      <c r="H42" t="s">
        <v>35</v>
      </c>
      <c r="I42">
        <v>10</v>
      </c>
      <c r="J42" s="3" t="s">
        <v>37</v>
      </c>
      <c r="K42">
        <v>2016</v>
      </c>
      <c r="L42">
        <v>6</v>
      </c>
      <c r="M42">
        <v>3</v>
      </c>
      <c r="N42">
        <v>0</v>
      </c>
      <c r="O42">
        <v>56</v>
      </c>
      <c r="P42" s="1">
        <v>42524</v>
      </c>
      <c r="Q42" s="2">
        <v>3.888888888888889E-2</v>
      </c>
      <c r="R42" s="1">
        <v>42523</v>
      </c>
      <c r="S42" t="s">
        <v>27</v>
      </c>
      <c r="T42">
        <v>38</v>
      </c>
      <c r="U42">
        <v>47</v>
      </c>
      <c r="V42">
        <v>0</v>
      </c>
      <c r="W42">
        <v>7</v>
      </c>
      <c r="X42">
        <v>2</v>
      </c>
      <c r="Y42">
        <v>0</v>
      </c>
    </row>
    <row r="43" spans="1:25" x14ac:dyDescent="0.25">
      <c r="A43" t="s">
        <v>67</v>
      </c>
      <c r="B43" t="s">
        <v>92</v>
      </c>
      <c r="C43" t="s">
        <v>109</v>
      </c>
      <c r="D43" t="s">
        <v>35</v>
      </c>
      <c r="E43" t="s">
        <v>24</v>
      </c>
      <c r="F43" t="s">
        <v>36</v>
      </c>
      <c r="G43">
        <v>10</v>
      </c>
      <c r="H43" t="s">
        <v>35</v>
      </c>
      <c r="I43">
        <v>10</v>
      </c>
      <c r="J43" s="3" t="s">
        <v>37</v>
      </c>
      <c r="K43">
        <v>2016</v>
      </c>
      <c r="L43">
        <v>6</v>
      </c>
      <c r="M43">
        <v>3</v>
      </c>
      <c r="N43">
        <v>0</v>
      </c>
      <c r="O43">
        <v>58</v>
      </c>
      <c r="P43" s="1">
        <v>42524</v>
      </c>
      <c r="Q43" s="2">
        <v>4.027777777777778E-2</v>
      </c>
      <c r="R43" s="1">
        <v>42523</v>
      </c>
      <c r="S43" t="s">
        <v>27</v>
      </c>
      <c r="T43">
        <v>29</v>
      </c>
      <c r="U43">
        <v>47</v>
      </c>
      <c r="V43">
        <v>0</v>
      </c>
      <c r="W43">
        <v>5</v>
      </c>
      <c r="X43">
        <v>1</v>
      </c>
      <c r="Y43">
        <v>0</v>
      </c>
    </row>
    <row r="44" spans="1:25" x14ac:dyDescent="0.25">
      <c r="A44" t="s">
        <v>67</v>
      </c>
      <c r="B44" t="s">
        <v>92</v>
      </c>
      <c r="C44" t="s">
        <v>110</v>
      </c>
      <c r="D44" t="s">
        <v>23</v>
      </c>
      <c r="E44" t="s">
        <v>24</v>
      </c>
      <c r="F44" t="s">
        <v>28</v>
      </c>
      <c r="G44">
        <v>1</v>
      </c>
      <c r="H44" t="s">
        <v>52</v>
      </c>
      <c r="I44">
        <v>0</v>
      </c>
      <c r="J44" s="3" t="s">
        <v>48</v>
      </c>
      <c r="K44">
        <v>2016</v>
      </c>
      <c r="L44">
        <v>6</v>
      </c>
      <c r="M44">
        <v>3</v>
      </c>
      <c r="N44">
        <v>1</v>
      </c>
      <c r="O44">
        <v>2</v>
      </c>
      <c r="P44" s="1">
        <v>42524</v>
      </c>
      <c r="Q44" s="2">
        <v>4.3055555555555562E-2</v>
      </c>
      <c r="R44" s="1">
        <v>42523</v>
      </c>
      <c r="S44" t="s">
        <v>27</v>
      </c>
      <c r="T44">
        <v>22</v>
      </c>
      <c r="U44">
        <v>40</v>
      </c>
      <c r="V44">
        <v>103</v>
      </c>
      <c r="W44">
        <v>5</v>
      </c>
      <c r="X44">
        <v>1</v>
      </c>
      <c r="Y44">
        <v>0</v>
      </c>
    </row>
    <row r="45" spans="1:25" x14ac:dyDescent="0.25">
      <c r="A45" t="s">
        <v>67</v>
      </c>
      <c r="B45" t="s">
        <v>92</v>
      </c>
      <c r="C45" t="s">
        <v>111</v>
      </c>
      <c r="D45" t="s">
        <v>23</v>
      </c>
      <c r="E45" t="s">
        <v>24</v>
      </c>
      <c r="F45" t="s">
        <v>60</v>
      </c>
      <c r="G45">
        <v>3</v>
      </c>
      <c r="H45" t="s">
        <v>60</v>
      </c>
      <c r="I45">
        <v>3</v>
      </c>
      <c r="J45" s="3" t="s">
        <v>75</v>
      </c>
      <c r="K45">
        <v>2016</v>
      </c>
      <c r="L45">
        <v>6</v>
      </c>
      <c r="M45">
        <v>3</v>
      </c>
      <c r="N45">
        <v>1</v>
      </c>
      <c r="O45">
        <v>6</v>
      </c>
      <c r="P45" s="1">
        <v>42524</v>
      </c>
      <c r="Q45" s="2">
        <v>4.5833333333333337E-2</v>
      </c>
      <c r="R45" s="1">
        <v>42523</v>
      </c>
      <c r="S45" t="s">
        <v>27</v>
      </c>
      <c r="T45">
        <v>2</v>
      </c>
      <c r="U45">
        <v>35</v>
      </c>
      <c r="V45">
        <v>0</v>
      </c>
      <c r="W45">
        <v>6</v>
      </c>
      <c r="X45">
        <v>0</v>
      </c>
      <c r="Y45">
        <v>0</v>
      </c>
    </row>
    <row r="46" spans="1:25" x14ac:dyDescent="0.25">
      <c r="A46" t="s">
        <v>67</v>
      </c>
      <c r="B46" t="s">
        <v>92</v>
      </c>
      <c r="C46" t="s">
        <v>112</v>
      </c>
      <c r="D46" t="s">
        <v>23</v>
      </c>
      <c r="E46" t="s">
        <v>24</v>
      </c>
      <c r="F46" t="s">
        <v>30</v>
      </c>
      <c r="G46">
        <v>4</v>
      </c>
      <c r="H46" t="s">
        <v>31</v>
      </c>
      <c r="I46">
        <v>4</v>
      </c>
      <c r="J46" s="3" t="s">
        <v>65</v>
      </c>
      <c r="K46">
        <v>2016</v>
      </c>
      <c r="L46">
        <v>6</v>
      </c>
      <c r="M46">
        <v>3</v>
      </c>
      <c r="N46">
        <v>1</v>
      </c>
      <c r="O46">
        <v>9</v>
      </c>
      <c r="P46" s="1">
        <v>42524</v>
      </c>
      <c r="Q46" s="2">
        <v>4.7916666666666663E-2</v>
      </c>
      <c r="R46" s="1">
        <v>42523</v>
      </c>
      <c r="S46" t="s">
        <v>27</v>
      </c>
      <c r="T46">
        <v>3</v>
      </c>
      <c r="U46">
        <v>23</v>
      </c>
      <c r="V46">
        <v>0</v>
      </c>
      <c r="W46">
        <v>5</v>
      </c>
      <c r="X46">
        <v>0</v>
      </c>
      <c r="Y46">
        <v>0</v>
      </c>
    </row>
    <row r="47" spans="1:25" x14ac:dyDescent="0.25">
      <c r="A47" t="s">
        <v>67</v>
      </c>
      <c r="B47" t="s">
        <v>92</v>
      </c>
      <c r="C47" t="s">
        <v>113</v>
      </c>
      <c r="D47" t="s">
        <v>23</v>
      </c>
      <c r="E47" t="s">
        <v>24</v>
      </c>
      <c r="F47" t="s">
        <v>60</v>
      </c>
      <c r="G47">
        <v>5</v>
      </c>
      <c r="H47" t="s">
        <v>60</v>
      </c>
      <c r="I47">
        <v>3</v>
      </c>
      <c r="J47" s="3" t="s">
        <v>75</v>
      </c>
      <c r="K47">
        <v>2016</v>
      </c>
      <c r="L47">
        <v>6</v>
      </c>
      <c r="M47">
        <v>3</v>
      </c>
      <c r="N47">
        <v>1</v>
      </c>
      <c r="O47">
        <v>9</v>
      </c>
      <c r="P47" s="1">
        <v>42524</v>
      </c>
      <c r="Q47" s="2">
        <v>4.7916666666666663E-2</v>
      </c>
      <c r="R47" s="1">
        <v>42523</v>
      </c>
      <c r="S47" t="s">
        <v>27</v>
      </c>
      <c r="T47">
        <v>3</v>
      </c>
      <c r="U47">
        <v>33</v>
      </c>
      <c r="V47">
        <v>0</v>
      </c>
      <c r="W47">
        <v>7</v>
      </c>
      <c r="X47">
        <v>0</v>
      </c>
      <c r="Y47">
        <v>0</v>
      </c>
    </row>
    <row r="48" spans="1:25" x14ac:dyDescent="0.25">
      <c r="A48" t="s">
        <v>67</v>
      </c>
      <c r="B48" t="s">
        <v>114</v>
      </c>
      <c r="C48" t="s">
        <v>115</v>
      </c>
      <c r="D48" t="s">
        <v>25</v>
      </c>
      <c r="E48" t="s">
        <v>24</v>
      </c>
      <c r="F48" t="s">
        <v>25</v>
      </c>
      <c r="G48">
        <v>7</v>
      </c>
      <c r="H48" t="s">
        <v>51</v>
      </c>
      <c r="I48">
        <v>5</v>
      </c>
      <c r="J48" s="3" t="s">
        <v>55</v>
      </c>
      <c r="K48">
        <v>2016</v>
      </c>
      <c r="L48">
        <v>7</v>
      </c>
      <c r="M48">
        <v>17</v>
      </c>
      <c r="N48">
        <v>22</v>
      </c>
      <c r="O48">
        <v>28</v>
      </c>
      <c r="P48" s="1">
        <v>42568</v>
      </c>
      <c r="Q48" s="2">
        <v>0.93611111111111101</v>
      </c>
      <c r="R48" s="1">
        <v>42568</v>
      </c>
      <c r="S48" t="s">
        <v>27</v>
      </c>
      <c r="T48">
        <v>35</v>
      </c>
      <c r="U48">
        <v>42</v>
      </c>
      <c r="V48">
        <v>148</v>
      </c>
      <c r="W48">
        <v>9</v>
      </c>
      <c r="X48">
        <v>2</v>
      </c>
      <c r="Y48">
        <v>0</v>
      </c>
    </row>
    <row r="49" spans="1:25" x14ac:dyDescent="0.25">
      <c r="A49" t="s">
        <v>67</v>
      </c>
      <c r="B49" t="s">
        <v>114</v>
      </c>
      <c r="C49" t="s">
        <v>116</v>
      </c>
      <c r="D49" t="s">
        <v>51</v>
      </c>
      <c r="E49" t="s">
        <v>24</v>
      </c>
      <c r="F49" t="s">
        <v>25</v>
      </c>
      <c r="G49">
        <v>9</v>
      </c>
      <c r="H49" t="s">
        <v>51</v>
      </c>
      <c r="I49">
        <v>8</v>
      </c>
      <c r="J49" s="3" t="s">
        <v>55</v>
      </c>
      <c r="K49">
        <v>2016</v>
      </c>
      <c r="L49">
        <v>7</v>
      </c>
      <c r="M49">
        <v>17</v>
      </c>
      <c r="N49">
        <v>22</v>
      </c>
      <c r="O49">
        <v>28</v>
      </c>
      <c r="P49" s="1">
        <v>42568</v>
      </c>
      <c r="Q49" s="2">
        <v>0.93611111111111101</v>
      </c>
      <c r="R49" s="1">
        <v>42568</v>
      </c>
      <c r="S49" t="s">
        <v>27</v>
      </c>
      <c r="T49">
        <v>8</v>
      </c>
      <c r="U49">
        <v>41</v>
      </c>
      <c r="V49">
        <v>175</v>
      </c>
      <c r="W49">
        <v>8</v>
      </c>
      <c r="X49">
        <v>3</v>
      </c>
      <c r="Y49">
        <v>0</v>
      </c>
    </row>
    <row r="50" spans="1:25" x14ac:dyDescent="0.25">
      <c r="A50" t="s">
        <v>67</v>
      </c>
      <c r="B50" t="s">
        <v>114</v>
      </c>
      <c r="C50" t="s">
        <v>117</v>
      </c>
      <c r="D50" t="s">
        <v>25</v>
      </c>
      <c r="E50" t="s">
        <v>24</v>
      </c>
      <c r="F50" t="s">
        <v>25</v>
      </c>
      <c r="G50">
        <v>10</v>
      </c>
      <c r="H50" t="s">
        <v>26</v>
      </c>
      <c r="I50">
        <v>5</v>
      </c>
      <c r="J50" s="3" t="s">
        <v>45</v>
      </c>
      <c r="K50">
        <v>2016</v>
      </c>
      <c r="L50">
        <v>7</v>
      </c>
      <c r="M50">
        <v>17</v>
      </c>
      <c r="N50">
        <v>22</v>
      </c>
      <c r="O50">
        <v>30</v>
      </c>
      <c r="P50" s="1">
        <v>42568</v>
      </c>
      <c r="Q50" s="2">
        <v>0.9375</v>
      </c>
      <c r="R50" s="1">
        <v>42568</v>
      </c>
      <c r="S50" t="s">
        <v>27</v>
      </c>
      <c r="T50">
        <v>49</v>
      </c>
      <c r="U50">
        <v>40</v>
      </c>
      <c r="V50">
        <v>98</v>
      </c>
      <c r="W50">
        <v>7</v>
      </c>
      <c r="X50">
        <v>2</v>
      </c>
      <c r="Y50">
        <v>0</v>
      </c>
    </row>
    <row r="51" spans="1:25" x14ac:dyDescent="0.25">
      <c r="A51" t="s">
        <v>67</v>
      </c>
      <c r="B51" t="s">
        <v>114</v>
      </c>
      <c r="C51" t="s">
        <v>118</v>
      </c>
      <c r="D51" t="s">
        <v>25</v>
      </c>
      <c r="E51" t="s">
        <v>24</v>
      </c>
      <c r="F51" t="s">
        <v>25</v>
      </c>
      <c r="G51">
        <v>9</v>
      </c>
      <c r="H51" t="s">
        <v>26</v>
      </c>
      <c r="I51">
        <v>4</v>
      </c>
      <c r="J51" s="3" t="s">
        <v>45</v>
      </c>
      <c r="K51">
        <v>2016</v>
      </c>
      <c r="L51">
        <v>7</v>
      </c>
      <c r="M51">
        <v>17</v>
      </c>
      <c r="N51">
        <v>22</v>
      </c>
      <c r="O51">
        <v>30</v>
      </c>
      <c r="P51" s="1">
        <v>42568</v>
      </c>
      <c r="Q51" s="2">
        <v>0.9375</v>
      </c>
      <c r="R51" s="1">
        <v>42568</v>
      </c>
      <c r="S51" t="s">
        <v>27</v>
      </c>
      <c r="T51">
        <v>4</v>
      </c>
      <c r="U51">
        <v>39</v>
      </c>
      <c r="V51">
        <v>114</v>
      </c>
      <c r="W51">
        <v>6</v>
      </c>
      <c r="X51">
        <v>0</v>
      </c>
      <c r="Y51">
        <v>0</v>
      </c>
    </row>
    <row r="52" spans="1:25" x14ac:dyDescent="0.25">
      <c r="A52" t="s">
        <v>67</v>
      </c>
      <c r="B52" t="s">
        <v>114</v>
      </c>
      <c r="C52" t="s">
        <v>119</v>
      </c>
      <c r="D52" t="s">
        <v>53</v>
      </c>
      <c r="E52" t="s">
        <v>24</v>
      </c>
      <c r="F52" t="s">
        <v>53</v>
      </c>
      <c r="G52">
        <v>9</v>
      </c>
      <c r="H52" t="s">
        <v>73</v>
      </c>
      <c r="I52">
        <v>2</v>
      </c>
      <c r="J52" s="3" t="s">
        <v>64</v>
      </c>
      <c r="K52">
        <v>2016</v>
      </c>
      <c r="L52">
        <v>7</v>
      </c>
      <c r="M52">
        <v>17</v>
      </c>
      <c r="N52">
        <v>22</v>
      </c>
      <c r="O52">
        <v>40</v>
      </c>
      <c r="P52" s="1">
        <v>42568</v>
      </c>
      <c r="Q52" s="2">
        <v>0.94444444444444453</v>
      </c>
      <c r="R52" s="1">
        <v>42568</v>
      </c>
      <c r="S52" t="s">
        <v>27</v>
      </c>
      <c r="T52">
        <v>34</v>
      </c>
      <c r="U52">
        <v>26</v>
      </c>
      <c r="V52">
        <v>123</v>
      </c>
      <c r="W52">
        <v>8</v>
      </c>
      <c r="X52">
        <v>3</v>
      </c>
      <c r="Y52">
        <v>0</v>
      </c>
    </row>
    <row r="53" spans="1:25" x14ac:dyDescent="0.25">
      <c r="A53" t="s">
        <v>67</v>
      </c>
      <c r="B53" t="s">
        <v>114</v>
      </c>
      <c r="C53" t="s">
        <v>120</v>
      </c>
      <c r="D53" t="s">
        <v>53</v>
      </c>
      <c r="E53" t="s">
        <v>24</v>
      </c>
      <c r="F53" t="s">
        <v>53</v>
      </c>
      <c r="G53">
        <v>8</v>
      </c>
      <c r="H53" t="s">
        <v>73</v>
      </c>
      <c r="I53">
        <v>3</v>
      </c>
      <c r="J53" s="3" t="s">
        <v>64</v>
      </c>
      <c r="K53">
        <v>2016</v>
      </c>
      <c r="L53">
        <v>7</v>
      </c>
      <c r="M53">
        <v>17</v>
      </c>
      <c r="N53">
        <v>22</v>
      </c>
      <c r="O53">
        <v>40</v>
      </c>
      <c r="P53" s="1">
        <v>42568</v>
      </c>
      <c r="Q53" s="2">
        <v>0.94444444444444453</v>
      </c>
      <c r="R53" s="1">
        <v>42568</v>
      </c>
      <c r="S53" t="s">
        <v>27</v>
      </c>
      <c r="T53">
        <v>19</v>
      </c>
      <c r="U53">
        <v>26</v>
      </c>
      <c r="V53">
        <v>128</v>
      </c>
      <c r="W53">
        <v>8</v>
      </c>
      <c r="X53">
        <v>1</v>
      </c>
      <c r="Y53">
        <v>0</v>
      </c>
    </row>
    <row r="54" spans="1:25" x14ac:dyDescent="0.25">
      <c r="A54" t="s">
        <v>67</v>
      </c>
      <c r="B54" t="s">
        <v>114</v>
      </c>
      <c r="C54" t="s">
        <v>121</v>
      </c>
      <c r="D54" t="s">
        <v>25</v>
      </c>
      <c r="E54" t="s">
        <v>24</v>
      </c>
      <c r="F54" t="s">
        <v>25</v>
      </c>
      <c r="G54">
        <v>10</v>
      </c>
      <c r="H54" t="s">
        <v>26</v>
      </c>
      <c r="I54">
        <v>2</v>
      </c>
      <c r="J54" s="3" t="s">
        <v>45</v>
      </c>
      <c r="K54">
        <v>2016</v>
      </c>
      <c r="L54">
        <v>7</v>
      </c>
      <c r="M54">
        <v>17</v>
      </c>
      <c r="N54">
        <v>22</v>
      </c>
      <c r="O54">
        <v>43</v>
      </c>
      <c r="P54" s="1">
        <v>42568</v>
      </c>
      <c r="Q54" s="2">
        <v>0.94652777777777775</v>
      </c>
      <c r="R54" s="1">
        <v>42568</v>
      </c>
      <c r="S54" t="s">
        <v>27</v>
      </c>
      <c r="T54">
        <v>13</v>
      </c>
      <c r="U54">
        <v>41</v>
      </c>
      <c r="V54">
        <v>83</v>
      </c>
      <c r="W54">
        <v>5</v>
      </c>
      <c r="X54">
        <v>0</v>
      </c>
      <c r="Y54">
        <v>0</v>
      </c>
    </row>
    <row r="55" spans="1:25" x14ac:dyDescent="0.25">
      <c r="A55" t="s">
        <v>67</v>
      </c>
      <c r="B55" t="s">
        <v>114</v>
      </c>
      <c r="C55" t="s">
        <v>122</v>
      </c>
      <c r="D55" t="s">
        <v>53</v>
      </c>
      <c r="E55" t="s">
        <v>24</v>
      </c>
      <c r="F55" t="s">
        <v>53</v>
      </c>
      <c r="G55">
        <v>10</v>
      </c>
      <c r="H55" t="s">
        <v>73</v>
      </c>
      <c r="I55">
        <v>3</v>
      </c>
      <c r="J55" s="3" t="s">
        <v>64</v>
      </c>
      <c r="K55">
        <v>2016</v>
      </c>
      <c r="L55">
        <v>7</v>
      </c>
      <c r="M55">
        <v>17</v>
      </c>
      <c r="N55">
        <v>22</v>
      </c>
      <c r="O55">
        <v>48</v>
      </c>
      <c r="P55" s="1">
        <v>42568</v>
      </c>
      <c r="Q55" s="2">
        <v>0.95000000000000007</v>
      </c>
      <c r="R55" s="1">
        <v>42568</v>
      </c>
      <c r="S55" t="s">
        <v>27</v>
      </c>
      <c r="T55">
        <v>21</v>
      </c>
      <c r="U55">
        <v>26</v>
      </c>
      <c r="V55">
        <v>254</v>
      </c>
      <c r="W55">
        <v>10</v>
      </c>
      <c r="X55">
        <v>0</v>
      </c>
      <c r="Y55">
        <v>0</v>
      </c>
    </row>
    <row r="56" spans="1:25" x14ac:dyDescent="0.25">
      <c r="A56" t="s">
        <v>69</v>
      </c>
      <c r="B56" t="s">
        <v>160</v>
      </c>
      <c r="C56" t="s">
        <v>162</v>
      </c>
      <c r="D56" t="s">
        <v>25</v>
      </c>
      <c r="E56" t="s">
        <v>24</v>
      </c>
      <c r="F56" t="s">
        <v>25</v>
      </c>
      <c r="G56">
        <v>8</v>
      </c>
      <c r="H56" t="s">
        <v>26</v>
      </c>
      <c r="I56">
        <v>5</v>
      </c>
      <c r="J56" s="3" t="s">
        <v>45</v>
      </c>
      <c r="K56">
        <v>2016</v>
      </c>
      <c r="L56">
        <v>8</v>
      </c>
      <c r="M56">
        <v>22</v>
      </c>
      <c r="N56">
        <v>1</v>
      </c>
      <c r="O56">
        <v>4</v>
      </c>
      <c r="P56" s="1">
        <v>42604</v>
      </c>
      <c r="Q56" s="2">
        <v>4.4444444444444446E-2</v>
      </c>
      <c r="R56" s="1">
        <v>42603</v>
      </c>
      <c r="S56" t="s">
        <v>27</v>
      </c>
      <c r="T56">
        <v>11</v>
      </c>
      <c r="U56">
        <v>39</v>
      </c>
      <c r="V56">
        <v>120</v>
      </c>
      <c r="W56">
        <v>6</v>
      </c>
      <c r="X56">
        <v>1</v>
      </c>
      <c r="Y56">
        <v>0</v>
      </c>
    </row>
    <row r="57" spans="1:25" x14ac:dyDescent="0.25">
      <c r="A57" t="s">
        <v>69</v>
      </c>
      <c r="B57" t="s">
        <v>160</v>
      </c>
      <c r="C57" t="s">
        <v>163</v>
      </c>
      <c r="D57" t="s">
        <v>25</v>
      </c>
      <c r="E57" t="s">
        <v>24</v>
      </c>
      <c r="F57" t="s">
        <v>25</v>
      </c>
      <c r="G57">
        <v>10</v>
      </c>
      <c r="H57" t="s">
        <v>26</v>
      </c>
      <c r="I57">
        <v>5</v>
      </c>
      <c r="J57" s="3" t="s">
        <v>45</v>
      </c>
      <c r="K57">
        <v>2016</v>
      </c>
      <c r="L57">
        <v>8</v>
      </c>
      <c r="M57">
        <v>22</v>
      </c>
      <c r="N57">
        <v>1</v>
      </c>
      <c r="O57">
        <v>4</v>
      </c>
      <c r="P57" s="1">
        <v>42604</v>
      </c>
      <c r="Q57" s="2">
        <v>4.4444444444444446E-2</v>
      </c>
      <c r="R57" s="1">
        <v>42603</v>
      </c>
      <c r="S57" t="s">
        <v>27</v>
      </c>
      <c r="T57">
        <v>1</v>
      </c>
      <c r="U57">
        <v>39</v>
      </c>
      <c r="V57">
        <v>1153</v>
      </c>
      <c r="W57">
        <v>6</v>
      </c>
      <c r="X57">
        <v>0</v>
      </c>
      <c r="Y57">
        <v>0</v>
      </c>
    </row>
    <row r="58" spans="1:25" x14ac:dyDescent="0.25">
      <c r="A58" t="s">
        <v>69</v>
      </c>
      <c r="B58" t="s">
        <v>160</v>
      </c>
      <c r="C58" t="s">
        <v>164</v>
      </c>
      <c r="D58" t="s">
        <v>26</v>
      </c>
      <c r="E58" t="s">
        <v>24</v>
      </c>
      <c r="F58" t="s">
        <v>25</v>
      </c>
      <c r="G58">
        <v>10</v>
      </c>
      <c r="H58" t="s">
        <v>26</v>
      </c>
      <c r="I58">
        <v>6</v>
      </c>
      <c r="J58" s="3" t="s">
        <v>45</v>
      </c>
      <c r="K58">
        <v>2016</v>
      </c>
      <c r="L58">
        <v>8</v>
      </c>
      <c r="M58">
        <v>22</v>
      </c>
      <c r="N58">
        <v>1</v>
      </c>
      <c r="O58">
        <v>4</v>
      </c>
      <c r="P58" s="1">
        <v>42604</v>
      </c>
      <c r="Q58" s="2">
        <v>4.4444444444444446E-2</v>
      </c>
      <c r="R58" s="1">
        <v>42603</v>
      </c>
      <c r="S58" t="s">
        <v>27</v>
      </c>
      <c r="T58">
        <v>38</v>
      </c>
      <c r="U58">
        <v>41</v>
      </c>
      <c r="V58">
        <v>97</v>
      </c>
      <c r="W58">
        <v>6</v>
      </c>
      <c r="X58">
        <v>1</v>
      </c>
      <c r="Y58">
        <v>0</v>
      </c>
    </row>
    <row r="59" spans="1:25" x14ac:dyDescent="0.25">
      <c r="A59" t="s">
        <v>69</v>
      </c>
      <c r="B59" t="s">
        <v>160</v>
      </c>
      <c r="C59" t="s">
        <v>165</v>
      </c>
      <c r="D59" t="s">
        <v>25</v>
      </c>
      <c r="E59" t="s">
        <v>24</v>
      </c>
      <c r="F59" t="s">
        <v>25</v>
      </c>
      <c r="G59">
        <v>10</v>
      </c>
      <c r="H59" t="s">
        <v>26</v>
      </c>
      <c r="I59">
        <v>5</v>
      </c>
      <c r="J59" s="3" t="s">
        <v>45</v>
      </c>
      <c r="K59">
        <v>2016</v>
      </c>
      <c r="L59">
        <v>8</v>
      </c>
      <c r="M59">
        <v>22</v>
      </c>
      <c r="N59">
        <v>1</v>
      </c>
      <c r="O59">
        <v>4</v>
      </c>
      <c r="P59" s="1">
        <v>42604</v>
      </c>
      <c r="Q59" s="2">
        <v>4.4444444444444446E-2</v>
      </c>
      <c r="R59" s="1">
        <v>42603</v>
      </c>
      <c r="S59" t="s">
        <v>27</v>
      </c>
      <c r="T59">
        <v>32</v>
      </c>
      <c r="U59">
        <v>39</v>
      </c>
      <c r="V59">
        <v>0</v>
      </c>
      <c r="W59">
        <v>7</v>
      </c>
      <c r="X59">
        <v>2</v>
      </c>
      <c r="Y59">
        <v>0</v>
      </c>
    </row>
    <row r="60" spans="1:25" x14ac:dyDescent="0.25">
      <c r="A60" t="s">
        <v>69</v>
      </c>
      <c r="B60" t="s">
        <v>160</v>
      </c>
      <c r="C60" t="s">
        <v>166</v>
      </c>
      <c r="D60" t="s">
        <v>35</v>
      </c>
      <c r="E60" t="s">
        <v>24</v>
      </c>
      <c r="F60" t="s">
        <v>36</v>
      </c>
      <c r="G60">
        <v>10</v>
      </c>
      <c r="H60" t="s">
        <v>35</v>
      </c>
      <c r="I60">
        <v>8</v>
      </c>
      <c r="J60" s="3" t="s">
        <v>37</v>
      </c>
      <c r="K60">
        <v>2016</v>
      </c>
      <c r="L60">
        <v>8</v>
      </c>
      <c r="M60">
        <v>22</v>
      </c>
      <c r="N60">
        <v>1</v>
      </c>
      <c r="O60">
        <v>5</v>
      </c>
      <c r="P60" s="1">
        <v>42604</v>
      </c>
      <c r="Q60" s="2">
        <v>4.5138888888888888E-2</v>
      </c>
      <c r="R60" s="1">
        <v>42603</v>
      </c>
      <c r="S60" t="s">
        <v>27</v>
      </c>
      <c r="T60">
        <v>32</v>
      </c>
      <c r="U60">
        <v>52</v>
      </c>
      <c r="V60">
        <v>0</v>
      </c>
      <c r="W60">
        <v>6</v>
      </c>
      <c r="X60">
        <v>1</v>
      </c>
      <c r="Y60">
        <v>0</v>
      </c>
    </row>
    <row r="61" spans="1:25" x14ac:dyDescent="0.25">
      <c r="A61" t="s">
        <v>69</v>
      </c>
      <c r="B61" t="s">
        <v>160</v>
      </c>
      <c r="C61" t="s">
        <v>167</v>
      </c>
      <c r="D61" t="s">
        <v>35</v>
      </c>
      <c r="E61" t="s">
        <v>24</v>
      </c>
      <c r="F61" t="s">
        <v>36</v>
      </c>
      <c r="G61">
        <v>10</v>
      </c>
      <c r="H61" t="s">
        <v>35</v>
      </c>
      <c r="I61">
        <v>10</v>
      </c>
      <c r="J61" s="3" t="s">
        <v>37</v>
      </c>
      <c r="K61">
        <v>2016</v>
      </c>
      <c r="L61">
        <v>8</v>
      </c>
      <c r="M61">
        <v>22</v>
      </c>
      <c r="N61">
        <v>1</v>
      </c>
      <c r="O61">
        <v>5</v>
      </c>
      <c r="P61" s="1">
        <v>42604</v>
      </c>
      <c r="Q61" s="2">
        <v>4.5138888888888888E-2</v>
      </c>
      <c r="R61" s="1">
        <v>42603</v>
      </c>
      <c r="S61" t="s">
        <v>27</v>
      </c>
      <c r="T61">
        <v>38</v>
      </c>
      <c r="U61">
        <v>48</v>
      </c>
      <c r="V61">
        <v>95</v>
      </c>
      <c r="W61">
        <v>7</v>
      </c>
      <c r="X61">
        <v>2</v>
      </c>
      <c r="Y61">
        <v>0</v>
      </c>
    </row>
    <row r="62" spans="1:25" x14ac:dyDescent="0.25">
      <c r="A62" t="s">
        <v>69</v>
      </c>
      <c r="B62" t="s">
        <v>160</v>
      </c>
      <c r="C62" t="s">
        <v>168</v>
      </c>
      <c r="D62" t="s">
        <v>35</v>
      </c>
      <c r="E62" t="s">
        <v>24</v>
      </c>
      <c r="F62" t="s">
        <v>36</v>
      </c>
      <c r="G62">
        <v>10</v>
      </c>
      <c r="H62" t="s">
        <v>35</v>
      </c>
      <c r="I62">
        <v>7</v>
      </c>
      <c r="J62" s="3" t="s">
        <v>37</v>
      </c>
      <c r="K62">
        <v>2016</v>
      </c>
      <c r="L62">
        <v>8</v>
      </c>
      <c r="M62">
        <v>22</v>
      </c>
      <c r="N62">
        <v>1</v>
      </c>
      <c r="O62">
        <v>6</v>
      </c>
      <c r="P62" s="1">
        <v>42604</v>
      </c>
      <c r="Q62" s="2">
        <v>4.5833333333333337E-2</v>
      </c>
      <c r="R62" s="1">
        <v>42603</v>
      </c>
      <c r="S62" t="s">
        <v>27</v>
      </c>
      <c r="T62">
        <v>4</v>
      </c>
      <c r="U62">
        <v>50</v>
      </c>
      <c r="V62">
        <v>0</v>
      </c>
      <c r="W62">
        <v>6</v>
      </c>
      <c r="X62">
        <v>0</v>
      </c>
      <c r="Y62">
        <v>0</v>
      </c>
    </row>
    <row r="63" spans="1:25" x14ac:dyDescent="0.25">
      <c r="A63" t="s">
        <v>69</v>
      </c>
      <c r="B63" t="s">
        <v>160</v>
      </c>
      <c r="C63" t="s">
        <v>169</v>
      </c>
      <c r="D63" t="s">
        <v>35</v>
      </c>
      <c r="E63" t="s">
        <v>24</v>
      </c>
      <c r="F63" t="s">
        <v>36</v>
      </c>
      <c r="G63">
        <v>10</v>
      </c>
      <c r="H63" t="s">
        <v>35</v>
      </c>
      <c r="I63">
        <v>10</v>
      </c>
      <c r="J63" s="3" t="s">
        <v>37</v>
      </c>
      <c r="K63">
        <v>2016</v>
      </c>
      <c r="L63">
        <v>8</v>
      </c>
      <c r="M63">
        <v>22</v>
      </c>
      <c r="N63">
        <v>1</v>
      </c>
      <c r="O63">
        <v>6</v>
      </c>
      <c r="P63" s="1">
        <v>42604</v>
      </c>
      <c r="Q63" s="2">
        <v>4.5833333333333337E-2</v>
      </c>
      <c r="R63" s="1">
        <v>42603</v>
      </c>
      <c r="S63" t="s">
        <v>27</v>
      </c>
      <c r="T63">
        <v>35</v>
      </c>
      <c r="U63">
        <v>49</v>
      </c>
      <c r="V63">
        <v>102</v>
      </c>
      <c r="W63">
        <v>6</v>
      </c>
      <c r="X63">
        <v>2</v>
      </c>
      <c r="Y63">
        <v>0</v>
      </c>
    </row>
    <row r="64" spans="1:25" x14ac:dyDescent="0.25">
      <c r="A64" t="s">
        <v>69</v>
      </c>
      <c r="B64" t="s">
        <v>160</v>
      </c>
      <c r="C64" t="s">
        <v>170</v>
      </c>
      <c r="D64" t="s">
        <v>35</v>
      </c>
      <c r="E64" t="s">
        <v>24</v>
      </c>
      <c r="F64" t="s">
        <v>36</v>
      </c>
      <c r="G64">
        <v>10</v>
      </c>
      <c r="H64" t="s">
        <v>35</v>
      </c>
      <c r="I64">
        <v>10</v>
      </c>
      <c r="J64" s="3" t="s">
        <v>37</v>
      </c>
      <c r="K64">
        <v>2016</v>
      </c>
      <c r="L64">
        <v>8</v>
      </c>
      <c r="M64">
        <v>22</v>
      </c>
      <c r="N64">
        <v>1</v>
      </c>
      <c r="O64">
        <v>7</v>
      </c>
      <c r="P64" s="1">
        <v>42604</v>
      </c>
      <c r="Q64" s="2">
        <v>4.6527777777777779E-2</v>
      </c>
      <c r="R64" s="1">
        <v>42603</v>
      </c>
      <c r="S64" t="s">
        <v>27</v>
      </c>
      <c r="T64">
        <v>19</v>
      </c>
      <c r="U64">
        <v>53</v>
      </c>
      <c r="V64">
        <v>92</v>
      </c>
      <c r="W64">
        <v>5</v>
      </c>
      <c r="X64">
        <v>1</v>
      </c>
      <c r="Y64">
        <v>0</v>
      </c>
    </row>
    <row r="65" spans="1:25" x14ac:dyDescent="0.25">
      <c r="A65" t="s">
        <v>69</v>
      </c>
      <c r="B65" t="s">
        <v>160</v>
      </c>
      <c r="C65" t="s">
        <v>171</v>
      </c>
      <c r="D65" t="s">
        <v>35</v>
      </c>
      <c r="E65" t="s">
        <v>24</v>
      </c>
      <c r="F65" t="s">
        <v>36</v>
      </c>
      <c r="G65">
        <v>10</v>
      </c>
      <c r="H65" t="s">
        <v>35</v>
      </c>
      <c r="I65">
        <v>10</v>
      </c>
      <c r="J65" s="3" t="s">
        <v>37</v>
      </c>
      <c r="K65">
        <v>2016</v>
      </c>
      <c r="L65">
        <v>8</v>
      </c>
      <c r="M65">
        <v>22</v>
      </c>
      <c r="N65">
        <v>1</v>
      </c>
      <c r="O65">
        <v>7</v>
      </c>
      <c r="P65" s="1">
        <v>42604</v>
      </c>
      <c r="Q65" s="2">
        <v>4.6527777777777779E-2</v>
      </c>
      <c r="R65" s="1">
        <v>42603</v>
      </c>
      <c r="S65" t="s">
        <v>27</v>
      </c>
      <c r="T65">
        <v>56</v>
      </c>
      <c r="U65">
        <v>48</v>
      </c>
      <c r="V65">
        <v>76</v>
      </c>
      <c r="W65">
        <v>6</v>
      </c>
      <c r="X65">
        <v>1</v>
      </c>
      <c r="Y65">
        <v>0</v>
      </c>
    </row>
    <row r="66" spans="1:25" x14ac:dyDescent="0.25">
      <c r="A66" t="s">
        <v>69</v>
      </c>
      <c r="B66" t="s">
        <v>160</v>
      </c>
      <c r="C66" t="s">
        <v>172</v>
      </c>
      <c r="D66" t="s">
        <v>35</v>
      </c>
      <c r="E66" t="s">
        <v>24</v>
      </c>
      <c r="F66" t="s">
        <v>36</v>
      </c>
      <c r="G66">
        <v>10</v>
      </c>
      <c r="H66" t="s">
        <v>35</v>
      </c>
      <c r="I66">
        <v>10</v>
      </c>
      <c r="J66" s="3" t="s">
        <v>37</v>
      </c>
      <c r="K66">
        <v>2016</v>
      </c>
      <c r="L66">
        <v>8</v>
      </c>
      <c r="M66">
        <v>22</v>
      </c>
      <c r="N66">
        <v>1</v>
      </c>
      <c r="O66">
        <v>7</v>
      </c>
      <c r="P66" s="1">
        <v>42604</v>
      </c>
      <c r="Q66" s="2">
        <v>4.6527777777777779E-2</v>
      </c>
      <c r="R66" s="1">
        <v>42603</v>
      </c>
      <c r="S66" t="s">
        <v>27</v>
      </c>
      <c r="T66">
        <v>5</v>
      </c>
      <c r="U66">
        <v>47</v>
      </c>
      <c r="V66">
        <v>94</v>
      </c>
      <c r="W66">
        <v>5</v>
      </c>
      <c r="X66">
        <v>1</v>
      </c>
      <c r="Y66">
        <v>0</v>
      </c>
    </row>
    <row r="67" spans="1:25" x14ac:dyDescent="0.25">
      <c r="A67" t="s">
        <v>69</v>
      </c>
      <c r="B67" t="s">
        <v>160</v>
      </c>
      <c r="C67" t="s">
        <v>173</v>
      </c>
      <c r="D67" t="s">
        <v>25</v>
      </c>
      <c r="E67" t="s">
        <v>24</v>
      </c>
      <c r="F67" t="s">
        <v>25</v>
      </c>
      <c r="G67">
        <v>10</v>
      </c>
      <c r="H67" t="s">
        <v>26</v>
      </c>
      <c r="I67">
        <v>5</v>
      </c>
      <c r="J67" s="3" t="s">
        <v>45</v>
      </c>
      <c r="K67">
        <v>2016</v>
      </c>
      <c r="L67">
        <v>8</v>
      </c>
      <c r="M67">
        <v>22</v>
      </c>
      <c r="N67">
        <v>1</v>
      </c>
      <c r="O67">
        <v>30</v>
      </c>
      <c r="P67" s="1">
        <v>42604</v>
      </c>
      <c r="Q67" s="2">
        <v>6.25E-2</v>
      </c>
      <c r="R67" s="1">
        <v>42603</v>
      </c>
      <c r="S67" t="s">
        <v>27</v>
      </c>
      <c r="T67">
        <v>28</v>
      </c>
      <c r="U67">
        <v>40</v>
      </c>
      <c r="V67">
        <v>113</v>
      </c>
      <c r="W67">
        <v>7</v>
      </c>
      <c r="X67">
        <v>0</v>
      </c>
      <c r="Y67">
        <v>0</v>
      </c>
    </row>
    <row r="68" spans="1:25" x14ac:dyDescent="0.25">
      <c r="A68" t="s">
        <v>69</v>
      </c>
      <c r="B68" t="s">
        <v>160</v>
      </c>
      <c r="C68" t="s">
        <v>174</v>
      </c>
      <c r="D68" t="s">
        <v>26</v>
      </c>
      <c r="E68" t="s">
        <v>24</v>
      </c>
      <c r="F68" t="s">
        <v>25</v>
      </c>
      <c r="G68">
        <v>10</v>
      </c>
      <c r="H68" t="s">
        <v>26</v>
      </c>
      <c r="I68">
        <v>6</v>
      </c>
      <c r="J68" s="3" t="s">
        <v>45</v>
      </c>
      <c r="K68">
        <v>2016</v>
      </c>
      <c r="L68">
        <v>8</v>
      </c>
      <c r="M68">
        <v>22</v>
      </c>
      <c r="N68">
        <v>1</v>
      </c>
      <c r="O68">
        <v>30</v>
      </c>
      <c r="P68" s="1">
        <v>42604</v>
      </c>
      <c r="Q68" s="2">
        <v>6.25E-2</v>
      </c>
      <c r="R68" s="1">
        <v>42603</v>
      </c>
      <c r="S68" t="s">
        <v>27</v>
      </c>
      <c r="T68">
        <v>50</v>
      </c>
      <c r="U68">
        <v>40</v>
      </c>
      <c r="V68">
        <v>89</v>
      </c>
      <c r="W68">
        <v>7</v>
      </c>
      <c r="X68">
        <v>3</v>
      </c>
      <c r="Y68">
        <v>0</v>
      </c>
    </row>
    <row r="69" spans="1:25" x14ac:dyDescent="0.25">
      <c r="A69" t="s">
        <v>69</v>
      </c>
      <c r="B69" t="s">
        <v>160</v>
      </c>
      <c r="C69" t="s">
        <v>175</v>
      </c>
      <c r="D69" t="s">
        <v>26</v>
      </c>
      <c r="E69" t="s">
        <v>24</v>
      </c>
      <c r="F69" t="s">
        <v>25</v>
      </c>
      <c r="G69">
        <v>9</v>
      </c>
      <c r="H69" t="s">
        <v>26</v>
      </c>
      <c r="I69">
        <v>7</v>
      </c>
      <c r="J69" s="3" t="s">
        <v>45</v>
      </c>
      <c r="K69">
        <v>2016</v>
      </c>
      <c r="L69">
        <v>8</v>
      </c>
      <c r="M69">
        <v>22</v>
      </c>
      <c r="N69">
        <v>1</v>
      </c>
      <c r="O69">
        <v>30</v>
      </c>
      <c r="P69" s="1">
        <v>42604</v>
      </c>
      <c r="Q69" s="2">
        <v>6.25E-2</v>
      </c>
      <c r="R69" s="1">
        <v>42603</v>
      </c>
      <c r="S69" t="s">
        <v>27</v>
      </c>
      <c r="T69">
        <v>11</v>
      </c>
      <c r="U69">
        <v>39</v>
      </c>
      <c r="V69">
        <v>105</v>
      </c>
      <c r="W69">
        <v>7</v>
      </c>
      <c r="X69">
        <v>1</v>
      </c>
      <c r="Y69">
        <v>0</v>
      </c>
    </row>
    <row r="70" spans="1:25" x14ac:dyDescent="0.25">
      <c r="A70" t="s">
        <v>69</v>
      </c>
      <c r="B70" t="s">
        <v>160</v>
      </c>
      <c r="C70" t="s">
        <v>176</v>
      </c>
      <c r="D70" t="s">
        <v>25</v>
      </c>
      <c r="E70" t="s">
        <v>24</v>
      </c>
      <c r="F70" t="s">
        <v>25</v>
      </c>
      <c r="G70">
        <v>10</v>
      </c>
      <c r="H70" t="s">
        <v>26</v>
      </c>
      <c r="I70">
        <v>3</v>
      </c>
      <c r="J70" s="3" t="s">
        <v>45</v>
      </c>
      <c r="K70">
        <v>2016</v>
      </c>
      <c r="L70">
        <v>8</v>
      </c>
      <c r="M70">
        <v>22</v>
      </c>
      <c r="N70">
        <v>1</v>
      </c>
      <c r="O70">
        <v>34</v>
      </c>
      <c r="P70" s="1">
        <v>42604</v>
      </c>
      <c r="Q70" s="2">
        <v>6.5277777777777782E-2</v>
      </c>
      <c r="R70" s="1">
        <v>42603</v>
      </c>
      <c r="S70" t="s">
        <v>27</v>
      </c>
      <c r="T70">
        <v>22</v>
      </c>
      <c r="U70">
        <v>40</v>
      </c>
      <c r="V70">
        <v>154</v>
      </c>
      <c r="W70">
        <v>7</v>
      </c>
      <c r="X70">
        <v>3</v>
      </c>
      <c r="Y70">
        <v>0</v>
      </c>
    </row>
    <row r="71" spans="1:25" x14ac:dyDescent="0.25">
      <c r="A71" t="s">
        <v>69</v>
      </c>
      <c r="B71" t="s">
        <v>160</v>
      </c>
      <c r="C71" t="s">
        <v>177</v>
      </c>
      <c r="D71" t="s">
        <v>25</v>
      </c>
      <c r="E71" t="s">
        <v>24</v>
      </c>
      <c r="F71" t="s">
        <v>25</v>
      </c>
      <c r="G71">
        <v>10</v>
      </c>
      <c r="H71" t="s">
        <v>26</v>
      </c>
      <c r="I71">
        <v>5</v>
      </c>
      <c r="J71" s="3" t="s">
        <v>45</v>
      </c>
      <c r="K71">
        <v>2016</v>
      </c>
      <c r="L71">
        <v>8</v>
      </c>
      <c r="M71">
        <v>22</v>
      </c>
      <c r="N71">
        <v>1</v>
      </c>
      <c r="O71">
        <v>34</v>
      </c>
      <c r="P71" s="1">
        <v>42604</v>
      </c>
      <c r="Q71" s="2">
        <v>6.5277777777777782E-2</v>
      </c>
      <c r="R71" s="1">
        <v>42603</v>
      </c>
      <c r="S71" t="s">
        <v>27</v>
      </c>
      <c r="T71">
        <v>23</v>
      </c>
      <c r="U71">
        <v>39</v>
      </c>
      <c r="V71">
        <v>119</v>
      </c>
      <c r="W71">
        <v>8</v>
      </c>
      <c r="X71">
        <v>2</v>
      </c>
      <c r="Y71">
        <v>0</v>
      </c>
    </row>
    <row r="72" spans="1:25" x14ac:dyDescent="0.25">
      <c r="A72" t="s">
        <v>69</v>
      </c>
      <c r="B72" t="s">
        <v>160</v>
      </c>
      <c r="C72" t="s">
        <v>178</v>
      </c>
      <c r="D72" t="s">
        <v>35</v>
      </c>
      <c r="E72" t="s">
        <v>24</v>
      </c>
      <c r="F72" t="s">
        <v>36</v>
      </c>
      <c r="G72">
        <v>10</v>
      </c>
      <c r="H72" t="s">
        <v>35</v>
      </c>
      <c r="I72">
        <v>10</v>
      </c>
      <c r="J72" s="3" t="s">
        <v>37</v>
      </c>
      <c r="K72">
        <v>2016</v>
      </c>
      <c r="L72">
        <v>8</v>
      </c>
      <c r="M72">
        <v>22</v>
      </c>
      <c r="N72">
        <v>1</v>
      </c>
      <c r="O72">
        <v>42</v>
      </c>
      <c r="P72" s="1">
        <v>42604</v>
      </c>
      <c r="Q72" s="2">
        <v>7.0833333333333331E-2</v>
      </c>
      <c r="R72" s="1">
        <v>42603</v>
      </c>
      <c r="S72" t="s">
        <v>27</v>
      </c>
      <c r="T72">
        <v>26</v>
      </c>
      <c r="U72">
        <v>48</v>
      </c>
      <c r="V72">
        <v>149</v>
      </c>
      <c r="W72">
        <v>7</v>
      </c>
      <c r="X72">
        <v>2</v>
      </c>
      <c r="Y72">
        <v>0</v>
      </c>
    </row>
    <row r="73" spans="1:25" x14ac:dyDescent="0.25">
      <c r="A73" t="s">
        <v>69</v>
      </c>
      <c r="B73" t="s">
        <v>160</v>
      </c>
      <c r="C73" t="s">
        <v>179</v>
      </c>
      <c r="D73" t="s">
        <v>35</v>
      </c>
      <c r="E73" t="s">
        <v>24</v>
      </c>
      <c r="F73" t="s">
        <v>36</v>
      </c>
      <c r="G73">
        <v>10</v>
      </c>
      <c r="H73" t="s">
        <v>35</v>
      </c>
      <c r="I73">
        <v>10</v>
      </c>
      <c r="J73" s="3" t="s">
        <v>37</v>
      </c>
      <c r="K73">
        <v>2016</v>
      </c>
      <c r="L73">
        <v>8</v>
      </c>
      <c r="M73">
        <v>22</v>
      </c>
      <c r="N73">
        <v>1</v>
      </c>
      <c r="O73">
        <v>42</v>
      </c>
      <c r="P73" s="1">
        <v>42604</v>
      </c>
      <c r="Q73" s="2">
        <v>7.0833333333333331E-2</v>
      </c>
      <c r="R73" s="1">
        <v>42603</v>
      </c>
      <c r="S73" t="s">
        <v>27</v>
      </c>
      <c r="T73">
        <v>10</v>
      </c>
      <c r="U73">
        <v>47</v>
      </c>
      <c r="V73">
        <v>121</v>
      </c>
      <c r="W73">
        <v>5</v>
      </c>
      <c r="X73">
        <v>4</v>
      </c>
      <c r="Y73">
        <v>0</v>
      </c>
    </row>
    <row r="74" spans="1:25" x14ac:dyDescent="0.25">
      <c r="A74" t="s">
        <v>69</v>
      </c>
      <c r="B74" t="s">
        <v>160</v>
      </c>
      <c r="C74" t="s">
        <v>180</v>
      </c>
      <c r="D74" t="s">
        <v>31</v>
      </c>
      <c r="E74" t="s">
        <v>24</v>
      </c>
      <c r="F74" t="s">
        <v>30</v>
      </c>
      <c r="G74">
        <v>10</v>
      </c>
      <c r="H74" t="s">
        <v>31</v>
      </c>
      <c r="I74">
        <v>7</v>
      </c>
      <c r="J74" s="3" t="s">
        <v>65</v>
      </c>
      <c r="K74">
        <v>2016</v>
      </c>
      <c r="L74">
        <v>8</v>
      </c>
      <c r="M74">
        <v>22</v>
      </c>
      <c r="N74">
        <v>2</v>
      </c>
      <c r="O74">
        <v>8</v>
      </c>
      <c r="P74" s="1">
        <v>42604</v>
      </c>
      <c r="Q74" s="2">
        <v>8.8888888888888892E-2</v>
      </c>
      <c r="R74" s="1">
        <v>42603</v>
      </c>
      <c r="S74" t="s">
        <v>27</v>
      </c>
      <c r="T74">
        <v>26</v>
      </c>
      <c r="U74">
        <v>26</v>
      </c>
      <c r="V74">
        <v>113</v>
      </c>
      <c r="W74">
        <v>8</v>
      </c>
      <c r="X74">
        <v>3</v>
      </c>
      <c r="Y74">
        <v>0</v>
      </c>
    </row>
    <row r="75" spans="1:25" x14ac:dyDescent="0.25">
      <c r="A75" t="s">
        <v>69</v>
      </c>
      <c r="B75" t="s">
        <v>160</v>
      </c>
      <c r="C75" t="s">
        <v>181</v>
      </c>
      <c r="D75" t="s">
        <v>23</v>
      </c>
      <c r="E75" t="s">
        <v>24</v>
      </c>
      <c r="F75" t="s">
        <v>28</v>
      </c>
      <c r="G75">
        <v>0</v>
      </c>
      <c r="H75" t="s">
        <v>52</v>
      </c>
      <c r="I75">
        <v>0</v>
      </c>
      <c r="J75" s="3" t="s">
        <v>161</v>
      </c>
      <c r="K75">
        <v>2016</v>
      </c>
      <c r="L75">
        <v>8</v>
      </c>
      <c r="M75">
        <v>22</v>
      </c>
      <c r="N75">
        <v>2</v>
      </c>
      <c r="O75">
        <v>10</v>
      </c>
      <c r="P75" s="1">
        <v>42604</v>
      </c>
      <c r="Q75" s="2">
        <v>9.0277777777777776E-2</v>
      </c>
      <c r="R75" s="1">
        <v>42603</v>
      </c>
      <c r="S75" t="s">
        <v>27</v>
      </c>
      <c r="T75">
        <v>1</v>
      </c>
      <c r="U75">
        <v>50</v>
      </c>
      <c r="V75">
        <v>0</v>
      </c>
      <c r="W75">
        <v>2</v>
      </c>
      <c r="X75">
        <v>2</v>
      </c>
      <c r="Y75">
        <v>0</v>
      </c>
    </row>
    <row r="76" spans="1:25" x14ac:dyDescent="0.25">
      <c r="A76" t="s">
        <v>69</v>
      </c>
      <c r="B76" t="s">
        <v>160</v>
      </c>
      <c r="C76" t="s">
        <v>182</v>
      </c>
      <c r="D76" t="s">
        <v>23</v>
      </c>
      <c r="E76" t="s">
        <v>24</v>
      </c>
      <c r="F76" t="s">
        <v>28</v>
      </c>
      <c r="G76">
        <v>3</v>
      </c>
      <c r="H76" t="s">
        <v>29</v>
      </c>
      <c r="I76">
        <v>3</v>
      </c>
      <c r="J76" s="3" t="s">
        <v>129</v>
      </c>
      <c r="K76">
        <v>2016</v>
      </c>
      <c r="L76">
        <v>8</v>
      </c>
      <c r="M76">
        <v>22</v>
      </c>
      <c r="N76">
        <v>2</v>
      </c>
      <c r="O76">
        <v>16</v>
      </c>
      <c r="P76" s="1">
        <v>42604</v>
      </c>
      <c r="Q76" s="2">
        <v>9.4444444444444442E-2</v>
      </c>
      <c r="R76" s="1">
        <v>42603</v>
      </c>
      <c r="S76" t="s">
        <v>27</v>
      </c>
      <c r="T76">
        <v>28</v>
      </c>
      <c r="U76">
        <v>40</v>
      </c>
      <c r="V76">
        <v>77</v>
      </c>
      <c r="W76">
        <v>4</v>
      </c>
      <c r="X76">
        <v>2</v>
      </c>
      <c r="Y76">
        <v>0</v>
      </c>
    </row>
    <row r="77" spans="1:25" x14ac:dyDescent="0.25">
      <c r="A77" t="s">
        <v>69</v>
      </c>
      <c r="B77" t="s">
        <v>160</v>
      </c>
      <c r="C77" t="s">
        <v>183</v>
      </c>
      <c r="D77" t="s">
        <v>23</v>
      </c>
      <c r="E77" t="s">
        <v>24</v>
      </c>
      <c r="F77" t="s">
        <v>28</v>
      </c>
      <c r="G77">
        <v>2</v>
      </c>
      <c r="H77" t="s">
        <v>50</v>
      </c>
      <c r="I77">
        <v>0</v>
      </c>
      <c r="J77" s="3" t="s">
        <v>129</v>
      </c>
      <c r="K77">
        <v>2016</v>
      </c>
      <c r="L77">
        <v>8</v>
      </c>
      <c r="M77">
        <v>22</v>
      </c>
      <c r="N77">
        <v>2</v>
      </c>
      <c r="O77">
        <v>19</v>
      </c>
      <c r="P77" s="1">
        <v>42604</v>
      </c>
      <c r="Q77" s="2">
        <v>9.6527777777777768E-2</v>
      </c>
      <c r="R77" s="1">
        <v>42603</v>
      </c>
      <c r="S77" t="s">
        <v>27</v>
      </c>
      <c r="T77">
        <v>5</v>
      </c>
      <c r="U77">
        <v>45</v>
      </c>
      <c r="V77">
        <v>0</v>
      </c>
      <c r="W77">
        <v>2</v>
      </c>
      <c r="X77">
        <v>0</v>
      </c>
      <c r="Y77">
        <v>0</v>
      </c>
    </row>
    <row r="78" spans="1:25" x14ac:dyDescent="0.25">
      <c r="A78" t="s">
        <v>69</v>
      </c>
      <c r="B78" t="s">
        <v>160</v>
      </c>
      <c r="C78" t="s">
        <v>184</v>
      </c>
      <c r="D78" t="s">
        <v>31</v>
      </c>
      <c r="E78" t="s">
        <v>24</v>
      </c>
      <c r="F78" t="s">
        <v>30</v>
      </c>
      <c r="G78">
        <v>10</v>
      </c>
      <c r="H78" t="s">
        <v>31</v>
      </c>
      <c r="I78">
        <v>6</v>
      </c>
      <c r="J78" s="3" t="s">
        <v>65</v>
      </c>
      <c r="K78">
        <v>2016</v>
      </c>
      <c r="L78">
        <v>8</v>
      </c>
      <c r="M78">
        <v>22</v>
      </c>
      <c r="N78">
        <v>2</v>
      </c>
      <c r="O78">
        <v>23</v>
      </c>
      <c r="P78" s="1">
        <v>42604</v>
      </c>
      <c r="Q78" s="2">
        <v>9.930555555555555E-2</v>
      </c>
      <c r="R78" s="1">
        <v>42603</v>
      </c>
      <c r="S78" t="s">
        <v>27</v>
      </c>
      <c r="T78">
        <v>25</v>
      </c>
      <c r="U78">
        <v>26</v>
      </c>
      <c r="V78">
        <v>104</v>
      </c>
      <c r="W78">
        <v>6</v>
      </c>
      <c r="X78">
        <v>3</v>
      </c>
      <c r="Y78">
        <v>0</v>
      </c>
    </row>
    <row r="79" spans="1:25" x14ac:dyDescent="0.25">
      <c r="A79" t="s">
        <v>69</v>
      </c>
      <c r="B79" t="s">
        <v>160</v>
      </c>
      <c r="C79" t="s">
        <v>185</v>
      </c>
      <c r="D79" t="s">
        <v>30</v>
      </c>
      <c r="E79" t="s">
        <v>24</v>
      </c>
      <c r="F79" t="s">
        <v>30</v>
      </c>
      <c r="G79">
        <v>10</v>
      </c>
      <c r="H79" t="s">
        <v>31</v>
      </c>
      <c r="I79">
        <v>4</v>
      </c>
      <c r="J79" s="3" t="s">
        <v>65</v>
      </c>
      <c r="K79">
        <v>2016</v>
      </c>
      <c r="L79">
        <v>8</v>
      </c>
      <c r="M79">
        <v>22</v>
      </c>
      <c r="N79">
        <v>2</v>
      </c>
      <c r="O79">
        <v>24</v>
      </c>
      <c r="P79" s="1">
        <v>42604</v>
      </c>
      <c r="Q79" s="2">
        <v>9.9999999999999992E-2</v>
      </c>
      <c r="R79" s="1">
        <v>42603</v>
      </c>
      <c r="S79" t="s">
        <v>27</v>
      </c>
      <c r="T79">
        <v>24</v>
      </c>
      <c r="U79">
        <v>26</v>
      </c>
      <c r="V79">
        <v>105</v>
      </c>
      <c r="W79">
        <v>7</v>
      </c>
      <c r="X79">
        <v>4</v>
      </c>
      <c r="Y79">
        <v>0</v>
      </c>
    </row>
    <row r="80" spans="1:25" x14ac:dyDescent="0.25">
      <c r="A80" t="s">
        <v>69</v>
      </c>
      <c r="B80" t="s">
        <v>160</v>
      </c>
      <c r="C80" t="s">
        <v>186</v>
      </c>
      <c r="D80" t="s">
        <v>30</v>
      </c>
      <c r="E80" t="s">
        <v>24</v>
      </c>
      <c r="F80" t="s">
        <v>30</v>
      </c>
      <c r="G80">
        <v>9</v>
      </c>
      <c r="H80" t="s">
        <v>31</v>
      </c>
      <c r="I80">
        <v>4</v>
      </c>
      <c r="J80" s="3" t="s">
        <v>65</v>
      </c>
      <c r="K80">
        <v>2016</v>
      </c>
      <c r="L80">
        <v>8</v>
      </c>
      <c r="M80">
        <v>22</v>
      </c>
      <c r="N80">
        <v>2</v>
      </c>
      <c r="O80">
        <v>24</v>
      </c>
      <c r="P80" s="1">
        <v>42604</v>
      </c>
      <c r="Q80" s="2">
        <v>9.9999999999999992E-2</v>
      </c>
      <c r="R80" s="1">
        <v>42603</v>
      </c>
      <c r="S80" t="s">
        <v>27</v>
      </c>
      <c r="T80">
        <v>2</v>
      </c>
      <c r="U80">
        <v>26</v>
      </c>
      <c r="V80">
        <v>0</v>
      </c>
      <c r="W80">
        <v>6</v>
      </c>
      <c r="X80">
        <v>0</v>
      </c>
      <c r="Y80">
        <v>0</v>
      </c>
    </row>
    <row r="81" spans="1:25" x14ac:dyDescent="0.25">
      <c r="A81" t="s">
        <v>69</v>
      </c>
      <c r="B81" t="s">
        <v>160</v>
      </c>
      <c r="C81" t="s">
        <v>187</v>
      </c>
      <c r="D81" t="s">
        <v>30</v>
      </c>
      <c r="E81" t="s">
        <v>24</v>
      </c>
      <c r="F81" t="s">
        <v>30</v>
      </c>
      <c r="G81">
        <v>9</v>
      </c>
      <c r="H81" t="s">
        <v>31</v>
      </c>
      <c r="I81">
        <v>4</v>
      </c>
      <c r="J81" s="3" t="s">
        <v>65</v>
      </c>
      <c r="K81">
        <v>2016</v>
      </c>
      <c r="L81">
        <v>8</v>
      </c>
      <c r="M81">
        <v>22</v>
      </c>
      <c r="N81">
        <v>2</v>
      </c>
      <c r="O81">
        <v>24</v>
      </c>
      <c r="P81" s="1">
        <v>42604</v>
      </c>
      <c r="Q81" s="2">
        <v>9.9999999999999992E-2</v>
      </c>
      <c r="R81" s="1">
        <v>42603</v>
      </c>
      <c r="S81" t="s">
        <v>27</v>
      </c>
      <c r="T81">
        <v>3</v>
      </c>
      <c r="U81">
        <v>26</v>
      </c>
      <c r="V81">
        <v>0</v>
      </c>
      <c r="W81">
        <v>6</v>
      </c>
      <c r="X81">
        <v>0</v>
      </c>
      <c r="Y81">
        <v>0</v>
      </c>
    </row>
    <row r="82" spans="1:25" x14ac:dyDescent="0.25">
      <c r="A82" t="s">
        <v>69</v>
      </c>
      <c r="B82" t="s">
        <v>160</v>
      </c>
      <c r="C82" t="s">
        <v>188</v>
      </c>
      <c r="D82" t="s">
        <v>30</v>
      </c>
      <c r="E82" t="s">
        <v>24</v>
      </c>
      <c r="F82" t="s">
        <v>30</v>
      </c>
      <c r="G82">
        <v>10</v>
      </c>
      <c r="H82" t="s">
        <v>31</v>
      </c>
      <c r="I82">
        <v>5</v>
      </c>
      <c r="J82" s="3" t="s">
        <v>65</v>
      </c>
      <c r="K82">
        <v>2016</v>
      </c>
      <c r="L82">
        <v>8</v>
      </c>
      <c r="M82">
        <v>22</v>
      </c>
      <c r="N82">
        <v>2</v>
      </c>
      <c r="O82">
        <v>24</v>
      </c>
      <c r="P82" s="1">
        <v>42604</v>
      </c>
      <c r="Q82" s="2">
        <v>9.9999999999999992E-2</v>
      </c>
      <c r="R82" s="1">
        <v>42603</v>
      </c>
      <c r="S82" t="s">
        <v>27</v>
      </c>
      <c r="T82">
        <v>17</v>
      </c>
      <c r="U82">
        <v>26</v>
      </c>
      <c r="V82">
        <v>104</v>
      </c>
      <c r="W82">
        <v>8</v>
      </c>
      <c r="X82">
        <v>0</v>
      </c>
      <c r="Y82">
        <v>0</v>
      </c>
    </row>
    <row r="83" spans="1:25" x14ac:dyDescent="0.25">
      <c r="A83" t="s">
        <v>69</v>
      </c>
      <c r="B83" t="s">
        <v>160</v>
      </c>
      <c r="C83" t="s">
        <v>189</v>
      </c>
      <c r="D83" t="s">
        <v>30</v>
      </c>
      <c r="E83" t="s">
        <v>24</v>
      </c>
      <c r="F83" t="s">
        <v>30</v>
      </c>
      <c r="G83">
        <v>10</v>
      </c>
      <c r="H83" t="s">
        <v>31</v>
      </c>
      <c r="I83">
        <v>4</v>
      </c>
      <c r="J83" s="3" t="s">
        <v>65</v>
      </c>
      <c r="K83">
        <v>2016</v>
      </c>
      <c r="L83">
        <v>8</v>
      </c>
      <c r="M83">
        <v>22</v>
      </c>
      <c r="N83">
        <v>2</v>
      </c>
      <c r="O83">
        <v>24</v>
      </c>
      <c r="P83" s="1">
        <v>42604</v>
      </c>
      <c r="Q83" s="2">
        <v>9.9999999999999992E-2</v>
      </c>
      <c r="R83" s="1">
        <v>42603</v>
      </c>
      <c r="S83" t="s">
        <v>27</v>
      </c>
      <c r="T83">
        <v>12</v>
      </c>
      <c r="U83">
        <v>26</v>
      </c>
      <c r="V83">
        <v>115</v>
      </c>
      <c r="W83">
        <v>6</v>
      </c>
      <c r="X83">
        <v>3</v>
      </c>
      <c r="Y83">
        <v>0</v>
      </c>
    </row>
    <row r="84" spans="1:25" x14ac:dyDescent="0.25">
      <c r="A84" t="s">
        <v>69</v>
      </c>
      <c r="B84" t="s">
        <v>160</v>
      </c>
      <c r="C84" t="s">
        <v>190</v>
      </c>
      <c r="D84" t="s">
        <v>23</v>
      </c>
      <c r="E84" t="s">
        <v>24</v>
      </c>
      <c r="F84" t="s">
        <v>30</v>
      </c>
      <c r="G84">
        <v>2</v>
      </c>
      <c r="H84" t="s">
        <v>31</v>
      </c>
      <c r="I84">
        <v>2</v>
      </c>
      <c r="J84" s="3" t="s">
        <v>65</v>
      </c>
      <c r="K84">
        <v>2016</v>
      </c>
      <c r="L84">
        <v>8</v>
      </c>
      <c r="M84">
        <v>22</v>
      </c>
      <c r="N84">
        <v>2</v>
      </c>
      <c r="O84">
        <v>24</v>
      </c>
      <c r="P84" s="1">
        <v>42604</v>
      </c>
      <c r="Q84" s="2">
        <v>9.9999999999999992E-2</v>
      </c>
      <c r="R84" s="1">
        <v>42603</v>
      </c>
      <c r="S84" t="s">
        <v>27</v>
      </c>
      <c r="T84">
        <v>2</v>
      </c>
      <c r="U84">
        <v>25</v>
      </c>
      <c r="V84">
        <v>0</v>
      </c>
      <c r="W84">
        <v>6</v>
      </c>
      <c r="X84">
        <v>2</v>
      </c>
      <c r="Y84">
        <v>0</v>
      </c>
    </row>
    <row r="85" spans="1:25" x14ac:dyDescent="0.25">
      <c r="A85" t="s">
        <v>69</v>
      </c>
      <c r="B85" t="s">
        <v>160</v>
      </c>
      <c r="C85" t="s">
        <v>191</v>
      </c>
      <c r="D85" t="s">
        <v>30</v>
      </c>
      <c r="E85" t="s">
        <v>24</v>
      </c>
      <c r="F85" t="s">
        <v>30</v>
      </c>
      <c r="G85">
        <v>10</v>
      </c>
      <c r="H85" t="s">
        <v>31</v>
      </c>
      <c r="I85">
        <v>5</v>
      </c>
      <c r="J85" s="3" t="s">
        <v>65</v>
      </c>
      <c r="K85">
        <v>2016</v>
      </c>
      <c r="L85">
        <v>8</v>
      </c>
      <c r="M85">
        <v>22</v>
      </c>
      <c r="N85">
        <v>2</v>
      </c>
      <c r="O85">
        <v>25</v>
      </c>
      <c r="P85" s="1">
        <v>42604</v>
      </c>
      <c r="Q85" s="2">
        <v>0.10069444444444443</v>
      </c>
      <c r="R85" s="1">
        <v>42603</v>
      </c>
      <c r="S85" t="s">
        <v>27</v>
      </c>
      <c r="T85">
        <v>26</v>
      </c>
      <c r="U85">
        <v>26</v>
      </c>
      <c r="V85">
        <v>103</v>
      </c>
      <c r="W85">
        <v>7</v>
      </c>
      <c r="X85">
        <v>4</v>
      </c>
      <c r="Y85">
        <v>0</v>
      </c>
    </row>
    <row r="86" spans="1:25" x14ac:dyDescent="0.25">
      <c r="A86" t="s">
        <v>69</v>
      </c>
      <c r="B86" t="s">
        <v>160</v>
      </c>
      <c r="C86" t="s">
        <v>192</v>
      </c>
      <c r="D86" t="s">
        <v>31</v>
      </c>
      <c r="E86" t="s">
        <v>24</v>
      </c>
      <c r="F86" t="s">
        <v>30</v>
      </c>
      <c r="G86">
        <v>10</v>
      </c>
      <c r="H86" t="s">
        <v>31</v>
      </c>
      <c r="I86">
        <v>7</v>
      </c>
      <c r="J86" s="3" t="s">
        <v>65</v>
      </c>
      <c r="K86">
        <v>2016</v>
      </c>
      <c r="L86">
        <v>8</v>
      </c>
      <c r="M86">
        <v>22</v>
      </c>
      <c r="N86">
        <v>2</v>
      </c>
      <c r="O86">
        <v>26</v>
      </c>
      <c r="P86" s="1">
        <v>42604</v>
      </c>
      <c r="Q86" s="2">
        <v>0.1013888888888889</v>
      </c>
      <c r="R86" s="1">
        <v>42603</v>
      </c>
      <c r="S86" t="s">
        <v>27</v>
      </c>
      <c r="T86">
        <v>25</v>
      </c>
      <c r="U86">
        <v>26</v>
      </c>
      <c r="V86">
        <v>112</v>
      </c>
      <c r="W86">
        <v>7</v>
      </c>
      <c r="X86">
        <v>3</v>
      </c>
      <c r="Y86">
        <v>0</v>
      </c>
    </row>
    <row r="87" spans="1:25" x14ac:dyDescent="0.25">
      <c r="A87" t="s">
        <v>69</v>
      </c>
      <c r="B87" t="s">
        <v>160</v>
      </c>
      <c r="C87" t="s">
        <v>193</v>
      </c>
      <c r="D87" t="s">
        <v>23</v>
      </c>
      <c r="E87" t="s">
        <v>24</v>
      </c>
      <c r="F87" t="s">
        <v>25</v>
      </c>
      <c r="G87">
        <v>1</v>
      </c>
      <c r="H87" t="s">
        <v>26</v>
      </c>
      <c r="I87">
        <v>1</v>
      </c>
      <c r="J87" s="3" t="s">
        <v>72</v>
      </c>
      <c r="K87">
        <v>2016</v>
      </c>
      <c r="L87">
        <v>8</v>
      </c>
      <c r="M87">
        <v>22</v>
      </c>
      <c r="N87">
        <v>2</v>
      </c>
      <c r="O87">
        <v>27</v>
      </c>
      <c r="P87" s="1">
        <v>42604</v>
      </c>
      <c r="Q87" s="2">
        <v>0.10208333333333335</v>
      </c>
      <c r="R87" s="1">
        <v>42603</v>
      </c>
      <c r="S87" t="s">
        <v>27</v>
      </c>
      <c r="T87">
        <v>14</v>
      </c>
      <c r="U87">
        <v>41</v>
      </c>
      <c r="V87">
        <v>99</v>
      </c>
      <c r="W87">
        <v>6</v>
      </c>
      <c r="X87">
        <v>2</v>
      </c>
      <c r="Y87">
        <v>0</v>
      </c>
    </row>
    <row r="88" spans="1:25" x14ac:dyDescent="0.25">
      <c r="A88" t="s">
        <v>69</v>
      </c>
      <c r="B88" t="s">
        <v>160</v>
      </c>
      <c r="C88" t="s">
        <v>194</v>
      </c>
      <c r="D88" t="s">
        <v>23</v>
      </c>
      <c r="E88" t="s">
        <v>24</v>
      </c>
      <c r="F88" t="s">
        <v>25</v>
      </c>
      <c r="G88">
        <v>1</v>
      </c>
      <c r="H88" t="s">
        <v>26</v>
      </c>
      <c r="I88">
        <v>1</v>
      </c>
      <c r="J88" s="3" t="s">
        <v>72</v>
      </c>
      <c r="K88">
        <v>2016</v>
      </c>
      <c r="L88">
        <v>8</v>
      </c>
      <c r="M88">
        <v>22</v>
      </c>
      <c r="N88">
        <v>2</v>
      </c>
      <c r="O88">
        <v>27</v>
      </c>
      <c r="P88" s="1">
        <v>42604</v>
      </c>
      <c r="Q88" s="2">
        <v>0.10208333333333335</v>
      </c>
      <c r="R88" s="1">
        <v>42603</v>
      </c>
      <c r="S88" t="s">
        <v>27</v>
      </c>
      <c r="T88">
        <v>56</v>
      </c>
      <c r="U88">
        <v>41</v>
      </c>
      <c r="V88">
        <v>76</v>
      </c>
      <c r="W88">
        <v>5</v>
      </c>
      <c r="X88">
        <v>2</v>
      </c>
      <c r="Y88">
        <v>0</v>
      </c>
    </row>
    <row r="89" spans="1:25" x14ac:dyDescent="0.25">
      <c r="A89" t="s">
        <v>69</v>
      </c>
      <c r="B89" t="s">
        <v>160</v>
      </c>
      <c r="C89" t="s">
        <v>195</v>
      </c>
      <c r="D89" t="s">
        <v>36</v>
      </c>
      <c r="E89" t="s">
        <v>24</v>
      </c>
      <c r="F89" t="s">
        <v>36</v>
      </c>
      <c r="G89">
        <v>10</v>
      </c>
      <c r="H89" t="s">
        <v>35</v>
      </c>
      <c r="I89">
        <v>2</v>
      </c>
      <c r="J89" s="3" t="s">
        <v>37</v>
      </c>
      <c r="K89">
        <v>2016</v>
      </c>
      <c r="L89">
        <v>8</v>
      </c>
      <c r="M89">
        <v>22</v>
      </c>
      <c r="N89">
        <v>2</v>
      </c>
      <c r="O89">
        <v>39</v>
      </c>
      <c r="P89" s="1">
        <v>42604</v>
      </c>
      <c r="Q89" s="2">
        <v>0.11041666666666666</v>
      </c>
      <c r="R89" s="1">
        <v>42603</v>
      </c>
      <c r="S89" t="s">
        <v>27</v>
      </c>
      <c r="T89">
        <v>21</v>
      </c>
      <c r="U89">
        <v>53</v>
      </c>
      <c r="V89">
        <v>90</v>
      </c>
      <c r="W89">
        <v>5</v>
      </c>
      <c r="X89">
        <v>0</v>
      </c>
      <c r="Y89">
        <v>0</v>
      </c>
    </row>
    <row r="90" spans="1:25" x14ac:dyDescent="0.25">
      <c r="A90" t="s">
        <v>69</v>
      </c>
      <c r="B90" t="s">
        <v>160</v>
      </c>
      <c r="C90" t="s">
        <v>196</v>
      </c>
      <c r="D90" t="s">
        <v>35</v>
      </c>
      <c r="E90" t="s">
        <v>24</v>
      </c>
      <c r="F90" t="s">
        <v>36</v>
      </c>
      <c r="G90">
        <v>10</v>
      </c>
      <c r="H90" t="s">
        <v>35</v>
      </c>
      <c r="I90">
        <v>7</v>
      </c>
      <c r="J90" s="3" t="s">
        <v>37</v>
      </c>
      <c r="K90">
        <v>2016</v>
      </c>
      <c r="L90">
        <v>8</v>
      </c>
      <c r="M90">
        <v>22</v>
      </c>
      <c r="N90">
        <v>2</v>
      </c>
      <c r="O90">
        <v>39</v>
      </c>
      <c r="P90" s="1">
        <v>42604</v>
      </c>
      <c r="Q90" s="2">
        <v>0.11041666666666666</v>
      </c>
      <c r="R90" s="1">
        <v>42603</v>
      </c>
      <c r="S90" t="s">
        <v>27</v>
      </c>
      <c r="T90">
        <v>25</v>
      </c>
      <c r="U90">
        <v>50</v>
      </c>
      <c r="V90">
        <v>122</v>
      </c>
      <c r="W90">
        <v>4</v>
      </c>
      <c r="X90">
        <v>0</v>
      </c>
      <c r="Y90">
        <v>0</v>
      </c>
    </row>
    <row r="91" spans="1:25" x14ac:dyDescent="0.25">
      <c r="A91" t="s">
        <v>69</v>
      </c>
      <c r="B91" t="s">
        <v>160</v>
      </c>
      <c r="C91" t="s">
        <v>197</v>
      </c>
      <c r="D91" t="s">
        <v>23</v>
      </c>
      <c r="E91" t="s">
        <v>24</v>
      </c>
      <c r="F91" t="s">
        <v>30</v>
      </c>
      <c r="G91">
        <v>4</v>
      </c>
      <c r="H91" t="s">
        <v>31</v>
      </c>
      <c r="I91">
        <v>4</v>
      </c>
      <c r="J91" s="3" t="s">
        <v>65</v>
      </c>
      <c r="K91">
        <v>2016</v>
      </c>
      <c r="L91">
        <v>8</v>
      </c>
      <c r="M91">
        <v>22</v>
      </c>
      <c r="N91">
        <v>2</v>
      </c>
      <c r="O91">
        <v>59</v>
      </c>
      <c r="P91" s="1">
        <v>42604</v>
      </c>
      <c r="Q91" s="2">
        <v>0.12430555555555556</v>
      </c>
      <c r="R91" s="1">
        <v>42603</v>
      </c>
      <c r="S91" t="s">
        <v>27</v>
      </c>
      <c r="T91">
        <v>2</v>
      </c>
      <c r="U91">
        <v>26</v>
      </c>
      <c r="V91">
        <v>0</v>
      </c>
      <c r="W91">
        <v>5</v>
      </c>
      <c r="X91">
        <v>6</v>
      </c>
      <c r="Y91">
        <v>0</v>
      </c>
    </row>
    <row r="92" spans="1:25" x14ac:dyDescent="0.25">
      <c r="A92" t="s">
        <v>69</v>
      </c>
      <c r="B92" t="s">
        <v>160</v>
      </c>
      <c r="C92" t="s">
        <v>198</v>
      </c>
      <c r="D92" t="s">
        <v>31</v>
      </c>
      <c r="E92" t="s">
        <v>24</v>
      </c>
      <c r="F92" t="s">
        <v>30</v>
      </c>
      <c r="G92">
        <v>10</v>
      </c>
      <c r="H92" t="s">
        <v>31</v>
      </c>
      <c r="I92">
        <v>7</v>
      </c>
      <c r="J92" s="3" t="s">
        <v>65</v>
      </c>
      <c r="K92">
        <v>2016</v>
      </c>
      <c r="L92">
        <v>8</v>
      </c>
      <c r="M92">
        <v>22</v>
      </c>
      <c r="N92">
        <v>2</v>
      </c>
      <c r="O92">
        <v>59</v>
      </c>
      <c r="P92" s="1">
        <v>42604</v>
      </c>
      <c r="Q92" s="2">
        <v>0.12430555555555556</v>
      </c>
      <c r="R92" s="1">
        <v>42603</v>
      </c>
      <c r="S92" t="s">
        <v>27</v>
      </c>
      <c r="T92">
        <v>35</v>
      </c>
      <c r="U92">
        <v>25</v>
      </c>
      <c r="V92">
        <v>102</v>
      </c>
      <c r="W92">
        <v>8</v>
      </c>
      <c r="X92">
        <v>1</v>
      </c>
      <c r="Y92">
        <v>0</v>
      </c>
    </row>
  </sheetData>
  <autoFilter ref="A1:Y55"/>
  <dataValidations count="1">
    <dataValidation type="list" allowBlank="1" showInputMessage="1" showErrorMessage="1" sqref="A2:A92">
      <formula1>Saison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560"/>
  <sheetViews>
    <sheetView workbookViewId="0">
      <selection activeCell="N30" sqref="N30"/>
    </sheetView>
  </sheetViews>
  <sheetFormatPr baseColWidth="10" defaultRowHeight="15" x14ac:dyDescent="0.25"/>
  <cols>
    <col min="1" max="1" width="18.375" customWidth="1"/>
    <col min="2" max="2" width="21.125" customWidth="1"/>
    <col min="4" max="4" width="34.5" bestFit="1" customWidth="1"/>
    <col min="5" max="5" width="16.25" bestFit="1" customWidth="1"/>
  </cols>
  <sheetData>
    <row r="1" spans="1:5" x14ac:dyDescent="0.25">
      <c r="A1" s="16" t="s">
        <v>149</v>
      </c>
      <c r="B1" s="15"/>
    </row>
    <row r="2" spans="1:5" x14ac:dyDescent="0.25">
      <c r="A2" s="5" t="s">
        <v>125</v>
      </c>
      <c r="B2" t="s">
        <v>144</v>
      </c>
      <c r="D2" s="17" t="s">
        <v>142</v>
      </c>
      <c r="E2" s="17" t="s">
        <v>145</v>
      </c>
    </row>
    <row r="3" spans="1:5" x14ac:dyDescent="0.25">
      <c r="A3" s="6" t="s">
        <v>75</v>
      </c>
      <c r="B3" s="9">
        <v>1.048951048951049E-2</v>
      </c>
      <c r="D3" s="10" t="str">
        <f>A3</f>
        <v>Barbastelle d'Europe</v>
      </c>
      <c r="E3" s="12" t="e">
        <f>VLOOKUP(D3,#REF!,4,FALSE)</f>
        <v>#REF!</v>
      </c>
    </row>
    <row r="4" spans="1:5" x14ac:dyDescent="0.25">
      <c r="A4" s="6" t="s">
        <v>128</v>
      </c>
      <c r="B4" s="9">
        <v>3.4965034965034965E-3</v>
      </c>
      <c r="D4" s="10" t="str">
        <f t="shared" ref="D4:D30" si="0">A4</f>
        <v>Grand murin</v>
      </c>
      <c r="E4" s="12" t="e">
        <f>VLOOKUP(D4,#REF!,4,FALSE)</f>
        <v>#REF!</v>
      </c>
    </row>
    <row r="5" spans="1:5" x14ac:dyDescent="0.25">
      <c r="A5" s="6" t="s">
        <v>80</v>
      </c>
      <c r="B5" s="9">
        <v>1.7482517482517483E-3</v>
      </c>
      <c r="D5" s="10" t="str">
        <f t="shared" si="0"/>
        <v>Minioptère de Schreibers</v>
      </c>
      <c r="E5" s="12" t="e">
        <f>VLOOKUP(D5,#REF!,4,FALSE)</f>
        <v>#REF!</v>
      </c>
    </row>
    <row r="6" spans="1:5" x14ac:dyDescent="0.25">
      <c r="A6" s="6" t="s">
        <v>76</v>
      </c>
      <c r="B6" s="9">
        <v>1.2237762237762238E-2</v>
      </c>
      <c r="D6" s="10" t="str">
        <f t="shared" si="0"/>
        <v>Minioptère de Schreibers/Pipistrelle pygmée</v>
      </c>
      <c r="E6" s="12" t="e">
        <f>VLOOKUP(D6,#REF!,4,FALSE)</f>
        <v>#REF!</v>
      </c>
    </row>
    <row r="7" spans="1:5" x14ac:dyDescent="0.25">
      <c r="A7" s="6" t="s">
        <v>49</v>
      </c>
      <c r="B7" s="9">
        <v>5.244755244755245E-3</v>
      </c>
      <c r="D7" s="10" t="str">
        <f t="shared" si="0"/>
        <v>Murin à oreilles échancrées</v>
      </c>
      <c r="E7" s="12" t="e">
        <f>VLOOKUP(D7,#REF!,4,FALSE)</f>
        <v>#REF!</v>
      </c>
    </row>
    <row r="8" spans="1:5" x14ac:dyDescent="0.25">
      <c r="A8" s="6" t="s">
        <v>61</v>
      </c>
      <c r="B8" s="9">
        <v>1.7482517482517483E-3</v>
      </c>
      <c r="D8" s="10" t="str">
        <f t="shared" si="0"/>
        <v>Murin de Bechstein</v>
      </c>
      <c r="E8" s="12" t="e">
        <f>VLOOKUP(D8,#REF!,4,FALSE)</f>
        <v>#REF!</v>
      </c>
    </row>
    <row r="9" spans="1:5" x14ac:dyDescent="0.25">
      <c r="A9" s="6" t="s">
        <v>59</v>
      </c>
      <c r="B9" s="9">
        <v>3.4965034965034965E-3</v>
      </c>
      <c r="D9" s="10" t="str">
        <f t="shared" si="0"/>
        <v>Murin de Natterer</v>
      </c>
      <c r="E9" s="12" t="e">
        <f>VLOOKUP(D9,#REF!,4,FALSE)</f>
        <v>#REF!</v>
      </c>
    </row>
    <row r="10" spans="1:5" x14ac:dyDescent="0.25">
      <c r="A10" s="6" t="s">
        <v>48</v>
      </c>
      <c r="B10" s="9">
        <v>9.2657342657342656E-2</v>
      </c>
      <c r="D10" s="10" t="str">
        <f t="shared" si="0"/>
        <v>Murin sp</v>
      </c>
      <c r="E10" s="12" t="e">
        <f>VLOOKUP(D10,#REF!,4,FALSE)</f>
        <v>#REF!</v>
      </c>
    </row>
    <row r="11" spans="1:5" x14ac:dyDescent="0.25">
      <c r="A11" s="6" t="s">
        <v>78</v>
      </c>
      <c r="B11" s="9">
        <v>1.7482517482517483E-3</v>
      </c>
      <c r="D11" s="10" t="str">
        <f t="shared" si="0"/>
        <v>Noctule commune</v>
      </c>
      <c r="E11" s="12" t="e">
        <f>VLOOKUP(D11,#REF!,4,FALSE)</f>
        <v>#REF!</v>
      </c>
    </row>
    <row r="12" spans="1:5" x14ac:dyDescent="0.25">
      <c r="A12" s="6" t="s">
        <v>54</v>
      </c>
      <c r="B12" s="9">
        <v>8.7412587412587419E-3</v>
      </c>
      <c r="D12" s="10" t="str">
        <f t="shared" si="0"/>
        <v>Noctule de Leisler</v>
      </c>
      <c r="E12" s="12" t="e">
        <f>VLOOKUP(D12,#REF!,4,FALSE)</f>
        <v>#REF!</v>
      </c>
    </row>
    <row r="13" spans="1:5" x14ac:dyDescent="0.25">
      <c r="A13" s="6" t="s">
        <v>65</v>
      </c>
      <c r="B13" s="9">
        <v>3.6713286713286712E-2</v>
      </c>
      <c r="D13" s="10" t="str">
        <f t="shared" si="0"/>
        <v>Oreillard gris</v>
      </c>
      <c r="E13" s="12" t="e">
        <f>VLOOKUP(D13,#REF!,4,FALSE)</f>
        <v>#REF!</v>
      </c>
    </row>
    <row r="14" spans="1:5" x14ac:dyDescent="0.25">
      <c r="A14" s="6" t="s">
        <v>81</v>
      </c>
      <c r="B14" s="9">
        <v>1.7482517482517483E-3</v>
      </c>
      <c r="D14" s="10" t="str">
        <f t="shared" si="0"/>
        <v>Oreillard roux</v>
      </c>
      <c r="E14" s="12" t="e">
        <f>VLOOKUP(D14,#REF!,4,FALSE)</f>
        <v>#REF!</v>
      </c>
    </row>
    <row r="15" spans="1:5" x14ac:dyDescent="0.25">
      <c r="A15" s="6" t="s">
        <v>37</v>
      </c>
      <c r="B15" s="9">
        <v>2.1923076923076925</v>
      </c>
      <c r="D15" s="10" t="str">
        <f t="shared" si="0"/>
        <v>Pipistrelle commune</v>
      </c>
      <c r="E15" s="12" t="e">
        <f>VLOOKUP(D15,#REF!,4,FALSE)</f>
        <v>#REF!</v>
      </c>
    </row>
    <row r="16" spans="1:5" x14ac:dyDescent="0.25">
      <c r="A16" s="6" t="s">
        <v>45</v>
      </c>
      <c r="B16" s="9">
        <v>0.26923076923076922</v>
      </c>
      <c r="D16" s="10" t="str">
        <f t="shared" si="0"/>
        <v>Pipistrelle de Kuhl</v>
      </c>
      <c r="E16" s="12" t="e">
        <f>VLOOKUP(D16,#REF!,4,FALSE)</f>
        <v>#REF!</v>
      </c>
    </row>
    <row r="17" spans="1:5" x14ac:dyDescent="0.25">
      <c r="A17" s="6" t="s">
        <v>72</v>
      </c>
      <c r="B17" s="9">
        <v>9.4405594405594401E-2</v>
      </c>
      <c r="D17" s="10" t="str">
        <f t="shared" si="0"/>
        <v>Pipistrelle de Kuhl/Nathusius</v>
      </c>
      <c r="E17" s="12" t="e">
        <f>VLOOKUP(D17,#REF!,4,FALSE)</f>
        <v>#REF!</v>
      </c>
    </row>
    <row r="18" spans="1:5" x14ac:dyDescent="0.25">
      <c r="A18" s="6" t="s">
        <v>55</v>
      </c>
      <c r="B18" s="9">
        <v>2.097902097902098E-2</v>
      </c>
      <c r="D18" s="10" t="str">
        <f t="shared" si="0"/>
        <v>Pipistrelle de Nathusius</v>
      </c>
      <c r="E18" s="12" t="e">
        <f>VLOOKUP(D18,#REF!,4,FALSE)</f>
        <v>#REF!</v>
      </c>
    </row>
    <row r="19" spans="1:5" x14ac:dyDescent="0.25">
      <c r="A19" s="6" t="s">
        <v>74</v>
      </c>
      <c r="B19" s="9">
        <v>1.7482517482517483E-3</v>
      </c>
      <c r="D19" s="10" t="str">
        <f t="shared" si="0"/>
        <v>Pipistrelle pygmée</v>
      </c>
      <c r="E19" s="12" t="e">
        <f>VLOOKUP(D19,#REF!,4,FALSE)</f>
        <v>#REF!</v>
      </c>
    </row>
    <row r="20" spans="1:5" x14ac:dyDescent="0.25">
      <c r="A20" s="6" t="s">
        <v>64</v>
      </c>
      <c r="B20" s="9">
        <v>6.993006993006993E-3</v>
      </c>
      <c r="D20" s="10" t="str">
        <f t="shared" si="0"/>
        <v>Sérotine commune</v>
      </c>
      <c r="E20" s="12" t="e">
        <f>VLOOKUP(D20,#REF!,4,FALSE)</f>
        <v>#REF!</v>
      </c>
    </row>
    <row r="21" spans="1:5" x14ac:dyDescent="0.25">
      <c r="A21" s="6" t="s">
        <v>79</v>
      </c>
      <c r="B21" s="9">
        <v>3.4965034965034965E-3</v>
      </c>
      <c r="D21" s="10" t="str">
        <f t="shared" si="0"/>
        <v>Sérotine commune/Nilsson</v>
      </c>
      <c r="E21" s="12" t="e">
        <f>VLOOKUP(D21,#REF!,4,FALSE)</f>
        <v>#REF!</v>
      </c>
    </row>
    <row r="22" spans="1:5" x14ac:dyDescent="0.25">
      <c r="A22" s="6" t="s">
        <v>126</v>
      </c>
      <c r="B22" s="9">
        <v>2.7692307692307692</v>
      </c>
      <c r="D22" s="10" t="str">
        <f t="shared" si="0"/>
        <v>Total général</v>
      </c>
      <c r="E22" s="12" t="e">
        <f>VLOOKUP(D22,#REF!,4,FALSE)</f>
        <v>#REF!</v>
      </c>
    </row>
    <row r="23" spans="1:5" x14ac:dyDescent="0.25">
      <c r="D23" s="10">
        <f t="shared" si="0"/>
        <v>0</v>
      </c>
      <c r="E23" s="12" t="e">
        <f>VLOOKUP(D23,#REF!,4,FALSE)</f>
        <v>#REF!</v>
      </c>
    </row>
    <row r="24" spans="1:5" x14ac:dyDescent="0.25">
      <c r="D24" s="10">
        <f t="shared" si="0"/>
        <v>0</v>
      </c>
      <c r="E24" s="12" t="e">
        <f>VLOOKUP(D24,#REF!,4,FALSE)</f>
        <v>#REF!</v>
      </c>
    </row>
    <row r="25" spans="1:5" x14ac:dyDescent="0.25">
      <c r="D25" s="10">
        <f t="shared" si="0"/>
        <v>0</v>
      </c>
      <c r="E25" s="12" t="e">
        <f>VLOOKUP(D25,#REF!,4,FALSE)</f>
        <v>#REF!</v>
      </c>
    </row>
    <row r="26" spans="1:5" x14ac:dyDescent="0.25">
      <c r="D26" s="10">
        <f t="shared" si="0"/>
        <v>0</v>
      </c>
      <c r="E26" s="12" t="e">
        <f>VLOOKUP(D26,#REF!,4,FALSE)</f>
        <v>#REF!</v>
      </c>
    </row>
    <row r="27" spans="1:5" x14ac:dyDescent="0.25">
      <c r="D27" s="10">
        <f t="shared" si="0"/>
        <v>0</v>
      </c>
      <c r="E27" s="12" t="e">
        <f>VLOOKUP(D27,#REF!,4,FALSE)</f>
        <v>#REF!</v>
      </c>
    </row>
    <row r="28" spans="1:5" x14ac:dyDescent="0.25">
      <c r="D28" s="10">
        <f t="shared" si="0"/>
        <v>0</v>
      </c>
      <c r="E28" s="12" t="e">
        <f>VLOOKUP(D28,#REF!,4,FALSE)</f>
        <v>#REF!</v>
      </c>
    </row>
    <row r="29" spans="1:5" x14ac:dyDescent="0.25">
      <c r="D29" s="10">
        <f t="shared" si="0"/>
        <v>0</v>
      </c>
      <c r="E29" s="12" t="e">
        <f>VLOOKUP(D29,#REF!,4,FALSE)</f>
        <v>#REF!</v>
      </c>
    </row>
    <row r="30" spans="1:5" x14ac:dyDescent="0.25">
      <c r="D30" s="10">
        <f t="shared" si="0"/>
        <v>0</v>
      </c>
      <c r="E30" s="12" t="e">
        <f>VLOOKUP(D30,#REF!,4,FALSE)</f>
        <v>#REF!</v>
      </c>
    </row>
    <row r="35" spans="1:2" x14ac:dyDescent="0.25">
      <c r="A35" s="17" t="s">
        <v>147</v>
      </c>
      <c r="B35" s="17" t="s">
        <v>143</v>
      </c>
    </row>
    <row r="36" spans="1:2" x14ac:dyDescent="0.25">
      <c r="A36" s="1">
        <v>42465</v>
      </c>
      <c r="B36">
        <f>COUNTIFS('Données brutes'!$A$2:$A$9150,"Transits printemps",'Données brutes'!$R$2:$R$9150,A36)</f>
        <v>0</v>
      </c>
    </row>
    <row r="37" spans="1:2" x14ac:dyDescent="0.25">
      <c r="A37" s="1">
        <v>42466</v>
      </c>
      <c r="B37">
        <f>COUNTIFS('Données brutes'!$A$2:$A$9150,"Transits printemps",'Données brutes'!$R$2:$R$9150,A37)</f>
        <v>9</v>
      </c>
    </row>
    <row r="38" spans="1:2" x14ac:dyDescent="0.25">
      <c r="A38" s="1">
        <v>42467</v>
      </c>
      <c r="B38">
        <f>COUNTIFS('Données brutes'!$A$2:$A$9150,"Transits printemps",'Données brutes'!$R$2:$R$9150,A38)</f>
        <v>0</v>
      </c>
    </row>
    <row r="39" spans="1:2" x14ac:dyDescent="0.25">
      <c r="A39" s="1">
        <v>42468</v>
      </c>
      <c r="B39">
        <f>COUNTIFS('Données brutes'!$A$2:$A$9150,"Transits printemps",'Données brutes'!$R$2:$R$9150,A39)</f>
        <v>1</v>
      </c>
    </row>
    <row r="40" spans="1:2" x14ac:dyDescent="0.25">
      <c r="A40" s="1">
        <v>42469</v>
      </c>
      <c r="B40">
        <f>COUNTIFS('Données brutes'!$A$2:$A$9150,"Transits printemps",'Données brutes'!$R$2:$R$9150,A40)</f>
        <v>0</v>
      </c>
    </row>
    <row r="41" spans="1:2" x14ac:dyDescent="0.25">
      <c r="A41" s="1">
        <v>42470</v>
      </c>
      <c r="B41">
        <f>COUNTIFS('Données brutes'!$A$2:$A$9150,"Transits printemps",'Données brutes'!$R$2:$R$9150,A41)</f>
        <v>0</v>
      </c>
    </row>
    <row r="42" spans="1:2" x14ac:dyDescent="0.25">
      <c r="A42" s="1">
        <v>42471</v>
      </c>
      <c r="B42">
        <f>COUNTIFS('Données brutes'!$A$2:$A$9150,"Transits printemps",'Données brutes'!$R$2:$R$9150,A42)</f>
        <v>0</v>
      </c>
    </row>
    <row r="43" spans="1:2" x14ac:dyDescent="0.25">
      <c r="A43" s="1">
        <v>42472</v>
      </c>
      <c r="B43">
        <f>COUNTIFS('Données brutes'!$A$2:$A$9150,"Transits printemps",'Données brutes'!$R$2:$R$9150,A43)</f>
        <v>0</v>
      </c>
    </row>
    <row r="44" spans="1:2" x14ac:dyDescent="0.25">
      <c r="A44" s="1">
        <v>42473</v>
      </c>
      <c r="B44">
        <f>COUNTIFS('Données brutes'!$A$2:$A$9150,"Transits printemps",'Données brutes'!$R$2:$R$9150,A44)</f>
        <v>0</v>
      </c>
    </row>
    <row r="45" spans="1:2" x14ac:dyDescent="0.25">
      <c r="A45" s="1">
        <v>42474</v>
      </c>
      <c r="B45">
        <f>COUNTIFS('Données brutes'!$A$2:$A$9150,"Transits printemps",'Données brutes'!$R$2:$R$9150,A45)</f>
        <v>3</v>
      </c>
    </row>
    <row r="46" spans="1:2" x14ac:dyDescent="0.25">
      <c r="A46" s="1">
        <v>42475</v>
      </c>
      <c r="B46">
        <f>COUNTIFS('Données brutes'!$A$2:$A$9150,"Transits printemps",'Données brutes'!$R$2:$R$9150,A46)</f>
        <v>0</v>
      </c>
    </row>
    <row r="47" spans="1:2" x14ac:dyDescent="0.25">
      <c r="A47" s="1">
        <v>42476</v>
      </c>
      <c r="B47">
        <f>COUNTIFS('Données brutes'!$A$2:$A$9150,"Transits printemps",'Données brutes'!$R$2:$R$9150,A47)</f>
        <v>0</v>
      </c>
    </row>
    <row r="48" spans="1:2" x14ac:dyDescent="0.25">
      <c r="A48" s="1">
        <v>42477</v>
      </c>
      <c r="B48">
        <f>COUNTIFS('Données brutes'!$A$2:$A$9150,"Transits printemps",'Données brutes'!$R$2:$R$9150,A48)</f>
        <v>0</v>
      </c>
    </row>
    <row r="49" spans="1:2" x14ac:dyDescent="0.25">
      <c r="A49" s="1">
        <v>42478</v>
      </c>
      <c r="B49">
        <f>COUNTIFS('Données brutes'!$A$2:$A$9150,"Transits printemps",'Données brutes'!$R$2:$R$9150,A49)</f>
        <v>0</v>
      </c>
    </row>
    <row r="50" spans="1:2" x14ac:dyDescent="0.25">
      <c r="A50" s="1">
        <v>42479</v>
      </c>
      <c r="B50">
        <f>COUNTIFS('Données brutes'!$A$2:$A$9150,"Transits printemps",'Données brutes'!$R$2:$R$9150,A50)</f>
        <v>2</v>
      </c>
    </row>
    <row r="51" spans="1:2" x14ac:dyDescent="0.25">
      <c r="A51" s="1">
        <v>42480</v>
      </c>
      <c r="B51">
        <f>COUNTIFS('Données brutes'!$A$2:$A$9150,"Transits printemps",'Données brutes'!$R$2:$R$9150,A51)</f>
        <v>0</v>
      </c>
    </row>
    <row r="52" spans="1:2" x14ac:dyDescent="0.25">
      <c r="A52" s="1">
        <v>42481</v>
      </c>
      <c r="B52">
        <f>COUNTIFS('Données brutes'!$A$2:$A$9150,"Transits printemps",'Données brutes'!$R$2:$R$9150,A52)</f>
        <v>0</v>
      </c>
    </row>
    <row r="53" spans="1:2" x14ac:dyDescent="0.25">
      <c r="A53" s="1">
        <v>42482</v>
      </c>
      <c r="B53">
        <f>COUNTIFS('Données brutes'!$A$2:$A$9150,"Transits printemps",'Données brutes'!$R$2:$R$9150,A53)</f>
        <v>0</v>
      </c>
    </row>
    <row r="54" spans="1:2" x14ac:dyDescent="0.25">
      <c r="A54" s="1">
        <v>42483</v>
      </c>
      <c r="B54">
        <f>COUNTIFS('Données brutes'!$A$2:$A$9150,"Transits printemps",'Données brutes'!$R$2:$R$9150,A54)</f>
        <v>0</v>
      </c>
    </row>
    <row r="55" spans="1:2" x14ac:dyDescent="0.25">
      <c r="A55" s="1">
        <v>42484</v>
      </c>
      <c r="B55">
        <f>COUNTIFS('Données brutes'!$A$2:$A$9150,"Transits printemps",'Données brutes'!$R$2:$R$9150,A55)</f>
        <v>0</v>
      </c>
    </row>
    <row r="56" spans="1:2" x14ac:dyDescent="0.25">
      <c r="A56" s="1">
        <v>42485</v>
      </c>
      <c r="B56">
        <f>COUNTIFS('Données brutes'!$A$2:$A$9150,"Transits printemps",'Données brutes'!$R$2:$R$9150,A56)</f>
        <v>0</v>
      </c>
    </row>
    <row r="57" spans="1:2" x14ac:dyDescent="0.25">
      <c r="A57" s="1">
        <v>42486</v>
      </c>
      <c r="B57">
        <f>COUNTIFS('Données brutes'!$A$2:$A$9150,"Transits printemps",'Données brutes'!$R$2:$R$9150,A57)</f>
        <v>0</v>
      </c>
    </row>
    <row r="58" spans="1:2" x14ac:dyDescent="0.25">
      <c r="A58" s="1">
        <v>42487</v>
      </c>
      <c r="B58">
        <f>COUNTIFS('Données brutes'!$A$2:$A$9150,"Transits printemps",'Données brutes'!$R$2:$R$9150,A58)</f>
        <v>0</v>
      </c>
    </row>
    <row r="59" spans="1:2" x14ac:dyDescent="0.25">
      <c r="A59" s="1">
        <v>42488</v>
      </c>
      <c r="B59">
        <f>COUNTIFS('Données brutes'!$A$2:$A$9150,"Transits printemps",'Données brutes'!$R$2:$R$9150,A59)</f>
        <v>0</v>
      </c>
    </row>
    <row r="60" spans="1:2" x14ac:dyDescent="0.25">
      <c r="A60" s="1">
        <v>42489</v>
      </c>
      <c r="B60">
        <f>COUNTIFS('Données brutes'!$A$2:$A$9150,"Transits printemps",'Données brutes'!$R$2:$R$9150,A60)</f>
        <v>0</v>
      </c>
    </row>
    <row r="61" spans="1:2" x14ac:dyDescent="0.25">
      <c r="A61" s="1">
        <v>42490</v>
      </c>
      <c r="B61">
        <f>COUNTIFS('Données brutes'!$A$2:$A$9150,"Transits printemps",'Données brutes'!$R$2:$R$9150,A61)</f>
        <v>0</v>
      </c>
    </row>
    <row r="62" spans="1:2" x14ac:dyDescent="0.25">
      <c r="A62" s="1">
        <v>42491</v>
      </c>
      <c r="B62">
        <f>COUNTIFS('Données brutes'!$A$2:$A$9150,"Transits printemps",'Données brutes'!$R$2:$R$9150,A62)</f>
        <v>0</v>
      </c>
    </row>
    <row r="63" spans="1:2" x14ac:dyDescent="0.25">
      <c r="A63" s="1">
        <v>42492</v>
      </c>
      <c r="B63">
        <f>COUNTIFS('Données brutes'!$A$2:$A$9150,"Transits printemps",'Données brutes'!$R$2:$R$9150,A63)</f>
        <v>0</v>
      </c>
    </row>
    <row r="64" spans="1:2" x14ac:dyDescent="0.25">
      <c r="A64" s="1">
        <v>42493</v>
      </c>
      <c r="B64">
        <f>COUNTIFS('Données brutes'!$A$2:$A$9150,"Transits printemps",'Données brutes'!$R$2:$R$9150,A64)</f>
        <v>0</v>
      </c>
    </row>
    <row r="65" spans="1:2" x14ac:dyDescent="0.25">
      <c r="A65" s="1">
        <v>42494</v>
      </c>
      <c r="B65">
        <f>COUNTIFS('Données brutes'!$A$2:$A$9150,"Transits printemps",'Données brutes'!$R$2:$R$9150,A65)</f>
        <v>0</v>
      </c>
    </row>
    <row r="66" spans="1:2" x14ac:dyDescent="0.25">
      <c r="A66" s="1">
        <v>42495</v>
      </c>
      <c r="B66">
        <f>COUNTIFS('Données brutes'!$A$2:$A$9150,"Transits printemps",'Données brutes'!$R$2:$R$9150,A66)</f>
        <v>0</v>
      </c>
    </row>
    <row r="67" spans="1:2" x14ac:dyDescent="0.25">
      <c r="A67" s="1">
        <v>42496</v>
      </c>
      <c r="B67">
        <f>COUNTIFS('Données brutes'!$A$2:$A$9150,"Transits printemps",'Données brutes'!$R$2:$R$9150,A67)</f>
        <v>0</v>
      </c>
    </row>
    <row r="68" spans="1:2" x14ac:dyDescent="0.25">
      <c r="A68" s="1">
        <v>42497</v>
      </c>
      <c r="B68">
        <f>COUNTIFS('Données brutes'!$A$2:$A$9150,"Transits printemps",'Données brutes'!$R$2:$R$9150,A68)</f>
        <v>0</v>
      </c>
    </row>
    <row r="69" spans="1:2" x14ac:dyDescent="0.25">
      <c r="A69" s="1">
        <v>42498</v>
      </c>
      <c r="B69">
        <f>COUNTIFS('Données brutes'!$A$2:$A$9150,"Transits printemps",'Données brutes'!$R$2:$R$9150,A69)</f>
        <v>0</v>
      </c>
    </row>
    <row r="70" spans="1:2" x14ac:dyDescent="0.25">
      <c r="A70" s="1">
        <v>42499</v>
      </c>
      <c r="B70">
        <f>COUNTIFS('Données brutes'!$A$2:$A$9150,"Transits printemps",'Données brutes'!$R$2:$R$9150,A70)</f>
        <v>0</v>
      </c>
    </row>
    <row r="71" spans="1:2" x14ac:dyDescent="0.25">
      <c r="A71" s="1">
        <v>42500</v>
      </c>
      <c r="B71">
        <f>COUNTIFS('Données brutes'!$A$2:$A$9150,"Transits printemps",'Données brutes'!$R$2:$R$9150,A71)</f>
        <v>0</v>
      </c>
    </row>
    <row r="72" spans="1:2" x14ac:dyDescent="0.25">
      <c r="A72" s="1">
        <v>42501</v>
      </c>
      <c r="B72">
        <f>COUNTIFS('Données brutes'!$A$2:$A$9150,"Transits printemps",'Données brutes'!$R$2:$R$9150,A72)</f>
        <v>0</v>
      </c>
    </row>
    <row r="73" spans="1:2" x14ac:dyDescent="0.25">
      <c r="A73" s="1">
        <v>42502</v>
      </c>
      <c r="B73">
        <f>COUNTIFS('Données brutes'!$A$2:$A$9150,"Transits printemps",'Données brutes'!$R$2:$R$9150,A73)</f>
        <v>0</v>
      </c>
    </row>
    <row r="74" spans="1:2" x14ac:dyDescent="0.25">
      <c r="A74" s="1">
        <v>42503</v>
      </c>
      <c r="B74">
        <f>COUNTIFS('Données brutes'!$A$2:$A$9150,"Transits printemps",'Données brutes'!$R$2:$R$9150,A74)</f>
        <v>0</v>
      </c>
    </row>
    <row r="75" spans="1:2" x14ac:dyDescent="0.25">
      <c r="A75" s="1">
        <v>42504</v>
      </c>
      <c r="B75">
        <f>COUNTIFS('Données brutes'!$A$2:$A$9150,"Transits printemps",'Données brutes'!$R$2:$R$9150,A75)</f>
        <v>0</v>
      </c>
    </row>
    <row r="76" spans="1:2" x14ac:dyDescent="0.25">
      <c r="A76" s="1">
        <v>42505</v>
      </c>
      <c r="B76">
        <f>COUNTIFS('Données brutes'!$A$2:$A$9150,"Transits printemps",'Données brutes'!$R$2:$R$9150,A76)</f>
        <v>0</v>
      </c>
    </row>
    <row r="77" spans="1:2" x14ac:dyDescent="0.25">
      <c r="A77" s="1">
        <v>42506</v>
      </c>
      <c r="B77">
        <f>COUNTIFS('Données brutes'!$A$2:$A$9150,"Transits printemps",'Données brutes'!$R$2:$R$9150,A77)</f>
        <v>0</v>
      </c>
    </row>
    <row r="78" spans="1:2" x14ac:dyDescent="0.25">
      <c r="A78" s="1">
        <v>42507</v>
      </c>
      <c r="B78">
        <f>COUNTIFS('Données brutes'!$A$2:$A$9150,"Transits printemps",'Données brutes'!$R$2:$R$9150,A78)</f>
        <v>0</v>
      </c>
    </row>
    <row r="79" spans="1:2" x14ac:dyDescent="0.25">
      <c r="A79" s="1">
        <v>42508</v>
      </c>
      <c r="B79">
        <f>COUNTIFS('Données brutes'!$A$2:$A$9150,"Transits printemps",'Données brutes'!$R$2:$R$9150,A79)</f>
        <v>0</v>
      </c>
    </row>
    <row r="80" spans="1:2" x14ac:dyDescent="0.25">
      <c r="A80" s="1">
        <v>42509</v>
      </c>
      <c r="B80">
        <f>COUNTIFS('Données brutes'!$A$2:$A$9150,"Transits printemps",'Données brutes'!$R$2:$R$9150,A80)</f>
        <v>0</v>
      </c>
    </row>
    <row r="81" spans="1:5" x14ac:dyDescent="0.25">
      <c r="A81" s="1">
        <v>42510</v>
      </c>
      <c r="B81">
        <f>COUNTIFS('Données brutes'!$A$2:$A$9150,"Transits printemps",'Données brutes'!$R$2:$R$9150,A81)</f>
        <v>0</v>
      </c>
    </row>
    <row r="82" spans="1:5" x14ac:dyDescent="0.25">
      <c r="A82" s="1">
        <v>42511</v>
      </c>
      <c r="B82">
        <f>COUNTIFS('Données brutes'!$A$2:$A$9150,"Transits printemps",'Données brutes'!$R$2:$R$9150,A82)</f>
        <v>0</v>
      </c>
    </row>
    <row r="83" spans="1:5" x14ac:dyDescent="0.25">
      <c r="A83" s="1">
        <v>42512</v>
      </c>
      <c r="B83">
        <f>COUNTIFS('Données brutes'!$A$2:$A$9150,"Transits printemps",'Données brutes'!$R$2:$R$9150,A83)</f>
        <v>0</v>
      </c>
    </row>
    <row r="84" spans="1:5" x14ac:dyDescent="0.25">
      <c r="A84" s="1">
        <v>42513</v>
      </c>
      <c r="B84">
        <f>COUNTIFS('Données brutes'!$A$2:$A$9150,"Transits printemps",'Données brutes'!$R$2:$R$9150,A84)</f>
        <v>0</v>
      </c>
    </row>
    <row r="85" spans="1:5" x14ac:dyDescent="0.25">
      <c r="A85" s="1">
        <v>42514</v>
      </c>
      <c r="B85">
        <f>COUNTIFS('Données brutes'!$A$2:$A$9150,"Transits printemps",'Données brutes'!$R$2:$R$9150,A85)</f>
        <v>0</v>
      </c>
    </row>
    <row r="86" spans="1:5" x14ac:dyDescent="0.25">
      <c r="A86" s="1">
        <v>42515</v>
      </c>
      <c r="B86">
        <f>COUNTIFS('Données brutes'!$A$2:$A$9150,"Transits printemps",'Données brutes'!$R$2:$R$9150,A86)</f>
        <v>0</v>
      </c>
    </row>
    <row r="87" spans="1:5" x14ac:dyDescent="0.25">
      <c r="A87" s="1">
        <v>42516</v>
      </c>
      <c r="B87">
        <f>COUNTIFS('Données brutes'!$A$2:$A$9150,"Transits printemps",'Données brutes'!$R$2:$R$9150,A87)</f>
        <v>0</v>
      </c>
    </row>
    <row r="88" spans="1:5" x14ac:dyDescent="0.25">
      <c r="A88" s="1">
        <v>42517</v>
      </c>
      <c r="B88">
        <f>COUNTIFS('Données brutes'!$A$2:$A$9150,"Transits printemps",'Données brutes'!$R$2:$R$9150,A88)</f>
        <v>0</v>
      </c>
    </row>
    <row r="89" spans="1:5" x14ac:dyDescent="0.25">
      <c r="A89" s="1">
        <v>42518</v>
      </c>
      <c r="B89">
        <f>COUNTIFS('Données brutes'!$A$2:$A$9150,"Transits printemps",'Données brutes'!$R$2:$R$9150,A89)</f>
        <v>0</v>
      </c>
    </row>
    <row r="90" spans="1:5" x14ac:dyDescent="0.25">
      <c r="A90" s="1">
        <v>42519</v>
      </c>
      <c r="B90">
        <f>COUNTIFS('Données brutes'!$A$2:$A$9150,"Transits printemps",'Données brutes'!$R$2:$R$9150,A90)</f>
        <v>0</v>
      </c>
    </row>
    <row r="91" spans="1:5" x14ac:dyDescent="0.25">
      <c r="A91" s="1">
        <v>42520</v>
      </c>
      <c r="B91">
        <f>COUNTIFS('Données brutes'!$A$2:$A$9150,"Transits printemps",'Données brutes'!$R$2:$R$9150,A91)</f>
        <v>10</v>
      </c>
    </row>
    <row r="92" spans="1:5" x14ac:dyDescent="0.25">
      <c r="A92" s="1">
        <v>42521</v>
      </c>
      <c r="B92">
        <f>COUNTIFS('Données brutes'!$A$2:$A$9150,"Transits printemps",'Données brutes'!$R$2:$R$9150,A92)</f>
        <v>0</v>
      </c>
    </row>
    <row r="94" spans="1:5" x14ac:dyDescent="0.25">
      <c r="A94" s="5" t="s">
        <v>71</v>
      </c>
      <c r="B94" t="s">
        <v>68</v>
      </c>
    </row>
    <row r="96" spans="1:5" x14ac:dyDescent="0.25">
      <c r="A96" s="5" t="s">
        <v>125</v>
      </c>
      <c r="B96" t="s">
        <v>148</v>
      </c>
      <c r="D96" s="17" t="s">
        <v>11</v>
      </c>
      <c r="E96" s="17" t="s">
        <v>143</v>
      </c>
    </row>
    <row r="97" spans="1:5" x14ac:dyDescent="0.25">
      <c r="A97" s="13">
        <v>0</v>
      </c>
      <c r="B97" s="9">
        <v>1</v>
      </c>
      <c r="D97" s="14">
        <v>0.84166666666666667</v>
      </c>
      <c r="E97" s="9">
        <v>1</v>
      </c>
    </row>
    <row r="98" spans="1:5" x14ac:dyDescent="0.25">
      <c r="A98" s="13">
        <v>6.9444444444444447E-4</v>
      </c>
      <c r="B98" s="9">
        <v>1</v>
      </c>
      <c r="D98" s="14">
        <v>0.84375</v>
      </c>
      <c r="E98" s="9">
        <v>1</v>
      </c>
    </row>
    <row r="99" spans="1:5" x14ac:dyDescent="0.25">
      <c r="A99" s="13">
        <v>1.3888888888888889E-3</v>
      </c>
      <c r="B99" s="9">
        <v>3</v>
      </c>
      <c r="D99" s="14">
        <v>0.85625000000000007</v>
      </c>
      <c r="E99" s="9">
        <v>1</v>
      </c>
    </row>
    <row r="100" spans="1:5" x14ac:dyDescent="0.25">
      <c r="A100" s="13">
        <v>2.0833333333333333E-3</v>
      </c>
      <c r="B100" s="9">
        <v>5</v>
      </c>
      <c r="D100" s="14">
        <v>0.85902777777777783</v>
      </c>
      <c r="E100" s="9">
        <v>1</v>
      </c>
    </row>
    <row r="101" spans="1:5" x14ac:dyDescent="0.25">
      <c r="A101" s="13">
        <v>2.7777777777777779E-3</v>
      </c>
      <c r="B101" s="9">
        <v>6</v>
      </c>
      <c r="D101" s="14">
        <v>0.86041666666666661</v>
      </c>
      <c r="E101" s="9">
        <v>1</v>
      </c>
    </row>
    <row r="102" spans="1:5" x14ac:dyDescent="0.25">
      <c r="A102" s="13">
        <v>3.472222222222222E-3</v>
      </c>
      <c r="B102" s="9">
        <v>2</v>
      </c>
      <c r="D102" s="14">
        <v>0.8618055555555556</v>
      </c>
      <c r="E102" s="9">
        <v>1</v>
      </c>
    </row>
    <row r="103" spans="1:5" x14ac:dyDescent="0.25">
      <c r="A103" s="13">
        <v>4.1666666666666666E-3</v>
      </c>
      <c r="B103" s="9">
        <v>4</v>
      </c>
      <c r="D103" s="14">
        <v>0.86388888888888893</v>
      </c>
      <c r="E103" s="9">
        <v>1</v>
      </c>
    </row>
    <row r="104" spans="1:5" x14ac:dyDescent="0.25">
      <c r="A104" s="13">
        <v>4.8611111111111112E-3</v>
      </c>
      <c r="B104" s="9">
        <v>2</v>
      </c>
      <c r="D104" s="14">
        <v>0.86458333333333337</v>
      </c>
      <c r="E104" s="9">
        <v>1</v>
      </c>
    </row>
    <row r="105" spans="1:5" x14ac:dyDescent="0.25">
      <c r="A105" s="13">
        <v>6.2499999999999995E-3</v>
      </c>
      <c r="B105" s="9">
        <v>3</v>
      </c>
      <c r="D105" s="14">
        <v>0.86597222222222225</v>
      </c>
      <c r="E105" s="9">
        <v>4</v>
      </c>
    </row>
    <row r="106" spans="1:5" x14ac:dyDescent="0.25">
      <c r="A106" s="13">
        <v>6.9444444444444441E-3</v>
      </c>
      <c r="B106" s="9">
        <v>4</v>
      </c>
      <c r="D106" s="14">
        <v>0.8666666666666667</v>
      </c>
      <c r="E106" s="9">
        <v>1</v>
      </c>
    </row>
    <row r="107" spans="1:5" x14ac:dyDescent="0.25">
      <c r="A107" s="13">
        <v>7.6388888888888886E-3</v>
      </c>
      <c r="B107" s="9">
        <v>3</v>
      </c>
      <c r="D107" s="14">
        <v>0.86805555555555547</v>
      </c>
      <c r="E107" s="9">
        <v>1</v>
      </c>
    </row>
    <row r="108" spans="1:5" x14ac:dyDescent="0.25">
      <c r="A108" s="13">
        <v>8.3333333333333332E-3</v>
      </c>
      <c r="B108" s="9">
        <v>2</v>
      </c>
      <c r="D108" s="14">
        <v>0.86875000000000002</v>
      </c>
      <c r="E108" s="9">
        <v>1</v>
      </c>
    </row>
    <row r="109" spans="1:5" x14ac:dyDescent="0.25">
      <c r="A109" s="13">
        <v>9.0277777777777787E-3</v>
      </c>
      <c r="B109" s="9">
        <v>1</v>
      </c>
      <c r="D109" s="14">
        <v>0.86944444444444446</v>
      </c>
      <c r="E109" s="9">
        <v>3</v>
      </c>
    </row>
    <row r="110" spans="1:5" x14ac:dyDescent="0.25">
      <c r="A110" s="13">
        <v>9.7222222222222224E-3</v>
      </c>
      <c r="B110" s="9">
        <v>3</v>
      </c>
      <c r="D110" s="14">
        <v>0.87083333333333324</v>
      </c>
      <c r="E110" s="9">
        <v>1</v>
      </c>
    </row>
    <row r="111" spans="1:5" x14ac:dyDescent="0.25">
      <c r="A111" s="13">
        <v>1.0416666666666666E-2</v>
      </c>
      <c r="B111" s="9">
        <v>6</v>
      </c>
      <c r="D111" s="14">
        <v>0.87152777777777779</v>
      </c>
      <c r="E111" s="9">
        <v>6</v>
      </c>
    </row>
    <row r="112" spans="1:5" x14ac:dyDescent="0.25">
      <c r="A112" s="13">
        <v>1.1111111111111112E-2</v>
      </c>
      <c r="B112" s="9">
        <v>3</v>
      </c>
      <c r="D112" s="14">
        <v>0.87222222222222223</v>
      </c>
      <c r="E112" s="9">
        <v>3</v>
      </c>
    </row>
    <row r="113" spans="1:5" x14ac:dyDescent="0.25">
      <c r="A113" s="13">
        <v>1.1805555555555555E-2</v>
      </c>
      <c r="B113" s="9">
        <v>2</v>
      </c>
      <c r="D113" s="14">
        <v>0.87291666666666667</v>
      </c>
      <c r="E113" s="9">
        <v>1</v>
      </c>
    </row>
    <row r="114" spans="1:5" x14ac:dyDescent="0.25">
      <c r="A114" s="13">
        <v>1.3194444444444444E-2</v>
      </c>
      <c r="B114" s="9">
        <v>3</v>
      </c>
      <c r="D114" s="14">
        <v>0.87361111111111101</v>
      </c>
      <c r="E114" s="9">
        <v>1</v>
      </c>
    </row>
    <row r="115" spans="1:5" x14ac:dyDescent="0.25">
      <c r="A115" s="13">
        <v>1.3888888888888888E-2</v>
      </c>
      <c r="B115" s="9">
        <v>1</v>
      </c>
      <c r="D115" s="14">
        <v>0.87430555555555556</v>
      </c>
      <c r="E115" s="9">
        <v>1</v>
      </c>
    </row>
    <row r="116" spans="1:5" x14ac:dyDescent="0.25">
      <c r="A116" s="13">
        <v>1.4583333333333332E-2</v>
      </c>
      <c r="B116" s="9">
        <v>5</v>
      </c>
      <c r="D116" s="14">
        <v>0.875</v>
      </c>
      <c r="E116" s="9">
        <v>4</v>
      </c>
    </row>
    <row r="117" spans="1:5" x14ac:dyDescent="0.25">
      <c r="A117" s="13">
        <v>1.5277777777777777E-2</v>
      </c>
      <c r="B117" s="9">
        <v>1</v>
      </c>
      <c r="D117" s="14">
        <v>0.87638888888888899</v>
      </c>
      <c r="E117" s="9">
        <v>4</v>
      </c>
    </row>
    <row r="118" spans="1:5" x14ac:dyDescent="0.25">
      <c r="A118" s="13">
        <v>1.5972222222222224E-2</v>
      </c>
      <c r="B118" s="9">
        <v>3</v>
      </c>
      <c r="D118" s="14">
        <v>0.87708333333333333</v>
      </c>
      <c r="E118" s="9">
        <v>5</v>
      </c>
    </row>
    <row r="119" spans="1:5" x14ac:dyDescent="0.25">
      <c r="A119" s="13">
        <v>1.6666666666666666E-2</v>
      </c>
      <c r="B119" s="9">
        <v>4</v>
      </c>
      <c r="D119" s="14">
        <v>0.87777777777777777</v>
      </c>
      <c r="E119" s="9">
        <v>4</v>
      </c>
    </row>
    <row r="120" spans="1:5" x14ac:dyDescent="0.25">
      <c r="A120" s="13">
        <v>1.7361111111111112E-2</v>
      </c>
      <c r="B120" s="9">
        <v>3</v>
      </c>
      <c r="D120" s="14">
        <v>0.87847222222222221</v>
      </c>
      <c r="E120" s="9">
        <v>2</v>
      </c>
    </row>
    <row r="121" spans="1:5" x14ac:dyDescent="0.25">
      <c r="A121" s="13">
        <v>1.8055555555555557E-2</v>
      </c>
      <c r="B121" s="9">
        <v>5</v>
      </c>
      <c r="D121" s="14">
        <v>0.87916666666666676</v>
      </c>
      <c r="E121" s="9">
        <v>3</v>
      </c>
    </row>
    <row r="122" spans="1:5" x14ac:dyDescent="0.25">
      <c r="A122" s="13">
        <v>1.8749999999999999E-2</v>
      </c>
      <c r="B122" s="9">
        <v>2</v>
      </c>
      <c r="D122" s="14">
        <v>0.87986111111111109</v>
      </c>
      <c r="E122" s="9">
        <v>7</v>
      </c>
    </row>
    <row r="123" spans="1:5" x14ac:dyDescent="0.25">
      <c r="A123" s="13">
        <v>1.9444444444444445E-2</v>
      </c>
      <c r="B123" s="9">
        <v>4</v>
      </c>
      <c r="D123" s="14">
        <v>0.88055555555555554</v>
      </c>
      <c r="E123" s="9">
        <v>13</v>
      </c>
    </row>
    <row r="124" spans="1:5" x14ac:dyDescent="0.25">
      <c r="A124" s="13">
        <v>2.013888888888889E-2</v>
      </c>
      <c r="B124" s="9">
        <v>6</v>
      </c>
      <c r="D124" s="14">
        <v>0.88124999999999998</v>
      </c>
      <c r="E124" s="9">
        <v>13</v>
      </c>
    </row>
    <row r="125" spans="1:5" x14ac:dyDescent="0.25">
      <c r="A125" s="13">
        <v>2.1527777777777781E-2</v>
      </c>
      <c r="B125" s="9">
        <v>1</v>
      </c>
      <c r="D125" s="14">
        <v>0.88194444444444453</v>
      </c>
      <c r="E125" s="9">
        <v>14</v>
      </c>
    </row>
    <row r="126" spans="1:5" x14ac:dyDescent="0.25">
      <c r="A126" s="13">
        <v>2.2222222222222223E-2</v>
      </c>
      <c r="B126" s="9">
        <v>2</v>
      </c>
      <c r="D126" s="14">
        <v>0.88263888888888886</v>
      </c>
      <c r="E126" s="9">
        <v>22</v>
      </c>
    </row>
    <row r="127" spans="1:5" x14ac:dyDescent="0.25">
      <c r="A127" s="13">
        <v>2.2916666666666669E-2</v>
      </c>
      <c r="B127" s="9">
        <v>1</v>
      </c>
      <c r="D127" s="14">
        <v>0.8833333333333333</v>
      </c>
      <c r="E127" s="9">
        <v>8</v>
      </c>
    </row>
    <row r="128" spans="1:5" x14ac:dyDescent="0.25">
      <c r="A128" s="13">
        <v>2.361111111111111E-2</v>
      </c>
      <c r="B128" s="9">
        <v>6</v>
      </c>
      <c r="D128" s="14">
        <v>0.88402777777777775</v>
      </c>
      <c r="E128" s="9">
        <v>7</v>
      </c>
    </row>
    <row r="129" spans="1:5" x14ac:dyDescent="0.25">
      <c r="A129" s="13">
        <v>2.4305555555555556E-2</v>
      </c>
      <c r="B129" s="9">
        <v>6</v>
      </c>
      <c r="D129" s="14">
        <v>0.8847222222222223</v>
      </c>
      <c r="E129" s="9">
        <v>5</v>
      </c>
    </row>
    <row r="130" spans="1:5" x14ac:dyDescent="0.25">
      <c r="A130" s="13">
        <v>2.4999999999999998E-2</v>
      </c>
      <c r="B130" s="9">
        <v>4</v>
      </c>
      <c r="D130" s="14">
        <v>0.88541666666666663</v>
      </c>
      <c r="E130" s="9">
        <v>6</v>
      </c>
    </row>
    <row r="131" spans="1:5" x14ac:dyDescent="0.25">
      <c r="A131" s="13">
        <v>2.5694444444444447E-2</v>
      </c>
      <c r="B131" s="9">
        <v>2</v>
      </c>
      <c r="D131" s="14">
        <v>0.88611111111111107</v>
      </c>
      <c r="E131" s="9">
        <v>7</v>
      </c>
    </row>
    <row r="132" spans="1:5" x14ac:dyDescent="0.25">
      <c r="A132" s="13">
        <v>2.6388888888888889E-2</v>
      </c>
      <c r="B132" s="9">
        <v>1</v>
      </c>
      <c r="D132" s="14">
        <v>0.88680555555555562</v>
      </c>
      <c r="E132" s="9">
        <v>9</v>
      </c>
    </row>
    <row r="133" spans="1:5" x14ac:dyDescent="0.25">
      <c r="A133" s="13">
        <v>2.7083333333333334E-2</v>
      </c>
      <c r="B133" s="9">
        <v>3</v>
      </c>
      <c r="D133" s="14">
        <v>0.88750000000000007</v>
      </c>
      <c r="E133" s="9">
        <v>4</v>
      </c>
    </row>
    <row r="134" spans="1:5" x14ac:dyDescent="0.25">
      <c r="A134" s="13">
        <v>2.7777777777777776E-2</v>
      </c>
      <c r="B134" s="9">
        <v>1</v>
      </c>
      <c r="D134" s="14">
        <v>0.8881944444444444</v>
      </c>
      <c r="E134" s="9">
        <v>9</v>
      </c>
    </row>
    <row r="135" spans="1:5" x14ac:dyDescent="0.25">
      <c r="A135" s="13">
        <v>2.8472222222222222E-2</v>
      </c>
      <c r="B135" s="9">
        <v>2</v>
      </c>
      <c r="D135" s="14">
        <v>0.88888888888888884</v>
      </c>
      <c r="E135" s="9">
        <v>12</v>
      </c>
    </row>
    <row r="136" spans="1:5" x14ac:dyDescent="0.25">
      <c r="A136" s="13">
        <v>2.9861111111111113E-2</v>
      </c>
      <c r="B136" s="9">
        <v>2</v>
      </c>
      <c r="D136" s="14">
        <v>0.88958333333333339</v>
      </c>
      <c r="E136" s="9">
        <v>3</v>
      </c>
    </row>
    <row r="137" spans="1:5" x14ac:dyDescent="0.25">
      <c r="A137" s="13">
        <v>3.0555555555555555E-2</v>
      </c>
      <c r="B137" s="9">
        <v>2</v>
      </c>
      <c r="D137" s="14">
        <v>0.89027777777777783</v>
      </c>
      <c r="E137" s="9">
        <v>3</v>
      </c>
    </row>
    <row r="138" spans="1:5" x14ac:dyDescent="0.25">
      <c r="A138" s="13">
        <v>3.125E-2</v>
      </c>
      <c r="B138" s="9">
        <v>3</v>
      </c>
      <c r="D138" s="14">
        <v>0.89097222222222217</v>
      </c>
      <c r="E138" s="9">
        <v>4</v>
      </c>
    </row>
    <row r="139" spans="1:5" x14ac:dyDescent="0.25">
      <c r="A139" s="13">
        <v>3.1944444444444449E-2</v>
      </c>
      <c r="B139" s="9">
        <v>2</v>
      </c>
      <c r="D139" s="14">
        <v>0.89166666666666661</v>
      </c>
      <c r="E139" s="9">
        <v>3</v>
      </c>
    </row>
    <row r="140" spans="1:5" x14ac:dyDescent="0.25">
      <c r="A140" s="13">
        <v>3.2638888888888891E-2</v>
      </c>
      <c r="B140" s="9">
        <v>3</v>
      </c>
      <c r="D140" s="14">
        <v>0.89236111111111116</v>
      </c>
      <c r="E140" s="9">
        <v>1</v>
      </c>
    </row>
    <row r="141" spans="1:5" x14ac:dyDescent="0.25">
      <c r="A141" s="13">
        <v>3.4027777777777775E-2</v>
      </c>
      <c r="B141" s="9">
        <v>1</v>
      </c>
      <c r="D141" s="14">
        <v>0.8930555555555556</v>
      </c>
      <c r="E141" s="9">
        <v>2</v>
      </c>
    </row>
    <row r="142" spans="1:5" x14ac:dyDescent="0.25">
      <c r="A142" s="13">
        <v>3.4722222222222224E-2</v>
      </c>
      <c r="B142" s="9">
        <v>1</v>
      </c>
      <c r="D142" s="14">
        <v>0.89374999999999993</v>
      </c>
      <c r="E142" s="9">
        <v>10</v>
      </c>
    </row>
    <row r="143" spans="1:5" x14ac:dyDescent="0.25">
      <c r="A143" s="13">
        <v>3.5416666666666666E-2</v>
      </c>
      <c r="B143" s="9">
        <v>2</v>
      </c>
      <c r="D143" s="14">
        <v>0.89444444444444438</v>
      </c>
      <c r="E143" s="9">
        <v>16</v>
      </c>
    </row>
    <row r="144" spans="1:5" x14ac:dyDescent="0.25">
      <c r="A144" s="13">
        <v>3.6111111111111115E-2</v>
      </c>
      <c r="B144" s="9">
        <v>2</v>
      </c>
      <c r="D144" s="14">
        <v>0.89513888888888893</v>
      </c>
      <c r="E144" s="9">
        <v>5</v>
      </c>
    </row>
    <row r="145" spans="1:5" x14ac:dyDescent="0.25">
      <c r="A145" s="13">
        <v>3.6805555555555557E-2</v>
      </c>
      <c r="B145" s="9">
        <v>1</v>
      </c>
      <c r="D145" s="14">
        <v>0.89583333333333337</v>
      </c>
      <c r="E145" s="9">
        <v>4</v>
      </c>
    </row>
    <row r="146" spans="1:5" x14ac:dyDescent="0.25">
      <c r="A146" s="13">
        <v>3.7499999999999999E-2</v>
      </c>
      <c r="B146" s="9">
        <v>4</v>
      </c>
      <c r="D146" s="14">
        <v>0.8965277777777777</v>
      </c>
      <c r="E146" s="9">
        <v>13</v>
      </c>
    </row>
    <row r="147" spans="1:5" x14ac:dyDescent="0.25">
      <c r="A147" s="13">
        <v>3.8194444444444441E-2</v>
      </c>
      <c r="B147" s="9">
        <v>3</v>
      </c>
      <c r="D147" s="14">
        <v>0.89722222222222225</v>
      </c>
      <c r="E147" s="9">
        <v>13</v>
      </c>
    </row>
    <row r="148" spans="1:5" x14ac:dyDescent="0.25">
      <c r="A148" s="13">
        <v>3.888888888888889E-2</v>
      </c>
      <c r="B148" s="9">
        <v>1</v>
      </c>
      <c r="D148" s="14">
        <v>0.8979166666666667</v>
      </c>
      <c r="E148" s="9">
        <v>14</v>
      </c>
    </row>
    <row r="149" spans="1:5" x14ac:dyDescent="0.25">
      <c r="A149" s="13">
        <v>4.027777777777778E-2</v>
      </c>
      <c r="B149" s="9">
        <v>10</v>
      </c>
      <c r="D149" s="14">
        <v>0.89861111111111114</v>
      </c>
      <c r="E149" s="9">
        <v>9</v>
      </c>
    </row>
    <row r="150" spans="1:5" x14ac:dyDescent="0.25">
      <c r="A150" s="13">
        <v>4.0972222222222222E-2</v>
      </c>
      <c r="B150" s="9">
        <v>5</v>
      </c>
      <c r="D150" s="14">
        <v>0.89930555555555547</v>
      </c>
      <c r="E150" s="9">
        <v>17</v>
      </c>
    </row>
    <row r="151" spans="1:5" x14ac:dyDescent="0.25">
      <c r="A151" s="13">
        <v>4.1666666666666664E-2</v>
      </c>
      <c r="B151" s="9">
        <v>2</v>
      </c>
      <c r="D151" s="14">
        <v>0.9</v>
      </c>
      <c r="E151" s="9">
        <v>14</v>
      </c>
    </row>
    <row r="152" spans="1:5" x14ac:dyDescent="0.25">
      <c r="A152" s="13">
        <v>4.2361111111111106E-2</v>
      </c>
      <c r="B152" s="9">
        <v>1</v>
      </c>
      <c r="D152" s="14">
        <v>0.90069444444444446</v>
      </c>
      <c r="E152" s="9">
        <v>3</v>
      </c>
    </row>
    <row r="153" spans="1:5" x14ac:dyDescent="0.25">
      <c r="A153" s="13">
        <v>4.3055555555555562E-2</v>
      </c>
      <c r="B153" s="9">
        <v>4</v>
      </c>
      <c r="D153" s="14">
        <v>0.90138888888888891</v>
      </c>
      <c r="E153" s="9">
        <v>9</v>
      </c>
    </row>
    <row r="154" spans="1:5" x14ac:dyDescent="0.25">
      <c r="A154" s="13">
        <v>4.3750000000000004E-2</v>
      </c>
      <c r="B154" s="9">
        <v>1</v>
      </c>
      <c r="D154" s="14">
        <v>0.90208333333333324</v>
      </c>
      <c r="E154" s="9">
        <v>22</v>
      </c>
    </row>
    <row r="155" spans="1:5" x14ac:dyDescent="0.25">
      <c r="A155" s="13">
        <v>4.5138888888888888E-2</v>
      </c>
      <c r="B155" s="9">
        <v>2</v>
      </c>
      <c r="D155" s="14">
        <v>0.90277777777777779</v>
      </c>
      <c r="E155" s="9">
        <v>8</v>
      </c>
    </row>
    <row r="156" spans="1:5" x14ac:dyDescent="0.25">
      <c r="A156" s="13">
        <v>4.5833333333333337E-2</v>
      </c>
      <c r="B156" s="9">
        <v>2</v>
      </c>
      <c r="D156" s="14">
        <v>0.90347222222222223</v>
      </c>
      <c r="E156" s="9">
        <v>9</v>
      </c>
    </row>
    <row r="157" spans="1:5" x14ac:dyDescent="0.25">
      <c r="A157" s="13">
        <v>4.6527777777777779E-2</v>
      </c>
      <c r="B157" s="9">
        <v>2</v>
      </c>
      <c r="D157" s="14">
        <v>0.90416666666666667</v>
      </c>
      <c r="E157" s="9">
        <v>10</v>
      </c>
    </row>
    <row r="158" spans="1:5" x14ac:dyDescent="0.25">
      <c r="A158" s="13">
        <v>4.8611111111111112E-2</v>
      </c>
      <c r="B158" s="9">
        <v>2</v>
      </c>
      <c r="D158" s="14">
        <v>0.90486111111111101</v>
      </c>
      <c r="E158" s="9">
        <v>9</v>
      </c>
    </row>
    <row r="159" spans="1:5" x14ac:dyDescent="0.25">
      <c r="A159" s="13">
        <v>4.9305555555555554E-2</v>
      </c>
      <c r="B159" s="9">
        <v>3</v>
      </c>
      <c r="D159" s="14">
        <v>0.90555555555555556</v>
      </c>
      <c r="E159" s="9">
        <v>16</v>
      </c>
    </row>
    <row r="160" spans="1:5" x14ac:dyDescent="0.25">
      <c r="A160" s="13">
        <v>4.9999999999999996E-2</v>
      </c>
      <c r="B160" s="9">
        <v>2</v>
      </c>
      <c r="D160" s="14">
        <v>0.90625</v>
      </c>
      <c r="E160" s="9">
        <v>19</v>
      </c>
    </row>
    <row r="161" spans="1:5" x14ac:dyDescent="0.25">
      <c r="A161" s="13">
        <v>5.0694444444444452E-2</v>
      </c>
      <c r="B161" s="9">
        <v>8</v>
      </c>
      <c r="D161" s="14">
        <v>0.90694444444444444</v>
      </c>
      <c r="E161" s="9">
        <v>2</v>
      </c>
    </row>
    <row r="162" spans="1:5" x14ac:dyDescent="0.25">
      <c r="A162" s="13">
        <v>5.1388888888888894E-2</v>
      </c>
      <c r="B162" s="9">
        <v>1</v>
      </c>
      <c r="D162" s="14">
        <v>0.90763888888888899</v>
      </c>
      <c r="E162" s="9">
        <v>8</v>
      </c>
    </row>
    <row r="163" spans="1:5" x14ac:dyDescent="0.25">
      <c r="A163" s="13">
        <v>5.2083333333333336E-2</v>
      </c>
      <c r="B163" s="9">
        <v>1</v>
      </c>
      <c r="D163" s="14">
        <v>0.90833333333333333</v>
      </c>
      <c r="E163" s="9">
        <v>2</v>
      </c>
    </row>
    <row r="164" spans="1:5" x14ac:dyDescent="0.25">
      <c r="A164" s="13">
        <v>5.2777777777777778E-2</v>
      </c>
      <c r="B164" s="9">
        <v>5</v>
      </c>
      <c r="D164" s="14">
        <v>0.90902777777777777</v>
      </c>
      <c r="E164" s="9">
        <v>10</v>
      </c>
    </row>
    <row r="165" spans="1:5" x14ac:dyDescent="0.25">
      <c r="A165" s="13">
        <v>5.347222222222222E-2</v>
      </c>
      <c r="B165" s="9">
        <v>2</v>
      </c>
      <c r="D165" s="14">
        <v>0.90972222222222221</v>
      </c>
      <c r="E165" s="9">
        <v>10</v>
      </c>
    </row>
    <row r="166" spans="1:5" x14ac:dyDescent="0.25">
      <c r="A166" s="13">
        <v>5.4166666666666669E-2</v>
      </c>
      <c r="B166" s="9">
        <v>5</v>
      </c>
      <c r="D166" s="14">
        <v>0.91041666666666676</v>
      </c>
      <c r="E166" s="9">
        <v>6</v>
      </c>
    </row>
    <row r="167" spans="1:5" x14ac:dyDescent="0.25">
      <c r="A167" s="13">
        <v>5.486111111111111E-2</v>
      </c>
      <c r="B167" s="9">
        <v>3</v>
      </c>
      <c r="D167" s="14">
        <v>0.91111111111111109</v>
      </c>
      <c r="E167" s="9">
        <v>2</v>
      </c>
    </row>
    <row r="168" spans="1:5" x14ac:dyDescent="0.25">
      <c r="A168" s="13">
        <v>5.5555555555555552E-2</v>
      </c>
      <c r="B168" s="9">
        <v>3</v>
      </c>
      <c r="D168" s="14">
        <v>0.91180555555555554</v>
      </c>
      <c r="E168" s="9">
        <v>8</v>
      </c>
    </row>
    <row r="169" spans="1:5" x14ac:dyDescent="0.25">
      <c r="A169" s="13">
        <v>5.6944444444444443E-2</v>
      </c>
      <c r="B169" s="9">
        <v>2</v>
      </c>
      <c r="D169" s="14">
        <v>0.91249999999999998</v>
      </c>
      <c r="E169" s="9">
        <v>22</v>
      </c>
    </row>
    <row r="170" spans="1:5" x14ac:dyDescent="0.25">
      <c r="A170" s="13">
        <v>5.9027777777777783E-2</v>
      </c>
      <c r="B170" s="9">
        <v>5</v>
      </c>
      <c r="D170" s="14">
        <v>0.91319444444444453</v>
      </c>
      <c r="E170" s="9">
        <v>5</v>
      </c>
    </row>
    <row r="171" spans="1:5" x14ac:dyDescent="0.25">
      <c r="A171" s="13">
        <v>5.9722222222222225E-2</v>
      </c>
      <c r="B171" s="9">
        <v>2</v>
      </c>
      <c r="D171" s="14">
        <v>0.91388888888888886</v>
      </c>
      <c r="E171" s="9">
        <v>9</v>
      </c>
    </row>
    <row r="172" spans="1:5" x14ac:dyDescent="0.25">
      <c r="A172" s="13">
        <v>6.0416666666666667E-2</v>
      </c>
      <c r="B172" s="9">
        <v>3</v>
      </c>
      <c r="D172" s="14">
        <v>0.9145833333333333</v>
      </c>
      <c r="E172" s="9">
        <v>9</v>
      </c>
    </row>
    <row r="173" spans="1:5" x14ac:dyDescent="0.25">
      <c r="A173" s="13">
        <v>6.1111111111111116E-2</v>
      </c>
      <c r="B173" s="9">
        <v>2</v>
      </c>
      <c r="D173" s="14">
        <v>0.91527777777777775</v>
      </c>
      <c r="E173" s="9">
        <v>7</v>
      </c>
    </row>
    <row r="174" spans="1:5" x14ac:dyDescent="0.25">
      <c r="A174" s="13">
        <v>6.3194444444444442E-2</v>
      </c>
      <c r="B174" s="9">
        <v>2</v>
      </c>
      <c r="D174" s="14">
        <v>0.9159722222222223</v>
      </c>
      <c r="E174" s="9">
        <v>6</v>
      </c>
    </row>
    <row r="175" spans="1:5" x14ac:dyDescent="0.25">
      <c r="A175" s="13">
        <v>6.3888888888888884E-2</v>
      </c>
      <c r="B175" s="9">
        <v>4</v>
      </c>
      <c r="D175" s="14">
        <v>0.91666666666666663</v>
      </c>
      <c r="E175" s="9">
        <v>7</v>
      </c>
    </row>
    <row r="176" spans="1:5" x14ac:dyDescent="0.25">
      <c r="A176" s="13">
        <v>6.458333333333334E-2</v>
      </c>
      <c r="B176" s="9">
        <v>1</v>
      </c>
      <c r="D176" s="14">
        <v>0.91736111111111107</v>
      </c>
      <c r="E176" s="9">
        <v>5</v>
      </c>
    </row>
    <row r="177" spans="1:5" x14ac:dyDescent="0.25">
      <c r="A177" s="13">
        <v>6.5277777777777782E-2</v>
      </c>
      <c r="B177" s="9">
        <v>1</v>
      </c>
      <c r="D177" s="14">
        <v>0.91805555555555562</v>
      </c>
      <c r="E177" s="9">
        <v>6</v>
      </c>
    </row>
    <row r="178" spans="1:5" x14ac:dyDescent="0.25">
      <c r="A178" s="13">
        <v>6.5972222222222224E-2</v>
      </c>
      <c r="B178" s="9">
        <v>6</v>
      </c>
      <c r="D178" s="14">
        <v>0.91875000000000007</v>
      </c>
      <c r="E178" s="9">
        <v>7</v>
      </c>
    </row>
    <row r="179" spans="1:5" x14ac:dyDescent="0.25">
      <c r="A179" s="13">
        <v>6.6666666666666666E-2</v>
      </c>
      <c r="B179" s="9">
        <v>3</v>
      </c>
      <c r="D179" s="14">
        <v>0.9194444444444444</v>
      </c>
      <c r="E179" s="9">
        <v>11</v>
      </c>
    </row>
    <row r="180" spans="1:5" x14ac:dyDescent="0.25">
      <c r="A180" s="13">
        <v>6.7361111111111108E-2</v>
      </c>
      <c r="B180" s="9">
        <v>1</v>
      </c>
      <c r="D180" s="14">
        <v>0.92013888888888884</v>
      </c>
      <c r="E180" s="9">
        <v>6</v>
      </c>
    </row>
    <row r="181" spans="1:5" x14ac:dyDescent="0.25">
      <c r="A181" s="13">
        <v>6.805555555555555E-2</v>
      </c>
      <c r="B181" s="9">
        <v>1</v>
      </c>
      <c r="D181" s="14">
        <v>0.92083333333333339</v>
      </c>
      <c r="E181" s="9">
        <v>11</v>
      </c>
    </row>
    <row r="182" spans="1:5" x14ac:dyDescent="0.25">
      <c r="A182" s="13">
        <v>6.8749999999999992E-2</v>
      </c>
      <c r="B182" s="9">
        <v>4</v>
      </c>
      <c r="D182" s="14">
        <v>0.92152777777777783</v>
      </c>
      <c r="E182" s="9">
        <v>6</v>
      </c>
    </row>
    <row r="183" spans="1:5" x14ac:dyDescent="0.25">
      <c r="A183" s="13">
        <v>6.9444444444444434E-2</v>
      </c>
      <c r="B183" s="9">
        <v>1</v>
      </c>
      <c r="D183" s="14">
        <v>0.92222222222222217</v>
      </c>
      <c r="E183" s="9">
        <v>10</v>
      </c>
    </row>
    <row r="184" spans="1:5" x14ac:dyDescent="0.25">
      <c r="A184" s="13">
        <v>7.013888888888889E-2</v>
      </c>
      <c r="B184" s="9">
        <v>1</v>
      </c>
      <c r="D184" s="14">
        <v>0.92291666666666661</v>
      </c>
      <c r="E184" s="9">
        <v>7</v>
      </c>
    </row>
    <row r="185" spans="1:5" x14ac:dyDescent="0.25">
      <c r="A185" s="13">
        <v>7.0833333333333331E-2</v>
      </c>
      <c r="B185" s="9">
        <v>9</v>
      </c>
      <c r="D185" s="14">
        <v>0.92361111111111116</v>
      </c>
      <c r="E185" s="9">
        <v>11</v>
      </c>
    </row>
    <row r="186" spans="1:5" x14ac:dyDescent="0.25">
      <c r="A186" s="13">
        <v>7.1527777777777787E-2</v>
      </c>
      <c r="B186" s="9">
        <v>2</v>
      </c>
      <c r="D186" s="14">
        <v>0.9243055555555556</v>
      </c>
      <c r="E186" s="9">
        <v>6</v>
      </c>
    </row>
    <row r="187" spans="1:5" x14ac:dyDescent="0.25">
      <c r="A187" s="13">
        <v>7.2222222222222229E-2</v>
      </c>
      <c r="B187" s="9">
        <v>1</v>
      </c>
      <c r="D187" s="14">
        <v>0.92499999999999993</v>
      </c>
      <c r="E187" s="9">
        <v>10</v>
      </c>
    </row>
    <row r="188" spans="1:5" x14ac:dyDescent="0.25">
      <c r="A188" s="13">
        <v>7.2916666666666671E-2</v>
      </c>
      <c r="B188" s="9">
        <v>2</v>
      </c>
      <c r="D188" s="14">
        <v>0.92569444444444438</v>
      </c>
      <c r="E188" s="9">
        <v>11</v>
      </c>
    </row>
    <row r="189" spans="1:5" x14ac:dyDescent="0.25">
      <c r="A189" s="13">
        <v>7.3611111111111113E-2</v>
      </c>
      <c r="B189" s="9">
        <v>2</v>
      </c>
      <c r="D189" s="14">
        <v>0.92638888888888893</v>
      </c>
      <c r="E189" s="9">
        <v>11</v>
      </c>
    </row>
    <row r="190" spans="1:5" x14ac:dyDescent="0.25">
      <c r="A190" s="13">
        <v>7.4999999999999997E-2</v>
      </c>
      <c r="B190" s="9">
        <v>1</v>
      </c>
      <c r="D190" s="14">
        <v>0.92708333333333337</v>
      </c>
      <c r="E190" s="9">
        <v>8</v>
      </c>
    </row>
    <row r="191" spans="1:5" x14ac:dyDescent="0.25">
      <c r="A191" s="13">
        <v>7.5694444444444439E-2</v>
      </c>
      <c r="B191" s="9">
        <v>1</v>
      </c>
      <c r="D191" s="14">
        <v>0.9277777777777777</v>
      </c>
      <c r="E191" s="9">
        <v>1</v>
      </c>
    </row>
    <row r="192" spans="1:5" x14ac:dyDescent="0.25">
      <c r="A192" s="13">
        <v>7.7083333333333337E-2</v>
      </c>
      <c r="B192" s="9">
        <v>1</v>
      </c>
      <c r="D192" s="14">
        <v>0.92847222222222225</v>
      </c>
      <c r="E192" s="9">
        <v>12</v>
      </c>
    </row>
    <row r="193" spans="1:5" x14ac:dyDescent="0.25">
      <c r="A193" s="13">
        <v>7.8472222222222221E-2</v>
      </c>
      <c r="B193" s="9">
        <v>1</v>
      </c>
      <c r="D193" s="14">
        <v>0.9291666666666667</v>
      </c>
      <c r="E193" s="9">
        <v>7</v>
      </c>
    </row>
    <row r="194" spans="1:5" x14ac:dyDescent="0.25">
      <c r="A194" s="13">
        <v>8.1944444444444445E-2</v>
      </c>
      <c r="B194" s="9">
        <v>1</v>
      </c>
      <c r="D194" s="14">
        <v>0.92986111111111114</v>
      </c>
      <c r="E194" s="9">
        <v>10</v>
      </c>
    </row>
    <row r="195" spans="1:5" x14ac:dyDescent="0.25">
      <c r="A195" s="13">
        <v>8.2638888888888887E-2</v>
      </c>
      <c r="B195" s="9">
        <v>3</v>
      </c>
      <c r="D195" s="14">
        <v>0.93055555555555547</v>
      </c>
      <c r="E195" s="9">
        <v>7</v>
      </c>
    </row>
    <row r="196" spans="1:5" x14ac:dyDescent="0.25">
      <c r="A196" s="13">
        <v>8.5416666666666655E-2</v>
      </c>
      <c r="B196" s="9">
        <v>1</v>
      </c>
      <c r="D196" s="14">
        <v>0.93125000000000002</v>
      </c>
      <c r="E196" s="9">
        <v>3</v>
      </c>
    </row>
    <row r="197" spans="1:5" x14ac:dyDescent="0.25">
      <c r="A197" s="13">
        <v>8.6805555555555566E-2</v>
      </c>
      <c r="B197" s="9">
        <v>3</v>
      </c>
      <c r="D197" s="14">
        <v>0.93194444444444446</v>
      </c>
      <c r="E197" s="9">
        <v>13</v>
      </c>
    </row>
    <row r="198" spans="1:5" x14ac:dyDescent="0.25">
      <c r="A198" s="13">
        <v>8.7500000000000008E-2</v>
      </c>
      <c r="B198" s="9">
        <v>1</v>
      </c>
      <c r="D198" s="14">
        <v>0.93263888888888891</v>
      </c>
      <c r="E198" s="9">
        <v>7</v>
      </c>
    </row>
    <row r="199" spans="1:5" x14ac:dyDescent="0.25">
      <c r="A199" s="13">
        <v>8.8888888888888892E-2</v>
      </c>
      <c r="B199" s="9">
        <v>1</v>
      </c>
      <c r="D199" s="14">
        <v>0.93333333333333324</v>
      </c>
      <c r="E199" s="9">
        <v>5</v>
      </c>
    </row>
    <row r="200" spans="1:5" x14ac:dyDescent="0.25">
      <c r="A200" s="13">
        <v>8.9583333333333334E-2</v>
      </c>
      <c r="B200" s="9">
        <v>1</v>
      </c>
      <c r="D200" s="14">
        <v>0.93402777777777779</v>
      </c>
      <c r="E200" s="9">
        <v>11</v>
      </c>
    </row>
    <row r="201" spans="1:5" x14ac:dyDescent="0.25">
      <c r="A201" s="13">
        <v>9.0277777777777776E-2</v>
      </c>
      <c r="B201" s="9">
        <v>3</v>
      </c>
      <c r="D201" s="14">
        <v>0.93472222222222223</v>
      </c>
      <c r="E201" s="9">
        <v>6</v>
      </c>
    </row>
    <row r="202" spans="1:5" x14ac:dyDescent="0.25">
      <c r="A202" s="13">
        <v>9.2361111111111116E-2</v>
      </c>
      <c r="B202" s="9">
        <v>2</v>
      </c>
      <c r="D202" s="14">
        <v>0.93541666666666667</v>
      </c>
      <c r="E202" s="9">
        <v>3</v>
      </c>
    </row>
    <row r="203" spans="1:5" x14ac:dyDescent="0.25">
      <c r="A203" s="13">
        <v>9.375E-2</v>
      </c>
      <c r="B203" s="9">
        <v>2</v>
      </c>
      <c r="D203" s="14">
        <v>0.93611111111111101</v>
      </c>
      <c r="E203" s="9">
        <v>7</v>
      </c>
    </row>
    <row r="204" spans="1:5" x14ac:dyDescent="0.25">
      <c r="A204" s="13">
        <v>9.5138888888888884E-2</v>
      </c>
      <c r="B204" s="9">
        <v>3</v>
      </c>
      <c r="D204" s="14">
        <v>0.93680555555555556</v>
      </c>
      <c r="E204" s="9">
        <v>4</v>
      </c>
    </row>
    <row r="205" spans="1:5" x14ac:dyDescent="0.25">
      <c r="A205" s="13">
        <v>9.6527777777777768E-2</v>
      </c>
      <c r="B205" s="9">
        <v>1</v>
      </c>
      <c r="D205" s="14">
        <v>0.9375</v>
      </c>
      <c r="E205" s="9">
        <v>7</v>
      </c>
    </row>
    <row r="206" spans="1:5" x14ac:dyDescent="0.25">
      <c r="A206" s="13">
        <v>9.8611111111111108E-2</v>
      </c>
      <c r="B206" s="9">
        <v>1</v>
      </c>
      <c r="D206" s="14">
        <v>0.93819444444444444</v>
      </c>
      <c r="E206" s="9">
        <v>5</v>
      </c>
    </row>
    <row r="207" spans="1:5" x14ac:dyDescent="0.25">
      <c r="A207" s="13">
        <v>9.9999999999999992E-2</v>
      </c>
      <c r="B207" s="9">
        <v>1</v>
      </c>
      <c r="D207" s="14">
        <v>0.93888888888888899</v>
      </c>
      <c r="E207" s="9">
        <v>2</v>
      </c>
    </row>
    <row r="208" spans="1:5" x14ac:dyDescent="0.25">
      <c r="A208" s="13">
        <v>0.10208333333333335</v>
      </c>
      <c r="B208" s="9">
        <v>1</v>
      </c>
      <c r="D208" s="14">
        <v>0.93958333333333333</v>
      </c>
      <c r="E208" s="9">
        <v>5</v>
      </c>
    </row>
    <row r="209" spans="1:5" x14ac:dyDescent="0.25">
      <c r="A209" s="13">
        <v>0.10277777777777779</v>
      </c>
      <c r="B209" s="9">
        <v>1</v>
      </c>
      <c r="D209" s="14">
        <v>0.94027777777777777</v>
      </c>
      <c r="E209" s="9">
        <v>3</v>
      </c>
    </row>
    <row r="210" spans="1:5" x14ac:dyDescent="0.25">
      <c r="A210" s="13">
        <v>0.10347222222222223</v>
      </c>
      <c r="B210" s="9">
        <v>3</v>
      </c>
      <c r="D210" s="14">
        <v>0.94097222222222221</v>
      </c>
      <c r="E210" s="9">
        <v>6</v>
      </c>
    </row>
    <row r="211" spans="1:5" x14ac:dyDescent="0.25">
      <c r="A211" s="13">
        <v>0.10416666666666667</v>
      </c>
      <c r="B211" s="9">
        <v>1</v>
      </c>
      <c r="D211" s="14">
        <v>0.94166666666666676</v>
      </c>
      <c r="E211" s="9">
        <v>1</v>
      </c>
    </row>
    <row r="212" spans="1:5" x14ac:dyDescent="0.25">
      <c r="A212" s="13">
        <v>0.10486111111111111</v>
      </c>
      <c r="B212" s="9">
        <v>1</v>
      </c>
      <c r="D212" s="14">
        <v>0.94236111111111109</v>
      </c>
      <c r="E212" s="9">
        <v>7</v>
      </c>
    </row>
    <row r="213" spans="1:5" x14ac:dyDescent="0.25">
      <c r="A213" s="13">
        <v>0.10555555555555556</v>
      </c>
      <c r="B213" s="9">
        <v>3</v>
      </c>
      <c r="D213" s="14">
        <v>0.94374999999999998</v>
      </c>
      <c r="E213" s="9">
        <v>7</v>
      </c>
    </row>
    <row r="214" spans="1:5" x14ac:dyDescent="0.25">
      <c r="A214" s="13">
        <v>0.10625</v>
      </c>
      <c r="B214" s="9">
        <v>5</v>
      </c>
      <c r="D214" s="14">
        <v>0.94444444444444453</v>
      </c>
      <c r="E214" s="9">
        <v>1</v>
      </c>
    </row>
    <row r="215" spans="1:5" x14ac:dyDescent="0.25">
      <c r="A215" s="13">
        <v>0.10694444444444444</v>
      </c>
      <c r="B215" s="9">
        <v>2</v>
      </c>
      <c r="D215" s="14">
        <v>0.94513888888888886</v>
      </c>
      <c r="E215" s="9">
        <v>4</v>
      </c>
    </row>
    <row r="216" spans="1:5" x14ac:dyDescent="0.25">
      <c r="A216" s="13">
        <v>0.10902777777777778</v>
      </c>
      <c r="B216" s="9">
        <v>1</v>
      </c>
      <c r="D216" s="14">
        <v>0.9458333333333333</v>
      </c>
      <c r="E216" s="9">
        <v>1</v>
      </c>
    </row>
    <row r="217" spans="1:5" x14ac:dyDescent="0.25">
      <c r="A217" s="13">
        <v>0.1111111111111111</v>
      </c>
      <c r="B217" s="9">
        <v>3</v>
      </c>
      <c r="D217" s="14">
        <v>0.94652777777777775</v>
      </c>
      <c r="E217" s="9">
        <v>6</v>
      </c>
    </row>
    <row r="218" spans="1:5" x14ac:dyDescent="0.25">
      <c r="A218" s="13">
        <v>0.11388888888888889</v>
      </c>
      <c r="B218" s="9">
        <v>1</v>
      </c>
      <c r="D218" s="14">
        <v>0.9472222222222223</v>
      </c>
      <c r="E218" s="9">
        <v>2</v>
      </c>
    </row>
    <row r="219" spans="1:5" x14ac:dyDescent="0.25">
      <c r="A219" s="13">
        <v>0.1173611111111111</v>
      </c>
      <c r="B219" s="9">
        <v>3</v>
      </c>
      <c r="D219" s="14">
        <v>0.94791666666666663</v>
      </c>
      <c r="E219" s="9">
        <v>6</v>
      </c>
    </row>
    <row r="220" spans="1:5" x14ac:dyDescent="0.25">
      <c r="A220" s="13">
        <v>0.11805555555555557</v>
      </c>
      <c r="B220" s="9">
        <v>1</v>
      </c>
      <c r="D220" s="14">
        <v>0.94861111111111107</v>
      </c>
      <c r="E220" s="9">
        <v>5</v>
      </c>
    </row>
    <row r="221" spans="1:5" x14ac:dyDescent="0.25">
      <c r="A221" s="13">
        <v>0.11944444444444445</v>
      </c>
      <c r="B221" s="9">
        <v>1</v>
      </c>
      <c r="D221" s="14">
        <v>0.94930555555555562</v>
      </c>
      <c r="E221" s="9">
        <v>4</v>
      </c>
    </row>
    <row r="222" spans="1:5" x14ac:dyDescent="0.25">
      <c r="A222" s="13">
        <v>0.12013888888888889</v>
      </c>
      <c r="B222" s="9">
        <v>2</v>
      </c>
      <c r="D222" s="14">
        <v>0.95000000000000007</v>
      </c>
      <c r="E222" s="9">
        <v>4</v>
      </c>
    </row>
    <row r="223" spans="1:5" x14ac:dyDescent="0.25">
      <c r="A223" s="13">
        <v>0.12083333333333333</v>
      </c>
      <c r="B223" s="9">
        <v>2</v>
      </c>
      <c r="D223" s="14">
        <v>0.9506944444444444</v>
      </c>
      <c r="E223" s="9">
        <v>6</v>
      </c>
    </row>
    <row r="224" spans="1:5" x14ac:dyDescent="0.25">
      <c r="A224" s="13">
        <v>0.12222222222222223</v>
      </c>
      <c r="B224" s="9">
        <v>1</v>
      </c>
      <c r="D224" s="14">
        <v>0.95138888888888884</v>
      </c>
      <c r="E224" s="9">
        <v>2</v>
      </c>
    </row>
    <row r="225" spans="1:5" x14ac:dyDescent="0.25">
      <c r="A225" s="13">
        <v>0.12361111111111112</v>
      </c>
      <c r="B225" s="9">
        <v>2</v>
      </c>
      <c r="D225" s="14">
        <v>0.95208333333333339</v>
      </c>
      <c r="E225" s="9">
        <v>4</v>
      </c>
    </row>
    <row r="226" spans="1:5" x14ac:dyDescent="0.25">
      <c r="A226" s="13">
        <v>0.12430555555555556</v>
      </c>
      <c r="B226" s="9">
        <v>1</v>
      </c>
      <c r="D226" s="14">
        <v>0.95277777777777783</v>
      </c>
      <c r="E226" s="9">
        <v>1</v>
      </c>
    </row>
    <row r="227" spans="1:5" x14ac:dyDescent="0.25">
      <c r="A227" s="13">
        <v>0.12569444444444444</v>
      </c>
      <c r="B227" s="9">
        <v>2</v>
      </c>
      <c r="D227" s="14">
        <v>0.95347222222222217</v>
      </c>
      <c r="E227" s="9">
        <v>1</v>
      </c>
    </row>
    <row r="228" spans="1:5" x14ac:dyDescent="0.25">
      <c r="A228" s="13">
        <v>0.12638888888888888</v>
      </c>
      <c r="B228" s="9">
        <v>1</v>
      </c>
      <c r="D228" s="14">
        <v>0.95416666666666661</v>
      </c>
      <c r="E228" s="9">
        <v>2</v>
      </c>
    </row>
    <row r="229" spans="1:5" x14ac:dyDescent="0.25">
      <c r="A229" s="13">
        <v>0.12708333333333333</v>
      </c>
      <c r="B229" s="9">
        <v>1</v>
      </c>
      <c r="D229" s="14">
        <v>0.95486111111111116</v>
      </c>
      <c r="E229" s="9">
        <v>3</v>
      </c>
    </row>
    <row r="230" spans="1:5" x14ac:dyDescent="0.25">
      <c r="A230" s="13">
        <v>0.1277777777777778</v>
      </c>
      <c r="B230" s="9">
        <v>4</v>
      </c>
      <c r="D230" s="14">
        <v>0.9555555555555556</v>
      </c>
      <c r="E230" s="9">
        <v>3</v>
      </c>
    </row>
    <row r="231" spans="1:5" x14ac:dyDescent="0.25">
      <c r="A231" s="13">
        <v>0.12847222222222224</v>
      </c>
      <c r="B231" s="9">
        <v>1</v>
      </c>
      <c r="D231" s="14">
        <v>0.95694444444444438</v>
      </c>
      <c r="E231" s="9">
        <v>4</v>
      </c>
    </row>
    <row r="232" spans="1:5" x14ac:dyDescent="0.25">
      <c r="A232" s="13">
        <v>0.13125000000000001</v>
      </c>
      <c r="B232" s="9">
        <v>2</v>
      </c>
      <c r="D232" s="14">
        <v>0.95763888888888893</v>
      </c>
      <c r="E232" s="9">
        <v>1</v>
      </c>
    </row>
    <row r="233" spans="1:5" x14ac:dyDescent="0.25">
      <c r="A233" s="13">
        <v>0.13194444444444445</v>
      </c>
      <c r="B233" s="9">
        <v>4</v>
      </c>
      <c r="D233" s="14">
        <v>0.95833333333333337</v>
      </c>
      <c r="E233" s="9">
        <v>3</v>
      </c>
    </row>
    <row r="234" spans="1:5" x14ac:dyDescent="0.25">
      <c r="A234" s="13">
        <v>0.13263888888888889</v>
      </c>
      <c r="B234" s="9">
        <v>3</v>
      </c>
      <c r="D234" s="14">
        <v>0.9590277777777777</v>
      </c>
      <c r="E234" s="9">
        <v>2</v>
      </c>
    </row>
    <row r="235" spans="1:5" x14ac:dyDescent="0.25">
      <c r="A235" s="13">
        <v>0.13333333333333333</v>
      </c>
      <c r="B235" s="9">
        <v>2</v>
      </c>
      <c r="D235" s="14">
        <v>0.95972222222222225</v>
      </c>
      <c r="E235" s="9">
        <v>11</v>
      </c>
    </row>
    <row r="236" spans="1:5" x14ac:dyDescent="0.25">
      <c r="A236" s="13">
        <v>0.13472222222222222</v>
      </c>
      <c r="B236" s="9">
        <v>1</v>
      </c>
      <c r="D236" s="14">
        <v>0.9604166666666667</v>
      </c>
      <c r="E236" s="9">
        <v>11</v>
      </c>
    </row>
    <row r="237" spans="1:5" x14ac:dyDescent="0.25">
      <c r="A237" s="13">
        <v>0.1361111111111111</v>
      </c>
      <c r="B237" s="9">
        <v>1</v>
      </c>
      <c r="D237" s="14">
        <v>0.96111111111111114</v>
      </c>
      <c r="E237" s="9">
        <v>16</v>
      </c>
    </row>
    <row r="238" spans="1:5" x14ac:dyDescent="0.25">
      <c r="A238" s="13">
        <v>0.13749999999999998</v>
      </c>
      <c r="B238" s="9">
        <v>1</v>
      </c>
      <c r="D238" s="14">
        <v>0.96180555555555547</v>
      </c>
      <c r="E238" s="9">
        <v>13</v>
      </c>
    </row>
    <row r="239" spans="1:5" x14ac:dyDescent="0.25">
      <c r="A239" s="13">
        <v>0.1388888888888889</v>
      </c>
      <c r="B239" s="9">
        <v>3</v>
      </c>
      <c r="D239" s="14">
        <v>0.96250000000000002</v>
      </c>
      <c r="E239" s="9">
        <v>2</v>
      </c>
    </row>
    <row r="240" spans="1:5" x14ac:dyDescent="0.25">
      <c r="A240" s="13">
        <v>0.13958333333333334</v>
      </c>
      <c r="B240" s="9">
        <v>1</v>
      </c>
      <c r="D240" s="14">
        <v>0.96319444444444446</v>
      </c>
      <c r="E240" s="9">
        <v>6</v>
      </c>
    </row>
    <row r="241" spans="1:5" x14ac:dyDescent="0.25">
      <c r="A241" s="13">
        <v>0.14027777777777778</v>
      </c>
      <c r="B241" s="9">
        <v>1</v>
      </c>
      <c r="D241" s="14">
        <v>0.96388888888888891</v>
      </c>
      <c r="E241" s="9">
        <v>4</v>
      </c>
    </row>
    <row r="242" spans="1:5" x14ac:dyDescent="0.25">
      <c r="A242" s="13">
        <v>0.14166666666666666</v>
      </c>
      <c r="B242" s="9">
        <v>2</v>
      </c>
      <c r="D242" s="14">
        <v>0.96458333333333324</v>
      </c>
      <c r="E242" s="9">
        <v>1</v>
      </c>
    </row>
    <row r="243" spans="1:5" x14ac:dyDescent="0.25">
      <c r="A243" s="13">
        <v>0.1423611111111111</v>
      </c>
      <c r="B243" s="9">
        <v>1</v>
      </c>
      <c r="D243" s="14">
        <v>0.96527777777777779</v>
      </c>
      <c r="E243" s="9">
        <v>2</v>
      </c>
    </row>
    <row r="244" spans="1:5" x14ac:dyDescent="0.25">
      <c r="A244" s="13">
        <v>0.1451388888888889</v>
      </c>
      <c r="B244" s="9">
        <v>1</v>
      </c>
      <c r="D244" s="14">
        <v>0.96597222222222223</v>
      </c>
      <c r="E244" s="9">
        <v>3</v>
      </c>
    </row>
    <row r="245" spans="1:5" x14ac:dyDescent="0.25">
      <c r="A245" s="13">
        <v>0.14583333333333334</v>
      </c>
      <c r="B245" s="9">
        <v>1</v>
      </c>
      <c r="D245" s="14">
        <v>0.96666666666666667</v>
      </c>
      <c r="E245" s="9">
        <v>1</v>
      </c>
    </row>
    <row r="246" spans="1:5" x14ac:dyDescent="0.25">
      <c r="A246" s="13">
        <v>0.14652777777777778</v>
      </c>
      <c r="B246" s="9">
        <v>2</v>
      </c>
      <c r="D246" s="14">
        <v>0.96736111111111101</v>
      </c>
      <c r="E246" s="9">
        <v>6</v>
      </c>
    </row>
    <row r="247" spans="1:5" x14ac:dyDescent="0.25">
      <c r="A247" s="13">
        <v>0.14722222222222223</v>
      </c>
      <c r="B247" s="9">
        <v>1</v>
      </c>
      <c r="D247" s="14">
        <v>0.96875</v>
      </c>
      <c r="E247" s="9">
        <v>4</v>
      </c>
    </row>
    <row r="248" spans="1:5" x14ac:dyDescent="0.25">
      <c r="A248" s="13">
        <v>0.14861111111111111</v>
      </c>
      <c r="B248" s="9">
        <v>1</v>
      </c>
      <c r="D248" s="14">
        <v>0.96944444444444444</v>
      </c>
      <c r="E248" s="9">
        <v>4</v>
      </c>
    </row>
    <row r="249" spans="1:5" x14ac:dyDescent="0.25">
      <c r="A249" s="13">
        <v>0.14930555555555555</v>
      </c>
      <c r="B249" s="9">
        <v>2</v>
      </c>
      <c r="D249" s="14">
        <v>0.97013888888888899</v>
      </c>
      <c r="E249" s="9">
        <v>2</v>
      </c>
    </row>
    <row r="250" spans="1:5" x14ac:dyDescent="0.25">
      <c r="A250" s="13">
        <v>0.15</v>
      </c>
      <c r="B250" s="9">
        <v>1</v>
      </c>
      <c r="D250" s="14">
        <v>0.97083333333333333</v>
      </c>
      <c r="E250" s="9">
        <v>3</v>
      </c>
    </row>
    <row r="251" spans="1:5" x14ac:dyDescent="0.25">
      <c r="A251" s="13">
        <v>0.15069444444444444</v>
      </c>
      <c r="B251" s="9">
        <v>5</v>
      </c>
      <c r="D251" s="14">
        <v>0.97152777777777777</v>
      </c>
      <c r="E251" s="9">
        <v>4</v>
      </c>
    </row>
    <row r="252" spans="1:5" x14ac:dyDescent="0.25">
      <c r="A252" s="13">
        <v>0.15138888888888888</v>
      </c>
      <c r="B252" s="9">
        <v>2</v>
      </c>
      <c r="D252" s="14">
        <v>0.97222222222222221</v>
      </c>
      <c r="E252" s="9">
        <v>4</v>
      </c>
    </row>
    <row r="253" spans="1:5" x14ac:dyDescent="0.25">
      <c r="A253" s="13">
        <v>0.15208333333333332</v>
      </c>
      <c r="B253" s="9">
        <v>2</v>
      </c>
      <c r="D253" s="14">
        <v>0.97291666666666676</v>
      </c>
      <c r="E253" s="9">
        <v>11</v>
      </c>
    </row>
    <row r="254" spans="1:5" x14ac:dyDescent="0.25">
      <c r="A254" s="13">
        <v>0.15277777777777776</v>
      </c>
      <c r="B254" s="9">
        <v>2</v>
      </c>
      <c r="D254" s="14">
        <v>0.97361111111111109</v>
      </c>
      <c r="E254" s="9">
        <v>4</v>
      </c>
    </row>
    <row r="255" spans="1:5" x14ac:dyDescent="0.25">
      <c r="A255" s="13">
        <v>0.15694444444444444</v>
      </c>
      <c r="B255" s="9">
        <v>2</v>
      </c>
      <c r="D255" s="14">
        <v>0.97430555555555554</v>
      </c>
      <c r="E255" s="9">
        <v>5</v>
      </c>
    </row>
    <row r="256" spans="1:5" x14ac:dyDescent="0.25">
      <c r="A256" s="13">
        <v>0.15763888888888888</v>
      </c>
      <c r="B256" s="9">
        <v>3</v>
      </c>
      <c r="D256" s="14">
        <v>0.97499999999999998</v>
      </c>
      <c r="E256" s="9">
        <v>7</v>
      </c>
    </row>
    <row r="257" spans="1:5" x14ac:dyDescent="0.25">
      <c r="A257" s="13">
        <v>0.15833333333333333</v>
      </c>
      <c r="B257" s="9">
        <v>2</v>
      </c>
      <c r="D257" s="14">
        <v>0.97569444444444453</v>
      </c>
      <c r="E257" s="9">
        <v>7</v>
      </c>
    </row>
    <row r="258" spans="1:5" x14ac:dyDescent="0.25">
      <c r="A258" s="13">
        <v>0.16041666666666668</v>
      </c>
      <c r="B258" s="9">
        <v>4</v>
      </c>
      <c r="D258" s="14">
        <v>0.97638888888888886</v>
      </c>
      <c r="E258" s="9">
        <v>2</v>
      </c>
    </row>
    <row r="259" spans="1:5" x14ac:dyDescent="0.25">
      <c r="A259" s="13">
        <v>0.16111111111111112</v>
      </c>
      <c r="B259" s="9">
        <v>3</v>
      </c>
      <c r="D259" s="14">
        <v>0.9770833333333333</v>
      </c>
      <c r="E259" s="9">
        <v>3</v>
      </c>
    </row>
    <row r="260" spans="1:5" x14ac:dyDescent="0.25">
      <c r="A260" s="13">
        <v>0.16180555555555556</v>
      </c>
      <c r="B260" s="9">
        <v>2</v>
      </c>
      <c r="D260" s="14">
        <v>0.97777777777777775</v>
      </c>
      <c r="E260" s="9">
        <v>1</v>
      </c>
    </row>
    <row r="261" spans="1:5" x14ac:dyDescent="0.25">
      <c r="A261" s="13">
        <v>0.16250000000000001</v>
      </c>
      <c r="B261" s="9">
        <v>3</v>
      </c>
      <c r="D261" s="14">
        <v>0.9784722222222223</v>
      </c>
      <c r="E261" s="9">
        <v>2</v>
      </c>
    </row>
    <row r="262" spans="1:5" x14ac:dyDescent="0.25">
      <c r="A262" s="13">
        <v>0.16319444444444445</v>
      </c>
      <c r="B262" s="9">
        <v>2</v>
      </c>
      <c r="D262" s="14">
        <v>0.97916666666666663</v>
      </c>
      <c r="E262" s="9">
        <v>2</v>
      </c>
    </row>
    <row r="263" spans="1:5" x14ac:dyDescent="0.25">
      <c r="A263" s="13">
        <v>0.16458333333333333</v>
      </c>
      <c r="B263" s="9">
        <v>1</v>
      </c>
      <c r="D263" s="14">
        <v>0.97986111111111107</v>
      </c>
      <c r="E263" s="9">
        <v>4</v>
      </c>
    </row>
    <row r="264" spans="1:5" x14ac:dyDescent="0.25">
      <c r="A264" s="13">
        <v>0.16666666666666666</v>
      </c>
      <c r="B264" s="9">
        <v>3</v>
      </c>
      <c r="D264" s="14">
        <v>0.98055555555555562</v>
      </c>
      <c r="E264" s="9">
        <v>4</v>
      </c>
    </row>
    <row r="265" spans="1:5" x14ac:dyDescent="0.25">
      <c r="A265" s="13">
        <v>0.1673611111111111</v>
      </c>
      <c r="B265" s="9">
        <v>1</v>
      </c>
      <c r="D265" s="14">
        <v>0.98125000000000007</v>
      </c>
      <c r="E265" s="9">
        <v>2</v>
      </c>
    </row>
    <row r="266" spans="1:5" x14ac:dyDescent="0.25">
      <c r="A266" s="13">
        <v>0.16805555555555554</v>
      </c>
      <c r="B266" s="9">
        <v>3</v>
      </c>
      <c r="D266" s="14">
        <v>0.9819444444444444</v>
      </c>
      <c r="E266" s="9">
        <v>1</v>
      </c>
    </row>
    <row r="267" spans="1:5" x14ac:dyDescent="0.25">
      <c r="A267" s="13">
        <v>0.16874999999999998</v>
      </c>
      <c r="B267" s="9">
        <v>1</v>
      </c>
      <c r="D267" s="14">
        <v>0.98263888888888884</v>
      </c>
      <c r="E267" s="9">
        <v>5</v>
      </c>
    </row>
    <row r="268" spans="1:5" x14ac:dyDescent="0.25">
      <c r="A268" s="13">
        <v>0.16944444444444443</v>
      </c>
      <c r="B268" s="9">
        <v>3</v>
      </c>
      <c r="D268" s="14">
        <v>0.98333333333333339</v>
      </c>
      <c r="E268" s="9">
        <v>3</v>
      </c>
    </row>
    <row r="269" spans="1:5" x14ac:dyDescent="0.25">
      <c r="A269" s="13">
        <v>0.17083333333333331</v>
      </c>
      <c r="B269" s="9">
        <v>2</v>
      </c>
      <c r="D269" s="14">
        <v>0.98402777777777783</v>
      </c>
      <c r="E269" s="9">
        <v>9</v>
      </c>
    </row>
    <row r="270" spans="1:5" x14ac:dyDescent="0.25">
      <c r="A270" s="13">
        <v>0.17152777777777775</v>
      </c>
      <c r="B270" s="9">
        <v>5</v>
      </c>
      <c r="D270" s="14">
        <v>0.98472222222222217</v>
      </c>
      <c r="E270" s="9">
        <v>5</v>
      </c>
    </row>
    <row r="271" spans="1:5" x14ac:dyDescent="0.25">
      <c r="A271" s="13">
        <v>0.17222222222222225</v>
      </c>
      <c r="B271" s="9">
        <v>1</v>
      </c>
      <c r="D271" s="14">
        <v>0.98541666666666661</v>
      </c>
      <c r="E271" s="9">
        <v>2</v>
      </c>
    </row>
    <row r="272" spans="1:5" x14ac:dyDescent="0.25">
      <c r="A272" s="13">
        <v>0.17291666666666669</v>
      </c>
      <c r="B272" s="9">
        <v>2</v>
      </c>
      <c r="D272" s="14">
        <v>0.98611111111111116</v>
      </c>
      <c r="E272" s="9">
        <v>6</v>
      </c>
    </row>
    <row r="273" spans="1:5" x14ac:dyDescent="0.25">
      <c r="A273" s="13">
        <v>0.17361111111111113</v>
      </c>
      <c r="B273" s="9">
        <v>2</v>
      </c>
      <c r="D273" s="14">
        <v>0.9868055555555556</v>
      </c>
      <c r="E273" s="9">
        <v>5</v>
      </c>
    </row>
    <row r="274" spans="1:5" x14ac:dyDescent="0.25">
      <c r="A274" s="13">
        <v>0.17430555555555557</v>
      </c>
      <c r="B274" s="9">
        <v>1</v>
      </c>
      <c r="D274" s="14">
        <v>0.98749999999999993</v>
      </c>
      <c r="E274" s="9">
        <v>5</v>
      </c>
    </row>
    <row r="275" spans="1:5" x14ac:dyDescent="0.25">
      <c r="A275" s="13">
        <v>0.17500000000000002</v>
      </c>
      <c r="B275" s="9">
        <v>3</v>
      </c>
      <c r="D275" s="14">
        <v>0.98819444444444438</v>
      </c>
      <c r="E275" s="9">
        <v>4</v>
      </c>
    </row>
    <row r="276" spans="1:5" x14ac:dyDescent="0.25">
      <c r="A276" s="13">
        <v>0.17569444444444446</v>
      </c>
      <c r="B276" s="9">
        <v>1</v>
      </c>
      <c r="D276" s="14">
        <v>0.98888888888888893</v>
      </c>
      <c r="E276" s="9">
        <v>11</v>
      </c>
    </row>
    <row r="277" spans="1:5" x14ac:dyDescent="0.25">
      <c r="A277" s="13">
        <v>0.1763888888888889</v>
      </c>
      <c r="B277" s="9">
        <v>1</v>
      </c>
      <c r="D277" s="14">
        <v>0.98958333333333337</v>
      </c>
      <c r="E277" s="9">
        <v>4</v>
      </c>
    </row>
    <row r="278" spans="1:5" x14ac:dyDescent="0.25">
      <c r="A278" s="13">
        <v>0.17708333333333334</v>
      </c>
      <c r="B278" s="9">
        <v>3</v>
      </c>
      <c r="D278" s="14">
        <v>0.9902777777777777</v>
      </c>
      <c r="E278" s="9">
        <v>5</v>
      </c>
    </row>
    <row r="279" spans="1:5" x14ac:dyDescent="0.25">
      <c r="A279" s="13">
        <v>0.17777777777777778</v>
      </c>
      <c r="B279" s="9">
        <v>6</v>
      </c>
      <c r="D279" s="14">
        <v>0.9916666666666667</v>
      </c>
      <c r="E279" s="9">
        <v>2</v>
      </c>
    </row>
    <row r="280" spans="1:5" x14ac:dyDescent="0.25">
      <c r="A280" s="13">
        <v>0.17847222222222223</v>
      </c>
      <c r="B280" s="9">
        <v>1</v>
      </c>
      <c r="D280" s="14">
        <v>0.99236111111111114</v>
      </c>
      <c r="E280" s="9">
        <v>5</v>
      </c>
    </row>
    <row r="281" spans="1:5" x14ac:dyDescent="0.25">
      <c r="A281" s="13">
        <v>0.17916666666666667</v>
      </c>
      <c r="B281" s="9">
        <v>4</v>
      </c>
      <c r="D281" s="14">
        <v>0.99305555555555547</v>
      </c>
      <c r="E281" s="9">
        <v>10</v>
      </c>
    </row>
    <row r="282" spans="1:5" x14ac:dyDescent="0.25">
      <c r="A282" s="13">
        <v>0.18124999999999999</v>
      </c>
      <c r="B282" s="9">
        <v>1</v>
      </c>
      <c r="D282" s="14">
        <v>0.99375000000000002</v>
      </c>
      <c r="E282" s="9">
        <v>3</v>
      </c>
    </row>
    <row r="283" spans="1:5" x14ac:dyDescent="0.25">
      <c r="A283" s="13">
        <v>0.18194444444444444</v>
      </c>
      <c r="B283" s="9">
        <v>1</v>
      </c>
      <c r="D283" s="14">
        <v>0.99444444444444446</v>
      </c>
      <c r="E283" s="9">
        <v>4</v>
      </c>
    </row>
    <row r="284" spans="1:5" x14ac:dyDescent="0.25">
      <c r="A284" s="13">
        <v>0.18263888888888891</v>
      </c>
      <c r="B284" s="9">
        <v>2</v>
      </c>
      <c r="D284" s="14">
        <v>0.99513888888888891</v>
      </c>
      <c r="E284" s="9">
        <v>1</v>
      </c>
    </row>
    <row r="285" spans="1:5" x14ac:dyDescent="0.25">
      <c r="A285" s="13">
        <v>0.18333333333333335</v>
      </c>
      <c r="B285" s="9">
        <v>1</v>
      </c>
      <c r="D285" s="14">
        <v>0.99583333333333324</v>
      </c>
      <c r="E285" s="9">
        <v>5</v>
      </c>
    </row>
    <row r="286" spans="1:5" x14ac:dyDescent="0.25">
      <c r="A286" s="13">
        <v>0.18472222222222223</v>
      </c>
      <c r="B286" s="9">
        <v>3</v>
      </c>
      <c r="D286" s="14">
        <v>0.99791666666666667</v>
      </c>
      <c r="E286" s="9">
        <v>1</v>
      </c>
    </row>
    <row r="287" spans="1:5" x14ac:dyDescent="0.25">
      <c r="A287" s="13">
        <v>0.18541666666666667</v>
      </c>
      <c r="B287" s="9">
        <v>1</v>
      </c>
      <c r="D287" s="14">
        <v>0.99861111111111101</v>
      </c>
      <c r="E287" s="9">
        <v>3</v>
      </c>
    </row>
    <row r="288" spans="1:5" x14ac:dyDescent="0.25">
      <c r="A288" s="13">
        <v>0.1875</v>
      </c>
      <c r="B288" s="9">
        <v>1</v>
      </c>
      <c r="D288" s="14">
        <v>0.99930555555555556</v>
      </c>
      <c r="E288" s="9">
        <v>1</v>
      </c>
    </row>
    <row r="289" spans="1:5" x14ac:dyDescent="0.25">
      <c r="A289" s="13">
        <v>0.18819444444444444</v>
      </c>
      <c r="B289" s="9">
        <v>4</v>
      </c>
      <c r="D289" s="14">
        <v>0</v>
      </c>
      <c r="E289" s="9">
        <v>1</v>
      </c>
    </row>
    <row r="290" spans="1:5" x14ac:dyDescent="0.25">
      <c r="A290" s="13">
        <v>0.18888888888888888</v>
      </c>
      <c r="B290" s="9">
        <v>4</v>
      </c>
      <c r="D290" s="14">
        <v>6.9444444444444447E-4</v>
      </c>
      <c r="E290" s="9">
        <v>1</v>
      </c>
    </row>
    <row r="291" spans="1:5" x14ac:dyDescent="0.25">
      <c r="A291" s="13">
        <v>0.18958333333333333</v>
      </c>
      <c r="B291" s="9">
        <v>4</v>
      </c>
      <c r="D291" s="14">
        <v>1.3888888888888889E-3</v>
      </c>
      <c r="E291" s="9">
        <v>3</v>
      </c>
    </row>
    <row r="292" spans="1:5" x14ac:dyDescent="0.25">
      <c r="A292" s="13">
        <v>0.19027777777777777</v>
      </c>
      <c r="B292" s="9">
        <v>3</v>
      </c>
      <c r="D292" s="14">
        <v>2.0833333333333333E-3</v>
      </c>
      <c r="E292" s="9">
        <v>5</v>
      </c>
    </row>
    <row r="293" spans="1:5" x14ac:dyDescent="0.25">
      <c r="A293" s="13">
        <v>0.19097222222222221</v>
      </c>
      <c r="B293" s="9">
        <v>2</v>
      </c>
      <c r="D293" s="14">
        <v>2.7777777777777779E-3</v>
      </c>
      <c r="E293" s="9">
        <v>6</v>
      </c>
    </row>
    <row r="294" spans="1:5" x14ac:dyDescent="0.25">
      <c r="A294" s="13">
        <v>0.19166666666666665</v>
      </c>
      <c r="B294" s="9">
        <v>2</v>
      </c>
      <c r="D294" s="14">
        <v>3.472222222222222E-3</v>
      </c>
      <c r="E294" s="9">
        <v>2</v>
      </c>
    </row>
    <row r="295" spans="1:5" x14ac:dyDescent="0.25">
      <c r="A295" s="13">
        <v>0.19236111111111112</v>
      </c>
      <c r="B295" s="9">
        <v>2</v>
      </c>
      <c r="D295" s="14">
        <v>4.1666666666666666E-3</v>
      </c>
      <c r="E295" s="9">
        <v>4</v>
      </c>
    </row>
    <row r="296" spans="1:5" x14ac:dyDescent="0.25">
      <c r="A296" s="13">
        <v>0.19305555555555554</v>
      </c>
      <c r="B296" s="9">
        <v>3</v>
      </c>
      <c r="D296" s="14">
        <v>4.8611111111111112E-3</v>
      </c>
      <c r="E296" s="9">
        <v>2</v>
      </c>
    </row>
    <row r="297" spans="1:5" x14ac:dyDescent="0.25">
      <c r="A297" s="13">
        <v>0.19375000000000001</v>
      </c>
      <c r="B297" s="9">
        <v>3</v>
      </c>
      <c r="D297" s="14">
        <v>6.2499999999999995E-3</v>
      </c>
      <c r="E297" s="9">
        <v>3</v>
      </c>
    </row>
    <row r="298" spans="1:5" x14ac:dyDescent="0.25">
      <c r="A298" s="13">
        <v>0.19444444444444445</v>
      </c>
      <c r="B298" s="9">
        <v>3</v>
      </c>
      <c r="D298" s="14">
        <v>6.9444444444444441E-3</v>
      </c>
      <c r="E298" s="9">
        <v>4</v>
      </c>
    </row>
    <row r="299" spans="1:5" x14ac:dyDescent="0.25">
      <c r="A299" s="13">
        <v>0.19513888888888889</v>
      </c>
      <c r="B299" s="9">
        <v>7</v>
      </c>
      <c r="D299" s="14">
        <v>7.6388888888888886E-3</v>
      </c>
      <c r="E299" s="9">
        <v>3</v>
      </c>
    </row>
    <row r="300" spans="1:5" x14ac:dyDescent="0.25">
      <c r="A300" s="13">
        <v>0.19583333333333333</v>
      </c>
      <c r="B300" s="9">
        <v>1</v>
      </c>
      <c r="D300" s="14">
        <v>8.3333333333333332E-3</v>
      </c>
      <c r="E300" s="9">
        <v>2</v>
      </c>
    </row>
    <row r="301" spans="1:5" x14ac:dyDescent="0.25">
      <c r="A301" s="13">
        <v>0.19652777777777777</v>
      </c>
      <c r="B301" s="9">
        <v>2</v>
      </c>
      <c r="D301" s="14">
        <v>9.0277777777777787E-3</v>
      </c>
      <c r="E301" s="9">
        <v>1</v>
      </c>
    </row>
    <row r="302" spans="1:5" x14ac:dyDescent="0.25">
      <c r="A302" s="13">
        <v>0.19722222222222222</v>
      </c>
      <c r="B302" s="9">
        <v>1</v>
      </c>
      <c r="D302" s="14">
        <v>9.7222222222222224E-3</v>
      </c>
      <c r="E302" s="9">
        <v>3</v>
      </c>
    </row>
    <row r="303" spans="1:5" x14ac:dyDescent="0.25">
      <c r="A303" s="13">
        <v>0.1986111111111111</v>
      </c>
      <c r="B303" s="9">
        <v>1</v>
      </c>
      <c r="D303" s="14">
        <v>1.0416666666666666E-2</v>
      </c>
      <c r="E303" s="9">
        <v>6</v>
      </c>
    </row>
    <row r="304" spans="1:5" x14ac:dyDescent="0.25">
      <c r="A304" s="13">
        <v>0.20069444444444443</v>
      </c>
      <c r="B304" s="9">
        <v>2</v>
      </c>
      <c r="D304" s="14">
        <v>1.1111111111111112E-2</v>
      </c>
      <c r="E304" s="9">
        <v>3</v>
      </c>
    </row>
    <row r="305" spans="1:5" x14ac:dyDescent="0.25">
      <c r="A305" s="13">
        <v>0.20138888888888887</v>
      </c>
      <c r="B305" s="9">
        <v>4</v>
      </c>
      <c r="D305" s="14">
        <v>1.1805555555555555E-2</v>
      </c>
      <c r="E305" s="9">
        <v>2</v>
      </c>
    </row>
    <row r="306" spans="1:5" x14ac:dyDescent="0.25">
      <c r="A306" s="13">
        <v>0.20208333333333331</v>
      </c>
      <c r="B306" s="9">
        <v>2</v>
      </c>
      <c r="D306" s="14">
        <v>1.3194444444444444E-2</v>
      </c>
      <c r="E306" s="9">
        <v>3</v>
      </c>
    </row>
    <row r="307" spans="1:5" x14ac:dyDescent="0.25">
      <c r="A307" s="13">
        <v>0.20277777777777781</v>
      </c>
      <c r="B307" s="9">
        <v>3</v>
      </c>
      <c r="D307" s="14">
        <v>1.3888888888888888E-2</v>
      </c>
      <c r="E307" s="9">
        <v>1</v>
      </c>
    </row>
    <row r="308" spans="1:5" x14ac:dyDescent="0.25">
      <c r="A308" s="13">
        <v>0.20347222222222219</v>
      </c>
      <c r="B308" s="9">
        <v>3</v>
      </c>
      <c r="D308" s="14">
        <v>1.4583333333333332E-2</v>
      </c>
      <c r="E308" s="9">
        <v>5</v>
      </c>
    </row>
    <row r="309" spans="1:5" x14ac:dyDescent="0.25">
      <c r="A309" s="13">
        <v>0.20416666666666669</v>
      </c>
      <c r="B309" s="9">
        <v>1</v>
      </c>
      <c r="D309" s="14">
        <v>1.5277777777777777E-2</v>
      </c>
      <c r="E309" s="9">
        <v>1</v>
      </c>
    </row>
    <row r="310" spans="1:5" x14ac:dyDescent="0.25">
      <c r="A310" s="13">
        <v>0.20486111111111113</v>
      </c>
      <c r="B310" s="9">
        <v>5</v>
      </c>
      <c r="D310" s="14">
        <v>1.5972222222222224E-2</v>
      </c>
      <c r="E310" s="9">
        <v>3</v>
      </c>
    </row>
    <row r="311" spans="1:5" x14ac:dyDescent="0.25">
      <c r="A311" s="13">
        <v>0.20555555555555557</v>
      </c>
      <c r="B311" s="9">
        <v>2</v>
      </c>
      <c r="D311" s="14">
        <v>1.6666666666666666E-2</v>
      </c>
      <c r="E311" s="9">
        <v>4</v>
      </c>
    </row>
    <row r="312" spans="1:5" x14ac:dyDescent="0.25">
      <c r="A312" s="13">
        <v>0.20625000000000002</v>
      </c>
      <c r="B312" s="9">
        <v>2</v>
      </c>
      <c r="D312" s="14">
        <v>1.7361111111111112E-2</v>
      </c>
      <c r="E312" s="9">
        <v>3</v>
      </c>
    </row>
    <row r="313" spans="1:5" x14ac:dyDescent="0.25">
      <c r="A313" s="13">
        <v>0.20694444444444446</v>
      </c>
      <c r="B313" s="9">
        <v>5</v>
      </c>
      <c r="D313" s="14">
        <v>1.8055555555555557E-2</v>
      </c>
      <c r="E313" s="9">
        <v>5</v>
      </c>
    </row>
    <row r="314" spans="1:5" x14ac:dyDescent="0.25">
      <c r="A314" s="13">
        <v>0.2076388888888889</v>
      </c>
      <c r="B314" s="9">
        <v>3</v>
      </c>
      <c r="D314" s="14">
        <v>1.8749999999999999E-2</v>
      </c>
      <c r="E314" s="9">
        <v>2</v>
      </c>
    </row>
    <row r="315" spans="1:5" x14ac:dyDescent="0.25">
      <c r="A315" s="13">
        <v>0.20833333333333334</v>
      </c>
      <c r="B315" s="9">
        <v>2</v>
      </c>
      <c r="D315" s="14">
        <v>1.9444444444444445E-2</v>
      </c>
      <c r="E315" s="9">
        <v>4</v>
      </c>
    </row>
    <row r="316" spans="1:5" x14ac:dyDescent="0.25">
      <c r="A316" s="13">
        <v>0.20902777777777778</v>
      </c>
      <c r="B316" s="9">
        <v>5</v>
      </c>
      <c r="D316" s="14">
        <v>2.013888888888889E-2</v>
      </c>
      <c r="E316" s="9">
        <v>6</v>
      </c>
    </row>
    <row r="317" spans="1:5" x14ac:dyDescent="0.25">
      <c r="A317" s="13">
        <v>0.20972222222222223</v>
      </c>
      <c r="B317" s="9">
        <v>3</v>
      </c>
      <c r="D317" s="14">
        <v>2.1527777777777781E-2</v>
      </c>
      <c r="E317" s="9">
        <v>1</v>
      </c>
    </row>
    <row r="318" spans="1:5" x14ac:dyDescent="0.25">
      <c r="A318" s="13">
        <v>0.21041666666666667</v>
      </c>
      <c r="B318" s="9">
        <v>5</v>
      </c>
      <c r="D318" s="14">
        <v>2.2222222222222223E-2</v>
      </c>
      <c r="E318" s="9">
        <v>2</v>
      </c>
    </row>
    <row r="319" spans="1:5" x14ac:dyDescent="0.25">
      <c r="A319" s="13">
        <v>0.21111111111111111</v>
      </c>
      <c r="B319" s="9">
        <v>1</v>
      </c>
      <c r="D319" s="14">
        <v>2.2916666666666669E-2</v>
      </c>
      <c r="E319" s="9">
        <v>1</v>
      </c>
    </row>
    <row r="320" spans="1:5" x14ac:dyDescent="0.25">
      <c r="A320" s="13">
        <v>0.21180555555555555</v>
      </c>
      <c r="B320" s="9">
        <v>5</v>
      </c>
      <c r="D320" s="14">
        <v>2.361111111111111E-2</v>
      </c>
      <c r="E320" s="9">
        <v>6</v>
      </c>
    </row>
    <row r="321" spans="1:5" x14ac:dyDescent="0.25">
      <c r="A321" s="13">
        <v>0.21249999999999999</v>
      </c>
      <c r="B321" s="9">
        <v>6</v>
      </c>
      <c r="D321" s="14">
        <v>2.4305555555555556E-2</v>
      </c>
      <c r="E321" s="9">
        <v>6</v>
      </c>
    </row>
    <row r="322" spans="1:5" x14ac:dyDescent="0.25">
      <c r="A322" s="13">
        <v>0.21319444444444444</v>
      </c>
      <c r="B322" s="9">
        <v>6</v>
      </c>
      <c r="D322" s="14">
        <v>2.4999999999999998E-2</v>
      </c>
      <c r="E322" s="9">
        <v>4</v>
      </c>
    </row>
    <row r="323" spans="1:5" x14ac:dyDescent="0.25">
      <c r="A323" s="13">
        <v>0.21388888888888891</v>
      </c>
      <c r="B323" s="9">
        <v>2</v>
      </c>
      <c r="D323" s="14">
        <v>2.5694444444444447E-2</v>
      </c>
      <c r="E323" s="9">
        <v>2</v>
      </c>
    </row>
    <row r="324" spans="1:5" x14ac:dyDescent="0.25">
      <c r="A324" s="13">
        <v>0.21458333333333335</v>
      </c>
      <c r="B324" s="9">
        <v>5</v>
      </c>
      <c r="D324" s="14">
        <v>2.6388888888888889E-2</v>
      </c>
      <c r="E324" s="9">
        <v>1</v>
      </c>
    </row>
    <row r="325" spans="1:5" x14ac:dyDescent="0.25">
      <c r="A325" s="13">
        <v>0.21527777777777779</v>
      </c>
      <c r="B325" s="9">
        <v>5</v>
      </c>
      <c r="D325" s="14">
        <v>2.7083333333333334E-2</v>
      </c>
      <c r="E325" s="9">
        <v>3</v>
      </c>
    </row>
    <row r="326" spans="1:5" x14ac:dyDescent="0.25">
      <c r="A326" s="13">
        <v>0.21597222222222223</v>
      </c>
      <c r="B326" s="9">
        <v>1</v>
      </c>
      <c r="D326" s="14">
        <v>2.7777777777777776E-2</v>
      </c>
      <c r="E326" s="9">
        <v>1</v>
      </c>
    </row>
    <row r="327" spans="1:5" x14ac:dyDescent="0.25">
      <c r="A327" s="13">
        <v>0.21666666666666667</v>
      </c>
      <c r="B327" s="9">
        <v>5</v>
      </c>
      <c r="D327" s="14">
        <v>2.8472222222222222E-2</v>
      </c>
      <c r="E327" s="9">
        <v>2</v>
      </c>
    </row>
    <row r="328" spans="1:5" x14ac:dyDescent="0.25">
      <c r="A328" s="13">
        <v>0.21736111111111112</v>
      </c>
      <c r="B328" s="9">
        <v>3</v>
      </c>
      <c r="D328" s="14">
        <v>2.9861111111111113E-2</v>
      </c>
      <c r="E328" s="9">
        <v>2</v>
      </c>
    </row>
    <row r="329" spans="1:5" x14ac:dyDescent="0.25">
      <c r="A329" s="13">
        <v>0.21875</v>
      </c>
      <c r="B329" s="9">
        <v>3</v>
      </c>
      <c r="D329" s="14">
        <v>3.0555555555555555E-2</v>
      </c>
      <c r="E329" s="9">
        <v>2</v>
      </c>
    </row>
    <row r="330" spans="1:5" x14ac:dyDescent="0.25">
      <c r="A330" s="13">
        <v>0.21944444444444444</v>
      </c>
      <c r="B330" s="9">
        <v>1</v>
      </c>
      <c r="D330" s="14">
        <v>3.125E-2</v>
      </c>
      <c r="E330" s="9">
        <v>3</v>
      </c>
    </row>
    <row r="331" spans="1:5" x14ac:dyDescent="0.25">
      <c r="A331" s="13">
        <v>0.22013888888888888</v>
      </c>
      <c r="B331" s="9">
        <v>3</v>
      </c>
      <c r="D331" s="14">
        <v>3.1944444444444449E-2</v>
      </c>
      <c r="E331" s="9">
        <v>2</v>
      </c>
    </row>
    <row r="332" spans="1:5" x14ac:dyDescent="0.25">
      <c r="A332" s="13">
        <v>0.22083333333333333</v>
      </c>
      <c r="B332" s="9">
        <v>3</v>
      </c>
      <c r="D332" s="14">
        <v>3.2638888888888891E-2</v>
      </c>
      <c r="E332" s="9">
        <v>3</v>
      </c>
    </row>
    <row r="333" spans="1:5" x14ac:dyDescent="0.25">
      <c r="A333" s="13">
        <v>0.22222222222222221</v>
      </c>
      <c r="B333" s="9">
        <v>2</v>
      </c>
      <c r="D333" s="14">
        <v>3.4027777777777775E-2</v>
      </c>
      <c r="E333" s="9">
        <v>1</v>
      </c>
    </row>
    <row r="334" spans="1:5" x14ac:dyDescent="0.25">
      <c r="A334" s="13">
        <v>0.22291666666666665</v>
      </c>
      <c r="B334" s="9">
        <v>3</v>
      </c>
      <c r="D334" s="14">
        <v>3.4722222222222224E-2</v>
      </c>
      <c r="E334" s="9">
        <v>1</v>
      </c>
    </row>
    <row r="335" spans="1:5" x14ac:dyDescent="0.25">
      <c r="A335" s="13">
        <v>0.22361111111111109</v>
      </c>
      <c r="B335" s="9">
        <v>3</v>
      </c>
      <c r="D335" s="14">
        <v>3.5416666666666666E-2</v>
      </c>
      <c r="E335" s="9">
        <v>2</v>
      </c>
    </row>
    <row r="336" spans="1:5" x14ac:dyDescent="0.25">
      <c r="A336" s="13">
        <v>0.22500000000000001</v>
      </c>
      <c r="B336" s="9">
        <v>1</v>
      </c>
      <c r="D336" s="14">
        <v>3.6111111111111115E-2</v>
      </c>
      <c r="E336" s="9">
        <v>2</v>
      </c>
    </row>
    <row r="337" spans="1:5" x14ac:dyDescent="0.25">
      <c r="A337" s="13">
        <v>0.22569444444444445</v>
      </c>
      <c r="B337" s="9">
        <v>2</v>
      </c>
      <c r="D337" s="14">
        <v>3.6805555555555557E-2</v>
      </c>
      <c r="E337" s="9">
        <v>1</v>
      </c>
    </row>
    <row r="338" spans="1:5" x14ac:dyDescent="0.25">
      <c r="A338" s="13">
        <v>0.22638888888888889</v>
      </c>
      <c r="B338" s="9">
        <v>3</v>
      </c>
      <c r="D338" s="14">
        <v>3.7499999999999999E-2</v>
      </c>
      <c r="E338" s="9">
        <v>4</v>
      </c>
    </row>
    <row r="339" spans="1:5" x14ac:dyDescent="0.25">
      <c r="A339" s="13">
        <v>0.22708333333333333</v>
      </c>
      <c r="B339" s="9">
        <v>3</v>
      </c>
      <c r="D339" s="14">
        <v>3.8194444444444441E-2</v>
      </c>
      <c r="E339" s="9">
        <v>3</v>
      </c>
    </row>
    <row r="340" spans="1:5" x14ac:dyDescent="0.25">
      <c r="A340" s="13">
        <v>0.22777777777777777</v>
      </c>
      <c r="B340" s="9">
        <v>5</v>
      </c>
      <c r="D340" s="14">
        <v>3.888888888888889E-2</v>
      </c>
      <c r="E340" s="9">
        <v>1</v>
      </c>
    </row>
    <row r="341" spans="1:5" x14ac:dyDescent="0.25">
      <c r="A341" s="13">
        <v>0.22847222222222222</v>
      </c>
      <c r="B341" s="9">
        <v>5</v>
      </c>
      <c r="D341" s="14">
        <v>4.027777777777778E-2</v>
      </c>
      <c r="E341" s="9">
        <v>10</v>
      </c>
    </row>
    <row r="342" spans="1:5" x14ac:dyDescent="0.25">
      <c r="A342" s="13">
        <v>0.22916666666666666</v>
      </c>
      <c r="B342" s="9">
        <v>6</v>
      </c>
      <c r="D342" s="14">
        <v>4.0972222222222222E-2</v>
      </c>
      <c r="E342" s="9">
        <v>5</v>
      </c>
    </row>
    <row r="343" spans="1:5" x14ac:dyDescent="0.25">
      <c r="A343" s="13">
        <v>0.23055555555555554</v>
      </c>
      <c r="B343" s="9">
        <v>1</v>
      </c>
      <c r="D343" s="14">
        <v>4.1666666666666664E-2</v>
      </c>
      <c r="E343" s="9">
        <v>2</v>
      </c>
    </row>
    <row r="344" spans="1:5" x14ac:dyDescent="0.25">
      <c r="A344" s="13">
        <v>0.23124999999999998</v>
      </c>
      <c r="B344" s="9">
        <v>3</v>
      </c>
      <c r="D344" s="14">
        <v>4.2361111111111106E-2</v>
      </c>
      <c r="E344" s="9">
        <v>1</v>
      </c>
    </row>
    <row r="345" spans="1:5" x14ac:dyDescent="0.25">
      <c r="A345" s="13">
        <v>0.23194444444444443</v>
      </c>
      <c r="B345" s="9">
        <v>1</v>
      </c>
      <c r="D345" s="14">
        <v>4.3055555555555562E-2</v>
      </c>
      <c r="E345" s="9">
        <v>4</v>
      </c>
    </row>
    <row r="346" spans="1:5" x14ac:dyDescent="0.25">
      <c r="A346" s="13">
        <v>0.23263888888888887</v>
      </c>
      <c r="B346" s="9">
        <v>2</v>
      </c>
      <c r="D346" s="14">
        <v>4.3750000000000004E-2</v>
      </c>
      <c r="E346" s="9">
        <v>1</v>
      </c>
    </row>
    <row r="347" spans="1:5" x14ac:dyDescent="0.25">
      <c r="A347" s="13">
        <v>0.23333333333333331</v>
      </c>
      <c r="B347" s="9">
        <v>2</v>
      </c>
      <c r="D347" s="14">
        <v>4.5138888888888888E-2</v>
      </c>
      <c r="E347" s="9">
        <v>2</v>
      </c>
    </row>
    <row r="348" spans="1:5" x14ac:dyDescent="0.25">
      <c r="A348" s="13">
        <v>0.23472222222222219</v>
      </c>
      <c r="B348" s="9">
        <v>3</v>
      </c>
      <c r="D348" s="14">
        <v>4.5833333333333337E-2</v>
      </c>
      <c r="E348" s="9">
        <v>2</v>
      </c>
    </row>
    <row r="349" spans="1:5" x14ac:dyDescent="0.25">
      <c r="A349" s="13">
        <v>0.23541666666666669</v>
      </c>
      <c r="B349" s="9">
        <v>3</v>
      </c>
      <c r="D349" s="14">
        <v>4.6527777777777779E-2</v>
      </c>
      <c r="E349" s="9">
        <v>2</v>
      </c>
    </row>
    <row r="350" spans="1:5" x14ac:dyDescent="0.25">
      <c r="A350" s="13">
        <v>0.23611111111111113</v>
      </c>
      <c r="B350" s="9">
        <v>2</v>
      </c>
      <c r="D350" s="14">
        <v>4.8611111111111112E-2</v>
      </c>
      <c r="E350" s="9">
        <v>2</v>
      </c>
    </row>
    <row r="351" spans="1:5" x14ac:dyDescent="0.25">
      <c r="A351" s="13">
        <v>0.23750000000000002</v>
      </c>
      <c r="B351" s="9">
        <v>1</v>
      </c>
      <c r="D351" s="14">
        <v>4.9305555555555554E-2</v>
      </c>
      <c r="E351" s="9">
        <v>3</v>
      </c>
    </row>
    <row r="352" spans="1:5" x14ac:dyDescent="0.25">
      <c r="A352" s="13">
        <v>0.24027777777777778</v>
      </c>
      <c r="B352" s="9">
        <v>1</v>
      </c>
      <c r="D352" s="14">
        <v>4.9999999999999996E-2</v>
      </c>
      <c r="E352" s="9">
        <v>2</v>
      </c>
    </row>
    <row r="353" spans="1:5" x14ac:dyDescent="0.25">
      <c r="A353" s="13">
        <v>0.24166666666666667</v>
      </c>
      <c r="B353" s="9">
        <v>1</v>
      </c>
      <c r="D353" s="14">
        <v>5.0694444444444452E-2</v>
      </c>
      <c r="E353" s="9">
        <v>8</v>
      </c>
    </row>
    <row r="354" spans="1:5" x14ac:dyDescent="0.25">
      <c r="A354" s="13">
        <v>0.24305555555555555</v>
      </c>
      <c r="B354" s="9">
        <v>1</v>
      </c>
      <c r="D354" s="14">
        <v>5.1388888888888894E-2</v>
      </c>
      <c r="E354" s="9">
        <v>1</v>
      </c>
    </row>
    <row r="355" spans="1:5" x14ac:dyDescent="0.25">
      <c r="A355" s="13">
        <v>0.24583333333333335</v>
      </c>
      <c r="B355" s="9">
        <v>1</v>
      </c>
      <c r="D355" s="14">
        <v>5.2083333333333336E-2</v>
      </c>
      <c r="E355" s="9">
        <v>1</v>
      </c>
    </row>
    <row r="356" spans="1:5" x14ac:dyDescent="0.25">
      <c r="A356" s="13">
        <v>0.24722222222222223</v>
      </c>
      <c r="B356" s="9">
        <v>2</v>
      </c>
      <c r="D356" s="14">
        <v>5.2777777777777778E-2</v>
      </c>
      <c r="E356" s="9">
        <v>5</v>
      </c>
    </row>
    <row r="357" spans="1:5" x14ac:dyDescent="0.25">
      <c r="A357" s="13">
        <v>0.25</v>
      </c>
      <c r="B357" s="9">
        <v>1</v>
      </c>
      <c r="D357" s="14">
        <v>5.347222222222222E-2</v>
      </c>
      <c r="E357" s="9">
        <v>2</v>
      </c>
    </row>
    <row r="358" spans="1:5" x14ac:dyDescent="0.25">
      <c r="A358" s="13">
        <v>0.25486111111111109</v>
      </c>
      <c r="B358" s="9">
        <v>1</v>
      </c>
      <c r="D358" s="14">
        <v>5.4166666666666669E-2</v>
      </c>
      <c r="E358" s="9">
        <v>5</v>
      </c>
    </row>
    <row r="359" spans="1:5" x14ac:dyDescent="0.25">
      <c r="A359" s="13">
        <v>0.25694444444444448</v>
      </c>
      <c r="B359" s="9">
        <v>1</v>
      </c>
      <c r="D359" s="14">
        <v>5.486111111111111E-2</v>
      </c>
      <c r="E359" s="9">
        <v>3</v>
      </c>
    </row>
    <row r="360" spans="1:5" x14ac:dyDescent="0.25">
      <c r="A360" s="13">
        <v>0.25972222222222224</v>
      </c>
      <c r="B360" s="9">
        <v>2</v>
      </c>
      <c r="D360" s="14">
        <v>5.5555555555555552E-2</v>
      </c>
      <c r="E360" s="9">
        <v>3</v>
      </c>
    </row>
    <row r="361" spans="1:5" x14ac:dyDescent="0.25">
      <c r="A361" s="13">
        <v>0.26250000000000001</v>
      </c>
      <c r="B361" s="9">
        <v>1</v>
      </c>
      <c r="D361" s="14">
        <v>5.6944444444444443E-2</v>
      </c>
      <c r="E361" s="9">
        <v>2</v>
      </c>
    </row>
    <row r="362" spans="1:5" x14ac:dyDescent="0.25">
      <c r="A362" s="13">
        <v>0.26944444444444443</v>
      </c>
      <c r="B362" s="9">
        <v>2</v>
      </c>
      <c r="D362" s="14">
        <v>5.9027777777777783E-2</v>
      </c>
      <c r="E362" s="9">
        <v>5</v>
      </c>
    </row>
    <row r="363" spans="1:5" x14ac:dyDescent="0.25">
      <c r="A363" s="13">
        <v>0.27083333333333331</v>
      </c>
      <c r="B363" s="9">
        <v>1</v>
      </c>
      <c r="D363" s="14">
        <v>5.9722222222222225E-2</v>
      </c>
      <c r="E363" s="9">
        <v>2</v>
      </c>
    </row>
    <row r="364" spans="1:5" x14ac:dyDescent="0.25">
      <c r="A364" s="13">
        <v>0.2722222222222222</v>
      </c>
      <c r="B364" s="9">
        <v>1</v>
      </c>
      <c r="D364" s="14">
        <v>6.0416666666666667E-2</v>
      </c>
      <c r="E364" s="9">
        <v>3</v>
      </c>
    </row>
    <row r="365" spans="1:5" x14ac:dyDescent="0.25">
      <c r="A365" s="13">
        <v>0.27361111111111108</v>
      </c>
      <c r="B365" s="9">
        <v>1</v>
      </c>
      <c r="D365" s="14">
        <v>6.1111111111111116E-2</v>
      </c>
      <c r="E365" s="9">
        <v>2</v>
      </c>
    </row>
    <row r="366" spans="1:5" x14ac:dyDescent="0.25">
      <c r="A366" s="13">
        <v>0.27847222222222223</v>
      </c>
      <c r="B366" s="9">
        <v>1</v>
      </c>
      <c r="D366" s="14">
        <v>6.3194444444444442E-2</v>
      </c>
      <c r="E366" s="9">
        <v>2</v>
      </c>
    </row>
    <row r="367" spans="1:5" x14ac:dyDescent="0.25">
      <c r="A367" s="13">
        <v>0.28472222222222221</v>
      </c>
      <c r="B367" s="9">
        <v>1</v>
      </c>
      <c r="D367" s="14">
        <v>6.3888888888888884E-2</v>
      </c>
      <c r="E367" s="9">
        <v>4</v>
      </c>
    </row>
    <row r="368" spans="1:5" x14ac:dyDescent="0.25">
      <c r="A368" s="13">
        <v>0.84166666666666667</v>
      </c>
      <c r="B368" s="9">
        <v>1</v>
      </c>
      <c r="D368" s="14">
        <v>6.458333333333334E-2</v>
      </c>
      <c r="E368" s="9">
        <v>1</v>
      </c>
    </row>
    <row r="369" spans="1:5" x14ac:dyDescent="0.25">
      <c r="A369" s="13">
        <v>0.84375</v>
      </c>
      <c r="B369" s="9">
        <v>1</v>
      </c>
      <c r="D369" s="14">
        <v>6.5277777777777782E-2</v>
      </c>
      <c r="E369" s="9">
        <v>1</v>
      </c>
    </row>
    <row r="370" spans="1:5" x14ac:dyDescent="0.25">
      <c r="A370" s="13">
        <v>0.85625000000000007</v>
      </c>
      <c r="B370" s="9">
        <v>1</v>
      </c>
      <c r="D370" s="14">
        <v>6.5972222222222224E-2</v>
      </c>
      <c r="E370" s="9">
        <v>6</v>
      </c>
    </row>
    <row r="371" spans="1:5" x14ac:dyDescent="0.25">
      <c r="A371" s="13">
        <v>0.85902777777777783</v>
      </c>
      <c r="B371" s="9">
        <v>1</v>
      </c>
      <c r="D371" s="14">
        <v>6.6666666666666666E-2</v>
      </c>
      <c r="E371" s="9">
        <v>3</v>
      </c>
    </row>
    <row r="372" spans="1:5" x14ac:dyDescent="0.25">
      <c r="A372" s="13">
        <v>0.86041666666666661</v>
      </c>
      <c r="B372" s="9">
        <v>1</v>
      </c>
      <c r="D372" s="14">
        <v>6.7361111111111108E-2</v>
      </c>
      <c r="E372" s="9">
        <v>1</v>
      </c>
    </row>
    <row r="373" spans="1:5" x14ac:dyDescent="0.25">
      <c r="A373" s="13">
        <v>0.8618055555555556</v>
      </c>
      <c r="B373" s="9">
        <v>1</v>
      </c>
      <c r="D373" s="14">
        <v>6.805555555555555E-2</v>
      </c>
      <c r="E373" s="9">
        <v>1</v>
      </c>
    </row>
    <row r="374" spans="1:5" x14ac:dyDescent="0.25">
      <c r="A374" s="13">
        <v>0.86388888888888893</v>
      </c>
      <c r="B374" s="9">
        <v>1</v>
      </c>
      <c r="D374" s="14">
        <v>6.8749999999999992E-2</v>
      </c>
      <c r="E374" s="9">
        <v>4</v>
      </c>
    </row>
    <row r="375" spans="1:5" x14ac:dyDescent="0.25">
      <c r="A375" s="13">
        <v>0.86458333333333337</v>
      </c>
      <c r="B375" s="9">
        <v>1</v>
      </c>
      <c r="D375" s="14">
        <v>6.9444444444444434E-2</v>
      </c>
      <c r="E375" s="9">
        <v>1</v>
      </c>
    </row>
    <row r="376" spans="1:5" x14ac:dyDescent="0.25">
      <c r="A376" s="13">
        <v>0.86597222222222225</v>
      </c>
      <c r="B376" s="9">
        <v>4</v>
      </c>
      <c r="D376" s="14">
        <v>7.013888888888889E-2</v>
      </c>
      <c r="E376" s="9">
        <v>1</v>
      </c>
    </row>
    <row r="377" spans="1:5" x14ac:dyDescent="0.25">
      <c r="A377" s="13">
        <v>0.8666666666666667</v>
      </c>
      <c r="B377" s="9">
        <v>1</v>
      </c>
      <c r="D377" s="14">
        <v>7.0833333333333331E-2</v>
      </c>
      <c r="E377" s="9">
        <v>9</v>
      </c>
    </row>
    <row r="378" spans="1:5" x14ac:dyDescent="0.25">
      <c r="A378" s="13">
        <v>0.86805555555555547</v>
      </c>
      <c r="B378" s="9">
        <v>1</v>
      </c>
      <c r="D378" s="14">
        <v>7.1527777777777787E-2</v>
      </c>
      <c r="E378" s="9">
        <v>2</v>
      </c>
    </row>
    <row r="379" spans="1:5" x14ac:dyDescent="0.25">
      <c r="A379" s="13">
        <v>0.86875000000000002</v>
      </c>
      <c r="B379" s="9">
        <v>1</v>
      </c>
      <c r="D379" s="14">
        <v>7.2222222222222229E-2</v>
      </c>
      <c r="E379" s="9">
        <v>1</v>
      </c>
    </row>
    <row r="380" spans="1:5" x14ac:dyDescent="0.25">
      <c r="A380" s="13">
        <v>0.86944444444444446</v>
      </c>
      <c r="B380" s="9">
        <v>3</v>
      </c>
      <c r="D380" s="14">
        <v>7.2916666666666671E-2</v>
      </c>
      <c r="E380" s="9">
        <v>2</v>
      </c>
    </row>
    <row r="381" spans="1:5" x14ac:dyDescent="0.25">
      <c r="A381" s="13">
        <v>0.87083333333333324</v>
      </c>
      <c r="B381" s="9">
        <v>1</v>
      </c>
      <c r="D381" s="14">
        <v>7.3611111111111113E-2</v>
      </c>
      <c r="E381" s="9">
        <v>2</v>
      </c>
    </row>
    <row r="382" spans="1:5" x14ac:dyDescent="0.25">
      <c r="A382" s="13">
        <v>0.87152777777777779</v>
      </c>
      <c r="B382" s="9">
        <v>6</v>
      </c>
      <c r="D382" s="14">
        <v>7.4999999999999997E-2</v>
      </c>
      <c r="E382" s="9">
        <v>1</v>
      </c>
    </row>
    <row r="383" spans="1:5" x14ac:dyDescent="0.25">
      <c r="A383" s="13">
        <v>0.87222222222222223</v>
      </c>
      <c r="B383" s="9">
        <v>3</v>
      </c>
      <c r="D383" s="14">
        <v>7.5694444444444439E-2</v>
      </c>
      <c r="E383" s="9">
        <v>1</v>
      </c>
    </row>
    <row r="384" spans="1:5" x14ac:dyDescent="0.25">
      <c r="A384" s="13">
        <v>0.87291666666666667</v>
      </c>
      <c r="B384" s="9">
        <v>1</v>
      </c>
      <c r="D384" s="14">
        <v>7.7083333333333337E-2</v>
      </c>
      <c r="E384" s="9">
        <v>1</v>
      </c>
    </row>
    <row r="385" spans="1:5" x14ac:dyDescent="0.25">
      <c r="A385" s="13">
        <v>0.87361111111111101</v>
      </c>
      <c r="B385" s="9">
        <v>1</v>
      </c>
      <c r="D385" s="14">
        <v>7.8472222222222221E-2</v>
      </c>
      <c r="E385" s="9">
        <v>1</v>
      </c>
    </row>
    <row r="386" spans="1:5" x14ac:dyDescent="0.25">
      <c r="A386" s="13">
        <v>0.87430555555555556</v>
      </c>
      <c r="B386" s="9">
        <v>1</v>
      </c>
      <c r="D386" s="14">
        <v>8.1944444444444445E-2</v>
      </c>
      <c r="E386" s="9">
        <v>1</v>
      </c>
    </row>
    <row r="387" spans="1:5" x14ac:dyDescent="0.25">
      <c r="A387" s="13">
        <v>0.875</v>
      </c>
      <c r="B387" s="9">
        <v>4</v>
      </c>
      <c r="D387" s="14">
        <v>8.2638888888888887E-2</v>
      </c>
      <c r="E387" s="9">
        <v>3</v>
      </c>
    </row>
    <row r="388" spans="1:5" x14ac:dyDescent="0.25">
      <c r="A388" s="13">
        <v>0.87638888888888899</v>
      </c>
      <c r="B388" s="9">
        <v>4</v>
      </c>
      <c r="D388" s="14">
        <v>8.5416666666666655E-2</v>
      </c>
      <c r="E388" s="9">
        <v>1</v>
      </c>
    </row>
    <row r="389" spans="1:5" x14ac:dyDescent="0.25">
      <c r="A389" s="13">
        <v>0.87708333333333333</v>
      </c>
      <c r="B389" s="9">
        <v>5</v>
      </c>
      <c r="D389" s="14">
        <v>8.6805555555555566E-2</v>
      </c>
      <c r="E389" s="9">
        <v>3</v>
      </c>
    </row>
    <row r="390" spans="1:5" x14ac:dyDescent="0.25">
      <c r="A390" s="13">
        <v>0.87777777777777777</v>
      </c>
      <c r="B390" s="9">
        <v>4</v>
      </c>
      <c r="D390" s="14">
        <v>8.7500000000000008E-2</v>
      </c>
      <c r="E390" s="9">
        <v>1</v>
      </c>
    </row>
    <row r="391" spans="1:5" x14ac:dyDescent="0.25">
      <c r="A391" s="13">
        <v>0.87847222222222221</v>
      </c>
      <c r="B391" s="9">
        <v>2</v>
      </c>
      <c r="D391" s="14">
        <v>8.8888888888888892E-2</v>
      </c>
      <c r="E391" s="9">
        <v>1</v>
      </c>
    </row>
    <row r="392" spans="1:5" x14ac:dyDescent="0.25">
      <c r="A392" s="13">
        <v>0.87916666666666676</v>
      </c>
      <c r="B392" s="9">
        <v>3</v>
      </c>
      <c r="D392" s="14">
        <v>8.9583333333333334E-2</v>
      </c>
      <c r="E392" s="9">
        <v>1</v>
      </c>
    </row>
    <row r="393" spans="1:5" x14ac:dyDescent="0.25">
      <c r="A393" s="13">
        <v>0.87986111111111109</v>
      </c>
      <c r="B393" s="9">
        <v>7</v>
      </c>
      <c r="D393" s="14">
        <v>9.0277777777777776E-2</v>
      </c>
      <c r="E393" s="9">
        <v>3</v>
      </c>
    </row>
    <row r="394" spans="1:5" x14ac:dyDescent="0.25">
      <c r="A394" s="13">
        <v>0.88055555555555554</v>
      </c>
      <c r="B394" s="9">
        <v>13</v>
      </c>
      <c r="D394" s="14">
        <v>9.2361111111111116E-2</v>
      </c>
      <c r="E394" s="9">
        <v>2</v>
      </c>
    </row>
    <row r="395" spans="1:5" x14ac:dyDescent="0.25">
      <c r="A395" s="13">
        <v>0.88124999999999998</v>
      </c>
      <c r="B395" s="9">
        <v>13</v>
      </c>
      <c r="D395" s="14">
        <v>9.375E-2</v>
      </c>
      <c r="E395" s="9">
        <v>2</v>
      </c>
    </row>
    <row r="396" spans="1:5" x14ac:dyDescent="0.25">
      <c r="A396" s="13">
        <v>0.88194444444444453</v>
      </c>
      <c r="B396" s="9">
        <v>14</v>
      </c>
      <c r="D396" s="14">
        <v>9.5138888888888884E-2</v>
      </c>
      <c r="E396" s="9">
        <v>3</v>
      </c>
    </row>
    <row r="397" spans="1:5" x14ac:dyDescent="0.25">
      <c r="A397" s="13">
        <v>0.88263888888888886</v>
      </c>
      <c r="B397" s="9">
        <v>22</v>
      </c>
      <c r="D397" s="14">
        <v>9.6527777777777768E-2</v>
      </c>
      <c r="E397" s="9">
        <v>1</v>
      </c>
    </row>
    <row r="398" spans="1:5" x14ac:dyDescent="0.25">
      <c r="A398" s="13">
        <v>0.8833333333333333</v>
      </c>
      <c r="B398" s="9">
        <v>8</v>
      </c>
      <c r="D398" s="14">
        <v>9.8611111111111108E-2</v>
      </c>
      <c r="E398" s="9">
        <v>1</v>
      </c>
    </row>
    <row r="399" spans="1:5" x14ac:dyDescent="0.25">
      <c r="A399" s="13">
        <v>0.88402777777777775</v>
      </c>
      <c r="B399" s="9">
        <v>7</v>
      </c>
      <c r="D399" s="14">
        <v>9.9999999999999992E-2</v>
      </c>
      <c r="E399" s="9">
        <v>1</v>
      </c>
    </row>
    <row r="400" spans="1:5" x14ac:dyDescent="0.25">
      <c r="A400" s="13">
        <v>0.8847222222222223</v>
      </c>
      <c r="B400" s="9">
        <v>5</v>
      </c>
      <c r="D400" s="14">
        <v>0.10208333333333335</v>
      </c>
      <c r="E400" s="9">
        <v>1</v>
      </c>
    </row>
    <row r="401" spans="1:5" x14ac:dyDescent="0.25">
      <c r="A401" s="13">
        <v>0.88541666666666663</v>
      </c>
      <c r="B401" s="9">
        <v>6</v>
      </c>
      <c r="D401" s="14">
        <v>0.10277777777777779</v>
      </c>
      <c r="E401" s="9">
        <v>1</v>
      </c>
    </row>
    <row r="402" spans="1:5" x14ac:dyDescent="0.25">
      <c r="A402" s="13">
        <v>0.88611111111111107</v>
      </c>
      <c r="B402" s="9">
        <v>7</v>
      </c>
      <c r="D402" s="14">
        <v>0.10347222222222223</v>
      </c>
      <c r="E402" s="9">
        <v>3</v>
      </c>
    </row>
    <row r="403" spans="1:5" x14ac:dyDescent="0.25">
      <c r="A403" s="13">
        <v>0.88680555555555562</v>
      </c>
      <c r="B403" s="9">
        <v>9</v>
      </c>
      <c r="D403" s="14">
        <v>0.10416666666666667</v>
      </c>
      <c r="E403" s="9">
        <v>1</v>
      </c>
    </row>
    <row r="404" spans="1:5" x14ac:dyDescent="0.25">
      <c r="A404" s="13">
        <v>0.88750000000000007</v>
      </c>
      <c r="B404" s="9">
        <v>4</v>
      </c>
      <c r="D404" s="14">
        <v>0.10486111111111111</v>
      </c>
      <c r="E404" s="9">
        <v>1</v>
      </c>
    </row>
    <row r="405" spans="1:5" x14ac:dyDescent="0.25">
      <c r="A405" s="13">
        <v>0.8881944444444444</v>
      </c>
      <c r="B405" s="9">
        <v>9</v>
      </c>
      <c r="D405" s="14">
        <v>0.10555555555555556</v>
      </c>
      <c r="E405" s="9">
        <v>3</v>
      </c>
    </row>
    <row r="406" spans="1:5" x14ac:dyDescent="0.25">
      <c r="A406" s="13">
        <v>0.88888888888888884</v>
      </c>
      <c r="B406" s="9">
        <v>12</v>
      </c>
      <c r="D406" s="14">
        <v>0.10625</v>
      </c>
      <c r="E406" s="9">
        <v>5</v>
      </c>
    </row>
    <row r="407" spans="1:5" x14ac:dyDescent="0.25">
      <c r="A407" s="13">
        <v>0.88958333333333339</v>
      </c>
      <c r="B407" s="9">
        <v>3</v>
      </c>
      <c r="D407" s="14">
        <v>0.10694444444444444</v>
      </c>
      <c r="E407" s="9">
        <v>2</v>
      </c>
    </row>
    <row r="408" spans="1:5" x14ac:dyDescent="0.25">
      <c r="A408" s="13">
        <v>0.89027777777777783</v>
      </c>
      <c r="B408" s="9">
        <v>3</v>
      </c>
      <c r="D408" s="14">
        <v>0.10902777777777778</v>
      </c>
      <c r="E408" s="9">
        <v>1</v>
      </c>
    </row>
    <row r="409" spans="1:5" x14ac:dyDescent="0.25">
      <c r="A409" s="13">
        <v>0.89097222222222217</v>
      </c>
      <c r="B409" s="9">
        <v>4</v>
      </c>
      <c r="D409" s="14">
        <v>0.1111111111111111</v>
      </c>
      <c r="E409" s="9">
        <v>3</v>
      </c>
    </row>
    <row r="410" spans="1:5" x14ac:dyDescent="0.25">
      <c r="A410" s="13">
        <v>0.89166666666666661</v>
      </c>
      <c r="B410" s="9">
        <v>3</v>
      </c>
      <c r="D410" s="14">
        <v>0.11388888888888889</v>
      </c>
      <c r="E410" s="9">
        <v>1</v>
      </c>
    </row>
    <row r="411" spans="1:5" x14ac:dyDescent="0.25">
      <c r="A411" s="13">
        <v>0.89236111111111116</v>
      </c>
      <c r="B411" s="9">
        <v>1</v>
      </c>
      <c r="D411" s="14">
        <v>0.1173611111111111</v>
      </c>
      <c r="E411" s="9">
        <v>3</v>
      </c>
    </row>
    <row r="412" spans="1:5" x14ac:dyDescent="0.25">
      <c r="A412" s="13">
        <v>0.8930555555555556</v>
      </c>
      <c r="B412" s="9">
        <v>2</v>
      </c>
      <c r="D412" s="14">
        <v>0.11805555555555557</v>
      </c>
      <c r="E412" s="9">
        <v>1</v>
      </c>
    </row>
    <row r="413" spans="1:5" x14ac:dyDescent="0.25">
      <c r="A413" s="13">
        <v>0.89374999999999993</v>
      </c>
      <c r="B413" s="9">
        <v>10</v>
      </c>
      <c r="D413" s="14">
        <v>0.11944444444444445</v>
      </c>
      <c r="E413" s="9">
        <v>1</v>
      </c>
    </row>
    <row r="414" spans="1:5" x14ac:dyDescent="0.25">
      <c r="A414" s="13">
        <v>0.89444444444444438</v>
      </c>
      <c r="B414" s="9">
        <v>16</v>
      </c>
      <c r="D414" s="14">
        <v>0.12013888888888889</v>
      </c>
      <c r="E414" s="9">
        <v>2</v>
      </c>
    </row>
    <row r="415" spans="1:5" x14ac:dyDescent="0.25">
      <c r="A415" s="13">
        <v>0.89513888888888893</v>
      </c>
      <c r="B415" s="9">
        <v>5</v>
      </c>
      <c r="D415" s="14">
        <v>0.12083333333333333</v>
      </c>
      <c r="E415" s="9">
        <v>2</v>
      </c>
    </row>
    <row r="416" spans="1:5" x14ac:dyDescent="0.25">
      <c r="A416" s="13">
        <v>0.89583333333333337</v>
      </c>
      <c r="B416" s="9">
        <v>4</v>
      </c>
      <c r="D416" s="14">
        <v>0.12222222222222223</v>
      </c>
      <c r="E416" s="9">
        <v>1</v>
      </c>
    </row>
    <row r="417" spans="1:5" x14ac:dyDescent="0.25">
      <c r="A417" s="13">
        <v>0.8965277777777777</v>
      </c>
      <c r="B417" s="9">
        <v>13</v>
      </c>
      <c r="D417" s="14">
        <v>0.12361111111111112</v>
      </c>
      <c r="E417" s="9">
        <v>2</v>
      </c>
    </row>
    <row r="418" spans="1:5" x14ac:dyDescent="0.25">
      <c r="A418" s="13">
        <v>0.89722222222222225</v>
      </c>
      <c r="B418" s="9">
        <v>13</v>
      </c>
      <c r="D418" s="14">
        <v>0.12430555555555556</v>
      </c>
      <c r="E418" s="9">
        <v>1</v>
      </c>
    </row>
    <row r="419" spans="1:5" x14ac:dyDescent="0.25">
      <c r="A419" s="13">
        <v>0.8979166666666667</v>
      </c>
      <c r="B419" s="9">
        <v>14</v>
      </c>
      <c r="D419" s="14">
        <v>0.12569444444444444</v>
      </c>
      <c r="E419" s="9">
        <v>2</v>
      </c>
    </row>
    <row r="420" spans="1:5" x14ac:dyDescent="0.25">
      <c r="A420" s="13">
        <v>0.89861111111111114</v>
      </c>
      <c r="B420" s="9">
        <v>9</v>
      </c>
      <c r="D420" s="14">
        <v>0.12638888888888888</v>
      </c>
      <c r="E420" s="9">
        <v>1</v>
      </c>
    </row>
    <row r="421" spans="1:5" x14ac:dyDescent="0.25">
      <c r="A421" s="13">
        <v>0.89930555555555547</v>
      </c>
      <c r="B421" s="9">
        <v>17</v>
      </c>
      <c r="D421" s="14">
        <v>0.12708333333333333</v>
      </c>
      <c r="E421" s="9">
        <v>1</v>
      </c>
    </row>
    <row r="422" spans="1:5" x14ac:dyDescent="0.25">
      <c r="A422" s="13">
        <v>0.9</v>
      </c>
      <c r="B422" s="9">
        <v>14</v>
      </c>
      <c r="D422" s="14">
        <v>0.1277777777777778</v>
      </c>
      <c r="E422" s="9">
        <v>4</v>
      </c>
    </row>
    <row r="423" spans="1:5" x14ac:dyDescent="0.25">
      <c r="A423" s="13">
        <v>0.90069444444444446</v>
      </c>
      <c r="B423" s="9">
        <v>3</v>
      </c>
      <c r="D423" s="14">
        <v>0.12847222222222224</v>
      </c>
      <c r="E423" s="9">
        <v>1</v>
      </c>
    </row>
    <row r="424" spans="1:5" x14ac:dyDescent="0.25">
      <c r="A424" s="13">
        <v>0.90138888888888891</v>
      </c>
      <c r="B424" s="9">
        <v>9</v>
      </c>
      <c r="D424" s="14">
        <v>0.13125000000000001</v>
      </c>
      <c r="E424" s="9">
        <v>2</v>
      </c>
    </row>
    <row r="425" spans="1:5" x14ac:dyDescent="0.25">
      <c r="A425" s="13">
        <v>0.90208333333333324</v>
      </c>
      <c r="B425" s="9">
        <v>22</v>
      </c>
      <c r="D425" s="14">
        <v>0.13194444444444445</v>
      </c>
      <c r="E425" s="9">
        <v>4</v>
      </c>
    </row>
    <row r="426" spans="1:5" x14ac:dyDescent="0.25">
      <c r="A426" s="13">
        <v>0.90277777777777779</v>
      </c>
      <c r="B426" s="9">
        <v>8</v>
      </c>
      <c r="D426" s="14">
        <v>0.13263888888888889</v>
      </c>
      <c r="E426" s="9">
        <v>3</v>
      </c>
    </row>
    <row r="427" spans="1:5" x14ac:dyDescent="0.25">
      <c r="A427" s="13">
        <v>0.90347222222222223</v>
      </c>
      <c r="B427" s="9">
        <v>9</v>
      </c>
      <c r="D427" s="14">
        <v>0.13333333333333333</v>
      </c>
      <c r="E427" s="9">
        <v>2</v>
      </c>
    </row>
    <row r="428" spans="1:5" x14ac:dyDescent="0.25">
      <c r="A428" s="13">
        <v>0.90416666666666667</v>
      </c>
      <c r="B428" s="9">
        <v>10</v>
      </c>
      <c r="D428" s="14">
        <v>0.13472222222222222</v>
      </c>
      <c r="E428" s="9">
        <v>1</v>
      </c>
    </row>
    <row r="429" spans="1:5" x14ac:dyDescent="0.25">
      <c r="A429" s="13">
        <v>0.90486111111111101</v>
      </c>
      <c r="B429" s="9">
        <v>9</v>
      </c>
      <c r="D429" s="14">
        <v>0.1361111111111111</v>
      </c>
      <c r="E429" s="9">
        <v>1</v>
      </c>
    </row>
    <row r="430" spans="1:5" x14ac:dyDescent="0.25">
      <c r="A430" s="13">
        <v>0.90555555555555556</v>
      </c>
      <c r="B430" s="9">
        <v>16</v>
      </c>
      <c r="D430" s="14">
        <v>0.13749999999999998</v>
      </c>
      <c r="E430" s="9">
        <v>1</v>
      </c>
    </row>
    <row r="431" spans="1:5" x14ac:dyDescent="0.25">
      <c r="A431" s="13">
        <v>0.90625</v>
      </c>
      <c r="B431" s="9">
        <v>19</v>
      </c>
      <c r="D431" s="14">
        <v>0.1388888888888889</v>
      </c>
      <c r="E431" s="9">
        <v>3</v>
      </c>
    </row>
    <row r="432" spans="1:5" x14ac:dyDescent="0.25">
      <c r="A432" s="13">
        <v>0.90694444444444444</v>
      </c>
      <c r="B432" s="9">
        <v>2</v>
      </c>
      <c r="D432" s="14">
        <v>0.13958333333333334</v>
      </c>
      <c r="E432" s="9">
        <v>1</v>
      </c>
    </row>
    <row r="433" spans="1:5" x14ac:dyDescent="0.25">
      <c r="A433" s="13">
        <v>0.90763888888888899</v>
      </c>
      <c r="B433" s="9">
        <v>8</v>
      </c>
      <c r="D433" s="14">
        <v>0.14027777777777778</v>
      </c>
      <c r="E433" s="9">
        <v>1</v>
      </c>
    </row>
    <row r="434" spans="1:5" x14ac:dyDescent="0.25">
      <c r="A434" s="13">
        <v>0.90833333333333333</v>
      </c>
      <c r="B434" s="9">
        <v>2</v>
      </c>
      <c r="D434" s="14">
        <v>0.14166666666666666</v>
      </c>
      <c r="E434" s="9">
        <v>2</v>
      </c>
    </row>
    <row r="435" spans="1:5" x14ac:dyDescent="0.25">
      <c r="A435" s="13">
        <v>0.90902777777777777</v>
      </c>
      <c r="B435" s="9">
        <v>10</v>
      </c>
      <c r="D435" s="14">
        <v>0.1423611111111111</v>
      </c>
      <c r="E435" s="9">
        <v>1</v>
      </c>
    </row>
    <row r="436" spans="1:5" x14ac:dyDescent="0.25">
      <c r="A436" s="13">
        <v>0.90972222222222221</v>
      </c>
      <c r="B436" s="9">
        <v>10</v>
      </c>
      <c r="D436" s="14">
        <v>0.1451388888888889</v>
      </c>
      <c r="E436" s="9">
        <v>1</v>
      </c>
    </row>
    <row r="437" spans="1:5" x14ac:dyDescent="0.25">
      <c r="A437" s="13">
        <v>0.91041666666666676</v>
      </c>
      <c r="B437" s="9">
        <v>6</v>
      </c>
      <c r="D437" s="14">
        <v>0.14583333333333334</v>
      </c>
      <c r="E437" s="9">
        <v>1</v>
      </c>
    </row>
    <row r="438" spans="1:5" x14ac:dyDescent="0.25">
      <c r="A438" s="13">
        <v>0.91111111111111109</v>
      </c>
      <c r="B438" s="9">
        <v>2</v>
      </c>
      <c r="D438" s="14">
        <v>0.14652777777777778</v>
      </c>
      <c r="E438" s="9">
        <v>2</v>
      </c>
    </row>
    <row r="439" spans="1:5" x14ac:dyDescent="0.25">
      <c r="A439" s="13">
        <v>0.91180555555555554</v>
      </c>
      <c r="B439" s="9">
        <v>8</v>
      </c>
      <c r="D439" s="14">
        <v>0.14722222222222223</v>
      </c>
      <c r="E439" s="9">
        <v>1</v>
      </c>
    </row>
    <row r="440" spans="1:5" x14ac:dyDescent="0.25">
      <c r="A440" s="13">
        <v>0.91249999999999998</v>
      </c>
      <c r="B440" s="9">
        <v>22</v>
      </c>
      <c r="D440" s="14">
        <v>0.14861111111111111</v>
      </c>
      <c r="E440" s="9">
        <v>1</v>
      </c>
    </row>
    <row r="441" spans="1:5" x14ac:dyDescent="0.25">
      <c r="A441" s="13">
        <v>0.91319444444444453</v>
      </c>
      <c r="B441" s="9">
        <v>5</v>
      </c>
      <c r="D441" s="14">
        <v>0.14930555555555555</v>
      </c>
      <c r="E441" s="9">
        <v>2</v>
      </c>
    </row>
    <row r="442" spans="1:5" x14ac:dyDescent="0.25">
      <c r="A442" s="13">
        <v>0.91388888888888886</v>
      </c>
      <c r="B442" s="9">
        <v>9</v>
      </c>
      <c r="D442" s="14">
        <v>0.15</v>
      </c>
      <c r="E442" s="9">
        <v>1</v>
      </c>
    </row>
    <row r="443" spans="1:5" x14ac:dyDescent="0.25">
      <c r="A443" s="13">
        <v>0.9145833333333333</v>
      </c>
      <c r="B443" s="9">
        <v>9</v>
      </c>
      <c r="D443" s="14">
        <v>0.15069444444444444</v>
      </c>
      <c r="E443" s="9">
        <v>5</v>
      </c>
    </row>
    <row r="444" spans="1:5" x14ac:dyDescent="0.25">
      <c r="A444" s="13">
        <v>0.91527777777777775</v>
      </c>
      <c r="B444" s="9">
        <v>7</v>
      </c>
      <c r="D444" s="14">
        <v>0.15138888888888888</v>
      </c>
      <c r="E444" s="9">
        <v>2</v>
      </c>
    </row>
    <row r="445" spans="1:5" x14ac:dyDescent="0.25">
      <c r="A445" s="13">
        <v>0.9159722222222223</v>
      </c>
      <c r="B445" s="9">
        <v>6</v>
      </c>
      <c r="D445" s="14">
        <v>0.15208333333333332</v>
      </c>
      <c r="E445" s="9">
        <v>2</v>
      </c>
    </row>
    <row r="446" spans="1:5" x14ac:dyDescent="0.25">
      <c r="A446" s="13">
        <v>0.91666666666666663</v>
      </c>
      <c r="B446" s="9">
        <v>7</v>
      </c>
      <c r="D446" s="14">
        <v>0.15277777777777776</v>
      </c>
      <c r="E446" s="9">
        <v>2</v>
      </c>
    </row>
    <row r="447" spans="1:5" x14ac:dyDescent="0.25">
      <c r="A447" s="13">
        <v>0.91736111111111107</v>
      </c>
      <c r="B447" s="9">
        <v>5</v>
      </c>
      <c r="D447" s="14">
        <v>0.15694444444444444</v>
      </c>
      <c r="E447" s="9">
        <v>2</v>
      </c>
    </row>
    <row r="448" spans="1:5" x14ac:dyDescent="0.25">
      <c r="A448" s="13">
        <v>0.91805555555555562</v>
      </c>
      <c r="B448" s="9">
        <v>6</v>
      </c>
      <c r="D448" s="14">
        <v>0.15763888888888888</v>
      </c>
      <c r="E448" s="9">
        <v>3</v>
      </c>
    </row>
    <row r="449" spans="1:5" x14ac:dyDescent="0.25">
      <c r="A449" s="13">
        <v>0.91875000000000007</v>
      </c>
      <c r="B449" s="9">
        <v>7</v>
      </c>
      <c r="D449" s="14">
        <v>0.15833333333333333</v>
      </c>
      <c r="E449" s="9">
        <v>2</v>
      </c>
    </row>
    <row r="450" spans="1:5" x14ac:dyDescent="0.25">
      <c r="A450" s="13">
        <v>0.9194444444444444</v>
      </c>
      <c r="B450" s="9">
        <v>11</v>
      </c>
      <c r="D450" s="14">
        <v>0.16041666666666668</v>
      </c>
      <c r="E450" s="9">
        <v>4</v>
      </c>
    </row>
    <row r="451" spans="1:5" x14ac:dyDescent="0.25">
      <c r="A451" s="13">
        <v>0.92013888888888884</v>
      </c>
      <c r="B451" s="9">
        <v>6</v>
      </c>
      <c r="D451" s="14">
        <v>0.16111111111111112</v>
      </c>
      <c r="E451" s="9">
        <v>3</v>
      </c>
    </row>
    <row r="452" spans="1:5" x14ac:dyDescent="0.25">
      <c r="A452" s="13">
        <v>0.92083333333333339</v>
      </c>
      <c r="B452" s="9">
        <v>11</v>
      </c>
      <c r="D452" s="14">
        <v>0.16180555555555556</v>
      </c>
      <c r="E452" s="9">
        <v>2</v>
      </c>
    </row>
    <row r="453" spans="1:5" x14ac:dyDescent="0.25">
      <c r="A453" s="13">
        <v>0.92152777777777783</v>
      </c>
      <c r="B453" s="9">
        <v>6</v>
      </c>
      <c r="D453" s="14">
        <v>0.16250000000000001</v>
      </c>
      <c r="E453" s="9">
        <v>3</v>
      </c>
    </row>
    <row r="454" spans="1:5" x14ac:dyDescent="0.25">
      <c r="A454" s="13">
        <v>0.92222222222222217</v>
      </c>
      <c r="B454" s="9">
        <v>10</v>
      </c>
      <c r="D454" s="14">
        <v>0.16319444444444445</v>
      </c>
      <c r="E454" s="9">
        <v>2</v>
      </c>
    </row>
    <row r="455" spans="1:5" x14ac:dyDescent="0.25">
      <c r="A455" s="13">
        <v>0.92291666666666661</v>
      </c>
      <c r="B455" s="9">
        <v>7</v>
      </c>
      <c r="D455" s="14">
        <v>0.16458333333333333</v>
      </c>
      <c r="E455" s="9">
        <v>1</v>
      </c>
    </row>
    <row r="456" spans="1:5" x14ac:dyDescent="0.25">
      <c r="A456" s="13">
        <v>0.92361111111111116</v>
      </c>
      <c r="B456" s="9">
        <v>11</v>
      </c>
      <c r="D456" s="14">
        <v>0.16666666666666666</v>
      </c>
      <c r="E456" s="9">
        <v>3</v>
      </c>
    </row>
    <row r="457" spans="1:5" x14ac:dyDescent="0.25">
      <c r="A457" s="13">
        <v>0.9243055555555556</v>
      </c>
      <c r="B457" s="9">
        <v>6</v>
      </c>
      <c r="D457" s="14">
        <v>0.1673611111111111</v>
      </c>
      <c r="E457" s="9">
        <v>1</v>
      </c>
    </row>
    <row r="458" spans="1:5" x14ac:dyDescent="0.25">
      <c r="A458" s="13">
        <v>0.92499999999999993</v>
      </c>
      <c r="B458" s="9">
        <v>10</v>
      </c>
      <c r="D458" s="14">
        <v>0.16805555555555554</v>
      </c>
      <c r="E458" s="9">
        <v>3</v>
      </c>
    </row>
    <row r="459" spans="1:5" x14ac:dyDescent="0.25">
      <c r="A459" s="13">
        <v>0.92569444444444438</v>
      </c>
      <c r="B459" s="9">
        <v>11</v>
      </c>
      <c r="D459" s="14">
        <v>0.16874999999999998</v>
      </c>
      <c r="E459" s="9">
        <v>1</v>
      </c>
    </row>
    <row r="460" spans="1:5" x14ac:dyDescent="0.25">
      <c r="A460" s="13">
        <v>0.92638888888888893</v>
      </c>
      <c r="B460" s="9">
        <v>11</v>
      </c>
      <c r="D460" s="14">
        <v>0.16944444444444443</v>
      </c>
      <c r="E460" s="9">
        <v>3</v>
      </c>
    </row>
    <row r="461" spans="1:5" x14ac:dyDescent="0.25">
      <c r="A461" s="13">
        <v>0.92708333333333337</v>
      </c>
      <c r="B461" s="9">
        <v>8</v>
      </c>
      <c r="D461" s="14">
        <v>0.17083333333333331</v>
      </c>
      <c r="E461" s="9">
        <v>2</v>
      </c>
    </row>
    <row r="462" spans="1:5" x14ac:dyDescent="0.25">
      <c r="A462" s="13">
        <v>0.9277777777777777</v>
      </c>
      <c r="B462" s="9">
        <v>1</v>
      </c>
      <c r="D462" s="14">
        <v>0.17152777777777775</v>
      </c>
      <c r="E462" s="9">
        <v>5</v>
      </c>
    </row>
    <row r="463" spans="1:5" x14ac:dyDescent="0.25">
      <c r="A463" s="13">
        <v>0.92847222222222225</v>
      </c>
      <c r="B463" s="9">
        <v>12</v>
      </c>
      <c r="D463" s="14">
        <v>0.17222222222222225</v>
      </c>
      <c r="E463" s="9">
        <v>1</v>
      </c>
    </row>
    <row r="464" spans="1:5" x14ac:dyDescent="0.25">
      <c r="A464" s="13">
        <v>0.9291666666666667</v>
      </c>
      <c r="B464" s="9">
        <v>7</v>
      </c>
      <c r="D464" s="14">
        <v>0.17291666666666669</v>
      </c>
      <c r="E464" s="9">
        <v>2</v>
      </c>
    </row>
    <row r="465" spans="1:5" x14ac:dyDescent="0.25">
      <c r="A465" s="13">
        <v>0.92986111111111114</v>
      </c>
      <c r="B465" s="9">
        <v>10</v>
      </c>
      <c r="D465" s="14">
        <v>0.17361111111111113</v>
      </c>
      <c r="E465" s="9">
        <v>2</v>
      </c>
    </row>
    <row r="466" spans="1:5" x14ac:dyDescent="0.25">
      <c r="A466" s="13">
        <v>0.93055555555555547</v>
      </c>
      <c r="B466" s="9">
        <v>7</v>
      </c>
      <c r="D466" s="14">
        <v>0.17430555555555557</v>
      </c>
      <c r="E466" s="9">
        <v>1</v>
      </c>
    </row>
    <row r="467" spans="1:5" x14ac:dyDescent="0.25">
      <c r="A467" s="13">
        <v>0.93125000000000002</v>
      </c>
      <c r="B467" s="9">
        <v>3</v>
      </c>
      <c r="D467" s="14">
        <v>0.17500000000000002</v>
      </c>
      <c r="E467" s="9">
        <v>3</v>
      </c>
    </row>
    <row r="468" spans="1:5" x14ac:dyDescent="0.25">
      <c r="A468" s="13">
        <v>0.93194444444444446</v>
      </c>
      <c r="B468" s="9">
        <v>13</v>
      </c>
      <c r="D468" s="14">
        <v>0.17569444444444446</v>
      </c>
      <c r="E468" s="9">
        <v>1</v>
      </c>
    </row>
    <row r="469" spans="1:5" x14ac:dyDescent="0.25">
      <c r="A469" s="13">
        <v>0.93263888888888891</v>
      </c>
      <c r="B469" s="9">
        <v>7</v>
      </c>
      <c r="D469" s="14">
        <v>0.1763888888888889</v>
      </c>
      <c r="E469" s="9">
        <v>1</v>
      </c>
    </row>
    <row r="470" spans="1:5" x14ac:dyDescent="0.25">
      <c r="A470" s="13">
        <v>0.93333333333333324</v>
      </c>
      <c r="B470" s="9">
        <v>5</v>
      </c>
      <c r="D470" s="14">
        <v>0.17708333333333334</v>
      </c>
      <c r="E470" s="9">
        <v>3</v>
      </c>
    </row>
    <row r="471" spans="1:5" x14ac:dyDescent="0.25">
      <c r="A471" s="13">
        <v>0.93402777777777779</v>
      </c>
      <c r="B471" s="9">
        <v>11</v>
      </c>
      <c r="D471" s="14">
        <v>0.17777777777777778</v>
      </c>
      <c r="E471" s="9">
        <v>6</v>
      </c>
    </row>
    <row r="472" spans="1:5" x14ac:dyDescent="0.25">
      <c r="A472" s="13">
        <v>0.93472222222222223</v>
      </c>
      <c r="B472" s="9">
        <v>6</v>
      </c>
      <c r="D472" s="14">
        <v>0.17847222222222223</v>
      </c>
      <c r="E472" s="9">
        <v>1</v>
      </c>
    </row>
    <row r="473" spans="1:5" x14ac:dyDescent="0.25">
      <c r="A473" s="13">
        <v>0.93541666666666667</v>
      </c>
      <c r="B473" s="9">
        <v>3</v>
      </c>
      <c r="D473" s="14">
        <v>0.17916666666666667</v>
      </c>
      <c r="E473" s="9">
        <v>4</v>
      </c>
    </row>
    <row r="474" spans="1:5" x14ac:dyDescent="0.25">
      <c r="A474" s="13">
        <v>0.93611111111111101</v>
      </c>
      <c r="B474" s="9">
        <v>7</v>
      </c>
      <c r="D474" s="14">
        <v>0.18124999999999999</v>
      </c>
      <c r="E474" s="9">
        <v>1</v>
      </c>
    </row>
    <row r="475" spans="1:5" x14ac:dyDescent="0.25">
      <c r="A475" s="13">
        <v>0.93680555555555556</v>
      </c>
      <c r="B475" s="9">
        <v>4</v>
      </c>
      <c r="D475" s="14">
        <v>0.18194444444444444</v>
      </c>
      <c r="E475" s="9">
        <v>1</v>
      </c>
    </row>
    <row r="476" spans="1:5" x14ac:dyDescent="0.25">
      <c r="A476" s="13">
        <v>0.9375</v>
      </c>
      <c r="B476" s="9">
        <v>7</v>
      </c>
      <c r="D476" s="14">
        <v>0.18263888888888891</v>
      </c>
      <c r="E476" s="9">
        <v>2</v>
      </c>
    </row>
    <row r="477" spans="1:5" x14ac:dyDescent="0.25">
      <c r="A477" s="13">
        <v>0.93819444444444444</v>
      </c>
      <c r="B477" s="9">
        <v>5</v>
      </c>
      <c r="D477" s="14">
        <v>0.18333333333333335</v>
      </c>
      <c r="E477" s="9">
        <v>1</v>
      </c>
    </row>
    <row r="478" spans="1:5" x14ac:dyDescent="0.25">
      <c r="A478" s="13">
        <v>0.93888888888888899</v>
      </c>
      <c r="B478" s="9">
        <v>2</v>
      </c>
      <c r="D478" s="14">
        <v>0.18472222222222223</v>
      </c>
      <c r="E478" s="9">
        <v>3</v>
      </c>
    </row>
    <row r="479" spans="1:5" x14ac:dyDescent="0.25">
      <c r="A479" s="13">
        <v>0.93958333333333333</v>
      </c>
      <c r="B479" s="9">
        <v>5</v>
      </c>
      <c r="D479" s="14">
        <v>0.18541666666666667</v>
      </c>
      <c r="E479" s="9">
        <v>1</v>
      </c>
    </row>
    <row r="480" spans="1:5" x14ac:dyDescent="0.25">
      <c r="A480" s="13">
        <v>0.94027777777777777</v>
      </c>
      <c r="B480" s="9">
        <v>3</v>
      </c>
      <c r="D480" s="14">
        <v>0.1875</v>
      </c>
      <c r="E480" s="9">
        <v>1</v>
      </c>
    </row>
    <row r="481" spans="1:5" x14ac:dyDescent="0.25">
      <c r="A481" s="13">
        <v>0.94097222222222221</v>
      </c>
      <c r="B481" s="9">
        <v>6</v>
      </c>
      <c r="D481" s="14">
        <v>0.18819444444444444</v>
      </c>
      <c r="E481" s="9">
        <v>4</v>
      </c>
    </row>
    <row r="482" spans="1:5" x14ac:dyDescent="0.25">
      <c r="A482" s="13">
        <v>0.94166666666666676</v>
      </c>
      <c r="B482" s="9">
        <v>1</v>
      </c>
      <c r="D482" s="14">
        <v>0.18888888888888888</v>
      </c>
      <c r="E482" s="9">
        <v>4</v>
      </c>
    </row>
    <row r="483" spans="1:5" x14ac:dyDescent="0.25">
      <c r="A483" s="13">
        <v>0.94236111111111109</v>
      </c>
      <c r="B483" s="9">
        <v>7</v>
      </c>
      <c r="D483" s="14">
        <v>0.18958333333333333</v>
      </c>
      <c r="E483" s="9">
        <v>4</v>
      </c>
    </row>
    <row r="484" spans="1:5" x14ac:dyDescent="0.25">
      <c r="A484" s="13">
        <v>0.94374999999999998</v>
      </c>
      <c r="B484" s="9">
        <v>7</v>
      </c>
      <c r="D484" s="14">
        <v>0.19027777777777777</v>
      </c>
      <c r="E484" s="9">
        <v>3</v>
      </c>
    </row>
    <row r="485" spans="1:5" x14ac:dyDescent="0.25">
      <c r="A485" s="13">
        <v>0.94444444444444453</v>
      </c>
      <c r="B485" s="9">
        <v>1</v>
      </c>
      <c r="D485" s="14">
        <v>0.19097222222222221</v>
      </c>
      <c r="E485" s="9">
        <v>2</v>
      </c>
    </row>
    <row r="486" spans="1:5" x14ac:dyDescent="0.25">
      <c r="A486" s="13">
        <v>0.94513888888888886</v>
      </c>
      <c r="B486" s="9">
        <v>4</v>
      </c>
      <c r="D486" s="14">
        <v>0.19166666666666665</v>
      </c>
      <c r="E486" s="9">
        <v>2</v>
      </c>
    </row>
    <row r="487" spans="1:5" x14ac:dyDescent="0.25">
      <c r="A487" s="13">
        <v>0.9458333333333333</v>
      </c>
      <c r="B487" s="9">
        <v>1</v>
      </c>
      <c r="D487" s="14">
        <v>0.19236111111111112</v>
      </c>
      <c r="E487" s="9">
        <v>2</v>
      </c>
    </row>
    <row r="488" spans="1:5" x14ac:dyDescent="0.25">
      <c r="A488" s="13">
        <v>0.94652777777777775</v>
      </c>
      <c r="B488" s="9">
        <v>6</v>
      </c>
      <c r="D488" s="14">
        <v>0.19305555555555554</v>
      </c>
      <c r="E488" s="9">
        <v>3</v>
      </c>
    </row>
    <row r="489" spans="1:5" x14ac:dyDescent="0.25">
      <c r="A489" s="13">
        <v>0.9472222222222223</v>
      </c>
      <c r="B489" s="9">
        <v>2</v>
      </c>
      <c r="D489" s="14">
        <v>0.19375000000000001</v>
      </c>
      <c r="E489" s="9">
        <v>3</v>
      </c>
    </row>
    <row r="490" spans="1:5" x14ac:dyDescent="0.25">
      <c r="A490" s="13">
        <v>0.94791666666666663</v>
      </c>
      <c r="B490" s="9">
        <v>6</v>
      </c>
      <c r="D490" s="14">
        <v>0.19444444444444445</v>
      </c>
      <c r="E490" s="9">
        <v>3</v>
      </c>
    </row>
    <row r="491" spans="1:5" x14ac:dyDescent="0.25">
      <c r="A491" s="13">
        <v>0.94861111111111107</v>
      </c>
      <c r="B491" s="9">
        <v>5</v>
      </c>
      <c r="D491" s="14">
        <v>0.19513888888888889</v>
      </c>
      <c r="E491" s="9">
        <v>7</v>
      </c>
    </row>
    <row r="492" spans="1:5" x14ac:dyDescent="0.25">
      <c r="A492" s="13">
        <v>0.94930555555555562</v>
      </c>
      <c r="B492" s="9">
        <v>4</v>
      </c>
      <c r="D492" s="14">
        <v>0.19583333333333333</v>
      </c>
      <c r="E492" s="9">
        <v>1</v>
      </c>
    </row>
    <row r="493" spans="1:5" x14ac:dyDescent="0.25">
      <c r="A493" s="13">
        <v>0.95000000000000007</v>
      </c>
      <c r="B493" s="9">
        <v>4</v>
      </c>
      <c r="D493" s="14">
        <v>0.19652777777777777</v>
      </c>
      <c r="E493" s="9">
        <v>2</v>
      </c>
    </row>
    <row r="494" spans="1:5" x14ac:dyDescent="0.25">
      <c r="A494" s="13">
        <v>0.9506944444444444</v>
      </c>
      <c r="B494" s="9">
        <v>6</v>
      </c>
      <c r="D494" s="14">
        <v>0.19722222222222222</v>
      </c>
      <c r="E494" s="9">
        <v>1</v>
      </c>
    </row>
    <row r="495" spans="1:5" x14ac:dyDescent="0.25">
      <c r="A495" s="13">
        <v>0.95138888888888884</v>
      </c>
      <c r="B495" s="9">
        <v>2</v>
      </c>
      <c r="D495" s="14">
        <v>0.1986111111111111</v>
      </c>
      <c r="E495" s="9">
        <v>1</v>
      </c>
    </row>
    <row r="496" spans="1:5" x14ac:dyDescent="0.25">
      <c r="A496" s="13">
        <v>0.95208333333333339</v>
      </c>
      <c r="B496" s="9">
        <v>4</v>
      </c>
      <c r="D496" s="14">
        <v>0.20069444444444443</v>
      </c>
      <c r="E496" s="9">
        <v>2</v>
      </c>
    </row>
    <row r="497" spans="1:5" x14ac:dyDescent="0.25">
      <c r="A497" s="13">
        <v>0.95277777777777783</v>
      </c>
      <c r="B497" s="9">
        <v>1</v>
      </c>
      <c r="D497" s="14">
        <v>0.20138888888888887</v>
      </c>
      <c r="E497" s="9">
        <v>4</v>
      </c>
    </row>
    <row r="498" spans="1:5" x14ac:dyDescent="0.25">
      <c r="A498" s="13">
        <v>0.95347222222222217</v>
      </c>
      <c r="B498" s="9">
        <v>1</v>
      </c>
      <c r="D498" s="14">
        <v>0.20208333333333331</v>
      </c>
      <c r="E498" s="9">
        <v>2</v>
      </c>
    </row>
    <row r="499" spans="1:5" x14ac:dyDescent="0.25">
      <c r="A499" s="13">
        <v>0.95416666666666661</v>
      </c>
      <c r="B499" s="9">
        <v>2</v>
      </c>
      <c r="D499" s="14">
        <v>0.20277777777777781</v>
      </c>
      <c r="E499" s="9">
        <v>3</v>
      </c>
    </row>
    <row r="500" spans="1:5" x14ac:dyDescent="0.25">
      <c r="A500" s="13">
        <v>0.95486111111111116</v>
      </c>
      <c r="B500" s="9">
        <v>3</v>
      </c>
      <c r="D500" s="14">
        <v>0.20347222222222219</v>
      </c>
      <c r="E500" s="9">
        <v>3</v>
      </c>
    </row>
    <row r="501" spans="1:5" x14ac:dyDescent="0.25">
      <c r="A501" s="13">
        <v>0.9555555555555556</v>
      </c>
      <c r="B501" s="9">
        <v>3</v>
      </c>
      <c r="D501" s="14">
        <v>0.20416666666666669</v>
      </c>
      <c r="E501" s="9">
        <v>1</v>
      </c>
    </row>
    <row r="502" spans="1:5" x14ac:dyDescent="0.25">
      <c r="A502" s="13">
        <v>0.95694444444444438</v>
      </c>
      <c r="B502" s="9">
        <v>4</v>
      </c>
      <c r="D502" s="14">
        <v>0.20486111111111113</v>
      </c>
      <c r="E502" s="9">
        <v>5</v>
      </c>
    </row>
    <row r="503" spans="1:5" x14ac:dyDescent="0.25">
      <c r="A503" s="13">
        <v>0.95763888888888893</v>
      </c>
      <c r="B503" s="9">
        <v>1</v>
      </c>
      <c r="D503" s="14">
        <v>0.20555555555555557</v>
      </c>
      <c r="E503" s="9">
        <v>2</v>
      </c>
    </row>
    <row r="504" spans="1:5" x14ac:dyDescent="0.25">
      <c r="A504" s="13">
        <v>0.95833333333333337</v>
      </c>
      <c r="B504" s="9">
        <v>3</v>
      </c>
      <c r="D504" s="14">
        <v>0.20625000000000002</v>
      </c>
      <c r="E504" s="9">
        <v>2</v>
      </c>
    </row>
    <row r="505" spans="1:5" x14ac:dyDescent="0.25">
      <c r="A505" s="13">
        <v>0.9590277777777777</v>
      </c>
      <c r="B505" s="9">
        <v>2</v>
      </c>
      <c r="D505" s="14">
        <v>0.20694444444444446</v>
      </c>
      <c r="E505" s="9">
        <v>5</v>
      </c>
    </row>
    <row r="506" spans="1:5" x14ac:dyDescent="0.25">
      <c r="A506" s="13">
        <v>0.95972222222222225</v>
      </c>
      <c r="B506" s="9">
        <v>11</v>
      </c>
      <c r="D506" s="14">
        <v>0.2076388888888889</v>
      </c>
      <c r="E506" s="9">
        <v>3</v>
      </c>
    </row>
    <row r="507" spans="1:5" x14ac:dyDescent="0.25">
      <c r="A507" s="13">
        <v>0.9604166666666667</v>
      </c>
      <c r="B507" s="9">
        <v>11</v>
      </c>
      <c r="D507" s="14">
        <v>0.20833333333333334</v>
      </c>
      <c r="E507" s="9">
        <v>2</v>
      </c>
    </row>
    <row r="508" spans="1:5" x14ac:dyDescent="0.25">
      <c r="A508" s="13">
        <v>0.96111111111111114</v>
      </c>
      <c r="B508" s="9">
        <v>16</v>
      </c>
      <c r="D508" s="14">
        <v>0.20902777777777778</v>
      </c>
      <c r="E508" s="9">
        <v>5</v>
      </c>
    </row>
    <row r="509" spans="1:5" x14ac:dyDescent="0.25">
      <c r="A509" s="13">
        <v>0.96180555555555547</v>
      </c>
      <c r="B509" s="9">
        <v>13</v>
      </c>
      <c r="D509" s="14">
        <v>0.20972222222222223</v>
      </c>
      <c r="E509" s="9">
        <v>3</v>
      </c>
    </row>
    <row r="510" spans="1:5" x14ac:dyDescent="0.25">
      <c r="A510" s="13">
        <v>0.96250000000000002</v>
      </c>
      <c r="B510" s="9">
        <v>2</v>
      </c>
      <c r="D510" s="14">
        <v>0.21041666666666667</v>
      </c>
      <c r="E510" s="9">
        <v>5</v>
      </c>
    </row>
    <row r="511" spans="1:5" x14ac:dyDescent="0.25">
      <c r="A511" s="13">
        <v>0.96319444444444446</v>
      </c>
      <c r="B511" s="9">
        <v>6</v>
      </c>
      <c r="D511" s="14">
        <v>0.21111111111111111</v>
      </c>
      <c r="E511" s="9">
        <v>1</v>
      </c>
    </row>
    <row r="512" spans="1:5" x14ac:dyDescent="0.25">
      <c r="A512" s="13">
        <v>0.96388888888888891</v>
      </c>
      <c r="B512" s="9">
        <v>4</v>
      </c>
      <c r="D512" s="14">
        <v>0.21180555555555555</v>
      </c>
      <c r="E512" s="9">
        <v>5</v>
      </c>
    </row>
    <row r="513" spans="1:5" x14ac:dyDescent="0.25">
      <c r="A513" s="13">
        <v>0.96458333333333324</v>
      </c>
      <c r="B513" s="9">
        <v>1</v>
      </c>
      <c r="D513" s="14">
        <v>0.21249999999999999</v>
      </c>
      <c r="E513" s="9">
        <v>6</v>
      </c>
    </row>
    <row r="514" spans="1:5" x14ac:dyDescent="0.25">
      <c r="A514" s="13">
        <v>0.96527777777777779</v>
      </c>
      <c r="B514" s="9">
        <v>2</v>
      </c>
      <c r="D514" s="14">
        <v>0.21319444444444444</v>
      </c>
      <c r="E514" s="9">
        <v>6</v>
      </c>
    </row>
    <row r="515" spans="1:5" x14ac:dyDescent="0.25">
      <c r="A515" s="13">
        <v>0.96597222222222223</v>
      </c>
      <c r="B515" s="9">
        <v>3</v>
      </c>
      <c r="D515" s="14">
        <v>0.21388888888888891</v>
      </c>
      <c r="E515" s="9">
        <v>2</v>
      </c>
    </row>
    <row r="516" spans="1:5" x14ac:dyDescent="0.25">
      <c r="A516" s="13">
        <v>0.96666666666666667</v>
      </c>
      <c r="B516" s="9">
        <v>1</v>
      </c>
      <c r="D516" s="14">
        <v>0.21458333333333335</v>
      </c>
      <c r="E516" s="9">
        <v>5</v>
      </c>
    </row>
    <row r="517" spans="1:5" x14ac:dyDescent="0.25">
      <c r="A517" s="13">
        <v>0.96736111111111101</v>
      </c>
      <c r="B517" s="9">
        <v>6</v>
      </c>
      <c r="D517" s="14">
        <v>0.21527777777777779</v>
      </c>
      <c r="E517" s="9">
        <v>5</v>
      </c>
    </row>
    <row r="518" spans="1:5" x14ac:dyDescent="0.25">
      <c r="A518" s="13">
        <v>0.96875</v>
      </c>
      <c r="B518" s="9">
        <v>4</v>
      </c>
      <c r="D518" s="14">
        <v>0.21597222222222223</v>
      </c>
      <c r="E518" s="9">
        <v>1</v>
      </c>
    </row>
    <row r="519" spans="1:5" x14ac:dyDescent="0.25">
      <c r="A519" s="13">
        <v>0.96944444444444444</v>
      </c>
      <c r="B519" s="9">
        <v>4</v>
      </c>
      <c r="D519" s="14">
        <v>0.21666666666666667</v>
      </c>
      <c r="E519" s="9">
        <v>5</v>
      </c>
    </row>
    <row r="520" spans="1:5" x14ac:dyDescent="0.25">
      <c r="A520" s="13">
        <v>0.97013888888888899</v>
      </c>
      <c r="B520" s="9">
        <v>2</v>
      </c>
      <c r="D520" s="14">
        <v>0.21736111111111112</v>
      </c>
      <c r="E520" s="9">
        <v>3</v>
      </c>
    </row>
    <row r="521" spans="1:5" x14ac:dyDescent="0.25">
      <c r="A521" s="13">
        <v>0.97083333333333333</v>
      </c>
      <c r="B521" s="9">
        <v>3</v>
      </c>
      <c r="D521" s="14">
        <v>0.21875</v>
      </c>
      <c r="E521" s="9">
        <v>3</v>
      </c>
    </row>
    <row r="522" spans="1:5" x14ac:dyDescent="0.25">
      <c r="A522" s="13">
        <v>0.97152777777777777</v>
      </c>
      <c r="B522" s="9">
        <v>4</v>
      </c>
      <c r="D522" s="14">
        <v>0.21944444444444444</v>
      </c>
      <c r="E522" s="9">
        <v>1</v>
      </c>
    </row>
    <row r="523" spans="1:5" x14ac:dyDescent="0.25">
      <c r="A523" s="13">
        <v>0.97222222222222221</v>
      </c>
      <c r="B523" s="9">
        <v>4</v>
      </c>
      <c r="D523" s="14">
        <v>0.22013888888888888</v>
      </c>
      <c r="E523" s="9">
        <v>3</v>
      </c>
    </row>
    <row r="524" spans="1:5" x14ac:dyDescent="0.25">
      <c r="A524" s="13">
        <v>0.97291666666666676</v>
      </c>
      <c r="B524" s="9">
        <v>11</v>
      </c>
      <c r="D524" s="14">
        <v>0.22083333333333333</v>
      </c>
      <c r="E524" s="9">
        <v>3</v>
      </c>
    </row>
    <row r="525" spans="1:5" x14ac:dyDescent="0.25">
      <c r="A525" s="13">
        <v>0.97361111111111109</v>
      </c>
      <c r="B525" s="9">
        <v>4</v>
      </c>
      <c r="D525" s="14">
        <v>0.22222222222222221</v>
      </c>
      <c r="E525" s="9">
        <v>2</v>
      </c>
    </row>
    <row r="526" spans="1:5" x14ac:dyDescent="0.25">
      <c r="A526" s="13">
        <v>0.97430555555555554</v>
      </c>
      <c r="B526" s="9">
        <v>5</v>
      </c>
      <c r="D526" s="14">
        <v>0.22291666666666665</v>
      </c>
      <c r="E526" s="9">
        <v>3</v>
      </c>
    </row>
    <row r="527" spans="1:5" x14ac:dyDescent="0.25">
      <c r="A527" s="13">
        <v>0.97499999999999998</v>
      </c>
      <c r="B527" s="9">
        <v>7</v>
      </c>
      <c r="D527" s="14">
        <v>0.22361111111111109</v>
      </c>
      <c r="E527" s="9">
        <v>3</v>
      </c>
    </row>
    <row r="528" spans="1:5" x14ac:dyDescent="0.25">
      <c r="A528" s="13">
        <v>0.97569444444444453</v>
      </c>
      <c r="B528" s="9">
        <v>7</v>
      </c>
      <c r="D528" s="14">
        <v>0.22500000000000001</v>
      </c>
      <c r="E528" s="9">
        <v>1</v>
      </c>
    </row>
    <row r="529" spans="1:5" x14ac:dyDescent="0.25">
      <c r="A529" s="13">
        <v>0.97638888888888886</v>
      </c>
      <c r="B529" s="9">
        <v>2</v>
      </c>
      <c r="D529" s="14">
        <v>0.22569444444444445</v>
      </c>
      <c r="E529" s="9">
        <v>2</v>
      </c>
    </row>
    <row r="530" spans="1:5" x14ac:dyDescent="0.25">
      <c r="A530" s="13">
        <v>0.9770833333333333</v>
      </c>
      <c r="B530" s="9">
        <v>3</v>
      </c>
      <c r="D530" s="14">
        <v>0.22638888888888889</v>
      </c>
      <c r="E530" s="9">
        <v>3</v>
      </c>
    </row>
    <row r="531" spans="1:5" x14ac:dyDescent="0.25">
      <c r="A531" s="13">
        <v>0.97777777777777775</v>
      </c>
      <c r="B531" s="9">
        <v>1</v>
      </c>
      <c r="D531" s="14">
        <v>0.22708333333333333</v>
      </c>
      <c r="E531" s="9">
        <v>3</v>
      </c>
    </row>
    <row r="532" spans="1:5" x14ac:dyDescent="0.25">
      <c r="A532" s="13">
        <v>0.9784722222222223</v>
      </c>
      <c r="B532" s="9">
        <v>2</v>
      </c>
      <c r="D532" s="14">
        <v>0.22777777777777777</v>
      </c>
      <c r="E532" s="9">
        <v>5</v>
      </c>
    </row>
    <row r="533" spans="1:5" x14ac:dyDescent="0.25">
      <c r="A533" s="13">
        <v>0.97916666666666663</v>
      </c>
      <c r="B533" s="9">
        <v>2</v>
      </c>
      <c r="D533" s="14">
        <v>0.22847222222222222</v>
      </c>
      <c r="E533" s="9">
        <v>5</v>
      </c>
    </row>
    <row r="534" spans="1:5" x14ac:dyDescent="0.25">
      <c r="A534" s="13">
        <v>0.97986111111111107</v>
      </c>
      <c r="B534" s="9">
        <v>4</v>
      </c>
      <c r="D534" s="14">
        <v>0.22916666666666666</v>
      </c>
      <c r="E534" s="9">
        <v>6</v>
      </c>
    </row>
    <row r="535" spans="1:5" x14ac:dyDescent="0.25">
      <c r="A535" s="13">
        <v>0.98055555555555562</v>
      </c>
      <c r="B535" s="9">
        <v>4</v>
      </c>
      <c r="D535" s="14">
        <v>0.23055555555555554</v>
      </c>
      <c r="E535" s="9">
        <v>1</v>
      </c>
    </row>
    <row r="536" spans="1:5" x14ac:dyDescent="0.25">
      <c r="A536" s="13">
        <v>0.98125000000000007</v>
      </c>
      <c r="B536" s="9">
        <v>2</v>
      </c>
      <c r="D536" s="14">
        <v>0.23124999999999998</v>
      </c>
      <c r="E536" s="9">
        <v>3</v>
      </c>
    </row>
    <row r="537" spans="1:5" x14ac:dyDescent="0.25">
      <c r="A537" s="13">
        <v>0.9819444444444444</v>
      </c>
      <c r="B537" s="9">
        <v>1</v>
      </c>
      <c r="D537" s="14">
        <v>0.23194444444444443</v>
      </c>
      <c r="E537" s="9">
        <v>1</v>
      </c>
    </row>
    <row r="538" spans="1:5" x14ac:dyDescent="0.25">
      <c r="A538" s="13">
        <v>0.98263888888888884</v>
      </c>
      <c r="B538" s="9">
        <v>5</v>
      </c>
      <c r="D538" s="14">
        <v>0.23263888888888887</v>
      </c>
      <c r="E538" s="9">
        <v>2</v>
      </c>
    </row>
    <row r="539" spans="1:5" x14ac:dyDescent="0.25">
      <c r="A539" s="13">
        <v>0.98333333333333339</v>
      </c>
      <c r="B539" s="9">
        <v>3</v>
      </c>
      <c r="D539" s="14">
        <v>0.23333333333333331</v>
      </c>
      <c r="E539" s="9">
        <v>2</v>
      </c>
    </row>
    <row r="540" spans="1:5" x14ac:dyDescent="0.25">
      <c r="A540" s="13">
        <v>0.98402777777777783</v>
      </c>
      <c r="B540" s="9">
        <v>9</v>
      </c>
      <c r="D540" s="14">
        <v>0.23472222222222219</v>
      </c>
      <c r="E540" s="9">
        <v>3</v>
      </c>
    </row>
    <row r="541" spans="1:5" x14ac:dyDescent="0.25">
      <c r="A541" s="13">
        <v>0.98472222222222217</v>
      </c>
      <c r="B541" s="9">
        <v>5</v>
      </c>
      <c r="D541" s="14">
        <v>0.23541666666666669</v>
      </c>
      <c r="E541" s="9">
        <v>3</v>
      </c>
    </row>
    <row r="542" spans="1:5" x14ac:dyDescent="0.25">
      <c r="A542" s="13">
        <v>0.98541666666666661</v>
      </c>
      <c r="B542" s="9">
        <v>2</v>
      </c>
      <c r="D542" s="14">
        <v>0.23611111111111113</v>
      </c>
      <c r="E542" s="9">
        <v>2</v>
      </c>
    </row>
    <row r="543" spans="1:5" x14ac:dyDescent="0.25">
      <c r="A543" s="13">
        <v>0.98611111111111116</v>
      </c>
      <c r="B543" s="9">
        <v>6</v>
      </c>
      <c r="D543" s="14">
        <v>0.23750000000000002</v>
      </c>
      <c r="E543" s="9">
        <v>1</v>
      </c>
    </row>
    <row r="544" spans="1:5" x14ac:dyDescent="0.25">
      <c r="A544" s="13">
        <v>0.9868055555555556</v>
      </c>
      <c r="B544" s="9">
        <v>5</v>
      </c>
      <c r="D544" s="14">
        <v>0.24027777777777778</v>
      </c>
      <c r="E544" s="9">
        <v>1</v>
      </c>
    </row>
    <row r="545" spans="1:5" x14ac:dyDescent="0.25">
      <c r="A545" s="13">
        <v>0.98749999999999993</v>
      </c>
      <c r="B545" s="9">
        <v>5</v>
      </c>
      <c r="D545" s="14">
        <v>0.24166666666666667</v>
      </c>
      <c r="E545" s="9">
        <v>1</v>
      </c>
    </row>
    <row r="546" spans="1:5" x14ac:dyDescent="0.25">
      <c r="A546" s="13">
        <v>0.98819444444444438</v>
      </c>
      <c r="B546" s="9">
        <v>4</v>
      </c>
      <c r="D546" s="14">
        <v>0.24305555555555555</v>
      </c>
      <c r="E546" s="9">
        <v>1</v>
      </c>
    </row>
    <row r="547" spans="1:5" x14ac:dyDescent="0.25">
      <c r="A547" s="13">
        <v>0.98888888888888893</v>
      </c>
      <c r="B547" s="9">
        <v>11</v>
      </c>
      <c r="D547" s="14">
        <v>0.24583333333333335</v>
      </c>
      <c r="E547" s="9">
        <v>1</v>
      </c>
    </row>
    <row r="548" spans="1:5" x14ac:dyDescent="0.25">
      <c r="A548" s="13">
        <v>0.98958333333333337</v>
      </c>
      <c r="B548" s="9">
        <v>4</v>
      </c>
      <c r="D548" s="14">
        <v>0.24722222222222223</v>
      </c>
      <c r="E548" s="9">
        <v>2</v>
      </c>
    </row>
    <row r="549" spans="1:5" x14ac:dyDescent="0.25">
      <c r="A549" s="13">
        <v>0.9902777777777777</v>
      </c>
      <c r="B549" s="9">
        <v>5</v>
      </c>
      <c r="D549" s="14">
        <v>0.25</v>
      </c>
      <c r="E549" s="9">
        <v>1</v>
      </c>
    </row>
    <row r="550" spans="1:5" x14ac:dyDescent="0.25">
      <c r="A550" s="13">
        <v>0.9916666666666667</v>
      </c>
      <c r="B550" s="9">
        <v>2</v>
      </c>
      <c r="D550" s="14">
        <v>0.25486111111111109</v>
      </c>
      <c r="E550" s="9">
        <v>1</v>
      </c>
    </row>
    <row r="551" spans="1:5" x14ac:dyDescent="0.25">
      <c r="A551" s="13">
        <v>0.99236111111111114</v>
      </c>
      <c r="B551" s="9">
        <v>5</v>
      </c>
      <c r="D551" s="14">
        <v>0.25694444444444448</v>
      </c>
      <c r="E551" s="9">
        <v>1</v>
      </c>
    </row>
    <row r="552" spans="1:5" x14ac:dyDescent="0.25">
      <c r="A552" s="13">
        <v>0.99305555555555547</v>
      </c>
      <c r="B552" s="9">
        <v>10</v>
      </c>
      <c r="D552" s="14">
        <v>0.25972222222222224</v>
      </c>
      <c r="E552" s="9">
        <v>2</v>
      </c>
    </row>
    <row r="553" spans="1:5" x14ac:dyDescent="0.25">
      <c r="A553" s="13">
        <v>0.99375000000000002</v>
      </c>
      <c r="B553" s="9">
        <v>3</v>
      </c>
      <c r="D553" s="14">
        <v>0.26250000000000001</v>
      </c>
      <c r="E553" s="9">
        <v>1</v>
      </c>
    </row>
    <row r="554" spans="1:5" x14ac:dyDescent="0.25">
      <c r="A554" s="13">
        <v>0.99444444444444446</v>
      </c>
      <c r="B554" s="9">
        <v>4</v>
      </c>
      <c r="D554" s="14">
        <v>0.26944444444444443</v>
      </c>
      <c r="E554" s="9">
        <v>2</v>
      </c>
    </row>
    <row r="555" spans="1:5" x14ac:dyDescent="0.25">
      <c r="A555" s="13">
        <v>0.99513888888888891</v>
      </c>
      <c r="B555" s="9">
        <v>1</v>
      </c>
      <c r="D555" s="14">
        <v>0.27083333333333331</v>
      </c>
      <c r="E555" s="9">
        <v>1</v>
      </c>
    </row>
    <row r="556" spans="1:5" x14ac:dyDescent="0.25">
      <c r="A556" s="13">
        <v>0.99583333333333324</v>
      </c>
      <c r="B556" s="9">
        <v>5</v>
      </c>
      <c r="D556" s="14">
        <v>0.2722222222222222</v>
      </c>
      <c r="E556" s="9">
        <v>1</v>
      </c>
    </row>
    <row r="557" spans="1:5" x14ac:dyDescent="0.25">
      <c r="A557" s="13">
        <v>0.99791666666666667</v>
      </c>
      <c r="B557" s="9">
        <v>1</v>
      </c>
      <c r="D557" s="14">
        <v>0.27361111111111108</v>
      </c>
      <c r="E557" s="9">
        <v>1</v>
      </c>
    </row>
    <row r="558" spans="1:5" x14ac:dyDescent="0.25">
      <c r="A558" s="13">
        <v>0.99861111111111101</v>
      </c>
      <c r="B558" s="9">
        <v>3</v>
      </c>
      <c r="D558" s="14">
        <v>0.27847222222222223</v>
      </c>
      <c r="E558" s="9">
        <v>1</v>
      </c>
    </row>
    <row r="559" spans="1:5" x14ac:dyDescent="0.25">
      <c r="A559" s="13">
        <v>0.99930555555555556</v>
      </c>
      <c r="B559" s="9">
        <v>1</v>
      </c>
      <c r="D559" s="14">
        <v>0.28472222222222221</v>
      </c>
      <c r="E559" s="9">
        <v>1</v>
      </c>
    </row>
    <row r="560" spans="1:5" x14ac:dyDescent="0.25">
      <c r="A560" s="6" t="s">
        <v>126</v>
      </c>
      <c r="B560" s="9">
        <v>1779</v>
      </c>
    </row>
  </sheetData>
  <pageMargins left="0.7" right="0.7" top="0.75" bottom="0.75" header="0.3" footer="0.3"/>
  <pageSetup paperSize="9" orientation="portrait" horizontalDpi="0" verticalDpi="0" r:id="rId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E603"/>
  <sheetViews>
    <sheetView workbookViewId="0">
      <selection activeCell="B29" sqref="B29"/>
    </sheetView>
  </sheetViews>
  <sheetFormatPr baseColWidth="10" defaultRowHeight="15" x14ac:dyDescent="0.25"/>
  <cols>
    <col min="1" max="1" width="34.5" customWidth="1"/>
    <col min="2" max="2" width="19" customWidth="1"/>
    <col min="4" max="4" width="34.5" bestFit="1" customWidth="1"/>
    <col min="5" max="5" width="12.625" bestFit="1" customWidth="1"/>
  </cols>
  <sheetData>
    <row r="2" spans="1:5" x14ac:dyDescent="0.25">
      <c r="A2" s="5" t="s">
        <v>125</v>
      </c>
      <c r="B2" t="s">
        <v>146</v>
      </c>
      <c r="D2" s="11" t="s">
        <v>142</v>
      </c>
      <c r="E2" s="11" t="s">
        <v>145</v>
      </c>
    </row>
    <row r="3" spans="1:5" x14ac:dyDescent="0.25">
      <c r="A3" s="6" t="s">
        <v>75</v>
      </c>
      <c r="B3" s="9">
        <v>8.2228116710875335E-2</v>
      </c>
      <c r="D3" s="10" t="str">
        <f>A3</f>
        <v>Barbastelle d'Europe</v>
      </c>
      <c r="E3" s="12" t="e">
        <f>VLOOKUP(D3,#REF!,6,FALSE)</f>
        <v>#REF!</v>
      </c>
    </row>
    <row r="4" spans="1:5" x14ac:dyDescent="0.25">
      <c r="A4" s="6" t="s">
        <v>128</v>
      </c>
      <c r="B4" s="9">
        <v>9.2838196286472146E-3</v>
      </c>
      <c r="D4" s="10" t="str">
        <f t="shared" ref="D4:D30" si="0">A4</f>
        <v>Grand murin</v>
      </c>
      <c r="E4" s="12" t="e">
        <f>VLOOKUP(D4,#REF!,6,FALSE)</f>
        <v>#REF!</v>
      </c>
    </row>
    <row r="5" spans="1:5" x14ac:dyDescent="0.25">
      <c r="A5" s="6" t="s">
        <v>124</v>
      </c>
      <c r="B5" s="9">
        <v>3.9787798408488064E-3</v>
      </c>
      <c r="D5" s="10" t="str">
        <f t="shared" si="0"/>
        <v>Grande Noctule</v>
      </c>
      <c r="E5" s="12" t="e">
        <f>VLOOKUP(D5,#REF!,6,FALSE)</f>
        <v>#REF!</v>
      </c>
    </row>
    <row r="6" spans="1:5" x14ac:dyDescent="0.25">
      <c r="A6" s="6" t="s">
        <v>80</v>
      </c>
      <c r="B6" s="9">
        <v>0.30106100795755969</v>
      </c>
      <c r="D6" s="10" t="str">
        <f t="shared" si="0"/>
        <v>Minioptère de Schreibers</v>
      </c>
      <c r="E6" s="12" t="e">
        <f>VLOOKUP(D6,#REF!,6,FALSE)</f>
        <v>#REF!</v>
      </c>
    </row>
    <row r="7" spans="1:5" x14ac:dyDescent="0.25">
      <c r="A7" s="6" t="s">
        <v>76</v>
      </c>
      <c r="B7" s="9">
        <v>0.10742705570291777</v>
      </c>
      <c r="D7" s="10" t="str">
        <f t="shared" si="0"/>
        <v>Minioptère de Schreibers/Pipistrelle pygmée</v>
      </c>
      <c r="E7" s="12" t="e">
        <f>VLOOKUP(D7,#REF!,6,FALSE)</f>
        <v>#REF!</v>
      </c>
    </row>
    <row r="8" spans="1:5" x14ac:dyDescent="0.25">
      <c r="A8" s="6" t="s">
        <v>49</v>
      </c>
      <c r="B8" s="9">
        <v>7.9575596816976128E-3</v>
      </c>
      <c r="D8" s="10" t="str">
        <f t="shared" si="0"/>
        <v>Murin à oreilles échancrées</v>
      </c>
      <c r="E8" s="12" t="e">
        <f>VLOOKUP(D8,#REF!,6,FALSE)</f>
        <v>#REF!</v>
      </c>
    </row>
    <row r="9" spans="1:5" x14ac:dyDescent="0.25">
      <c r="A9" s="6" t="s">
        <v>61</v>
      </c>
      <c r="B9" s="9">
        <v>1.3262599469496022E-2</v>
      </c>
      <c r="D9" s="10" t="str">
        <f t="shared" si="0"/>
        <v>Murin de Bechstein</v>
      </c>
      <c r="E9" s="12" t="e">
        <f>VLOOKUP(D9,#REF!,6,FALSE)</f>
        <v>#REF!</v>
      </c>
    </row>
    <row r="10" spans="1:5" x14ac:dyDescent="0.25">
      <c r="A10" s="6" t="s">
        <v>59</v>
      </c>
      <c r="B10" s="9">
        <v>5.3050397877984082E-3</v>
      </c>
      <c r="D10" s="10" t="str">
        <f t="shared" si="0"/>
        <v>Murin de Natterer</v>
      </c>
      <c r="E10" s="12" t="e">
        <f>VLOOKUP(D10,#REF!,6,FALSE)</f>
        <v>#REF!</v>
      </c>
    </row>
    <row r="11" spans="1:5" x14ac:dyDescent="0.25">
      <c r="A11" s="6" t="s">
        <v>48</v>
      </c>
      <c r="B11" s="9">
        <v>0.43236074270557029</v>
      </c>
      <c r="D11" s="10" t="str">
        <f t="shared" si="0"/>
        <v>Murin sp</v>
      </c>
      <c r="E11" s="12" t="e">
        <f>VLOOKUP(D11,#REF!,6,FALSE)</f>
        <v>#REF!</v>
      </c>
    </row>
    <row r="12" spans="1:5" x14ac:dyDescent="0.25">
      <c r="A12" s="6" t="s">
        <v>78</v>
      </c>
      <c r="B12" s="9">
        <v>2.6525198938992041E-3</v>
      </c>
      <c r="D12" s="10" t="str">
        <f t="shared" si="0"/>
        <v>Noctule commune</v>
      </c>
      <c r="E12" s="12" t="e">
        <f>VLOOKUP(D12,#REF!,6,FALSE)</f>
        <v>#REF!</v>
      </c>
    </row>
    <row r="13" spans="1:5" x14ac:dyDescent="0.25">
      <c r="A13" s="6" t="s">
        <v>54</v>
      </c>
      <c r="B13" s="9">
        <v>0.29708222811671087</v>
      </c>
      <c r="D13" s="10" t="str">
        <f t="shared" si="0"/>
        <v>Noctule de Leisler</v>
      </c>
      <c r="E13" s="12" t="e">
        <f>VLOOKUP(D13,#REF!,6,FALSE)</f>
        <v>#REF!</v>
      </c>
    </row>
    <row r="14" spans="1:5" x14ac:dyDescent="0.25">
      <c r="A14" s="6" t="s">
        <v>65</v>
      </c>
      <c r="B14" s="9">
        <v>0.38328912466843501</v>
      </c>
      <c r="D14" s="10" t="str">
        <f t="shared" si="0"/>
        <v>Oreillard gris</v>
      </c>
      <c r="E14" s="12" t="e">
        <f>VLOOKUP(D14,#REF!,6,FALSE)</f>
        <v>#REF!</v>
      </c>
    </row>
    <row r="15" spans="1:5" x14ac:dyDescent="0.25">
      <c r="A15" s="6" t="s">
        <v>81</v>
      </c>
      <c r="B15" s="9">
        <v>1.5915119363395226E-2</v>
      </c>
      <c r="D15" s="10" t="str">
        <f t="shared" si="0"/>
        <v>Oreillard roux</v>
      </c>
      <c r="E15" s="12" t="e">
        <f>VLOOKUP(D15,#REF!,6,FALSE)</f>
        <v>#REF!</v>
      </c>
    </row>
    <row r="16" spans="1:5" x14ac:dyDescent="0.25">
      <c r="A16" s="6" t="s">
        <v>37</v>
      </c>
      <c r="B16" s="9">
        <v>11.976127320954907</v>
      </c>
      <c r="D16" s="10" t="str">
        <f t="shared" si="0"/>
        <v>Pipistrelle commune</v>
      </c>
      <c r="E16" s="12" t="e">
        <f>VLOOKUP(D16,#REF!,6,FALSE)</f>
        <v>#REF!</v>
      </c>
    </row>
    <row r="17" spans="1:5" x14ac:dyDescent="0.25">
      <c r="A17" s="6" t="s">
        <v>45</v>
      </c>
      <c r="B17" s="9">
        <v>3.3594164456233422</v>
      </c>
      <c r="D17" s="10" t="str">
        <f t="shared" si="0"/>
        <v>Pipistrelle de Kuhl</v>
      </c>
      <c r="E17" s="12" t="e">
        <f>VLOOKUP(D17,#REF!,6,FALSE)</f>
        <v>#REF!</v>
      </c>
    </row>
    <row r="18" spans="1:5" x14ac:dyDescent="0.25">
      <c r="A18" s="6" t="s">
        <v>72</v>
      </c>
      <c r="B18" s="9">
        <v>0.13395225464190982</v>
      </c>
      <c r="D18" s="10" t="str">
        <f t="shared" si="0"/>
        <v>Pipistrelle de Kuhl/Nathusius</v>
      </c>
      <c r="E18" s="12" t="e">
        <f>VLOOKUP(D18,#REF!,6,FALSE)</f>
        <v>#REF!</v>
      </c>
    </row>
    <row r="19" spans="1:5" x14ac:dyDescent="0.25">
      <c r="A19" s="6" t="s">
        <v>141</v>
      </c>
      <c r="B19" s="9">
        <v>1.3262599469496021E-3</v>
      </c>
      <c r="D19" s="10" t="str">
        <f t="shared" si="0"/>
        <v>Pipistrelle de Kuhl/Vespère de Savi</v>
      </c>
      <c r="E19" s="12" t="e">
        <f>VLOOKUP(D19,#REF!,6,FALSE)</f>
        <v>#REF!</v>
      </c>
    </row>
    <row r="20" spans="1:5" x14ac:dyDescent="0.25">
      <c r="A20" s="6" t="s">
        <v>55</v>
      </c>
      <c r="B20" s="9">
        <v>0.29840848806366049</v>
      </c>
      <c r="D20" s="10" t="str">
        <f t="shared" si="0"/>
        <v>Pipistrelle de Nathusius</v>
      </c>
      <c r="E20" s="12" t="e">
        <f>VLOOKUP(D20,#REF!,6,FALSE)</f>
        <v>#REF!</v>
      </c>
    </row>
    <row r="21" spans="1:5" x14ac:dyDescent="0.25">
      <c r="A21" s="6" t="s">
        <v>74</v>
      </c>
      <c r="B21" s="9">
        <v>1.8567639257294429E-2</v>
      </c>
      <c r="D21" s="10" t="str">
        <f t="shared" si="0"/>
        <v>Pipistrelle pygmée</v>
      </c>
      <c r="E21" s="12" t="e">
        <f>VLOOKUP(D21,#REF!,6,FALSE)</f>
        <v>#REF!</v>
      </c>
    </row>
    <row r="22" spans="1:5" x14ac:dyDescent="0.25">
      <c r="A22" s="6" t="s">
        <v>123</v>
      </c>
      <c r="B22" s="9">
        <v>1.0610079575596816E-2</v>
      </c>
      <c r="D22" s="10" t="str">
        <f t="shared" si="0"/>
        <v>Pipistrelle sp</v>
      </c>
      <c r="E22" s="12" t="e">
        <f>VLOOKUP(D22,#REF!,6,FALSE)</f>
        <v>#REF!</v>
      </c>
    </row>
    <row r="23" spans="1:5" x14ac:dyDescent="0.25">
      <c r="A23" s="6" t="s">
        <v>64</v>
      </c>
      <c r="B23" s="9">
        <v>1.5305039787798409</v>
      </c>
      <c r="D23" s="10" t="str">
        <f t="shared" si="0"/>
        <v>Sérotine commune</v>
      </c>
      <c r="E23" s="12" t="e">
        <f>VLOOKUP(D23,#REF!,6,FALSE)</f>
        <v>#REF!</v>
      </c>
    </row>
    <row r="24" spans="1:5" x14ac:dyDescent="0.25">
      <c r="A24" s="6" t="s">
        <v>126</v>
      </c>
      <c r="B24" s="9">
        <v>18.990716180371351</v>
      </c>
      <c r="D24" s="10" t="str">
        <f t="shared" si="0"/>
        <v>Total général</v>
      </c>
      <c r="E24" s="12" t="e">
        <f>VLOOKUP(D24,#REF!,6,FALSE)</f>
        <v>#REF!</v>
      </c>
    </row>
    <row r="25" spans="1:5" x14ac:dyDescent="0.25">
      <c r="D25" s="10">
        <f t="shared" si="0"/>
        <v>0</v>
      </c>
      <c r="E25" s="12" t="e">
        <f>VLOOKUP(D25,#REF!,6,FALSE)</f>
        <v>#REF!</v>
      </c>
    </row>
    <row r="26" spans="1:5" x14ac:dyDescent="0.25">
      <c r="D26" s="10">
        <f t="shared" si="0"/>
        <v>0</v>
      </c>
      <c r="E26" s="12" t="e">
        <f>VLOOKUP(D26,#REF!,6,FALSE)</f>
        <v>#REF!</v>
      </c>
    </row>
    <row r="27" spans="1:5" x14ac:dyDescent="0.25">
      <c r="D27" s="10">
        <f t="shared" si="0"/>
        <v>0</v>
      </c>
      <c r="E27" s="12" t="e">
        <f>VLOOKUP(D27,#REF!,6,FALSE)</f>
        <v>#REF!</v>
      </c>
    </row>
    <row r="28" spans="1:5" x14ac:dyDescent="0.25">
      <c r="D28" s="10">
        <f t="shared" si="0"/>
        <v>0</v>
      </c>
      <c r="E28" s="12" t="e">
        <f>VLOOKUP(D28,#REF!,6,FALSE)</f>
        <v>#REF!</v>
      </c>
    </row>
    <row r="29" spans="1:5" x14ac:dyDescent="0.25">
      <c r="D29" s="10">
        <f t="shared" si="0"/>
        <v>0</v>
      </c>
      <c r="E29" s="12" t="e">
        <f>VLOOKUP(D29,#REF!,6,FALSE)</f>
        <v>#REF!</v>
      </c>
    </row>
    <row r="30" spans="1:5" x14ac:dyDescent="0.25">
      <c r="D30" s="10">
        <f t="shared" si="0"/>
        <v>0</v>
      </c>
      <c r="E30" s="12" t="e">
        <f>VLOOKUP(D30,#REF!,6,FALSE)</f>
        <v>#REF!</v>
      </c>
    </row>
    <row r="34" spans="1:2" x14ac:dyDescent="0.25">
      <c r="A34" t="s">
        <v>147</v>
      </c>
      <c r="B34" t="s">
        <v>143</v>
      </c>
    </row>
    <row r="35" spans="1:2" x14ac:dyDescent="0.25">
      <c r="A35" s="1">
        <v>42522</v>
      </c>
      <c r="B35">
        <f>COUNTIFS('Données brutes'!$A$2:$A$9150,"Mise-bas",'Données brutes'!$R$2:$R$9150,A35)</f>
        <v>5</v>
      </c>
    </row>
    <row r="36" spans="1:2" x14ac:dyDescent="0.25">
      <c r="A36" s="1">
        <v>42523</v>
      </c>
      <c r="B36">
        <f>COUNTIFS('Données brutes'!$A$2:$A$9150,"Mise-bas",'Données brutes'!$R$2:$R$9150,A36)</f>
        <v>16</v>
      </c>
    </row>
    <row r="37" spans="1:2" x14ac:dyDescent="0.25">
      <c r="A37" s="1">
        <v>42524</v>
      </c>
      <c r="B37">
        <f>COUNTIFS('Données brutes'!$A$2:$A$9150,"Mise-bas",'Données brutes'!$R$2:$R$9150,A37)</f>
        <v>0</v>
      </c>
    </row>
    <row r="38" spans="1:2" x14ac:dyDescent="0.25">
      <c r="A38" s="1">
        <v>42525</v>
      </c>
      <c r="B38">
        <f>COUNTIFS('Données brutes'!$A$2:$A$9150,"Mise-bas",'Données brutes'!$R$2:$R$9150,A38)</f>
        <v>0</v>
      </c>
    </row>
    <row r="39" spans="1:2" x14ac:dyDescent="0.25">
      <c r="A39" s="1">
        <v>42526</v>
      </c>
      <c r="B39">
        <f>COUNTIFS('Données brutes'!$A$2:$A$9150,"Mise-bas",'Données brutes'!$R$2:$R$9150,A39)</f>
        <v>0</v>
      </c>
    </row>
    <row r="40" spans="1:2" x14ac:dyDescent="0.25">
      <c r="A40" s="1">
        <v>42527</v>
      </c>
      <c r="B40">
        <f>COUNTIFS('Données brutes'!$A$2:$A$9150,"Mise-bas",'Données brutes'!$R$2:$R$9150,A40)</f>
        <v>0</v>
      </c>
    </row>
    <row r="41" spans="1:2" x14ac:dyDescent="0.25">
      <c r="A41" s="1">
        <v>42528</v>
      </c>
      <c r="B41">
        <f>COUNTIFS('Données brutes'!$A$2:$A$9150,"Mise-bas",'Données brutes'!$R$2:$R$9150,A41)</f>
        <v>0</v>
      </c>
    </row>
    <row r="42" spans="1:2" x14ac:dyDescent="0.25">
      <c r="A42" s="1">
        <v>42529</v>
      </c>
      <c r="B42">
        <f>COUNTIFS('Données brutes'!$A$2:$A$9150,"Mise-bas",'Données brutes'!$R$2:$R$9150,A42)</f>
        <v>0</v>
      </c>
    </row>
    <row r="43" spans="1:2" x14ac:dyDescent="0.25">
      <c r="A43" s="1">
        <v>42530</v>
      </c>
      <c r="B43">
        <f>COUNTIFS('Données brutes'!$A$2:$A$9150,"Mise-bas",'Données brutes'!$R$2:$R$9150,A43)</f>
        <v>0</v>
      </c>
    </row>
    <row r="44" spans="1:2" x14ac:dyDescent="0.25">
      <c r="A44" s="1">
        <v>42531</v>
      </c>
      <c r="B44">
        <f>COUNTIFS('Données brutes'!$A$2:$A$9150,"Mise-bas",'Données brutes'!$R$2:$R$9150,A44)</f>
        <v>0</v>
      </c>
    </row>
    <row r="45" spans="1:2" x14ac:dyDescent="0.25">
      <c r="A45" s="1">
        <v>42532</v>
      </c>
      <c r="B45">
        <f>COUNTIFS('Données brutes'!$A$2:$A$9150,"Mise-bas",'Données brutes'!$R$2:$R$9150,A45)</f>
        <v>0</v>
      </c>
    </row>
    <row r="46" spans="1:2" x14ac:dyDescent="0.25">
      <c r="A46" s="1">
        <v>42533</v>
      </c>
      <c r="B46">
        <f>COUNTIFS('Données brutes'!$A$2:$A$9150,"Mise-bas",'Données brutes'!$R$2:$R$9150,A46)</f>
        <v>0</v>
      </c>
    </row>
    <row r="47" spans="1:2" x14ac:dyDescent="0.25">
      <c r="A47" s="1">
        <v>42534</v>
      </c>
      <c r="B47">
        <f>COUNTIFS('Données brutes'!$A$2:$A$9150,"Mise-bas",'Données brutes'!$R$2:$R$9150,A47)</f>
        <v>0</v>
      </c>
    </row>
    <row r="48" spans="1:2" x14ac:dyDescent="0.25">
      <c r="A48" s="1">
        <v>42535</v>
      </c>
      <c r="B48">
        <f>COUNTIFS('Données brutes'!$A$2:$A$9150,"Mise-bas",'Données brutes'!$R$2:$R$9150,A48)</f>
        <v>0</v>
      </c>
    </row>
    <row r="49" spans="1:2" x14ac:dyDescent="0.25">
      <c r="A49" s="1">
        <v>42536</v>
      </c>
      <c r="B49">
        <f>COUNTIFS('Données brutes'!$A$2:$A$9150,"Mise-bas",'Données brutes'!$R$2:$R$9150,A49)</f>
        <v>0</v>
      </c>
    </row>
    <row r="50" spans="1:2" x14ac:dyDescent="0.25">
      <c r="A50" s="1">
        <v>42537</v>
      </c>
      <c r="B50">
        <f>COUNTIFS('Données brutes'!$A$2:$A$9150,"Mise-bas",'Données brutes'!$R$2:$R$9150,A50)</f>
        <v>0</v>
      </c>
    </row>
    <row r="51" spans="1:2" x14ac:dyDescent="0.25">
      <c r="A51" s="1">
        <v>42538</v>
      </c>
      <c r="B51">
        <f>COUNTIFS('Données brutes'!$A$2:$A$9150,"Mise-bas",'Données brutes'!$R$2:$R$9150,A51)</f>
        <v>0</v>
      </c>
    </row>
    <row r="52" spans="1:2" x14ac:dyDescent="0.25">
      <c r="A52" s="1">
        <v>42539</v>
      </c>
      <c r="B52">
        <f>COUNTIFS('Données brutes'!$A$2:$A$9150,"Mise-bas",'Données brutes'!$R$2:$R$9150,A52)</f>
        <v>0</v>
      </c>
    </row>
    <row r="53" spans="1:2" x14ac:dyDescent="0.25">
      <c r="A53" s="1">
        <v>42540</v>
      </c>
      <c r="B53">
        <f>COUNTIFS('Données brutes'!$A$2:$A$9150,"Mise-bas",'Données brutes'!$R$2:$R$9150,A53)</f>
        <v>0</v>
      </c>
    </row>
    <row r="54" spans="1:2" x14ac:dyDescent="0.25">
      <c r="A54" s="1">
        <v>42541</v>
      </c>
      <c r="B54">
        <f>COUNTIFS('Données brutes'!$A$2:$A$9150,"Mise-bas",'Données brutes'!$R$2:$R$9150,A54)</f>
        <v>0</v>
      </c>
    </row>
    <row r="55" spans="1:2" x14ac:dyDescent="0.25">
      <c r="A55" s="1">
        <v>42542</v>
      </c>
      <c r="B55">
        <f>COUNTIFS('Données brutes'!$A$2:$A$9150,"Mise-bas",'Données brutes'!$R$2:$R$9150,A55)</f>
        <v>0</v>
      </c>
    </row>
    <row r="56" spans="1:2" x14ac:dyDescent="0.25">
      <c r="A56" s="1">
        <v>42543</v>
      </c>
      <c r="B56">
        <f>COUNTIFS('Données brutes'!$A$2:$A$9150,"Mise-bas",'Données brutes'!$R$2:$R$9150,A56)</f>
        <v>0</v>
      </c>
    </row>
    <row r="57" spans="1:2" x14ac:dyDescent="0.25">
      <c r="A57" s="1">
        <v>42544</v>
      </c>
      <c r="B57">
        <f>COUNTIFS('Données brutes'!$A$2:$A$9150,"Mise-bas",'Données brutes'!$R$2:$R$9150,A57)</f>
        <v>0</v>
      </c>
    </row>
    <row r="58" spans="1:2" x14ac:dyDescent="0.25">
      <c r="A58" s="1">
        <v>42545</v>
      </c>
      <c r="B58">
        <f>COUNTIFS('Données brutes'!$A$2:$A$9150,"Mise-bas",'Données brutes'!$R$2:$R$9150,A58)</f>
        <v>0</v>
      </c>
    </row>
    <row r="59" spans="1:2" x14ac:dyDescent="0.25">
      <c r="A59" s="1">
        <v>42546</v>
      </c>
      <c r="B59">
        <f>COUNTIFS('Données brutes'!$A$2:$A$9150,"Mise-bas",'Données brutes'!$R$2:$R$9150,A59)</f>
        <v>0</v>
      </c>
    </row>
    <row r="60" spans="1:2" x14ac:dyDescent="0.25">
      <c r="A60" s="1">
        <v>42547</v>
      </c>
      <c r="B60">
        <f>COUNTIFS('Données brutes'!$A$2:$A$9150,"Mise-bas",'Données brutes'!$R$2:$R$9150,A60)</f>
        <v>0</v>
      </c>
    </row>
    <row r="61" spans="1:2" x14ac:dyDescent="0.25">
      <c r="A61" s="1">
        <v>42548</v>
      </c>
      <c r="B61">
        <f>COUNTIFS('Données brutes'!$A$2:$A$9150,"Mise-bas",'Données brutes'!$R$2:$R$9150,A61)</f>
        <v>0</v>
      </c>
    </row>
    <row r="62" spans="1:2" x14ac:dyDescent="0.25">
      <c r="A62" s="1">
        <v>42549</v>
      </c>
      <c r="B62">
        <f>COUNTIFS('Données brutes'!$A$2:$A$9150,"Mise-bas",'Données brutes'!$R$2:$R$9150,A62)</f>
        <v>0</v>
      </c>
    </row>
    <row r="63" spans="1:2" x14ac:dyDescent="0.25">
      <c r="A63" s="1">
        <v>42550</v>
      </c>
      <c r="B63">
        <f>COUNTIFS('Données brutes'!$A$2:$A$9150,"Mise-bas",'Données brutes'!$R$2:$R$9150,A63)</f>
        <v>0</v>
      </c>
    </row>
    <row r="64" spans="1:2" x14ac:dyDescent="0.25">
      <c r="A64" s="1">
        <v>42551</v>
      </c>
      <c r="B64">
        <f>COUNTIFS('Données brutes'!$A$2:$A$9150,"Mise-bas",'Données brutes'!$R$2:$R$9150,A64)</f>
        <v>0</v>
      </c>
    </row>
    <row r="65" spans="1:2" x14ac:dyDescent="0.25">
      <c r="A65" s="1">
        <v>42552</v>
      </c>
      <c r="B65">
        <f>COUNTIFS('Données brutes'!$A$2:$A$9150,"Mise-bas",'Données brutes'!$R$2:$R$9150,A65)</f>
        <v>0</v>
      </c>
    </row>
    <row r="66" spans="1:2" x14ac:dyDescent="0.25">
      <c r="A66" s="1">
        <v>42553</v>
      </c>
      <c r="B66">
        <f>COUNTIFS('Données brutes'!$A$2:$A$9150,"Mise-bas",'Données brutes'!$R$2:$R$9150,A66)</f>
        <v>0</v>
      </c>
    </row>
    <row r="67" spans="1:2" x14ac:dyDescent="0.25">
      <c r="A67" s="1">
        <v>42554</v>
      </c>
      <c r="B67">
        <f>COUNTIFS('Données brutes'!$A$2:$A$9150,"Mise-bas",'Données brutes'!$R$2:$R$9150,A67)</f>
        <v>0</v>
      </c>
    </row>
    <row r="68" spans="1:2" x14ac:dyDescent="0.25">
      <c r="A68" s="1">
        <v>42555</v>
      </c>
      <c r="B68">
        <f>COUNTIFS('Données brutes'!$A$2:$A$9150,"Mise-bas",'Données brutes'!$R$2:$R$9150,A68)</f>
        <v>0</v>
      </c>
    </row>
    <row r="69" spans="1:2" x14ac:dyDescent="0.25">
      <c r="A69" s="1">
        <v>42556</v>
      </c>
      <c r="B69">
        <f>COUNTIFS('Données brutes'!$A$2:$A$9150,"Mise-bas",'Données brutes'!$R$2:$R$9150,A69)</f>
        <v>0</v>
      </c>
    </row>
    <row r="70" spans="1:2" x14ac:dyDescent="0.25">
      <c r="A70" s="1">
        <v>42557</v>
      </c>
      <c r="B70">
        <f>COUNTIFS('Données brutes'!$A$2:$A$9150,"Mise-bas",'Données brutes'!$R$2:$R$9150,A70)</f>
        <v>0</v>
      </c>
    </row>
    <row r="71" spans="1:2" x14ac:dyDescent="0.25">
      <c r="A71" s="1">
        <v>42558</v>
      </c>
      <c r="B71">
        <f>COUNTIFS('Données brutes'!$A$2:$A$9150,"Mise-bas",'Données brutes'!$R$2:$R$9150,A71)</f>
        <v>0</v>
      </c>
    </row>
    <row r="72" spans="1:2" x14ac:dyDescent="0.25">
      <c r="A72" s="1">
        <v>42559</v>
      </c>
      <c r="B72">
        <f>COUNTIFS('Données brutes'!$A$2:$A$9150,"Mise-bas",'Données brutes'!$R$2:$R$9150,A72)</f>
        <v>0</v>
      </c>
    </row>
    <row r="73" spans="1:2" x14ac:dyDescent="0.25">
      <c r="A73" s="1">
        <v>42560</v>
      </c>
      <c r="B73">
        <f>COUNTIFS('Données brutes'!$A$2:$A$9150,"Mise-bas",'Données brutes'!$R$2:$R$9150,A73)</f>
        <v>0</v>
      </c>
    </row>
    <row r="74" spans="1:2" x14ac:dyDescent="0.25">
      <c r="A74" s="1">
        <v>42561</v>
      </c>
      <c r="B74">
        <f>COUNTIFS('Données brutes'!$A$2:$A$9150,"Mise-bas",'Données brutes'!$R$2:$R$9150,A74)</f>
        <v>0</v>
      </c>
    </row>
    <row r="75" spans="1:2" x14ac:dyDescent="0.25">
      <c r="A75" s="1">
        <v>42562</v>
      </c>
      <c r="B75">
        <f>COUNTIFS('Données brutes'!$A$2:$A$9150,"Mise-bas",'Données brutes'!$R$2:$R$9150,A75)</f>
        <v>0</v>
      </c>
    </row>
    <row r="76" spans="1:2" x14ac:dyDescent="0.25">
      <c r="A76" s="1">
        <v>42563</v>
      </c>
      <c r="B76">
        <f>COUNTIFS('Données brutes'!$A$2:$A$9150,"Mise-bas",'Données brutes'!$R$2:$R$9150,A76)</f>
        <v>0</v>
      </c>
    </row>
    <row r="77" spans="1:2" x14ac:dyDescent="0.25">
      <c r="A77" s="1">
        <v>42564</v>
      </c>
      <c r="B77">
        <f>COUNTIFS('Données brutes'!$A$2:$A$9150,"Mise-bas",'Données brutes'!$R$2:$R$9150,A77)</f>
        <v>0</v>
      </c>
    </row>
    <row r="78" spans="1:2" x14ac:dyDescent="0.25">
      <c r="A78" s="1">
        <v>42565</v>
      </c>
      <c r="B78">
        <f>COUNTIFS('Données brutes'!$A$2:$A$9150,"Mise-bas",'Données brutes'!$R$2:$R$9150,A78)</f>
        <v>0</v>
      </c>
    </row>
    <row r="79" spans="1:2" x14ac:dyDescent="0.25">
      <c r="A79" s="1">
        <v>42566</v>
      </c>
      <c r="B79">
        <f>COUNTIFS('Données brutes'!$A$2:$A$9150,"Mise-bas",'Données brutes'!$R$2:$R$9150,A79)</f>
        <v>0</v>
      </c>
    </row>
    <row r="80" spans="1:2" x14ac:dyDescent="0.25">
      <c r="A80" s="1">
        <v>42567</v>
      </c>
      <c r="B80">
        <f>COUNTIFS('Données brutes'!$A$2:$A$9150,"Mise-bas",'Données brutes'!$R$2:$R$9150,A80)</f>
        <v>0</v>
      </c>
    </row>
    <row r="81" spans="1:2" x14ac:dyDescent="0.25">
      <c r="A81" s="1">
        <v>42568</v>
      </c>
      <c r="B81">
        <f>COUNTIFS('Données brutes'!$A$2:$A$9150,"Mise-bas",'Données brutes'!$R$2:$R$9150,A81)</f>
        <v>8</v>
      </c>
    </row>
    <row r="82" spans="1:2" x14ac:dyDescent="0.25">
      <c r="A82" s="1">
        <v>42569</v>
      </c>
      <c r="B82">
        <f>COUNTIFS('Données brutes'!$A$2:$A$9150,"Mise-bas",'Données brutes'!$R$2:$R$9150,A82)</f>
        <v>0</v>
      </c>
    </row>
    <row r="83" spans="1:2" x14ac:dyDescent="0.25">
      <c r="A83" s="1">
        <v>42570</v>
      </c>
      <c r="B83">
        <f>COUNTIFS('Données brutes'!$A$2:$A$9150,"Mise-bas",'Données brutes'!$R$2:$R$9150,A83)</f>
        <v>0</v>
      </c>
    </row>
    <row r="84" spans="1:2" x14ac:dyDescent="0.25">
      <c r="A84" s="1">
        <v>42571</v>
      </c>
      <c r="B84">
        <f>COUNTIFS('Données brutes'!$A$2:$A$9150,"Mise-bas",'Données brutes'!$R$2:$R$9150,A84)</f>
        <v>0</v>
      </c>
    </row>
    <row r="85" spans="1:2" x14ac:dyDescent="0.25">
      <c r="A85" s="1">
        <v>42572</v>
      </c>
      <c r="B85">
        <f>COUNTIFS('Données brutes'!$A$2:$A$9150,"Mise-bas",'Données brutes'!$R$2:$R$9150,A85)</f>
        <v>0</v>
      </c>
    </row>
    <row r="86" spans="1:2" x14ac:dyDescent="0.25">
      <c r="A86" s="1">
        <v>42573</v>
      </c>
      <c r="B86">
        <f>COUNTIFS('Données brutes'!$A$2:$A$9150,"Mise-bas",'Données brutes'!$R$2:$R$9150,A86)</f>
        <v>0</v>
      </c>
    </row>
    <row r="87" spans="1:2" x14ac:dyDescent="0.25">
      <c r="A87" s="1">
        <v>42574</v>
      </c>
      <c r="B87">
        <f>COUNTIFS('Données brutes'!$A$2:$A$9150,"Mise-bas",'Données brutes'!$R$2:$R$9150,A87)</f>
        <v>0</v>
      </c>
    </row>
    <row r="88" spans="1:2" x14ac:dyDescent="0.25">
      <c r="A88" s="1">
        <v>42575</v>
      </c>
      <c r="B88">
        <f>COUNTIFS('Données brutes'!$A$2:$A$9150,"Mise-bas",'Données brutes'!$R$2:$R$9150,A88)</f>
        <v>0</v>
      </c>
    </row>
    <row r="89" spans="1:2" x14ac:dyDescent="0.25">
      <c r="A89" s="1">
        <v>42576</v>
      </c>
      <c r="B89">
        <f>COUNTIFS('Données brutes'!$A$2:$A$9150,"Mise-bas",'Données brutes'!$R$2:$R$9150,A89)</f>
        <v>0</v>
      </c>
    </row>
    <row r="90" spans="1:2" x14ac:dyDescent="0.25">
      <c r="A90" s="1">
        <v>42577</v>
      </c>
      <c r="B90">
        <f>COUNTIFS('Données brutes'!$A$2:$A$9150,"Mise-bas",'Données brutes'!$R$2:$R$9150,A90)</f>
        <v>0</v>
      </c>
    </row>
    <row r="91" spans="1:2" x14ac:dyDescent="0.25">
      <c r="A91" s="1">
        <v>42578</v>
      </c>
      <c r="B91">
        <f>COUNTIFS('Données brutes'!$A$2:$A$9150,"Mise-bas",'Données brutes'!$R$2:$R$9150,A91)</f>
        <v>0</v>
      </c>
    </row>
    <row r="92" spans="1:2" x14ac:dyDescent="0.25">
      <c r="A92" s="1">
        <v>42579</v>
      </c>
      <c r="B92">
        <f>COUNTIFS('Données brutes'!$A$2:$A$9150,"Mise-bas",'Données brutes'!$R$2:$R$9150,A92)</f>
        <v>0</v>
      </c>
    </row>
    <row r="93" spans="1:2" x14ac:dyDescent="0.25">
      <c r="A93" s="1">
        <v>42580</v>
      </c>
      <c r="B93">
        <f>COUNTIFS('Données brutes'!$A$2:$A$9150,"Mise-bas",'Données brutes'!$R$2:$R$9150,A93)</f>
        <v>0</v>
      </c>
    </row>
    <row r="94" spans="1:2" x14ac:dyDescent="0.25">
      <c r="A94" s="1">
        <v>42581</v>
      </c>
      <c r="B94">
        <f>COUNTIFS('Données brutes'!$A$2:$A$9150,"Mise-bas",'Données brutes'!$R$2:$R$9150,A94)</f>
        <v>0</v>
      </c>
    </row>
    <row r="95" spans="1:2" x14ac:dyDescent="0.25">
      <c r="A95" s="1">
        <v>42582</v>
      </c>
      <c r="B95">
        <f>COUNTIFS('Données brutes'!$A$2:$A$9150,"Mise-bas",'Données brutes'!$R$2:$R$9150,A95)</f>
        <v>0</v>
      </c>
    </row>
    <row r="96" spans="1:2" x14ac:dyDescent="0.25">
      <c r="A96" s="1">
        <v>42583</v>
      </c>
      <c r="B96">
        <f>COUNTIFS('Données brutes'!$A$2:$A$9150,"Mise-bas",'Données brutes'!$R$2:$R$9150,A96)</f>
        <v>0</v>
      </c>
    </row>
    <row r="97" spans="1:2" x14ac:dyDescent="0.25">
      <c r="A97" s="1">
        <v>42584</v>
      </c>
      <c r="B97">
        <f>COUNTIFS('Données brutes'!$A$2:$A$9150,"Mise-bas",'Données brutes'!$R$2:$R$9150,A97)</f>
        <v>0</v>
      </c>
    </row>
    <row r="98" spans="1:2" x14ac:dyDescent="0.25">
      <c r="A98" s="1">
        <v>42585</v>
      </c>
      <c r="B98">
        <f>COUNTIFS('Données brutes'!$A$2:$A$9150,"Mise-bas",'Données brutes'!$R$2:$R$9150,A98)</f>
        <v>0</v>
      </c>
    </row>
    <row r="99" spans="1:2" x14ac:dyDescent="0.25">
      <c r="A99" s="1">
        <v>42586</v>
      </c>
      <c r="B99">
        <f>COUNTIFS('Données brutes'!$A$2:$A$9150,"Mise-bas",'Données brutes'!$R$2:$R$9150,A99)</f>
        <v>0</v>
      </c>
    </row>
    <row r="100" spans="1:2" x14ac:dyDescent="0.25">
      <c r="A100" s="1">
        <v>42587</v>
      </c>
      <c r="B100">
        <f>COUNTIFS('Données brutes'!$A$2:$A$9150,"Mise-bas",'Données brutes'!$R$2:$R$9150,A100)</f>
        <v>0</v>
      </c>
    </row>
    <row r="101" spans="1:2" x14ac:dyDescent="0.25">
      <c r="A101" s="1">
        <v>42588</v>
      </c>
      <c r="B101">
        <f>COUNTIFS('Données brutes'!$A$2:$A$9150,"Mise-bas",'Données brutes'!$R$2:$R$9150,A101)</f>
        <v>0</v>
      </c>
    </row>
    <row r="102" spans="1:2" x14ac:dyDescent="0.25">
      <c r="A102" s="1">
        <v>42589</v>
      </c>
      <c r="B102">
        <f>COUNTIFS('Données brutes'!$A$2:$A$9150,"Mise-bas",'Données brutes'!$R$2:$R$9150,A102)</f>
        <v>0</v>
      </c>
    </row>
    <row r="103" spans="1:2" x14ac:dyDescent="0.25">
      <c r="A103" s="1">
        <v>42590</v>
      </c>
      <c r="B103">
        <f>COUNTIFS('Données brutes'!$A$2:$A$9150,"Mise-bas",'Données brutes'!$R$2:$R$9150,A103)</f>
        <v>0</v>
      </c>
    </row>
    <row r="104" spans="1:2" x14ac:dyDescent="0.25">
      <c r="A104" s="1">
        <v>42591</v>
      </c>
      <c r="B104">
        <f>COUNTIFS('Données brutes'!$A$2:$A$9150,"Mise-bas",'Données brutes'!$R$2:$R$9150,A104)</f>
        <v>0</v>
      </c>
    </row>
    <row r="105" spans="1:2" x14ac:dyDescent="0.25">
      <c r="A105" s="1">
        <v>42592</v>
      </c>
      <c r="B105">
        <f>COUNTIFS('Données brutes'!$A$2:$A$9150,"Mise-bas",'Données brutes'!$R$2:$R$9150,A105)</f>
        <v>0</v>
      </c>
    </row>
    <row r="106" spans="1:2" x14ac:dyDescent="0.25">
      <c r="A106" s="1">
        <v>42593</v>
      </c>
      <c r="B106">
        <f>COUNTIFS('Données brutes'!$A$2:$A$9150,"Mise-bas",'Données brutes'!$R$2:$R$9150,A106)</f>
        <v>0</v>
      </c>
    </row>
    <row r="107" spans="1:2" x14ac:dyDescent="0.25">
      <c r="A107" s="1">
        <v>42594</v>
      </c>
      <c r="B107">
        <f>COUNTIFS('Données brutes'!$A$2:$A$9150,"Mise-bas",'Données brutes'!$R$2:$R$9150,A107)</f>
        <v>0</v>
      </c>
    </row>
    <row r="108" spans="1:2" x14ac:dyDescent="0.25">
      <c r="A108" s="1">
        <v>42595</v>
      </c>
      <c r="B108">
        <f>COUNTIFS('Données brutes'!$A$2:$A$9150,"Mise-bas",'Données brutes'!$R$2:$R$9150,A108)</f>
        <v>0</v>
      </c>
    </row>
    <row r="109" spans="1:2" x14ac:dyDescent="0.25">
      <c r="A109" s="1">
        <v>42596</v>
      </c>
      <c r="B109">
        <f>COUNTIFS('Données brutes'!$A$2:$A$9150,"Mise-bas",'Données brutes'!$R$2:$R$9150,A109)</f>
        <v>0</v>
      </c>
    </row>
    <row r="110" spans="1:2" x14ac:dyDescent="0.25">
      <c r="A110" s="1">
        <v>42597</v>
      </c>
      <c r="B110">
        <f>COUNTIFS('Données brutes'!$A$2:$A$9150,"Mise-bas",'Données brutes'!$R$2:$R$9150,A110)</f>
        <v>0</v>
      </c>
    </row>
    <row r="111" spans="1:2" x14ac:dyDescent="0.25">
      <c r="A111" s="1">
        <v>42598</v>
      </c>
      <c r="B111">
        <f>COUNTIFS('Données brutes'!$A$2:$A$9150,"Mise-bas",'Données brutes'!$R$2:$R$9150,A111)</f>
        <v>0</v>
      </c>
    </row>
    <row r="112" spans="1:2" x14ac:dyDescent="0.25">
      <c r="A112" s="1">
        <v>42599</v>
      </c>
      <c r="B112">
        <f>COUNTIFS('Données brutes'!$A$2:$A$9150,"Mise-bas",'Données brutes'!$R$2:$R$9150,A112)</f>
        <v>0</v>
      </c>
    </row>
    <row r="113" spans="1:5" x14ac:dyDescent="0.25">
      <c r="A113" s="1"/>
    </row>
    <row r="115" spans="1:5" x14ac:dyDescent="0.25">
      <c r="A115" s="5" t="s">
        <v>71</v>
      </c>
      <c r="B115" t="s">
        <v>67</v>
      </c>
    </row>
    <row r="117" spans="1:5" x14ac:dyDescent="0.25">
      <c r="A117" s="5" t="s">
        <v>125</v>
      </c>
      <c r="B117" t="s">
        <v>148</v>
      </c>
      <c r="D117" s="11" t="s">
        <v>11</v>
      </c>
      <c r="E117" s="11" t="s">
        <v>143</v>
      </c>
    </row>
    <row r="118" spans="1:5" x14ac:dyDescent="0.25">
      <c r="A118" s="13">
        <v>0</v>
      </c>
      <c r="B118" s="9">
        <v>25</v>
      </c>
      <c r="D118" s="14">
        <v>0.90347222222222223</v>
      </c>
      <c r="E118" s="9">
        <v>1</v>
      </c>
    </row>
    <row r="119" spans="1:5" x14ac:dyDescent="0.25">
      <c r="A119" s="13">
        <v>6.9444444444444447E-4</v>
      </c>
      <c r="B119" s="9">
        <v>27</v>
      </c>
      <c r="D119" s="14">
        <v>0.90416666666666667</v>
      </c>
      <c r="E119" s="9">
        <v>1</v>
      </c>
    </row>
    <row r="120" spans="1:5" x14ac:dyDescent="0.25">
      <c r="A120" s="13">
        <v>1.3888888888888889E-3</v>
      </c>
      <c r="B120" s="9">
        <v>30</v>
      </c>
      <c r="D120" s="14">
        <v>0.90625</v>
      </c>
      <c r="E120" s="9">
        <v>1</v>
      </c>
    </row>
    <row r="121" spans="1:5" x14ac:dyDescent="0.25">
      <c r="A121" s="13">
        <v>2.0833333333333333E-3</v>
      </c>
      <c r="B121" s="9">
        <v>19</v>
      </c>
      <c r="D121" s="14">
        <v>0.90833333333333333</v>
      </c>
      <c r="E121" s="9">
        <v>1</v>
      </c>
    </row>
    <row r="122" spans="1:5" x14ac:dyDescent="0.25">
      <c r="A122" s="13">
        <v>2.7777777777777779E-3</v>
      </c>
      <c r="B122" s="9">
        <v>17</v>
      </c>
      <c r="D122" s="14">
        <v>0.90902777777777777</v>
      </c>
      <c r="E122" s="9">
        <v>2</v>
      </c>
    </row>
    <row r="123" spans="1:5" x14ac:dyDescent="0.25">
      <c r="A123" s="13">
        <v>3.472222222222222E-3</v>
      </c>
      <c r="B123" s="9">
        <v>33</v>
      </c>
      <c r="D123" s="14">
        <v>0.90972222222222221</v>
      </c>
      <c r="E123" s="9">
        <v>24</v>
      </c>
    </row>
    <row r="124" spans="1:5" x14ac:dyDescent="0.25">
      <c r="A124" s="13">
        <v>4.1666666666666666E-3</v>
      </c>
      <c r="B124" s="9">
        <v>28</v>
      </c>
      <c r="D124" s="14">
        <v>0.91041666666666676</v>
      </c>
      <c r="E124" s="9">
        <v>26</v>
      </c>
    </row>
    <row r="125" spans="1:5" x14ac:dyDescent="0.25">
      <c r="A125" s="13">
        <v>4.8611111111111112E-3</v>
      </c>
      <c r="B125" s="9">
        <v>42</v>
      </c>
      <c r="D125" s="14">
        <v>0.91111111111111109</v>
      </c>
      <c r="E125" s="9">
        <v>32</v>
      </c>
    </row>
    <row r="126" spans="1:5" x14ac:dyDescent="0.25">
      <c r="A126" s="13">
        <v>5.5555555555555558E-3</v>
      </c>
      <c r="B126" s="9">
        <v>35</v>
      </c>
      <c r="D126" s="14">
        <v>0.91180555555555554</v>
      </c>
      <c r="E126" s="9">
        <v>29</v>
      </c>
    </row>
    <row r="127" spans="1:5" x14ac:dyDescent="0.25">
      <c r="A127" s="13">
        <v>6.2499999999999995E-3</v>
      </c>
      <c r="B127" s="9">
        <v>36</v>
      </c>
      <c r="D127" s="14">
        <v>0.91249999999999998</v>
      </c>
      <c r="E127" s="9">
        <v>31</v>
      </c>
    </row>
    <row r="128" spans="1:5" x14ac:dyDescent="0.25">
      <c r="A128" s="13">
        <v>6.9444444444444441E-3</v>
      </c>
      <c r="B128" s="9">
        <v>25</v>
      </c>
      <c r="D128" s="14">
        <v>0.91319444444444453</v>
      </c>
      <c r="E128" s="9">
        <v>37</v>
      </c>
    </row>
    <row r="129" spans="1:5" x14ac:dyDescent="0.25">
      <c r="A129" s="13">
        <v>7.6388888888888886E-3</v>
      </c>
      <c r="B129" s="9">
        <v>25</v>
      </c>
      <c r="D129" s="14">
        <v>0.91388888888888886</v>
      </c>
      <c r="E129" s="9">
        <v>27</v>
      </c>
    </row>
    <row r="130" spans="1:5" x14ac:dyDescent="0.25">
      <c r="A130" s="13">
        <v>8.3333333333333332E-3</v>
      </c>
      <c r="B130" s="9">
        <v>33</v>
      </c>
      <c r="D130" s="14">
        <v>0.9145833333333333</v>
      </c>
      <c r="E130" s="9">
        <v>30</v>
      </c>
    </row>
    <row r="131" spans="1:5" x14ac:dyDescent="0.25">
      <c r="A131" s="13">
        <v>9.0277777777777787E-3</v>
      </c>
      <c r="B131" s="9">
        <v>32</v>
      </c>
      <c r="D131" s="14">
        <v>0.91527777777777775</v>
      </c>
      <c r="E131" s="9">
        <v>37</v>
      </c>
    </row>
    <row r="132" spans="1:5" x14ac:dyDescent="0.25">
      <c r="A132" s="13">
        <v>9.7222222222222224E-3</v>
      </c>
      <c r="B132" s="9">
        <v>27</v>
      </c>
      <c r="D132" s="14">
        <v>0.9159722222222223</v>
      </c>
      <c r="E132" s="9">
        <v>38</v>
      </c>
    </row>
    <row r="133" spans="1:5" x14ac:dyDescent="0.25">
      <c r="A133" s="13">
        <v>1.0416666666666666E-2</v>
      </c>
      <c r="B133" s="9">
        <v>19</v>
      </c>
      <c r="D133" s="14">
        <v>0.91666666666666663</v>
      </c>
      <c r="E133" s="9">
        <v>42</v>
      </c>
    </row>
    <row r="134" spans="1:5" x14ac:dyDescent="0.25">
      <c r="A134" s="13">
        <v>1.1111111111111112E-2</v>
      </c>
      <c r="B134" s="9">
        <v>37</v>
      </c>
      <c r="D134" s="14">
        <v>0.91736111111111107</v>
      </c>
      <c r="E134" s="9">
        <v>34</v>
      </c>
    </row>
    <row r="135" spans="1:5" x14ac:dyDescent="0.25">
      <c r="A135" s="13">
        <v>1.1805555555555555E-2</v>
      </c>
      <c r="B135" s="9">
        <v>43</v>
      </c>
      <c r="D135" s="14">
        <v>0.91805555555555562</v>
      </c>
      <c r="E135" s="9">
        <v>50</v>
      </c>
    </row>
    <row r="136" spans="1:5" x14ac:dyDescent="0.25">
      <c r="A136" s="13">
        <v>1.2499999999999999E-2</v>
      </c>
      <c r="B136" s="9">
        <v>25</v>
      </c>
      <c r="D136" s="14">
        <v>0.91875000000000007</v>
      </c>
      <c r="E136" s="9">
        <v>54</v>
      </c>
    </row>
    <row r="137" spans="1:5" x14ac:dyDescent="0.25">
      <c r="A137" s="13">
        <v>1.3194444444444444E-2</v>
      </c>
      <c r="B137" s="9">
        <v>36</v>
      </c>
      <c r="D137" s="14">
        <v>0.9194444444444444</v>
      </c>
      <c r="E137" s="9">
        <v>57</v>
      </c>
    </row>
    <row r="138" spans="1:5" x14ac:dyDescent="0.25">
      <c r="A138" s="13">
        <v>1.3888888888888888E-2</v>
      </c>
      <c r="B138" s="9">
        <v>37</v>
      </c>
      <c r="D138" s="14">
        <v>0.92013888888888884</v>
      </c>
      <c r="E138" s="9">
        <v>35</v>
      </c>
    </row>
    <row r="139" spans="1:5" x14ac:dyDescent="0.25">
      <c r="A139" s="13">
        <v>1.4583333333333332E-2</v>
      </c>
      <c r="B139" s="9">
        <v>28</v>
      </c>
      <c r="D139" s="14">
        <v>0.92083333333333339</v>
      </c>
      <c r="E139" s="9">
        <v>56</v>
      </c>
    </row>
    <row r="140" spans="1:5" x14ac:dyDescent="0.25">
      <c r="A140" s="13">
        <v>1.5277777777777777E-2</v>
      </c>
      <c r="B140" s="9">
        <v>47</v>
      </c>
      <c r="D140" s="14">
        <v>0.92152777777777783</v>
      </c>
      <c r="E140" s="9">
        <v>63</v>
      </c>
    </row>
    <row r="141" spans="1:5" x14ac:dyDescent="0.25">
      <c r="A141" s="13">
        <v>1.5972222222222224E-2</v>
      </c>
      <c r="B141" s="9">
        <v>33</v>
      </c>
      <c r="D141" s="14">
        <v>0.92222222222222217</v>
      </c>
      <c r="E141" s="9">
        <v>50</v>
      </c>
    </row>
    <row r="142" spans="1:5" x14ac:dyDescent="0.25">
      <c r="A142" s="13">
        <v>1.6666666666666666E-2</v>
      </c>
      <c r="B142" s="9">
        <v>30</v>
      </c>
      <c r="D142" s="14">
        <v>0.92291666666666661</v>
      </c>
      <c r="E142" s="9">
        <v>63</v>
      </c>
    </row>
    <row r="143" spans="1:5" x14ac:dyDescent="0.25">
      <c r="A143" s="13">
        <v>1.7361111111111112E-2</v>
      </c>
      <c r="B143" s="9">
        <v>25</v>
      </c>
      <c r="D143" s="14">
        <v>0.92361111111111116</v>
      </c>
      <c r="E143" s="9">
        <v>64</v>
      </c>
    </row>
    <row r="144" spans="1:5" x14ac:dyDescent="0.25">
      <c r="A144" s="13">
        <v>1.8055555555555557E-2</v>
      </c>
      <c r="B144" s="9">
        <v>37</v>
      </c>
      <c r="D144" s="14">
        <v>0.9243055555555556</v>
      </c>
      <c r="E144" s="9">
        <v>58</v>
      </c>
    </row>
    <row r="145" spans="1:5" x14ac:dyDescent="0.25">
      <c r="A145" s="13">
        <v>1.8749999999999999E-2</v>
      </c>
      <c r="B145" s="9">
        <v>42</v>
      </c>
      <c r="D145" s="14">
        <v>0.92499999999999993</v>
      </c>
      <c r="E145" s="9">
        <v>54</v>
      </c>
    </row>
    <row r="146" spans="1:5" x14ac:dyDescent="0.25">
      <c r="A146" s="13">
        <v>1.9444444444444445E-2</v>
      </c>
      <c r="B146" s="9">
        <v>25</v>
      </c>
      <c r="D146" s="14">
        <v>0.92569444444444438</v>
      </c>
      <c r="E146" s="9">
        <v>47</v>
      </c>
    </row>
    <row r="147" spans="1:5" x14ac:dyDescent="0.25">
      <c r="A147" s="13">
        <v>2.013888888888889E-2</v>
      </c>
      <c r="B147" s="9">
        <v>36</v>
      </c>
      <c r="D147" s="14">
        <v>0.92638888888888893</v>
      </c>
      <c r="E147" s="9">
        <v>64</v>
      </c>
    </row>
    <row r="148" spans="1:5" x14ac:dyDescent="0.25">
      <c r="A148" s="13">
        <v>2.0833333333333332E-2</v>
      </c>
      <c r="B148" s="9">
        <v>38</v>
      </c>
      <c r="D148" s="14">
        <v>0.92708333333333337</v>
      </c>
      <c r="E148" s="9">
        <v>73</v>
      </c>
    </row>
    <row r="149" spans="1:5" x14ac:dyDescent="0.25">
      <c r="A149" s="13">
        <v>2.1527777777777781E-2</v>
      </c>
      <c r="B149" s="9">
        <v>20</v>
      </c>
      <c r="D149" s="14">
        <v>0.9277777777777777</v>
      </c>
      <c r="E149" s="9">
        <v>53</v>
      </c>
    </row>
    <row r="150" spans="1:5" x14ac:dyDescent="0.25">
      <c r="A150" s="13">
        <v>2.2222222222222223E-2</v>
      </c>
      <c r="B150" s="9">
        <v>36</v>
      </c>
      <c r="D150" s="14">
        <v>0.92847222222222225</v>
      </c>
      <c r="E150" s="9">
        <v>54</v>
      </c>
    </row>
    <row r="151" spans="1:5" x14ac:dyDescent="0.25">
      <c r="A151" s="13">
        <v>2.2916666666666669E-2</v>
      </c>
      <c r="B151" s="9">
        <v>26</v>
      </c>
      <c r="D151" s="14">
        <v>0.9291666666666667</v>
      </c>
      <c r="E151" s="9">
        <v>51</v>
      </c>
    </row>
    <row r="152" spans="1:5" x14ac:dyDescent="0.25">
      <c r="A152" s="13">
        <v>2.361111111111111E-2</v>
      </c>
      <c r="B152" s="9">
        <v>36</v>
      </c>
      <c r="D152" s="14">
        <v>0.92986111111111114</v>
      </c>
      <c r="E152" s="9">
        <v>61</v>
      </c>
    </row>
    <row r="153" spans="1:5" x14ac:dyDescent="0.25">
      <c r="A153" s="13">
        <v>2.4305555555555556E-2</v>
      </c>
      <c r="B153" s="9">
        <v>47</v>
      </c>
      <c r="D153" s="14">
        <v>0.93055555555555547</v>
      </c>
      <c r="E153" s="9">
        <v>56</v>
      </c>
    </row>
    <row r="154" spans="1:5" x14ac:dyDescent="0.25">
      <c r="A154" s="13">
        <v>2.4999999999999998E-2</v>
      </c>
      <c r="B154" s="9">
        <v>25</v>
      </c>
      <c r="D154" s="14">
        <v>0.93125000000000002</v>
      </c>
      <c r="E154" s="9">
        <v>58</v>
      </c>
    </row>
    <row r="155" spans="1:5" x14ac:dyDescent="0.25">
      <c r="A155" s="13">
        <v>2.5694444444444447E-2</v>
      </c>
      <c r="B155" s="9">
        <v>15</v>
      </c>
      <c r="D155" s="14">
        <v>0.93194444444444446</v>
      </c>
      <c r="E155" s="9">
        <v>73</v>
      </c>
    </row>
    <row r="156" spans="1:5" x14ac:dyDescent="0.25">
      <c r="A156" s="13">
        <v>2.6388888888888889E-2</v>
      </c>
      <c r="B156" s="9">
        <v>29</v>
      </c>
      <c r="D156" s="14">
        <v>0.93263888888888891</v>
      </c>
      <c r="E156" s="9">
        <v>72</v>
      </c>
    </row>
    <row r="157" spans="1:5" x14ac:dyDescent="0.25">
      <c r="A157" s="13">
        <v>2.7083333333333334E-2</v>
      </c>
      <c r="B157" s="9">
        <v>27</v>
      </c>
      <c r="D157" s="14">
        <v>0.93333333333333324</v>
      </c>
      <c r="E157" s="9">
        <v>65</v>
      </c>
    </row>
    <row r="158" spans="1:5" x14ac:dyDescent="0.25">
      <c r="A158" s="13">
        <v>2.7777777777777776E-2</v>
      </c>
      <c r="B158" s="9">
        <v>23</v>
      </c>
      <c r="D158" s="14">
        <v>0.93402777777777779</v>
      </c>
      <c r="E158" s="9">
        <v>57</v>
      </c>
    </row>
    <row r="159" spans="1:5" x14ac:dyDescent="0.25">
      <c r="A159" s="13">
        <v>2.8472222222222222E-2</v>
      </c>
      <c r="B159" s="9">
        <v>17</v>
      </c>
      <c r="D159" s="14">
        <v>0.93472222222222223</v>
      </c>
      <c r="E159" s="9">
        <v>77</v>
      </c>
    </row>
    <row r="160" spans="1:5" x14ac:dyDescent="0.25">
      <c r="A160" s="13">
        <v>2.9166666666666664E-2</v>
      </c>
      <c r="B160" s="9">
        <v>23</v>
      </c>
      <c r="D160" s="14">
        <v>0.93541666666666667</v>
      </c>
      <c r="E160" s="9">
        <v>59</v>
      </c>
    </row>
    <row r="161" spans="1:5" x14ac:dyDescent="0.25">
      <c r="A161" s="13">
        <v>2.9861111111111113E-2</v>
      </c>
      <c r="B161" s="9">
        <v>18</v>
      </c>
      <c r="D161" s="14">
        <v>0.93611111111111101</v>
      </c>
      <c r="E161" s="9">
        <v>67</v>
      </c>
    </row>
    <row r="162" spans="1:5" x14ac:dyDescent="0.25">
      <c r="A162" s="13">
        <v>3.0555555555555555E-2</v>
      </c>
      <c r="B162" s="9">
        <v>19</v>
      </c>
      <c r="D162" s="14">
        <v>0.93680555555555556</v>
      </c>
      <c r="E162" s="9">
        <v>52</v>
      </c>
    </row>
    <row r="163" spans="1:5" x14ac:dyDescent="0.25">
      <c r="A163" s="13">
        <v>3.125E-2</v>
      </c>
      <c r="B163" s="9">
        <v>28</v>
      </c>
      <c r="D163" s="14">
        <v>0.9375</v>
      </c>
      <c r="E163" s="9">
        <v>60</v>
      </c>
    </row>
    <row r="164" spans="1:5" x14ac:dyDescent="0.25">
      <c r="A164" s="13">
        <v>3.1944444444444449E-2</v>
      </c>
      <c r="B164" s="9">
        <v>37</v>
      </c>
      <c r="D164" s="14">
        <v>0.93819444444444444</v>
      </c>
      <c r="E164" s="9">
        <v>79</v>
      </c>
    </row>
    <row r="165" spans="1:5" x14ac:dyDescent="0.25">
      <c r="A165" s="13">
        <v>3.2638888888888891E-2</v>
      </c>
      <c r="B165" s="9">
        <v>36</v>
      </c>
      <c r="D165" s="14">
        <v>0.93888888888888899</v>
      </c>
      <c r="E165" s="9">
        <v>66</v>
      </c>
    </row>
    <row r="166" spans="1:5" x14ac:dyDescent="0.25">
      <c r="A166" s="13">
        <v>3.3333333333333333E-2</v>
      </c>
      <c r="B166" s="9">
        <v>36</v>
      </c>
      <c r="D166" s="14">
        <v>0.93958333333333333</v>
      </c>
      <c r="E166" s="9">
        <v>71</v>
      </c>
    </row>
    <row r="167" spans="1:5" x14ac:dyDescent="0.25">
      <c r="A167" s="13">
        <v>3.4027777777777775E-2</v>
      </c>
      <c r="B167" s="9">
        <v>25</v>
      </c>
      <c r="D167" s="14">
        <v>0.94027777777777777</v>
      </c>
      <c r="E167" s="9">
        <v>79</v>
      </c>
    </row>
    <row r="168" spans="1:5" x14ac:dyDescent="0.25">
      <c r="A168" s="13">
        <v>3.4722222222222224E-2</v>
      </c>
      <c r="B168" s="9">
        <v>40</v>
      </c>
      <c r="D168" s="14">
        <v>0.94097222222222221</v>
      </c>
      <c r="E168" s="9">
        <v>83</v>
      </c>
    </row>
    <row r="169" spans="1:5" x14ac:dyDescent="0.25">
      <c r="A169" s="13">
        <v>3.5416666666666666E-2</v>
      </c>
      <c r="B169" s="9">
        <v>27</v>
      </c>
      <c r="D169" s="14">
        <v>0.94166666666666676</v>
      </c>
      <c r="E169" s="9">
        <v>65</v>
      </c>
    </row>
    <row r="170" spans="1:5" x14ac:dyDescent="0.25">
      <c r="A170" s="13">
        <v>3.6111111111111115E-2</v>
      </c>
      <c r="B170" s="9">
        <v>26</v>
      </c>
      <c r="D170" s="14">
        <v>0.94236111111111109</v>
      </c>
      <c r="E170" s="9">
        <v>69</v>
      </c>
    </row>
    <row r="171" spans="1:5" x14ac:dyDescent="0.25">
      <c r="A171" s="13">
        <v>3.6805555555555557E-2</v>
      </c>
      <c r="B171" s="9">
        <v>23</v>
      </c>
      <c r="D171" s="14">
        <v>0.94305555555555554</v>
      </c>
      <c r="E171" s="9">
        <v>60</v>
      </c>
    </row>
    <row r="172" spans="1:5" x14ac:dyDescent="0.25">
      <c r="A172" s="13">
        <v>3.7499999999999999E-2</v>
      </c>
      <c r="B172" s="9">
        <v>15</v>
      </c>
      <c r="D172" s="14">
        <v>0.94374999999999998</v>
      </c>
      <c r="E172" s="9">
        <v>71</v>
      </c>
    </row>
    <row r="173" spans="1:5" x14ac:dyDescent="0.25">
      <c r="A173" s="13">
        <v>3.8194444444444441E-2</v>
      </c>
      <c r="B173" s="9">
        <v>19</v>
      </c>
      <c r="D173" s="14">
        <v>0.94444444444444453</v>
      </c>
      <c r="E173" s="9">
        <v>73</v>
      </c>
    </row>
    <row r="174" spans="1:5" x14ac:dyDescent="0.25">
      <c r="A174" s="13">
        <v>3.888888888888889E-2</v>
      </c>
      <c r="B174" s="9">
        <v>27</v>
      </c>
      <c r="D174" s="14">
        <v>0.94513888888888886</v>
      </c>
      <c r="E174" s="9">
        <v>59</v>
      </c>
    </row>
    <row r="175" spans="1:5" x14ac:dyDescent="0.25">
      <c r="A175" s="13">
        <v>3.9583333333333331E-2</v>
      </c>
      <c r="B175" s="9">
        <v>33</v>
      </c>
      <c r="D175" s="14">
        <v>0.9458333333333333</v>
      </c>
      <c r="E175" s="9">
        <v>69</v>
      </c>
    </row>
    <row r="176" spans="1:5" x14ac:dyDescent="0.25">
      <c r="A176" s="13">
        <v>4.027777777777778E-2</v>
      </c>
      <c r="B176" s="9">
        <v>30</v>
      </c>
      <c r="D176" s="14">
        <v>0.94652777777777775</v>
      </c>
      <c r="E176" s="9">
        <v>72</v>
      </c>
    </row>
    <row r="177" spans="1:5" x14ac:dyDescent="0.25">
      <c r="A177" s="13">
        <v>4.0972222222222222E-2</v>
      </c>
      <c r="B177" s="9">
        <v>32</v>
      </c>
      <c r="D177" s="14">
        <v>0.9472222222222223</v>
      </c>
      <c r="E177" s="9">
        <v>73</v>
      </c>
    </row>
    <row r="178" spans="1:5" x14ac:dyDescent="0.25">
      <c r="A178" s="13">
        <v>4.1666666666666664E-2</v>
      </c>
      <c r="B178" s="9">
        <v>42</v>
      </c>
      <c r="D178" s="14">
        <v>0.94791666666666663</v>
      </c>
      <c r="E178" s="9">
        <v>54</v>
      </c>
    </row>
    <row r="179" spans="1:5" x14ac:dyDescent="0.25">
      <c r="A179" s="13">
        <v>4.2361111111111106E-2</v>
      </c>
      <c r="B179" s="9">
        <v>19</v>
      </c>
      <c r="D179" s="14">
        <v>0.94861111111111107</v>
      </c>
      <c r="E179" s="9">
        <v>80</v>
      </c>
    </row>
    <row r="180" spans="1:5" x14ac:dyDescent="0.25">
      <c r="A180" s="13">
        <v>4.3055555555555562E-2</v>
      </c>
      <c r="B180" s="9">
        <v>28</v>
      </c>
      <c r="D180" s="14">
        <v>0.94930555555555562</v>
      </c>
      <c r="E180" s="9">
        <v>59</v>
      </c>
    </row>
    <row r="181" spans="1:5" x14ac:dyDescent="0.25">
      <c r="A181" s="13">
        <v>4.3750000000000004E-2</v>
      </c>
      <c r="B181" s="9">
        <v>30</v>
      </c>
      <c r="D181" s="14">
        <v>0.95000000000000007</v>
      </c>
      <c r="E181" s="9">
        <v>66</v>
      </c>
    </row>
    <row r="182" spans="1:5" x14ac:dyDescent="0.25">
      <c r="A182" s="13">
        <v>4.4444444444444446E-2</v>
      </c>
      <c r="B182" s="9">
        <v>21</v>
      </c>
      <c r="D182" s="14">
        <v>0.9506944444444444</v>
      </c>
      <c r="E182" s="9">
        <v>78</v>
      </c>
    </row>
    <row r="183" spans="1:5" x14ac:dyDescent="0.25">
      <c r="A183" s="13">
        <v>4.5138888888888888E-2</v>
      </c>
      <c r="B183" s="9">
        <v>20</v>
      </c>
      <c r="D183" s="14">
        <v>0.95138888888888884</v>
      </c>
      <c r="E183" s="9">
        <v>60</v>
      </c>
    </row>
    <row r="184" spans="1:5" x14ac:dyDescent="0.25">
      <c r="A184" s="13">
        <v>4.5833333333333337E-2</v>
      </c>
      <c r="B184" s="9">
        <v>17</v>
      </c>
      <c r="D184" s="14">
        <v>0.95208333333333339</v>
      </c>
      <c r="E184" s="9">
        <v>75</v>
      </c>
    </row>
    <row r="185" spans="1:5" x14ac:dyDescent="0.25">
      <c r="A185" s="13">
        <v>4.6527777777777779E-2</v>
      </c>
      <c r="B185" s="9">
        <v>31</v>
      </c>
      <c r="D185" s="14">
        <v>0.95277777777777783</v>
      </c>
      <c r="E185" s="9">
        <v>55</v>
      </c>
    </row>
    <row r="186" spans="1:5" x14ac:dyDescent="0.25">
      <c r="A186" s="13">
        <v>4.7222222222222221E-2</v>
      </c>
      <c r="B186" s="9">
        <v>32</v>
      </c>
      <c r="D186" s="14">
        <v>0.95347222222222217</v>
      </c>
      <c r="E186" s="9">
        <v>61</v>
      </c>
    </row>
    <row r="187" spans="1:5" x14ac:dyDescent="0.25">
      <c r="A187" s="13">
        <v>4.7916666666666663E-2</v>
      </c>
      <c r="B187" s="9">
        <v>24</v>
      </c>
      <c r="D187" s="14">
        <v>0.95416666666666661</v>
      </c>
      <c r="E187" s="9">
        <v>66</v>
      </c>
    </row>
    <row r="188" spans="1:5" x14ac:dyDescent="0.25">
      <c r="A188" s="13">
        <v>4.8611111111111112E-2</v>
      </c>
      <c r="B188" s="9">
        <v>19</v>
      </c>
      <c r="D188" s="14">
        <v>0.95486111111111116</v>
      </c>
      <c r="E188" s="9">
        <v>50</v>
      </c>
    </row>
    <row r="189" spans="1:5" x14ac:dyDescent="0.25">
      <c r="A189" s="13">
        <v>4.9305555555555554E-2</v>
      </c>
      <c r="B189" s="9">
        <v>16</v>
      </c>
      <c r="D189" s="14">
        <v>0.9555555555555556</v>
      </c>
      <c r="E189" s="9">
        <v>56</v>
      </c>
    </row>
    <row r="190" spans="1:5" x14ac:dyDescent="0.25">
      <c r="A190" s="13">
        <v>4.9999999999999996E-2</v>
      </c>
      <c r="B190" s="9">
        <v>18</v>
      </c>
      <c r="D190" s="14">
        <v>0.95624999999999993</v>
      </c>
      <c r="E190" s="9">
        <v>47</v>
      </c>
    </row>
    <row r="191" spans="1:5" x14ac:dyDescent="0.25">
      <c r="A191" s="13">
        <v>5.0694444444444452E-2</v>
      </c>
      <c r="B191" s="9">
        <v>25</v>
      </c>
      <c r="D191" s="14">
        <v>0.95694444444444438</v>
      </c>
      <c r="E191" s="9">
        <v>68</v>
      </c>
    </row>
    <row r="192" spans="1:5" x14ac:dyDescent="0.25">
      <c r="A192" s="13">
        <v>5.1388888888888894E-2</v>
      </c>
      <c r="B192" s="9">
        <v>19</v>
      </c>
      <c r="D192" s="14">
        <v>0.95763888888888893</v>
      </c>
      <c r="E192" s="9">
        <v>60</v>
      </c>
    </row>
    <row r="193" spans="1:5" x14ac:dyDescent="0.25">
      <c r="A193" s="13">
        <v>5.2083333333333336E-2</v>
      </c>
      <c r="B193" s="9">
        <v>30</v>
      </c>
      <c r="D193" s="14">
        <v>0.95833333333333337</v>
      </c>
      <c r="E193" s="9">
        <v>59</v>
      </c>
    </row>
    <row r="194" spans="1:5" x14ac:dyDescent="0.25">
      <c r="A194" s="13">
        <v>5.2777777777777778E-2</v>
      </c>
      <c r="B194" s="9">
        <v>27</v>
      </c>
      <c r="D194" s="14">
        <v>0.9590277777777777</v>
      </c>
      <c r="E194" s="9">
        <v>66</v>
      </c>
    </row>
    <row r="195" spans="1:5" x14ac:dyDescent="0.25">
      <c r="A195" s="13">
        <v>5.347222222222222E-2</v>
      </c>
      <c r="B195" s="9">
        <v>17</v>
      </c>
      <c r="D195" s="14">
        <v>0.95972222222222225</v>
      </c>
      <c r="E195" s="9">
        <v>59</v>
      </c>
    </row>
    <row r="196" spans="1:5" x14ac:dyDescent="0.25">
      <c r="A196" s="13">
        <v>5.4166666666666669E-2</v>
      </c>
      <c r="B196" s="9">
        <v>15</v>
      </c>
      <c r="D196" s="14">
        <v>0.9604166666666667</v>
      </c>
      <c r="E196" s="9">
        <v>62</v>
      </c>
    </row>
    <row r="197" spans="1:5" x14ac:dyDescent="0.25">
      <c r="A197" s="13">
        <v>5.486111111111111E-2</v>
      </c>
      <c r="B197" s="9">
        <v>14</v>
      </c>
      <c r="D197" s="14">
        <v>0.96111111111111114</v>
      </c>
      <c r="E197" s="9">
        <v>71</v>
      </c>
    </row>
    <row r="198" spans="1:5" x14ac:dyDescent="0.25">
      <c r="A198" s="13">
        <v>5.5555555555555552E-2</v>
      </c>
      <c r="B198" s="9">
        <v>26</v>
      </c>
      <c r="D198" s="14">
        <v>0.96180555555555547</v>
      </c>
      <c r="E198" s="9">
        <v>63</v>
      </c>
    </row>
    <row r="199" spans="1:5" x14ac:dyDescent="0.25">
      <c r="A199" s="13">
        <v>5.6250000000000001E-2</v>
      </c>
      <c r="B199" s="9">
        <v>25</v>
      </c>
      <c r="D199" s="14">
        <v>0.96250000000000002</v>
      </c>
      <c r="E199" s="9">
        <v>76</v>
      </c>
    </row>
    <row r="200" spans="1:5" x14ac:dyDescent="0.25">
      <c r="A200" s="13">
        <v>5.6944444444444443E-2</v>
      </c>
      <c r="B200" s="9">
        <v>20</v>
      </c>
      <c r="D200" s="14">
        <v>0.96319444444444446</v>
      </c>
      <c r="E200" s="9">
        <v>53</v>
      </c>
    </row>
    <row r="201" spans="1:5" x14ac:dyDescent="0.25">
      <c r="A201" s="13">
        <v>5.7638888888888885E-2</v>
      </c>
      <c r="B201" s="9">
        <v>23</v>
      </c>
      <c r="D201" s="14">
        <v>0.96388888888888891</v>
      </c>
      <c r="E201" s="9">
        <v>60</v>
      </c>
    </row>
    <row r="202" spans="1:5" x14ac:dyDescent="0.25">
      <c r="A202" s="13">
        <v>5.8333333333333327E-2</v>
      </c>
      <c r="B202" s="9">
        <v>22</v>
      </c>
      <c r="D202" s="14">
        <v>0.96458333333333324</v>
      </c>
      <c r="E202" s="9">
        <v>45</v>
      </c>
    </row>
    <row r="203" spans="1:5" x14ac:dyDescent="0.25">
      <c r="A203" s="13">
        <v>5.9027777777777783E-2</v>
      </c>
      <c r="B203" s="9">
        <v>23</v>
      </c>
      <c r="D203" s="14">
        <v>0.96527777777777779</v>
      </c>
      <c r="E203" s="9">
        <v>60</v>
      </c>
    </row>
    <row r="204" spans="1:5" x14ac:dyDescent="0.25">
      <c r="A204" s="13">
        <v>5.9722222222222225E-2</v>
      </c>
      <c r="B204" s="9">
        <v>28</v>
      </c>
      <c r="D204" s="14">
        <v>0.96597222222222223</v>
      </c>
      <c r="E204" s="9">
        <v>53</v>
      </c>
    </row>
    <row r="205" spans="1:5" x14ac:dyDescent="0.25">
      <c r="A205" s="13">
        <v>6.0416666666666667E-2</v>
      </c>
      <c r="B205" s="9">
        <v>45</v>
      </c>
      <c r="D205" s="14">
        <v>0.96666666666666667</v>
      </c>
      <c r="E205" s="9">
        <v>65</v>
      </c>
    </row>
    <row r="206" spans="1:5" x14ac:dyDescent="0.25">
      <c r="A206" s="13">
        <v>6.1111111111111116E-2</v>
      </c>
      <c r="B206" s="9">
        <v>35</v>
      </c>
      <c r="D206" s="14">
        <v>0.96736111111111101</v>
      </c>
      <c r="E206" s="9">
        <v>53</v>
      </c>
    </row>
    <row r="207" spans="1:5" x14ac:dyDescent="0.25">
      <c r="A207" s="13">
        <v>6.1805555555555558E-2</v>
      </c>
      <c r="B207" s="9">
        <v>45</v>
      </c>
      <c r="D207" s="14">
        <v>0.96805555555555556</v>
      </c>
      <c r="E207" s="9">
        <v>60</v>
      </c>
    </row>
    <row r="208" spans="1:5" x14ac:dyDescent="0.25">
      <c r="A208" s="13">
        <v>6.25E-2</v>
      </c>
      <c r="B208" s="9">
        <v>57</v>
      </c>
      <c r="D208" s="14">
        <v>0.96875</v>
      </c>
      <c r="E208" s="9">
        <v>60</v>
      </c>
    </row>
    <row r="209" spans="1:5" x14ac:dyDescent="0.25">
      <c r="A209" s="13">
        <v>6.3194444444444442E-2</v>
      </c>
      <c r="B209" s="9">
        <v>35</v>
      </c>
      <c r="D209" s="14">
        <v>0.96944444444444444</v>
      </c>
      <c r="E209" s="9">
        <v>68</v>
      </c>
    </row>
    <row r="210" spans="1:5" x14ac:dyDescent="0.25">
      <c r="A210" s="13">
        <v>6.3888888888888884E-2</v>
      </c>
      <c r="B210" s="9">
        <v>34</v>
      </c>
      <c r="D210" s="14">
        <v>0.97013888888888899</v>
      </c>
      <c r="E210" s="9">
        <v>52</v>
      </c>
    </row>
    <row r="211" spans="1:5" x14ac:dyDescent="0.25">
      <c r="A211" s="13">
        <v>6.458333333333334E-2</v>
      </c>
      <c r="B211" s="9">
        <v>42</v>
      </c>
      <c r="D211" s="14">
        <v>0.97083333333333333</v>
      </c>
      <c r="E211" s="9">
        <v>54</v>
      </c>
    </row>
    <row r="212" spans="1:5" x14ac:dyDescent="0.25">
      <c r="A212" s="13">
        <v>6.5277777777777782E-2</v>
      </c>
      <c r="B212" s="9">
        <v>30</v>
      </c>
      <c r="D212" s="14">
        <v>0.97152777777777777</v>
      </c>
      <c r="E212" s="9">
        <v>66</v>
      </c>
    </row>
    <row r="213" spans="1:5" x14ac:dyDescent="0.25">
      <c r="A213" s="13">
        <v>6.5972222222222224E-2</v>
      </c>
      <c r="B213" s="9">
        <v>37</v>
      </c>
      <c r="D213" s="14">
        <v>0.97222222222222221</v>
      </c>
      <c r="E213" s="9">
        <v>58</v>
      </c>
    </row>
    <row r="214" spans="1:5" x14ac:dyDescent="0.25">
      <c r="A214" s="13">
        <v>6.6666666666666666E-2</v>
      </c>
      <c r="B214" s="9">
        <v>38</v>
      </c>
      <c r="D214" s="14">
        <v>0.97291666666666676</v>
      </c>
      <c r="E214" s="9">
        <v>47</v>
      </c>
    </row>
    <row r="215" spans="1:5" x14ac:dyDescent="0.25">
      <c r="A215" s="13">
        <v>6.7361111111111108E-2</v>
      </c>
      <c r="B215" s="9">
        <v>35</v>
      </c>
      <c r="D215" s="14">
        <v>0.97361111111111109</v>
      </c>
      <c r="E215" s="9">
        <v>57</v>
      </c>
    </row>
    <row r="216" spans="1:5" x14ac:dyDescent="0.25">
      <c r="A216" s="13">
        <v>6.805555555555555E-2</v>
      </c>
      <c r="B216" s="9">
        <v>33</v>
      </c>
      <c r="D216" s="14">
        <v>0.97430555555555554</v>
      </c>
      <c r="E216" s="9">
        <v>65</v>
      </c>
    </row>
    <row r="217" spans="1:5" x14ac:dyDescent="0.25">
      <c r="A217" s="13">
        <v>6.8749999999999992E-2</v>
      </c>
      <c r="B217" s="9">
        <v>33</v>
      </c>
      <c r="D217" s="14">
        <v>0.97499999999999998</v>
      </c>
      <c r="E217" s="9">
        <v>47</v>
      </c>
    </row>
    <row r="218" spans="1:5" x14ac:dyDescent="0.25">
      <c r="A218" s="13">
        <v>6.9444444444444434E-2</v>
      </c>
      <c r="B218" s="9">
        <v>34</v>
      </c>
      <c r="D218" s="14">
        <v>0.97569444444444453</v>
      </c>
      <c r="E218" s="9">
        <v>56</v>
      </c>
    </row>
    <row r="219" spans="1:5" x14ac:dyDescent="0.25">
      <c r="A219" s="13">
        <v>7.013888888888889E-2</v>
      </c>
      <c r="B219" s="9">
        <v>38</v>
      </c>
      <c r="D219" s="14">
        <v>0.97638888888888886</v>
      </c>
      <c r="E219" s="9">
        <v>59</v>
      </c>
    </row>
    <row r="220" spans="1:5" x14ac:dyDescent="0.25">
      <c r="A220" s="13">
        <v>7.0833333333333331E-2</v>
      </c>
      <c r="B220" s="9">
        <v>34</v>
      </c>
      <c r="D220" s="14">
        <v>0.9770833333333333</v>
      </c>
      <c r="E220" s="9">
        <v>41</v>
      </c>
    </row>
    <row r="221" spans="1:5" x14ac:dyDescent="0.25">
      <c r="A221" s="13">
        <v>7.1527777777777787E-2</v>
      </c>
      <c r="B221" s="9">
        <v>33</v>
      </c>
      <c r="D221" s="14">
        <v>0.97777777777777775</v>
      </c>
      <c r="E221" s="9">
        <v>57</v>
      </c>
    </row>
    <row r="222" spans="1:5" x14ac:dyDescent="0.25">
      <c r="A222" s="13">
        <v>7.2222222222222229E-2</v>
      </c>
      <c r="B222" s="9">
        <v>30</v>
      </c>
      <c r="D222" s="14">
        <v>0.9784722222222223</v>
      </c>
      <c r="E222" s="9">
        <v>63</v>
      </c>
    </row>
    <row r="223" spans="1:5" x14ac:dyDescent="0.25">
      <c r="A223" s="13">
        <v>7.2916666666666671E-2</v>
      </c>
      <c r="B223" s="9">
        <v>37</v>
      </c>
      <c r="D223" s="14">
        <v>0.97916666666666663</v>
      </c>
      <c r="E223" s="9">
        <v>60</v>
      </c>
    </row>
    <row r="224" spans="1:5" x14ac:dyDescent="0.25">
      <c r="A224" s="13">
        <v>7.3611111111111113E-2</v>
      </c>
      <c r="B224" s="9">
        <v>23</v>
      </c>
      <c r="D224" s="14">
        <v>0.97986111111111107</v>
      </c>
      <c r="E224" s="9">
        <v>54</v>
      </c>
    </row>
    <row r="225" spans="1:5" x14ac:dyDescent="0.25">
      <c r="A225" s="13">
        <v>7.4305555555555555E-2</v>
      </c>
      <c r="B225" s="9">
        <v>28</v>
      </c>
      <c r="D225" s="14">
        <v>0.98055555555555562</v>
      </c>
      <c r="E225" s="9">
        <v>45</v>
      </c>
    </row>
    <row r="226" spans="1:5" x14ac:dyDescent="0.25">
      <c r="A226" s="13">
        <v>7.4999999999999997E-2</v>
      </c>
      <c r="B226" s="9">
        <v>30</v>
      </c>
      <c r="D226" s="14">
        <v>0.98125000000000007</v>
      </c>
      <c r="E226" s="9">
        <v>42</v>
      </c>
    </row>
    <row r="227" spans="1:5" x14ac:dyDescent="0.25">
      <c r="A227" s="13">
        <v>7.5694444444444439E-2</v>
      </c>
      <c r="B227" s="9">
        <v>33</v>
      </c>
      <c r="D227" s="14">
        <v>0.9819444444444444</v>
      </c>
      <c r="E227" s="9">
        <v>46</v>
      </c>
    </row>
    <row r="228" spans="1:5" x14ac:dyDescent="0.25">
      <c r="A228" s="13">
        <v>7.6388888888888895E-2</v>
      </c>
      <c r="B228" s="9">
        <v>26</v>
      </c>
      <c r="D228" s="14">
        <v>0.98263888888888884</v>
      </c>
      <c r="E228" s="9">
        <v>32</v>
      </c>
    </row>
    <row r="229" spans="1:5" x14ac:dyDescent="0.25">
      <c r="A229" s="13">
        <v>7.7083333333333337E-2</v>
      </c>
      <c r="B229" s="9">
        <v>23</v>
      </c>
      <c r="D229" s="14">
        <v>0.98333333333333339</v>
      </c>
      <c r="E229" s="9">
        <v>42</v>
      </c>
    </row>
    <row r="230" spans="1:5" x14ac:dyDescent="0.25">
      <c r="A230" s="13">
        <v>7.7777777777777779E-2</v>
      </c>
      <c r="B230" s="9">
        <v>25</v>
      </c>
      <c r="D230" s="14">
        <v>0.98402777777777783</v>
      </c>
      <c r="E230" s="9">
        <v>46</v>
      </c>
    </row>
    <row r="231" spans="1:5" x14ac:dyDescent="0.25">
      <c r="A231" s="13">
        <v>7.8472222222222221E-2</v>
      </c>
      <c r="B231" s="9">
        <v>26</v>
      </c>
      <c r="D231" s="14">
        <v>0.98472222222222217</v>
      </c>
      <c r="E231" s="9">
        <v>50</v>
      </c>
    </row>
    <row r="232" spans="1:5" x14ac:dyDescent="0.25">
      <c r="A232" s="13">
        <v>7.9166666666666663E-2</v>
      </c>
      <c r="B232" s="9">
        <v>21</v>
      </c>
      <c r="D232" s="14">
        <v>0.98541666666666661</v>
      </c>
      <c r="E232" s="9">
        <v>35</v>
      </c>
    </row>
    <row r="233" spans="1:5" x14ac:dyDescent="0.25">
      <c r="A233" s="13">
        <v>7.9861111111111105E-2</v>
      </c>
      <c r="B233" s="9">
        <v>28</v>
      </c>
      <c r="D233" s="14">
        <v>0.98611111111111116</v>
      </c>
      <c r="E233" s="9">
        <v>53</v>
      </c>
    </row>
    <row r="234" spans="1:5" x14ac:dyDescent="0.25">
      <c r="A234" s="13">
        <v>8.0555555555555561E-2</v>
      </c>
      <c r="B234" s="9">
        <v>37</v>
      </c>
      <c r="D234" s="14">
        <v>0.9868055555555556</v>
      </c>
      <c r="E234" s="9">
        <v>46</v>
      </c>
    </row>
    <row r="235" spans="1:5" x14ac:dyDescent="0.25">
      <c r="A235" s="13">
        <v>8.1250000000000003E-2</v>
      </c>
      <c r="B235" s="9">
        <v>29</v>
      </c>
      <c r="D235" s="14">
        <v>0.98749999999999993</v>
      </c>
      <c r="E235" s="9">
        <v>46</v>
      </c>
    </row>
    <row r="236" spans="1:5" x14ac:dyDescent="0.25">
      <c r="A236" s="13">
        <v>8.1944444444444445E-2</v>
      </c>
      <c r="B236" s="9">
        <v>38</v>
      </c>
      <c r="D236" s="14">
        <v>0.98819444444444438</v>
      </c>
      <c r="E236" s="9">
        <v>44</v>
      </c>
    </row>
    <row r="237" spans="1:5" x14ac:dyDescent="0.25">
      <c r="A237" s="13">
        <v>8.2638888888888887E-2</v>
      </c>
      <c r="B237" s="9">
        <v>35</v>
      </c>
      <c r="D237" s="14">
        <v>0.98888888888888893</v>
      </c>
      <c r="E237" s="9">
        <v>31</v>
      </c>
    </row>
    <row r="238" spans="1:5" x14ac:dyDescent="0.25">
      <c r="A238" s="13">
        <v>8.3333333333333329E-2</v>
      </c>
      <c r="B238" s="9">
        <v>30</v>
      </c>
      <c r="D238" s="14">
        <v>0.98958333333333337</v>
      </c>
      <c r="E238" s="9">
        <v>46</v>
      </c>
    </row>
    <row r="239" spans="1:5" x14ac:dyDescent="0.25">
      <c r="A239" s="13">
        <v>8.4027777777777771E-2</v>
      </c>
      <c r="B239" s="9">
        <v>38</v>
      </c>
      <c r="D239" s="14">
        <v>0.9902777777777777</v>
      </c>
      <c r="E239" s="9">
        <v>49</v>
      </c>
    </row>
    <row r="240" spans="1:5" x14ac:dyDescent="0.25">
      <c r="A240" s="13">
        <v>8.4722222222222213E-2</v>
      </c>
      <c r="B240" s="9">
        <v>12</v>
      </c>
      <c r="D240" s="14">
        <v>0.99097222222222225</v>
      </c>
      <c r="E240" s="9">
        <v>36</v>
      </c>
    </row>
    <row r="241" spans="1:5" x14ac:dyDescent="0.25">
      <c r="A241" s="13">
        <v>8.5416666666666655E-2</v>
      </c>
      <c r="B241" s="9">
        <v>33</v>
      </c>
      <c r="D241" s="14">
        <v>0.9916666666666667</v>
      </c>
      <c r="E241" s="9">
        <v>26</v>
      </c>
    </row>
    <row r="242" spans="1:5" x14ac:dyDescent="0.25">
      <c r="A242" s="13">
        <v>8.6111111111111124E-2</v>
      </c>
      <c r="B242" s="9">
        <v>26</v>
      </c>
      <c r="D242" s="14">
        <v>0.99236111111111114</v>
      </c>
      <c r="E242" s="9">
        <v>27</v>
      </c>
    </row>
    <row r="243" spans="1:5" x14ac:dyDescent="0.25">
      <c r="A243" s="13">
        <v>8.6805555555555566E-2</v>
      </c>
      <c r="B243" s="9">
        <v>22</v>
      </c>
      <c r="D243" s="14">
        <v>0.99305555555555547</v>
      </c>
      <c r="E243" s="9">
        <v>41</v>
      </c>
    </row>
    <row r="244" spans="1:5" x14ac:dyDescent="0.25">
      <c r="A244" s="13">
        <v>8.7500000000000008E-2</v>
      </c>
      <c r="B244" s="9">
        <v>30</v>
      </c>
      <c r="D244" s="14">
        <v>0.99375000000000002</v>
      </c>
      <c r="E244" s="9">
        <v>25</v>
      </c>
    </row>
    <row r="245" spans="1:5" x14ac:dyDescent="0.25">
      <c r="A245" s="13">
        <v>8.819444444444445E-2</v>
      </c>
      <c r="B245" s="9">
        <v>35</v>
      </c>
      <c r="D245" s="14">
        <v>0.99444444444444446</v>
      </c>
      <c r="E245" s="9">
        <v>27</v>
      </c>
    </row>
    <row r="246" spans="1:5" x14ac:dyDescent="0.25">
      <c r="A246" s="13">
        <v>8.8888888888888892E-2</v>
      </c>
      <c r="B246" s="9">
        <v>15</v>
      </c>
      <c r="D246" s="14">
        <v>0.99513888888888891</v>
      </c>
      <c r="E246" s="9">
        <v>33</v>
      </c>
    </row>
    <row r="247" spans="1:5" x14ac:dyDescent="0.25">
      <c r="A247" s="13">
        <v>8.9583333333333334E-2</v>
      </c>
      <c r="B247" s="9">
        <v>14</v>
      </c>
      <c r="D247" s="14">
        <v>0.99583333333333324</v>
      </c>
      <c r="E247" s="9">
        <v>31</v>
      </c>
    </row>
    <row r="248" spans="1:5" x14ac:dyDescent="0.25">
      <c r="A248" s="13">
        <v>9.0277777777777776E-2</v>
      </c>
      <c r="B248" s="9">
        <v>21</v>
      </c>
      <c r="D248" s="14">
        <v>0.99652777777777779</v>
      </c>
      <c r="E248" s="9">
        <v>38</v>
      </c>
    </row>
    <row r="249" spans="1:5" x14ac:dyDescent="0.25">
      <c r="A249" s="13">
        <v>9.0972222222222218E-2</v>
      </c>
      <c r="B249" s="9">
        <v>26</v>
      </c>
      <c r="D249" s="14">
        <v>0.99722222222222223</v>
      </c>
      <c r="E249" s="9">
        <v>26</v>
      </c>
    </row>
    <row r="250" spans="1:5" x14ac:dyDescent="0.25">
      <c r="A250" s="13">
        <v>9.1666666666666674E-2</v>
      </c>
      <c r="B250" s="9">
        <v>18</v>
      </c>
      <c r="D250" s="14">
        <v>0.99791666666666667</v>
      </c>
      <c r="E250" s="9">
        <v>44</v>
      </c>
    </row>
    <row r="251" spans="1:5" x14ac:dyDescent="0.25">
      <c r="A251" s="13">
        <v>9.2361111111111116E-2</v>
      </c>
      <c r="B251" s="9">
        <v>13</v>
      </c>
      <c r="D251" s="14">
        <v>0.99861111111111101</v>
      </c>
      <c r="E251" s="9">
        <v>31</v>
      </c>
    </row>
    <row r="252" spans="1:5" x14ac:dyDescent="0.25">
      <c r="A252" s="13">
        <v>9.3055555555555558E-2</v>
      </c>
      <c r="B252" s="9">
        <v>14</v>
      </c>
      <c r="D252" s="14">
        <v>0.99930555555555556</v>
      </c>
      <c r="E252" s="9">
        <v>34</v>
      </c>
    </row>
    <row r="253" spans="1:5" x14ac:dyDescent="0.25">
      <c r="A253" s="13">
        <v>9.375E-2</v>
      </c>
      <c r="B253" s="9">
        <v>22</v>
      </c>
      <c r="D253" s="14">
        <v>0</v>
      </c>
      <c r="E253" s="9">
        <v>25</v>
      </c>
    </row>
    <row r="254" spans="1:5" x14ac:dyDescent="0.25">
      <c r="A254" s="13">
        <v>9.4444444444444442E-2</v>
      </c>
      <c r="B254" s="9">
        <v>23</v>
      </c>
      <c r="D254" s="14">
        <v>6.9444444444444447E-4</v>
      </c>
      <c r="E254" s="9">
        <v>27</v>
      </c>
    </row>
    <row r="255" spans="1:5" x14ac:dyDescent="0.25">
      <c r="A255" s="13">
        <v>9.5138888888888884E-2</v>
      </c>
      <c r="B255" s="9">
        <v>31</v>
      </c>
      <c r="D255" s="14">
        <v>1.3888888888888889E-3</v>
      </c>
      <c r="E255" s="9">
        <v>30</v>
      </c>
    </row>
    <row r="256" spans="1:5" x14ac:dyDescent="0.25">
      <c r="A256" s="13">
        <v>9.5833333333333326E-2</v>
      </c>
      <c r="B256" s="9">
        <v>19</v>
      </c>
      <c r="D256" s="14">
        <v>2.0833333333333333E-3</v>
      </c>
      <c r="E256" s="9">
        <v>19</v>
      </c>
    </row>
    <row r="257" spans="1:5" x14ac:dyDescent="0.25">
      <c r="A257" s="13">
        <v>9.6527777777777768E-2</v>
      </c>
      <c r="B257" s="9">
        <v>13</v>
      </c>
      <c r="D257" s="14">
        <v>2.7777777777777779E-3</v>
      </c>
      <c r="E257" s="9">
        <v>17</v>
      </c>
    </row>
    <row r="258" spans="1:5" x14ac:dyDescent="0.25">
      <c r="A258" s="13">
        <v>9.7222222222222224E-2</v>
      </c>
      <c r="B258" s="9">
        <v>19</v>
      </c>
      <c r="D258" s="14">
        <v>3.472222222222222E-3</v>
      </c>
      <c r="E258" s="9">
        <v>33</v>
      </c>
    </row>
    <row r="259" spans="1:5" x14ac:dyDescent="0.25">
      <c r="A259" s="13">
        <v>9.7916666666666666E-2</v>
      </c>
      <c r="B259" s="9">
        <v>33</v>
      </c>
      <c r="D259" s="14">
        <v>4.1666666666666666E-3</v>
      </c>
      <c r="E259" s="9">
        <v>28</v>
      </c>
    </row>
    <row r="260" spans="1:5" x14ac:dyDescent="0.25">
      <c r="A260" s="13">
        <v>9.8611111111111108E-2</v>
      </c>
      <c r="B260" s="9">
        <v>11</v>
      </c>
      <c r="D260" s="14">
        <v>4.8611111111111112E-3</v>
      </c>
      <c r="E260" s="9">
        <v>42</v>
      </c>
    </row>
    <row r="261" spans="1:5" x14ac:dyDescent="0.25">
      <c r="A261" s="13">
        <v>9.930555555555555E-2</v>
      </c>
      <c r="B261" s="9">
        <v>28</v>
      </c>
      <c r="D261" s="14">
        <v>5.5555555555555558E-3</v>
      </c>
      <c r="E261" s="9">
        <v>35</v>
      </c>
    </row>
    <row r="262" spans="1:5" x14ac:dyDescent="0.25">
      <c r="A262" s="13">
        <v>9.9999999999999992E-2</v>
      </c>
      <c r="B262" s="9">
        <v>22</v>
      </c>
      <c r="D262" s="14">
        <v>6.2499999999999995E-3</v>
      </c>
      <c r="E262" s="9">
        <v>36</v>
      </c>
    </row>
    <row r="263" spans="1:5" x14ac:dyDescent="0.25">
      <c r="A263" s="13">
        <v>0.10069444444444443</v>
      </c>
      <c r="B263" s="9">
        <v>21</v>
      </c>
      <c r="D263" s="14">
        <v>6.9444444444444441E-3</v>
      </c>
      <c r="E263" s="9">
        <v>25</v>
      </c>
    </row>
    <row r="264" spans="1:5" x14ac:dyDescent="0.25">
      <c r="A264" s="13">
        <v>0.1013888888888889</v>
      </c>
      <c r="B264" s="9">
        <v>13</v>
      </c>
      <c r="D264" s="14">
        <v>7.6388888888888886E-3</v>
      </c>
      <c r="E264" s="9">
        <v>25</v>
      </c>
    </row>
    <row r="265" spans="1:5" x14ac:dyDescent="0.25">
      <c r="A265" s="13">
        <v>0.10208333333333335</v>
      </c>
      <c r="B265" s="9">
        <v>22</v>
      </c>
      <c r="D265" s="14">
        <v>8.3333333333333332E-3</v>
      </c>
      <c r="E265" s="9">
        <v>33</v>
      </c>
    </row>
    <row r="266" spans="1:5" x14ac:dyDescent="0.25">
      <c r="A266" s="13">
        <v>0.10277777777777779</v>
      </c>
      <c r="B266" s="9">
        <v>13</v>
      </c>
      <c r="D266" s="14">
        <v>9.0277777777777787E-3</v>
      </c>
      <c r="E266" s="9">
        <v>32</v>
      </c>
    </row>
    <row r="267" spans="1:5" x14ac:dyDescent="0.25">
      <c r="A267" s="13">
        <v>0.10347222222222223</v>
      </c>
      <c r="B267" s="9">
        <v>26</v>
      </c>
      <c r="D267" s="14">
        <v>9.7222222222222224E-3</v>
      </c>
      <c r="E267" s="9">
        <v>27</v>
      </c>
    </row>
    <row r="268" spans="1:5" x14ac:dyDescent="0.25">
      <c r="A268" s="13">
        <v>0.10416666666666667</v>
      </c>
      <c r="B268" s="9">
        <v>24</v>
      </c>
      <c r="D268" s="14">
        <v>1.0416666666666666E-2</v>
      </c>
      <c r="E268" s="9">
        <v>19</v>
      </c>
    </row>
    <row r="269" spans="1:5" x14ac:dyDescent="0.25">
      <c r="A269" s="13">
        <v>0.10486111111111111</v>
      </c>
      <c r="B269" s="9">
        <v>19</v>
      </c>
      <c r="D269" s="14">
        <v>1.1111111111111112E-2</v>
      </c>
      <c r="E269" s="9">
        <v>37</v>
      </c>
    </row>
    <row r="270" spans="1:5" x14ac:dyDescent="0.25">
      <c r="A270" s="13">
        <v>0.10555555555555556</v>
      </c>
      <c r="B270" s="9">
        <v>19</v>
      </c>
      <c r="D270" s="14">
        <v>1.1805555555555555E-2</v>
      </c>
      <c r="E270" s="9">
        <v>43</v>
      </c>
    </row>
    <row r="271" spans="1:5" x14ac:dyDescent="0.25">
      <c r="A271" s="13">
        <v>0.10625</v>
      </c>
      <c r="B271" s="9">
        <v>26</v>
      </c>
      <c r="D271" s="14">
        <v>1.2499999999999999E-2</v>
      </c>
      <c r="E271" s="9">
        <v>25</v>
      </c>
    </row>
    <row r="272" spans="1:5" x14ac:dyDescent="0.25">
      <c r="A272" s="13">
        <v>0.10694444444444444</v>
      </c>
      <c r="B272" s="9">
        <v>30</v>
      </c>
      <c r="D272" s="14">
        <v>1.3194444444444444E-2</v>
      </c>
      <c r="E272" s="9">
        <v>36</v>
      </c>
    </row>
    <row r="273" spans="1:5" x14ac:dyDescent="0.25">
      <c r="A273" s="13">
        <v>0.1076388888888889</v>
      </c>
      <c r="B273" s="9">
        <v>17</v>
      </c>
      <c r="D273" s="14">
        <v>1.3888888888888888E-2</v>
      </c>
      <c r="E273" s="9">
        <v>37</v>
      </c>
    </row>
    <row r="274" spans="1:5" x14ac:dyDescent="0.25">
      <c r="A274" s="13">
        <v>0.10833333333333334</v>
      </c>
      <c r="B274" s="9">
        <v>18</v>
      </c>
      <c r="D274" s="14">
        <v>1.4583333333333332E-2</v>
      </c>
      <c r="E274" s="9">
        <v>28</v>
      </c>
    </row>
    <row r="275" spans="1:5" x14ac:dyDescent="0.25">
      <c r="A275" s="13">
        <v>0.10902777777777778</v>
      </c>
      <c r="B275" s="9">
        <v>21</v>
      </c>
      <c r="D275" s="14">
        <v>1.5277777777777777E-2</v>
      </c>
      <c r="E275" s="9">
        <v>47</v>
      </c>
    </row>
    <row r="276" spans="1:5" x14ac:dyDescent="0.25">
      <c r="A276" s="13">
        <v>0.10972222222222222</v>
      </c>
      <c r="B276" s="9">
        <v>22</v>
      </c>
      <c r="D276" s="14">
        <v>1.5972222222222224E-2</v>
      </c>
      <c r="E276" s="9">
        <v>33</v>
      </c>
    </row>
    <row r="277" spans="1:5" x14ac:dyDescent="0.25">
      <c r="A277" s="13">
        <v>0.11041666666666666</v>
      </c>
      <c r="B277" s="9">
        <v>18</v>
      </c>
      <c r="D277" s="14">
        <v>1.6666666666666666E-2</v>
      </c>
      <c r="E277" s="9">
        <v>30</v>
      </c>
    </row>
    <row r="278" spans="1:5" x14ac:dyDescent="0.25">
      <c r="A278" s="13">
        <v>0.1111111111111111</v>
      </c>
      <c r="B278" s="9">
        <v>12</v>
      </c>
      <c r="D278" s="14">
        <v>1.7361111111111112E-2</v>
      </c>
      <c r="E278" s="9">
        <v>25</v>
      </c>
    </row>
    <row r="279" spans="1:5" x14ac:dyDescent="0.25">
      <c r="A279" s="13">
        <v>0.11180555555555556</v>
      </c>
      <c r="B279" s="9">
        <v>20</v>
      </c>
      <c r="D279" s="14">
        <v>1.8055555555555557E-2</v>
      </c>
      <c r="E279" s="9">
        <v>37</v>
      </c>
    </row>
    <row r="280" spans="1:5" x14ac:dyDescent="0.25">
      <c r="A280" s="13">
        <v>0.1125</v>
      </c>
      <c r="B280" s="9">
        <v>24</v>
      </c>
      <c r="D280" s="14">
        <v>1.8749999999999999E-2</v>
      </c>
      <c r="E280" s="9">
        <v>42</v>
      </c>
    </row>
    <row r="281" spans="1:5" x14ac:dyDescent="0.25">
      <c r="A281" s="13">
        <v>0.11319444444444444</v>
      </c>
      <c r="B281" s="9">
        <v>21</v>
      </c>
      <c r="D281" s="14">
        <v>1.9444444444444445E-2</v>
      </c>
      <c r="E281" s="9">
        <v>25</v>
      </c>
    </row>
    <row r="282" spans="1:5" x14ac:dyDescent="0.25">
      <c r="A282" s="13">
        <v>0.11388888888888889</v>
      </c>
      <c r="B282" s="9">
        <v>31</v>
      </c>
      <c r="D282" s="14">
        <v>2.013888888888889E-2</v>
      </c>
      <c r="E282" s="9">
        <v>36</v>
      </c>
    </row>
    <row r="283" spans="1:5" x14ac:dyDescent="0.25">
      <c r="A283" s="13">
        <v>0.11458333333333333</v>
      </c>
      <c r="B283" s="9">
        <v>20</v>
      </c>
      <c r="D283" s="14">
        <v>2.0833333333333332E-2</v>
      </c>
      <c r="E283" s="9">
        <v>38</v>
      </c>
    </row>
    <row r="284" spans="1:5" x14ac:dyDescent="0.25">
      <c r="A284" s="13">
        <v>0.11527777777777777</v>
      </c>
      <c r="B284" s="9">
        <v>18</v>
      </c>
      <c r="D284" s="14">
        <v>2.1527777777777781E-2</v>
      </c>
      <c r="E284" s="9">
        <v>20</v>
      </c>
    </row>
    <row r="285" spans="1:5" x14ac:dyDescent="0.25">
      <c r="A285" s="13">
        <v>0.11597222222222221</v>
      </c>
      <c r="B285" s="9">
        <v>28</v>
      </c>
      <c r="D285" s="14">
        <v>2.2222222222222223E-2</v>
      </c>
      <c r="E285" s="9">
        <v>36</v>
      </c>
    </row>
    <row r="286" spans="1:5" x14ac:dyDescent="0.25">
      <c r="A286" s="13">
        <v>0.11666666666666665</v>
      </c>
      <c r="B286" s="9">
        <v>33</v>
      </c>
      <c r="D286" s="14">
        <v>2.2916666666666669E-2</v>
      </c>
      <c r="E286" s="9">
        <v>26</v>
      </c>
    </row>
    <row r="287" spans="1:5" x14ac:dyDescent="0.25">
      <c r="A287" s="13">
        <v>0.1173611111111111</v>
      </c>
      <c r="B287" s="9">
        <v>35</v>
      </c>
      <c r="D287" s="14">
        <v>2.361111111111111E-2</v>
      </c>
      <c r="E287" s="9">
        <v>36</v>
      </c>
    </row>
    <row r="288" spans="1:5" x14ac:dyDescent="0.25">
      <c r="A288" s="13">
        <v>0.11805555555555557</v>
      </c>
      <c r="B288" s="9">
        <v>21</v>
      </c>
      <c r="D288" s="14">
        <v>2.4305555555555556E-2</v>
      </c>
      <c r="E288" s="9">
        <v>47</v>
      </c>
    </row>
    <row r="289" spans="1:5" x14ac:dyDescent="0.25">
      <c r="A289" s="13">
        <v>0.11875000000000001</v>
      </c>
      <c r="B289" s="9">
        <v>33</v>
      </c>
      <c r="D289" s="14">
        <v>2.4999999999999998E-2</v>
      </c>
      <c r="E289" s="9">
        <v>25</v>
      </c>
    </row>
    <row r="290" spans="1:5" x14ac:dyDescent="0.25">
      <c r="A290" s="13">
        <v>0.11944444444444445</v>
      </c>
      <c r="B290" s="9">
        <v>28</v>
      </c>
      <c r="D290" s="14">
        <v>2.5694444444444447E-2</v>
      </c>
      <c r="E290" s="9">
        <v>15</v>
      </c>
    </row>
    <row r="291" spans="1:5" x14ac:dyDescent="0.25">
      <c r="A291" s="13">
        <v>0.12013888888888889</v>
      </c>
      <c r="B291" s="9">
        <v>30</v>
      </c>
      <c r="D291" s="14">
        <v>2.6388888888888889E-2</v>
      </c>
      <c r="E291" s="9">
        <v>29</v>
      </c>
    </row>
    <row r="292" spans="1:5" x14ac:dyDescent="0.25">
      <c r="A292" s="13">
        <v>0.12083333333333333</v>
      </c>
      <c r="B292" s="9">
        <v>22</v>
      </c>
      <c r="D292" s="14">
        <v>2.7083333333333334E-2</v>
      </c>
      <c r="E292" s="9">
        <v>27</v>
      </c>
    </row>
    <row r="293" spans="1:5" x14ac:dyDescent="0.25">
      <c r="A293" s="13">
        <v>0.12152777777777778</v>
      </c>
      <c r="B293" s="9">
        <v>38</v>
      </c>
      <c r="D293" s="14">
        <v>2.7777777777777776E-2</v>
      </c>
      <c r="E293" s="9">
        <v>23</v>
      </c>
    </row>
    <row r="294" spans="1:5" x14ac:dyDescent="0.25">
      <c r="A294" s="13">
        <v>0.12222222222222223</v>
      </c>
      <c r="B294" s="9">
        <v>26</v>
      </c>
      <c r="D294" s="14">
        <v>2.8472222222222222E-2</v>
      </c>
      <c r="E294" s="9">
        <v>17</v>
      </c>
    </row>
    <row r="295" spans="1:5" x14ac:dyDescent="0.25">
      <c r="A295" s="13">
        <v>0.12291666666666667</v>
      </c>
      <c r="B295" s="9">
        <v>20</v>
      </c>
      <c r="D295" s="14">
        <v>2.9166666666666664E-2</v>
      </c>
      <c r="E295" s="9">
        <v>23</v>
      </c>
    </row>
    <row r="296" spans="1:5" x14ac:dyDescent="0.25">
      <c r="A296" s="13">
        <v>0.12361111111111112</v>
      </c>
      <c r="B296" s="9">
        <v>19</v>
      </c>
      <c r="D296" s="14">
        <v>2.9861111111111113E-2</v>
      </c>
      <c r="E296" s="9">
        <v>18</v>
      </c>
    </row>
    <row r="297" spans="1:5" x14ac:dyDescent="0.25">
      <c r="A297" s="13">
        <v>0.12430555555555556</v>
      </c>
      <c r="B297" s="9">
        <v>34</v>
      </c>
      <c r="D297" s="14">
        <v>3.0555555555555555E-2</v>
      </c>
      <c r="E297" s="9">
        <v>19</v>
      </c>
    </row>
    <row r="298" spans="1:5" x14ac:dyDescent="0.25">
      <c r="A298" s="13">
        <v>0.125</v>
      </c>
      <c r="B298" s="9">
        <v>25</v>
      </c>
      <c r="D298" s="14">
        <v>3.125E-2</v>
      </c>
      <c r="E298" s="9">
        <v>28</v>
      </c>
    </row>
    <row r="299" spans="1:5" x14ac:dyDescent="0.25">
      <c r="A299" s="13">
        <v>0.12569444444444444</v>
      </c>
      <c r="B299" s="9">
        <v>27</v>
      </c>
      <c r="D299" s="14">
        <v>3.1944444444444449E-2</v>
      </c>
      <c r="E299" s="9">
        <v>37</v>
      </c>
    </row>
    <row r="300" spans="1:5" x14ac:dyDescent="0.25">
      <c r="A300" s="13">
        <v>0.12638888888888888</v>
      </c>
      <c r="B300" s="9">
        <v>34</v>
      </c>
      <c r="D300" s="14">
        <v>3.2638888888888891E-2</v>
      </c>
      <c r="E300" s="9">
        <v>36</v>
      </c>
    </row>
    <row r="301" spans="1:5" x14ac:dyDescent="0.25">
      <c r="A301" s="13">
        <v>0.12708333333333333</v>
      </c>
      <c r="B301" s="9">
        <v>28</v>
      </c>
      <c r="D301" s="14">
        <v>3.3333333333333333E-2</v>
      </c>
      <c r="E301" s="9">
        <v>36</v>
      </c>
    </row>
    <row r="302" spans="1:5" x14ac:dyDescent="0.25">
      <c r="A302" s="13">
        <v>0.1277777777777778</v>
      </c>
      <c r="B302" s="9">
        <v>32</v>
      </c>
      <c r="D302" s="14">
        <v>3.4027777777777775E-2</v>
      </c>
      <c r="E302" s="9">
        <v>25</v>
      </c>
    </row>
    <row r="303" spans="1:5" x14ac:dyDescent="0.25">
      <c r="A303" s="13">
        <v>0.12847222222222224</v>
      </c>
      <c r="B303" s="9">
        <v>35</v>
      </c>
      <c r="D303" s="14">
        <v>3.4722222222222224E-2</v>
      </c>
      <c r="E303" s="9">
        <v>40</v>
      </c>
    </row>
    <row r="304" spans="1:5" x14ac:dyDescent="0.25">
      <c r="A304" s="13">
        <v>0.12916666666666668</v>
      </c>
      <c r="B304" s="9">
        <v>22</v>
      </c>
      <c r="D304" s="14">
        <v>3.5416666666666666E-2</v>
      </c>
      <c r="E304" s="9">
        <v>27</v>
      </c>
    </row>
    <row r="305" spans="1:5" x14ac:dyDescent="0.25">
      <c r="A305" s="13">
        <v>0.12986111111111112</v>
      </c>
      <c r="B305" s="9">
        <v>35</v>
      </c>
      <c r="D305" s="14">
        <v>3.6111111111111115E-2</v>
      </c>
      <c r="E305" s="9">
        <v>26</v>
      </c>
    </row>
    <row r="306" spans="1:5" x14ac:dyDescent="0.25">
      <c r="A306" s="13">
        <v>0.13055555555555556</v>
      </c>
      <c r="B306" s="9">
        <v>30</v>
      </c>
      <c r="D306" s="14">
        <v>3.6805555555555557E-2</v>
      </c>
      <c r="E306" s="9">
        <v>23</v>
      </c>
    </row>
    <row r="307" spans="1:5" x14ac:dyDescent="0.25">
      <c r="A307" s="13">
        <v>0.13125000000000001</v>
      </c>
      <c r="B307" s="9">
        <v>36</v>
      </c>
      <c r="D307" s="14">
        <v>3.7499999999999999E-2</v>
      </c>
      <c r="E307" s="9">
        <v>15</v>
      </c>
    </row>
    <row r="308" spans="1:5" x14ac:dyDescent="0.25">
      <c r="A308" s="13">
        <v>0.13194444444444445</v>
      </c>
      <c r="B308" s="9">
        <v>31</v>
      </c>
      <c r="D308" s="14">
        <v>3.8194444444444441E-2</v>
      </c>
      <c r="E308" s="9">
        <v>19</v>
      </c>
    </row>
    <row r="309" spans="1:5" x14ac:dyDescent="0.25">
      <c r="A309" s="13">
        <v>0.13263888888888889</v>
      </c>
      <c r="B309" s="9">
        <v>22</v>
      </c>
      <c r="D309" s="14">
        <v>3.888888888888889E-2</v>
      </c>
      <c r="E309" s="9">
        <v>27</v>
      </c>
    </row>
    <row r="310" spans="1:5" x14ac:dyDescent="0.25">
      <c r="A310" s="13">
        <v>0.13333333333333333</v>
      </c>
      <c r="B310" s="9">
        <v>22</v>
      </c>
      <c r="D310" s="14">
        <v>3.9583333333333331E-2</v>
      </c>
      <c r="E310" s="9">
        <v>33</v>
      </c>
    </row>
    <row r="311" spans="1:5" x14ac:dyDescent="0.25">
      <c r="A311" s="13">
        <v>0.13402777777777777</v>
      </c>
      <c r="B311" s="9">
        <v>32</v>
      </c>
      <c r="D311" s="14">
        <v>4.027777777777778E-2</v>
      </c>
      <c r="E311" s="9">
        <v>30</v>
      </c>
    </row>
    <row r="312" spans="1:5" x14ac:dyDescent="0.25">
      <c r="A312" s="13">
        <v>0.13472222222222222</v>
      </c>
      <c r="B312" s="9">
        <v>28</v>
      </c>
      <c r="D312" s="14">
        <v>4.0972222222222222E-2</v>
      </c>
      <c r="E312" s="9">
        <v>32</v>
      </c>
    </row>
    <row r="313" spans="1:5" x14ac:dyDescent="0.25">
      <c r="A313" s="13">
        <v>0.13541666666666666</v>
      </c>
      <c r="B313" s="9">
        <v>30</v>
      </c>
      <c r="D313" s="14">
        <v>4.1666666666666664E-2</v>
      </c>
      <c r="E313" s="9">
        <v>42</v>
      </c>
    </row>
    <row r="314" spans="1:5" x14ac:dyDescent="0.25">
      <c r="A314" s="13">
        <v>0.1361111111111111</v>
      </c>
      <c r="B314" s="9">
        <v>21</v>
      </c>
      <c r="D314" s="14">
        <v>4.2361111111111106E-2</v>
      </c>
      <c r="E314" s="9">
        <v>19</v>
      </c>
    </row>
    <row r="315" spans="1:5" x14ac:dyDescent="0.25">
      <c r="A315" s="13">
        <v>0.13680555555555554</v>
      </c>
      <c r="B315" s="9">
        <v>24</v>
      </c>
      <c r="D315" s="14">
        <v>4.3055555555555562E-2</v>
      </c>
      <c r="E315" s="9">
        <v>28</v>
      </c>
    </row>
    <row r="316" spans="1:5" x14ac:dyDescent="0.25">
      <c r="A316" s="13">
        <v>0.13749999999999998</v>
      </c>
      <c r="B316" s="9">
        <v>27</v>
      </c>
      <c r="D316" s="14">
        <v>4.3750000000000004E-2</v>
      </c>
      <c r="E316" s="9">
        <v>30</v>
      </c>
    </row>
    <row r="317" spans="1:5" x14ac:dyDescent="0.25">
      <c r="A317" s="13">
        <v>0.13819444444444443</v>
      </c>
      <c r="B317" s="9">
        <v>31</v>
      </c>
      <c r="D317" s="14">
        <v>4.4444444444444446E-2</v>
      </c>
      <c r="E317" s="9">
        <v>21</v>
      </c>
    </row>
    <row r="318" spans="1:5" x14ac:dyDescent="0.25">
      <c r="A318" s="13">
        <v>0.1388888888888889</v>
      </c>
      <c r="B318" s="9">
        <v>22</v>
      </c>
      <c r="D318" s="14">
        <v>4.5138888888888888E-2</v>
      </c>
      <c r="E318" s="9">
        <v>20</v>
      </c>
    </row>
    <row r="319" spans="1:5" x14ac:dyDescent="0.25">
      <c r="A319" s="13">
        <v>0.13958333333333334</v>
      </c>
      <c r="B319" s="9">
        <v>21</v>
      </c>
      <c r="D319" s="14">
        <v>4.5833333333333337E-2</v>
      </c>
      <c r="E319" s="9">
        <v>17</v>
      </c>
    </row>
    <row r="320" spans="1:5" x14ac:dyDescent="0.25">
      <c r="A320" s="13">
        <v>0.14027777777777778</v>
      </c>
      <c r="B320" s="9">
        <v>23</v>
      </c>
      <c r="D320" s="14">
        <v>4.6527777777777779E-2</v>
      </c>
      <c r="E320" s="9">
        <v>31</v>
      </c>
    </row>
    <row r="321" spans="1:5" x14ac:dyDescent="0.25">
      <c r="A321" s="13">
        <v>0.14097222222222222</v>
      </c>
      <c r="B321" s="9">
        <v>24</v>
      </c>
      <c r="D321" s="14">
        <v>4.7222222222222221E-2</v>
      </c>
      <c r="E321" s="9">
        <v>32</v>
      </c>
    </row>
    <row r="322" spans="1:5" x14ac:dyDescent="0.25">
      <c r="A322" s="13">
        <v>0.14166666666666666</v>
      </c>
      <c r="B322" s="9">
        <v>29</v>
      </c>
      <c r="D322" s="14">
        <v>4.7916666666666663E-2</v>
      </c>
      <c r="E322" s="9">
        <v>24</v>
      </c>
    </row>
    <row r="323" spans="1:5" x14ac:dyDescent="0.25">
      <c r="A323" s="13">
        <v>0.1423611111111111</v>
      </c>
      <c r="B323" s="9">
        <v>17</v>
      </c>
      <c r="D323" s="14">
        <v>4.8611111111111112E-2</v>
      </c>
      <c r="E323" s="9">
        <v>19</v>
      </c>
    </row>
    <row r="324" spans="1:5" x14ac:dyDescent="0.25">
      <c r="A324" s="13">
        <v>0.14305555555555557</v>
      </c>
      <c r="B324" s="9">
        <v>7</v>
      </c>
      <c r="D324" s="14">
        <v>4.9305555555555554E-2</v>
      </c>
      <c r="E324" s="9">
        <v>16</v>
      </c>
    </row>
    <row r="325" spans="1:5" x14ac:dyDescent="0.25">
      <c r="A325" s="13">
        <v>0.14375000000000002</v>
      </c>
      <c r="B325" s="9">
        <v>19</v>
      </c>
      <c r="D325" s="14">
        <v>4.9999999999999996E-2</v>
      </c>
      <c r="E325" s="9">
        <v>18</v>
      </c>
    </row>
    <row r="326" spans="1:5" x14ac:dyDescent="0.25">
      <c r="A326" s="13">
        <v>0.14444444444444446</v>
      </c>
      <c r="B326" s="9">
        <v>26</v>
      </c>
      <c r="D326" s="14">
        <v>5.0694444444444452E-2</v>
      </c>
      <c r="E326" s="9">
        <v>25</v>
      </c>
    </row>
    <row r="327" spans="1:5" x14ac:dyDescent="0.25">
      <c r="A327" s="13">
        <v>0.1451388888888889</v>
      </c>
      <c r="B327" s="9">
        <v>23</v>
      </c>
      <c r="D327" s="14">
        <v>5.1388888888888894E-2</v>
      </c>
      <c r="E327" s="9">
        <v>19</v>
      </c>
    </row>
    <row r="328" spans="1:5" x14ac:dyDescent="0.25">
      <c r="A328" s="13">
        <v>0.14583333333333334</v>
      </c>
      <c r="B328" s="9">
        <v>17</v>
      </c>
      <c r="D328" s="14">
        <v>5.2083333333333336E-2</v>
      </c>
      <c r="E328" s="9">
        <v>30</v>
      </c>
    </row>
    <row r="329" spans="1:5" x14ac:dyDescent="0.25">
      <c r="A329" s="13">
        <v>0.14652777777777778</v>
      </c>
      <c r="B329" s="9">
        <v>11</v>
      </c>
      <c r="D329" s="14">
        <v>5.2777777777777778E-2</v>
      </c>
      <c r="E329" s="9">
        <v>27</v>
      </c>
    </row>
    <row r="330" spans="1:5" x14ac:dyDescent="0.25">
      <c r="A330" s="13">
        <v>0.14722222222222223</v>
      </c>
      <c r="B330" s="9">
        <v>23</v>
      </c>
      <c r="D330" s="14">
        <v>5.347222222222222E-2</v>
      </c>
      <c r="E330" s="9">
        <v>17</v>
      </c>
    </row>
    <row r="331" spans="1:5" x14ac:dyDescent="0.25">
      <c r="A331" s="13">
        <v>0.14791666666666667</v>
      </c>
      <c r="B331" s="9">
        <v>18</v>
      </c>
      <c r="D331" s="14">
        <v>5.4166666666666669E-2</v>
      </c>
      <c r="E331" s="9">
        <v>15</v>
      </c>
    </row>
    <row r="332" spans="1:5" x14ac:dyDescent="0.25">
      <c r="A332" s="13">
        <v>0.14861111111111111</v>
      </c>
      <c r="B332" s="9">
        <v>13</v>
      </c>
      <c r="D332" s="14">
        <v>5.486111111111111E-2</v>
      </c>
      <c r="E332" s="9">
        <v>14</v>
      </c>
    </row>
    <row r="333" spans="1:5" x14ac:dyDescent="0.25">
      <c r="A333" s="13">
        <v>0.14930555555555555</v>
      </c>
      <c r="B333" s="9">
        <v>13</v>
      </c>
      <c r="D333" s="14">
        <v>5.5555555555555552E-2</v>
      </c>
      <c r="E333" s="9">
        <v>26</v>
      </c>
    </row>
    <row r="334" spans="1:5" x14ac:dyDescent="0.25">
      <c r="A334" s="13">
        <v>0.15</v>
      </c>
      <c r="B334" s="9">
        <v>21</v>
      </c>
      <c r="D334" s="14">
        <v>5.6250000000000001E-2</v>
      </c>
      <c r="E334" s="9">
        <v>25</v>
      </c>
    </row>
    <row r="335" spans="1:5" x14ac:dyDescent="0.25">
      <c r="A335" s="13">
        <v>0.15069444444444444</v>
      </c>
      <c r="B335" s="9">
        <v>21</v>
      </c>
      <c r="D335" s="14">
        <v>5.6944444444444443E-2</v>
      </c>
      <c r="E335" s="9">
        <v>20</v>
      </c>
    </row>
    <row r="336" spans="1:5" x14ac:dyDescent="0.25">
      <c r="A336" s="13">
        <v>0.15138888888888888</v>
      </c>
      <c r="B336" s="9">
        <v>14</v>
      </c>
      <c r="D336" s="14">
        <v>5.7638888888888885E-2</v>
      </c>
      <c r="E336" s="9">
        <v>23</v>
      </c>
    </row>
    <row r="337" spans="1:5" x14ac:dyDescent="0.25">
      <c r="A337" s="13">
        <v>0.15208333333333332</v>
      </c>
      <c r="B337" s="9">
        <v>10</v>
      </c>
      <c r="D337" s="14">
        <v>5.8333333333333327E-2</v>
      </c>
      <c r="E337" s="9">
        <v>22</v>
      </c>
    </row>
    <row r="338" spans="1:5" x14ac:dyDescent="0.25">
      <c r="A338" s="13">
        <v>0.15277777777777776</v>
      </c>
      <c r="B338" s="9">
        <v>23</v>
      </c>
      <c r="D338" s="14">
        <v>5.9027777777777783E-2</v>
      </c>
      <c r="E338" s="9">
        <v>23</v>
      </c>
    </row>
    <row r="339" spans="1:5" x14ac:dyDescent="0.25">
      <c r="A339" s="13">
        <v>0.15347222222222223</v>
      </c>
      <c r="B339" s="9">
        <v>12</v>
      </c>
      <c r="D339" s="14">
        <v>5.9722222222222225E-2</v>
      </c>
      <c r="E339" s="9">
        <v>28</v>
      </c>
    </row>
    <row r="340" spans="1:5" x14ac:dyDescent="0.25">
      <c r="A340" s="13">
        <v>0.15416666666666667</v>
      </c>
      <c r="B340" s="9">
        <v>18</v>
      </c>
      <c r="D340" s="14">
        <v>6.0416666666666667E-2</v>
      </c>
      <c r="E340" s="9">
        <v>45</v>
      </c>
    </row>
    <row r="341" spans="1:5" x14ac:dyDescent="0.25">
      <c r="A341" s="13">
        <v>0.15486111111111112</v>
      </c>
      <c r="B341" s="9">
        <v>10</v>
      </c>
      <c r="D341" s="14">
        <v>6.1111111111111116E-2</v>
      </c>
      <c r="E341" s="9">
        <v>35</v>
      </c>
    </row>
    <row r="342" spans="1:5" x14ac:dyDescent="0.25">
      <c r="A342" s="13">
        <v>0.15555555555555556</v>
      </c>
      <c r="B342" s="9">
        <v>15</v>
      </c>
      <c r="D342" s="14">
        <v>6.1805555555555558E-2</v>
      </c>
      <c r="E342" s="9">
        <v>45</v>
      </c>
    </row>
    <row r="343" spans="1:5" x14ac:dyDescent="0.25">
      <c r="A343" s="13">
        <v>0.15625</v>
      </c>
      <c r="B343" s="9">
        <v>15</v>
      </c>
      <c r="D343" s="14">
        <v>6.25E-2</v>
      </c>
      <c r="E343" s="9">
        <v>57</v>
      </c>
    </row>
    <row r="344" spans="1:5" x14ac:dyDescent="0.25">
      <c r="A344" s="13">
        <v>0.15694444444444444</v>
      </c>
      <c r="B344" s="9">
        <v>24</v>
      </c>
      <c r="D344" s="14">
        <v>6.3194444444444442E-2</v>
      </c>
      <c r="E344" s="9">
        <v>35</v>
      </c>
    </row>
    <row r="345" spans="1:5" x14ac:dyDescent="0.25">
      <c r="A345" s="13">
        <v>0.15763888888888888</v>
      </c>
      <c r="B345" s="9">
        <v>13</v>
      </c>
      <c r="D345" s="14">
        <v>6.3888888888888884E-2</v>
      </c>
      <c r="E345" s="9">
        <v>34</v>
      </c>
    </row>
    <row r="346" spans="1:5" x14ac:dyDescent="0.25">
      <c r="A346" s="13">
        <v>0.15833333333333333</v>
      </c>
      <c r="B346" s="9">
        <v>18</v>
      </c>
      <c r="D346" s="14">
        <v>6.458333333333334E-2</v>
      </c>
      <c r="E346" s="9">
        <v>42</v>
      </c>
    </row>
    <row r="347" spans="1:5" x14ac:dyDescent="0.25">
      <c r="A347" s="13">
        <v>0.15902777777777777</v>
      </c>
      <c r="B347" s="9">
        <v>25</v>
      </c>
      <c r="D347" s="14">
        <v>6.5277777777777782E-2</v>
      </c>
      <c r="E347" s="9">
        <v>30</v>
      </c>
    </row>
    <row r="348" spans="1:5" x14ac:dyDescent="0.25">
      <c r="A348" s="13">
        <v>0.15972222222222224</v>
      </c>
      <c r="B348" s="9">
        <v>11</v>
      </c>
      <c r="D348" s="14">
        <v>6.5972222222222224E-2</v>
      </c>
      <c r="E348" s="9">
        <v>37</v>
      </c>
    </row>
    <row r="349" spans="1:5" x14ac:dyDescent="0.25">
      <c r="A349" s="13">
        <v>0.16041666666666668</v>
      </c>
      <c r="B349" s="9">
        <v>18</v>
      </c>
      <c r="D349" s="14">
        <v>6.6666666666666666E-2</v>
      </c>
      <c r="E349" s="9">
        <v>38</v>
      </c>
    </row>
    <row r="350" spans="1:5" x14ac:dyDescent="0.25">
      <c r="A350" s="13">
        <v>0.16111111111111112</v>
      </c>
      <c r="B350" s="9">
        <v>11</v>
      </c>
      <c r="D350" s="14">
        <v>6.7361111111111108E-2</v>
      </c>
      <c r="E350" s="9">
        <v>35</v>
      </c>
    </row>
    <row r="351" spans="1:5" x14ac:dyDescent="0.25">
      <c r="A351" s="13">
        <v>0.16180555555555556</v>
      </c>
      <c r="B351" s="9">
        <v>26</v>
      </c>
      <c r="D351" s="14">
        <v>6.805555555555555E-2</v>
      </c>
      <c r="E351" s="9">
        <v>33</v>
      </c>
    </row>
    <row r="352" spans="1:5" x14ac:dyDescent="0.25">
      <c r="A352" s="13">
        <v>0.16250000000000001</v>
      </c>
      <c r="B352" s="9">
        <v>18</v>
      </c>
      <c r="D352" s="14">
        <v>6.8749999999999992E-2</v>
      </c>
      <c r="E352" s="9">
        <v>33</v>
      </c>
    </row>
    <row r="353" spans="1:5" x14ac:dyDescent="0.25">
      <c r="A353" s="13">
        <v>0.16319444444444445</v>
      </c>
      <c r="B353" s="9">
        <v>12</v>
      </c>
      <c r="D353" s="14">
        <v>6.9444444444444434E-2</v>
      </c>
      <c r="E353" s="9">
        <v>34</v>
      </c>
    </row>
    <row r="354" spans="1:5" x14ac:dyDescent="0.25">
      <c r="A354" s="13">
        <v>0.16388888888888889</v>
      </c>
      <c r="B354" s="9">
        <v>18</v>
      </c>
      <c r="D354" s="14">
        <v>7.013888888888889E-2</v>
      </c>
      <c r="E354" s="9">
        <v>38</v>
      </c>
    </row>
    <row r="355" spans="1:5" x14ac:dyDescent="0.25">
      <c r="A355" s="13">
        <v>0.16458333333333333</v>
      </c>
      <c r="B355" s="9">
        <v>15</v>
      </c>
      <c r="D355" s="14">
        <v>7.0833333333333331E-2</v>
      </c>
      <c r="E355" s="9">
        <v>34</v>
      </c>
    </row>
    <row r="356" spans="1:5" x14ac:dyDescent="0.25">
      <c r="A356" s="13">
        <v>0.16527777777777777</v>
      </c>
      <c r="B356" s="9">
        <v>23</v>
      </c>
      <c r="D356" s="14">
        <v>7.1527777777777787E-2</v>
      </c>
      <c r="E356" s="9">
        <v>33</v>
      </c>
    </row>
    <row r="357" spans="1:5" x14ac:dyDescent="0.25">
      <c r="A357" s="13">
        <v>0.16597222222222222</v>
      </c>
      <c r="B357" s="9">
        <v>21</v>
      </c>
      <c r="D357" s="14">
        <v>7.2222222222222229E-2</v>
      </c>
      <c r="E357" s="9">
        <v>30</v>
      </c>
    </row>
    <row r="358" spans="1:5" x14ac:dyDescent="0.25">
      <c r="A358" s="13">
        <v>0.16666666666666666</v>
      </c>
      <c r="B358" s="9">
        <v>12</v>
      </c>
      <c r="D358" s="14">
        <v>7.2916666666666671E-2</v>
      </c>
      <c r="E358" s="9">
        <v>37</v>
      </c>
    </row>
    <row r="359" spans="1:5" x14ac:dyDescent="0.25">
      <c r="A359" s="13">
        <v>0.1673611111111111</v>
      </c>
      <c r="B359" s="9">
        <v>10</v>
      </c>
      <c r="D359" s="14">
        <v>7.3611111111111113E-2</v>
      </c>
      <c r="E359" s="9">
        <v>23</v>
      </c>
    </row>
    <row r="360" spans="1:5" x14ac:dyDescent="0.25">
      <c r="A360" s="13">
        <v>0.16805555555555554</v>
      </c>
      <c r="B360" s="9">
        <v>13</v>
      </c>
      <c r="D360" s="14">
        <v>7.4305555555555555E-2</v>
      </c>
      <c r="E360" s="9">
        <v>28</v>
      </c>
    </row>
    <row r="361" spans="1:5" x14ac:dyDescent="0.25">
      <c r="A361" s="13">
        <v>0.16874999999999998</v>
      </c>
      <c r="B361" s="9">
        <v>10</v>
      </c>
      <c r="D361" s="14">
        <v>7.4999999999999997E-2</v>
      </c>
      <c r="E361" s="9">
        <v>30</v>
      </c>
    </row>
    <row r="362" spans="1:5" x14ac:dyDescent="0.25">
      <c r="A362" s="13">
        <v>0.16944444444444443</v>
      </c>
      <c r="B362" s="9">
        <v>11</v>
      </c>
      <c r="D362" s="14">
        <v>7.5694444444444439E-2</v>
      </c>
      <c r="E362" s="9">
        <v>33</v>
      </c>
    </row>
    <row r="363" spans="1:5" x14ac:dyDescent="0.25">
      <c r="A363" s="13">
        <v>0.17013888888888887</v>
      </c>
      <c r="B363" s="9">
        <v>17</v>
      </c>
      <c r="D363" s="14">
        <v>7.6388888888888895E-2</v>
      </c>
      <c r="E363" s="9">
        <v>26</v>
      </c>
    </row>
    <row r="364" spans="1:5" x14ac:dyDescent="0.25">
      <c r="A364" s="13">
        <v>0.17083333333333331</v>
      </c>
      <c r="B364" s="9">
        <v>20</v>
      </c>
      <c r="D364" s="14">
        <v>7.7083333333333337E-2</v>
      </c>
      <c r="E364" s="9">
        <v>23</v>
      </c>
    </row>
    <row r="365" spans="1:5" x14ac:dyDescent="0.25">
      <c r="A365" s="13">
        <v>0.17152777777777775</v>
      </c>
      <c r="B365" s="9">
        <v>14</v>
      </c>
      <c r="D365" s="14">
        <v>7.7777777777777779E-2</v>
      </c>
      <c r="E365" s="9">
        <v>25</v>
      </c>
    </row>
    <row r="366" spans="1:5" x14ac:dyDescent="0.25">
      <c r="A366" s="13">
        <v>0.17222222222222225</v>
      </c>
      <c r="B366" s="9">
        <v>15</v>
      </c>
      <c r="D366" s="14">
        <v>7.8472222222222221E-2</v>
      </c>
      <c r="E366" s="9">
        <v>26</v>
      </c>
    </row>
    <row r="367" spans="1:5" x14ac:dyDescent="0.25">
      <c r="A367" s="13">
        <v>0.17291666666666669</v>
      </c>
      <c r="B367" s="9">
        <v>21</v>
      </c>
      <c r="D367" s="14">
        <v>7.9166666666666663E-2</v>
      </c>
      <c r="E367" s="9">
        <v>21</v>
      </c>
    </row>
    <row r="368" spans="1:5" x14ac:dyDescent="0.25">
      <c r="A368" s="13">
        <v>0.17361111111111113</v>
      </c>
      <c r="B368" s="9">
        <v>21</v>
      </c>
      <c r="D368" s="14">
        <v>7.9861111111111105E-2</v>
      </c>
      <c r="E368" s="9">
        <v>28</v>
      </c>
    </row>
    <row r="369" spans="1:5" x14ac:dyDescent="0.25">
      <c r="A369" s="13">
        <v>0.17430555555555557</v>
      </c>
      <c r="B369" s="9">
        <v>26</v>
      </c>
      <c r="D369" s="14">
        <v>8.0555555555555561E-2</v>
      </c>
      <c r="E369" s="9">
        <v>37</v>
      </c>
    </row>
    <row r="370" spans="1:5" x14ac:dyDescent="0.25">
      <c r="A370" s="13">
        <v>0.17500000000000002</v>
      </c>
      <c r="B370" s="9">
        <v>30</v>
      </c>
      <c r="D370" s="14">
        <v>8.1250000000000003E-2</v>
      </c>
      <c r="E370" s="9">
        <v>29</v>
      </c>
    </row>
    <row r="371" spans="1:5" x14ac:dyDescent="0.25">
      <c r="A371" s="13">
        <v>0.17569444444444446</v>
      </c>
      <c r="B371" s="9">
        <v>14</v>
      </c>
      <c r="D371" s="14">
        <v>8.1944444444444445E-2</v>
      </c>
      <c r="E371" s="9">
        <v>38</v>
      </c>
    </row>
    <row r="372" spans="1:5" x14ac:dyDescent="0.25">
      <c r="A372" s="13">
        <v>0.1763888888888889</v>
      </c>
      <c r="B372" s="9">
        <v>10</v>
      </c>
      <c r="D372" s="14">
        <v>8.2638888888888887E-2</v>
      </c>
      <c r="E372" s="9">
        <v>35</v>
      </c>
    </row>
    <row r="373" spans="1:5" x14ac:dyDescent="0.25">
      <c r="A373" s="13">
        <v>0.17708333333333334</v>
      </c>
      <c r="B373" s="9">
        <v>14</v>
      </c>
      <c r="D373" s="14">
        <v>8.3333333333333329E-2</v>
      </c>
      <c r="E373" s="9">
        <v>30</v>
      </c>
    </row>
    <row r="374" spans="1:5" x14ac:dyDescent="0.25">
      <c r="A374" s="13">
        <v>0.17777777777777778</v>
      </c>
      <c r="B374" s="9">
        <v>16</v>
      </c>
      <c r="D374" s="14">
        <v>8.4027777777777771E-2</v>
      </c>
      <c r="E374" s="9">
        <v>38</v>
      </c>
    </row>
    <row r="375" spans="1:5" x14ac:dyDescent="0.25">
      <c r="A375" s="13">
        <v>0.17847222222222223</v>
      </c>
      <c r="B375" s="9">
        <v>22</v>
      </c>
      <c r="D375" s="14">
        <v>8.4722222222222213E-2</v>
      </c>
      <c r="E375" s="9">
        <v>12</v>
      </c>
    </row>
    <row r="376" spans="1:5" x14ac:dyDescent="0.25">
      <c r="A376" s="13">
        <v>0.17916666666666667</v>
      </c>
      <c r="B376" s="9">
        <v>11</v>
      </c>
      <c r="D376" s="14">
        <v>8.5416666666666655E-2</v>
      </c>
      <c r="E376" s="9">
        <v>33</v>
      </c>
    </row>
    <row r="377" spans="1:5" x14ac:dyDescent="0.25">
      <c r="A377" s="13">
        <v>0.17986111111111111</v>
      </c>
      <c r="B377" s="9">
        <v>16</v>
      </c>
      <c r="D377" s="14">
        <v>8.6111111111111124E-2</v>
      </c>
      <c r="E377" s="9">
        <v>26</v>
      </c>
    </row>
    <row r="378" spans="1:5" x14ac:dyDescent="0.25">
      <c r="A378" s="13">
        <v>0.18055555555555555</v>
      </c>
      <c r="B378" s="9">
        <v>14</v>
      </c>
      <c r="D378" s="14">
        <v>8.6805555555555566E-2</v>
      </c>
      <c r="E378" s="9">
        <v>22</v>
      </c>
    </row>
    <row r="379" spans="1:5" x14ac:dyDescent="0.25">
      <c r="A379" s="13">
        <v>0.18124999999999999</v>
      </c>
      <c r="B379" s="9">
        <v>14</v>
      </c>
      <c r="D379" s="14">
        <v>8.7500000000000008E-2</v>
      </c>
      <c r="E379" s="9">
        <v>30</v>
      </c>
    </row>
    <row r="380" spans="1:5" x14ac:dyDescent="0.25">
      <c r="A380" s="13">
        <v>0.18194444444444444</v>
      </c>
      <c r="B380" s="9">
        <v>12</v>
      </c>
      <c r="D380" s="14">
        <v>8.819444444444445E-2</v>
      </c>
      <c r="E380" s="9">
        <v>35</v>
      </c>
    </row>
    <row r="381" spans="1:5" x14ac:dyDescent="0.25">
      <c r="A381" s="13">
        <v>0.18263888888888891</v>
      </c>
      <c r="B381" s="9">
        <v>17</v>
      </c>
      <c r="D381" s="14">
        <v>8.8888888888888892E-2</v>
      </c>
      <c r="E381" s="9">
        <v>15</v>
      </c>
    </row>
    <row r="382" spans="1:5" x14ac:dyDescent="0.25">
      <c r="A382" s="13">
        <v>0.18333333333333335</v>
      </c>
      <c r="B382" s="9">
        <v>16</v>
      </c>
      <c r="D382" s="14">
        <v>8.9583333333333334E-2</v>
      </c>
      <c r="E382" s="9">
        <v>14</v>
      </c>
    </row>
    <row r="383" spans="1:5" x14ac:dyDescent="0.25">
      <c r="A383" s="13">
        <v>0.18402777777777779</v>
      </c>
      <c r="B383" s="9">
        <v>18</v>
      </c>
      <c r="D383" s="14">
        <v>9.0277777777777776E-2</v>
      </c>
      <c r="E383" s="9">
        <v>21</v>
      </c>
    </row>
    <row r="384" spans="1:5" x14ac:dyDescent="0.25">
      <c r="A384" s="13">
        <v>0.18472222222222223</v>
      </c>
      <c r="B384" s="9">
        <v>13</v>
      </c>
      <c r="D384" s="14">
        <v>9.0972222222222218E-2</v>
      </c>
      <c r="E384" s="9">
        <v>26</v>
      </c>
    </row>
    <row r="385" spans="1:5" x14ac:dyDescent="0.25">
      <c r="A385" s="13">
        <v>0.18541666666666667</v>
      </c>
      <c r="B385" s="9">
        <v>10</v>
      </c>
      <c r="D385" s="14">
        <v>9.1666666666666674E-2</v>
      </c>
      <c r="E385" s="9">
        <v>18</v>
      </c>
    </row>
    <row r="386" spans="1:5" x14ac:dyDescent="0.25">
      <c r="A386" s="13">
        <v>0.18611111111111112</v>
      </c>
      <c r="B386" s="9">
        <v>13</v>
      </c>
      <c r="D386" s="14">
        <v>9.2361111111111116E-2</v>
      </c>
      <c r="E386" s="9">
        <v>13</v>
      </c>
    </row>
    <row r="387" spans="1:5" x14ac:dyDescent="0.25">
      <c r="A387" s="13">
        <v>0.18680555555555556</v>
      </c>
      <c r="B387" s="9">
        <v>28</v>
      </c>
      <c r="D387" s="14">
        <v>9.3055555555555558E-2</v>
      </c>
      <c r="E387" s="9">
        <v>14</v>
      </c>
    </row>
    <row r="388" spans="1:5" x14ac:dyDescent="0.25">
      <c r="A388" s="13">
        <v>0.1875</v>
      </c>
      <c r="B388" s="9">
        <v>17</v>
      </c>
      <c r="D388" s="14">
        <v>9.375E-2</v>
      </c>
      <c r="E388" s="9">
        <v>22</v>
      </c>
    </row>
    <row r="389" spans="1:5" x14ac:dyDescent="0.25">
      <c r="A389" s="13">
        <v>0.18819444444444444</v>
      </c>
      <c r="B389" s="9">
        <v>18</v>
      </c>
      <c r="D389" s="14">
        <v>9.4444444444444442E-2</v>
      </c>
      <c r="E389" s="9">
        <v>23</v>
      </c>
    </row>
    <row r="390" spans="1:5" x14ac:dyDescent="0.25">
      <c r="A390" s="13">
        <v>0.18888888888888888</v>
      </c>
      <c r="B390" s="9">
        <v>17</v>
      </c>
      <c r="D390" s="14">
        <v>9.5138888888888884E-2</v>
      </c>
      <c r="E390" s="9">
        <v>31</v>
      </c>
    </row>
    <row r="391" spans="1:5" x14ac:dyDescent="0.25">
      <c r="A391" s="13">
        <v>0.18958333333333333</v>
      </c>
      <c r="B391" s="9">
        <v>17</v>
      </c>
      <c r="D391" s="14">
        <v>9.5833333333333326E-2</v>
      </c>
      <c r="E391" s="9">
        <v>19</v>
      </c>
    </row>
    <row r="392" spans="1:5" x14ac:dyDescent="0.25">
      <c r="A392" s="13">
        <v>0.19027777777777777</v>
      </c>
      <c r="B392" s="9">
        <v>18</v>
      </c>
      <c r="D392" s="14">
        <v>9.6527777777777768E-2</v>
      </c>
      <c r="E392" s="9">
        <v>13</v>
      </c>
    </row>
    <row r="393" spans="1:5" x14ac:dyDescent="0.25">
      <c r="A393" s="13">
        <v>0.19097222222222221</v>
      </c>
      <c r="B393" s="9">
        <v>16</v>
      </c>
      <c r="D393" s="14">
        <v>9.7222222222222224E-2</v>
      </c>
      <c r="E393" s="9">
        <v>19</v>
      </c>
    </row>
    <row r="394" spans="1:5" x14ac:dyDescent="0.25">
      <c r="A394" s="13">
        <v>0.19166666666666665</v>
      </c>
      <c r="B394" s="9">
        <v>22</v>
      </c>
      <c r="D394" s="14">
        <v>9.7916666666666666E-2</v>
      </c>
      <c r="E394" s="9">
        <v>33</v>
      </c>
    </row>
    <row r="395" spans="1:5" x14ac:dyDescent="0.25">
      <c r="A395" s="13">
        <v>0.19236111111111112</v>
      </c>
      <c r="B395" s="9">
        <v>17</v>
      </c>
      <c r="D395" s="14">
        <v>9.8611111111111108E-2</v>
      </c>
      <c r="E395" s="9">
        <v>11</v>
      </c>
    </row>
    <row r="396" spans="1:5" x14ac:dyDescent="0.25">
      <c r="A396" s="13">
        <v>0.19305555555555554</v>
      </c>
      <c r="B396" s="9">
        <v>20</v>
      </c>
      <c r="D396" s="14">
        <v>9.930555555555555E-2</v>
      </c>
      <c r="E396" s="9">
        <v>28</v>
      </c>
    </row>
    <row r="397" spans="1:5" x14ac:dyDescent="0.25">
      <c r="A397" s="13">
        <v>0.19375000000000001</v>
      </c>
      <c r="B397" s="9">
        <v>23</v>
      </c>
      <c r="D397" s="14">
        <v>9.9999999999999992E-2</v>
      </c>
      <c r="E397" s="9">
        <v>22</v>
      </c>
    </row>
    <row r="398" spans="1:5" x14ac:dyDescent="0.25">
      <c r="A398" s="13">
        <v>0.19444444444444445</v>
      </c>
      <c r="B398" s="9">
        <v>21</v>
      </c>
      <c r="D398" s="14">
        <v>0.10069444444444443</v>
      </c>
      <c r="E398" s="9">
        <v>21</v>
      </c>
    </row>
    <row r="399" spans="1:5" x14ac:dyDescent="0.25">
      <c r="A399" s="13">
        <v>0.19513888888888889</v>
      </c>
      <c r="B399" s="9">
        <v>16</v>
      </c>
      <c r="D399" s="14">
        <v>0.1013888888888889</v>
      </c>
      <c r="E399" s="9">
        <v>13</v>
      </c>
    </row>
    <row r="400" spans="1:5" x14ac:dyDescent="0.25">
      <c r="A400" s="13">
        <v>0.19583333333333333</v>
      </c>
      <c r="B400" s="9">
        <v>17</v>
      </c>
      <c r="D400" s="14">
        <v>0.10208333333333335</v>
      </c>
      <c r="E400" s="9">
        <v>22</v>
      </c>
    </row>
    <row r="401" spans="1:5" x14ac:dyDescent="0.25">
      <c r="A401" s="13">
        <v>0.19652777777777777</v>
      </c>
      <c r="B401" s="9">
        <v>14</v>
      </c>
      <c r="D401" s="14">
        <v>0.10277777777777779</v>
      </c>
      <c r="E401" s="9">
        <v>13</v>
      </c>
    </row>
    <row r="402" spans="1:5" x14ac:dyDescent="0.25">
      <c r="A402" s="13">
        <v>0.19722222222222222</v>
      </c>
      <c r="B402" s="9">
        <v>19</v>
      </c>
      <c r="D402" s="14">
        <v>0.10347222222222223</v>
      </c>
      <c r="E402" s="9">
        <v>26</v>
      </c>
    </row>
    <row r="403" spans="1:5" x14ac:dyDescent="0.25">
      <c r="A403" s="13">
        <v>0.19791666666666666</v>
      </c>
      <c r="B403" s="9">
        <v>28</v>
      </c>
      <c r="D403" s="14">
        <v>0.10416666666666667</v>
      </c>
      <c r="E403" s="9">
        <v>24</v>
      </c>
    </row>
    <row r="404" spans="1:5" x14ac:dyDescent="0.25">
      <c r="A404" s="13">
        <v>0.1986111111111111</v>
      </c>
      <c r="B404" s="9">
        <v>15</v>
      </c>
      <c r="D404" s="14">
        <v>0.10486111111111111</v>
      </c>
      <c r="E404" s="9">
        <v>19</v>
      </c>
    </row>
    <row r="405" spans="1:5" x14ac:dyDescent="0.25">
      <c r="A405" s="13">
        <v>0.19930555555555554</v>
      </c>
      <c r="B405" s="9">
        <v>17</v>
      </c>
      <c r="D405" s="14">
        <v>0.10555555555555556</v>
      </c>
      <c r="E405" s="9">
        <v>19</v>
      </c>
    </row>
    <row r="406" spans="1:5" x14ac:dyDescent="0.25">
      <c r="A406" s="13">
        <v>0.19999999999999998</v>
      </c>
      <c r="B406" s="9">
        <v>21</v>
      </c>
      <c r="D406" s="14">
        <v>0.10625</v>
      </c>
      <c r="E406" s="9">
        <v>26</v>
      </c>
    </row>
    <row r="407" spans="1:5" x14ac:dyDescent="0.25">
      <c r="A407" s="13">
        <v>0.20069444444444443</v>
      </c>
      <c r="B407" s="9">
        <v>22</v>
      </c>
      <c r="D407" s="14">
        <v>0.10694444444444444</v>
      </c>
      <c r="E407" s="9">
        <v>30</v>
      </c>
    </row>
    <row r="408" spans="1:5" x14ac:dyDescent="0.25">
      <c r="A408" s="13">
        <v>0.20138888888888887</v>
      </c>
      <c r="B408" s="9">
        <v>15</v>
      </c>
      <c r="D408" s="14">
        <v>0.1076388888888889</v>
      </c>
      <c r="E408" s="9">
        <v>17</v>
      </c>
    </row>
    <row r="409" spans="1:5" x14ac:dyDescent="0.25">
      <c r="A409" s="13">
        <v>0.20208333333333331</v>
      </c>
      <c r="B409" s="9">
        <v>21</v>
      </c>
      <c r="D409" s="14">
        <v>0.10833333333333334</v>
      </c>
      <c r="E409" s="9">
        <v>18</v>
      </c>
    </row>
    <row r="410" spans="1:5" x14ac:dyDescent="0.25">
      <c r="A410" s="13">
        <v>0.20277777777777781</v>
      </c>
      <c r="B410" s="9">
        <v>23</v>
      </c>
      <c r="D410" s="14">
        <v>0.10902777777777778</v>
      </c>
      <c r="E410" s="9">
        <v>21</v>
      </c>
    </row>
    <row r="411" spans="1:5" x14ac:dyDescent="0.25">
      <c r="A411" s="13">
        <v>0.20347222222222219</v>
      </c>
      <c r="B411" s="9">
        <v>21</v>
      </c>
      <c r="D411" s="14">
        <v>0.10972222222222222</v>
      </c>
      <c r="E411" s="9">
        <v>22</v>
      </c>
    </row>
    <row r="412" spans="1:5" x14ac:dyDescent="0.25">
      <c r="A412" s="13">
        <v>0.20416666666666669</v>
      </c>
      <c r="B412" s="9">
        <v>24</v>
      </c>
      <c r="D412" s="14">
        <v>0.11041666666666666</v>
      </c>
      <c r="E412" s="9">
        <v>18</v>
      </c>
    </row>
    <row r="413" spans="1:5" x14ac:dyDescent="0.25">
      <c r="A413" s="13">
        <v>0.20486111111111113</v>
      </c>
      <c r="B413" s="9">
        <v>25</v>
      </c>
      <c r="D413" s="14">
        <v>0.1111111111111111</v>
      </c>
      <c r="E413" s="9">
        <v>12</v>
      </c>
    </row>
    <row r="414" spans="1:5" x14ac:dyDescent="0.25">
      <c r="A414" s="13">
        <v>0.20555555555555557</v>
      </c>
      <c r="B414" s="9">
        <v>26</v>
      </c>
      <c r="D414" s="14">
        <v>0.11180555555555556</v>
      </c>
      <c r="E414" s="9">
        <v>20</v>
      </c>
    </row>
    <row r="415" spans="1:5" x14ac:dyDescent="0.25">
      <c r="A415" s="13">
        <v>0.20625000000000002</v>
      </c>
      <c r="B415" s="9">
        <v>38</v>
      </c>
      <c r="D415" s="14">
        <v>0.1125</v>
      </c>
      <c r="E415" s="9">
        <v>24</v>
      </c>
    </row>
    <row r="416" spans="1:5" x14ac:dyDescent="0.25">
      <c r="A416" s="13">
        <v>0.20694444444444446</v>
      </c>
      <c r="B416" s="9">
        <v>23</v>
      </c>
      <c r="D416" s="14">
        <v>0.11319444444444444</v>
      </c>
      <c r="E416" s="9">
        <v>21</v>
      </c>
    </row>
    <row r="417" spans="1:5" x14ac:dyDescent="0.25">
      <c r="A417" s="13">
        <v>0.2076388888888889</v>
      </c>
      <c r="B417" s="9">
        <v>27</v>
      </c>
      <c r="D417" s="14">
        <v>0.11388888888888889</v>
      </c>
      <c r="E417" s="9">
        <v>31</v>
      </c>
    </row>
    <row r="418" spans="1:5" x14ac:dyDescent="0.25">
      <c r="A418" s="13">
        <v>0.20833333333333334</v>
      </c>
      <c r="B418" s="9">
        <v>27</v>
      </c>
      <c r="D418" s="14">
        <v>0.11458333333333333</v>
      </c>
      <c r="E418" s="9">
        <v>20</v>
      </c>
    </row>
    <row r="419" spans="1:5" x14ac:dyDescent="0.25">
      <c r="A419" s="13">
        <v>0.20902777777777778</v>
      </c>
      <c r="B419" s="9">
        <v>23</v>
      </c>
      <c r="D419" s="14">
        <v>0.11527777777777777</v>
      </c>
      <c r="E419" s="9">
        <v>18</v>
      </c>
    </row>
    <row r="420" spans="1:5" x14ac:dyDescent="0.25">
      <c r="A420" s="13">
        <v>0.20972222222222223</v>
      </c>
      <c r="B420" s="9">
        <v>22</v>
      </c>
      <c r="D420" s="14">
        <v>0.11597222222222221</v>
      </c>
      <c r="E420" s="9">
        <v>28</v>
      </c>
    </row>
    <row r="421" spans="1:5" x14ac:dyDescent="0.25">
      <c r="A421" s="13">
        <v>0.21041666666666667</v>
      </c>
      <c r="B421" s="9">
        <v>34</v>
      </c>
      <c r="D421" s="14">
        <v>0.11666666666666665</v>
      </c>
      <c r="E421" s="9">
        <v>33</v>
      </c>
    </row>
    <row r="422" spans="1:5" x14ac:dyDescent="0.25">
      <c r="A422" s="13">
        <v>0.21111111111111111</v>
      </c>
      <c r="B422" s="9">
        <v>43</v>
      </c>
      <c r="D422" s="14">
        <v>0.1173611111111111</v>
      </c>
      <c r="E422" s="9">
        <v>35</v>
      </c>
    </row>
    <row r="423" spans="1:5" x14ac:dyDescent="0.25">
      <c r="A423" s="13">
        <v>0.21180555555555555</v>
      </c>
      <c r="B423" s="9">
        <v>34</v>
      </c>
      <c r="D423" s="14">
        <v>0.11805555555555557</v>
      </c>
      <c r="E423" s="9">
        <v>21</v>
      </c>
    </row>
    <row r="424" spans="1:5" x14ac:dyDescent="0.25">
      <c r="A424" s="13">
        <v>0.21249999999999999</v>
      </c>
      <c r="B424" s="9">
        <v>43</v>
      </c>
      <c r="D424" s="14">
        <v>0.11875000000000001</v>
      </c>
      <c r="E424" s="9">
        <v>33</v>
      </c>
    </row>
    <row r="425" spans="1:5" x14ac:dyDescent="0.25">
      <c r="A425" s="13">
        <v>0.21319444444444444</v>
      </c>
      <c r="B425" s="9">
        <v>40</v>
      </c>
      <c r="D425" s="14">
        <v>0.11944444444444445</v>
      </c>
      <c r="E425" s="9">
        <v>28</v>
      </c>
    </row>
    <row r="426" spans="1:5" x14ac:dyDescent="0.25">
      <c r="A426" s="13">
        <v>0.21388888888888891</v>
      </c>
      <c r="B426" s="9">
        <v>37</v>
      </c>
      <c r="D426" s="14">
        <v>0.12013888888888889</v>
      </c>
      <c r="E426" s="9">
        <v>30</v>
      </c>
    </row>
    <row r="427" spans="1:5" x14ac:dyDescent="0.25">
      <c r="A427" s="13">
        <v>0.21458333333333335</v>
      </c>
      <c r="B427" s="9">
        <v>38</v>
      </c>
      <c r="D427" s="14">
        <v>0.12083333333333333</v>
      </c>
      <c r="E427" s="9">
        <v>22</v>
      </c>
    </row>
    <row r="428" spans="1:5" x14ac:dyDescent="0.25">
      <c r="A428" s="13">
        <v>0.21527777777777779</v>
      </c>
      <c r="B428" s="9">
        <v>31</v>
      </c>
      <c r="D428" s="14">
        <v>0.12152777777777778</v>
      </c>
      <c r="E428" s="9">
        <v>38</v>
      </c>
    </row>
    <row r="429" spans="1:5" x14ac:dyDescent="0.25">
      <c r="A429" s="13">
        <v>0.21597222222222223</v>
      </c>
      <c r="B429" s="9">
        <v>31</v>
      </c>
      <c r="D429" s="14">
        <v>0.12222222222222223</v>
      </c>
      <c r="E429" s="9">
        <v>26</v>
      </c>
    </row>
    <row r="430" spans="1:5" x14ac:dyDescent="0.25">
      <c r="A430" s="13">
        <v>0.21666666666666667</v>
      </c>
      <c r="B430" s="9">
        <v>61</v>
      </c>
      <c r="D430" s="14">
        <v>0.12291666666666667</v>
      </c>
      <c r="E430" s="9">
        <v>20</v>
      </c>
    </row>
    <row r="431" spans="1:5" x14ac:dyDescent="0.25">
      <c r="A431" s="13">
        <v>0.21736111111111112</v>
      </c>
      <c r="B431" s="9">
        <v>51</v>
      </c>
      <c r="D431" s="14">
        <v>0.12361111111111112</v>
      </c>
      <c r="E431" s="9">
        <v>19</v>
      </c>
    </row>
    <row r="432" spans="1:5" x14ac:dyDescent="0.25">
      <c r="A432" s="13">
        <v>0.21805555555555556</v>
      </c>
      <c r="B432" s="9">
        <v>32</v>
      </c>
      <c r="D432" s="14">
        <v>0.12430555555555556</v>
      </c>
      <c r="E432" s="9">
        <v>34</v>
      </c>
    </row>
    <row r="433" spans="1:5" x14ac:dyDescent="0.25">
      <c r="A433" s="13">
        <v>0.21875</v>
      </c>
      <c r="B433" s="9">
        <v>37</v>
      </c>
      <c r="D433" s="14">
        <v>0.125</v>
      </c>
      <c r="E433" s="9">
        <v>25</v>
      </c>
    </row>
    <row r="434" spans="1:5" x14ac:dyDescent="0.25">
      <c r="A434" s="13">
        <v>0.21944444444444444</v>
      </c>
      <c r="B434" s="9">
        <v>27</v>
      </c>
      <c r="D434" s="14">
        <v>0.12569444444444444</v>
      </c>
      <c r="E434" s="9">
        <v>27</v>
      </c>
    </row>
    <row r="435" spans="1:5" x14ac:dyDescent="0.25">
      <c r="A435" s="13">
        <v>0.22013888888888888</v>
      </c>
      <c r="B435" s="9">
        <v>35</v>
      </c>
      <c r="D435" s="14">
        <v>0.12638888888888888</v>
      </c>
      <c r="E435" s="9">
        <v>34</v>
      </c>
    </row>
    <row r="436" spans="1:5" x14ac:dyDescent="0.25">
      <c r="A436" s="13">
        <v>0.22083333333333333</v>
      </c>
      <c r="B436" s="9">
        <v>31</v>
      </c>
      <c r="D436" s="14">
        <v>0.12708333333333333</v>
      </c>
      <c r="E436" s="9">
        <v>28</v>
      </c>
    </row>
    <row r="437" spans="1:5" x14ac:dyDescent="0.25">
      <c r="A437" s="13">
        <v>0.22152777777777777</v>
      </c>
      <c r="B437" s="9">
        <v>31</v>
      </c>
      <c r="D437" s="14">
        <v>0.1277777777777778</v>
      </c>
      <c r="E437" s="9">
        <v>32</v>
      </c>
    </row>
    <row r="438" spans="1:5" x14ac:dyDescent="0.25">
      <c r="A438" s="13">
        <v>0.22222222222222221</v>
      </c>
      <c r="B438" s="9">
        <v>34</v>
      </c>
      <c r="D438" s="14">
        <v>0.12847222222222224</v>
      </c>
      <c r="E438" s="9">
        <v>35</v>
      </c>
    </row>
    <row r="439" spans="1:5" x14ac:dyDescent="0.25">
      <c r="A439" s="13">
        <v>0.22291666666666665</v>
      </c>
      <c r="B439" s="9">
        <v>26</v>
      </c>
      <c r="D439" s="14">
        <v>0.12916666666666668</v>
      </c>
      <c r="E439" s="9">
        <v>22</v>
      </c>
    </row>
    <row r="440" spans="1:5" x14ac:dyDescent="0.25">
      <c r="A440" s="13">
        <v>0.22361111111111109</v>
      </c>
      <c r="B440" s="9">
        <v>23</v>
      </c>
      <c r="D440" s="14">
        <v>0.12986111111111112</v>
      </c>
      <c r="E440" s="9">
        <v>35</v>
      </c>
    </row>
    <row r="441" spans="1:5" x14ac:dyDescent="0.25">
      <c r="A441" s="13">
        <v>0.22430555555555556</v>
      </c>
      <c r="B441" s="9">
        <v>21</v>
      </c>
      <c r="D441" s="14">
        <v>0.13055555555555556</v>
      </c>
      <c r="E441" s="9">
        <v>30</v>
      </c>
    </row>
    <row r="442" spans="1:5" x14ac:dyDescent="0.25">
      <c r="A442" s="13">
        <v>0.22500000000000001</v>
      </c>
      <c r="B442" s="9">
        <v>29</v>
      </c>
      <c r="D442" s="14">
        <v>0.13125000000000001</v>
      </c>
      <c r="E442" s="9">
        <v>36</v>
      </c>
    </row>
    <row r="443" spans="1:5" x14ac:dyDescent="0.25">
      <c r="A443" s="13">
        <v>0.22569444444444445</v>
      </c>
      <c r="B443" s="9">
        <v>27</v>
      </c>
      <c r="D443" s="14">
        <v>0.13194444444444445</v>
      </c>
      <c r="E443" s="9">
        <v>31</v>
      </c>
    </row>
    <row r="444" spans="1:5" x14ac:dyDescent="0.25">
      <c r="A444" s="13">
        <v>0.22638888888888889</v>
      </c>
      <c r="B444" s="9">
        <v>19</v>
      </c>
      <c r="D444" s="14">
        <v>0.13263888888888889</v>
      </c>
      <c r="E444" s="9">
        <v>22</v>
      </c>
    </row>
    <row r="445" spans="1:5" x14ac:dyDescent="0.25">
      <c r="A445" s="13">
        <v>0.22708333333333333</v>
      </c>
      <c r="B445" s="9">
        <v>11</v>
      </c>
      <c r="D445" s="14">
        <v>0.13333333333333333</v>
      </c>
      <c r="E445" s="9">
        <v>22</v>
      </c>
    </row>
    <row r="446" spans="1:5" x14ac:dyDescent="0.25">
      <c r="A446" s="13">
        <v>0.22777777777777777</v>
      </c>
      <c r="B446" s="9">
        <v>13</v>
      </c>
      <c r="D446" s="14">
        <v>0.13402777777777777</v>
      </c>
      <c r="E446" s="9">
        <v>32</v>
      </c>
    </row>
    <row r="447" spans="1:5" x14ac:dyDescent="0.25">
      <c r="A447" s="13">
        <v>0.22847222222222222</v>
      </c>
      <c r="B447" s="9">
        <v>20</v>
      </c>
      <c r="D447" s="14">
        <v>0.13472222222222222</v>
      </c>
      <c r="E447" s="9">
        <v>28</v>
      </c>
    </row>
    <row r="448" spans="1:5" x14ac:dyDescent="0.25">
      <c r="A448" s="13">
        <v>0.22916666666666666</v>
      </c>
      <c r="B448" s="9">
        <v>14</v>
      </c>
      <c r="D448" s="14">
        <v>0.13541666666666666</v>
      </c>
      <c r="E448" s="9">
        <v>30</v>
      </c>
    </row>
    <row r="449" spans="1:5" x14ac:dyDescent="0.25">
      <c r="A449" s="13">
        <v>0.2298611111111111</v>
      </c>
      <c r="B449" s="9">
        <v>12</v>
      </c>
      <c r="D449" s="14">
        <v>0.1361111111111111</v>
      </c>
      <c r="E449" s="9">
        <v>21</v>
      </c>
    </row>
    <row r="450" spans="1:5" x14ac:dyDescent="0.25">
      <c r="A450" s="13">
        <v>0.23055555555555554</v>
      </c>
      <c r="B450" s="9">
        <v>11</v>
      </c>
      <c r="D450" s="14">
        <v>0.13680555555555554</v>
      </c>
      <c r="E450" s="9">
        <v>24</v>
      </c>
    </row>
    <row r="451" spans="1:5" x14ac:dyDescent="0.25">
      <c r="A451" s="13">
        <v>0.23124999999999998</v>
      </c>
      <c r="B451" s="9">
        <v>15</v>
      </c>
      <c r="D451" s="14">
        <v>0.13749999999999998</v>
      </c>
      <c r="E451" s="9">
        <v>27</v>
      </c>
    </row>
    <row r="452" spans="1:5" x14ac:dyDescent="0.25">
      <c r="A452" s="13">
        <v>0.23194444444444443</v>
      </c>
      <c r="B452" s="9">
        <v>11</v>
      </c>
      <c r="D452" s="14">
        <v>0.13819444444444443</v>
      </c>
      <c r="E452" s="9">
        <v>31</v>
      </c>
    </row>
    <row r="453" spans="1:5" x14ac:dyDescent="0.25">
      <c r="A453" s="13">
        <v>0.23263888888888887</v>
      </c>
      <c r="B453" s="9">
        <v>11</v>
      </c>
      <c r="D453" s="14">
        <v>0.1388888888888889</v>
      </c>
      <c r="E453" s="9">
        <v>22</v>
      </c>
    </row>
    <row r="454" spans="1:5" x14ac:dyDescent="0.25">
      <c r="A454" s="13">
        <v>0.23333333333333331</v>
      </c>
      <c r="B454" s="9">
        <v>16</v>
      </c>
      <c r="D454" s="14">
        <v>0.13958333333333334</v>
      </c>
      <c r="E454" s="9">
        <v>21</v>
      </c>
    </row>
    <row r="455" spans="1:5" x14ac:dyDescent="0.25">
      <c r="A455" s="13">
        <v>0.23402777777777781</v>
      </c>
      <c r="B455" s="9">
        <v>7</v>
      </c>
      <c r="D455" s="14">
        <v>0.14027777777777778</v>
      </c>
      <c r="E455" s="9">
        <v>23</v>
      </c>
    </row>
    <row r="456" spans="1:5" x14ac:dyDescent="0.25">
      <c r="A456" s="13">
        <v>0.23472222222222219</v>
      </c>
      <c r="B456" s="9">
        <v>7</v>
      </c>
      <c r="D456" s="14">
        <v>0.14097222222222222</v>
      </c>
      <c r="E456" s="9">
        <v>24</v>
      </c>
    </row>
    <row r="457" spans="1:5" x14ac:dyDescent="0.25">
      <c r="A457" s="13">
        <v>0.23541666666666669</v>
      </c>
      <c r="B457" s="9">
        <v>18</v>
      </c>
      <c r="D457" s="14">
        <v>0.14166666666666666</v>
      </c>
      <c r="E457" s="9">
        <v>29</v>
      </c>
    </row>
    <row r="458" spans="1:5" x14ac:dyDescent="0.25">
      <c r="A458" s="13">
        <v>0.23611111111111113</v>
      </c>
      <c r="B458" s="9">
        <v>11</v>
      </c>
      <c r="D458" s="14">
        <v>0.1423611111111111</v>
      </c>
      <c r="E458" s="9">
        <v>17</v>
      </c>
    </row>
    <row r="459" spans="1:5" x14ac:dyDescent="0.25">
      <c r="A459" s="13">
        <v>0.23680555555555557</v>
      </c>
      <c r="B459" s="9">
        <v>15</v>
      </c>
      <c r="D459" s="14">
        <v>0.14305555555555557</v>
      </c>
      <c r="E459" s="9">
        <v>7</v>
      </c>
    </row>
    <row r="460" spans="1:5" x14ac:dyDescent="0.25">
      <c r="A460" s="13">
        <v>0.23750000000000002</v>
      </c>
      <c r="B460" s="9">
        <v>11</v>
      </c>
      <c r="D460" s="14">
        <v>0.14375000000000002</v>
      </c>
      <c r="E460" s="9">
        <v>19</v>
      </c>
    </row>
    <row r="461" spans="1:5" x14ac:dyDescent="0.25">
      <c r="A461" s="13">
        <v>0.23819444444444446</v>
      </c>
      <c r="B461" s="9">
        <v>11</v>
      </c>
      <c r="D461" s="14">
        <v>0.14444444444444446</v>
      </c>
      <c r="E461" s="9">
        <v>26</v>
      </c>
    </row>
    <row r="462" spans="1:5" x14ac:dyDescent="0.25">
      <c r="A462" s="13">
        <v>0.2388888888888889</v>
      </c>
      <c r="B462" s="9">
        <v>12</v>
      </c>
      <c r="D462" s="14">
        <v>0.1451388888888889</v>
      </c>
      <c r="E462" s="9">
        <v>23</v>
      </c>
    </row>
    <row r="463" spans="1:5" x14ac:dyDescent="0.25">
      <c r="A463" s="13">
        <v>0.23958333333333334</v>
      </c>
      <c r="B463" s="9">
        <v>9</v>
      </c>
      <c r="D463" s="14">
        <v>0.14583333333333334</v>
      </c>
      <c r="E463" s="9">
        <v>17</v>
      </c>
    </row>
    <row r="464" spans="1:5" x14ac:dyDescent="0.25">
      <c r="A464" s="13">
        <v>0.24027777777777778</v>
      </c>
      <c r="B464" s="9">
        <v>11</v>
      </c>
      <c r="D464" s="14">
        <v>0.14652777777777778</v>
      </c>
      <c r="E464" s="9">
        <v>11</v>
      </c>
    </row>
    <row r="465" spans="1:5" x14ac:dyDescent="0.25">
      <c r="A465" s="13">
        <v>0.24097222222222223</v>
      </c>
      <c r="B465" s="9">
        <v>11</v>
      </c>
      <c r="D465" s="14">
        <v>0.14722222222222223</v>
      </c>
      <c r="E465" s="9">
        <v>23</v>
      </c>
    </row>
    <row r="466" spans="1:5" x14ac:dyDescent="0.25">
      <c r="A466" s="13">
        <v>0.24166666666666667</v>
      </c>
      <c r="B466" s="9">
        <v>14</v>
      </c>
      <c r="D466" s="14">
        <v>0.14791666666666667</v>
      </c>
      <c r="E466" s="9">
        <v>18</v>
      </c>
    </row>
    <row r="467" spans="1:5" x14ac:dyDescent="0.25">
      <c r="A467" s="13">
        <v>0.24236111111111111</v>
      </c>
      <c r="B467" s="9">
        <v>5</v>
      </c>
      <c r="D467" s="14">
        <v>0.14861111111111111</v>
      </c>
      <c r="E467" s="9">
        <v>13</v>
      </c>
    </row>
    <row r="468" spans="1:5" x14ac:dyDescent="0.25">
      <c r="A468" s="13">
        <v>0.90347222222222223</v>
      </c>
      <c r="B468" s="9">
        <v>1</v>
      </c>
      <c r="D468" s="14">
        <v>0.14930555555555555</v>
      </c>
      <c r="E468" s="9">
        <v>13</v>
      </c>
    </row>
    <row r="469" spans="1:5" x14ac:dyDescent="0.25">
      <c r="A469" s="13">
        <v>0.90416666666666667</v>
      </c>
      <c r="B469" s="9">
        <v>1</v>
      </c>
      <c r="D469" s="14">
        <v>0.15</v>
      </c>
      <c r="E469" s="9">
        <v>21</v>
      </c>
    </row>
    <row r="470" spans="1:5" x14ac:dyDescent="0.25">
      <c r="A470" s="13">
        <v>0.90625</v>
      </c>
      <c r="B470" s="9">
        <v>1</v>
      </c>
      <c r="D470" s="14">
        <v>0.15069444444444444</v>
      </c>
      <c r="E470" s="9">
        <v>21</v>
      </c>
    </row>
    <row r="471" spans="1:5" x14ac:dyDescent="0.25">
      <c r="A471" s="13">
        <v>0.90833333333333333</v>
      </c>
      <c r="B471" s="9">
        <v>1</v>
      </c>
      <c r="D471" s="14">
        <v>0.15138888888888888</v>
      </c>
      <c r="E471" s="9">
        <v>14</v>
      </c>
    </row>
    <row r="472" spans="1:5" x14ac:dyDescent="0.25">
      <c r="A472" s="13">
        <v>0.90902777777777777</v>
      </c>
      <c r="B472" s="9">
        <v>2</v>
      </c>
      <c r="D472" s="14">
        <v>0.15208333333333332</v>
      </c>
      <c r="E472" s="9">
        <v>10</v>
      </c>
    </row>
    <row r="473" spans="1:5" x14ac:dyDescent="0.25">
      <c r="A473" s="13">
        <v>0.90972222222222221</v>
      </c>
      <c r="B473" s="9">
        <v>24</v>
      </c>
      <c r="D473" s="14">
        <v>0.15277777777777776</v>
      </c>
      <c r="E473" s="9">
        <v>23</v>
      </c>
    </row>
    <row r="474" spans="1:5" x14ac:dyDescent="0.25">
      <c r="A474" s="13">
        <v>0.91041666666666676</v>
      </c>
      <c r="B474" s="9">
        <v>26</v>
      </c>
      <c r="D474" s="14">
        <v>0.15347222222222223</v>
      </c>
      <c r="E474" s="9">
        <v>12</v>
      </c>
    </row>
    <row r="475" spans="1:5" x14ac:dyDescent="0.25">
      <c r="A475" s="13">
        <v>0.91111111111111109</v>
      </c>
      <c r="B475" s="9">
        <v>32</v>
      </c>
      <c r="D475" s="14">
        <v>0.15416666666666667</v>
      </c>
      <c r="E475" s="9">
        <v>18</v>
      </c>
    </row>
    <row r="476" spans="1:5" x14ac:dyDescent="0.25">
      <c r="A476" s="13">
        <v>0.91180555555555554</v>
      </c>
      <c r="B476" s="9">
        <v>29</v>
      </c>
      <c r="D476" s="14">
        <v>0.15486111111111112</v>
      </c>
      <c r="E476" s="9">
        <v>10</v>
      </c>
    </row>
    <row r="477" spans="1:5" x14ac:dyDescent="0.25">
      <c r="A477" s="13">
        <v>0.91249999999999998</v>
      </c>
      <c r="B477" s="9">
        <v>31</v>
      </c>
      <c r="D477" s="14">
        <v>0.15555555555555556</v>
      </c>
      <c r="E477" s="9">
        <v>15</v>
      </c>
    </row>
    <row r="478" spans="1:5" x14ac:dyDescent="0.25">
      <c r="A478" s="13">
        <v>0.91319444444444453</v>
      </c>
      <c r="B478" s="9">
        <v>37</v>
      </c>
      <c r="D478" s="14">
        <v>0.15625</v>
      </c>
      <c r="E478" s="9">
        <v>15</v>
      </c>
    </row>
    <row r="479" spans="1:5" x14ac:dyDescent="0.25">
      <c r="A479" s="13">
        <v>0.91388888888888886</v>
      </c>
      <c r="B479" s="9">
        <v>27</v>
      </c>
      <c r="D479" s="14">
        <v>0.15694444444444444</v>
      </c>
      <c r="E479" s="9">
        <v>24</v>
      </c>
    </row>
    <row r="480" spans="1:5" x14ac:dyDescent="0.25">
      <c r="A480" s="13">
        <v>0.9145833333333333</v>
      </c>
      <c r="B480" s="9">
        <v>30</v>
      </c>
      <c r="D480" s="14">
        <v>0.15763888888888888</v>
      </c>
      <c r="E480" s="9">
        <v>13</v>
      </c>
    </row>
    <row r="481" spans="1:5" x14ac:dyDescent="0.25">
      <c r="A481" s="13">
        <v>0.91527777777777775</v>
      </c>
      <c r="B481" s="9">
        <v>37</v>
      </c>
      <c r="D481" s="14">
        <v>0.15833333333333333</v>
      </c>
      <c r="E481" s="9">
        <v>18</v>
      </c>
    </row>
    <row r="482" spans="1:5" x14ac:dyDescent="0.25">
      <c r="A482" s="13">
        <v>0.9159722222222223</v>
      </c>
      <c r="B482" s="9">
        <v>38</v>
      </c>
      <c r="D482" s="14">
        <v>0.15902777777777777</v>
      </c>
      <c r="E482" s="9">
        <v>25</v>
      </c>
    </row>
    <row r="483" spans="1:5" x14ac:dyDescent="0.25">
      <c r="A483" s="13">
        <v>0.91666666666666663</v>
      </c>
      <c r="B483" s="9">
        <v>42</v>
      </c>
      <c r="D483" s="14">
        <v>0.15972222222222224</v>
      </c>
      <c r="E483" s="9">
        <v>11</v>
      </c>
    </row>
    <row r="484" spans="1:5" x14ac:dyDescent="0.25">
      <c r="A484" s="13">
        <v>0.91736111111111107</v>
      </c>
      <c r="B484" s="9">
        <v>34</v>
      </c>
      <c r="D484" s="14">
        <v>0.16041666666666668</v>
      </c>
      <c r="E484" s="9">
        <v>18</v>
      </c>
    </row>
    <row r="485" spans="1:5" x14ac:dyDescent="0.25">
      <c r="A485" s="13">
        <v>0.91805555555555562</v>
      </c>
      <c r="B485" s="9">
        <v>50</v>
      </c>
      <c r="D485" s="14">
        <v>0.16111111111111112</v>
      </c>
      <c r="E485" s="9">
        <v>11</v>
      </c>
    </row>
    <row r="486" spans="1:5" x14ac:dyDescent="0.25">
      <c r="A486" s="13">
        <v>0.91875000000000007</v>
      </c>
      <c r="B486" s="9">
        <v>54</v>
      </c>
      <c r="D486" s="14">
        <v>0.16180555555555556</v>
      </c>
      <c r="E486" s="9">
        <v>26</v>
      </c>
    </row>
    <row r="487" spans="1:5" x14ac:dyDescent="0.25">
      <c r="A487" s="13">
        <v>0.9194444444444444</v>
      </c>
      <c r="B487" s="9">
        <v>57</v>
      </c>
      <c r="D487" s="14">
        <v>0.16250000000000001</v>
      </c>
      <c r="E487" s="9">
        <v>18</v>
      </c>
    </row>
    <row r="488" spans="1:5" x14ac:dyDescent="0.25">
      <c r="A488" s="13">
        <v>0.92013888888888884</v>
      </c>
      <c r="B488" s="9">
        <v>35</v>
      </c>
      <c r="D488" s="14">
        <v>0.16319444444444445</v>
      </c>
      <c r="E488" s="9">
        <v>12</v>
      </c>
    </row>
    <row r="489" spans="1:5" x14ac:dyDescent="0.25">
      <c r="A489" s="13">
        <v>0.92083333333333339</v>
      </c>
      <c r="B489" s="9">
        <v>56</v>
      </c>
      <c r="D489" s="14">
        <v>0.16388888888888889</v>
      </c>
      <c r="E489" s="9">
        <v>18</v>
      </c>
    </row>
    <row r="490" spans="1:5" x14ac:dyDescent="0.25">
      <c r="A490" s="13">
        <v>0.92152777777777783</v>
      </c>
      <c r="B490" s="9">
        <v>63</v>
      </c>
      <c r="D490" s="14">
        <v>0.16458333333333333</v>
      </c>
      <c r="E490" s="9">
        <v>15</v>
      </c>
    </row>
    <row r="491" spans="1:5" x14ac:dyDescent="0.25">
      <c r="A491" s="13">
        <v>0.92222222222222217</v>
      </c>
      <c r="B491" s="9">
        <v>50</v>
      </c>
      <c r="D491" s="14">
        <v>0.16527777777777777</v>
      </c>
      <c r="E491" s="9">
        <v>23</v>
      </c>
    </row>
    <row r="492" spans="1:5" x14ac:dyDescent="0.25">
      <c r="A492" s="13">
        <v>0.92291666666666661</v>
      </c>
      <c r="B492" s="9">
        <v>63</v>
      </c>
      <c r="D492" s="14">
        <v>0.16597222222222222</v>
      </c>
      <c r="E492" s="9">
        <v>21</v>
      </c>
    </row>
    <row r="493" spans="1:5" x14ac:dyDescent="0.25">
      <c r="A493" s="13">
        <v>0.92361111111111116</v>
      </c>
      <c r="B493" s="9">
        <v>64</v>
      </c>
      <c r="D493" s="14">
        <v>0.16666666666666666</v>
      </c>
      <c r="E493" s="9">
        <v>12</v>
      </c>
    </row>
    <row r="494" spans="1:5" x14ac:dyDescent="0.25">
      <c r="A494" s="13">
        <v>0.9243055555555556</v>
      </c>
      <c r="B494" s="9">
        <v>58</v>
      </c>
      <c r="D494" s="14">
        <v>0.1673611111111111</v>
      </c>
      <c r="E494" s="9">
        <v>10</v>
      </c>
    </row>
    <row r="495" spans="1:5" x14ac:dyDescent="0.25">
      <c r="A495" s="13">
        <v>0.92499999999999993</v>
      </c>
      <c r="B495" s="9">
        <v>54</v>
      </c>
      <c r="D495" s="14">
        <v>0.16805555555555554</v>
      </c>
      <c r="E495" s="9">
        <v>13</v>
      </c>
    </row>
    <row r="496" spans="1:5" x14ac:dyDescent="0.25">
      <c r="A496" s="13">
        <v>0.92569444444444438</v>
      </c>
      <c r="B496" s="9">
        <v>47</v>
      </c>
      <c r="D496" s="14">
        <v>0.16874999999999998</v>
      </c>
      <c r="E496" s="9">
        <v>10</v>
      </c>
    </row>
    <row r="497" spans="1:5" x14ac:dyDescent="0.25">
      <c r="A497" s="13">
        <v>0.92638888888888893</v>
      </c>
      <c r="B497" s="9">
        <v>64</v>
      </c>
      <c r="D497" s="14">
        <v>0.16944444444444443</v>
      </c>
      <c r="E497" s="9">
        <v>11</v>
      </c>
    </row>
    <row r="498" spans="1:5" x14ac:dyDescent="0.25">
      <c r="A498" s="13">
        <v>0.92708333333333337</v>
      </c>
      <c r="B498" s="9">
        <v>73</v>
      </c>
      <c r="D498" s="14">
        <v>0.17013888888888887</v>
      </c>
      <c r="E498" s="9">
        <v>17</v>
      </c>
    </row>
    <row r="499" spans="1:5" x14ac:dyDescent="0.25">
      <c r="A499" s="13">
        <v>0.9277777777777777</v>
      </c>
      <c r="B499" s="9">
        <v>53</v>
      </c>
      <c r="D499" s="14">
        <v>0.17083333333333331</v>
      </c>
      <c r="E499" s="9">
        <v>20</v>
      </c>
    </row>
    <row r="500" spans="1:5" x14ac:dyDescent="0.25">
      <c r="A500" s="13">
        <v>0.92847222222222225</v>
      </c>
      <c r="B500" s="9">
        <v>54</v>
      </c>
      <c r="D500" s="14">
        <v>0.17152777777777775</v>
      </c>
      <c r="E500" s="9">
        <v>14</v>
      </c>
    </row>
    <row r="501" spans="1:5" x14ac:dyDescent="0.25">
      <c r="A501" s="13">
        <v>0.9291666666666667</v>
      </c>
      <c r="B501" s="9">
        <v>51</v>
      </c>
      <c r="D501" s="14">
        <v>0.17222222222222225</v>
      </c>
      <c r="E501" s="9">
        <v>15</v>
      </c>
    </row>
    <row r="502" spans="1:5" x14ac:dyDescent="0.25">
      <c r="A502" s="13">
        <v>0.92986111111111114</v>
      </c>
      <c r="B502" s="9">
        <v>61</v>
      </c>
      <c r="D502" s="14">
        <v>0.17291666666666669</v>
      </c>
      <c r="E502" s="9">
        <v>21</v>
      </c>
    </row>
    <row r="503" spans="1:5" x14ac:dyDescent="0.25">
      <c r="A503" s="13">
        <v>0.93055555555555547</v>
      </c>
      <c r="B503" s="9">
        <v>56</v>
      </c>
      <c r="D503" s="14">
        <v>0.17361111111111113</v>
      </c>
      <c r="E503" s="9">
        <v>21</v>
      </c>
    </row>
    <row r="504" spans="1:5" x14ac:dyDescent="0.25">
      <c r="A504" s="13">
        <v>0.93125000000000002</v>
      </c>
      <c r="B504" s="9">
        <v>58</v>
      </c>
      <c r="D504" s="14">
        <v>0.17430555555555557</v>
      </c>
      <c r="E504" s="9">
        <v>26</v>
      </c>
    </row>
    <row r="505" spans="1:5" x14ac:dyDescent="0.25">
      <c r="A505" s="13">
        <v>0.93194444444444446</v>
      </c>
      <c r="B505" s="9">
        <v>73</v>
      </c>
      <c r="D505" s="14">
        <v>0.17500000000000002</v>
      </c>
      <c r="E505" s="9">
        <v>30</v>
      </c>
    </row>
    <row r="506" spans="1:5" x14ac:dyDescent="0.25">
      <c r="A506" s="13">
        <v>0.93263888888888891</v>
      </c>
      <c r="B506" s="9">
        <v>72</v>
      </c>
      <c r="D506" s="14">
        <v>0.17569444444444446</v>
      </c>
      <c r="E506" s="9">
        <v>14</v>
      </c>
    </row>
    <row r="507" spans="1:5" x14ac:dyDescent="0.25">
      <c r="A507" s="13">
        <v>0.93333333333333324</v>
      </c>
      <c r="B507" s="9">
        <v>65</v>
      </c>
      <c r="D507" s="14">
        <v>0.1763888888888889</v>
      </c>
      <c r="E507" s="9">
        <v>10</v>
      </c>
    </row>
    <row r="508" spans="1:5" x14ac:dyDescent="0.25">
      <c r="A508" s="13">
        <v>0.93402777777777779</v>
      </c>
      <c r="B508" s="9">
        <v>57</v>
      </c>
      <c r="D508" s="14">
        <v>0.17708333333333334</v>
      </c>
      <c r="E508" s="9">
        <v>14</v>
      </c>
    </row>
    <row r="509" spans="1:5" x14ac:dyDescent="0.25">
      <c r="A509" s="13">
        <v>0.93472222222222223</v>
      </c>
      <c r="B509" s="9">
        <v>77</v>
      </c>
      <c r="D509" s="14">
        <v>0.17777777777777778</v>
      </c>
      <c r="E509" s="9">
        <v>16</v>
      </c>
    </row>
    <row r="510" spans="1:5" x14ac:dyDescent="0.25">
      <c r="A510" s="13">
        <v>0.93541666666666667</v>
      </c>
      <c r="B510" s="9">
        <v>59</v>
      </c>
      <c r="D510" s="14">
        <v>0.17847222222222223</v>
      </c>
      <c r="E510" s="9">
        <v>22</v>
      </c>
    </row>
    <row r="511" spans="1:5" x14ac:dyDescent="0.25">
      <c r="A511" s="13">
        <v>0.93611111111111101</v>
      </c>
      <c r="B511" s="9">
        <v>67</v>
      </c>
      <c r="D511" s="14">
        <v>0.17916666666666667</v>
      </c>
      <c r="E511" s="9">
        <v>11</v>
      </c>
    </row>
    <row r="512" spans="1:5" x14ac:dyDescent="0.25">
      <c r="A512" s="13">
        <v>0.93680555555555556</v>
      </c>
      <c r="B512" s="9">
        <v>52</v>
      </c>
      <c r="D512" s="14">
        <v>0.17986111111111111</v>
      </c>
      <c r="E512" s="9">
        <v>16</v>
      </c>
    </row>
    <row r="513" spans="1:5" x14ac:dyDescent="0.25">
      <c r="A513" s="13">
        <v>0.9375</v>
      </c>
      <c r="B513" s="9">
        <v>60</v>
      </c>
      <c r="D513" s="14">
        <v>0.18055555555555555</v>
      </c>
      <c r="E513" s="9">
        <v>14</v>
      </c>
    </row>
    <row r="514" spans="1:5" x14ac:dyDescent="0.25">
      <c r="A514" s="13">
        <v>0.93819444444444444</v>
      </c>
      <c r="B514" s="9">
        <v>79</v>
      </c>
      <c r="D514" s="14">
        <v>0.18124999999999999</v>
      </c>
      <c r="E514" s="9">
        <v>14</v>
      </c>
    </row>
    <row r="515" spans="1:5" x14ac:dyDescent="0.25">
      <c r="A515" s="13">
        <v>0.93888888888888899</v>
      </c>
      <c r="B515" s="9">
        <v>66</v>
      </c>
      <c r="D515" s="14">
        <v>0.18194444444444444</v>
      </c>
      <c r="E515" s="9">
        <v>12</v>
      </c>
    </row>
    <row r="516" spans="1:5" x14ac:dyDescent="0.25">
      <c r="A516" s="13">
        <v>0.93958333333333333</v>
      </c>
      <c r="B516" s="9">
        <v>71</v>
      </c>
      <c r="D516" s="14">
        <v>0.18263888888888891</v>
      </c>
      <c r="E516" s="9">
        <v>17</v>
      </c>
    </row>
    <row r="517" spans="1:5" x14ac:dyDescent="0.25">
      <c r="A517" s="13">
        <v>0.94027777777777777</v>
      </c>
      <c r="B517" s="9">
        <v>79</v>
      </c>
      <c r="D517" s="14">
        <v>0.18333333333333335</v>
      </c>
      <c r="E517" s="9">
        <v>16</v>
      </c>
    </row>
    <row r="518" spans="1:5" x14ac:dyDescent="0.25">
      <c r="A518" s="13">
        <v>0.94097222222222221</v>
      </c>
      <c r="B518" s="9">
        <v>83</v>
      </c>
      <c r="D518" s="14">
        <v>0.18402777777777779</v>
      </c>
      <c r="E518" s="9">
        <v>18</v>
      </c>
    </row>
    <row r="519" spans="1:5" x14ac:dyDescent="0.25">
      <c r="A519" s="13">
        <v>0.94166666666666676</v>
      </c>
      <c r="B519" s="9">
        <v>65</v>
      </c>
      <c r="D519" s="14">
        <v>0.18472222222222223</v>
      </c>
      <c r="E519" s="9">
        <v>13</v>
      </c>
    </row>
    <row r="520" spans="1:5" x14ac:dyDescent="0.25">
      <c r="A520" s="13">
        <v>0.94236111111111109</v>
      </c>
      <c r="B520" s="9">
        <v>69</v>
      </c>
      <c r="D520" s="14">
        <v>0.18541666666666667</v>
      </c>
      <c r="E520" s="9">
        <v>10</v>
      </c>
    </row>
    <row r="521" spans="1:5" x14ac:dyDescent="0.25">
      <c r="A521" s="13">
        <v>0.94305555555555554</v>
      </c>
      <c r="B521" s="9">
        <v>60</v>
      </c>
      <c r="D521" s="14">
        <v>0.18611111111111112</v>
      </c>
      <c r="E521" s="9">
        <v>13</v>
      </c>
    </row>
    <row r="522" spans="1:5" x14ac:dyDescent="0.25">
      <c r="A522" s="13">
        <v>0.94374999999999998</v>
      </c>
      <c r="B522" s="9">
        <v>71</v>
      </c>
      <c r="D522" s="14">
        <v>0.18680555555555556</v>
      </c>
      <c r="E522" s="9">
        <v>28</v>
      </c>
    </row>
    <row r="523" spans="1:5" x14ac:dyDescent="0.25">
      <c r="A523" s="13">
        <v>0.94444444444444453</v>
      </c>
      <c r="B523" s="9">
        <v>73</v>
      </c>
      <c r="D523" s="14">
        <v>0.1875</v>
      </c>
      <c r="E523" s="9">
        <v>17</v>
      </c>
    </row>
    <row r="524" spans="1:5" x14ac:dyDescent="0.25">
      <c r="A524" s="13">
        <v>0.94513888888888886</v>
      </c>
      <c r="B524" s="9">
        <v>59</v>
      </c>
      <c r="D524" s="14">
        <v>0.18819444444444444</v>
      </c>
      <c r="E524" s="9">
        <v>18</v>
      </c>
    </row>
    <row r="525" spans="1:5" x14ac:dyDescent="0.25">
      <c r="A525" s="13">
        <v>0.9458333333333333</v>
      </c>
      <c r="B525" s="9">
        <v>69</v>
      </c>
      <c r="D525" s="14">
        <v>0.18888888888888888</v>
      </c>
      <c r="E525" s="9">
        <v>17</v>
      </c>
    </row>
    <row r="526" spans="1:5" x14ac:dyDescent="0.25">
      <c r="A526" s="13">
        <v>0.94652777777777775</v>
      </c>
      <c r="B526" s="9">
        <v>72</v>
      </c>
      <c r="D526" s="14">
        <v>0.18958333333333333</v>
      </c>
      <c r="E526" s="9">
        <v>17</v>
      </c>
    </row>
    <row r="527" spans="1:5" x14ac:dyDescent="0.25">
      <c r="A527" s="13">
        <v>0.9472222222222223</v>
      </c>
      <c r="B527" s="9">
        <v>73</v>
      </c>
      <c r="D527" s="14">
        <v>0.19027777777777777</v>
      </c>
      <c r="E527" s="9">
        <v>18</v>
      </c>
    </row>
    <row r="528" spans="1:5" x14ac:dyDescent="0.25">
      <c r="A528" s="13">
        <v>0.94791666666666663</v>
      </c>
      <c r="B528" s="9">
        <v>54</v>
      </c>
      <c r="D528" s="14">
        <v>0.19097222222222221</v>
      </c>
      <c r="E528" s="9">
        <v>16</v>
      </c>
    </row>
    <row r="529" spans="1:5" x14ac:dyDescent="0.25">
      <c r="A529" s="13">
        <v>0.94861111111111107</v>
      </c>
      <c r="B529" s="9">
        <v>80</v>
      </c>
      <c r="D529" s="14">
        <v>0.19166666666666665</v>
      </c>
      <c r="E529" s="9">
        <v>22</v>
      </c>
    </row>
    <row r="530" spans="1:5" x14ac:dyDescent="0.25">
      <c r="A530" s="13">
        <v>0.94930555555555562</v>
      </c>
      <c r="B530" s="9">
        <v>59</v>
      </c>
      <c r="D530" s="14">
        <v>0.19236111111111112</v>
      </c>
      <c r="E530" s="9">
        <v>17</v>
      </c>
    </row>
    <row r="531" spans="1:5" x14ac:dyDescent="0.25">
      <c r="A531" s="13">
        <v>0.95000000000000007</v>
      </c>
      <c r="B531" s="9">
        <v>66</v>
      </c>
      <c r="D531" s="14">
        <v>0.19305555555555554</v>
      </c>
      <c r="E531" s="9">
        <v>20</v>
      </c>
    </row>
    <row r="532" spans="1:5" x14ac:dyDescent="0.25">
      <c r="A532" s="13">
        <v>0.9506944444444444</v>
      </c>
      <c r="B532" s="9">
        <v>78</v>
      </c>
      <c r="D532" s="14">
        <v>0.19375000000000001</v>
      </c>
      <c r="E532" s="9">
        <v>23</v>
      </c>
    </row>
    <row r="533" spans="1:5" x14ac:dyDescent="0.25">
      <c r="A533" s="13">
        <v>0.95138888888888884</v>
      </c>
      <c r="B533" s="9">
        <v>60</v>
      </c>
      <c r="D533" s="14">
        <v>0.19444444444444445</v>
      </c>
      <c r="E533" s="9">
        <v>21</v>
      </c>
    </row>
    <row r="534" spans="1:5" x14ac:dyDescent="0.25">
      <c r="A534" s="13">
        <v>0.95208333333333339</v>
      </c>
      <c r="B534" s="9">
        <v>75</v>
      </c>
      <c r="D534" s="14">
        <v>0.19513888888888889</v>
      </c>
      <c r="E534" s="9">
        <v>16</v>
      </c>
    </row>
    <row r="535" spans="1:5" x14ac:dyDescent="0.25">
      <c r="A535" s="13">
        <v>0.95277777777777783</v>
      </c>
      <c r="B535" s="9">
        <v>55</v>
      </c>
      <c r="D535" s="14">
        <v>0.19583333333333333</v>
      </c>
      <c r="E535" s="9">
        <v>17</v>
      </c>
    </row>
    <row r="536" spans="1:5" x14ac:dyDescent="0.25">
      <c r="A536" s="13">
        <v>0.95347222222222217</v>
      </c>
      <c r="B536" s="9">
        <v>61</v>
      </c>
      <c r="D536" s="14">
        <v>0.19652777777777777</v>
      </c>
      <c r="E536" s="9">
        <v>14</v>
      </c>
    </row>
    <row r="537" spans="1:5" x14ac:dyDescent="0.25">
      <c r="A537" s="13">
        <v>0.95416666666666661</v>
      </c>
      <c r="B537" s="9">
        <v>66</v>
      </c>
      <c r="D537" s="14">
        <v>0.19722222222222222</v>
      </c>
      <c r="E537" s="9">
        <v>19</v>
      </c>
    </row>
    <row r="538" spans="1:5" x14ac:dyDescent="0.25">
      <c r="A538" s="13">
        <v>0.95486111111111116</v>
      </c>
      <c r="B538" s="9">
        <v>50</v>
      </c>
      <c r="D538" s="14">
        <v>0.19791666666666666</v>
      </c>
      <c r="E538" s="9">
        <v>28</v>
      </c>
    </row>
    <row r="539" spans="1:5" x14ac:dyDescent="0.25">
      <c r="A539" s="13">
        <v>0.9555555555555556</v>
      </c>
      <c r="B539" s="9">
        <v>56</v>
      </c>
      <c r="D539" s="14">
        <v>0.1986111111111111</v>
      </c>
      <c r="E539" s="9">
        <v>15</v>
      </c>
    </row>
    <row r="540" spans="1:5" x14ac:dyDescent="0.25">
      <c r="A540" s="13">
        <v>0.95624999999999993</v>
      </c>
      <c r="B540" s="9">
        <v>47</v>
      </c>
      <c r="D540" s="14">
        <v>0.19930555555555554</v>
      </c>
      <c r="E540" s="9">
        <v>17</v>
      </c>
    </row>
    <row r="541" spans="1:5" x14ac:dyDescent="0.25">
      <c r="A541" s="13">
        <v>0.95694444444444438</v>
      </c>
      <c r="B541" s="9">
        <v>68</v>
      </c>
      <c r="D541" s="14">
        <v>0.19999999999999998</v>
      </c>
      <c r="E541" s="9">
        <v>21</v>
      </c>
    </row>
    <row r="542" spans="1:5" x14ac:dyDescent="0.25">
      <c r="A542" s="13">
        <v>0.95763888888888893</v>
      </c>
      <c r="B542" s="9">
        <v>60</v>
      </c>
      <c r="D542" s="14">
        <v>0.20069444444444443</v>
      </c>
      <c r="E542" s="9">
        <v>22</v>
      </c>
    </row>
    <row r="543" spans="1:5" x14ac:dyDescent="0.25">
      <c r="A543" s="13">
        <v>0.95833333333333337</v>
      </c>
      <c r="B543" s="9">
        <v>59</v>
      </c>
      <c r="D543" s="14">
        <v>0.20138888888888887</v>
      </c>
      <c r="E543" s="9">
        <v>15</v>
      </c>
    </row>
    <row r="544" spans="1:5" x14ac:dyDescent="0.25">
      <c r="A544" s="13">
        <v>0.9590277777777777</v>
      </c>
      <c r="B544" s="9">
        <v>66</v>
      </c>
      <c r="D544" s="14">
        <v>0.20208333333333331</v>
      </c>
      <c r="E544" s="9">
        <v>21</v>
      </c>
    </row>
    <row r="545" spans="1:5" x14ac:dyDescent="0.25">
      <c r="A545" s="13">
        <v>0.95972222222222225</v>
      </c>
      <c r="B545" s="9">
        <v>59</v>
      </c>
      <c r="D545" s="14">
        <v>0.20277777777777781</v>
      </c>
      <c r="E545" s="9">
        <v>23</v>
      </c>
    </row>
    <row r="546" spans="1:5" x14ac:dyDescent="0.25">
      <c r="A546" s="13">
        <v>0.9604166666666667</v>
      </c>
      <c r="B546" s="9">
        <v>62</v>
      </c>
      <c r="D546" s="14">
        <v>0.20347222222222219</v>
      </c>
      <c r="E546" s="9">
        <v>21</v>
      </c>
    </row>
    <row r="547" spans="1:5" x14ac:dyDescent="0.25">
      <c r="A547" s="13">
        <v>0.96111111111111114</v>
      </c>
      <c r="B547" s="9">
        <v>71</v>
      </c>
      <c r="D547" s="14">
        <v>0.20416666666666669</v>
      </c>
      <c r="E547" s="9">
        <v>24</v>
      </c>
    </row>
    <row r="548" spans="1:5" x14ac:dyDescent="0.25">
      <c r="A548" s="13">
        <v>0.96180555555555547</v>
      </c>
      <c r="B548" s="9">
        <v>63</v>
      </c>
      <c r="D548" s="14">
        <v>0.20486111111111113</v>
      </c>
      <c r="E548" s="9">
        <v>25</v>
      </c>
    </row>
    <row r="549" spans="1:5" x14ac:dyDescent="0.25">
      <c r="A549" s="13">
        <v>0.96250000000000002</v>
      </c>
      <c r="B549" s="9">
        <v>76</v>
      </c>
      <c r="D549" s="14">
        <v>0.20555555555555557</v>
      </c>
      <c r="E549" s="9">
        <v>26</v>
      </c>
    </row>
    <row r="550" spans="1:5" x14ac:dyDescent="0.25">
      <c r="A550" s="13">
        <v>0.96319444444444446</v>
      </c>
      <c r="B550" s="9">
        <v>53</v>
      </c>
      <c r="D550" s="14">
        <v>0.20625000000000002</v>
      </c>
      <c r="E550" s="9">
        <v>38</v>
      </c>
    </row>
    <row r="551" spans="1:5" x14ac:dyDescent="0.25">
      <c r="A551" s="13">
        <v>0.96388888888888891</v>
      </c>
      <c r="B551" s="9">
        <v>60</v>
      </c>
      <c r="D551" s="14">
        <v>0.20694444444444446</v>
      </c>
      <c r="E551" s="9">
        <v>23</v>
      </c>
    </row>
    <row r="552" spans="1:5" x14ac:dyDescent="0.25">
      <c r="A552" s="13">
        <v>0.96458333333333324</v>
      </c>
      <c r="B552" s="9">
        <v>45</v>
      </c>
      <c r="D552" s="14">
        <v>0.2076388888888889</v>
      </c>
      <c r="E552" s="9">
        <v>27</v>
      </c>
    </row>
    <row r="553" spans="1:5" x14ac:dyDescent="0.25">
      <c r="A553" s="13">
        <v>0.96527777777777779</v>
      </c>
      <c r="B553" s="9">
        <v>60</v>
      </c>
      <c r="D553" s="14">
        <v>0.20833333333333334</v>
      </c>
      <c r="E553" s="9">
        <v>27</v>
      </c>
    </row>
    <row r="554" spans="1:5" x14ac:dyDescent="0.25">
      <c r="A554" s="13">
        <v>0.96597222222222223</v>
      </c>
      <c r="B554" s="9">
        <v>53</v>
      </c>
      <c r="D554" s="14">
        <v>0.20902777777777778</v>
      </c>
      <c r="E554" s="9">
        <v>23</v>
      </c>
    </row>
    <row r="555" spans="1:5" x14ac:dyDescent="0.25">
      <c r="A555" s="13">
        <v>0.96666666666666667</v>
      </c>
      <c r="B555" s="9">
        <v>65</v>
      </c>
      <c r="D555" s="14">
        <v>0.20972222222222223</v>
      </c>
      <c r="E555" s="9">
        <v>22</v>
      </c>
    </row>
    <row r="556" spans="1:5" x14ac:dyDescent="0.25">
      <c r="A556" s="13">
        <v>0.96736111111111101</v>
      </c>
      <c r="B556" s="9">
        <v>53</v>
      </c>
      <c r="D556" s="14">
        <v>0.21041666666666667</v>
      </c>
      <c r="E556" s="9">
        <v>34</v>
      </c>
    </row>
    <row r="557" spans="1:5" x14ac:dyDescent="0.25">
      <c r="A557" s="13">
        <v>0.96805555555555556</v>
      </c>
      <c r="B557" s="9">
        <v>60</v>
      </c>
      <c r="D557" s="14">
        <v>0.21111111111111111</v>
      </c>
      <c r="E557" s="9">
        <v>43</v>
      </c>
    </row>
    <row r="558" spans="1:5" x14ac:dyDescent="0.25">
      <c r="A558" s="13">
        <v>0.96875</v>
      </c>
      <c r="B558" s="9">
        <v>60</v>
      </c>
      <c r="D558" s="14">
        <v>0.21180555555555555</v>
      </c>
      <c r="E558" s="9">
        <v>34</v>
      </c>
    </row>
    <row r="559" spans="1:5" x14ac:dyDescent="0.25">
      <c r="A559" s="13">
        <v>0.96944444444444444</v>
      </c>
      <c r="B559" s="9">
        <v>68</v>
      </c>
      <c r="D559" s="14">
        <v>0.21249999999999999</v>
      </c>
      <c r="E559" s="9">
        <v>43</v>
      </c>
    </row>
    <row r="560" spans="1:5" x14ac:dyDescent="0.25">
      <c r="A560" s="13">
        <v>0.97013888888888899</v>
      </c>
      <c r="B560" s="9">
        <v>52</v>
      </c>
      <c r="D560" s="14">
        <v>0.21319444444444444</v>
      </c>
      <c r="E560" s="9">
        <v>40</v>
      </c>
    </row>
    <row r="561" spans="1:5" x14ac:dyDescent="0.25">
      <c r="A561" s="13">
        <v>0.97083333333333333</v>
      </c>
      <c r="B561" s="9">
        <v>54</v>
      </c>
      <c r="D561" s="14">
        <v>0.21388888888888891</v>
      </c>
      <c r="E561" s="9">
        <v>37</v>
      </c>
    </row>
    <row r="562" spans="1:5" x14ac:dyDescent="0.25">
      <c r="A562" s="13">
        <v>0.97152777777777777</v>
      </c>
      <c r="B562" s="9">
        <v>66</v>
      </c>
      <c r="D562" s="14">
        <v>0.21458333333333335</v>
      </c>
      <c r="E562" s="9">
        <v>38</v>
      </c>
    </row>
    <row r="563" spans="1:5" x14ac:dyDescent="0.25">
      <c r="A563" s="13">
        <v>0.97222222222222221</v>
      </c>
      <c r="B563" s="9">
        <v>58</v>
      </c>
      <c r="D563" s="14">
        <v>0.21527777777777779</v>
      </c>
      <c r="E563" s="9">
        <v>31</v>
      </c>
    </row>
    <row r="564" spans="1:5" x14ac:dyDescent="0.25">
      <c r="A564" s="13">
        <v>0.97291666666666676</v>
      </c>
      <c r="B564" s="9">
        <v>47</v>
      </c>
      <c r="D564" s="14">
        <v>0.21597222222222223</v>
      </c>
      <c r="E564" s="9">
        <v>31</v>
      </c>
    </row>
    <row r="565" spans="1:5" x14ac:dyDescent="0.25">
      <c r="A565" s="13">
        <v>0.97361111111111109</v>
      </c>
      <c r="B565" s="9">
        <v>57</v>
      </c>
      <c r="D565" s="14">
        <v>0.21666666666666667</v>
      </c>
      <c r="E565" s="9">
        <v>61</v>
      </c>
    </row>
    <row r="566" spans="1:5" x14ac:dyDescent="0.25">
      <c r="A566" s="13">
        <v>0.97430555555555554</v>
      </c>
      <c r="B566" s="9">
        <v>65</v>
      </c>
      <c r="D566" s="14">
        <v>0.21736111111111112</v>
      </c>
      <c r="E566" s="9">
        <v>51</v>
      </c>
    </row>
    <row r="567" spans="1:5" x14ac:dyDescent="0.25">
      <c r="A567" s="13">
        <v>0.97499999999999998</v>
      </c>
      <c r="B567" s="9">
        <v>47</v>
      </c>
      <c r="D567" s="14">
        <v>0.21805555555555556</v>
      </c>
      <c r="E567" s="9">
        <v>32</v>
      </c>
    </row>
    <row r="568" spans="1:5" x14ac:dyDescent="0.25">
      <c r="A568" s="13">
        <v>0.97569444444444453</v>
      </c>
      <c r="B568" s="9">
        <v>56</v>
      </c>
      <c r="D568" s="14">
        <v>0.21875</v>
      </c>
      <c r="E568" s="9">
        <v>37</v>
      </c>
    </row>
    <row r="569" spans="1:5" x14ac:dyDescent="0.25">
      <c r="A569" s="13">
        <v>0.97638888888888886</v>
      </c>
      <c r="B569" s="9">
        <v>59</v>
      </c>
      <c r="D569" s="14">
        <v>0.21944444444444444</v>
      </c>
      <c r="E569" s="9">
        <v>27</v>
      </c>
    </row>
    <row r="570" spans="1:5" x14ac:dyDescent="0.25">
      <c r="A570" s="13">
        <v>0.9770833333333333</v>
      </c>
      <c r="B570" s="9">
        <v>41</v>
      </c>
      <c r="D570" s="14">
        <v>0.22013888888888888</v>
      </c>
      <c r="E570" s="9">
        <v>35</v>
      </c>
    </row>
    <row r="571" spans="1:5" x14ac:dyDescent="0.25">
      <c r="A571" s="13">
        <v>0.97777777777777775</v>
      </c>
      <c r="B571" s="9">
        <v>57</v>
      </c>
      <c r="D571" s="14">
        <v>0.22083333333333333</v>
      </c>
      <c r="E571" s="9">
        <v>31</v>
      </c>
    </row>
    <row r="572" spans="1:5" x14ac:dyDescent="0.25">
      <c r="A572" s="13">
        <v>0.9784722222222223</v>
      </c>
      <c r="B572" s="9">
        <v>63</v>
      </c>
      <c r="D572" s="14">
        <v>0.22152777777777777</v>
      </c>
      <c r="E572" s="9">
        <v>31</v>
      </c>
    </row>
    <row r="573" spans="1:5" x14ac:dyDescent="0.25">
      <c r="A573" s="13">
        <v>0.97916666666666663</v>
      </c>
      <c r="B573" s="9">
        <v>60</v>
      </c>
      <c r="D573" s="14">
        <v>0.22222222222222221</v>
      </c>
      <c r="E573" s="9">
        <v>34</v>
      </c>
    </row>
    <row r="574" spans="1:5" x14ac:dyDescent="0.25">
      <c r="A574" s="13">
        <v>0.97986111111111107</v>
      </c>
      <c r="B574" s="9">
        <v>54</v>
      </c>
      <c r="D574" s="14">
        <v>0.22291666666666665</v>
      </c>
      <c r="E574" s="9">
        <v>26</v>
      </c>
    </row>
    <row r="575" spans="1:5" x14ac:dyDescent="0.25">
      <c r="A575" s="13">
        <v>0.98055555555555562</v>
      </c>
      <c r="B575" s="9">
        <v>45</v>
      </c>
      <c r="D575" s="14">
        <v>0.22361111111111109</v>
      </c>
      <c r="E575" s="9">
        <v>23</v>
      </c>
    </row>
    <row r="576" spans="1:5" x14ac:dyDescent="0.25">
      <c r="A576" s="13">
        <v>0.98125000000000007</v>
      </c>
      <c r="B576" s="9">
        <v>42</v>
      </c>
      <c r="D576" s="14">
        <v>0.22430555555555556</v>
      </c>
      <c r="E576" s="9">
        <v>21</v>
      </c>
    </row>
    <row r="577" spans="1:5" x14ac:dyDescent="0.25">
      <c r="A577" s="13">
        <v>0.9819444444444444</v>
      </c>
      <c r="B577" s="9">
        <v>46</v>
      </c>
      <c r="D577" s="14">
        <v>0.22500000000000001</v>
      </c>
      <c r="E577" s="9">
        <v>29</v>
      </c>
    </row>
    <row r="578" spans="1:5" x14ac:dyDescent="0.25">
      <c r="A578" s="13">
        <v>0.98263888888888884</v>
      </c>
      <c r="B578" s="9">
        <v>32</v>
      </c>
      <c r="D578" s="14">
        <v>0.22569444444444445</v>
      </c>
      <c r="E578" s="9">
        <v>27</v>
      </c>
    </row>
    <row r="579" spans="1:5" x14ac:dyDescent="0.25">
      <c r="A579" s="13">
        <v>0.98333333333333339</v>
      </c>
      <c r="B579" s="9">
        <v>42</v>
      </c>
      <c r="D579" s="14">
        <v>0.22638888888888889</v>
      </c>
      <c r="E579" s="9">
        <v>19</v>
      </c>
    </row>
    <row r="580" spans="1:5" x14ac:dyDescent="0.25">
      <c r="A580" s="13">
        <v>0.98402777777777783</v>
      </c>
      <c r="B580" s="9">
        <v>46</v>
      </c>
      <c r="D580" s="14">
        <v>0.22708333333333333</v>
      </c>
      <c r="E580" s="9">
        <v>11</v>
      </c>
    </row>
    <row r="581" spans="1:5" x14ac:dyDescent="0.25">
      <c r="A581" s="13">
        <v>0.98472222222222217</v>
      </c>
      <c r="B581" s="9">
        <v>50</v>
      </c>
      <c r="D581" s="14">
        <v>0.22777777777777777</v>
      </c>
      <c r="E581" s="9">
        <v>13</v>
      </c>
    </row>
    <row r="582" spans="1:5" x14ac:dyDescent="0.25">
      <c r="A582" s="13">
        <v>0.98541666666666661</v>
      </c>
      <c r="B582" s="9">
        <v>35</v>
      </c>
      <c r="D582" s="14">
        <v>0.22847222222222222</v>
      </c>
      <c r="E582" s="9">
        <v>20</v>
      </c>
    </row>
    <row r="583" spans="1:5" x14ac:dyDescent="0.25">
      <c r="A583" s="13">
        <v>0.98611111111111116</v>
      </c>
      <c r="B583" s="9">
        <v>53</v>
      </c>
      <c r="D583" s="14">
        <v>0.22916666666666666</v>
      </c>
      <c r="E583" s="9">
        <v>14</v>
      </c>
    </row>
    <row r="584" spans="1:5" x14ac:dyDescent="0.25">
      <c r="A584" s="13">
        <v>0.9868055555555556</v>
      </c>
      <c r="B584" s="9">
        <v>46</v>
      </c>
      <c r="D584" s="14">
        <v>0.2298611111111111</v>
      </c>
      <c r="E584" s="9">
        <v>12</v>
      </c>
    </row>
    <row r="585" spans="1:5" x14ac:dyDescent="0.25">
      <c r="A585" s="13">
        <v>0.98749999999999993</v>
      </c>
      <c r="B585" s="9">
        <v>46</v>
      </c>
      <c r="D585" s="14">
        <v>0.23055555555555554</v>
      </c>
      <c r="E585" s="9">
        <v>11</v>
      </c>
    </row>
    <row r="586" spans="1:5" x14ac:dyDescent="0.25">
      <c r="A586" s="13">
        <v>0.98819444444444438</v>
      </c>
      <c r="B586" s="9">
        <v>44</v>
      </c>
      <c r="D586" s="14">
        <v>0.23124999999999998</v>
      </c>
      <c r="E586" s="9">
        <v>15</v>
      </c>
    </row>
    <row r="587" spans="1:5" x14ac:dyDescent="0.25">
      <c r="A587" s="13">
        <v>0.98888888888888893</v>
      </c>
      <c r="B587" s="9">
        <v>31</v>
      </c>
      <c r="D587" s="14">
        <v>0.23194444444444443</v>
      </c>
      <c r="E587" s="9">
        <v>11</v>
      </c>
    </row>
    <row r="588" spans="1:5" x14ac:dyDescent="0.25">
      <c r="A588" s="13">
        <v>0.98958333333333337</v>
      </c>
      <c r="B588" s="9">
        <v>46</v>
      </c>
      <c r="D588" s="14">
        <v>0.23263888888888887</v>
      </c>
      <c r="E588" s="9">
        <v>11</v>
      </c>
    </row>
    <row r="589" spans="1:5" x14ac:dyDescent="0.25">
      <c r="A589" s="13">
        <v>0.9902777777777777</v>
      </c>
      <c r="B589" s="9">
        <v>49</v>
      </c>
      <c r="D589" s="14">
        <v>0.23333333333333331</v>
      </c>
      <c r="E589" s="9">
        <v>16</v>
      </c>
    </row>
    <row r="590" spans="1:5" x14ac:dyDescent="0.25">
      <c r="A590" s="13">
        <v>0.99097222222222225</v>
      </c>
      <c r="B590" s="9">
        <v>36</v>
      </c>
      <c r="D590" s="14">
        <v>0.23402777777777781</v>
      </c>
      <c r="E590" s="9">
        <v>7</v>
      </c>
    </row>
    <row r="591" spans="1:5" x14ac:dyDescent="0.25">
      <c r="A591" s="13">
        <v>0.9916666666666667</v>
      </c>
      <c r="B591" s="9">
        <v>26</v>
      </c>
      <c r="D591" s="14">
        <v>0.23472222222222219</v>
      </c>
      <c r="E591" s="9">
        <v>7</v>
      </c>
    </row>
    <row r="592" spans="1:5" x14ac:dyDescent="0.25">
      <c r="A592" s="13">
        <v>0.99236111111111114</v>
      </c>
      <c r="B592" s="9">
        <v>27</v>
      </c>
      <c r="D592" s="14">
        <v>0.23541666666666669</v>
      </c>
      <c r="E592" s="9">
        <v>18</v>
      </c>
    </row>
    <row r="593" spans="1:5" x14ac:dyDescent="0.25">
      <c r="A593" s="13">
        <v>0.99305555555555547</v>
      </c>
      <c r="B593" s="9">
        <v>41</v>
      </c>
      <c r="D593" s="14">
        <v>0.23611111111111113</v>
      </c>
      <c r="E593" s="9">
        <v>11</v>
      </c>
    </row>
    <row r="594" spans="1:5" x14ac:dyDescent="0.25">
      <c r="A594" s="13">
        <v>0.99375000000000002</v>
      </c>
      <c r="B594" s="9">
        <v>25</v>
      </c>
      <c r="D594" s="14">
        <v>0.23680555555555557</v>
      </c>
      <c r="E594" s="9">
        <v>15</v>
      </c>
    </row>
    <row r="595" spans="1:5" x14ac:dyDescent="0.25">
      <c r="A595" s="13">
        <v>0.99444444444444446</v>
      </c>
      <c r="B595" s="9">
        <v>27</v>
      </c>
      <c r="D595" s="14">
        <v>0.23750000000000002</v>
      </c>
      <c r="E595" s="9">
        <v>11</v>
      </c>
    </row>
    <row r="596" spans="1:5" x14ac:dyDescent="0.25">
      <c r="A596" s="13">
        <v>0.99513888888888891</v>
      </c>
      <c r="B596" s="9">
        <v>33</v>
      </c>
      <c r="D596" s="14">
        <v>0.23819444444444446</v>
      </c>
      <c r="E596" s="9">
        <v>11</v>
      </c>
    </row>
    <row r="597" spans="1:5" x14ac:dyDescent="0.25">
      <c r="A597" s="13">
        <v>0.99583333333333324</v>
      </c>
      <c r="B597" s="9">
        <v>31</v>
      </c>
      <c r="D597" s="14">
        <v>0.2388888888888889</v>
      </c>
      <c r="E597" s="9">
        <v>12</v>
      </c>
    </row>
    <row r="598" spans="1:5" x14ac:dyDescent="0.25">
      <c r="A598" s="13">
        <v>0.99652777777777779</v>
      </c>
      <c r="B598" s="9">
        <v>38</v>
      </c>
      <c r="D598" s="14">
        <v>0.23958333333333334</v>
      </c>
      <c r="E598" s="9">
        <v>9</v>
      </c>
    </row>
    <row r="599" spans="1:5" x14ac:dyDescent="0.25">
      <c r="A599" s="13">
        <v>0.99722222222222223</v>
      </c>
      <c r="B599" s="9">
        <v>26</v>
      </c>
      <c r="D599" s="14">
        <v>0.24027777777777778</v>
      </c>
      <c r="E599" s="9">
        <v>11</v>
      </c>
    </row>
    <row r="600" spans="1:5" x14ac:dyDescent="0.25">
      <c r="A600" s="13">
        <v>0.99791666666666667</v>
      </c>
      <c r="B600" s="9">
        <v>44</v>
      </c>
      <c r="D600" s="14">
        <v>0.24097222222222223</v>
      </c>
      <c r="E600" s="9">
        <v>11</v>
      </c>
    </row>
    <row r="601" spans="1:5" x14ac:dyDescent="0.25">
      <c r="A601" s="13">
        <v>0.99861111111111101</v>
      </c>
      <c r="B601" s="9">
        <v>31</v>
      </c>
      <c r="D601" s="14">
        <v>0.24166666666666667</v>
      </c>
      <c r="E601" s="9">
        <v>14</v>
      </c>
    </row>
    <row r="602" spans="1:5" x14ac:dyDescent="0.25">
      <c r="A602" s="13">
        <v>0.99930555555555556</v>
      </c>
      <c r="B602" s="9">
        <v>34</v>
      </c>
      <c r="D602" s="14">
        <v>0.24236111111111111</v>
      </c>
      <c r="E602" s="9">
        <v>5</v>
      </c>
    </row>
    <row r="603" spans="1:5" x14ac:dyDescent="0.25">
      <c r="A603" s="6" t="s">
        <v>126</v>
      </c>
      <c r="B603" s="9">
        <v>15405</v>
      </c>
    </row>
  </sheetData>
  <pageMargins left="0.7" right="0.7" top="0.75" bottom="0.75" header="0.3" footer="0.3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C87"/>
  <sheetViews>
    <sheetView tabSelected="1" topLeftCell="A56" zoomScaleNormal="100" workbookViewId="0">
      <selection activeCell="B86" sqref="B86"/>
    </sheetView>
  </sheetViews>
  <sheetFormatPr baseColWidth="10" defaultRowHeight="14.25" x14ac:dyDescent="0.2"/>
  <cols>
    <col min="1" max="1" width="18.375" style="20" customWidth="1"/>
    <col min="2" max="2" width="19" style="20" customWidth="1"/>
    <col min="3" max="3" width="8.625" style="20" customWidth="1"/>
    <col min="4" max="4" width="22.375" style="20" customWidth="1"/>
    <col min="5" max="5" width="9.375" style="20" customWidth="1"/>
    <col min="6" max="170" width="7.375" style="20" customWidth="1"/>
    <col min="171" max="16384" width="11" style="20"/>
  </cols>
  <sheetData>
    <row r="1" spans="1:5" ht="15" x14ac:dyDescent="0.25">
      <c r="A1" s="18" t="s">
        <v>149</v>
      </c>
      <c r="B1" s="19"/>
    </row>
    <row r="2" spans="1:5" ht="28.5" x14ac:dyDescent="0.25">
      <c r="A2" s="5" t="s">
        <v>125</v>
      </c>
      <c r="B2" t="s">
        <v>159</v>
      </c>
      <c r="C2"/>
      <c r="D2" s="25" t="s">
        <v>142</v>
      </c>
      <c r="E2" s="30" t="s">
        <v>145</v>
      </c>
    </row>
    <row r="3" spans="1:5" ht="15" x14ac:dyDescent="0.25">
      <c r="A3" s="6" t="s">
        <v>126</v>
      </c>
      <c r="B3" s="9"/>
      <c r="C3"/>
      <c r="D3" s="22" t="str">
        <f>A3</f>
        <v>Total général</v>
      </c>
      <c r="E3" s="23" t="e">
        <f>VLOOKUP(D3,#REF!,7,FALSE)</f>
        <v>#REF!</v>
      </c>
    </row>
    <row r="4" spans="1:5" ht="15" x14ac:dyDescent="0.25">
      <c r="A4"/>
      <c r="B4"/>
      <c r="C4"/>
      <c r="D4" s="22">
        <f t="shared" ref="D4:D30" si="0">A4</f>
        <v>0</v>
      </c>
      <c r="E4" s="23" t="e">
        <f>VLOOKUP(D4,#REF!,7,FALSE)</f>
        <v>#REF!</v>
      </c>
    </row>
    <row r="5" spans="1:5" ht="15" x14ac:dyDescent="0.25">
      <c r="A5"/>
      <c r="B5"/>
      <c r="C5"/>
      <c r="D5" s="22">
        <f t="shared" si="0"/>
        <v>0</v>
      </c>
      <c r="E5" s="23" t="e">
        <f>VLOOKUP(D5,#REF!,7,FALSE)</f>
        <v>#REF!</v>
      </c>
    </row>
    <row r="6" spans="1:5" ht="15" x14ac:dyDescent="0.25">
      <c r="A6"/>
      <c r="B6"/>
      <c r="C6"/>
      <c r="D6" s="29">
        <f t="shared" si="0"/>
        <v>0</v>
      </c>
      <c r="E6" s="23" t="e">
        <f>VLOOKUP(D6,#REF!,7,FALSE)</f>
        <v>#REF!</v>
      </c>
    </row>
    <row r="7" spans="1:5" ht="15" x14ac:dyDescent="0.25">
      <c r="A7"/>
      <c r="B7"/>
      <c r="C7"/>
      <c r="D7" s="22">
        <f t="shared" si="0"/>
        <v>0</v>
      </c>
      <c r="E7" s="23" t="e">
        <f>VLOOKUP(D7,#REF!,7,FALSE)</f>
        <v>#REF!</v>
      </c>
    </row>
    <row r="8" spans="1:5" ht="15" x14ac:dyDescent="0.25">
      <c r="A8"/>
      <c r="B8"/>
      <c r="C8"/>
      <c r="D8" s="22">
        <f t="shared" si="0"/>
        <v>0</v>
      </c>
      <c r="E8" s="23" t="e">
        <f>VLOOKUP(D8,#REF!,7,FALSE)</f>
        <v>#REF!</v>
      </c>
    </row>
    <row r="9" spans="1:5" ht="15" x14ac:dyDescent="0.25">
      <c r="A9"/>
      <c r="B9"/>
      <c r="C9"/>
      <c r="D9" s="22">
        <f t="shared" si="0"/>
        <v>0</v>
      </c>
      <c r="E9" s="23" t="e">
        <f>VLOOKUP(D9,#REF!,7,FALSE)</f>
        <v>#REF!</v>
      </c>
    </row>
    <row r="10" spans="1:5" ht="15" x14ac:dyDescent="0.25">
      <c r="A10"/>
      <c r="B10"/>
      <c r="C10"/>
      <c r="D10" s="22">
        <f t="shared" si="0"/>
        <v>0</v>
      </c>
      <c r="E10" s="23" t="e">
        <f>VLOOKUP(D10,#REF!,7,FALSE)</f>
        <v>#REF!</v>
      </c>
    </row>
    <row r="11" spans="1:5" ht="15" x14ac:dyDescent="0.25">
      <c r="A11"/>
      <c r="B11"/>
      <c r="C11"/>
      <c r="D11" s="22">
        <f t="shared" si="0"/>
        <v>0</v>
      </c>
      <c r="E11" s="23" t="e">
        <f>VLOOKUP(D11,#REF!,7,FALSE)</f>
        <v>#REF!</v>
      </c>
    </row>
    <row r="12" spans="1:5" ht="15" x14ac:dyDescent="0.25">
      <c r="A12"/>
      <c r="B12"/>
      <c r="C12"/>
      <c r="D12" s="22">
        <f t="shared" si="0"/>
        <v>0</v>
      </c>
      <c r="E12" s="23" t="e">
        <f>VLOOKUP(D12,#REF!,7,FALSE)</f>
        <v>#REF!</v>
      </c>
    </row>
    <row r="13" spans="1:5" ht="15" x14ac:dyDescent="0.25">
      <c r="A13"/>
      <c r="B13"/>
      <c r="C13"/>
      <c r="D13" s="22">
        <f t="shared" si="0"/>
        <v>0</v>
      </c>
      <c r="E13" s="23" t="e">
        <f>VLOOKUP(D13,#REF!,7,FALSE)</f>
        <v>#REF!</v>
      </c>
    </row>
    <row r="14" spans="1:5" ht="15" x14ac:dyDescent="0.25">
      <c r="A14"/>
      <c r="B14"/>
      <c r="C14"/>
      <c r="D14" s="22">
        <f t="shared" si="0"/>
        <v>0</v>
      </c>
      <c r="E14" s="23" t="e">
        <f>VLOOKUP(D14,#REF!,7,FALSE)</f>
        <v>#REF!</v>
      </c>
    </row>
    <row r="15" spans="1:5" ht="15" x14ac:dyDescent="0.25">
      <c r="A15"/>
      <c r="B15"/>
      <c r="C15"/>
      <c r="D15" s="22">
        <f t="shared" si="0"/>
        <v>0</v>
      </c>
      <c r="E15" s="23" t="e">
        <f>VLOOKUP(D15,#REF!,7,FALSE)</f>
        <v>#REF!</v>
      </c>
    </row>
    <row r="16" spans="1:5" ht="15" x14ac:dyDescent="0.25">
      <c r="A16"/>
      <c r="B16"/>
      <c r="C16"/>
      <c r="D16" s="22">
        <f t="shared" si="0"/>
        <v>0</v>
      </c>
      <c r="E16" s="23" t="e">
        <f>VLOOKUP(D16,#REF!,7,FALSE)</f>
        <v>#REF!</v>
      </c>
    </row>
    <row r="17" spans="1:5" ht="15" x14ac:dyDescent="0.25">
      <c r="A17"/>
      <c r="B17"/>
      <c r="C17"/>
      <c r="D17" s="22">
        <f t="shared" si="0"/>
        <v>0</v>
      </c>
      <c r="E17" s="23" t="e">
        <f>VLOOKUP(D17,#REF!,7,FALSE)</f>
        <v>#REF!</v>
      </c>
    </row>
    <row r="18" spans="1:5" ht="15" x14ac:dyDescent="0.25">
      <c r="A18"/>
      <c r="B18"/>
      <c r="C18"/>
      <c r="D18" s="22">
        <f t="shared" si="0"/>
        <v>0</v>
      </c>
      <c r="E18" s="23" t="e">
        <f>VLOOKUP(D18,#REF!,7,FALSE)</f>
        <v>#REF!</v>
      </c>
    </row>
    <row r="19" spans="1:5" ht="15" x14ac:dyDescent="0.25">
      <c r="A19"/>
      <c r="B19"/>
      <c r="C19"/>
      <c r="D19" s="22">
        <f t="shared" si="0"/>
        <v>0</v>
      </c>
      <c r="E19" s="23" t="e">
        <f>VLOOKUP(D19,#REF!,7,FALSE)</f>
        <v>#REF!</v>
      </c>
    </row>
    <row r="20" spans="1:5" ht="15" x14ac:dyDescent="0.25">
      <c r="A20"/>
      <c r="B20"/>
      <c r="D20" s="22">
        <f t="shared" si="0"/>
        <v>0</v>
      </c>
      <c r="E20" s="23" t="e">
        <f>VLOOKUP(D20,#REF!,7,FALSE)</f>
        <v>#REF!</v>
      </c>
    </row>
    <row r="21" spans="1:5" ht="15" x14ac:dyDescent="0.25">
      <c r="A21"/>
      <c r="B21"/>
      <c r="D21" s="22">
        <f t="shared" si="0"/>
        <v>0</v>
      </c>
      <c r="E21" s="23" t="e">
        <f>VLOOKUP(D21,#REF!,7,FALSE)</f>
        <v>#REF!</v>
      </c>
    </row>
    <row r="22" spans="1:5" ht="15" x14ac:dyDescent="0.25">
      <c r="A22"/>
      <c r="B22"/>
      <c r="D22" s="22">
        <f t="shared" si="0"/>
        <v>0</v>
      </c>
      <c r="E22" s="23" t="e">
        <f>VLOOKUP(D22,#REF!,7,FALSE)</f>
        <v>#REF!</v>
      </c>
    </row>
    <row r="23" spans="1:5" ht="15" x14ac:dyDescent="0.25">
      <c r="A23"/>
      <c r="B23"/>
      <c r="D23" s="22">
        <f t="shared" si="0"/>
        <v>0</v>
      </c>
      <c r="E23" s="23" t="e">
        <f>VLOOKUP(D23,#REF!,7,FALSE)</f>
        <v>#REF!</v>
      </c>
    </row>
    <row r="24" spans="1:5" ht="15" x14ac:dyDescent="0.25">
      <c r="A24"/>
      <c r="B24"/>
      <c r="D24" s="22">
        <f t="shared" si="0"/>
        <v>0</v>
      </c>
      <c r="E24" s="23" t="e">
        <f>VLOOKUP(D24,#REF!,7,FALSE)</f>
        <v>#REF!</v>
      </c>
    </row>
    <row r="25" spans="1:5" ht="15" x14ac:dyDescent="0.25">
      <c r="A25"/>
      <c r="B25"/>
      <c r="D25" s="22">
        <f t="shared" si="0"/>
        <v>0</v>
      </c>
      <c r="E25" s="23" t="e">
        <f>VLOOKUP(D25,#REF!,7,FALSE)</f>
        <v>#REF!</v>
      </c>
    </row>
    <row r="26" spans="1:5" ht="15" x14ac:dyDescent="0.25">
      <c r="A26"/>
      <c r="B26"/>
      <c r="D26" s="22">
        <f t="shared" si="0"/>
        <v>0</v>
      </c>
      <c r="E26" s="23" t="e">
        <f>VLOOKUP(D26,#REF!,7,FALSE)</f>
        <v>#REF!</v>
      </c>
    </row>
    <row r="27" spans="1:5" ht="15" x14ac:dyDescent="0.25">
      <c r="A27"/>
      <c r="B27"/>
      <c r="D27" s="22">
        <f t="shared" si="0"/>
        <v>0</v>
      </c>
      <c r="E27" s="23" t="e">
        <f>VLOOKUP(D27,#REF!,7,FALSE)</f>
        <v>#REF!</v>
      </c>
    </row>
    <row r="28" spans="1:5" ht="15" x14ac:dyDescent="0.25">
      <c r="A28"/>
      <c r="B28"/>
      <c r="D28" s="22">
        <f t="shared" si="0"/>
        <v>0</v>
      </c>
      <c r="E28" s="23" t="e">
        <f>VLOOKUP(D28,#REF!,7,FALSE)</f>
        <v>#REF!</v>
      </c>
    </row>
    <row r="29" spans="1:5" ht="15" x14ac:dyDescent="0.25">
      <c r="A29"/>
      <c r="B29"/>
      <c r="D29" s="22">
        <f t="shared" si="0"/>
        <v>0</v>
      </c>
      <c r="E29" s="23" t="e">
        <f>VLOOKUP(D29,#REF!,7,FALSE)</f>
        <v>#REF!</v>
      </c>
    </row>
    <row r="30" spans="1:5" ht="15" x14ac:dyDescent="0.25">
      <c r="A30"/>
      <c r="B30"/>
      <c r="D30" s="22">
        <f t="shared" si="0"/>
        <v>0</v>
      </c>
      <c r="E30" s="23" t="e">
        <f>VLOOKUP(D30,#REF!,7,FALSE)</f>
        <v>#REF!</v>
      </c>
    </row>
    <row r="31" spans="1:5" ht="15" x14ac:dyDescent="0.25">
      <c r="A31"/>
      <c r="B31"/>
      <c r="D31" s="37"/>
      <c r="E31" s="38"/>
    </row>
    <row r="32" spans="1:5" ht="15" x14ac:dyDescent="0.25">
      <c r="A32"/>
      <c r="B32"/>
      <c r="D32" s="37"/>
      <c r="E32" s="38"/>
    </row>
    <row r="33" spans="1:185" ht="15" x14ac:dyDescent="0.25">
      <c r="A33"/>
      <c r="B33"/>
    </row>
    <row r="36" spans="1:185" ht="15" x14ac:dyDescent="0.25">
      <c r="A36" s="18" t="s">
        <v>150</v>
      </c>
      <c r="B36" s="19"/>
    </row>
    <row r="37" spans="1:185" ht="15" x14ac:dyDescent="0.25">
      <c r="A37" s="27" t="s">
        <v>153</v>
      </c>
    </row>
    <row r="38" spans="1:185" ht="15" x14ac:dyDescent="0.25">
      <c r="A38" s="24" t="s">
        <v>151</v>
      </c>
      <c r="B38" s="26">
        <v>42600</v>
      </c>
    </row>
    <row r="39" spans="1:185" ht="15" x14ac:dyDescent="0.25">
      <c r="A39" s="24" t="s">
        <v>152</v>
      </c>
      <c r="B39" s="26">
        <v>42656</v>
      </c>
    </row>
    <row r="43" spans="1:185" ht="15" x14ac:dyDescent="0.25">
      <c r="A43" s="24" t="s">
        <v>13</v>
      </c>
      <c r="B43" s="31">
        <f>$B$38</f>
        <v>42600</v>
      </c>
      <c r="C43" s="31">
        <f>IF((B43+1)&lt;=$B$39,B43+1,"")</f>
        <v>42601</v>
      </c>
      <c r="D43" s="31">
        <f t="shared" ref="D43:BO43" si="1">IF((C43+1)&lt;=$B$39,C43+1,"")</f>
        <v>42602</v>
      </c>
      <c r="E43" s="31">
        <f t="shared" si="1"/>
        <v>42603</v>
      </c>
      <c r="F43" s="31">
        <f t="shared" si="1"/>
        <v>42604</v>
      </c>
      <c r="G43" s="31">
        <f t="shared" si="1"/>
        <v>42605</v>
      </c>
      <c r="H43" s="31">
        <f t="shared" si="1"/>
        <v>42606</v>
      </c>
      <c r="I43" s="31">
        <f t="shared" si="1"/>
        <v>42607</v>
      </c>
      <c r="J43" s="31">
        <f t="shared" si="1"/>
        <v>42608</v>
      </c>
      <c r="K43" s="31">
        <f t="shared" si="1"/>
        <v>42609</v>
      </c>
      <c r="L43" s="31">
        <f t="shared" si="1"/>
        <v>42610</v>
      </c>
      <c r="M43" s="31">
        <f t="shared" si="1"/>
        <v>42611</v>
      </c>
      <c r="N43" s="31">
        <f t="shared" si="1"/>
        <v>42612</v>
      </c>
      <c r="O43" s="31">
        <f t="shared" si="1"/>
        <v>42613</v>
      </c>
      <c r="P43" s="31">
        <f t="shared" si="1"/>
        <v>42614</v>
      </c>
      <c r="Q43" s="31">
        <f t="shared" si="1"/>
        <v>42615</v>
      </c>
      <c r="R43" s="31">
        <f t="shared" si="1"/>
        <v>42616</v>
      </c>
      <c r="S43" s="31">
        <f t="shared" si="1"/>
        <v>42617</v>
      </c>
      <c r="T43" s="31">
        <f t="shared" si="1"/>
        <v>42618</v>
      </c>
      <c r="U43" s="31">
        <f t="shared" si="1"/>
        <v>42619</v>
      </c>
      <c r="V43" s="31">
        <f t="shared" si="1"/>
        <v>42620</v>
      </c>
      <c r="W43" s="31">
        <f t="shared" si="1"/>
        <v>42621</v>
      </c>
      <c r="X43" s="31">
        <f t="shared" si="1"/>
        <v>42622</v>
      </c>
      <c r="Y43" s="31">
        <f t="shared" si="1"/>
        <v>42623</v>
      </c>
      <c r="Z43" s="31">
        <f t="shared" si="1"/>
        <v>42624</v>
      </c>
      <c r="AA43" s="31">
        <f t="shared" si="1"/>
        <v>42625</v>
      </c>
      <c r="AB43" s="31">
        <f t="shared" si="1"/>
        <v>42626</v>
      </c>
      <c r="AC43" s="31">
        <f t="shared" si="1"/>
        <v>42627</v>
      </c>
      <c r="AD43" s="31">
        <f t="shared" si="1"/>
        <v>42628</v>
      </c>
      <c r="AE43" s="31">
        <f t="shared" si="1"/>
        <v>42629</v>
      </c>
      <c r="AF43" s="31">
        <f t="shared" si="1"/>
        <v>42630</v>
      </c>
      <c r="AG43" s="31">
        <f t="shared" si="1"/>
        <v>42631</v>
      </c>
      <c r="AH43" s="31">
        <f t="shared" si="1"/>
        <v>42632</v>
      </c>
      <c r="AI43" s="31">
        <f t="shared" si="1"/>
        <v>42633</v>
      </c>
      <c r="AJ43" s="31">
        <f t="shared" si="1"/>
        <v>42634</v>
      </c>
      <c r="AK43" s="31">
        <f t="shared" si="1"/>
        <v>42635</v>
      </c>
      <c r="AL43" s="31">
        <f t="shared" si="1"/>
        <v>42636</v>
      </c>
      <c r="AM43" s="31">
        <f t="shared" si="1"/>
        <v>42637</v>
      </c>
      <c r="AN43" s="31">
        <f t="shared" si="1"/>
        <v>42638</v>
      </c>
      <c r="AO43" s="31">
        <f t="shared" si="1"/>
        <v>42639</v>
      </c>
      <c r="AP43" s="31">
        <f t="shared" si="1"/>
        <v>42640</v>
      </c>
      <c r="AQ43" s="31">
        <f t="shared" si="1"/>
        <v>42641</v>
      </c>
      <c r="AR43" s="31">
        <f t="shared" si="1"/>
        <v>42642</v>
      </c>
      <c r="AS43" s="31">
        <f>IF((AR43+1)&lt;=$B$39,AR43+1,"")</f>
        <v>42643</v>
      </c>
      <c r="AT43" s="31">
        <f t="shared" si="1"/>
        <v>42644</v>
      </c>
      <c r="AU43" s="31">
        <f t="shared" si="1"/>
        <v>42645</v>
      </c>
      <c r="AV43" s="31">
        <f t="shared" si="1"/>
        <v>42646</v>
      </c>
      <c r="AW43" s="31">
        <f t="shared" si="1"/>
        <v>42647</v>
      </c>
      <c r="AX43" s="31">
        <f t="shared" si="1"/>
        <v>42648</v>
      </c>
      <c r="AY43" s="31">
        <f t="shared" si="1"/>
        <v>42649</v>
      </c>
      <c r="AZ43" s="31">
        <f t="shared" si="1"/>
        <v>42650</v>
      </c>
      <c r="BA43" s="31">
        <f t="shared" si="1"/>
        <v>42651</v>
      </c>
      <c r="BB43" s="31">
        <f t="shared" si="1"/>
        <v>42652</v>
      </c>
      <c r="BC43" s="31">
        <f t="shared" si="1"/>
        <v>42653</v>
      </c>
      <c r="BD43" s="31">
        <f t="shared" si="1"/>
        <v>42654</v>
      </c>
      <c r="BE43" s="31">
        <f t="shared" si="1"/>
        <v>42655</v>
      </c>
      <c r="BF43" s="31">
        <f t="shared" si="1"/>
        <v>42656</v>
      </c>
      <c r="BG43" s="31" t="str">
        <f t="shared" si="1"/>
        <v/>
      </c>
      <c r="BH43" s="31" t="e">
        <f t="shared" si="1"/>
        <v>#VALUE!</v>
      </c>
      <c r="BI43" s="31" t="e">
        <f t="shared" si="1"/>
        <v>#VALUE!</v>
      </c>
      <c r="BJ43" s="31" t="e">
        <f t="shared" si="1"/>
        <v>#VALUE!</v>
      </c>
      <c r="BK43" s="31" t="e">
        <f t="shared" si="1"/>
        <v>#VALUE!</v>
      </c>
      <c r="BL43" s="31" t="e">
        <f t="shared" si="1"/>
        <v>#VALUE!</v>
      </c>
      <c r="BM43" s="31" t="e">
        <f t="shared" si="1"/>
        <v>#VALUE!</v>
      </c>
      <c r="BN43" s="31" t="e">
        <f t="shared" si="1"/>
        <v>#VALUE!</v>
      </c>
      <c r="BO43" s="31" t="e">
        <f t="shared" si="1"/>
        <v>#VALUE!</v>
      </c>
      <c r="BP43" s="31" t="e">
        <f t="shared" ref="BP43:CE43" si="2">IF((BO43+1)&lt;=$B$39,BO43+1,"")</f>
        <v>#VALUE!</v>
      </c>
      <c r="BQ43" s="31" t="e">
        <f t="shared" si="2"/>
        <v>#VALUE!</v>
      </c>
      <c r="BR43" s="31" t="e">
        <f t="shared" si="2"/>
        <v>#VALUE!</v>
      </c>
      <c r="BS43" s="31" t="e">
        <f t="shared" si="2"/>
        <v>#VALUE!</v>
      </c>
      <c r="BT43" s="31" t="e">
        <f t="shared" si="2"/>
        <v>#VALUE!</v>
      </c>
      <c r="BU43" s="31" t="e">
        <f t="shared" si="2"/>
        <v>#VALUE!</v>
      </c>
      <c r="BV43" s="31" t="e">
        <f t="shared" si="2"/>
        <v>#VALUE!</v>
      </c>
      <c r="BW43" s="31" t="e">
        <f t="shared" si="2"/>
        <v>#VALUE!</v>
      </c>
      <c r="BX43" s="31" t="e">
        <f t="shared" si="2"/>
        <v>#VALUE!</v>
      </c>
      <c r="BY43" s="31" t="e">
        <f t="shared" si="2"/>
        <v>#VALUE!</v>
      </c>
      <c r="BZ43" s="31" t="e">
        <f t="shared" si="2"/>
        <v>#VALUE!</v>
      </c>
      <c r="CA43" s="31" t="e">
        <f t="shared" si="2"/>
        <v>#VALUE!</v>
      </c>
      <c r="CB43" s="31" t="e">
        <f t="shared" si="2"/>
        <v>#VALUE!</v>
      </c>
      <c r="CC43" s="31" t="e">
        <f t="shared" si="2"/>
        <v>#VALUE!</v>
      </c>
      <c r="CD43" s="31" t="e">
        <f t="shared" si="2"/>
        <v>#VALUE!</v>
      </c>
      <c r="CE43" s="31" t="e">
        <f t="shared" si="2"/>
        <v>#VALUE!</v>
      </c>
      <c r="CF43" s="31" t="e">
        <f>IF((CE43+1)&lt;=$B$39,CE43+1,"")</f>
        <v>#VALUE!</v>
      </c>
      <c r="CG43" s="31" t="e">
        <f t="shared" ref="CG43:EQ43" si="3">IF((CF43+1)&lt;=$B$39,CF43+1,"")</f>
        <v>#VALUE!</v>
      </c>
      <c r="CH43" s="31" t="e">
        <f t="shared" si="3"/>
        <v>#VALUE!</v>
      </c>
      <c r="CI43" s="31" t="e">
        <f t="shared" si="3"/>
        <v>#VALUE!</v>
      </c>
      <c r="CJ43" s="31" t="e">
        <f t="shared" si="3"/>
        <v>#VALUE!</v>
      </c>
      <c r="CK43" s="31" t="e">
        <f t="shared" si="3"/>
        <v>#VALUE!</v>
      </c>
      <c r="CL43" s="31" t="e">
        <f t="shared" si="3"/>
        <v>#VALUE!</v>
      </c>
      <c r="CM43" s="31" t="e">
        <f t="shared" si="3"/>
        <v>#VALUE!</v>
      </c>
      <c r="CN43" s="31" t="e">
        <f t="shared" si="3"/>
        <v>#VALUE!</v>
      </c>
      <c r="CO43" s="31" t="e">
        <f t="shared" si="3"/>
        <v>#VALUE!</v>
      </c>
      <c r="CP43" s="31" t="e">
        <f t="shared" si="3"/>
        <v>#VALUE!</v>
      </c>
      <c r="CQ43" s="31" t="e">
        <f t="shared" si="3"/>
        <v>#VALUE!</v>
      </c>
      <c r="CR43" s="31" t="e">
        <f t="shared" si="3"/>
        <v>#VALUE!</v>
      </c>
      <c r="CS43" s="31" t="e">
        <f t="shared" si="3"/>
        <v>#VALUE!</v>
      </c>
      <c r="CT43" s="31" t="e">
        <f t="shared" si="3"/>
        <v>#VALUE!</v>
      </c>
      <c r="CU43" s="31" t="e">
        <f t="shared" si="3"/>
        <v>#VALUE!</v>
      </c>
      <c r="CV43" s="31" t="e">
        <f t="shared" si="3"/>
        <v>#VALUE!</v>
      </c>
      <c r="CW43" s="31" t="e">
        <f t="shared" si="3"/>
        <v>#VALUE!</v>
      </c>
      <c r="CX43" s="31" t="e">
        <f t="shared" si="3"/>
        <v>#VALUE!</v>
      </c>
      <c r="CY43" s="31" t="e">
        <f t="shared" si="3"/>
        <v>#VALUE!</v>
      </c>
      <c r="CZ43" s="31" t="e">
        <f t="shared" si="3"/>
        <v>#VALUE!</v>
      </c>
      <c r="DA43" s="31" t="e">
        <f t="shared" si="3"/>
        <v>#VALUE!</v>
      </c>
      <c r="DB43" s="31" t="e">
        <f t="shared" si="3"/>
        <v>#VALUE!</v>
      </c>
      <c r="DC43" s="31" t="e">
        <f t="shared" si="3"/>
        <v>#VALUE!</v>
      </c>
      <c r="DD43" s="31" t="e">
        <f t="shared" si="3"/>
        <v>#VALUE!</v>
      </c>
      <c r="DE43" s="31" t="e">
        <f t="shared" si="3"/>
        <v>#VALUE!</v>
      </c>
      <c r="DF43" s="31" t="e">
        <f t="shared" si="3"/>
        <v>#VALUE!</v>
      </c>
      <c r="DG43" s="31" t="e">
        <f t="shared" si="3"/>
        <v>#VALUE!</v>
      </c>
      <c r="DH43" s="31" t="e">
        <f t="shared" si="3"/>
        <v>#VALUE!</v>
      </c>
      <c r="DI43" s="31" t="e">
        <f t="shared" si="3"/>
        <v>#VALUE!</v>
      </c>
      <c r="DJ43" s="31" t="e">
        <f t="shared" si="3"/>
        <v>#VALUE!</v>
      </c>
      <c r="DK43" s="31" t="e">
        <f t="shared" si="3"/>
        <v>#VALUE!</v>
      </c>
      <c r="DL43" s="31" t="e">
        <f t="shared" si="3"/>
        <v>#VALUE!</v>
      </c>
      <c r="DM43" s="31" t="e">
        <f t="shared" si="3"/>
        <v>#VALUE!</v>
      </c>
      <c r="DN43" s="31" t="e">
        <f t="shared" si="3"/>
        <v>#VALUE!</v>
      </c>
      <c r="DO43" s="31" t="e">
        <f t="shared" si="3"/>
        <v>#VALUE!</v>
      </c>
      <c r="DP43" s="31" t="e">
        <f t="shared" si="3"/>
        <v>#VALUE!</v>
      </c>
      <c r="DQ43" s="31" t="e">
        <f t="shared" si="3"/>
        <v>#VALUE!</v>
      </c>
      <c r="DR43" s="31" t="e">
        <f t="shared" si="3"/>
        <v>#VALUE!</v>
      </c>
      <c r="DS43" s="31" t="e">
        <f t="shared" si="3"/>
        <v>#VALUE!</v>
      </c>
      <c r="DT43" s="31" t="e">
        <f t="shared" si="3"/>
        <v>#VALUE!</v>
      </c>
      <c r="DU43" s="31" t="e">
        <f t="shared" si="3"/>
        <v>#VALUE!</v>
      </c>
      <c r="DV43" s="31" t="e">
        <f>IF((DU43+1)&lt;=$B$39,DU43+1,"")</f>
        <v>#VALUE!</v>
      </c>
      <c r="DW43" s="31" t="e">
        <f t="shared" si="3"/>
        <v>#VALUE!</v>
      </c>
      <c r="DX43" s="31" t="e">
        <f t="shared" si="3"/>
        <v>#VALUE!</v>
      </c>
      <c r="DY43" s="31" t="e">
        <f t="shared" si="3"/>
        <v>#VALUE!</v>
      </c>
      <c r="DZ43" s="31" t="e">
        <f t="shared" si="3"/>
        <v>#VALUE!</v>
      </c>
      <c r="EA43" s="31" t="e">
        <f t="shared" si="3"/>
        <v>#VALUE!</v>
      </c>
      <c r="EB43" s="31" t="e">
        <f t="shared" si="3"/>
        <v>#VALUE!</v>
      </c>
      <c r="EC43" s="31" t="e">
        <f t="shared" si="3"/>
        <v>#VALUE!</v>
      </c>
      <c r="ED43" s="31" t="e">
        <f t="shared" si="3"/>
        <v>#VALUE!</v>
      </c>
      <c r="EE43" s="31" t="e">
        <f t="shared" si="3"/>
        <v>#VALUE!</v>
      </c>
      <c r="EF43" s="31" t="e">
        <f t="shared" si="3"/>
        <v>#VALUE!</v>
      </c>
      <c r="EG43" s="31" t="e">
        <f t="shared" si="3"/>
        <v>#VALUE!</v>
      </c>
      <c r="EH43" s="31" t="e">
        <f t="shared" si="3"/>
        <v>#VALUE!</v>
      </c>
      <c r="EI43" s="31" t="e">
        <f t="shared" si="3"/>
        <v>#VALUE!</v>
      </c>
      <c r="EJ43" s="31" t="e">
        <f t="shared" si="3"/>
        <v>#VALUE!</v>
      </c>
      <c r="EK43" s="31" t="e">
        <f t="shared" si="3"/>
        <v>#VALUE!</v>
      </c>
      <c r="EL43" s="31" t="e">
        <f t="shared" si="3"/>
        <v>#VALUE!</v>
      </c>
      <c r="EM43" s="31" t="e">
        <f t="shared" si="3"/>
        <v>#VALUE!</v>
      </c>
      <c r="EN43" s="31" t="e">
        <f t="shared" si="3"/>
        <v>#VALUE!</v>
      </c>
      <c r="EO43" s="31" t="e">
        <f t="shared" si="3"/>
        <v>#VALUE!</v>
      </c>
      <c r="EP43" s="31" t="e">
        <f t="shared" si="3"/>
        <v>#VALUE!</v>
      </c>
      <c r="EQ43" s="31" t="e">
        <f t="shared" si="3"/>
        <v>#VALUE!</v>
      </c>
      <c r="ER43" s="31" t="e">
        <f>IF((EQ43+1)&lt;=$B$39,EQ43+1,"")</f>
        <v>#VALUE!</v>
      </c>
      <c r="ES43" s="31" t="e">
        <f t="shared" ref="ES43:FN43" si="4">IF((ER43+1)&lt;=$B$39,ER43+1,"")</f>
        <v>#VALUE!</v>
      </c>
      <c r="ET43" s="31" t="e">
        <f t="shared" si="4"/>
        <v>#VALUE!</v>
      </c>
      <c r="EU43" s="31" t="e">
        <f t="shared" si="4"/>
        <v>#VALUE!</v>
      </c>
      <c r="EV43" s="31" t="e">
        <f t="shared" si="4"/>
        <v>#VALUE!</v>
      </c>
      <c r="EW43" s="31" t="e">
        <f t="shared" si="4"/>
        <v>#VALUE!</v>
      </c>
      <c r="EX43" s="31" t="e">
        <f t="shared" si="4"/>
        <v>#VALUE!</v>
      </c>
      <c r="EY43" s="31" t="e">
        <f t="shared" si="4"/>
        <v>#VALUE!</v>
      </c>
      <c r="EZ43" s="31" t="e">
        <f t="shared" si="4"/>
        <v>#VALUE!</v>
      </c>
      <c r="FA43" s="31" t="e">
        <f t="shared" si="4"/>
        <v>#VALUE!</v>
      </c>
      <c r="FB43" s="31" t="e">
        <f t="shared" si="4"/>
        <v>#VALUE!</v>
      </c>
      <c r="FC43" s="31" t="e">
        <f t="shared" si="4"/>
        <v>#VALUE!</v>
      </c>
      <c r="FD43" s="31" t="e">
        <f t="shared" si="4"/>
        <v>#VALUE!</v>
      </c>
      <c r="FE43" s="31" t="e">
        <f t="shared" si="4"/>
        <v>#VALUE!</v>
      </c>
      <c r="FF43" s="31" t="e">
        <f t="shared" si="4"/>
        <v>#VALUE!</v>
      </c>
      <c r="FG43" s="31" t="e">
        <f t="shared" si="4"/>
        <v>#VALUE!</v>
      </c>
      <c r="FH43" s="31" t="e">
        <f t="shared" si="4"/>
        <v>#VALUE!</v>
      </c>
      <c r="FI43" s="31" t="e">
        <f t="shared" si="4"/>
        <v>#VALUE!</v>
      </c>
      <c r="FJ43" s="31" t="e">
        <f t="shared" si="4"/>
        <v>#VALUE!</v>
      </c>
      <c r="FK43" s="31" t="e">
        <f t="shared" si="4"/>
        <v>#VALUE!</v>
      </c>
      <c r="FL43" s="31" t="e">
        <f t="shared" si="4"/>
        <v>#VALUE!</v>
      </c>
      <c r="FM43" s="31" t="e">
        <f t="shared" si="4"/>
        <v>#VALUE!</v>
      </c>
      <c r="FN43" s="31" t="e">
        <f t="shared" si="4"/>
        <v>#VALUE!</v>
      </c>
      <c r="FO43" s="28"/>
      <c r="FP43" s="28"/>
      <c r="FQ43" s="28"/>
      <c r="FR43" s="28"/>
      <c r="FS43" s="28"/>
      <c r="FT43" s="28"/>
      <c r="FU43" s="28"/>
      <c r="FV43" s="28"/>
      <c r="FW43" s="28"/>
      <c r="FX43" s="28"/>
      <c r="FY43" s="28"/>
      <c r="FZ43" s="28"/>
      <c r="GA43" s="28"/>
      <c r="GB43" s="28"/>
      <c r="GC43" s="28"/>
    </row>
    <row r="44" spans="1:185" ht="15" x14ac:dyDescent="0.25">
      <c r="A44" s="24" t="s">
        <v>143</v>
      </c>
      <c r="B44" s="22">
        <f>IF(B43="","",COUNTIFS('Données brutes'!$J$2:$J$9150,"&lt;&gt;PARASITE",'Données brutes'!$A$2:$A$9150,"Transits automnaux",'Données brutes'!$R$2:$R$9150,B43))</f>
        <v>0</v>
      </c>
      <c r="C44" s="22">
        <f>IF(C43="","",COUNTIFS('Données brutes'!$J$2:$J$9150,"&lt;&gt;PARASITE",'Données brutes'!$A$2:$A$9150,"Transits automnaux",'Données brutes'!$R$2:$R$9150,C43))</f>
        <v>0</v>
      </c>
      <c r="D44" s="22">
        <f>IF(D43="","",COUNTIFS('Données brutes'!$J$2:$J$9150,"&lt;&gt;PARASITE",'Données brutes'!$A$2:$A$9150,"Transits automnaux",'Données brutes'!$R$2:$R$9150,D43))</f>
        <v>0</v>
      </c>
      <c r="E44" s="22">
        <f>IF(E43="","",COUNTIFS('Données brutes'!$J$2:$J$9150,"&lt;&gt;PARASITE",'Données brutes'!$A$2:$A$9150,"Transits automnaux",'Données brutes'!$R$2:$R$9150,E43))</f>
        <v>36</v>
      </c>
      <c r="F44" s="22">
        <f>IF(F43="","",COUNTIFS('Données brutes'!$J$2:$J$9150,"&lt;&gt;PARASITE",'Données brutes'!$A$2:$A$9150,"Transits automnaux",'Données brutes'!$R$2:$R$9150,F43))</f>
        <v>0</v>
      </c>
      <c r="G44" s="22">
        <f>IF(G43="","",COUNTIFS('Données brutes'!$J$2:$J$9150,"&lt;&gt;PARASITE",'Données brutes'!$A$2:$A$9150,"Transits automnaux",'Données brutes'!$R$2:$R$9150,G43))</f>
        <v>0</v>
      </c>
      <c r="H44" s="22">
        <f>IF(H43="","",COUNTIFS('Données brutes'!$J$2:$J$9150,"&lt;&gt;PARASITE",'Données brutes'!$A$2:$A$9150,"Transits automnaux",'Données brutes'!$R$2:$R$9150,H43))</f>
        <v>0</v>
      </c>
      <c r="I44" s="22">
        <f>IF(I43="","",COUNTIFS('Données brutes'!$J$2:$J$9150,"&lt;&gt;PARASITE",'Données brutes'!$A$2:$A$9150,"Transits automnaux",'Données brutes'!$R$2:$R$9150,I43))</f>
        <v>0</v>
      </c>
      <c r="J44" s="22">
        <f>IF(J43="","",COUNTIFS('Données brutes'!$J$2:$J$9150,"&lt;&gt;PARASITE",'Données brutes'!$A$2:$A$9150,"Transits automnaux",'Données brutes'!$R$2:$R$9150,J43))</f>
        <v>0</v>
      </c>
      <c r="K44" s="22">
        <f>IF(K43="","",COUNTIFS('Données brutes'!$J$2:$J$9150,"&lt;&gt;PARASITE",'Données brutes'!$A$2:$A$9150,"Transits automnaux",'Données brutes'!$R$2:$R$9150,K43))</f>
        <v>0</v>
      </c>
      <c r="L44" s="22">
        <f>IF(L43="","",COUNTIFS('Données brutes'!$J$2:$J$9150,"&lt;&gt;PARASITE",'Données brutes'!$A$2:$A$9150,"Transits automnaux",'Données brutes'!$R$2:$R$9150,L43))</f>
        <v>0</v>
      </c>
      <c r="M44" s="22">
        <f>IF(M43="","",COUNTIFS('Données brutes'!$J$2:$J$9150,"&lt;&gt;PARASITE",'Données brutes'!$A$2:$A$9150,"Transits automnaux",'Données brutes'!$R$2:$R$9150,M43))</f>
        <v>0</v>
      </c>
      <c r="N44" s="22">
        <f>IF(N43="","",COUNTIFS('Données brutes'!$J$2:$J$9150,"&lt;&gt;PARASITE",'Données brutes'!$A$2:$A$9150,"Transits automnaux",'Données brutes'!$R$2:$R$9150,N43))</f>
        <v>0</v>
      </c>
      <c r="O44" s="22">
        <f>IF(O43="","",COUNTIFS('Données brutes'!$J$2:$J$9150,"&lt;&gt;PARASITE",'Données brutes'!$A$2:$A$9150,"Transits automnaux",'Données brutes'!$R$2:$R$9150,O43))</f>
        <v>0</v>
      </c>
      <c r="P44" s="22">
        <f>IF(P43="","",COUNTIFS('Données brutes'!$J$2:$J$9150,"&lt;&gt;PARASITE",'Données brutes'!$A$2:$A$9150,"Transits automnaux",'Données brutes'!$R$2:$R$9150,P43))</f>
        <v>0</v>
      </c>
      <c r="Q44" s="22">
        <f>IF(Q43="","",COUNTIFS('Données brutes'!$J$2:$J$9150,"&lt;&gt;PARASITE",'Données brutes'!$A$2:$A$9150,"Transits automnaux",'Données brutes'!$R$2:$R$9150,Q43))</f>
        <v>0</v>
      </c>
      <c r="R44" s="22">
        <f>IF(R43="","",COUNTIFS('Données brutes'!$J$2:$J$9150,"&lt;&gt;PARASITE",'Données brutes'!$A$2:$A$9150,"Transits automnaux",'Données brutes'!$R$2:$R$9150,R43))</f>
        <v>0</v>
      </c>
      <c r="S44" s="22">
        <f>IF(S43="","",COUNTIFS('Données brutes'!$J$2:$J$9150,"&lt;&gt;PARASITE",'Données brutes'!$A$2:$A$9150,"Transits automnaux",'Données brutes'!$R$2:$R$9150,S43))</f>
        <v>0</v>
      </c>
      <c r="T44" s="22">
        <f>IF(T43="","",COUNTIFS('Données brutes'!$J$2:$J$9150,"&lt;&gt;PARASITE",'Données brutes'!$A$2:$A$9150,"Transits automnaux",'Données brutes'!$R$2:$R$9150,T43))</f>
        <v>0</v>
      </c>
      <c r="U44" s="22">
        <f>IF(U43="","",COUNTIFS('Données brutes'!$J$2:$J$9150,"&lt;&gt;PARASITE",'Données brutes'!$A$2:$A$9150,"Transits automnaux",'Données brutes'!$R$2:$R$9150,U43))</f>
        <v>0</v>
      </c>
      <c r="V44" s="22">
        <f>IF(V43="","",COUNTIFS('Données brutes'!$J$2:$J$9150,"&lt;&gt;PARASITE",'Données brutes'!$A$2:$A$9150,"Transits automnaux",'Données brutes'!$R$2:$R$9150,V43))</f>
        <v>0</v>
      </c>
      <c r="W44" s="22">
        <f>IF(W43="","",COUNTIFS('Données brutes'!$J$2:$J$9150,"&lt;&gt;PARASITE",'Données brutes'!$A$2:$A$9150,"Transits automnaux",'Données brutes'!$R$2:$R$9150,W43))</f>
        <v>0</v>
      </c>
      <c r="X44" s="22">
        <f>IF(X43="","",COUNTIFS('Données brutes'!$J$2:$J$9150,"&lt;&gt;PARASITE",'Données brutes'!$A$2:$A$9150,"Transits automnaux",'Données brutes'!$R$2:$R$9150,X43))</f>
        <v>0</v>
      </c>
      <c r="Y44" s="22">
        <f>IF(Y43="","",COUNTIFS('Données brutes'!$J$2:$J$9150,"&lt;&gt;PARASITE",'Données brutes'!$A$2:$A$9150,"Transits automnaux",'Données brutes'!$R$2:$R$9150,Y43))</f>
        <v>0</v>
      </c>
      <c r="Z44" s="22">
        <f>IF(Z43="","",COUNTIFS('Données brutes'!$J$2:$J$9150,"&lt;&gt;PARASITE",'Données brutes'!$A$2:$A$9150,"Transits automnaux",'Données brutes'!$R$2:$R$9150,Z43))</f>
        <v>0</v>
      </c>
      <c r="AA44" s="22">
        <f>IF(AA43="","",COUNTIFS('Données brutes'!$J$2:$J$9150,"&lt;&gt;PARASITE",'Données brutes'!$A$2:$A$9150,"Transits automnaux",'Données brutes'!$R$2:$R$9150,AA43))</f>
        <v>0</v>
      </c>
      <c r="AB44" s="22">
        <f>IF(AB43="","",COUNTIFS('Données brutes'!$J$2:$J$9150,"&lt;&gt;PARASITE",'Données brutes'!$A$2:$A$9150,"Transits automnaux",'Données brutes'!$R$2:$R$9150,AB43))</f>
        <v>0</v>
      </c>
      <c r="AC44" s="22">
        <f>IF(AC43="","",COUNTIFS('Données brutes'!$J$2:$J$9150,"&lt;&gt;PARASITE",'Données brutes'!$A$2:$A$9150,"Transits automnaux",'Données brutes'!$R$2:$R$9150,AC43))</f>
        <v>0</v>
      </c>
      <c r="AD44" s="22">
        <f>IF(AD43="","",COUNTIFS('Données brutes'!$J$2:$J$9150,"&lt;&gt;PARASITE",'Données brutes'!$A$2:$A$9150,"Transits automnaux",'Données brutes'!$R$2:$R$9150,AD43))</f>
        <v>0</v>
      </c>
      <c r="AE44" s="22">
        <f>IF(AE43="","",COUNTIFS('Données brutes'!$J$2:$J$9150,"&lt;&gt;PARASITE",'Données brutes'!$A$2:$A$9150,"Transits automnaux",'Données brutes'!$R$2:$R$9150,AE43))</f>
        <v>0</v>
      </c>
      <c r="AF44" s="22">
        <f>IF(AF43="","",COUNTIFS('Données brutes'!$J$2:$J$9150,"&lt;&gt;PARASITE",'Données brutes'!$A$2:$A$9150,"Transits automnaux",'Données brutes'!$R$2:$R$9150,AF43))</f>
        <v>0</v>
      </c>
      <c r="AG44" s="22">
        <f>IF(AG43="","",COUNTIFS('Données brutes'!$J$2:$J$9150,"&lt;&gt;PARASITE",'Données brutes'!$A$2:$A$9150,"Transits automnaux",'Données brutes'!$R$2:$R$9150,AG43))</f>
        <v>0</v>
      </c>
      <c r="AH44" s="22">
        <f>IF(AH43="","",COUNTIFS('Données brutes'!$J$2:$J$9150,"&lt;&gt;PARASITE",'Données brutes'!$A$2:$A$9150,"Transits automnaux",'Données brutes'!$R$2:$R$9150,AH43))</f>
        <v>0</v>
      </c>
      <c r="AI44" s="22">
        <f>IF(AI43="","",COUNTIFS('Données brutes'!$J$2:$J$9150,"&lt;&gt;PARASITE",'Données brutes'!$A$2:$A$9150,"Transits automnaux",'Données brutes'!$R$2:$R$9150,AI43))</f>
        <v>0</v>
      </c>
      <c r="AJ44" s="22">
        <f>IF(AJ43="","",COUNTIFS('Données brutes'!$J$2:$J$9150,"&lt;&gt;PARASITE",'Données brutes'!$A$2:$A$9150,"Transits automnaux",'Données brutes'!$R$2:$R$9150,AJ43))</f>
        <v>0</v>
      </c>
      <c r="AK44" s="22">
        <f>IF(AK43="","",COUNTIFS('Données brutes'!$J$2:$J$9150,"&lt;&gt;PARASITE",'Données brutes'!$A$2:$A$9150,"Transits automnaux",'Données brutes'!$R$2:$R$9150,AK43))</f>
        <v>0</v>
      </c>
      <c r="AL44" s="22">
        <f>IF(AL43="","",COUNTIFS('Données brutes'!$J$2:$J$9150,"&lt;&gt;PARASITE",'Données brutes'!$A$2:$A$9150,"Transits automnaux",'Données brutes'!$R$2:$R$9150,AL43))</f>
        <v>0</v>
      </c>
      <c r="AM44" s="22">
        <f>IF(AM43="","",COUNTIFS('Données brutes'!$J$2:$J$9150,"&lt;&gt;PARASITE",'Données brutes'!$A$2:$A$9150,"Transits automnaux",'Données brutes'!$R$2:$R$9150,AM43))</f>
        <v>0</v>
      </c>
      <c r="AN44" s="22">
        <f>IF(AN43="","",COUNTIFS('Données brutes'!$J$2:$J$9150,"&lt;&gt;PARASITE",'Données brutes'!$A$2:$A$9150,"Transits automnaux",'Données brutes'!$R$2:$R$9150,AN43))</f>
        <v>0</v>
      </c>
      <c r="AO44" s="22">
        <f>IF(AO43="","",COUNTIFS('Données brutes'!$J$2:$J$9150,"&lt;&gt;PARASITE",'Données brutes'!$A$2:$A$9150,"Transits automnaux",'Données brutes'!$R$2:$R$9150,AO43))</f>
        <v>0</v>
      </c>
      <c r="AP44" s="22">
        <f>IF(AP43="","",COUNTIFS('Données brutes'!$J$2:$J$9150,"&lt;&gt;PARASITE",'Données brutes'!$A$2:$A$9150,"Transits automnaux",'Données brutes'!$R$2:$R$9150,AP43))</f>
        <v>0</v>
      </c>
      <c r="AQ44" s="22">
        <f>IF(AQ43="","",COUNTIFS('Données brutes'!$J$2:$J$9150,"&lt;&gt;PARASITE",'Données brutes'!$A$2:$A$9150,"Transits automnaux",'Données brutes'!$R$2:$R$9150,AQ43))</f>
        <v>0</v>
      </c>
      <c r="AR44" s="22">
        <f>IF(AR43="","",COUNTIFS('Données brutes'!$J$2:$J$9150,"&lt;&gt;PARASITE",'Données brutes'!$A$2:$A$9150,"Transits automnaux",'Données brutes'!$R$2:$R$9150,AR43))</f>
        <v>0</v>
      </c>
      <c r="AS44" s="22">
        <f>IF(AS43="","",COUNTIFS('Données brutes'!$J$2:$J$9150,"&lt;&gt;PARASITE",'Données brutes'!$A$2:$A$9150,"Transits automnaux",'Données brutes'!$R$2:$R$9150,AS43))</f>
        <v>0</v>
      </c>
      <c r="AT44" s="22">
        <f>IF(AT43="","",COUNTIFS('Données brutes'!$J$2:$J$9150,"&lt;&gt;PARASITE",'Données brutes'!$A$2:$A$9150,"Transits automnaux",'Données brutes'!$R$2:$R$9150,AT43))</f>
        <v>0</v>
      </c>
      <c r="AU44" s="22">
        <f>IF(AU43="","",COUNTIFS('Données brutes'!$J$2:$J$9150,"&lt;&gt;PARASITE",'Données brutes'!$A$2:$A$9150,"Transits automnaux",'Données brutes'!$R$2:$R$9150,AU43))</f>
        <v>0</v>
      </c>
      <c r="AV44" s="22">
        <f>IF(AV43="","",COUNTIFS('Données brutes'!$J$2:$J$9150,"&lt;&gt;PARASITE",'Données brutes'!$A$2:$A$9150,"Transits automnaux",'Données brutes'!$R$2:$R$9150,AV43))</f>
        <v>0</v>
      </c>
      <c r="AW44" s="22">
        <f>IF(AW43="","",COUNTIFS('Données brutes'!$J$2:$J$9150,"&lt;&gt;PARASITE",'Données brutes'!$A$2:$A$9150,"Transits automnaux",'Données brutes'!$R$2:$R$9150,AW43))</f>
        <v>0</v>
      </c>
      <c r="AX44" s="22">
        <f>IF(AX43="","",COUNTIFS('Données brutes'!$J$2:$J$9150,"&lt;&gt;PARASITE",'Données brutes'!$A$2:$A$9150,"Transits automnaux",'Données brutes'!$R$2:$R$9150,AX43))</f>
        <v>0</v>
      </c>
      <c r="AY44" s="22">
        <f>IF(AY43="","",COUNTIFS('Données brutes'!$J$2:$J$9150,"&lt;&gt;PARASITE",'Données brutes'!$A$2:$A$9150,"Transits automnaux",'Données brutes'!$R$2:$R$9150,AY43))</f>
        <v>0</v>
      </c>
      <c r="AZ44" s="22">
        <f>IF(AZ43="","",COUNTIFS('Données brutes'!$J$2:$J$9150,"&lt;&gt;PARASITE",'Données brutes'!$A$2:$A$9150,"Transits automnaux",'Données brutes'!$R$2:$R$9150,AZ43))</f>
        <v>0</v>
      </c>
      <c r="BA44" s="22">
        <f>IF(BA43="","",COUNTIFS('Données brutes'!$J$2:$J$9150,"&lt;&gt;PARASITE",'Données brutes'!$A$2:$A$9150,"Transits automnaux",'Données brutes'!$R$2:$R$9150,BA43))</f>
        <v>0</v>
      </c>
      <c r="BB44" s="22">
        <f>IF(BB43="","",COUNTIFS('Données brutes'!$J$2:$J$9150,"&lt;&gt;PARASITE",'Données brutes'!$A$2:$A$9150,"Transits automnaux",'Données brutes'!$R$2:$R$9150,BB43))</f>
        <v>0</v>
      </c>
      <c r="BC44" s="22">
        <f>IF(BC43="","",COUNTIFS('Données brutes'!$J$2:$J$9150,"&lt;&gt;PARASITE",'Données brutes'!$A$2:$A$9150,"Transits automnaux",'Données brutes'!$R$2:$R$9150,BC43))</f>
        <v>0</v>
      </c>
      <c r="BD44" s="22">
        <f>IF(BD43="","",COUNTIFS('Données brutes'!$J$2:$J$9150,"&lt;&gt;PARASITE",'Données brutes'!$A$2:$A$9150,"Transits automnaux",'Données brutes'!$R$2:$R$9150,BD43))</f>
        <v>0</v>
      </c>
      <c r="BE44" s="22">
        <f>IF(BE43="","",COUNTIFS('Données brutes'!$J$2:$J$9150,"&lt;&gt;PARASITE",'Données brutes'!$A$2:$A$9150,"Transits automnaux",'Données brutes'!$R$2:$R$9150,BE43))</f>
        <v>0</v>
      </c>
      <c r="BF44" s="22">
        <f>IF(BF43="","",COUNTIFS('Données brutes'!$J$2:$J$9150,"&lt;&gt;PARASITE",'Données brutes'!$A$2:$A$9150,"Transits automnaux",'Données brutes'!$R$2:$R$9150,BF43))</f>
        <v>0</v>
      </c>
      <c r="BG44" s="22" t="str">
        <f>IF(BG43="","",COUNTIFS('Données brutes'!$J$2:$J$9150,"&lt;&gt;PARASITE",'Données brutes'!$A$2:$A$9150,"Transits automnaux",'Données brutes'!$R$2:$R$9150,BG43))</f>
        <v/>
      </c>
      <c r="BH44" s="22" t="e">
        <f>IF(BH43="","",COUNTIFS('Données brutes'!$J$2:$J$9150,"&lt;&gt;PARASITE",'Données brutes'!$A$2:$A$9150,"Transits automnaux",'Données brutes'!$R$2:$R$9150,BH43))</f>
        <v>#VALUE!</v>
      </c>
      <c r="BI44" s="22" t="e">
        <f>IF(BI43="","",COUNTIFS('Données brutes'!$J$2:$J$9150,"&lt;&gt;PARASITE",'Données brutes'!$A$2:$A$9150,"Transits automnaux",'Données brutes'!$R$2:$R$9150,BI43))</f>
        <v>#VALUE!</v>
      </c>
      <c r="BJ44" s="22" t="e">
        <f>IF(BJ43="","",COUNTIFS('Données brutes'!$J$2:$J$9150,"&lt;&gt;PARASITE",'Données brutes'!$A$2:$A$9150,"Transits automnaux",'Données brutes'!$R$2:$R$9150,BJ43))</f>
        <v>#VALUE!</v>
      </c>
      <c r="BK44" s="22" t="e">
        <f>IF(BK43="","",COUNTIFS('Données brutes'!$J$2:$J$9150,"&lt;&gt;PARASITE",'Données brutes'!$A$2:$A$9150,"Transits automnaux",'Données brutes'!$R$2:$R$9150,BK43))</f>
        <v>#VALUE!</v>
      </c>
      <c r="BL44" s="22" t="e">
        <f>IF(BL43="","",COUNTIFS('Données brutes'!$J$2:$J$9150,"&lt;&gt;PARASITE",'Données brutes'!$A$2:$A$9150,"Transits automnaux",'Données brutes'!$R$2:$R$9150,BL43))</f>
        <v>#VALUE!</v>
      </c>
      <c r="BM44" s="22" t="e">
        <f>IF(BM43="","",COUNTIFS('Données brutes'!$J$2:$J$9150,"&lt;&gt;PARASITE",'Données brutes'!$A$2:$A$9150,"Transits automnaux",'Données brutes'!$R$2:$R$9150,BM43))</f>
        <v>#VALUE!</v>
      </c>
      <c r="BN44" s="22" t="e">
        <f>IF(BN43="","",COUNTIFS('Données brutes'!$J$2:$J$9150,"&lt;&gt;PARASITE",'Données brutes'!$A$2:$A$9150,"Transits automnaux",'Données brutes'!$R$2:$R$9150,BN43))</f>
        <v>#VALUE!</v>
      </c>
      <c r="BO44" s="22" t="e">
        <f>IF(BO43="","",COUNTIFS('Données brutes'!$J$2:$J$9150,"&lt;&gt;PARASITE",'Données brutes'!$A$2:$A$9150,"Transits automnaux",'Données brutes'!$R$2:$R$9150,BO43))</f>
        <v>#VALUE!</v>
      </c>
      <c r="BP44" s="22" t="e">
        <f>IF(BP43="","",COUNTIFS('Données brutes'!$J$2:$J$9150,"&lt;&gt;PARASITE",'Données brutes'!$A$2:$A$9150,"Transits automnaux",'Données brutes'!$R$2:$R$9150,BP43))</f>
        <v>#VALUE!</v>
      </c>
      <c r="BQ44" s="22" t="e">
        <f>IF(BQ43="","",COUNTIFS('Données brutes'!$J$2:$J$9150,"&lt;&gt;PARASITE",'Données brutes'!$A$2:$A$9150,"Transits automnaux",'Données brutes'!$R$2:$R$9150,BQ43))</f>
        <v>#VALUE!</v>
      </c>
      <c r="BR44" s="22" t="e">
        <f>IF(BR43="","",COUNTIFS('Données brutes'!$J$2:$J$9150,"&lt;&gt;PARASITE",'Données brutes'!$A$2:$A$9150,"Transits automnaux",'Données brutes'!$R$2:$R$9150,BR43))</f>
        <v>#VALUE!</v>
      </c>
      <c r="BS44" s="22" t="e">
        <f>IF(BS43="","",COUNTIFS('Données brutes'!$J$2:$J$9150,"&lt;&gt;PARASITE",'Données brutes'!$A$2:$A$9150,"Transits automnaux",'Données brutes'!$R$2:$R$9150,BS43))</f>
        <v>#VALUE!</v>
      </c>
      <c r="BT44" s="22" t="e">
        <f>IF(BT43="","",COUNTIFS('Données brutes'!$J$2:$J$9150,"&lt;&gt;PARASITE",'Données brutes'!$A$2:$A$9150,"Transits automnaux",'Données brutes'!$R$2:$R$9150,BT43))</f>
        <v>#VALUE!</v>
      </c>
      <c r="BU44" s="22" t="e">
        <f>IF(BU43="","",COUNTIFS('Données brutes'!$J$2:$J$9150,"&lt;&gt;PARASITE",'Données brutes'!$A$2:$A$9150,"Transits automnaux",'Données brutes'!$R$2:$R$9150,BU43))</f>
        <v>#VALUE!</v>
      </c>
      <c r="BV44" s="22" t="e">
        <f>IF(BV43="","",COUNTIFS('Données brutes'!$J$2:$J$9150,"&lt;&gt;PARASITE",'Données brutes'!$A$2:$A$9150,"Transits automnaux",'Données brutes'!$R$2:$R$9150,BV43))</f>
        <v>#VALUE!</v>
      </c>
      <c r="BW44" s="22" t="e">
        <f>IF(BW43="","",COUNTIFS('Données brutes'!$J$2:$J$9150,"&lt;&gt;PARASITE",'Données brutes'!$A$2:$A$9150,"Transits automnaux",'Données brutes'!$R$2:$R$9150,BW43))</f>
        <v>#VALUE!</v>
      </c>
      <c r="BX44" s="22" t="e">
        <f>IF(BX43="","",COUNTIFS('Données brutes'!$J$2:$J$9150,"&lt;&gt;PARASITE",'Données brutes'!$A$2:$A$9150,"Transits automnaux",'Données brutes'!$R$2:$R$9150,BX43))</f>
        <v>#VALUE!</v>
      </c>
      <c r="BY44" s="22" t="e">
        <f>IF(BY43="","",COUNTIFS('Données brutes'!$J$2:$J$9150,"&lt;&gt;PARASITE",'Données brutes'!$A$2:$A$9150,"Transits automnaux",'Données brutes'!$R$2:$R$9150,BY43))</f>
        <v>#VALUE!</v>
      </c>
      <c r="BZ44" s="22" t="e">
        <f>IF(BZ43="","",COUNTIFS('Données brutes'!$J$2:$J$9150,"&lt;&gt;PARASITE",'Données brutes'!$A$2:$A$9150,"Transits automnaux",'Données brutes'!$R$2:$R$9150,BZ43))</f>
        <v>#VALUE!</v>
      </c>
      <c r="CA44" s="22" t="e">
        <f>IF(CA43="","",COUNTIFS('Données brutes'!$J$2:$J$9150,"&lt;&gt;PARASITE",'Données brutes'!$A$2:$A$9150,"Transits automnaux",'Données brutes'!$R$2:$R$9150,CA43))</f>
        <v>#VALUE!</v>
      </c>
      <c r="CB44" s="22" t="e">
        <f>IF(CB43="","",COUNTIFS('Données brutes'!$J$2:$J$9150,"&lt;&gt;PARASITE",'Données brutes'!$A$2:$A$9150,"Transits automnaux",'Données brutes'!$R$2:$R$9150,CB43))</f>
        <v>#VALUE!</v>
      </c>
      <c r="CC44" s="22" t="e">
        <f>IF(CC43="","",COUNTIFS('Données brutes'!$J$2:$J$9150,"&lt;&gt;PARASITE",'Données brutes'!$A$2:$A$9150,"Transits automnaux",'Données brutes'!$R$2:$R$9150,CC43))</f>
        <v>#VALUE!</v>
      </c>
      <c r="CD44" s="22" t="e">
        <f>IF(CD43="","",COUNTIFS('Données brutes'!$J$2:$J$9150,"&lt;&gt;PARASITE",'Données brutes'!$A$2:$A$9150,"Transits automnaux",'Données brutes'!$R$2:$R$9150,CD43))</f>
        <v>#VALUE!</v>
      </c>
      <c r="CE44" s="22" t="e">
        <f>IF(CE43="","",COUNTIFS('Données brutes'!$J$2:$J$9150,"&lt;&gt;PARASITE",'Données brutes'!$A$2:$A$9150,"Transits automnaux",'Données brutes'!$R$2:$R$9150,CE43))</f>
        <v>#VALUE!</v>
      </c>
      <c r="CF44" s="22" t="e">
        <f>IF(CF43="","",COUNTIFS('Données brutes'!$J$2:$J$9150,"&lt;&gt;PARASITE",'Données brutes'!$A$2:$A$9150,"Transits automnaux",'Données brutes'!$R$2:$R$9150,CF43))</f>
        <v>#VALUE!</v>
      </c>
      <c r="CG44" s="22" t="e">
        <f>IF(CG43="","",COUNTIFS('Données brutes'!$J$2:$J$9150,"&lt;&gt;PARASITE",'Données brutes'!$A$2:$A$9150,"Transits automnaux",'Données brutes'!$R$2:$R$9150,CG43))</f>
        <v>#VALUE!</v>
      </c>
      <c r="CH44" s="22" t="e">
        <f>IF(CH43="","",COUNTIFS('Données brutes'!$J$2:$J$9150,"&lt;&gt;PARASITE",'Données brutes'!$A$2:$A$9150,"Transits automnaux",'Données brutes'!$R$2:$R$9150,CH43))</f>
        <v>#VALUE!</v>
      </c>
      <c r="CI44" s="22" t="e">
        <f>IF(CI43="","",COUNTIFS('Données brutes'!$J$2:$J$9150,"&lt;&gt;PARASITE",'Données brutes'!$A$2:$A$9150,"Transits automnaux",'Données brutes'!$R$2:$R$9150,CI43))</f>
        <v>#VALUE!</v>
      </c>
      <c r="CJ44" s="22" t="e">
        <f>IF(CJ43="","",COUNTIFS('Données brutes'!$J$2:$J$9150,"&lt;&gt;PARASITE",'Données brutes'!$A$2:$A$9150,"Transits automnaux",'Données brutes'!$R$2:$R$9150,CJ43))</f>
        <v>#VALUE!</v>
      </c>
      <c r="CK44" s="22" t="e">
        <f>IF(CK43="","",COUNTIFS('Données brutes'!$J$2:$J$9150,"&lt;&gt;PARASITE",'Données brutes'!$A$2:$A$9150,"Transits automnaux",'Données brutes'!$R$2:$R$9150,CK43))</f>
        <v>#VALUE!</v>
      </c>
      <c r="CL44" s="22" t="e">
        <f>IF(CL43="","",COUNTIFS('Données brutes'!$J$2:$J$9150,"&lt;&gt;PARASITE",'Données brutes'!$A$2:$A$9150,"Transits automnaux",'Données brutes'!$R$2:$R$9150,CL43))</f>
        <v>#VALUE!</v>
      </c>
      <c r="CM44" s="22" t="e">
        <f>IF(CM43="","",COUNTIFS('Données brutes'!$J$2:$J$9150,"&lt;&gt;PARASITE",'Données brutes'!$A$2:$A$9150,"Transits automnaux",'Données brutes'!$R$2:$R$9150,CM43))</f>
        <v>#VALUE!</v>
      </c>
      <c r="CN44" s="22" t="e">
        <f>IF(CN43="","",COUNTIFS('Données brutes'!$J$2:$J$9150,"&lt;&gt;PARASITE",'Données brutes'!$A$2:$A$9150,"Transits automnaux",'Données brutes'!$R$2:$R$9150,CN43))</f>
        <v>#VALUE!</v>
      </c>
      <c r="CO44" s="22" t="e">
        <f>IF(CO43="","",COUNTIFS('Données brutes'!$J$2:$J$9150,"&lt;&gt;PARASITE",'Données brutes'!$A$2:$A$9150,"Transits automnaux",'Données brutes'!$R$2:$R$9150,CO43))</f>
        <v>#VALUE!</v>
      </c>
      <c r="CP44" s="22" t="e">
        <f>IF(CP43="","",COUNTIFS('Données brutes'!$J$2:$J$9150,"&lt;&gt;PARASITE",'Données brutes'!$A$2:$A$9150,"Transits automnaux",'Données brutes'!$R$2:$R$9150,CP43))</f>
        <v>#VALUE!</v>
      </c>
      <c r="CQ44" s="22" t="e">
        <f>IF(CQ43="","",COUNTIFS('Données brutes'!$J$2:$J$9150,"&lt;&gt;PARASITE",'Données brutes'!$A$2:$A$9150,"Transits automnaux",'Données brutes'!$R$2:$R$9150,CQ43))</f>
        <v>#VALUE!</v>
      </c>
      <c r="CR44" s="22" t="e">
        <f>IF(CR43="","",COUNTIFS('Données brutes'!$J$2:$J$9150,"&lt;&gt;PARASITE",'Données brutes'!$A$2:$A$9150,"Transits automnaux",'Données brutes'!$R$2:$R$9150,CR43))</f>
        <v>#VALUE!</v>
      </c>
      <c r="CS44" s="22" t="e">
        <f>IF(CS43="","",COUNTIFS('Données brutes'!$J$2:$J$9150,"&lt;&gt;PARASITE",'Données brutes'!$A$2:$A$9150,"Transits automnaux",'Données brutes'!$R$2:$R$9150,CS43))</f>
        <v>#VALUE!</v>
      </c>
      <c r="CT44" s="22" t="e">
        <f>IF(CT43="","",COUNTIFS('Données brutes'!$J$2:$J$9150,"&lt;&gt;PARASITE",'Données brutes'!$A$2:$A$9150,"Transits automnaux",'Données brutes'!$R$2:$R$9150,CT43))</f>
        <v>#VALUE!</v>
      </c>
      <c r="CU44" s="22" t="e">
        <f>IF(CU43="","",COUNTIFS('Données brutes'!$J$2:$J$9150,"&lt;&gt;PARASITE",'Données brutes'!$A$2:$A$9150,"Transits automnaux",'Données brutes'!$R$2:$R$9150,CU43))</f>
        <v>#VALUE!</v>
      </c>
      <c r="CV44" s="22" t="e">
        <f>IF(CV43="","",COUNTIFS('Données brutes'!$J$2:$J$9150,"&lt;&gt;PARASITE",'Données brutes'!$A$2:$A$9150,"Transits automnaux",'Données brutes'!$R$2:$R$9150,CV43))</f>
        <v>#VALUE!</v>
      </c>
      <c r="CW44" s="22" t="e">
        <f>IF(CW43="","",COUNTIFS('Données brutes'!$J$2:$J$9150,"&lt;&gt;PARASITE",'Données brutes'!$A$2:$A$9150,"Transits automnaux",'Données brutes'!$R$2:$R$9150,CW43))</f>
        <v>#VALUE!</v>
      </c>
      <c r="CX44" s="22" t="e">
        <f>IF(CX43="","",COUNTIFS('Données brutes'!$J$2:$J$9150,"&lt;&gt;PARASITE",'Données brutes'!$A$2:$A$9150,"Transits automnaux",'Données brutes'!$R$2:$R$9150,CX43))</f>
        <v>#VALUE!</v>
      </c>
      <c r="CY44" s="22" t="e">
        <f>IF(CY43="","",COUNTIFS('Données brutes'!$J$2:$J$9150,"&lt;&gt;PARASITE",'Données brutes'!$A$2:$A$9150,"Transits automnaux",'Données brutes'!$R$2:$R$9150,CY43))</f>
        <v>#VALUE!</v>
      </c>
      <c r="CZ44" s="22" t="e">
        <f>IF(CZ43="","",COUNTIFS('Données brutes'!$J$2:$J$9150,"&lt;&gt;PARASITE",'Données brutes'!$A$2:$A$9150,"Transits automnaux",'Données brutes'!$R$2:$R$9150,CZ43))</f>
        <v>#VALUE!</v>
      </c>
      <c r="DA44" s="22" t="e">
        <f>IF(DA43="","",COUNTIFS('Données brutes'!$J$2:$J$9150,"&lt;&gt;PARASITE",'Données brutes'!$A$2:$A$9150,"Transits automnaux",'Données brutes'!$R$2:$R$9150,DA43))</f>
        <v>#VALUE!</v>
      </c>
      <c r="DB44" s="22" t="e">
        <f>IF(DB43="","",COUNTIFS('Données brutes'!$J$2:$J$9150,"&lt;&gt;PARASITE",'Données brutes'!$A$2:$A$9150,"Transits automnaux",'Données brutes'!$R$2:$R$9150,DB43))</f>
        <v>#VALUE!</v>
      </c>
      <c r="DC44" s="22" t="e">
        <f>IF(DC43="","",COUNTIFS('Données brutes'!$J$2:$J$9150,"&lt;&gt;PARASITE",'Données brutes'!$A$2:$A$9150,"Transits automnaux",'Données brutes'!$R$2:$R$9150,DC43))</f>
        <v>#VALUE!</v>
      </c>
      <c r="DD44" s="22" t="e">
        <f>IF(DD43="","",COUNTIFS('Données brutes'!$J$2:$J$9150,"&lt;&gt;PARASITE",'Données brutes'!$A$2:$A$9150,"Transits automnaux",'Données brutes'!$R$2:$R$9150,DD43))</f>
        <v>#VALUE!</v>
      </c>
      <c r="DE44" s="22" t="e">
        <f>IF(DE43="","",COUNTIFS('Données brutes'!$J$2:$J$9150,"&lt;&gt;PARASITE",'Données brutes'!$A$2:$A$9150,"Transits automnaux",'Données brutes'!$R$2:$R$9150,DE43))</f>
        <v>#VALUE!</v>
      </c>
      <c r="DF44" s="22" t="e">
        <f>IF(DF43="","",COUNTIFS('Données brutes'!$J$2:$J$9150,"&lt;&gt;PARASITE",'Données brutes'!$A$2:$A$9150,"Transits automnaux",'Données brutes'!$R$2:$R$9150,DF43))</f>
        <v>#VALUE!</v>
      </c>
      <c r="DG44" s="22" t="e">
        <f>IF(DG43="","",COUNTIFS('Données brutes'!$J$2:$J$9150,"&lt;&gt;PARASITE",'Données brutes'!$A$2:$A$9150,"Transits automnaux",'Données brutes'!$R$2:$R$9150,DG43))</f>
        <v>#VALUE!</v>
      </c>
      <c r="DH44" s="22" t="e">
        <f>IF(DH43="","",COUNTIFS('Données brutes'!$J$2:$J$9150,"&lt;&gt;PARASITE",'Données brutes'!$A$2:$A$9150,"Transits automnaux",'Données brutes'!$R$2:$R$9150,DH43))</f>
        <v>#VALUE!</v>
      </c>
      <c r="DI44" s="22" t="e">
        <f>IF(DI43="","",COUNTIFS('Données brutes'!$J$2:$J$9150,"&lt;&gt;PARASITE",'Données brutes'!$A$2:$A$9150,"Transits automnaux",'Données brutes'!$R$2:$R$9150,DI43))</f>
        <v>#VALUE!</v>
      </c>
      <c r="DJ44" s="22" t="e">
        <f>IF(DJ43="","",COUNTIFS('Données brutes'!$J$2:$J$9150,"&lt;&gt;PARASITE",'Données brutes'!$A$2:$A$9150,"Transits automnaux",'Données brutes'!$R$2:$R$9150,DJ43))</f>
        <v>#VALUE!</v>
      </c>
      <c r="DK44" s="22" t="e">
        <f>IF(DK43="","",COUNTIFS('Données brutes'!$J$2:$J$9150,"&lt;&gt;PARASITE",'Données brutes'!$A$2:$A$9150,"Transits automnaux",'Données brutes'!$R$2:$R$9150,DK43))</f>
        <v>#VALUE!</v>
      </c>
      <c r="DL44" s="22" t="e">
        <f>IF(DL43="","",COUNTIFS('Données brutes'!$J$2:$J$9150,"&lt;&gt;PARASITE",'Données brutes'!$A$2:$A$9150,"Transits automnaux",'Données brutes'!$R$2:$R$9150,DL43))</f>
        <v>#VALUE!</v>
      </c>
      <c r="DM44" s="22" t="e">
        <f>IF(DM43="","",COUNTIFS('Données brutes'!$J$2:$J$9150,"&lt;&gt;PARASITE",'Données brutes'!$A$2:$A$9150,"Transits automnaux",'Données brutes'!$R$2:$R$9150,DM43))</f>
        <v>#VALUE!</v>
      </c>
      <c r="DN44" s="22" t="e">
        <f>IF(DN43="","",COUNTIFS('Données brutes'!$J$2:$J$9150,"&lt;&gt;PARASITE",'Données brutes'!$A$2:$A$9150,"Transits automnaux",'Données brutes'!$R$2:$R$9150,DN43))</f>
        <v>#VALUE!</v>
      </c>
      <c r="DO44" s="22" t="e">
        <f>IF(DO43="","",COUNTIFS('Données brutes'!$J$2:$J$9150,"&lt;&gt;PARASITE",'Données brutes'!$A$2:$A$9150,"Transits automnaux",'Données brutes'!$R$2:$R$9150,DO43))</f>
        <v>#VALUE!</v>
      </c>
      <c r="DP44" s="22" t="e">
        <f>IF(DP43="","",COUNTIFS('Données brutes'!$J$2:$J$9150,"&lt;&gt;PARASITE",'Données brutes'!$A$2:$A$9150,"Transits automnaux",'Données brutes'!$R$2:$R$9150,DP43))</f>
        <v>#VALUE!</v>
      </c>
      <c r="DQ44" s="22" t="e">
        <f>IF(DQ43="","",COUNTIFS('Données brutes'!$J$2:$J$9150,"&lt;&gt;PARASITE",'Données brutes'!$A$2:$A$9150,"Transits automnaux",'Données brutes'!$R$2:$R$9150,DQ43))</f>
        <v>#VALUE!</v>
      </c>
      <c r="DR44" s="22" t="e">
        <f>IF(DR43="","",COUNTIFS('Données brutes'!$J$2:$J$9150,"&lt;&gt;PARASITE",'Données brutes'!$A$2:$A$9150,"Transits automnaux",'Données brutes'!$R$2:$R$9150,DR43))</f>
        <v>#VALUE!</v>
      </c>
      <c r="DS44" s="22" t="e">
        <f>IF(DS43="","",COUNTIFS('Données brutes'!$J$2:$J$9150,"&lt;&gt;PARASITE",'Données brutes'!$A$2:$A$9150,"Transits automnaux",'Données brutes'!$R$2:$R$9150,DS43))</f>
        <v>#VALUE!</v>
      </c>
      <c r="DT44" s="22" t="e">
        <f>IF(DT43="","",COUNTIFS('Données brutes'!$J$2:$J$9150,"&lt;&gt;PARASITE",'Données brutes'!$A$2:$A$9150,"Transits automnaux",'Données brutes'!$R$2:$R$9150,DT43))</f>
        <v>#VALUE!</v>
      </c>
      <c r="DU44" s="22" t="e">
        <f>IF(DU43="","",COUNTIFS('Données brutes'!$J$2:$J$9150,"&lt;&gt;PARASITE",'Données brutes'!$A$2:$A$9150,"Transits automnaux",'Données brutes'!$R$2:$R$9150,DU43))</f>
        <v>#VALUE!</v>
      </c>
      <c r="DV44" s="22" t="e">
        <f>IF(DV43="","",COUNTIFS('Données brutes'!$J$2:$J$9150,"&lt;&gt;PARASITE",'Données brutes'!$A$2:$A$9150,"Transits automnaux",'Données brutes'!$R$2:$R$9150,DV43))</f>
        <v>#VALUE!</v>
      </c>
      <c r="DW44" s="22" t="e">
        <f>IF(DW43="","",COUNTIFS('Données brutes'!$J$2:$J$9150,"&lt;&gt;PARASITE",'Données brutes'!$A$2:$A$9150,"Transits automnaux",'Données brutes'!$R$2:$R$9150,DW43))</f>
        <v>#VALUE!</v>
      </c>
      <c r="DX44" s="22" t="e">
        <f>IF(DX43="","",COUNTIFS('Données brutes'!$J$2:$J$9150,"&lt;&gt;PARASITE",'Données brutes'!$A$2:$A$9150,"Transits automnaux",'Données brutes'!$R$2:$R$9150,DX43))</f>
        <v>#VALUE!</v>
      </c>
      <c r="DY44" s="22" t="e">
        <f>IF(DY43="","",COUNTIFS('Données brutes'!$J$2:$J$9150,"&lt;&gt;PARASITE",'Données brutes'!$A$2:$A$9150,"Transits automnaux",'Données brutes'!$R$2:$R$9150,DY43))</f>
        <v>#VALUE!</v>
      </c>
      <c r="DZ44" s="22" t="e">
        <f>IF(DZ43="","",COUNTIFS('Données brutes'!$J$2:$J$9150,"&lt;&gt;PARASITE",'Données brutes'!$A$2:$A$9150,"Transits automnaux",'Données brutes'!$R$2:$R$9150,DZ43))</f>
        <v>#VALUE!</v>
      </c>
      <c r="EA44" s="22" t="e">
        <f>IF(EA43="","",COUNTIFS('Données brutes'!$J$2:$J$9150,"&lt;&gt;PARASITE",'Données brutes'!$A$2:$A$9150,"Transits automnaux",'Données brutes'!$R$2:$R$9150,EA43))</f>
        <v>#VALUE!</v>
      </c>
      <c r="EB44" s="22" t="e">
        <f>IF(EB43="","",COUNTIFS('Données brutes'!$J$2:$J$9150,"&lt;&gt;PARASITE",'Données brutes'!$A$2:$A$9150,"Transits automnaux",'Données brutes'!$R$2:$R$9150,EB43))</f>
        <v>#VALUE!</v>
      </c>
      <c r="EC44" s="22" t="e">
        <f>IF(EC43="","",COUNTIFS('Données brutes'!$J$2:$J$9150,"&lt;&gt;PARASITE",'Données brutes'!$A$2:$A$9150,"Transits automnaux",'Données brutes'!$R$2:$R$9150,EC43))</f>
        <v>#VALUE!</v>
      </c>
      <c r="ED44" s="22" t="e">
        <f>IF(ED43="","",COUNTIFS('Données brutes'!$J$2:$J$9150,"&lt;&gt;PARASITE",'Données brutes'!$A$2:$A$9150,"Transits automnaux",'Données brutes'!$R$2:$R$9150,ED43))</f>
        <v>#VALUE!</v>
      </c>
      <c r="EE44" s="22" t="e">
        <f>IF(EE43="","",COUNTIFS('Données brutes'!$J$2:$J$9150,"&lt;&gt;PARASITE",'Données brutes'!$A$2:$A$9150,"Transits automnaux",'Données brutes'!$R$2:$R$9150,EE43))</f>
        <v>#VALUE!</v>
      </c>
      <c r="EF44" s="22" t="e">
        <f>IF(EF43="","",COUNTIFS('Données brutes'!$J$2:$J$9150,"&lt;&gt;PARASITE",'Données brutes'!$A$2:$A$9150,"Transits automnaux",'Données brutes'!$R$2:$R$9150,EF43))</f>
        <v>#VALUE!</v>
      </c>
      <c r="EG44" s="22" t="e">
        <f>IF(EG43="","",COUNTIFS('Données brutes'!$J$2:$J$9150,"&lt;&gt;PARASITE",'Données brutes'!$A$2:$A$9150,"Transits automnaux",'Données brutes'!$R$2:$R$9150,EG43))</f>
        <v>#VALUE!</v>
      </c>
      <c r="EH44" s="22" t="e">
        <f>IF(EH43="","",COUNTIFS('Données brutes'!$J$2:$J$9150,"&lt;&gt;PARASITE",'Données brutes'!$A$2:$A$9150,"Transits automnaux",'Données brutes'!$R$2:$R$9150,EH43))</f>
        <v>#VALUE!</v>
      </c>
      <c r="EI44" s="22" t="e">
        <f>IF(EI43="","",COUNTIFS('Données brutes'!$J$2:$J$9150,"&lt;&gt;PARASITE",'Données brutes'!$A$2:$A$9150,"Transits automnaux",'Données brutes'!$R$2:$R$9150,EI43))</f>
        <v>#VALUE!</v>
      </c>
      <c r="EJ44" s="22" t="e">
        <f>IF(EJ43="","",COUNTIFS('Données brutes'!$J$2:$J$9150,"&lt;&gt;PARASITE",'Données brutes'!$A$2:$A$9150,"Transits automnaux",'Données brutes'!$R$2:$R$9150,EJ43))</f>
        <v>#VALUE!</v>
      </c>
      <c r="EK44" s="22" t="e">
        <f>IF(EK43="","",COUNTIFS('Données brutes'!$J$2:$J$9150,"&lt;&gt;PARASITE",'Données brutes'!$A$2:$A$9150,"Transits automnaux",'Données brutes'!$R$2:$R$9150,EK43))</f>
        <v>#VALUE!</v>
      </c>
      <c r="EL44" s="22" t="e">
        <f>IF(EL43="","",COUNTIFS('Données brutes'!$J$2:$J$9150,"&lt;&gt;PARASITE",'Données brutes'!$A$2:$A$9150,"Transits automnaux",'Données brutes'!$R$2:$R$9150,EL43))</f>
        <v>#VALUE!</v>
      </c>
      <c r="EM44" s="22" t="e">
        <f>IF(EM43="","",COUNTIFS('Données brutes'!$J$2:$J$9150,"&lt;&gt;PARASITE",'Données brutes'!$A$2:$A$9150,"Transits automnaux",'Données brutes'!$R$2:$R$9150,EM43))</f>
        <v>#VALUE!</v>
      </c>
      <c r="EN44" s="22" t="e">
        <f>IF(EN43="","",COUNTIFS('Données brutes'!$J$2:$J$9150,"&lt;&gt;PARASITE",'Données brutes'!$A$2:$A$9150,"Transits automnaux",'Données brutes'!$R$2:$R$9150,EN43))</f>
        <v>#VALUE!</v>
      </c>
      <c r="EO44" s="22" t="e">
        <f>IF(EO43="","",COUNTIFS('Données brutes'!$J$2:$J$9150,"&lt;&gt;PARASITE",'Données brutes'!$A$2:$A$9150,"Transits automnaux",'Données brutes'!$R$2:$R$9150,EO43))</f>
        <v>#VALUE!</v>
      </c>
      <c r="EP44" s="22" t="e">
        <f>IF(EP43="","",COUNTIFS('Données brutes'!$J$2:$J$9150,"&lt;&gt;PARASITE",'Données brutes'!$A$2:$A$9150,"Transits automnaux",'Données brutes'!$R$2:$R$9150,EP43))</f>
        <v>#VALUE!</v>
      </c>
      <c r="EQ44" s="22" t="e">
        <f>IF(EQ43="","",COUNTIFS('Données brutes'!$J$2:$J$9150,"&lt;&gt;PARASITE",'Données brutes'!$A$2:$A$9150,"Transits automnaux",'Données brutes'!$R$2:$R$9150,EQ43))</f>
        <v>#VALUE!</v>
      </c>
      <c r="ER44" s="22" t="e">
        <f>IF(ER43="","",COUNTIFS('Données brutes'!$J$2:$J$9150,"&lt;&gt;PARASITE",'Données brutes'!$A$2:$A$9150,"Transits automnaux",'Données brutes'!$R$2:$R$9150,ER43))</f>
        <v>#VALUE!</v>
      </c>
      <c r="ES44" s="22" t="e">
        <f>IF(ES43="","",COUNTIFS('Données brutes'!$J$2:$J$9150,"&lt;&gt;PARASITE",'Données brutes'!$A$2:$A$9150,"Transits automnaux",'Données brutes'!$R$2:$R$9150,ES43))</f>
        <v>#VALUE!</v>
      </c>
      <c r="ET44" s="22" t="e">
        <f>IF(ET43="","",COUNTIFS('Données brutes'!$J$2:$J$9150,"&lt;&gt;PARASITE",'Données brutes'!$A$2:$A$9150,"Transits automnaux",'Données brutes'!$R$2:$R$9150,ET43))</f>
        <v>#VALUE!</v>
      </c>
      <c r="EU44" s="22" t="e">
        <f>IF(EU43="","",COUNTIFS('Données brutes'!$J$2:$J$9150,"&lt;&gt;PARASITE",'Données brutes'!$A$2:$A$9150,"Transits automnaux",'Données brutes'!$R$2:$R$9150,EU43))</f>
        <v>#VALUE!</v>
      </c>
      <c r="EV44" s="22" t="e">
        <f>IF(EV43="","",COUNTIFS('Données brutes'!$J$2:$J$9150,"&lt;&gt;PARASITE",'Données brutes'!$A$2:$A$9150,"Transits automnaux",'Données brutes'!$R$2:$R$9150,EV43))</f>
        <v>#VALUE!</v>
      </c>
      <c r="EW44" s="22" t="e">
        <f>IF(EW43="","",COUNTIFS('Données brutes'!$J$2:$J$9150,"&lt;&gt;PARASITE",'Données brutes'!$A$2:$A$9150,"Transits automnaux",'Données brutes'!$R$2:$R$9150,EW43))</f>
        <v>#VALUE!</v>
      </c>
      <c r="EX44" s="22" t="e">
        <f>IF(EX43="","",COUNTIFS('Données brutes'!$J$2:$J$9150,"&lt;&gt;PARASITE",'Données brutes'!$A$2:$A$9150,"Transits automnaux",'Données brutes'!$R$2:$R$9150,EX43))</f>
        <v>#VALUE!</v>
      </c>
      <c r="EY44" s="22" t="e">
        <f>IF(EY43="","",COUNTIFS('Données brutes'!$J$2:$J$9150,"&lt;&gt;PARASITE",'Données brutes'!$A$2:$A$9150,"Transits automnaux",'Données brutes'!$R$2:$R$9150,EY43))</f>
        <v>#VALUE!</v>
      </c>
      <c r="EZ44" s="22" t="e">
        <f>IF(EZ43="","",COUNTIFS('Données brutes'!$J$2:$J$9150,"&lt;&gt;PARASITE",'Données brutes'!$A$2:$A$9150,"Transits automnaux",'Données brutes'!$R$2:$R$9150,EZ43))</f>
        <v>#VALUE!</v>
      </c>
      <c r="FA44" s="22" t="e">
        <f>IF(FA43="","",COUNTIFS('Données brutes'!$J$2:$J$9150,"&lt;&gt;PARASITE",'Données brutes'!$A$2:$A$9150,"Transits automnaux",'Données brutes'!$R$2:$R$9150,FA43))</f>
        <v>#VALUE!</v>
      </c>
      <c r="FB44" s="22" t="e">
        <f>IF(FB43="","",COUNTIFS('Données brutes'!$J$2:$J$9150,"&lt;&gt;PARASITE",'Données brutes'!$A$2:$A$9150,"Transits automnaux",'Données brutes'!$R$2:$R$9150,FB43))</f>
        <v>#VALUE!</v>
      </c>
      <c r="FC44" s="22" t="e">
        <f>IF(FC43="","",COUNTIFS('Données brutes'!$J$2:$J$9150,"&lt;&gt;PARASITE",'Données brutes'!$A$2:$A$9150,"Transits automnaux",'Données brutes'!$R$2:$R$9150,FC43))</f>
        <v>#VALUE!</v>
      </c>
      <c r="FD44" s="22" t="e">
        <f>IF(FD43="","",COUNTIFS('Données brutes'!$J$2:$J$9150,"&lt;&gt;PARASITE",'Données brutes'!$A$2:$A$9150,"Transits automnaux",'Données brutes'!$R$2:$R$9150,FD43))</f>
        <v>#VALUE!</v>
      </c>
      <c r="FE44" s="22" t="e">
        <f>IF(FE43="","",COUNTIFS('Données brutes'!$J$2:$J$9150,"&lt;&gt;PARASITE",'Données brutes'!$A$2:$A$9150,"Transits automnaux",'Données brutes'!$R$2:$R$9150,FE43))</f>
        <v>#VALUE!</v>
      </c>
      <c r="FF44" s="22" t="e">
        <f>IF(FF43="","",COUNTIFS('Données brutes'!$J$2:$J$9150,"&lt;&gt;PARASITE",'Données brutes'!$A$2:$A$9150,"Transits automnaux",'Données brutes'!$R$2:$R$9150,FF43))</f>
        <v>#VALUE!</v>
      </c>
      <c r="FG44" s="22" t="e">
        <f>IF(FG43="","",COUNTIFS('Données brutes'!$J$2:$J$9150,"&lt;&gt;PARASITE",'Données brutes'!$A$2:$A$9150,"Transits automnaux",'Données brutes'!$R$2:$R$9150,FG43))</f>
        <v>#VALUE!</v>
      </c>
      <c r="FH44" s="22" t="e">
        <f>IF(FH43="","",COUNTIFS('Données brutes'!$J$2:$J$9150,"&lt;&gt;PARASITE",'Données brutes'!$A$2:$A$9150,"Transits automnaux",'Données brutes'!$R$2:$R$9150,FH43))</f>
        <v>#VALUE!</v>
      </c>
      <c r="FI44" s="22" t="e">
        <f>IF(FI43="","",COUNTIFS('Données brutes'!$J$2:$J$9150,"&lt;&gt;PARASITE",'Données brutes'!$A$2:$A$9150,"Transits automnaux",'Données brutes'!$R$2:$R$9150,FI43))</f>
        <v>#VALUE!</v>
      </c>
      <c r="FJ44" s="22" t="e">
        <f>IF(FJ43="","",COUNTIFS('Données brutes'!$J$2:$J$9150,"&lt;&gt;PARASITE",'Données brutes'!$A$2:$A$9150,"Transits automnaux",'Données brutes'!$R$2:$R$9150,FJ43))</f>
        <v>#VALUE!</v>
      </c>
      <c r="FK44" s="22" t="e">
        <f>IF(FK43="","",COUNTIFS('Données brutes'!$J$2:$J$9150,"&lt;&gt;PARASITE",'Données brutes'!$A$2:$A$9150,"Transits automnaux",'Données brutes'!$R$2:$R$9150,FK43))</f>
        <v>#VALUE!</v>
      </c>
      <c r="FL44" s="22" t="e">
        <f>IF(FL43="","",COUNTIFS('Données brutes'!$J$2:$J$9150,"&lt;&gt;PARASITE",'Données brutes'!$A$2:$A$9150,"Transits automnaux",'Données brutes'!$R$2:$R$9150,FL43))</f>
        <v>#VALUE!</v>
      </c>
      <c r="FM44" s="22" t="e">
        <f>IF(FM43="","",COUNTIFS('Données brutes'!$J$2:$J$9150,"&lt;&gt;PARASITE",'Données brutes'!$A$2:$A$9150,"Transits automnaux",'Données brutes'!$R$2:$R$9150,FM43))</f>
        <v>#VALUE!</v>
      </c>
      <c r="FN44" s="22" t="e">
        <f>IF(FN43="","",COUNTIFS('Données brutes'!$J$2:$J$9150,"&lt;&gt;PARASITE",'Données brutes'!$A$2:$A$9150,"Transits automnaux",'Données brutes'!$R$2:$R$9150,FN43))</f>
        <v>#VALUE!</v>
      </c>
    </row>
    <row r="75" spans="1:6" ht="15" x14ac:dyDescent="0.25">
      <c r="A75" s="18" t="s">
        <v>154</v>
      </c>
      <c r="B75" s="19"/>
    </row>
    <row r="76" spans="1:6" ht="15" x14ac:dyDescent="0.25">
      <c r="A76" s="27" t="s">
        <v>153</v>
      </c>
    </row>
    <row r="77" spans="1:6" ht="15" x14ac:dyDescent="0.25">
      <c r="A77" s="24" t="s">
        <v>155</v>
      </c>
      <c r="B77" s="33">
        <v>0.88541666666666663</v>
      </c>
      <c r="C77" s="21" t="s">
        <v>157</v>
      </c>
      <c r="D77" s="33">
        <v>0.375</v>
      </c>
    </row>
    <row r="78" spans="1:6" ht="29.25" x14ac:dyDescent="0.25">
      <c r="A78" s="24" t="s">
        <v>156</v>
      </c>
      <c r="B78" s="35">
        <f>B77+D77</f>
        <v>1.2604166666666665</v>
      </c>
      <c r="C78" s="34" t="s">
        <v>158</v>
      </c>
      <c r="D78" s="36">
        <v>6.9444444444444441E-3</v>
      </c>
      <c r="F78" s="28"/>
    </row>
    <row r="81" spans="1:122" x14ac:dyDescent="0.2">
      <c r="B81" s="20">
        <f>HOUR(B83)</f>
        <v>21</v>
      </c>
      <c r="C81" s="20">
        <f t="shared" ref="C81:Y81" si="5">HOUR(C83)</f>
        <v>21</v>
      </c>
      <c r="D81" s="20">
        <f t="shared" si="5"/>
        <v>21</v>
      </c>
      <c r="E81" s="20">
        <f t="shared" si="5"/>
        <v>21</v>
      </c>
      <c r="F81" s="20">
        <f t="shared" si="5"/>
        <v>21</v>
      </c>
      <c r="G81" s="20">
        <f t="shared" si="5"/>
        <v>22</v>
      </c>
      <c r="H81" s="20">
        <f t="shared" si="5"/>
        <v>22</v>
      </c>
      <c r="I81" s="20">
        <f t="shared" si="5"/>
        <v>22</v>
      </c>
      <c r="J81" s="20">
        <f t="shared" si="5"/>
        <v>22</v>
      </c>
      <c r="K81" s="20">
        <f t="shared" si="5"/>
        <v>22</v>
      </c>
      <c r="L81" s="20">
        <f t="shared" si="5"/>
        <v>22</v>
      </c>
      <c r="M81" s="20">
        <f t="shared" si="5"/>
        <v>23</v>
      </c>
      <c r="N81" s="20">
        <f t="shared" si="5"/>
        <v>23</v>
      </c>
      <c r="O81" s="20">
        <f t="shared" si="5"/>
        <v>23</v>
      </c>
      <c r="P81" s="20">
        <f t="shared" si="5"/>
        <v>23</v>
      </c>
      <c r="Q81" s="20">
        <f t="shared" si="5"/>
        <v>23</v>
      </c>
      <c r="R81" s="20">
        <f t="shared" si="5"/>
        <v>23</v>
      </c>
      <c r="S81" s="20">
        <f t="shared" si="5"/>
        <v>0</v>
      </c>
      <c r="T81" s="20">
        <f t="shared" si="5"/>
        <v>0</v>
      </c>
      <c r="U81" s="20">
        <f t="shared" si="5"/>
        <v>0</v>
      </c>
      <c r="V81" s="20">
        <f t="shared" si="5"/>
        <v>0</v>
      </c>
      <c r="W81" s="20">
        <f t="shared" si="5"/>
        <v>0</v>
      </c>
      <c r="X81" s="20">
        <f t="shared" si="5"/>
        <v>0</v>
      </c>
      <c r="Y81" s="20">
        <f t="shared" si="5"/>
        <v>1</v>
      </c>
      <c r="Z81" s="20">
        <f t="shared" ref="Z81:CK81" si="6">HOUR(Z83)</f>
        <v>1</v>
      </c>
      <c r="AA81" s="20">
        <f t="shared" si="6"/>
        <v>1</v>
      </c>
      <c r="AB81" s="20">
        <f t="shared" si="6"/>
        <v>1</v>
      </c>
      <c r="AC81" s="20">
        <f t="shared" si="6"/>
        <v>1</v>
      </c>
      <c r="AD81" s="20">
        <f t="shared" si="6"/>
        <v>1</v>
      </c>
      <c r="AE81" s="20">
        <f t="shared" si="6"/>
        <v>2</v>
      </c>
      <c r="AF81" s="20">
        <f t="shared" si="6"/>
        <v>2</v>
      </c>
      <c r="AG81" s="20">
        <f t="shared" si="6"/>
        <v>2</v>
      </c>
      <c r="AH81" s="20">
        <f t="shared" si="6"/>
        <v>2</v>
      </c>
      <c r="AI81" s="20">
        <f t="shared" si="6"/>
        <v>2</v>
      </c>
      <c r="AJ81" s="20">
        <f t="shared" si="6"/>
        <v>2</v>
      </c>
      <c r="AK81" s="20">
        <f t="shared" si="6"/>
        <v>3</v>
      </c>
      <c r="AL81" s="20">
        <f t="shared" si="6"/>
        <v>3</v>
      </c>
      <c r="AM81" s="20">
        <f t="shared" si="6"/>
        <v>3</v>
      </c>
      <c r="AN81" s="20">
        <f t="shared" si="6"/>
        <v>3</v>
      </c>
      <c r="AO81" s="20">
        <f t="shared" si="6"/>
        <v>3</v>
      </c>
      <c r="AP81" s="20">
        <f t="shared" si="6"/>
        <v>3</v>
      </c>
      <c r="AQ81" s="20">
        <f t="shared" si="6"/>
        <v>4</v>
      </c>
      <c r="AR81" s="20">
        <f t="shared" si="6"/>
        <v>4</v>
      </c>
      <c r="AS81" s="20">
        <f t="shared" si="6"/>
        <v>4</v>
      </c>
      <c r="AT81" s="20">
        <f t="shared" si="6"/>
        <v>4</v>
      </c>
      <c r="AU81" s="20">
        <f t="shared" si="6"/>
        <v>4</v>
      </c>
      <c r="AV81" s="20">
        <f t="shared" si="6"/>
        <v>4</v>
      </c>
      <c r="AW81" s="20">
        <f t="shared" si="6"/>
        <v>5</v>
      </c>
      <c r="AX81" s="20">
        <f t="shared" si="6"/>
        <v>5</v>
      </c>
      <c r="AY81" s="20">
        <f t="shared" si="6"/>
        <v>5</v>
      </c>
      <c r="AZ81" s="20">
        <f t="shared" si="6"/>
        <v>5</v>
      </c>
      <c r="BA81" s="20">
        <f t="shared" si="6"/>
        <v>5</v>
      </c>
      <c r="BB81" s="20">
        <f t="shared" si="6"/>
        <v>5</v>
      </c>
      <c r="BC81" s="20">
        <f t="shared" si="6"/>
        <v>6</v>
      </c>
      <c r="BD81" s="20">
        <f t="shared" si="6"/>
        <v>6</v>
      </c>
      <c r="BE81" s="20">
        <f t="shared" si="6"/>
        <v>6</v>
      </c>
      <c r="BF81" s="20" t="e">
        <f t="shared" si="6"/>
        <v>#VALUE!</v>
      </c>
      <c r="BG81" s="20" t="e">
        <f t="shared" si="6"/>
        <v>#VALUE!</v>
      </c>
      <c r="BH81" s="20" t="e">
        <f t="shared" si="6"/>
        <v>#VALUE!</v>
      </c>
      <c r="BI81" s="20" t="e">
        <f t="shared" si="6"/>
        <v>#VALUE!</v>
      </c>
      <c r="BJ81" s="20" t="e">
        <f t="shared" si="6"/>
        <v>#VALUE!</v>
      </c>
      <c r="BK81" s="20" t="e">
        <f t="shared" si="6"/>
        <v>#VALUE!</v>
      </c>
      <c r="BL81" s="20" t="e">
        <f t="shared" si="6"/>
        <v>#VALUE!</v>
      </c>
      <c r="BM81" s="20" t="e">
        <f t="shared" si="6"/>
        <v>#VALUE!</v>
      </c>
      <c r="BN81" s="20" t="e">
        <f t="shared" si="6"/>
        <v>#VALUE!</v>
      </c>
      <c r="BO81" s="20" t="e">
        <f t="shared" si="6"/>
        <v>#VALUE!</v>
      </c>
      <c r="BP81" s="20" t="e">
        <f t="shared" si="6"/>
        <v>#VALUE!</v>
      </c>
      <c r="BQ81" s="20" t="e">
        <f t="shared" si="6"/>
        <v>#VALUE!</v>
      </c>
      <c r="BR81" s="20" t="e">
        <f t="shared" si="6"/>
        <v>#VALUE!</v>
      </c>
      <c r="BS81" s="20" t="e">
        <f t="shared" si="6"/>
        <v>#VALUE!</v>
      </c>
      <c r="BT81" s="20" t="e">
        <f t="shared" si="6"/>
        <v>#VALUE!</v>
      </c>
      <c r="BU81" s="20" t="e">
        <f t="shared" si="6"/>
        <v>#VALUE!</v>
      </c>
      <c r="BV81" s="20" t="e">
        <f t="shared" si="6"/>
        <v>#VALUE!</v>
      </c>
      <c r="BW81" s="20" t="e">
        <f t="shared" si="6"/>
        <v>#VALUE!</v>
      </c>
      <c r="BX81" s="20" t="e">
        <f t="shared" si="6"/>
        <v>#VALUE!</v>
      </c>
      <c r="BY81" s="20" t="e">
        <f t="shared" si="6"/>
        <v>#VALUE!</v>
      </c>
      <c r="BZ81" s="20" t="e">
        <f t="shared" si="6"/>
        <v>#VALUE!</v>
      </c>
      <c r="CA81" s="20" t="e">
        <f t="shared" si="6"/>
        <v>#VALUE!</v>
      </c>
      <c r="CB81" s="20" t="e">
        <f t="shared" si="6"/>
        <v>#VALUE!</v>
      </c>
      <c r="CC81" s="20" t="e">
        <f t="shared" si="6"/>
        <v>#VALUE!</v>
      </c>
      <c r="CD81" s="20" t="e">
        <f t="shared" si="6"/>
        <v>#VALUE!</v>
      </c>
      <c r="CE81" s="20" t="e">
        <f t="shared" si="6"/>
        <v>#VALUE!</v>
      </c>
      <c r="CF81" s="20" t="e">
        <f t="shared" si="6"/>
        <v>#VALUE!</v>
      </c>
      <c r="CG81" s="20" t="e">
        <f t="shared" si="6"/>
        <v>#VALUE!</v>
      </c>
      <c r="CH81" s="20" t="e">
        <f t="shared" si="6"/>
        <v>#VALUE!</v>
      </c>
      <c r="CI81" s="20" t="e">
        <f t="shared" si="6"/>
        <v>#VALUE!</v>
      </c>
      <c r="CJ81" s="20" t="e">
        <f t="shared" si="6"/>
        <v>#VALUE!</v>
      </c>
      <c r="CK81" s="20" t="e">
        <f t="shared" si="6"/>
        <v>#VALUE!</v>
      </c>
      <c r="CL81" s="20" t="e">
        <f t="shared" ref="CL81:DR81" si="7">HOUR(CL83)</f>
        <v>#VALUE!</v>
      </c>
      <c r="CM81" s="20" t="e">
        <f t="shared" si="7"/>
        <v>#VALUE!</v>
      </c>
      <c r="CN81" s="20" t="e">
        <f t="shared" si="7"/>
        <v>#VALUE!</v>
      </c>
      <c r="CO81" s="20" t="e">
        <f t="shared" si="7"/>
        <v>#VALUE!</v>
      </c>
      <c r="CP81" s="20" t="e">
        <f t="shared" si="7"/>
        <v>#VALUE!</v>
      </c>
      <c r="CQ81" s="20" t="e">
        <f t="shared" si="7"/>
        <v>#VALUE!</v>
      </c>
      <c r="CR81" s="20" t="e">
        <f t="shared" si="7"/>
        <v>#VALUE!</v>
      </c>
      <c r="CS81" s="20" t="e">
        <f t="shared" si="7"/>
        <v>#VALUE!</v>
      </c>
      <c r="CT81" s="20" t="e">
        <f t="shared" si="7"/>
        <v>#VALUE!</v>
      </c>
      <c r="CU81" s="20" t="e">
        <f t="shared" si="7"/>
        <v>#VALUE!</v>
      </c>
      <c r="CV81" s="20" t="e">
        <f t="shared" si="7"/>
        <v>#VALUE!</v>
      </c>
      <c r="CW81" s="20" t="e">
        <f t="shared" si="7"/>
        <v>#VALUE!</v>
      </c>
      <c r="CX81" s="20" t="e">
        <f t="shared" si="7"/>
        <v>#VALUE!</v>
      </c>
      <c r="CY81" s="20" t="e">
        <f t="shared" si="7"/>
        <v>#VALUE!</v>
      </c>
      <c r="CZ81" s="20" t="e">
        <f t="shared" si="7"/>
        <v>#VALUE!</v>
      </c>
      <c r="DA81" s="20" t="e">
        <f t="shared" si="7"/>
        <v>#VALUE!</v>
      </c>
      <c r="DB81" s="20" t="e">
        <f t="shared" si="7"/>
        <v>#VALUE!</v>
      </c>
      <c r="DC81" s="20" t="e">
        <f t="shared" si="7"/>
        <v>#VALUE!</v>
      </c>
      <c r="DD81" s="20" t="e">
        <f t="shared" si="7"/>
        <v>#VALUE!</v>
      </c>
      <c r="DE81" s="20" t="e">
        <f t="shared" si="7"/>
        <v>#VALUE!</v>
      </c>
      <c r="DF81" s="20" t="e">
        <f t="shared" si="7"/>
        <v>#VALUE!</v>
      </c>
      <c r="DG81" s="20" t="e">
        <f t="shared" si="7"/>
        <v>#VALUE!</v>
      </c>
      <c r="DH81" s="20" t="e">
        <f t="shared" si="7"/>
        <v>#VALUE!</v>
      </c>
      <c r="DI81" s="20" t="e">
        <f t="shared" si="7"/>
        <v>#VALUE!</v>
      </c>
      <c r="DJ81" s="20" t="e">
        <f t="shared" si="7"/>
        <v>#VALUE!</v>
      </c>
      <c r="DK81" s="20" t="e">
        <f t="shared" si="7"/>
        <v>#VALUE!</v>
      </c>
      <c r="DL81" s="20" t="e">
        <f t="shared" si="7"/>
        <v>#VALUE!</v>
      </c>
      <c r="DM81" s="20" t="e">
        <f t="shared" si="7"/>
        <v>#VALUE!</v>
      </c>
      <c r="DN81" s="20" t="e">
        <f t="shared" si="7"/>
        <v>#VALUE!</v>
      </c>
      <c r="DO81" s="20" t="e">
        <f t="shared" si="7"/>
        <v>#VALUE!</v>
      </c>
      <c r="DP81" s="20" t="e">
        <f t="shared" si="7"/>
        <v>#VALUE!</v>
      </c>
      <c r="DQ81" s="20" t="e">
        <f t="shared" si="7"/>
        <v>#VALUE!</v>
      </c>
      <c r="DR81" s="20" t="e">
        <f t="shared" si="7"/>
        <v>#VALUE!</v>
      </c>
    </row>
    <row r="82" spans="1:122" x14ac:dyDescent="0.2">
      <c r="B82" s="20">
        <f>MINUTE(B83)</f>
        <v>15</v>
      </c>
      <c r="C82" s="20">
        <f t="shared" ref="C82:Y82" si="8">MINUTE(C83)</f>
        <v>25</v>
      </c>
      <c r="D82" s="20">
        <f t="shared" si="8"/>
        <v>35</v>
      </c>
      <c r="E82" s="20">
        <f t="shared" si="8"/>
        <v>45</v>
      </c>
      <c r="F82" s="20">
        <f t="shared" si="8"/>
        <v>55</v>
      </c>
      <c r="G82" s="20">
        <f t="shared" si="8"/>
        <v>5</v>
      </c>
      <c r="H82" s="20">
        <f t="shared" si="8"/>
        <v>15</v>
      </c>
      <c r="I82" s="20">
        <f t="shared" si="8"/>
        <v>25</v>
      </c>
      <c r="J82" s="20">
        <f t="shared" si="8"/>
        <v>35</v>
      </c>
      <c r="K82" s="20">
        <f t="shared" si="8"/>
        <v>45</v>
      </c>
      <c r="L82" s="20">
        <f t="shared" si="8"/>
        <v>55</v>
      </c>
      <c r="M82" s="20">
        <f t="shared" si="8"/>
        <v>5</v>
      </c>
      <c r="N82" s="20">
        <f t="shared" si="8"/>
        <v>15</v>
      </c>
      <c r="O82" s="20">
        <f t="shared" si="8"/>
        <v>25</v>
      </c>
      <c r="P82" s="20">
        <f t="shared" si="8"/>
        <v>35</v>
      </c>
      <c r="Q82" s="20">
        <f t="shared" si="8"/>
        <v>45</v>
      </c>
      <c r="R82" s="20">
        <f t="shared" si="8"/>
        <v>55</v>
      </c>
      <c r="S82" s="20">
        <f t="shared" si="8"/>
        <v>5</v>
      </c>
      <c r="T82" s="20">
        <f t="shared" si="8"/>
        <v>15</v>
      </c>
      <c r="U82" s="20">
        <f t="shared" si="8"/>
        <v>25</v>
      </c>
      <c r="V82" s="20">
        <f t="shared" si="8"/>
        <v>35</v>
      </c>
      <c r="W82" s="20">
        <f t="shared" si="8"/>
        <v>45</v>
      </c>
      <c r="X82" s="20">
        <f t="shared" si="8"/>
        <v>55</v>
      </c>
      <c r="Y82" s="20">
        <f t="shared" si="8"/>
        <v>5</v>
      </c>
      <c r="Z82" s="20">
        <f t="shared" ref="Z82" si="9">MINUTE(Z83)</f>
        <v>15</v>
      </c>
      <c r="AA82" s="20">
        <f t="shared" ref="AA82" si="10">MINUTE(AA83)</f>
        <v>25</v>
      </c>
      <c r="AB82" s="20">
        <f t="shared" ref="AB82" si="11">MINUTE(AB83)</f>
        <v>35</v>
      </c>
      <c r="AC82" s="20">
        <f t="shared" ref="AC82" si="12">MINUTE(AC83)</f>
        <v>45</v>
      </c>
      <c r="AD82" s="20">
        <f t="shared" ref="AD82" si="13">MINUTE(AD83)</f>
        <v>55</v>
      </c>
      <c r="AE82" s="20">
        <f t="shared" ref="AE82" si="14">MINUTE(AE83)</f>
        <v>5</v>
      </c>
      <c r="AF82" s="20">
        <f t="shared" ref="AF82" si="15">MINUTE(AF83)</f>
        <v>15</v>
      </c>
      <c r="AG82" s="20">
        <f t="shared" ref="AG82" si="16">MINUTE(AG83)</f>
        <v>25</v>
      </c>
      <c r="AH82" s="20">
        <f t="shared" ref="AH82" si="17">MINUTE(AH83)</f>
        <v>35</v>
      </c>
      <c r="AI82" s="20">
        <f t="shared" ref="AI82" si="18">MINUTE(AI83)</f>
        <v>45</v>
      </c>
      <c r="AJ82" s="20">
        <f t="shared" ref="AJ82" si="19">MINUTE(AJ83)</f>
        <v>55</v>
      </c>
      <c r="AK82" s="20">
        <f t="shared" ref="AK82" si="20">MINUTE(AK83)</f>
        <v>5</v>
      </c>
      <c r="AL82" s="20">
        <f t="shared" ref="AL82" si="21">MINUTE(AL83)</f>
        <v>15</v>
      </c>
      <c r="AM82" s="20">
        <f t="shared" ref="AM82" si="22">MINUTE(AM83)</f>
        <v>25</v>
      </c>
      <c r="AN82" s="20">
        <f t="shared" ref="AN82" si="23">MINUTE(AN83)</f>
        <v>35</v>
      </c>
      <c r="AO82" s="20">
        <f t="shared" ref="AO82" si="24">MINUTE(AO83)</f>
        <v>45</v>
      </c>
      <c r="AP82" s="20">
        <f t="shared" ref="AP82" si="25">MINUTE(AP83)</f>
        <v>55</v>
      </c>
      <c r="AQ82" s="20">
        <f t="shared" ref="AQ82" si="26">MINUTE(AQ83)</f>
        <v>5</v>
      </c>
      <c r="AR82" s="20">
        <f t="shared" ref="AR82" si="27">MINUTE(AR83)</f>
        <v>15</v>
      </c>
      <c r="AS82" s="20">
        <f t="shared" ref="AS82" si="28">MINUTE(AS83)</f>
        <v>25</v>
      </c>
      <c r="AT82" s="20">
        <f t="shared" ref="AT82" si="29">MINUTE(AT83)</f>
        <v>35</v>
      </c>
      <c r="AU82" s="20">
        <f t="shared" ref="AU82:AV82" si="30">MINUTE(AU83)</f>
        <v>45</v>
      </c>
      <c r="AV82" s="20">
        <f t="shared" si="30"/>
        <v>55</v>
      </c>
      <c r="AW82" s="20">
        <f t="shared" ref="AW82" si="31">MINUTE(AW83)</f>
        <v>5</v>
      </c>
      <c r="AX82" s="20">
        <f t="shared" ref="AX82" si="32">MINUTE(AX83)</f>
        <v>15</v>
      </c>
      <c r="AY82" s="20">
        <f t="shared" ref="AY82" si="33">MINUTE(AY83)</f>
        <v>25</v>
      </c>
      <c r="AZ82" s="20">
        <f t="shared" ref="AZ82" si="34">MINUTE(AZ83)</f>
        <v>35</v>
      </c>
      <c r="BA82" s="20">
        <f t="shared" ref="BA82" si="35">MINUTE(BA83)</f>
        <v>45</v>
      </c>
      <c r="BB82" s="20">
        <f t="shared" ref="BB82" si="36">MINUTE(BB83)</f>
        <v>55</v>
      </c>
      <c r="BC82" s="20">
        <f t="shared" ref="BC82" si="37">MINUTE(BC83)</f>
        <v>5</v>
      </c>
      <c r="BD82" s="20">
        <f t="shared" ref="BD82" si="38">MINUTE(BD83)</f>
        <v>15</v>
      </c>
      <c r="BE82" s="20">
        <f t="shared" ref="BE82" si="39">MINUTE(BE83)</f>
        <v>25</v>
      </c>
      <c r="BF82" s="20" t="e">
        <f t="shared" ref="BF82" si="40">MINUTE(BF83)</f>
        <v>#VALUE!</v>
      </c>
      <c r="BG82" s="20" t="e">
        <f t="shared" ref="BG82" si="41">MINUTE(BG83)</f>
        <v>#VALUE!</v>
      </c>
      <c r="BH82" s="20" t="e">
        <f t="shared" ref="BH82" si="42">MINUTE(BH83)</f>
        <v>#VALUE!</v>
      </c>
      <c r="BI82" s="20" t="e">
        <f t="shared" ref="BI82" si="43">MINUTE(BI83)</f>
        <v>#VALUE!</v>
      </c>
      <c r="BJ82" s="20" t="e">
        <f t="shared" ref="BJ82" si="44">MINUTE(BJ83)</f>
        <v>#VALUE!</v>
      </c>
      <c r="BK82" s="20" t="e">
        <f t="shared" ref="BK82" si="45">MINUTE(BK83)</f>
        <v>#VALUE!</v>
      </c>
      <c r="BL82" s="20" t="e">
        <f t="shared" ref="BL82" si="46">MINUTE(BL83)</f>
        <v>#VALUE!</v>
      </c>
      <c r="BM82" s="20" t="e">
        <f t="shared" ref="BM82" si="47">MINUTE(BM83)</f>
        <v>#VALUE!</v>
      </c>
      <c r="BN82" s="20" t="e">
        <f t="shared" ref="BN82" si="48">MINUTE(BN83)</f>
        <v>#VALUE!</v>
      </c>
      <c r="BO82" s="20" t="e">
        <f t="shared" ref="BO82" si="49">MINUTE(BO83)</f>
        <v>#VALUE!</v>
      </c>
      <c r="BP82" s="20" t="e">
        <f t="shared" ref="BP82" si="50">MINUTE(BP83)</f>
        <v>#VALUE!</v>
      </c>
      <c r="BQ82" s="20" t="e">
        <f t="shared" ref="BQ82" si="51">MINUTE(BQ83)</f>
        <v>#VALUE!</v>
      </c>
      <c r="BR82" s="20" t="e">
        <f t="shared" ref="BR82:BS82" si="52">MINUTE(BR83)</f>
        <v>#VALUE!</v>
      </c>
      <c r="BS82" s="20" t="e">
        <f t="shared" si="52"/>
        <v>#VALUE!</v>
      </c>
      <c r="BT82" s="20" t="e">
        <f t="shared" ref="BT82" si="53">MINUTE(BT83)</f>
        <v>#VALUE!</v>
      </c>
      <c r="BU82" s="20" t="e">
        <f t="shared" ref="BU82" si="54">MINUTE(BU83)</f>
        <v>#VALUE!</v>
      </c>
      <c r="BV82" s="20" t="e">
        <f t="shared" ref="BV82" si="55">MINUTE(BV83)</f>
        <v>#VALUE!</v>
      </c>
      <c r="BW82" s="20" t="e">
        <f t="shared" ref="BW82" si="56">MINUTE(BW83)</f>
        <v>#VALUE!</v>
      </c>
      <c r="BX82" s="20" t="e">
        <f t="shared" ref="BX82" si="57">MINUTE(BX83)</f>
        <v>#VALUE!</v>
      </c>
      <c r="BY82" s="20" t="e">
        <f t="shared" ref="BY82" si="58">MINUTE(BY83)</f>
        <v>#VALUE!</v>
      </c>
      <c r="BZ82" s="20" t="e">
        <f t="shared" ref="BZ82" si="59">MINUTE(BZ83)</f>
        <v>#VALUE!</v>
      </c>
      <c r="CA82" s="20" t="e">
        <f t="shared" ref="CA82" si="60">MINUTE(CA83)</f>
        <v>#VALUE!</v>
      </c>
      <c r="CB82" s="20" t="e">
        <f t="shared" ref="CB82" si="61">MINUTE(CB83)</f>
        <v>#VALUE!</v>
      </c>
      <c r="CC82" s="20" t="e">
        <f t="shared" ref="CC82" si="62">MINUTE(CC83)</f>
        <v>#VALUE!</v>
      </c>
      <c r="CD82" s="20" t="e">
        <f t="shared" ref="CD82" si="63">MINUTE(CD83)</f>
        <v>#VALUE!</v>
      </c>
      <c r="CE82" s="20" t="e">
        <f t="shared" ref="CE82" si="64">MINUTE(CE83)</f>
        <v>#VALUE!</v>
      </c>
      <c r="CF82" s="20" t="e">
        <f t="shared" ref="CF82" si="65">MINUTE(CF83)</f>
        <v>#VALUE!</v>
      </c>
      <c r="CG82" s="20" t="e">
        <f t="shared" ref="CG82" si="66">MINUTE(CG83)</f>
        <v>#VALUE!</v>
      </c>
      <c r="CH82" s="20" t="e">
        <f t="shared" ref="CH82" si="67">MINUTE(CH83)</f>
        <v>#VALUE!</v>
      </c>
      <c r="CI82" s="20" t="e">
        <f t="shared" ref="CI82" si="68">MINUTE(CI83)</f>
        <v>#VALUE!</v>
      </c>
      <c r="CJ82" s="20" t="e">
        <f t="shared" ref="CJ82" si="69">MINUTE(CJ83)</f>
        <v>#VALUE!</v>
      </c>
      <c r="CK82" s="20" t="e">
        <f t="shared" ref="CK82" si="70">MINUTE(CK83)</f>
        <v>#VALUE!</v>
      </c>
      <c r="CL82" s="20" t="e">
        <f t="shared" ref="CL82" si="71">MINUTE(CL83)</f>
        <v>#VALUE!</v>
      </c>
      <c r="CM82" s="20" t="e">
        <f t="shared" ref="CM82" si="72">MINUTE(CM83)</f>
        <v>#VALUE!</v>
      </c>
      <c r="CN82" s="20" t="e">
        <f t="shared" ref="CN82" si="73">MINUTE(CN83)</f>
        <v>#VALUE!</v>
      </c>
      <c r="CO82" s="20" t="e">
        <f t="shared" ref="CO82:CP82" si="74">MINUTE(CO83)</f>
        <v>#VALUE!</v>
      </c>
      <c r="CP82" s="20" t="e">
        <f t="shared" si="74"/>
        <v>#VALUE!</v>
      </c>
      <c r="CQ82" s="20" t="e">
        <f t="shared" ref="CQ82" si="75">MINUTE(CQ83)</f>
        <v>#VALUE!</v>
      </c>
      <c r="CR82" s="20" t="e">
        <f t="shared" ref="CR82" si="76">MINUTE(CR83)</f>
        <v>#VALUE!</v>
      </c>
      <c r="CS82" s="20" t="e">
        <f t="shared" ref="CS82" si="77">MINUTE(CS83)</f>
        <v>#VALUE!</v>
      </c>
      <c r="CT82" s="20" t="e">
        <f t="shared" ref="CT82" si="78">MINUTE(CT83)</f>
        <v>#VALUE!</v>
      </c>
      <c r="CU82" s="20" t="e">
        <f t="shared" ref="CU82" si="79">MINUTE(CU83)</f>
        <v>#VALUE!</v>
      </c>
      <c r="CV82" s="20" t="e">
        <f t="shared" ref="CV82" si="80">MINUTE(CV83)</f>
        <v>#VALUE!</v>
      </c>
      <c r="CW82" s="20" t="e">
        <f t="shared" ref="CW82" si="81">MINUTE(CW83)</f>
        <v>#VALUE!</v>
      </c>
      <c r="CX82" s="20" t="e">
        <f t="shared" ref="CX82" si="82">MINUTE(CX83)</f>
        <v>#VALUE!</v>
      </c>
      <c r="CY82" s="20" t="e">
        <f t="shared" ref="CY82" si="83">MINUTE(CY83)</f>
        <v>#VALUE!</v>
      </c>
      <c r="CZ82" s="20" t="e">
        <f t="shared" ref="CZ82" si="84">MINUTE(CZ83)</f>
        <v>#VALUE!</v>
      </c>
      <c r="DA82" s="20" t="e">
        <f t="shared" ref="DA82" si="85">MINUTE(DA83)</f>
        <v>#VALUE!</v>
      </c>
      <c r="DB82" s="20" t="e">
        <f t="shared" ref="DB82" si="86">MINUTE(DB83)</f>
        <v>#VALUE!</v>
      </c>
      <c r="DC82" s="20" t="e">
        <f t="shared" ref="DC82" si="87">MINUTE(DC83)</f>
        <v>#VALUE!</v>
      </c>
      <c r="DD82" s="20" t="e">
        <f t="shared" ref="DD82" si="88">MINUTE(DD83)</f>
        <v>#VALUE!</v>
      </c>
      <c r="DE82" s="20" t="e">
        <f t="shared" ref="DE82" si="89">MINUTE(DE83)</f>
        <v>#VALUE!</v>
      </c>
      <c r="DF82" s="20" t="e">
        <f t="shared" ref="DF82" si="90">MINUTE(DF83)</f>
        <v>#VALUE!</v>
      </c>
      <c r="DG82" s="20" t="e">
        <f t="shared" ref="DG82" si="91">MINUTE(DG83)</f>
        <v>#VALUE!</v>
      </c>
      <c r="DH82" s="20" t="e">
        <f t="shared" ref="DH82" si="92">MINUTE(DH83)</f>
        <v>#VALUE!</v>
      </c>
      <c r="DI82" s="20" t="e">
        <f t="shared" ref="DI82" si="93">MINUTE(DI83)</f>
        <v>#VALUE!</v>
      </c>
      <c r="DJ82" s="20" t="e">
        <f t="shared" ref="DJ82" si="94">MINUTE(DJ83)</f>
        <v>#VALUE!</v>
      </c>
      <c r="DK82" s="20" t="e">
        <f t="shared" ref="DK82" si="95">MINUTE(DK83)</f>
        <v>#VALUE!</v>
      </c>
      <c r="DL82" s="20" t="e">
        <f t="shared" ref="DL82:DM82" si="96">MINUTE(DL83)</f>
        <v>#VALUE!</v>
      </c>
      <c r="DM82" s="20" t="e">
        <f t="shared" si="96"/>
        <v>#VALUE!</v>
      </c>
      <c r="DN82" s="20" t="e">
        <f t="shared" ref="DN82" si="97">MINUTE(DN83)</f>
        <v>#VALUE!</v>
      </c>
      <c r="DO82" s="20" t="e">
        <f t="shared" ref="DO82" si="98">MINUTE(DO83)</f>
        <v>#VALUE!</v>
      </c>
      <c r="DP82" s="20" t="e">
        <f t="shared" ref="DP82" si="99">MINUTE(DP83)</f>
        <v>#VALUE!</v>
      </c>
      <c r="DQ82" s="20" t="e">
        <f t="shared" ref="DQ82" si="100">MINUTE(DQ83)</f>
        <v>#VALUE!</v>
      </c>
      <c r="DR82" s="20" t="e">
        <f t="shared" ref="DR82" si="101">MINUTE(DR83)</f>
        <v>#VALUE!</v>
      </c>
    </row>
    <row r="83" spans="1:122" ht="15" x14ac:dyDescent="0.25">
      <c r="A83" s="24" t="s">
        <v>11</v>
      </c>
      <c r="B83" s="32">
        <f>$B$77</f>
        <v>0.88541666666666663</v>
      </c>
      <c r="C83" s="32">
        <f>IF((B83+$D$78)&lt;=$B$78+$D$78,(B83+$D$78),"")</f>
        <v>0.89236111111111105</v>
      </c>
      <c r="D83" s="32">
        <f t="shared" ref="D83:BO83" si="102">IF((C83+$D$78)&lt;=$B$78+$D$78,(C83+$D$78),"")</f>
        <v>0.89930555555555547</v>
      </c>
      <c r="E83" s="32">
        <f t="shared" si="102"/>
        <v>0.90624999999999989</v>
      </c>
      <c r="F83" s="32">
        <f t="shared" si="102"/>
        <v>0.91319444444444431</v>
      </c>
      <c r="G83" s="32">
        <f t="shared" si="102"/>
        <v>0.92013888888888873</v>
      </c>
      <c r="H83" s="32">
        <f t="shared" si="102"/>
        <v>0.92708333333333315</v>
      </c>
      <c r="I83" s="32">
        <f t="shared" si="102"/>
        <v>0.93402777777777757</v>
      </c>
      <c r="J83" s="32">
        <f t="shared" si="102"/>
        <v>0.94097222222222199</v>
      </c>
      <c r="K83" s="32">
        <f t="shared" si="102"/>
        <v>0.94791666666666641</v>
      </c>
      <c r="L83" s="32">
        <f t="shared" si="102"/>
        <v>0.95486111111111083</v>
      </c>
      <c r="M83" s="32">
        <f t="shared" si="102"/>
        <v>0.96180555555555525</v>
      </c>
      <c r="N83" s="32">
        <f t="shared" si="102"/>
        <v>0.96874999999999967</v>
      </c>
      <c r="O83" s="32">
        <f t="shared" si="102"/>
        <v>0.97569444444444409</v>
      </c>
      <c r="P83" s="32">
        <f t="shared" si="102"/>
        <v>0.98263888888888851</v>
      </c>
      <c r="Q83" s="32">
        <f t="shared" si="102"/>
        <v>0.98958333333333293</v>
      </c>
      <c r="R83" s="32">
        <f t="shared" si="102"/>
        <v>0.99652777777777735</v>
      </c>
      <c r="S83" s="32">
        <f t="shared" si="102"/>
        <v>1.0034722222222219</v>
      </c>
      <c r="T83" s="32">
        <f t="shared" si="102"/>
        <v>1.0104166666666663</v>
      </c>
      <c r="U83" s="32">
        <f t="shared" si="102"/>
        <v>1.0173611111111107</v>
      </c>
      <c r="V83" s="32">
        <f t="shared" si="102"/>
        <v>1.0243055555555551</v>
      </c>
      <c r="W83" s="32">
        <f t="shared" si="102"/>
        <v>1.0312499999999996</v>
      </c>
      <c r="X83" s="32">
        <f t="shared" si="102"/>
        <v>1.038194444444444</v>
      </c>
      <c r="Y83" s="32">
        <f t="shared" si="102"/>
        <v>1.0451388888888884</v>
      </c>
      <c r="Z83" s="32">
        <f t="shared" si="102"/>
        <v>1.0520833333333328</v>
      </c>
      <c r="AA83" s="32">
        <f t="shared" si="102"/>
        <v>1.0590277777777772</v>
      </c>
      <c r="AB83" s="32">
        <f t="shared" si="102"/>
        <v>1.0659722222222217</v>
      </c>
      <c r="AC83" s="32">
        <f t="shared" si="102"/>
        <v>1.0729166666666661</v>
      </c>
      <c r="AD83" s="32">
        <f t="shared" si="102"/>
        <v>1.0798611111111105</v>
      </c>
      <c r="AE83" s="32">
        <f t="shared" si="102"/>
        <v>1.0868055555555549</v>
      </c>
      <c r="AF83" s="32">
        <f t="shared" si="102"/>
        <v>1.0937499999999993</v>
      </c>
      <c r="AG83" s="32">
        <f t="shared" si="102"/>
        <v>1.1006944444444438</v>
      </c>
      <c r="AH83" s="32">
        <f t="shared" si="102"/>
        <v>1.1076388888888882</v>
      </c>
      <c r="AI83" s="32">
        <f t="shared" si="102"/>
        <v>1.1145833333333326</v>
      </c>
      <c r="AJ83" s="32">
        <f t="shared" si="102"/>
        <v>1.121527777777777</v>
      </c>
      <c r="AK83" s="32">
        <f t="shared" si="102"/>
        <v>1.1284722222222214</v>
      </c>
      <c r="AL83" s="32">
        <f t="shared" si="102"/>
        <v>1.1354166666666659</v>
      </c>
      <c r="AM83" s="32">
        <f t="shared" si="102"/>
        <v>1.1423611111111103</v>
      </c>
      <c r="AN83" s="32">
        <f t="shared" si="102"/>
        <v>1.1493055555555547</v>
      </c>
      <c r="AO83" s="32">
        <f t="shared" si="102"/>
        <v>1.1562499999999991</v>
      </c>
      <c r="AP83" s="32">
        <f t="shared" si="102"/>
        <v>1.1631944444444435</v>
      </c>
      <c r="AQ83" s="32">
        <f t="shared" si="102"/>
        <v>1.170138888888888</v>
      </c>
      <c r="AR83" s="32">
        <f t="shared" si="102"/>
        <v>1.1770833333333324</v>
      </c>
      <c r="AS83" s="32">
        <f t="shared" si="102"/>
        <v>1.1840277777777768</v>
      </c>
      <c r="AT83" s="32">
        <f t="shared" si="102"/>
        <v>1.1909722222222212</v>
      </c>
      <c r="AU83" s="32">
        <f t="shared" si="102"/>
        <v>1.1979166666666656</v>
      </c>
      <c r="AV83" s="32">
        <f t="shared" si="102"/>
        <v>1.2048611111111101</v>
      </c>
      <c r="AW83" s="32">
        <f t="shared" si="102"/>
        <v>1.2118055555555545</v>
      </c>
      <c r="AX83" s="32">
        <f t="shared" si="102"/>
        <v>1.2187499999999989</v>
      </c>
      <c r="AY83" s="32">
        <f t="shared" si="102"/>
        <v>1.2256944444444433</v>
      </c>
      <c r="AZ83" s="32">
        <f t="shared" si="102"/>
        <v>1.2326388888888877</v>
      </c>
      <c r="BA83" s="32">
        <f t="shared" si="102"/>
        <v>1.2395833333333321</v>
      </c>
      <c r="BB83" s="32">
        <f t="shared" si="102"/>
        <v>1.2465277777777766</v>
      </c>
      <c r="BC83" s="32">
        <f t="shared" si="102"/>
        <v>1.253472222222221</v>
      </c>
      <c r="BD83" s="32">
        <f t="shared" si="102"/>
        <v>1.2604166666666654</v>
      </c>
      <c r="BE83" s="32">
        <f t="shared" si="102"/>
        <v>1.2673611111111098</v>
      </c>
      <c r="BF83" s="32" t="str">
        <f t="shared" si="102"/>
        <v/>
      </c>
      <c r="BG83" s="32" t="e">
        <f t="shared" si="102"/>
        <v>#VALUE!</v>
      </c>
      <c r="BH83" s="32" t="e">
        <f t="shared" si="102"/>
        <v>#VALUE!</v>
      </c>
      <c r="BI83" s="32" t="e">
        <f t="shared" si="102"/>
        <v>#VALUE!</v>
      </c>
      <c r="BJ83" s="32" t="e">
        <f t="shared" si="102"/>
        <v>#VALUE!</v>
      </c>
      <c r="BK83" s="32" t="e">
        <f t="shared" si="102"/>
        <v>#VALUE!</v>
      </c>
      <c r="BL83" s="32" t="e">
        <f t="shared" si="102"/>
        <v>#VALUE!</v>
      </c>
      <c r="BM83" s="32" t="e">
        <f t="shared" si="102"/>
        <v>#VALUE!</v>
      </c>
      <c r="BN83" s="32" t="e">
        <f t="shared" si="102"/>
        <v>#VALUE!</v>
      </c>
      <c r="BO83" s="32" t="e">
        <f t="shared" si="102"/>
        <v>#VALUE!</v>
      </c>
      <c r="BP83" s="32" t="e">
        <f t="shared" ref="BP83:DR83" si="103">IF((BO83+$D$78)&lt;=$B$78+$D$78,(BO83+$D$78),"")</f>
        <v>#VALUE!</v>
      </c>
      <c r="BQ83" s="32" t="e">
        <f t="shared" si="103"/>
        <v>#VALUE!</v>
      </c>
      <c r="BR83" s="32" t="e">
        <f t="shared" si="103"/>
        <v>#VALUE!</v>
      </c>
      <c r="BS83" s="32" t="e">
        <f t="shared" si="103"/>
        <v>#VALUE!</v>
      </c>
      <c r="BT83" s="32" t="e">
        <f t="shared" si="103"/>
        <v>#VALUE!</v>
      </c>
      <c r="BU83" s="32" t="e">
        <f t="shared" si="103"/>
        <v>#VALUE!</v>
      </c>
      <c r="BV83" s="32" t="e">
        <f t="shared" si="103"/>
        <v>#VALUE!</v>
      </c>
      <c r="BW83" s="32" t="e">
        <f t="shared" si="103"/>
        <v>#VALUE!</v>
      </c>
      <c r="BX83" s="32" t="e">
        <f t="shared" si="103"/>
        <v>#VALUE!</v>
      </c>
      <c r="BY83" s="32" t="e">
        <f t="shared" si="103"/>
        <v>#VALUE!</v>
      </c>
      <c r="BZ83" s="32" t="e">
        <f t="shared" si="103"/>
        <v>#VALUE!</v>
      </c>
      <c r="CA83" s="32" t="e">
        <f t="shared" si="103"/>
        <v>#VALUE!</v>
      </c>
      <c r="CB83" s="32" t="e">
        <f t="shared" si="103"/>
        <v>#VALUE!</v>
      </c>
      <c r="CC83" s="32" t="e">
        <f t="shared" si="103"/>
        <v>#VALUE!</v>
      </c>
      <c r="CD83" s="32" t="e">
        <f t="shared" si="103"/>
        <v>#VALUE!</v>
      </c>
      <c r="CE83" s="32" t="e">
        <f t="shared" si="103"/>
        <v>#VALUE!</v>
      </c>
      <c r="CF83" s="32" t="e">
        <f t="shared" si="103"/>
        <v>#VALUE!</v>
      </c>
      <c r="CG83" s="32" t="e">
        <f t="shared" si="103"/>
        <v>#VALUE!</v>
      </c>
      <c r="CH83" s="32" t="e">
        <f t="shared" si="103"/>
        <v>#VALUE!</v>
      </c>
      <c r="CI83" s="32" t="e">
        <f t="shared" si="103"/>
        <v>#VALUE!</v>
      </c>
      <c r="CJ83" s="32" t="e">
        <f t="shared" si="103"/>
        <v>#VALUE!</v>
      </c>
      <c r="CK83" s="32" t="e">
        <f t="shared" si="103"/>
        <v>#VALUE!</v>
      </c>
      <c r="CL83" s="32" t="e">
        <f t="shared" si="103"/>
        <v>#VALUE!</v>
      </c>
      <c r="CM83" s="32" t="e">
        <f t="shared" si="103"/>
        <v>#VALUE!</v>
      </c>
      <c r="CN83" s="32" t="e">
        <f t="shared" si="103"/>
        <v>#VALUE!</v>
      </c>
      <c r="CO83" s="32" t="e">
        <f t="shared" si="103"/>
        <v>#VALUE!</v>
      </c>
      <c r="CP83" s="32" t="e">
        <f t="shared" si="103"/>
        <v>#VALUE!</v>
      </c>
      <c r="CQ83" s="32" t="e">
        <f t="shared" si="103"/>
        <v>#VALUE!</v>
      </c>
      <c r="CR83" s="32" t="e">
        <f t="shared" si="103"/>
        <v>#VALUE!</v>
      </c>
      <c r="CS83" s="32" t="e">
        <f t="shared" si="103"/>
        <v>#VALUE!</v>
      </c>
      <c r="CT83" s="32" t="e">
        <f t="shared" si="103"/>
        <v>#VALUE!</v>
      </c>
      <c r="CU83" s="32" t="e">
        <f t="shared" si="103"/>
        <v>#VALUE!</v>
      </c>
      <c r="CV83" s="32" t="e">
        <f t="shared" si="103"/>
        <v>#VALUE!</v>
      </c>
      <c r="CW83" s="32" t="e">
        <f t="shared" si="103"/>
        <v>#VALUE!</v>
      </c>
      <c r="CX83" s="32" t="e">
        <f t="shared" si="103"/>
        <v>#VALUE!</v>
      </c>
      <c r="CY83" s="32" t="e">
        <f t="shared" si="103"/>
        <v>#VALUE!</v>
      </c>
      <c r="CZ83" s="32" t="e">
        <f t="shared" si="103"/>
        <v>#VALUE!</v>
      </c>
      <c r="DA83" s="32" t="e">
        <f t="shared" si="103"/>
        <v>#VALUE!</v>
      </c>
      <c r="DB83" s="32" t="e">
        <f t="shared" si="103"/>
        <v>#VALUE!</v>
      </c>
      <c r="DC83" s="32" t="e">
        <f t="shared" si="103"/>
        <v>#VALUE!</v>
      </c>
      <c r="DD83" s="32" t="e">
        <f t="shared" si="103"/>
        <v>#VALUE!</v>
      </c>
      <c r="DE83" s="32" t="e">
        <f t="shared" si="103"/>
        <v>#VALUE!</v>
      </c>
      <c r="DF83" s="32" t="e">
        <f t="shared" si="103"/>
        <v>#VALUE!</v>
      </c>
      <c r="DG83" s="32" t="e">
        <f t="shared" si="103"/>
        <v>#VALUE!</v>
      </c>
      <c r="DH83" s="32" t="e">
        <f t="shared" si="103"/>
        <v>#VALUE!</v>
      </c>
      <c r="DI83" s="32" t="e">
        <f t="shared" si="103"/>
        <v>#VALUE!</v>
      </c>
      <c r="DJ83" s="32" t="e">
        <f t="shared" si="103"/>
        <v>#VALUE!</v>
      </c>
      <c r="DK83" s="32" t="e">
        <f t="shared" si="103"/>
        <v>#VALUE!</v>
      </c>
      <c r="DL83" s="32" t="e">
        <f t="shared" si="103"/>
        <v>#VALUE!</v>
      </c>
      <c r="DM83" s="32" t="e">
        <f t="shared" si="103"/>
        <v>#VALUE!</v>
      </c>
      <c r="DN83" s="32" t="e">
        <f t="shared" si="103"/>
        <v>#VALUE!</v>
      </c>
      <c r="DO83" s="32" t="e">
        <f t="shared" si="103"/>
        <v>#VALUE!</v>
      </c>
      <c r="DP83" s="32" t="e">
        <f t="shared" si="103"/>
        <v>#VALUE!</v>
      </c>
      <c r="DQ83" s="32" t="e">
        <f t="shared" si="103"/>
        <v>#VALUE!</v>
      </c>
      <c r="DR83" s="32" t="e">
        <f t="shared" si="103"/>
        <v>#VALUE!</v>
      </c>
    </row>
    <row r="84" spans="1:122" ht="15" x14ac:dyDescent="0.25">
      <c r="A84" s="24" t="s">
        <v>143</v>
      </c>
      <c r="B84" s="20">
        <f>COUNTIFS('Données brutes'!$A$2:$A$9150,"Transits automnaux",'Données brutes'!$Q$2:$Q$9150,"&gt;="&amp;B83,'Données brutes'!$Q$2:$Q$9150,"&lt;"&amp;C83)</f>
        <v>0</v>
      </c>
      <c r="C84" s="20">
        <f t="array" ref="C84">COUNTIFS('Données brutes'!$A$2:$A$9150,"Transits automnaux",'Données brutes'!$Q$2:$Q$9150,"&gt;="&amp;C83,'Données brutes'!$Q$2:$Q$9150,"&lt;"&amp;D83)</f>
        <v>0</v>
      </c>
      <c r="D84" s="20">
        <f t="array" ref="D84">COUNTIFS('Données brutes'!$A$2:$A$9150,"Transits automnaux",'Données brutes'!$Q$2:$Q$9150,"&gt;="&amp;D83,'Données brutes'!$Q$2:$Q$9150,"&lt;"&amp;E83)</f>
        <v>0</v>
      </c>
      <c r="E84" s="20">
        <f t="array" ref="E84">COUNTIFS('Données brutes'!$A$2:$A$9150,"Transits automnaux",'Données brutes'!$Q$2:$Q$9150,"&gt;="&amp;E83,'Données brutes'!$Q$2:$Q$9150,"&lt;"&amp;F83)</f>
        <v>0</v>
      </c>
      <c r="F84" s="20">
        <f t="array" ref="F84">COUNTIFS('Données brutes'!$A$2:$A$9150,"Transits automnaux",'Données brutes'!$Q$2:$Q$9150,"&gt;="&amp;F83,'Données brutes'!$Q$2:$Q$9150,"&lt;"&amp;G83)</f>
        <v>0</v>
      </c>
      <c r="G84" s="20">
        <f t="array" ref="G84">COUNTIFS('Données brutes'!$A$2:$A$9150,"Transits automnaux",'Données brutes'!$Q$2:$Q$9150,"&gt;="&amp;G83,'Données brutes'!$Q$2:$Q$9150,"&lt;"&amp;H83)</f>
        <v>0</v>
      </c>
      <c r="H84" s="20">
        <f t="array" ref="H84">COUNTIFS('Données brutes'!$A$2:$A$9150,"Transits automnaux",'Données brutes'!$Q$2:$Q$9150,"&gt;="&amp;H83,'Données brutes'!$Q$2:$Q$9150,"&lt;"&amp;I83)</f>
        <v>0</v>
      </c>
      <c r="I84" s="20">
        <f t="array" ref="I84">COUNTIFS('Données brutes'!$A$2:$A$9150,"Transits automnaux",'Données brutes'!$Q$2:$Q$9150,"&gt;="&amp;I83,'Données brutes'!$Q$2:$Q$9150,"&lt;"&amp;J83)</f>
        <v>0</v>
      </c>
      <c r="J84" s="20">
        <f t="array" ref="J84">COUNTIFS('Données brutes'!$A$2:$A$9150,"Transits automnaux",'Données brutes'!$Q$2:$Q$9150,"&gt;="&amp;J83,'Données brutes'!$Q$2:$Q$9150,"&lt;"&amp;K83)</f>
        <v>0</v>
      </c>
      <c r="K84" s="20">
        <f t="array" ref="K84">COUNTIFS('Données brutes'!$A$2:$A$9150,"Transits automnaux",'Données brutes'!$Q$2:$Q$9150,"&gt;="&amp;K83,'Données brutes'!$Q$2:$Q$9150,"&lt;"&amp;L83)</f>
        <v>0</v>
      </c>
      <c r="L84" s="20">
        <f t="array" ref="L84">COUNTIFS('Données brutes'!$A$2:$A$9150,"Transits automnaux",'Données brutes'!$Q$2:$Q$9150,"&gt;="&amp;L83,'Données brutes'!$Q$2:$Q$9150,"&lt;"&amp;M83)</f>
        <v>0</v>
      </c>
      <c r="M84" s="20">
        <f t="array" ref="M84">COUNTIFS('Données brutes'!$A$2:$A$9150,"Transits automnaux",'Données brutes'!$Q$2:$Q$9150,"&gt;="&amp;M83,'Données brutes'!$Q$2:$Q$9150,"&lt;"&amp;N83)</f>
        <v>0</v>
      </c>
      <c r="N84" s="20">
        <f t="array" ref="N84">COUNTIFS('Données brutes'!$A$2:$A$9150,"Transits automnaux",'Données brutes'!$Q$2:$Q$9150,"&gt;="&amp;N83,'Données brutes'!$Q$2:$Q$9150,"&lt;"&amp;O83)</f>
        <v>0</v>
      </c>
      <c r="O84" s="20">
        <f t="array" ref="O84">COUNTIFS('Données brutes'!$A$2:$A$9150,"Transits automnaux",'Données brutes'!$Q$2:$Q$9150,"&gt;="&amp;O83,'Données brutes'!$Q$2:$Q$9150,"&lt;"&amp;P83)</f>
        <v>0</v>
      </c>
      <c r="P84" s="20">
        <f t="array" ref="P84">COUNTIFS('Données brutes'!$A$2:$A$9150,"Transits automnaux",'Données brutes'!$Q$2:$Q$9150,"&gt;="&amp;P83,'Données brutes'!$Q$2:$Q$9150,"&lt;"&amp;Q83)</f>
        <v>0</v>
      </c>
      <c r="Q84" s="20">
        <f t="array" ref="Q84">COUNTIFS('Données brutes'!$A$2:$A$9150,"Transits automnaux",'Données brutes'!$Q$2:$Q$9150,"&gt;="&amp;Q83,'Données brutes'!$Q$2:$Q$9150,"&lt;"&amp;R83)</f>
        <v>0</v>
      </c>
      <c r="R84" s="20">
        <f t="array" ref="R84">COUNTIFS('Données brutes'!$A$2:$A$9150,"Transits automnaux",'Données brutes'!$Q$2:$Q$9150,"&gt;="&amp;R83,'Données brutes'!$Q$2:$Q$9150,"&lt;"&amp;S83)</f>
        <v>0</v>
      </c>
      <c r="S84" s="20">
        <f t="array" ref="S84">COUNTIFS('Données brutes'!$A$2:$A$9150,"Transits automnaux",'Données brutes'!$Q$2:$Q$9150,"&gt;="&amp;S83,'Données brutes'!$Q$2:$Q$9150,"&lt;"&amp;T83)</f>
        <v>0</v>
      </c>
      <c r="T84" s="20">
        <f t="array" ref="T84">COUNTIFS('Données brutes'!$A$2:$A$9150,"Transits automnaux",'Données brutes'!$Q$2:$Q$9150,"&gt;="&amp;T83,'Données brutes'!$Q$2:$Q$9150,"&lt;"&amp;U83)</f>
        <v>0</v>
      </c>
      <c r="U84" s="20">
        <f t="array" ref="U84">COUNTIFS('Données brutes'!$A$2:$A$9150,"Transits automnaux",'Données brutes'!$Q$2:$Q$9150,"&gt;="&amp;U83,'Données brutes'!$Q$2:$Q$9150,"&lt;"&amp;V83)</f>
        <v>0</v>
      </c>
      <c r="V84" s="20">
        <f t="array" ref="V84">COUNTIFS('Données brutes'!$A$2:$A$9150,"Transits automnaux",'Données brutes'!$Q$2:$Q$9150,"&gt;="&amp;V83,'Données brutes'!$Q$2:$Q$9150,"&lt;"&amp;W83)</f>
        <v>0</v>
      </c>
      <c r="W84" s="20">
        <f t="array" ref="W84">COUNTIFS('Données brutes'!$A$2:$A$9150,"Transits automnaux",'Données brutes'!$Q$2:$Q$9150,"&gt;="&amp;W83,'Données brutes'!$Q$2:$Q$9150,"&lt;"&amp;X83)</f>
        <v>0</v>
      </c>
      <c r="X84" s="20">
        <f t="array" ref="X84">COUNTIFS('Données brutes'!$A$2:$A$9150,"Transits automnaux",'Données brutes'!$Q$2:$Q$9150,"&gt;="&amp;X83,'Données brutes'!$Q$2:$Q$9150,"&lt;"&amp;Y83)</f>
        <v>0</v>
      </c>
      <c r="Y84" s="20">
        <f t="array" ref="Y84">COUNTIFS('Données brutes'!$A$2:$A$9150,"Transits automnaux",'Données brutes'!$Q$2:$Q$9150,"&gt;="&amp;Y83,'Données brutes'!$Q$2:$Q$9150,"&lt;"&amp;Z83)</f>
        <v>0</v>
      </c>
      <c r="Z84" s="20">
        <f>COUNTIFS('Données brutes'!$A$2:$A$9150,"Transits automnaux",'Données brutes'!$Q$2:$Q$9150,"&gt;="&amp;Z83,'Données brutes'!$Q$2:$Q$9150,"&lt;"&amp;AA83)</f>
        <v>0</v>
      </c>
      <c r="AA84" s="20">
        <f>COUNTIFS('Données brutes'!$A$2:$A$9150,"Transits automnaux",'Données brutes'!$Q$2:$Q$9150,"&gt;="&amp;AA83,'Données brutes'!$Q$2:$Q$9150,"&lt;"&amp;AB83)</f>
        <v>0</v>
      </c>
      <c r="AB84" s="20">
        <f>COUNTIFS('Données brutes'!$A$2:$A$9150,"Transits automnaux",'Données brutes'!$Q$2:$Q$9150,"&gt;="&amp;AB83,'Données brutes'!$Q$2:$Q$9150,"&lt;"&amp;AC83)</f>
        <v>0</v>
      </c>
      <c r="AC84" s="20">
        <f>COUNTIFS('Données brutes'!$A$2:$A$9150,"Transits automnaux",'Données brutes'!$Q$2:$Q$9150,"&gt;="&amp;AC83,'Données brutes'!$Q$2:$Q$9150,"&lt;"&amp;AD83)</f>
        <v>0</v>
      </c>
      <c r="AD84" s="20">
        <f>COUNTIFS('Données brutes'!$A$2:$A$9150,"Transits automnaux",'Données brutes'!$Q$2:$Q$9150,"&gt;="&amp;AD83,'Données brutes'!$Q$2:$Q$9150,"&lt;"&amp;AE83)</f>
        <v>0</v>
      </c>
      <c r="AE84" s="20">
        <f>COUNTIFS('Données brutes'!$A$2:$A$9150,"Transits automnaux",'Données brutes'!$Q$2:$Q$9150,"&gt;="&amp;AE83,'Données brutes'!$Q$2:$Q$9150,"&lt;"&amp;AF83)</f>
        <v>0</v>
      </c>
      <c r="AF84" s="20">
        <f>COUNTIFS('Données brutes'!$A$2:$A$9150,"Transits automnaux",'Données brutes'!$Q$2:$Q$9150,"&gt;="&amp;AF83,'Données brutes'!$Q$2:$Q$9150,"&lt;"&amp;AG83)</f>
        <v>0</v>
      </c>
      <c r="AG84" s="20">
        <f>COUNTIFS('Données brutes'!$A$2:$A$9150,"Transits automnaux",'Données brutes'!$Q$2:$Q$9150,"&gt;="&amp;AG83,'Données brutes'!$Q$2:$Q$9150,"&lt;"&amp;AH83)</f>
        <v>0</v>
      </c>
      <c r="AH84" s="20">
        <f>COUNTIFS('Données brutes'!$A$2:$A$9150,"Transits automnaux",'Données brutes'!$Q$2:$Q$9150,"&gt;="&amp;AH83,'Données brutes'!$Q$2:$Q$9150,"&lt;"&amp;AI83)</f>
        <v>0</v>
      </c>
      <c r="AI84" s="20">
        <f>COUNTIFS('Données brutes'!$A$2:$A$9150,"Transits automnaux",'Données brutes'!$Q$2:$Q$9150,"&gt;="&amp;AI83,'Données brutes'!$Q$2:$Q$9150,"&lt;"&amp;AJ83)</f>
        <v>0</v>
      </c>
      <c r="AJ84" s="20">
        <f>COUNTIFS('Données brutes'!$A$2:$A$9150,"Transits automnaux",'Données brutes'!$Q$2:$Q$9150,"&gt;="&amp;AJ83,'Données brutes'!$Q$2:$Q$9150,"&lt;"&amp;AK83)</f>
        <v>0</v>
      </c>
      <c r="AK84" s="20">
        <f>COUNTIFS('Données brutes'!$A$2:$A$9150,"Transits automnaux",'Données brutes'!$Q$2:$Q$9150,"&gt;="&amp;AK83,'Données brutes'!$Q$2:$Q$9150,"&lt;"&amp;AL83)</f>
        <v>0</v>
      </c>
      <c r="AL84" s="20">
        <f>COUNTIFS('Données brutes'!$A$2:$A$9150,"Transits automnaux",'Données brutes'!$Q$2:$Q$9150,"&gt;="&amp;AL83,'Données brutes'!$Q$2:$Q$9150,"&lt;"&amp;AM83)</f>
        <v>0</v>
      </c>
      <c r="AM84" s="20">
        <f>COUNTIFS('Données brutes'!$A$2:$A$9150,"Transits automnaux",'Données brutes'!$Q$2:$Q$9150,"&gt;="&amp;AM83,'Données brutes'!$Q$2:$Q$9150,"&lt;"&amp;AN83)</f>
        <v>0</v>
      </c>
      <c r="AN84" s="20">
        <f>COUNTIFS('Données brutes'!$A$2:$A$9150,"Mise-bas",'Données brutes'!$Q$2:$Q$9150,"&gt;="&amp;AN83,'Données brutes'!$Q$2:$Q$9150,"&lt;"&amp;AO83)</f>
        <v>0</v>
      </c>
      <c r="AO84" s="20">
        <f>COUNTIFS('Données brutes'!$A$2:$A$9150,"Mise-bas",'Données brutes'!$Q$2:$Q$9150,"&gt;="&amp;AO83,'Données brutes'!$Q$2:$Q$9150,"&lt;"&amp;AP83)</f>
        <v>0</v>
      </c>
      <c r="AP84" s="20">
        <f>COUNTIFS('Données brutes'!$A$2:$A$9150,"Mise-bas",'Données brutes'!$Q$2:$Q$9150,"&gt;="&amp;AP83,'Données brutes'!$Q$2:$Q$9150,"&lt;"&amp;AQ83)</f>
        <v>0</v>
      </c>
      <c r="AQ84" s="20">
        <f>COUNTIFS('Données brutes'!$A$2:$A$9150,"Mise-bas",'Données brutes'!$Q$2:$Q$9150,"&gt;="&amp;AQ83,'Données brutes'!$Q$2:$Q$9150,"&lt;"&amp;AR83)</f>
        <v>0</v>
      </c>
      <c r="AR84" s="20">
        <f>COUNTIFS('Données brutes'!$A$2:$A$9150,"Mise-bas",'Données brutes'!$Q$2:$Q$9150,"&gt;="&amp;AR83,'Données brutes'!$Q$2:$Q$9150,"&lt;"&amp;AS83)</f>
        <v>0</v>
      </c>
      <c r="AS84" s="20">
        <f>COUNTIFS('Données brutes'!$A$2:$A$9150,"Mise-bas",'Données brutes'!$Q$2:$Q$9150,"&gt;="&amp;AS83,'Données brutes'!$Q$2:$Q$9150,"&lt;"&amp;AT83)</f>
        <v>0</v>
      </c>
      <c r="AT84" s="20">
        <f>COUNTIFS('Données brutes'!$A$2:$A$9150,"Mise-bas",'Données brutes'!$Q$2:$Q$9150,"&gt;="&amp;AT83,'Données brutes'!$Q$2:$Q$9150,"&lt;"&amp;AU83)</f>
        <v>0</v>
      </c>
      <c r="AU84" s="20">
        <f>COUNTIFS('Données brutes'!$A$2:$A$9150,"Mise-bas",'Données brutes'!$Q$2:$Q$9150,"&gt;="&amp;AU83,'Données brutes'!$Q$2:$Q$9150,"&lt;"&amp;AV83)</f>
        <v>0</v>
      </c>
      <c r="AV84" s="20">
        <f>COUNTIFS('Données brutes'!$A$2:$A$9150,"Mise-bas",'Données brutes'!$Q$2:$Q$9150,"&gt;="&amp;AV83,'Données brutes'!$Q$2:$Q$9150,"&lt;"&amp;AW83)</f>
        <v>0</v>
      </c>
      <c r="AW84" s="20">
        <f>COUNTIFS('Données brutes'!$A$2:$A$9150,"Mise-bas",'Données brutes'!$Q$2:$Q$9150,"&gt;="&amp;AW83,'Données brutes'!$Q$2:$Q$9150,"&lt;"&amp;AX83)</f>
        <v>0</v>
      </c>
      <c r="AX84" s="20">
        <f>COUNTIFS('Données brutes'!$A$2:$A$9150,"Mise-bas",'Données brutes'!$Q$2:$Q$9150,"&gt;="&amp;AX83,'Données brutes'!$Q$2:$Q$9150,"&lt;"&amp;AY83)</f>
        <v>0</v>
      </c>
      <c r="AY84" s="20">
        <f>COUNTIFS('Données brutes'!$A$2:$A$9150,"Mise-bas",'Données brutes'!$Q$2:$Q$9150,"&gt;="&amp;AY83,'Données brutes'!$Q$2:$Q$9150,"&lt;"&amp;AZ83)</f>
        <v>0</v>
      </c>
      <c r="AZ84" s="20">
        <f>COUNTIFS('Données brutes'!$A$2:$A$9150,"Mise-bas",'Données brutes'!$Q$2:$Q$9150,"&gt;="&amp;AZ83,'Données brutes'!$Q$2:$Q$9150,"&lt;"&amp;BA83)</f>
        <v>0</v>
      </c>
      <c r="BA84" s="20">
        <f>COUNTIFS('Données brutes'!$A$2:$A$9150,"Mise-bas",'Données brutes'!$Q$2:$Q$9150,"&gt;="&amp;BA83,'Données brutes'!$Q$2:$Q$9150,"&lt;"&amp;BB83)</f>
        <v>0</v>
      </c>
      <c r="BB84" s="20">
        <f>COUNTIFS('Données brutes'!$A$2:$A$9150,"Mise-bas",'Données brutes'!$Q$2:$Q$9150,"&gt;="&amp;BB83,'Données brutes'!$Q$2:$Q$9150,"&lt;"&amp;BC83)</f>
        <v>0</v>
      </c>
      <c r="BC84" s="20">
        <f>COUNTIFS('Données brutes'!$A$2:$A$9150,"Mise-bas",'Données brutes'!$Q$2:$Q$9150,"&gt;="&amp;BC83,'Données brutes'!$Q$2:$Q$9150,"&lt;"&amp;BD83)</f>
        <v>0</v>
      </c>
      <c r="BD84" s="20">
        <f>COUNTIFS('Données brutes'!$A$2:$A$9150,"Mise-bas",'Données brutes'!$Q$2:$Q$9150,"&gt;="&amp;BD83,'Données brutes'!$Q$2:$Q$9150,"&lt;"&amp;BE83)</f>
        <v>0</v>
      </c>
      <c r="BE84" s="20">
        <f>COUNTIFS('Données brutes'!$A$2:$A$9150,"Mise-bas",'Données brutes'!$Q$2:$Q$9150,"&gt;="&amp;BE83,'Données brutes'!$Q$2:$Q$9150,"&lt;"&amp;BF83)</f>
        <v>0</v>
      </c>
      <c r="BF84" s="20">
        <f>COUNTIFS('Données brutes'!$A$2:$A$9150,"Mise-bas",'Données brutes'!$Q$2:$Q$9150,"&gt;="&amp;BF83,'Données brutes'!$Q$2:$Q$9150,"&lt;"&amp;BG83)</f>
        <v>0</v>
      </c>
      <c r="BG84" s="20">
        <f>COUNTIFS('Données brutes'!$A$2:$A$9150,"Mise-bas",'Données brutes'!$Q$2:$Q$9150,"&gt;="&amp;BG83,'Données brutes'!$Q$2:$Q$9150,"&lt;"&amp;BH83)</f>
        <v>0</v>
      </c>
      <c r="BH84" s="20">
        <f>COUNTIFS('Données brutes'!$A$2:$A$9150,"Mise-bas",'Données brutes'!$Q$2:$Q$9150,"&gt;="&amp;BH83,'Données brutes'!$Q$2:$Q$9150,"&lt;"&amp;BI83)</f>
        <v>0</v>
      </c>
      <c r="BI84" s="20">
        <f>COUNTIFS('Données brutes'!$A$2:$A$9150,"Mise-bas",'Données brutes'!$Q$2:$Q$9150,"&gt;="&amp;BI83,'Données brutes'!$Q$2:$Q$9150,"&lt;"&amp;BJ83)</f>
        <v>0</v>
      </c>
      <c r="BJ84" s="20">
        <f>COUNTIFS('Données brutes'!$A$2:$A$9150,"Mise-bas",'Données brutes'!$Q$2:$Q$9150,"&gt;="&amp;BJ83,'Données brutes'!$Q$2:$Q$9150,"&lt;"&amp;BK83)</f>
        <v>0</v>
      </c>
      <c r="BK84" s="20">
        <f>COUNTIFS('Données brutes'!$A$2:$A$9150,"Mise-bas",'Données brutes'!$Q$2:$Q$9150,"&gt;="&amp;BK83,'Données brutes'!$Q$2:$Q$9150,"&lt;"&amp;BL83)</f>
        <v>0</v>
      </c>
      <c r="BL84" s="20">
        <f>COUNTIFS('Données brutes'!$A$2:$A$9150,"Mise-bas",'Données brutes'!$Q$2:$Q$9150,"&gt;="&amp;BL83,'Données brutes'!$Q$2:$Q$9150,"&lt;"&amp;BM83)</f>
        <v>0</v>
      </c>
      <c r="BM84" s="20">
        <f>COUNTIFS('Données brutes'!$A$2:$A$9150,"Mise-bas",'Données brutes'!$Q$2:$Q$9150,"&gt;="&amp;BM83,'Données brutes'!$Q$2:$Q$9150,"&lt;"&amp;BN83)</f>
        <v>0</v>
      </c>
      <c r="BN84" s="20">
        <f>COUNTIFS('Données brutes'!$A$2:$A$9150,"Mise-bas",'Données brutes'!$Q$2:$Q$9150,"&gt;="&amp;BN83,'Données brutes'!$Q$2:$Q$9150,"&lt;"&amp;BO83)</f>
        <v>0</v>
      </c>
      <c r="BO84" s="20">
        <f>COUNTIFS('Données brutes'!$A$2:$A$9150,"Mise-bas",'Données brutes'!$Q$2:$Q$9150,"&gt;="&amp;BO83,'Données brutes'!$Q$2:$Q$9150,"&lt;"&amp;BP83)</f>
        <v>0</v>
      </c>
      <c r="BP84" s="20">
        <f>COUNTIFS('Données brutes'!$A$2:$A$9150,"Mise-bas",'Données brutes'!$Q$2:$Q$9150,"&gt;="&amp;BP83,'Données brutes'!$Q$2:$Q$9150,"&lt;"&amp;BQ83)</f>
        <v>0</v>
      </c>
      <c r="BQ84" s="20">
        <f>COUNTIFS('Données brutes'!$A$2:$A$9150,"Mise-bas",'Données brutes'!$Q$2:$Q$9150,"&gt;="&amp;BQ83,'Données brutes'!$Q$2:$Q$9150,"&lt;"&amp;BR83)</f>
        <v>0</v>
      </c>
      <c r="BR84" s="20">
        <f>COUNTIFS('Données brutes'!$A$2:$A$9150,"Mise-bas",'Données brutes'!$Q$2:$Q$9150,"&gt;="&amp;BR83,'Données brutes'!$Q$2:$Q$9150,"&lt;"&amp;BS83)</f>
        <v>0</v>
      </c>
      <c r="BS84" s="20">
        <f>COUNTIFS('Données brutes'!$A$2:$A$9150,"Mise-bas",'Données brutes'!$Q$2:$Q$9150,"&gt;="&amp;BS83,'Données brutes'!$Q$2:$Q$9150,"&lt;"&amp;BT83)</f>
        <v>0</v>
      </c>
      <c r="BT84" s="20">
        <f>COUNTIFS('Données brutes'!$A$2:$A$9150,"Mise-bas",'Données brutes'!$Q$2:$Q$9150,"&gt;="&amp;BT83,'Données brutes'!$Q$2:$Q$9150,"&lt;"&amp;BU83)</f>
        <v>0</v>
      </c>
      <c r="BU84" s="20">
        <f>COUNTIFS('Données brutes'!$A$2:$A$9150,"Mise-bas",'Données brutes'!$Q$2:$Q$9150,"&gt;="&amp;BU83,'Données brutes'!$Q$2:$Q$9150,"&lt;"&amp;BV83)</f>
        <v>0</v>
      </c>
      <c r="BV84" s="20">
        <f>COUNTIFS('Données brutes'!$A$2:$A$9150,"Mise-bas",'Données brutes'!$Q$2:$Q$9150,"&gt;="&amp;BV83,'Données brutes'!$Q$2:$Q$9150,"&lt;"&amp;BW83)</f>
        <v>0</v>
      </c>
      <c r="BW84" s="20">
        <f>COUNTIFS('Données brutes'!$A$2:$A$9150,"Mise-bas",'Données brutes'!$Q$2:$Q$9150,"&gt;="&amp;BW83,'Données brutes'!$Q$2:$Q$9150,"&lt;"&amp;BX83)</f>
        <v>0</v>
      </c>
      <c r="BX84" s="20">
        <f>COUNTIFS('Données brutes'!$A$2:$A$9150,"Mise-bas",'Données brutes'!$Q$2:$Q$9150,"&gt;="&amp;BX83,'Données brutes'!$Q$2:$Q$9150,"&lt;"&amp;BY83)</f>
        <v>0</v>
      </c>
      <c r="BY84" s="20">
        <f>COUNTIFS('Données brutes'!$A$2:$A$9150,"Mise-bas",'Données brutes'!$Q$2:$Q$9150,"&gt;="&amp;BY83,'Données brutes'!$Q$2:$Q$9150,"&lt;"&amp;BZ83)</f>
        <v>0</v>
      </c>
      <c r="BZ84" s="20">
        <f>COUNTIFS('Données brutes'!$A$2:$A$9150,"Mise-bas",'Données brutes'!$Q$2:$Q$9150,"&gt;="&amp;BZ83,'Données brutes'!$Q$2:$Q$9150,"&lt;"&amp;CA83)</f>
        <v>0</v>
      </c>
      <c r="CA84" s="20">
        <f>COUNTIFS('Données brutes'!$A$2:$A$9150,"Mise-bas",'Données brutes'!$Q$2:$Q$9150,"&gt;="&amp;CA83,'Données brutes'!$Q$2:$Q$9150,"&lt;"&amp;CB83)</f>
        <v>0</v>
      </c>
      <c r="CB84" s="20">
        <f>COUNTIFS('Données brutes'!$A$2:$A$9150,"Mise-bas",'Données brutes'!$Q$2:$Q$9150,"&gt;="&amp;CB83,'Données brutes'!$Q$2:$Q$9150,"&lt;"&amp;CC83)</f>
        <v>0</v>
      </c>
      <c r="CC84" s="20">
        <f>COUNTIFS('Données brutes'!$A$2:$A$9150,"Mise-bas",'Données brutes'!$Q$2:$Q$9150,"&gt;="&amp;CC83,'Données brutes'!$Q$2:$Q$9150,"&lt;"&amp;CD83)</f>
        <v>0</v>
      </c>
      <c r="CD84" s="20">
        <f>COUNTIFS('Données brutes'!$A$2:$A$9150,"Mise-bas",'Données brutes'!$Q$2:$Q$9150,"&gt;="&amp;CD83,'Données brutes'!$Q$2:$Q$9150,"&lt;"&amp;CE83)</f>
        <v>0</v>
      </c>
      <c r="CE84" s="20">
        <f>COUNTIFS('Données brutes'!$A$2:$A$9150,"Mise-bas",'Données brutes'!$Q$2:$Q$9150,"&gt;="&amp;CE83,'Données brutes'!$Q$2:$Q$9150,"&lt;"&amp;CF83)</f>
        <v>0</v>
      </c>
      <c r="CF84" s="20">
        <f>COUNTIFS('Données brutes'!$A$2:$A$9150,"Mise-bas",'Données brutes'!$Q$2:$Q$9150,"&gt;="&amp;CF83,'Données brutes'!$Q$2:$Q$9150,"&lt;"&amp;CG83)</f>
        <v>0</v>
      </c>
      <c r="CG84" s="20">
        <f>COUNTIFS('Données brutes'!$A$2:$A$9150,"Mise-bas",'Données brutes'!$Q$2:$Q$9150,"&gt;="&amp;CG83,'Données brutes'!$Q$2:$Q$9150,"&lt;"&amp;CH83)</f>
        <v>0</v>
      </c>
      <c r="CH84" s="20">
        <f>COUNTIFS('Données brutes'!$A$2:$A$9150,"Mise-bas",'Données brutes'!$Q$2:$Q$9150,"&gt;="&amp;CH83,'Données brutes'!$Q$2:$Q$9150,"&lt;"&amp;CI83)</f>
        <v>0</v>
      </c>
      <c r="CI84" s="20">
        <f>COUNTIFS('Données brutes'!$A$2:$A$9150,"Mise-bas",'Données brutes'!$Q$2:$Q$9150,"&gt;="&amp;CI83,'Données brutes'!$Q$2:$Q$9150,"&lt;"&amp;CJ83)</f>
        <v>0</v>
      </c>
      <c r="CJ84" s="20">
        <f>COUNTIFS('Données brutes'!$A$2:$A$9150,"Mise-bas",'Données brutes'!$Q$2:$Q$9150,"&gt;="&amp;CJ83,'Données brutes'!$Q$2:$Q$9150,"&lt;"&amp;CK83)</f>
        <v>0</v>
      </c>
      <c r="CK84" s="20">
        <f>COUNTIFS('Données brutes'!$A$2:$A$9150,"Mise-bas",'Données brutes'!$Q$2:$Q$9150,"&gt;="&amp;CK83,'Données brutes'!$Q$2:$Q$9150,"&lt;"&amp;CL83)</f>
        <v>0</v>
      </c>
      <c r="CL84" s="20">
        <f>COUNTIFS('Données brutes'!$A$2:$A$9150,"Mise-bas",'Données brutes'!$Q$2:$Q$9150,"&gt;="&amp;CL83,'Données brutes'!$Q$2:$Q$9150,"&lt;"&amp;CM83)</f>
        <v>0</v>
      </c>
      <c r="CM84" s="20">
        <f>COUNTIFS('Données brutes'!$A$2:$A$9150,"Mise-bas",'Données brutes'!$Q$2:$Q$9150,"&gt;="&amp;CM83,'Données brutes'!$Q$2:$Q$9150,"&lt;"&amp;CN83)</f>
        <v>0</v>
      </c>
      <c r="CN84" s="20">
        <f>COUNTIFS('Données brutes'!$A$2:$A$9150,"Mise-bas",'Données brutes'!$Q$2:$Q$9150,"&gt;="&amp;CN83,'Données brutes'!$Q$2:$Q$9150,"&lt;"&amp;CO83)</f>
        <v>0</v>
      </c>
      <c r="CO84" s="20">
        <f>COUNTIFS('Données brutes'!$A$2:$A$9150,"Mise-bas",'Données brutes'!$Q$2:$Q$9150,"&gt;="&amp;CO83,'Données brutes'!$Q$2:$Q$9150,"&lt;"&amp;CP83)</f>
        <v>0</v>
      </c>
      <c r="CP84" s="20">
        <f>COUNTIFS('Données brutes'!$A$2:$A$9150,"Mise-bas",'Données brutes'!$Q$2:$Q$9150,"&gt;="&amp;CP83,'Données brutes'!$Q$2:$Q$9150,"&lt;"&amp;CQ83)</f>
        <v>0</v>
      </c>
      <c r="CQ84" s="20">
        <f>COUNTIFS('Données brutes'!$A$2:$A$9150,"Mise-bas",'Données brutes'!$Q$2:$Q$9150,"&gt;="&amp;CQ83,'Données brutes'!$Q$2:$Q$9150,"&lt;"&amp;CR83)</f>
        <v>0</v>
      </c>
      <c r="CR84" s="20">
        <f>COUNTIFS('Données brutes'!$A$2:$A$9150,"Mise-bas",'Données brutes'!$Q$2:$Q$9150,"&gt;="&amp;CR83,'Données brutes'!$Q$2:$Q$9150,"&lt;"&amp;CS83)</f>
        <v>0</v>
      </c>
      <c r="CS84" s="20">
        <f>COUNTIFS('Données brutes'!$A$2:$A$9150,"Mise-bas",'Données brutes'!$Q$2:$Q$9150,"&gt;="&amp;CS83,'Données brutes'!$Q$2:$Q$9150,"&lt;"&amp;CT83)</f>
        <v>0</v>
      </c>
      <c r="CT84" s="20">
        <f>COUNTIFS('Données brutes'!$A$2:$A$9150,"Mise-bas",'Données brutes'!$Q$2:$Q$9150,"&gt;="&amp;CT83,'Données brutes'!$Q$2:$Q$9150,"&lt;"&amp;CU83)</f>
        <v>0</v>
      </c>
      <c r="CU84" s="20">
        <f>COUNTIFS('Données brutes'!$A$2:$A$9150,"Mise-bas",'Données brutes'!$Q$2:$Q$9150,"&gt;="&amp;CU83,'Données brutes'!$Q$2:$Q$9150,"&lt;"&amp;CV83)</f>
        <v>0</v>
      </c>
      <c r="CV84" s="20">
        <f>COUNTIFS('Données brutes'!$A$2:$A$9150,"Mise-bas",'Données brutes'!$Q$2:$Q$9150,"&gt;="&amp;CV83,'Données brutes'!$Q$2:$Q$9150,"&lt;"&amp;CW83)</f>
        <v>0</v>
      </c>
      <c r="CW84" s="20">
        <f>COUNTIFS('Données brutes'!$A$2:$A$9150,"Mise-bas",'Données brutes'!$Q$2:$Q$9150,"&gt;="&amp;CW83,'Données brutes'!$Q$2:$Q$9150,"&lt;"&amp;CX83)</f>
        <v>0</v>
      </c>
      <c r="CX84" s="20">
        <f>COUNTIFS('Données brutes'!$A$2:$A$9150,"Mise-bas",'Données brutes'!$Q$2:$Q$9150,"&gt;="&amp;CX83,'Données brutes'!$Q$2:$Q$9150,"&lt;"&amp;CY83)</f>
        <v>0</v>
      </c>
      <c r="CY84" s="20">
        <f>COUNTIFS('Données brutes'!$A$2:$A$9150,"Mise-bas",'Données brutes'!$Q$2:$Q$9150,"&gt;="&amp;CY83,'Données brutes'!$Q$2:$Q$9150,"&lt;"&amp;CZ83)</f>
        <v>0</v>
      </c>
      <c r="CZ84" s="20">
        <f>COUNTIFS('Données brutes'!$A$2:$A$9150,"Mise-bas",'Données brutes'!$Q$2:$Q$9150,"&gt;="&amp;CZ83,'Données brutes'!$Q$2:$Q$9150,"&lt;"&amp;DA83)</f>
        <v>0</v>
      </c>
      <c r="DA84" s="20">
        <f>COUNTIFS('Données brutes'!$A$2:$A$9150,"Mise-bas",'Données brutes'!$Q$2:$Q$9150,"&gt;="&amp;DA83,'Données brutes'!$Q$2:$Q$9150,"&lt;"&amp;DB83)</f>
        <v>0</v>
      </c>
      <c r="DB84" s="20">
        <f>COUNTIFS('Données brutes'!$A$2:$A$9150,"Mise-bas",'Données brutes'!$Q$2:$Q$9150,"&gt;="&amp;DB83,'Données brutes'!$Q$2:$Q$9150,"&lt;"&amp;DC83)</f>
        <v>0</v>
      </c>
      <c r="DC84" s="20">
        <f>COUNTIFS('Données brutes'!$A$2:$A$9150,"Mise-bas",'Données brutes'!$Q$2:$Q$9150,"&gt;="&amp;DC83,'Données brutes'!$Q$2:$Q$9150,"&lt;"&amp;DD83)</f>
        <v>0</v>
      </c>
      <c r="DD84" s="20">
        <f>COUNTIFS('Données brutes'!$A$2:$A$9150,"Mise-bas",'Données brutes'!$Q$2:$Q$9150,"&gt;="&amp;DD83,'Données brutes'!$Q$2:$Q$9150,"&lt;"&amp;DE83)</f>
        <v>0</v>
      </c>
      <c r="DE84" s="20">
        <f>COUNTIFS('Données brutes'!$A$2:$A$9150,"Mise-bas",'Données brutes'!$Q$2:$Q$9150,"&gt;="&amp;DE83,'Données brutes'!$Q$2:$Q$9150,"&lt;"&amp;DF83)</f>
        <v>0</v>
      </c>
      <c r="DF84" s="20">
        <f>COUNTIFS('Données brutes'!$A$2:$A$9150,"Mise-bas",'Données brutes'!$Q$2:$Q$9150,"&gt;="&amp;DF83,'Données brutes'!$Q$2:$Q$9150,"&lt;"&amp;DG83)</f>
        <v>0</v>
      </c>
      <c r="DG84" s="20">
        <f>COUNTIFS('Données brutes'!$A$2:$A$9150,"Mise-bas",'Données brutes'!$Q$2:$Q$9150,"&gt;="&amp;DG83,'Données brutes'!$Q$2:$Q$9150,"&lt;"&amp;DH83)</f>
        <v>0</v>
      </c>
      <c r="DH84" s="20">
        <f>COUNTIFS('Données brutes'!$A$2:$A$9150,"Mise-bas",'Données brutes'!$Q$2:$Q$9150,"&gt;="&amp;DH83,'Données brutes'!$Q$2:$Q$9150,"&lt;"&amp;DI83)</f>
        <v>0</v>
      </c>
      <c r="DI84" s="20">
        <f>COUNTIFS('Données brutes'!$A$2:$A$9150,"Mise-bas",'Données brutes'!$Q$2:$Q$9150,"&gt;="&amp;DI83,'Données brutes'!$Q$2:$Q$9150,"&lt;"&amp;DJ83)</f>
        <v>0</v>
      </c>
      <c r="DJ84" s="20">
        <f>COUNTIFS('Données brutes'!$A$2:$A$9150,"Mise-bas",'Données brutes'!$Q$2:$Q$9150,"&gt;="&amp;DJ83,'Données brutes'!$Q$2:$Q$9150,"&lt;"&amp;DK83)</f>
        <v>0</v>
      </c>
      <c r="DK84" s="20">
        <f>COUNTIFS('Données brutes'!$A$2:$A$9150,"Mise-bas",'Données brutes'!$Q$2:$Q$9150,"&gt;="&amp;DK83,'Données brutes'!$Q$2:$Q$9150,"&lt;"&amp;DL83)</f>
        <v>0</v>
      </c>
      <c r="DL84" s="20">
        <f>COUNTIFS('Données brutes'!$A$2:$A$9150,"Mise-bas",'Données brutes'!$Q$2:$Q$9150,"&gt;="&amp;DL83,'Données brutes'!$Q$2:$Q$9150,"&lt;"&amp;DM83)</f>
        <v>0</v>
      </c>
      <c r="DM84" s="20">
        <f>COUNTIFS('Données brutes'!$A$2:$A$9150,"Mise-bas",'Données brutes'!$Q$2:$Q$9150,"&gt;="&amp;DM83,'Données brutes'!$Q$2:$Q$9150,"&lt;"&amp;DN83)</f>
        <v>0</v>
      </c>
      <c r="DN84" s="20">
        <f>COUNTIFS('Données brutes'!$A$2:$A$9150,"Mise-bas",'Données brutes'!$Q$2:$Q$9150,"&gt;="&amp;DN83,'Données brutes'!$Q$2:$Q$9150,"&lt;"&amp;DO83)</f>
        <v>0</v>
      </c>
      <c r="DO84" s="20">
        <f>COUNTIFS('Données brutes'!$A$2:$A$9150,"Mise-bas",'Données brutes'!$Q$2:$Q$9150,"&gt;="&amp;DO83,'Données brutes'!$Q$2:$Q$9150,"&lt;"&amp;DP83)</f>
        <v>0</v>
      </c>
      <c r="DP84" s="20">
        <f>COUNTIFS('Données brutes'!$A$2:$A$9150,"Mise-bas",'Données brutes'!$Q$2:$Q$9150,"&gt;="&amp;DP83,'Données brutes'!$Q$2:$Q$9150,"&lt;"&amp;DQ83)</f>
        <v>0</v>
      </c>
      <c r="DQ84" s="20">
        <f>COUNTIFS('Données brutes'!$A$2:$A$9150,"Mise-bas",'Données brutes'!$Q$2:$Q$9150,"&gt;="&amp;DQ83,'Données brutes'!$Q$2:$Q$9150,"&lt;"&amp;DR83)</f>
        <v>0</v>
      </c>
      <c r="DR84" s="20">
        <f>COUNTIFS('Données brutes'!$A$2:$A$9150,"Mise-bas",'Données brutes'!$Q$2:$Q$9150,"&gt;="&amp;DR83,'Données brutes'!$Q$2:$Q$9150,"&lt;"&amp;DS83)</f>
        <v>0</v>
      </c>
    </row>
    <row r="85" spans="1:122" x14ac:dyDescent="0.2">
      <c r="B85" s="20">
        <f>SUMPRODUCT(('Données brutes'!$A$2:$A$10424="Transits automnaux")*('Données brutes'!$N$2:$N$10424&gt;=B81)*('Données brutes'!$O$2:$O$10424&gt;=B82)*('Données brutes'!$N$2:$N$10424&lt;=C81)*('Données brutes'!$O$2:$O$10424&lt;C82))</f>
        <v>0</v>
      </c>
      <c r="C85" s="20">
        <f t="array" ref="C85">SUMPRODUCT(('Données brutes'!$A$2:$A$10424="Transits automnaux")*('Données brutes'!$N$2:$N$10424&gt;=C81)*('Données brutes'!$O$2:$O$10424&gt;=C82)*('Données brutes'!$N$2:$N$10424&lt;=D81)*('Données brutes'!$O$2:$O$10424&lt;D82))</f>
        <v>0</v>
      </c>
      <c r="D85" s="20">
        <f t="array" ref="D85">SUMPRODUCT(('Données brutes'!$A$2:$A$10424="Transits automnaux")*('Données brutes'!$N$2:$N$10424&gt;=D81)*('Données brutes'!$O$2:$O$10424&gt;=D82)*('Données brutes'!$N$2:$N$10424&lt;=E81)*('Données brutes'!$O$2:$O$10424&lt;E82))</f>
        <v>0</v>
      </c>
      <c r="E85" s="20">
        <f t="array" ref="E85">SUMPRODUCT(('Données brutes'!$A$2:$A$10424="Transits automnaux")*('Données brutes'!$N$2:$N$10424&gt;=E81)*('Données brutes'!$O$2:$O$10424&gt;=E82)*('Données brutes'!$N$2:$N$10424&lt;=F81)*('Données brutes'!$O$2:$O$10424&lt;F82))</f>
        <v>0</v>
      </c>
      <c r="F85" s="20">
        <f t="array" ref="F85">SUMPRODUCT(('Données brutes'!$A$2:$A$10424="Transits automnaux")*('Données brutes'!$N$2:$N$10424&gt;=F81)*('Données brutes'!$O$2:$O$10424&gt;=F82)*('Données brutes'!$N$2:$N$10424&lt;=G81)*('Données brutes'!$O$2:$O$10424&lt;G82))</f>
        <v>0</v>
      </c>
      <c r="G85" s="20">
        <f t="array" ref="G85">SUMPRODUCT(('Données brutes'!$A$2:$A$10424="Transits automnaux")*('Données brutes'!$N$2:$N$10424&gt;=G81)*('Données brutes'!$O$2:$O$10424&gt;=G82)*('Données brutes'!$N$2:$N$10424&lt;=H81)*('Données brutes'!$O$2:$O$10424&lt;H82))</f>
        <v>0</v>
      </c>
      <c r="H85" s="20">
        <f t="array" ref="H85">SUMPRODUCT(('Données brutes'!$A$2:$A$10424="Transits automnaux")*('Données brutes'!$N$2:$N$10424&gt;=H81)*('Données brutes'!$O$2:$O$10424&gt;=H82)*('Données brutes'!$N$2:$N$10424&lt;=I81)*('Données brutes'!$O$2:$O$10424&lt;I82))</f>
        <v>0</v>
      </c>
      <c r="I85" s="20">
        <f t="array" ref="I85">SUMPRODUCT(('Données brutes'!$A$2:$A$10424="Transits automnaux")*('Données brutes'!$N$2:$N$10424&gt;=I81)*('Données brutes'!$O$2:$O$10424&gt;=I82)*('Données brutes'!$N$2:$N$10424&lt;=J81)*('Données brutes'!$O$2:$O$10424&lt;J82))</f>
        <v>0</v>
      </c>
      <c r="J85" s="20">
        <f t="array" ref="J85">SUMPRODUCT(('Données brutes'!$A$2:$A$10424="Transits automnaux")*('Données brutes'!$N$2:$N$10424&gt;=J81)*('Données brutes'!$O$2:$O$10424&gt;=J82)*('Données brutes'!$N$2:$N$10424&lt;=K81)*('Données brutes'!$O$2:$O$10424&lt;K82))</f>
        <v>0</v>
      </c>
      <c r="K85" s="20">
        <f t="array" ref="K85">SUMPRODUCT(('Données brutes'!$A$2:$A$10424="Transits automnaux")*('Données brutes'!$N$2:$N$10424&gt;=K81)*('Données brutes'!$O$2:$O$10424&gt;=K82)*('Données brutes'!$N$2:$N$10424&lt;=L81)*('Données brutes'!$O$2:$O$10424&lt;L82))</f>
        <v>0</v>
      </c>
      <c r="L85" s="20">
        <f t="array" ref="L85">SUMPRODUCT(('Données brutes'!$A$2:$A$10424="Transits automnaux")*('Données brutes'!$N$2:$N$10424&gt;=L81)*('Données brutes'!$O$2:$O$10424&gt;=L82)*('Données brutes'!$N$2:$N$10424&lt;=M81)*('Données brutes'!$O$2:$O$10424&lt;M82))</f>
        <v>0</v>
      </c>
      <c r="M85" s="20">
        <f t="array" ref="M85">SUMPRODUCT(('Données brutes'!$A$2:$A$10424="Transits automnaux")*('Données brutes'!$N$2:$N$10424&gt;=M81)*('Données brutes'!$O$2:$O$10424&gt;=M82)*('Données brutes'!$N$2:$N$10424&lt;=N81)*('Données brutes'!$O$2:$O$10424&lt;N82))</f>
        <v>0</v>
      </c>
      <c r="N85" s="20">
        <f t="array" ref="N85">SUMPRODUCT(('Données brutes'!$A$2:$A$10424="Transits automnaux")*('Données brutes'!$N$2:$N$10424&gt;=N81)*('Données brutes'!$O$2:$O$10424&gt;=N82)*('Données brutes'!$N$2:$N$10424&lt;=O81)*('Données brutes'!$O$2:$O$10424&lt;O82))</f>
        <v>0</v>
      </c>
      <c r="O85" s="20">
        <f t="array" ref="O85">SUMPRODUCT(('Données brutes'!$A$2:$A$10424="Transits automnaux")*('Données brutes'!$N$2:$N$10424&gt;=O81)*('Données brutes'!$O$2:$O$10424&gt;=O82)*('Données brutes'!$N$2:$N$10424&lt;=P81)*('Données brutes'!$O$2:$O$10424&lt;P82))</f>
        <v>0</v>
      </c>
      <c r="P85" s="20">
        <f t="array" ref="P85">SUMPRODUCT(('Données brutes'!$A$2:$A$10424="Transits automnaux")*('Données brutes'!$N$2:$N$10424&gt;=P81)*('Données brutes'!$O$2:$O$10424&gt;=P82)*('Données brutes'!$N$2:$N$10424&lt;=Q81)*('Données brutes'!$O$2:$O$10424&lt;Q82))</f>
        <v>0</v>
      </c>
      <c r="Q85" s="20">
        <f t="array" ref="Q85">SUMPRODUCT(('Données brutes'!$A$2:$A$10424="Transits automnaux")*('Données brutes'!$N$2:$N$10424&gt;=Q81)*('Données brutes'!$O$2:$O$10424&gt;=Q82)*('Données brutes'!$N$2:$N$10424&lt;=R81)*('Données brutes'!$O$2:$O$10424&lt;R82))</f>
        <v>0</v>
      </c>
      <c r="R85" s="20">
        <f t="array" ref="R85">SUMPRODUCT(('Données brutes'!$A$2:$A$10424="Transits automnaux")*('Données brutes'!$N$2:$N$10424&gt;=R81)*('Données brutes'!$O$2:$O$10424&gt;=R82)*('Données brutes'!$N$2:$N$10424&lt;=S81)*('Données brutes'!$O$2:$O$10424&lt;S82))</f>
        <v>0</v>
      </c>
      <c r="S85" s="20">
        <f t="array" ref="S85">SUMPRODUCT(('Données brutes'!$A$2:$A$10424="Transits automnaux")*('Données brutes'!$N$2:$N$10424&gt;=S81)*('Données brutes'!$O$2:$O$10424&gt;=S82)*('Données brutes'!$N$2:$N$10424&lt;=T81)*('Données brutes'!$O$2:$O$10424&lt;T82))</f>
        <v>0</v>
      </c>
      <c r="T85" s="20">
        <f t="array" ref="T85">SUMPRODUCT(('Données brutes'!$A$2:$A$10424="Transits automnaux")*('Données brutes'!$N$2:$N$10424&gt;=T81)*('Données brutes'!$O$2:$O$10424&gt;=T82)*('Données brutes'!$N$2:$N$10424&lt;=U81)*('Données brutes'!$O$2:$O$10424&lt;U82))</f>
        <v>0</v>
      </c>
      <c r="U85" s="20">
        <f t="array" ref="U85">SUMPRODUCT(('Données brutes'!$A$2:$A$10424="Transits automnaux")*('Données brutes'!$N$2:$N$10424&gt;=U81)*('Données brutes'!$O$2:$O$10424&gt;=U82)*('Données brutes'!$N$2:$N$10424&lt;=V81)*('Données brutes'!$O$2:$O$10424&lt;V82))</f>
        <v>0</v>
      </c>
      <c r="V85" s="20">
        <f t="array" ref="V85">SUMPRODUCT(('Données brutes'!$A$2:$A$10424="Transits automnaux")*('Données brutes'!$N$2:$N$10424&gt;=V81)*('Données brutes'!$O$2:$O$10424&gt;=V82)*('Données brutes'!$N$2:$N$10424&lt;=W81)*('Données brutes'!$O$2:$O$10424&lt;W82))</f>
        <v>0</v>
      </c>
      <c r="W85" s="20">
        <f t="array" ref="W85">SUMPRODUCT(('Données brutes'!$A$2:$A$10424="Transits automnaux")*('Données brutes'!$N$2:$N$10424&gt;=W81)*('Données brutes'!$O$2:$O$10424&gt;=W82)*('Données brutes'!$N$2:$N$10424&lt;=X81)*('Données brutes'!$O$2:$O$10424&lt;X82))</f>
        <v>0</v>
      </c>
      <c r="X85" s="20">
        <f t="array" ref="X85">SUMPRODUCT(('Données brutes'!$A$2:$A$10424="Transits automnaux")*('Données brutes'!$N$2:$N$10424&gt;=X81)*('Données brutes'!$O$2:$O$10424&gt;=X82)*('Données brutes'!$N$2:$N$10424&lt;=Y81)*('Données brutes'!$O$2:$O$10424&lt;Y82))</f>
        <v>0</v>
      </c>
      <c r="Y85" s="20">
        <f t="array" ref="Y85">SUMPRODUCT(('Données brutes'!$A$2:$A$10424="Transits automnaux")*('Données brutes'!$N$2:$N$10424&gt;=Y81)*('Données brutes'!$O$2:$O$10424&gt;=Y82)*('Données brutes'!$N$2:$N$10424&lt;=Z81)*('Données brutes'!$O$2:$O$10424&lt;Z82))</f>
        <v>7</v>
      </c>
      <c r="Z85" s="20">
        <f t="array" ref="Z85">SUMPRODUCT(('Données brutes'!$A$2:$A$10424="Transits automnaux")*('Données brutes'!$N$2:$N$10424&gt;=Z81)*('Données brutes'!$O$2:$O$10424&gt;=Z82)*('Données brutes'!$N$2:$N$10424&lt;=AA81)*('Données brutes'!$O$2:$O$10424&lt;AA82))</f>
        <v>0</v>
      </c>
      <c r="AA85" s="20">
        <f t="array" ref="AA85">SUMPRODUCT(('Données brutes'!$A$2:$A$10424="Transits automnaux")*('Données brutes'!$N$2:$N$10424&gt;=AA81)*('Données brutes'!$O$2:$O$10424&gt;=AA82)*('Données brutes'!$N$2:$N$10424&lt;=AB81)*('Données brutes'!$O$2:$O$10424&lt;AB82))</f>
        <v>5</v>
      </c>
      <c r="AB85" s="20">
        <f t="array" ref="AB85">SUMPRODUCT(('Données brutes'!$A$2:$A$10424="Transits automnaux")*('Données brutes'!$N$2:$N$10424&gt;=AB81)*('Données brutes'!$O$2:$O$10424&gt;=AB82)*('Données brutes'!$N$2:$N$10424&lt;=AC81)*('Données brutes'!$O$2:$O$10424&lt;AC82))</f>
        <v>2</v>
      </c>
      <c r="AC85" s="20">
        <f t="array" ref="AC85">SUMPRODUCT(('Données brutes'!$A$2:$A$10424="Transits automnaux")*('Données brutes'!$N$2:$N$10424&gt;=AC81)*('Données brutes'!$O$2:$O$10424&gt;=AC82)*('Données brutes'!$N$2:$N$10424&lt;=AD81)*('Données brutes'!$O$2:$O$10424&lt;AD82))</f>
        <v>0</v>
      </c>
      <c r="AD85" s="20">
        <f t="array" ref="AD85">SUMPRODUCT(('Données brutes'!$A$2:$A$10424="Transits automnaux")*('Données brutes'!$N$2:$N$10424&gt;=AD81)*('Données brutes'!$O$2:$O$10424&gt;=AD82)*('Données brutes'!$N$2:$N$10424&lt;=AE81)*('Données brutes'!$O$2:$O$10424&lt;AE82))</f>
        <v>0</v>
      </c>
      <c r="AE85" s="20">
        <f t="array" ref="AE85">SUMPRODUCT(('Données brutes'!$A$2:$A$10424="Transits automnaux")*('Données brutes'!$N$2:$N$10424&gt;=AE81)*('Données brutes'!$O$2:$O$10424&gt;=AE82)*('Données brutes'!$N$2:$N$10424&lt;=AF81)*('Données brutes'!$O$2:$O$10424&lt;AF82))</f>
        <v>2</v>
      </c>
      <c r="AF85" s="20">
        <f t="array" ref="AF85">SUMPRODUCT(('Données brutes'!$A$2:$A$10424="Transits automnaux")*('Données brutes'!$N$2:$N$10424&gt;=AF81)*('Données brutes'!$O$2:$O$10424&gt;=AF82)*('Données brutes'!$N$2:$N$10424&lt;=AG81)*('Données brutes'!$O$2:$O$10424&lt;AG82))</f>
        <v>9</v>
      </c>
      <c r="AG85" s="20">
        <f t="array" ref="AG85">SUMPRODUCT(('Données brutes'!$A$2:$A$10424="Transits automnaux")*('Données brutes'!$N$2:$N$10424&gt;=AG81)*('Données brutes'!$O$2:$O$10424&gt;=AG82)*('Données brutes'!$N$2:$N$10424&lt;=AH81)*('Données brutes'!$O$2:$O$10424&lt;AH82))</f>
        <v>4</v>
      </c>
      <c r="AH85" s="20">
        <f t="array" ref="AH85">SUMPRODUCT(('Données brutes'!$A$2:$A$10424="Transits automnaux")*('Données brutes'!$N$2:$N$10424&gt;=AH81)*('Données brutes'!$O$2:$O$10424&gt;=AH82)*('Données brutes'!$N$2:$N$10424&lt;=AI81)*('Données brutes'!$O$2:$O$10424&lt;AI82))</f>
        <v>2</v>
      </c>
      <c r="AI85" s="20">
        <f t="array" ref="AI85">SUMPRODUCT(('Données brutes'!$A$2:$A$10424="Transits automnaux")*('Données brutes'!$N$2:$N$10424&gt;=AI81)*('Données brutes'!$O$2:$O$10424&gt;=AI82)*('Données brutes'!$N$2:$N$10424&lt;=AJ81)*('Données brutes'!$O$2:$O$10424&lt;AJ82))</f>
        <v>0</v>
      </c>
      <c r="AJ85" s="20">
        <f t="array" ref="AJ85">SUMPRODUCT(('Données brutes'!$A$2:$A$10424="Transits automnaux")*('Données brutes'!$N$2:$N$10424&gt;=AJ81)*('Données brutes'!$O$2:$O$10424&gt;=AJ82)*('Données brutes'!$N$2:$N$10424&lt;=AK81)*('Données brutes'!$O$2:$O$10424&lt;AK82))</f>
        <v>0</v>
      </c>
      <c r="AK85" s="20">
        <f t="array" ref="AK85">SUMPRODUCT(('Données brutes'!$A$2:$A$10424="Transits automnaux")*('Données brutes'!$N$2:$N$10424&gt;=AK81)*('Données brutes'!$O$2:$O$10424&gt;=AK82)*('Données brutes'!$N$2:$N$10424&lt;=AL81)*('Données brutes'!$O$2:$O$10424&lt;AL82))</f>
        <v>0</v>
      </c>
      <c r="AL85" s="20">
        <f t="array" ref="AL85">SUMPRODUCT(('Données brutes'!$A$2:$A$10424="Transits automnaux")*('Données brutes'!$N$2:$N$10424&gt;=AL81)*('Données brutes'!$O$2:$O$10424&gt;=AL82)*('Données brutes'!$N$2:$N$10424&lt;=AM81)*('Données brutes'!$O$2:$O$10424&lt;AM82))</f>
        <v>0</v>
      </c>
      <c r="AM85" s="20">
        <f t="array" ref="AM85">SUMPRODUCT(('Données brutes'!$A$2:$A$10424="Transits automnaux")*('Données brutes'!$N$2:$N$10424&gt;=AM81)*('Données brutes'!$O$2:$O$10424&gt;=AM82)*('Données brutes'!$N$2:$N$10424&lt;=AN81)*('Données brutes'!$O$2:$O$10424&lt;AN82))</f>
        <v>0</v>
      </c>
      <c r="AN85" s="20">
        <f t="array" ref="AN85">SUMPRODUCT(('Données brutes'!$A$2:$A$10424="Transits automnaux")*('Données brutes'!$N$2:$N$10424&gt;=AN81)*('Données brutes'!$O$2:$O$10424&gt;=AN82)*('Données brutes'!$N$2:$N$10424&lt;=AO81)*('Données brutes'!$O$2:$O$10424&lt;AO82))</f>
        <v>0</v>
      </c>
      <c r="AO85" s="20">
        <f t="array" ref="AO85">SUMPRODUCT(('Données brutes'!$A$2:$A$10424="Transits automnaux")*('Données brutes'!$N$2:$N$10424&gt;=AO81)*('Données brutes'!$O$2:$O$10424&gt;=AO82)*('Données brutes'!$N$2:$N$10424&lt;=AP81)*('Données brutes'!$O$2:$O$10424&lt;AP82))</f>
        <v>0</v>
      </c>
      <c r="AP85" s="20">
        <f t="array" ref="AP85">SUMPRODUCT(('Données brutes'!$A$2:$A$10424="Transits automnaux")*('Données brutes'!$N$2:$N$10424&gt;=AP81)*('Données brutes'!$O$2:$O$10424&gt;=AP82)*('Données brutes'!$N$2:$N$10424&lt;=AQ81)*('Données brutes'!$O$2:$O$10424&lt;AQ82))</f>
        <v>0</v>
      </c>
      <c r="AQ85" s="20">
        <f t="array" ref="AQ85">SUMPRODUCT(('Données brutes'!$A$2:$A$10424="Transits automnaux")*('Données brutes'!$N$2:$N$10424&gt;=AQ81)*('Données brutes'!$O$2:$O$10424&gt;=AQ82)*('Données brutes'!$N$2:$N$10424&lt;=AR81)*('Données brutes'!$O$2:$O$10424&lt;AR82))</f>
        <v>0</v>
      </c>
      <c r="AR85" s="20">
        <f t="array" ref="AR85">SUMPRODUCT(('Données brutes'!$A$2:$A$10424="Transits automnaux")*('Données brutes'!$N$2:$N$10424&gt;=AR81)*('Données brutes'!$O$2:$O$10424&gt;=AR82)*('Données brutes'!$N$2:$N$10424&lt;=AS81)*('Données brutes'!$O$2:$O$10424&lt;AS82))</f>
        <v>0</v>
      </c>
      <c r="AS85" s="20">
        <f t="array" ref="AS85">SUMPRODUCT(('Données brutes'!$A$2:$A$10424="Transits automnaux")*('Données brutes'!$N$2:$N$10424&gt;=AS81)*('Données brutes'!$O$2:$O$10424&gt;=AS82)*('Données brutes'!$N$2:$N$10424&lt;=AT81)*('Données brutes'!$O$2:$O$10424&lt;AT82))</f>
        <v>0</v>
      </c>
      <c r="AT85" s="20">
        <f t="array" ref="AT85">SUMPRODUCT(('Données brutes'!$A$2:$A$10424="Transits automnaux")*('Données brutes'!$N$2:$N$10424&gt;=AT81)*('Données brutes'!$O$2:$O$10424&gt;=AT82)*('Données brutes'!$N$2:$N$10424&lt;=AU81)*('Données brutes'!$O$2:$O$10424&lt;AU82))</f>
        <v>0</v>
      </c>
      <c r="AU85" s="20">
        <f t="array" ref="AU85">SUMPRODUCT(('Données brutes'!$A$2:$A$10424="Transits automnaux")*('Données brutes'!$N$2:$N$10424&gt;=AU81)*('Données brutes'!$O$2:$O$10424&gt;=AU82)*('Données brutes'!$N$2:$N$10424&lt;=AV81)*('Données brutes'!$O$2:$O$10424&lt;AV82))</f>
        <v>0</v>
      </c>
      <c r="AV85" s="20">
        <f t="array" ref="AV85">SUMPRODUCT(('Données brutes'!$A$2:$A$10424="Transits automnaux")*('Données brutes'!$N$2:$N$10424&gt;=AV81)*('Données brutes'!$O$2:$O$10424&gt;=AV82)*('Données brutes'!$N$2:$N$10424&lt;=AW81)*('Données brutes'!$O$2:$O$10424&lt;AW82))</f>
        <v>0</v>
      </c>
      <c r="AW85" s="20">
        <f t="array" ref="AW85">SUMPRODUCT(('Données brutes'!$A$2:$A$10424="Transits automnaux")*('Données brutes'!$N$2:$N$10424&gt;=AW81)*('Données brutes'!$O$2:$O$10424&gt;=AW82)*('Données brutes'!$N$2:$N$10424&lt;=AX81)*('Données brutes'!$O$2:$O$10424&lt;AX82))</f>
        <v>0</v>
      </c>
      <c r="AX85" s="20">
        <f t="array" ref="AX85">SUMPRODUCT(('Données brutes'!$A$2:$A$10424="Transits automnaux")*('Données brutes'!$N$2:$N$10424&gt;=AX81)*('Données brutes'!$O$2:$O$10424&gt;=AX82)*('Données brutes'!$N$2:$N$10424&lt;=AY81)*('Données brutes'!$O$2:$O$10424&lt;AY82))</f>
        <v>0</v>
      </c>
      <c r="AY85" s="20">
        <f t="array" ref="AY85">SUMPRODUCT(('Données brutes'!$A$2:$A$10424="Transits automnaux")*('Données brutes'!$N$2:$N$10424&gt;=AY81)*('Données brutes'!$O$2:$O$10424&gt;=AY82)*('Données brutes'!$N$2:$N$10424&lt;=AZ81)*('Données brutes'!$O$2:$O$10424&lt;AZ82))</f>
        <v>0</v>
      </c>
      <c r="AZ85" s="20">
        <f t="array" ref="AZ85">SUMPRODUCT(('Données brutes'!$A$2:$A$10424="Transits automnaux")*('Données brutes'!$N$2:$N$10424&gt;=AZ81)*('Données brutes'!$O$2:$O$10424&gt;=AZ82)*('Données brutes'!$N$2:$N$10424&lt;=BA81)*('Données brutes'!$O$2:$O$10424&lt;BA82))</f>
        <v>0</v>
      </c>
      <c r="BA85" s="20">
        <f t="array" ref="BA85">SUMPRODUCT(('Données brutes'!$A$2:$A$10424="Transits automnaux")*('Données brutes'!$N$2:$N$10424&gt;=BA81)*('Données brutes'!$O$2:$O$10424&gt;=BA82)*('Données brutes'!$N$2:$N$10424&lt;=BB81)*('Données brutes'!$O$2:$O$10424&lt;BB82))</f>
        <v>0</v>
      </c>
      <c r="BB85" s="20">
        <f t="array" ref="BB85">SUMPRODUCT(('Données brutes'!$A$2:$A$10424="Transits automnaux")*('Données brutes'!$N$2:$N$10424&gt;=BB81)*('Données brutes'!$O$2:$O$10424&gt;=BB82)*('Données brutes'!$N$2:$N$10424&lt;=BC81)*('Données brutes'!$O$2:$O$10424&lt;BC82))</f>
        <v>0</v>
      </c>
      <c r="BC85" s="20">
        <f t="array" ref="BC85">SUMPRODUCT(('Données brutes'!$A$2:$A$10424="Transits automnaux")*('Données brutes'!$N$2:$N$10424&gt;=BC81)*('Données brutes'!$O$2:$O$10424&gt;=BC82)*('Données brutes'!$N$2:$N$10424&lt;=BD81)*('Données brutes'!$O$2:$O$10424&lt;BD82))</f>
        <v>0</v>
      </c>
      <c r="BD85" s="20">
        <f t="array" ref="BD85">SUMPRODUCT(('Données brutes'!$A$2:$A$10424="Transits automnaux")*('Données brutes'!$N$2:$N$10424&gt;=BD81)*('Données brutes'!$O$2:$O$10424&gt;=BD82)*('Données brutes'!$N$2:$N$10424&lt;=BE81)*('Données brutes'!$O$2:$O$10424&lt;BE82))</f>
        <v>0</v>
      </c>
      <c r="BE85" s="20" t="e">
        <f t="array" ref="BE85">SUMPRODUCT(('Données brutes'!$A$2:$A$10424="Transits automnaux")*('Données brutes'!$N$2:$N$10424&gt;=BE81)*('Données brutes'!$O$2:$O$10424&gt;=BE82)*('Données brutes'!$N$2:$N$10424&lt;=BF81)*('Données brutes'!$O$2:$O$10424&lt;BF82))</f>
        <v>#VALUE!</v>
      </c>
      <c r="BF85" s="20" t="e">
        <f t="array" ref="BF85">SUMPRODUCT(('Données brutes'!$A$2:$A$10424="Transits automnaux")*('Données brutes'!$N$2:$N$10424&gt;=BF81)*('Données brutes'!$O$2:$O$10424&gt;=BF82)*('Données brutes'!$N$2:$N$10424&lt;=BG81)*('Données brutes'!$O$2:$O$10424&lt;BG82))</f>
        <v>#VALUE!</v>
      </c>
      <c r="BG85" s="20" t="e">
        <f t="array" ref="BG85">SUMPRODUCT(('Données brutes'!$A$2:$A$10424="Transits automnaux")*('Données brutes'!$N$2:$N$10424&gt;=BG81)*('Données brutes'!$O$2:$O$10424&gt;=BG82)*('Données brutes'!$N$2:$N$10424&lt;=BH81)*('Données brutes'!$O$2:$O$10424&lt;BH82))</f>
        <v>#VALUE!</v>
      </c>
      <c r="BH85" s="20" t="e">
        <f t="array" ref="BH85">SUMPRODUCT(('Données brutes'!$A$2:$A$10424="Transits automnaux")*('Données brutes'!$N$2:$N$10424&gt;=BH81)*('Données brutes'!$O$2:$O$10424&gt;=BH82)*('Données brutes'!$N$2:$N$10424&lt;=BI81)*('Données brutes'!$O$2:$O$10424&lt;BI82))</f>
        <v>#VALUE!</v>
      </c>
      <c r="BI85" s="20" t="e">
        <f t="array" ref="BI85">SUMPRODUCT(('Données brutes'!$A$2:$A$10424="Transits automnaux")*('Données brutes'!$N$2:$N$10424&gt;=BI81)*('Données brutes'!$O$2:$O$10424&gt;=BI82)*('Données brutes'!$N$2:$N$10424&lt;=BJ81)*('Données brutes'!$O$2:$O$10424&lt;BJ82))</f>
        <v>#VALUE!</v>
      </c>
      <c r="BJ85" s="20" t="e">
        <f t="array" ref="BJ85">SUMPRODUCT(('Données brutes'!$A$2:$A$10424="Transits automnaux")*('Données brutes'!$N$2:$N$10424&gt;=BJ81)*('Données brutes'!$O$2:$O$10424&gt;=BJ82)*('Données brutes'!$N$2:$N$10424&lt;=BK81)*('Données brutes'!$O$2:$O$10424&lt;BK82))</f>
        <v>#VALUE!</v>
      </c>
      <c r="BK85" s="20" t="e">
        <f t="array" ref="BK85">SUMPRODUCT(('Données brutes'!$A$2:$A$10424="Transits automnaux")*('Données brutes'!$N$2:$N$10424&gt;=BK81)*('Données brutes'!$O$2:$O$10424&gt;=BK82)*('Données brutes'!$N$2:$N$10424&lt;=BL81)*('Données brutes'!$O$2:$O$10424&lt;BL82))</f>
        <v>#VALUE!</v>
      </c>
      <c r="BL85" s="20" t="e">
        <f t="array" ref="BL85">SUMPRODUCT(('Données brutes'!$A$2:$A$10424="Transits automnaux")*('Données brutes'!$N$2:$N$10424&gt;=BL81)*('Données brutes'!$O$2:$O$10424&gt;=BL82)*('Données brutes'!$N$2:$N$10424&lt;=BM81)*('Données brutes'!$O$2:$O$10424&lt;BM82))</f>
        <v>#VALUE!</v>
      </c>
      <c r="BM85" s="20" t="e">
        <f t="array" ref="BM85">SUMPRODUCT(('Données brutes'!$A$2:$A$10424="Transits automnaux")*('Données brutes'!$N$2:$N$10424&gt;=BM81)*('Données brutes'!$O$2:$O$10424&gt;=BM82)*('Données brutes'!$N$2:$N$10424&lt;=BN81)*('Données brutes'!$O$2:$O$10424&lt;BN82))</f>
        <v>#VALUE!</v>
      </c>
      <c r="BN85" s="20" t="e">
        <f t="array" ref="BN85">SUMPRODUCT(('Données brutes'!$A$2:$A$10424="Transits automnaux")*('Données brutes'!$N$2:$N$10424&gt;=BN81)*('Données brutes'!$O$2:$O$10424&gt;=BN82)*('Données brutes'!$N$2:$N$10424&lt;=BO81)*('Données brutes'!$O$2:$O$10424&lt;BO82))</f>
        <v>#VALUE!</v>
      </c>
      <c r="BO85" s="20" t="e">
        <f t="array" ref="BO85">SUMPRODUCT(('Données brutes'!$A$2:$A$10424="Transits automnaux")*('Données brutes'!$N$2:$N$10424&gt;=BO81)*('Données brutes'!$O$2:$O$10424&gt;=BO82)*('Données brutes'!$N$2:$N$10424&lt;=BP81)*('Données brutes'!$O$2:$O$10424&lt;BP82))</f>
        <v>#VALUE!</v>
      </c>
      <c r="BP85" s="20" t="e">
        <f t="array" ref="BP85">SUMPRODUCT(('Données brutes'!$A$2:$A$10424="Transits automnaux")*('Données brutes'!$N$2:$N$10424&gt;=BP81)*('Données brutes'!$O$2:$O$10424&gt;=BP82)*('Données brutes'!$N$2:$N$10424&lt;=BQ81)*('Données brutes'!$O$2:$O$10424&lt;BQ82))</f>
        <v>#VALUE!</v>
      </c>
      <c r="BQ85" s="20" t="e">
        <f t="array" ref="BQ85">SUMPRODUCT(('Données brutes'!$A$2:$A$10424="Transits automnaux")*('Données brutes'!$N$2:$N$10424&gt;=BQ81)*('Données brutes'!$O$2:$O$10424&gt;=BQ82)*('Données brutes'!$N$2:$N$10424&lt;=BR81)*('Données brutes'!$O$2:$O$10424&lt;BR82))</f>
        <v>#VALUE!</v>
      </c>
      <c r="BR85" s="20" t="e">
        <f t="array" ref="BR85">SUMPRODUCT(('Données brutes'!$A$2:$A$10424="Transits automnaux")*('Données brutes'!$N$2:$N$10424&gt;=BR81)*('Données brutes'!$O$2:$O$10424&gt;=BR82)*('Données brutes'!$N$2:$N$10424&lt;=BS81)*('Données brutes'!$O$2:$O$10424&lt;BS82))</f>
        <v>#VALUE!</v>
      </c>
      <c r="BS85" s="20" t="e">
        <f t="array" ref="BS85">SUMPRODUCT(('Données brutes'!$A$2:$A$10424="Transits automnaux")*('Données brutes'!$N$2:$N$10424&gt;=BS81)*('Données brutes'!$O$2:$O$10424&gt;=BS82)*('Données brutes'!$N$2:$N$10424&lt;=BT81)*('Données brutes'!$O$2:$O$10424&lt;BT82))</f>
        <v>#VALUE!</v>
      </c>
      <c r="BT85" s="20" t="e">
        <f t="array" ref="BT85">SUMPRODUCT(('Données brutes'!$A$2:$A$10424="Transits automnaux")*('Données brutes'!$N$2:$N$10424&gt;=BT81)*('Données brutes'!$O$2:$O$10424&gt;=BT82)*('Données brutes'!$N$2:$N$10424&lt;=BU81)*('Données brutes'!$O$2:$O$10424&lt;BU82))</f>
        <v>#VALUE!</v>
      </c>
      <c r="BU85" s="20" t="e">
        <f t="array" ref="BU85">SUMPRODUCT(('Données brutes'!$A$2:$A$10424="Transits automnaux")*('Données brutes'!$N$2:$N$10424&gt;=BU81)*('Données brutes'!$O$2:$O$10424&gt;=BU82)*('Données brutes'!$N$2:$N$10424&lt;=BV81)*('Données brutes'!$O$2:$O$10424&lt;BV82))</f>
        <v>#VALUE!</v>
      </c>
      <c r="BV85" s="20" t="e">
        <f t="array" ref="BV85">SUMPRODUCT(('Données brutes'!$A$2:$A$10424="Transits automnaux")*('Données brutes'!$N$2:$N$10424&gt;=BV81)*('Données brutes'!$O$2:$O$10424&gt;=BV82)*('Données brutes'!$N$2:$N$10424&lt;=BW81)*('Données brutes'!$O$2:$O$10424&lt;BW82))</f>
        <v>#VALUE!</v>
      </c>
      <c r="BW85" s="20" t="e">
        <f t="array" ref="BW85">SUMPRODUCT(('Données brutes'!$A$2:$A$10424="Transits automnaux")*('Données brutes'!$N$2:$N$10424&gt;=BW81)*('Données brutes'!$O$2:$O$10424&gt;=BW82)*('Données brutes'!$N$2:$N$10424&lt;=BX81)*('Données brutes'!$O$2:$O$10424&lt;BX82))</f>
        <v>#VALUE!</v>
      </c>
      <c r="BX85" s="20" t="e">
        <f t="array" ref="BX85">SUMPRODUCT(('Données brutes'!$A$2:$A$10424="Transits automnaux")*('Données brutes'!$N$2:$N$10424&gt;=BX81)*('Données brutes'!$O$2:$O$10424&gt;=BX82)*('Données brutes'!$N$2:$N$10424&lt;=BY81)*('Données brutes'!$O$2:$O$10424&lt;BY82))</f>
        <v>#VALUE!</v>
      </c>
      <c r="BY85" s="20" t="e">
        <f t="array" ref="BY85">SUMPRODUCT(('Données brutes'!$A$2:$A$10424="Transits automnaux")*('Données brutes'!$N$2:$N$10424&gt;=BY81)*('Données brutes'!$O$2:$O$10424&gt;=BY82)*('Données brutes'!$N$2:$N$10424&lt;=BZ81)*('Données brutes'!$O$2:$O$10424&lt;BZ82))</f>
        <v>#VALUE!</v>
      </c>
      <c r="BZ85" s="20" t="e">
        <f t="array" ref="BZ85">SUMPRODUCT(('Données brutes'!$A$2:$A$10424="Transits automnaux")*('Données brutes'!$N$2:$N$10424&gt;=BZ81)*('Données brutes'!$O$2:$O$10424&gt;=BZ82)*('Données brutes'!$N$2:$N$10424&lt;=CA81)*('Données brutes'!$O$2:$O$10424&lt;CA82))</f>
        <v>#VALUE!</v>
      </c>
      <c r="CA85" s="20" t="e">
        <f t="array" ref="CA85">SUMPRODUCT(('Données brutes'!$A$2:$A$10424="Transits automnaux")*('Données brutes'!$N$2:$N$10424&gt;=CA81)*('Données brutes'!$O$2:$O$10424&gt;=CA82)*('Données brutes'!$N$2:$N$10424&lt;=CB81)*('Données brutes'!$O$2:$O$10424&lt;CB82))</f>
        <v>#VALUE!</v>
      </c>
      <c r="CB85" s="20" t="e">
        <f t="array" ref="CB85">SUMPRODUCT(('Données brutes'!$A$2:$A$10424="Transits automnaux")*('Données brutes'!$N$2:$N$10424&gt;=CB81)*('Données brutes'!$O$2:$O$10424&gt;=CB82)*('Données brutes'!$N$2:$N$10424&lt;=CC81)*('Données brutes'!$O$2:$O$10424&lt;CC82))</f>
        <v>#VALUE!</v>
      </c>
      <c r="CC85" s="20" t="e">
        <f t="array" ref="CC85">SUMPRODUCT(('Données brutes'!$A$2:$A$10424="Transits automnaux")*('Données brutes'!$N$2:$N$10424&gt;=CC81)*('Données brutes'!$O$2:$O$10424&gt;=CC82)*('Données brutes'!$N$2:$N$10424&lt;=CD81)*('Données brutes'!$O$2:$O$10424&lt;CD82))</f>
        <v>#VALUE!</v>
      </c>
      <c r="CD85" s="20" t="e">
        <f t="array" ref="CD85">SUMPRODUCT(('Données brutes'!$A$2:$A$10424="Transits automnaux")*('Données brutes'!$N$2:$N$10424&gt;=CD81)*('Données brutes'!$O$2:$O$10424&gt;=CD82)*('Données brutes'!$N$2:$N$10424&lt;=CE81)*('Données brutes'!$O$2:$O$10424&lt;CE82))</f>
        <v>#VALUE!</v>
      </c>
      <c r="CE85" s="20" t="e">
        <f t="array" ref="CE85">SUMPRODUCT(('Données brutes'!$A$2:$A$10424="Transits automnaux")*('Données brutes'!$N$2:$N$10424&gt;=CE81)*('Données brutes'!$O$2:$O$10424&gt;=CE82)*('Données brutes'!$N$2:$N$10424&lt;=CF81)*('Données brutes'!$O$2:$O$10424&lt;CF82))</f>
        <v>#VALUE!</v>
      </c>
      <c r="CF85" s="20" t="e">
        <f t="array" ref="CF85">SUMPRODUCT(('Données brutes'!$A$2:$A$10424="Transits automnaux")*('Données brutes'!$N$2:$N$10424&gt;=CF81)*('Données brutes'!$O$2:$O$10424&gt;=CF82)*('Données brutes'!$N$2:$N$10424&lt;=CG81)*('Données brutes'!$O$2:$O$10424&lt;CG82))</f>
        <v>#VALUE!</v>
      </c>
      <c r="CG85" s="20" t="e">
        <f t="array" ref="CG85">SUMPRODUCT(('Données brutes'!$A$2:$A$10424="Transits automnaux")*('Données brutes'!$N$2:$N$10424&gt;=CG81)*('Données brutes'!$O$2:$O$10424&gt;=CG82)*('Données brutes'!$N$2:$N$10424&lt;=CH81)*('Données brutes'!$O$2:$O$10424&lt;CH82))</f>
        <v>#VALUE!</v>
      </c>
      <c r="CH85" s="20" t="e">
        <f t="array" ref="CH85">SUMPRODUCT(('Données brutes'!$A$2:$A$10424="Transits automnaux")*('Données brutes'!$N$2:$N$10424&gt;=CH81)*('Données brutes'!$O$2:$O$10424&gt;=CH82)*('Données brutes'!$N$2:$N$10424&lt;=CI81)*('Données brutes'!$O$2:$O$10424&lt;CI82))</f>
        <v>#VALUE!</v>
      </c>
      <c r="CI85" s="20" t="e">
        <f t="array" ref="CI85">SUMPRODUCT(('Données brutes'!$A$2:$A$10424="Transits automnaux")*('Données brutes'!$N$2:$N$10424&gt;=CI81)*('Données brutes'!$O$2:$O$10424&gt;=CI82)*('Données brutes'!$N$2:$N$10424&lt;=CJ81)*('Données brutes'!$O$2:$O$10424&lt;CJ82))</f>
        <v>#VALUE!</v>
      </c>
      <c r="CJ85" s="20" t="e">
        <f t="array" ref="CJ85">SUMPRODUCT(('Données brutes'!$A$2:$A$10424="Transits automnaux")*('Données brutes'!$N$2:$N$10424&gt;=CJ81)*('Données brutes'!$O$2:$O$10424&gt;=CJ82)*('Données brutes'!$N$2:$N$10424&lt;=CK81)*('Données brutes'!$O$2:$O$10424&lt;CK82))</f>
        <v>#VALUE!</v>
      </c>
      <c r="CK85" s="20" t="e">
        <f t="array" ref="CK85">SUMPRODUCT(('Données brutes'!$A$2:$A$10424="Transits automnaux")*('Données brutes'!$N$2:$N$10424&gt;=CK81)*('Données brutes'!$O$2:$O$10424&gt;=CK82)*('Données brutes'!$N$2:$N$10424&lt;=CL81)*('Données brutes'!$O$2:$O$10424&lt;CL82))</f>
        <v>#VALUE!</v>
      </c>
      <c r="CL85" s="20" t="e">
        <f t="array" ref="CL85">SUMPRODUCT(('Données brutes'!$A$2:$A$10424="Transits automnaux")*('Données brutes'!$N$2:$N$10424&gt;=CL81)*('Données brutes'!$O$2:$O$10424&gt;=CL82)*('Données brutes'!$N$2:$N$10424&lt;=CM81)*('Données brutes'!$O$2:$O$10424&lt;CM82))</f>
        <v>#VALUE!</v>
      </c>
      <c r="CM85" s="20" t="e">
        <f t="array" ref="CM85">SUMPRODUCT(('Données brutes'!$A$2:$A$10424="Transits automnaux")*('Données brutes'!$N$2:$N$10424&gt;=CM81)*('Données brutes'!$O$2:$O$10424&gt;=CM82)*('Données brutes'!$N$2:$N$10424&lt;=CN81)*('Données brutes'!$O$2:$O$10424&lt;CN82))</f>
        <v>#VALUE!</v>
      </c>
      <c r="CN85" s="20" t="e">
        <f t="array" ref="CN85">SUMPRODUCT(('Données brutes'!$A$2:$A$10424="Transits automnaux")*('Données brutes'!$N$2:$N$10424&gt;=CN81)*('Données brutes'!$O$2:$O$10424&gt;=CN82)*('Données brutes'!$N$2:$N$10424&lt;=CO81)*('Données brutes'!$O$2:$O$10424&lt;CO82))</f>
        <v>#VALUE!</v>
      </c>
      <c r="CO85" s="20" t="e">
        <f t="array" ref="CO85">SUMPRODUCT(('Données brutes'!$A$2:$A$10424="Transits automnaux")*('Données brutes'!$N$2:$N$10424&gt;=CO81)*('Données brutes'!$O$2:$O$10424&gt;=CO82)*('Données brutes'!$N$2:$N$10424&lt;=CP81)*('Données brutes'!$O$2:$O$10424&lt;CP82))</f>
        <v>#VALUE!</v>
      </c>
      <c r="CP85" s="20" t="e">
        <f t="array" ref="CP85">SUMPRODUCT(('Données brutes'!$A$2:$A$10424="Transits automnaux")*('Données brutes'!$N$2:$N$10424&gt;=CP81)*('Données brutes'!$O$2:$O$10424&gt;=CP82)*('Données brutes'!$N$2:$N$10424&lt;=CQ81)*('Données brutes'!$O$2:$O$10424&lt;CQ82))</f>
        <v>#VALUE!</v>
      </c>
      <c r="CQ85" s="20" t="e">
        <f t="array" ref="CQ85">SUMPRODUCT(('Données brutes'!$A$2:$A$10424="Transits automnaux")*('Données brutes'!$N$2:$N$10424&gt;=CQ81)*('Données brutes'!$O$2:$O$10424&gt;=CQ82)*('Données brutes'!$N$2:$N$10424&lt;=CR81)*('Données brutes'!$O$2:$O$10424&lt;CR82))</f>
        <v>#VALUE!</v>
      </c>
      <c r="CR85" s="20" t="e">
        <f t="array" ref="CR85">SUMPRODUCT(('Données brutes'!$A$2:$A$10424="Transits automnaux")*('Données brutes'!$N$2:$N$10424&gt;=CR81)*('Données brutes'!$O$2:$O$10424&gt;=CR82)*('Données brutes'!$N$2:$N$10424&lt;=CS81)*('Données brutes'!$O$2:$O$10424&lt;CS82))</f>
        <v>#VALUE!</v>
      </c>
      <c r="CS85" s="20" t="e">
        <f t="array" ref="CS85">SUMPRODUCT(('Données brutes'!$A$2:$A$10424="Transits automnaux")*('Données brutes'!$N$2:$N$10424&gt;=CS81)*('Données brutes'!$O$2:$O$10424&gt;=CS82)*('Données brutes'!$N$2:$N$10424&lt;=CT81)*('Données brutes'!$O$2:$O$10424&lt;CT82))</f>
        <v>#VALUE!</v>
      </c>
      <c r="CT85" s="20" t="e">
        <f t="array" ref="CT85">SUMPRODUCT(('Données brutes'!$A$2:$A$10424="Transits automnaux")*('Données brutes'!$N$2:$N$10424&gt;=CT81)*('Données brutes'!$O$2:$O$10424&gt;=CT82)*('Données brutes'!$N$2:$N$10424&lt;=CU81)*('Données brutes'!$O$2:$O$10424&lt;CU82))</f>
        <v>#VALUE!</v>
      </c>
      <c r="CU85" s="20" t="e">
        <f t="array" ref="CU85">SUMPRODUCT(('Données brutes'!$A$2:$A$10424="Transits automnaux")*('Données brutes'!$N$2:$N$10424&gt;=CU81)*('Données brutes'!$O$2:$O$10424&gt;=CU82)*('Données brutes'!$N$2:$N$10424&lt;=CV81)*('Données brutes'!$O$2:$O$10424&lt;CV82))</f>
        <v>#VALUE!</v>
      </c>
      <c r="CV85" s="20" t="e">
        <f t="array" ref="CV85">SUMPRODUCT(('Données brutes'!$A$2:$A$10424="Transits automnaux")*('Données brutes'!$N$2:$N$10424&gt;=CV81)*('Données brutes'!$O$2:$O$10424&gt;=CV82)*('Données brutes'!$N$2:$N$10424&lt;=CW81)*('Données brutes'!$O$2:$O$10424&lt;CW82))</f>
        <v>#VALUE!</v>
      </c>
      <c r="CW85" s="20" t="e">
        <f t="array" ref="CW85">SUMPRODUCT(('Données brutes'!$A$2:$A$10424="Transits automnaux")*('Données brutes'!$N$2:$N$10424&gt;=CW81)*('Données brutes'!$O$2:$O$10424&gt;=CW82)*('Données brutes'!$N$2:$N$10424&lt;=CX81)*('Données brutes'!$O$2:$O$10424&lt;CX82))</f>
        <v>#VALUE!</v>
      </c>
      <c r="CX85" s="20" t="e">
        <f t="array" ref="CX85">SUMPRODUCT(('Données brutes'!$A$2:$A$10424="Transits automnaux")*('Données brutes'!$N$2:$N$10424&gt;=CX81)*('Données brutes'!$O$2:$O$10424&gt;=CX82)*('Données brutes'!$N$2:$N$10424&lt;=CY81)*('Données brutes'!$O$2:$O$10424&lt;CY82))</f>
        <v>#VALUE!</v>
      </c>
      <c r="CY85" s="20" t="e">
        <f t="array" ref="CY85">SUMPRODUCT(('Données brutes'!$A$2:$A$10424="Transits automnaux")*('Données brutes'!$N$2:$N$10424&gt;=CY81)*('Données brutes'!$O$2:$O$10424&gt;=CY82)*('Données brutes'!$N$2:$N$10424&lt;=CZ81)*('Données brutes'!$O$2:$O$10424&lt;CZ82))</f>
        <v>#VALUE!</v>
      </c>
      <c r="CZ85" s="20" t="e">
        <f t="array" ref="CZ85">SUMPRODUCT(('Données brutes'!$A$2:$A$10424="Transits automnaux")*('Données brutes'!$N$2:$N$10424&gt;=CZ81)*('Données brutes'!$O$2:$O$10424&gt;=CZ82)*('Données brutes'!$N$2:$N$10424&lt;=DA81)*('Données brutes'!$O$2:$O$10424&lt;DA82))</f>
        <v>#VALUE!</v>
      </c>
      <c r="DA85" s="20" t="e">
        <f t="array" ref="DA85">SUMPRODUCT(('Données brutes'!$A$2:$A$10424="Transits automnaux")*('Données brutes'!$N$2:$N$10424&gt;=DA81)*('Données brutes'!$O$2:$O$10424&gt;=DA82)*('Données brutes'!$N$2:$N$10424&lt;=DB81)*('Données brutes'!$O$2:$O$10424&lt;DB82))</f>
        <v>#VALUE!</v>
      </c>
      <c r="DB85" s="20" t="e">
        <f t="array" ref="DB85">SUMPRODUCT(('Données brutes'!$A$2:$A$10424="Transits automnaux")*('Données brutes'!$N$2:$N$10424&gt;=DB81)*('Données brutes'!$O$2:$O$10424&gt;=DB82)*('Données brutes'!$N$2:$N$10424&lt;=DC81)*('Données brutes'!$O$2:$O$10424&lt;DC82))</f>
        <v>#VALUE!</v>
      </c>
      <c r="DC85" s="20" t="e">
        <f t="array" ref="DC85">SUMPRODUCT(('Données brutes'!$A$2:$A$10424="Transits automnaux")*('Données brutes'!$N$2:$N$10424&gt;=DC81)*('Données brutes'!$O$2:$O$10424&gt;=DC82)*('Données brutes'!$N$2:$N$10424&lt;=DD81)*('Données brutes'!$O$2:$O$10424&lt;DD82))</f>
        <v>#VALUE!</v>
      </c>
      <c r="DD85" s="20" t="e">
        <f t="array" ref="DD85">SUMPRODUCT(('Données brutes'!$A$2:$A$10424="Transits automnaux")*('Données brutes'!$N$2:$N$10424&gt;=DD81)*('Données brutes'!$O$2:$O$10424&gt;=DD82)*('Données brutes'!$N$2:$N$10424&lt;=DE81)*('Données brutes'!$O$2:$O$10424&lt;DE82))</f>
        <v>#VALUE!</v>
      </c>
      <c r="DE85" s="20" t="e">
        <f t="array" ref="DE85">SUMPRODUCT(('Données brutes'!$A$2:$A$10424="Transits automnaux")*('Données brutes'!$N$2:$N$10424&gt;=DE81)*('Données brutes'!$O$2:$O$10424&gt;=DE82)*('Données brutes'!$N$2:$N$10424&lt;=DF81)*('Données brutes'!$O$2:$O$10424&lt;DF82))</f>
        <v>#VALUE!</v>
      </c>
      <c r="DF85" s="20" t="e">
        <f t="array" ref="DF85">SUMPRODUCT(('Données brutes'!$A$2:$A$10424="Transits automnaux")*('Données brutes'!$N$2:$N$10424&gt;=DF81)*('Données brutes'!$O$2:$O$10424&gt;=DF82)*('Données brutes'!$N$2:$N$10424&lt;=DG81)*('Données brutes'!$O$2:$O$10424&lt;DG82))</f>
        <v>#VALUE!</v>
      </c>
      <c r="DG85" s="20" t="e">
        <f t="array" ref="DG85">SUMPRODUCT(('Données brutes'!$A$2:$A$10424="Transits automnaux")*('Données brutes'!$N$2:$N$10424&gt;=DG81)*('Données brutes'!$O$2:$O$10424&gt;=DG82)*('Données brutes'!$N$2:$N$10424&lt;=DH81)*('Données brutes'!$O$2:$O$10424&lt;DH82))</f>
        <v>#VALUE!</v>
      </c>
      <c r="DH85" s="20" t="e">
        <f t="array" ref="DH85">SUMPRODUCT(('Données brutes'!$A$2:$A$10424="Transits automnaux")*('Données brutes'!$N$2:$N$10424&gt;=DH81)*('Données brutes'!$O$2:$O$10424&gt;=DH82)*('Données brutes'!$N$2:$N$10424&lt;=DI81)*('Données brutes'!$O$2:$O$10424&lt;DI82))</f>
        <v>#VALUE!</v>
      </c>
      <c r="DI85" s="20" t="e">
        <f t="array" ref="DI85">SUMPRODUCT(('Données brutes'!$A$2:$A$10424="Transits automnaux")*('Données brutes'!$N$2:$N$10424&gt;=DI81)*('Données brutes'!$O$2:$O$10424&gt;=DI82)*('Données brutes'!$N$2:$N$10424&lt;=DJ81)*('Données brutes'!$O$2:$O$10424&lt;DJ82))</f>
        <v>#VALUE!</v>
      </c>
      <c r="DJ85" s="20" t="e">
        <f t="array" ref="DJ85">SUMPRODUCT(('Données brutes'!$A$2:$A$10424="Transits automnaux")*('Données brutes'!$N$2:$N$10424&gt;=DJ81)*('Données brutes'!$O$2:$O$10424&gt;=DJ82)*('Données brutes'!$N$2:$N$10424&lt;=DK81)*('Données brutes'!$O$2:$O$10424&lt;DK82))</f>
        <v>#VALUE!</v>
      </c>
      <c r="DK85" s="20" t="e">
        <f t="array" ref="DK85">SUMPRODUCT(('Données brutes'!$A$2:$A$10424="Transits automnaux")*('Données brutes'!$N$2:$N$10424&gt;=DK81)*('Données brutes'!$O$2:$O$10424&gt;=DK82)*('Données brutes'!$N$2:$N$10424&lt;=DL81)*('Données brutes'!$O$2:$O$10424&lt;DL82))</f>
        <v>#VALUE!</v>
      </c>
      <c r="DL85" s="20" t="e">
        <f t="array" ref="DL85">SUMPRODUCT(('Données brutes'!$A$2:$A$10424="Transits automnaux")*('Données brutes'!$N$2:$N$10424&gt;=DL81)*('Données brutes'!$O$2:$O$10424&gt;=DL82)*('Données brutes'!$N$2:$N$10424&lt;=DM81)*('Données brutes'!$O$2:$O$10424&lt;DM82))</f>
        <v>#VALUE!</v>
      </c>
      <c r="DM85" s="20" t="e">
        <f t="array" ref="DM85">SUMPRODUCT(('Données brutes'!$A$2:$A$10424="Transits automnaux")*('Données brutes'!$N$2:$N$10424&gt;=DM81)*('Données brutes'!$O$2:$O$10424&gt;=DM82)*('Données brutes'!$N$2:$N$10424&lt;=DN81)*('Données brutes'!$O$2:$O$10424&lt;DN82))</f>
        <v>#VALUE!</v>
      </c>
      <c r="DN85" s="20" t="e">
        <f t="array" ref="DN85">SUMPRODUCT(('Données brutes'!$A$2:$A$10424="Transits automnaux")*('Données brutes'!$N$2:$N$10424&gt;=DN81)*('Données brutes'!$O$2:$O$10424&gt;=DN82)*('Données brutes'!$N$2:$N$10424&lt;=DO81)*('Données brutes'!$O$2:$O$10424&lt;DO82))</f>
        <v>#VALUE!</v>
      </c>
      <c r="DO85" s="20" t="e">
        <f t="array" ref="DO85">SUMPRODUCT(('Données brutes'!$A$2:$A$10424="Transits automnaux")*('Données brutes'!$N$2:$N$10424&gt;=DO81)*('Données brutes'!$O$2:$O$10424&gt;=DO82)*('Données brutes'!$N$2:$N$10424&lt;=DP81)*('Données brutes'!$O$2:$O$10424&lt;DP82))</f>
        <v>#VALUE!</v>
      </c>
      <c r="DP85" s="20" t="e">
        <f t="array" ref="DP85">SUMPRODUCT(('Données brutes'!$A$2:$A$10424="Transits automnaux")*('Données brutes'!$N$2:$N$10424&gt;=DP81)*('Données brutes'!$O$2:$O$10424&gt;=DP82)*('Données brutes'!$N$2:$N$10424&lt;=DQ81)*('Données brutes'!$O$2:$O$10424&lt;DQ82))</f>
        <v>#VALUE!</v>
      </c>
      <c r="DQ85" s="20" t="e">
        <f t="array" ref="DQ85">SUMPRODUCT(('Données brutes'!$A$2:$A$10424="Transits automnaux")*('Données brutes'!$N$2:$N$10424&gt;=DQ81)*('Données brutes'!$O$2:$O$10424&gt;=DQ82)*('Données brutes'!$N$2:$N$10424&lt;=DR81)*('Données brutes'!$O$2:$O$10424&lt;DR82))</f>
        <v>#VALUE!</v>
      </c>
      <c r="DR85" s="20" t="e">
        <f t="array" ref="DR85">SUMPRODUCT(('Données brutes'!$A$2:$A$10424="Transits automnaux")*('Données brutes'!$N$2:$N$10424&gt;=DR81)*('Données brutes'!$O$2:$O$10424&gt;=DR82)*('Données brutes'!$N$2:$N$10424&lt;=DS81)*('Données brutes'!$O$2:$O$10424&lt;DS82))</f>
        <v>#VALUE!</v>
      </c>
    </row>
    <row r="86" spans="1:122" x14ac:dyDescent="0.2">
      <c r="AA86" s="39"/>
      <c r="AB86" s="39"/>
      <c r="AC86" s="39">
        <f>COUNTIFS('Données brutes'!$J$2:$J$10424,"&lt;&gt;PARASITE",'Données brutes'!$A$2:$A$10424,"Mise-bas",'Données brutes'!$N$2:$N$10424,"&gt;="&amp;AC81,'Données brutes'!$O$2:$O$10424,"&gt;="&amp;AC82,'Données brutes'!$N$2:$N$10424,"&lt;="&amp;AD81,'Données brutes'!$O$2:$O$10424,"&lt;"&amp;AD82)</f>
        <v>0</v>
      </c>
      <c r="AD86" s="39">
        <f>COUNTIFS('Données brutes'!$J$2:$J$10424,"&lt;&gt;PARASITE",'Données brutes'!$A$2:$A$10424,"Mise-bas",'Données brutes'!$N$2:$N$10424,"&gt;="&amp;AD81,'Données brutes'!$O$2:$O$10424,"&gt;="&amp;AD82,'Données brutes'!$N$2:$N$10424,"&lt;="&amp;AE81,'Données brutes'!$O$2:$O$10424,"&lt;"&amp;AE82)</f>
        <v>0</v>
      </c>
      <c r="AE86" s="39">
        <f>COUNTIFS('Données brutes'!$J$2:$J$10424,"&lt;&gt;PARASITE",'Données brutes'!$A$2:$A$10424,"Mise-bas",'Données brutes'!$N$2:$N$10424,"&gt;="&amp;AE81,'Données brutes'!$O$2:$O$10424,"&gt;="&amp;AE82,'Données brutes'!$N$2:$N$10424,"&lt;="&amp;AF81,'Données brutes'!$O$2:$O$10424,"&lt;"&amp;AF82)</f>
        <v>0</v>
      </c>
    </row>
    <row r="87" spans="1:122" x14ac:dyDescent="0.2">
      <c r="B87" s="32"/>
      <c r="C87" s="32"/>
      <c r="AA87" s="32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32"/>
      <c r="AZ87" s="32"/>
      <c r="BA87" s="32"/>
      <c r="BB87" s="32"/>
      <c r="BC87" s="32"/>
      <c r="BD87" s="32"/>
    </row>
  </sheetData>
  <pageMargins left="0.7" right="0.7" top="0.75" bottom="0.75" header="0.3" footer="0.3"/>
  <pageSetup paperSize="9" orientation="portrait" horizontalDpi="0" verticalDpi="0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12"/>
  <sheetViews>
    <sheetView workbookViewId="0">
      <selection activeCell="C18" sqref="C18"/>
    </sheetView>
  </sheetViews>
  <sheetFormatPr baseColWidth="10" defaultRowHeight="15" x14ac:dyDescent="0.25"/>
  <sheetData>
    <row r="1" spans="1:2" ht="30" x14ac:dyDescent="0.25">
      <c r="A1" s="7" t="s">
        <v>66</v>
      </c>
      <c r="B1" s="8" t="s">
        <v>131</v>
      </c>
    </row>
    <row r="2" spans="1:2" x14ac:dyDescent="0.25">
      <c r="A2" t="s">
        <v>67</v>
      </c>
      <c r="B2" t="s">
        <v>132</v>
      </c>
    </row>
    <row r="3" spans="1:2" x14ac:dyDescent="0.25">
      <c r="A3" t="s">
        <v>68</v>
      </c>
      <c r="B3" t="s">
        <v>133</v>
      </c>
    </row>
    <row r="4" spans="1:2" x14ac:dyDescent="0.25">
      <c r="A4" t="s">
        <v>69</v>
      </c>
      <c r="B4" t="s">
        <v>134</v>
      </c>
    </row>
    <row r="5" spans="1:2" x14ac:dyDescent="0.25">
      <c r="A5" t="s">
        <v>70</v>
      </c>
      <c r="B5" t="s">
        <v>135</v>
      </c>
    </row>
    <row r="6" spans="1:2" x14ac:dyDescent="0.25">
      <c r="B6" t="s">
        <v>136</v>
      </c>
    </row>
    <row r="7" spans="1:2" x14ac:dyDescent="0.25">
      <c r="B7" t="s">
        <v>137</v>
      </c>
    </row>
    <row r="8" spans="1:2" x14ac:dyDescent="0.25">
      <c r="B8" t="s">
        <v>138</v>
      </c>
    </row>
    <row r="9" spans="1:2" x14ac:dyDescent="0.25">
      <c r="B9" t="s">
        <v>139</v>
      </c>
    </row>
    <row r="10" spans="1:2" x14ac:dyDescent="0.25">
      <c r="B10" t="s">
        <v>130</v>
      </c>
    </row>
    <row r="11" spans="1:2" x14ac:dyDescent="0.25">
      <c r="B11" t="s">
        <v>127</v>
      </c>
    </row>
    <row r="12" spans="1:2" x14ac:dyDescent="0.25">
      <c r="B12" t="s">
        <v>140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Données brutes</vt:lpstr>
      <vt:lpstr>TP</vt:lpstr>
      <vt:lpstr>MB</vt:lpstr>
      <vt:lpstr>TA</vt:lpstr>
      <vt:lpstr>Menu déroulant</vt:lpstr>
      <vt:lpstr>LRR</vt:lpstr>
      <vt:lpstr>Saison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PC3</dc:creator>
  <cp:lastModifiedBy>ENVOL_PC3</cp:lastModifiedBy>
  <dcterms:created xsi:type="dcterms:W3CDTF">2016-10-06T11:30:01Z</dcterms:created>
  <dcterms:modified xsi:type="dcterms:W3CDTF">2016-10-19T11:04:59Z</dcterms:modified>
</cp:coreProperties>
</file>