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4c85\Desktop\PROJET INFORMATIQUE\"/>
    </mc:Choice>
  </mc:AlternateContent>
  <bookViews>
    <workbookView xWindow="0" yWindow="0" windowWidth="21600" windowHeight="10320" tabRatio="584"/>
  </bookViews>
  <sheets>
    <sheet name="AGENDA" sheetId="1" r:id="rId1"/>
    <sheet name="TACHES" sheetId="7" r:id="rId2"/>
    <sheet name="listes" sheetId="2" r:id="rId3"/>
    <sheet name="JOURS FERIES " sheetId="6" r:id="rId4"/>
  </sheets>
  <externalReferences>
    <externalReference r:id="rId5"/>
  </externalReferences>
  <definedNames>
    <definedName name="années">listes!$F$3:$F$36</definedName>
    <definedName name="DRDV">Tableau1[.]</definedName>
    <definedName name="HRDV">Tableau1[Heure]</definedName>
    <definedName name="jours">'JOURS FERIES '!$B$2:$B$13</definedName>
    <definedName name="JRDV">TACHES!$B$4:$B$12</definedName>
    <definedName name="mois">Tableau3[[#All],[Colonne1]]</definedName>
    <definedName name="pays">#REF!</definedName>
    <definedName name="Saisir_Année">'JOURS FERIES '!$B$1</definedName>
    <definedName name="zones_vacances">[1]Vacances!$E$2:$Z$2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A7" i="7"/>
  <c r="A6" i="7"/>
  <c r="A8" i="7"/>
  <c r="A9" i="7"/>
  <c r="A10" i="7"/>
  <c r="A11" i="7"/>
  <c r="A12" i="7"/>
  <c r="A4" i="7" l="1"/>
  <c r="A5" i="7"/>
  <c r="B2" i="6" l="1"/>
  <c r="C2" i="6" s="1"/>
  <c r="B3" i="6"/>
  <c r="B8" i="6" s="1"/>
  <c r="C8" i="6" s="1"/>
  <c r="B13" i="6"/>
  <c r="C13" i="6" s="1"/>
  <c r="B12" i="6"/>
  <c r="C12" i="6" s="1"/>
  <c r="B11" i="6"/>
  <c r="C11" i="6" s="1"/>
  <c r="B10" i="6"/>
  <c r="C10" i="6" s="1"/>
  <c r="B9" i="6"/>
  <c r="C9" i="6" s="1"/>
  <c r="B6" i="6"/>
  <c r="C6" i="6" s="1"/>
  <c r="B5" i="6"/>
  <c r="C5" i="6" s="1"/>
  <c r="C3" i="6" l="1"/>
  <c r="B4" i="6"/>
  <c r="C4" i="6" s="1"/>
  <c r="B7" i="6"/>
  <c r="C7" i="6" s="1"/>
  <c r="D3" i="2" l="1"/>
  <c r="E4" i="1" l="1"/>
  <c r="E9" i="1" l="1"/>
  <c r="E13" i="1"/>
  <c r="E17" i="1"/>
  <c r="E21" i="1"/>
  <c r="E25" i="1"/>
  <c r="E11" i="1"/>
  <c r="E16" i="1"/>
  <c r="E22" i="1"/>
  <c r="E6" i="1"/>
  <c r="A6" i="1" s="1"/>
  <c r="E7" i="1"/>
  <c r="E12" i="1"/>
  <c r="E18" i="1"/>
  <c r="E23" i="1"/>
  <c r="E8" i="1"/>
  <c r="E14" i="1"/>
  <c r="E19" i="1"/>
  <c r="E24" i="1"/>
  <c r="E10" i="1"/>
  <c r="E15" i="1"/>
  <c r="E20" i="1"/>
  <c r="E26" i="1"/>
  <c r="E5" i="1"/>
  <c r="N2" i="1"/>
  <c r="F4" i="1"/>
  <c r="G4" i="1" l="1"/>
  <c r="G5" i="1" s="1"/>
  <c r="F6" i="1"/>
  <c r="F8" i="1"/>
  <c r="F10" i="1"/>
  <c r="F12" i="1"/>
  <c r="F14" i="1"/>
  <c r="F16" i="1"/>
  <c r="F7" i="1"/>
  <c r="F15" i="1"/>
  <c r="F9" i="1"/>
  <c r="F13" i="1"/>
  <c r="F18" i="1"/>
  <c r="F22" i="1"/>
  <c r="F24" i="1"/>
  <c r="F26" i="1"/>
  <c r="F11" i="1"/>
  <c r="F19" i="1"/>
  <c r="F20" i="1"/>
  <c r="F25" i="1"/>
  <c r="F21" i="1"/>
  <c r="F17" i="1"/>
  <c r="F23" i="1"/>
  <c r="F5" i="1"/>
  <c r="G10" i="1" l="1"/>
  <c r="G13" i="1"/>
  <c r="G19" i="1"/>
  <c r="G8" i="1"/>
  <c r="G17" i="1"/>
  <c r="G9" i="1"/>
  <c r="G14" i="1"/>
  <c r="G23" i="1"/>
  <c r="G11" i="1"/>
  <c r="G12" i="1"/>
  <c r="G20" i="1"/>
  <c r="G22" i="1"/>
  <c r="G25" i="1"/>
  <c r="G15" i="1"/>
  <c r="G24" i="1"/>
  <c r="G16" i="1"/>
  <c r="G18" i="1"/>
  <c r="G21" i="1"/>
  <c r="G26" i="1"/>
  <c r="H4" i="1"/>
  <c r="H7" i="1" l="1"/>
  <c r="H9" i="1"/>
  <c r="H11" i="1"/>
  <c r="H13" i="1"/>
  <c r="H15" i="1"/>
  <c r="H17" i="1"/>
  <c r="H8" i="1"/>
  <c r="H16" i="1"/>
  <c r="H12" i="1"/>
  <c r="H19" i="1"/>
  <c r="H21" i="1"/>
  <c r="H23" i="1"/>
  <c r="H25" i="1"/>
  <c r="H10" i="1"/>
  <c r="H18" i="1"/>
  <c r="H26" i="1"/>
  <c r="H14" i="1"/>
  <c r="H20" i="1"/>
  <c r="H22" i="1"/>
  <c r="H6" i="1"/>
  <c r="H24" i="1"/>
  <c r="H5" i="1"/>
  <c r="I4" i="1"/>
  <c r="I5" i="1" s="1"/>
  <c r="J4" i="1"/>
  <c r="J6" i="1" l="1"/>
  <c r="J8" i="1"/>
  <c r="J10" i="1"/>
  <c r="J12" i="1"/>
  <c r="J14" i="1"/>
  <c r="J16" i="1"/>
  <c r="J9" i="1"/>
  <c r="J17" i="1"/>
  <c r="J11" i="1"/>
  <c r="J15" i="1"/>
  <c r="J20" i="1"/>
  <c r="J22" i="1"/>
  <c r="J24" i="1"/>
  <c r="J26" i="1"/>
  <c r="J7" i="1"/>
  <c r="J18" i="1"/>
  <c r="J21" i="1"/>
  <c r="J13" i="1"/>
  <c r="J19" i="1"/>
  <c r="J23" i="1"/>
  <c r="J25" i="1"/>
  <c r="I6" i="1"/>
  <c r="I11" i="1"/>
  <c r="I14" i="1"/>
  <c r="I18" i="1"/>
  <c r="I20" i="1"/>
  <c r="I7" i="1"/>
  <c r="I16" i="1"/>
  <c r="I8" i="1"/>
  <c r="I12" i="1"/>
  <c r="I13" i="1"/>
  <c r="I17" i="1"/>
  <c r="I9" i="1"/>
  <c r="I21" i="1"/>
  <c r="I24" i="1"/>
  <c r="I10" i="1"/>
  <c r="I19" i="1"/>
  <c r="I23" i="1"/>
  <c r="I26" i="1"/>
  <c r="I25" i="1"/>
  <c r="I15" i="1"/>
  <c r="I22" i="1"/>
  <c r="K4" i="1"/>
  <c r="J5" i="1"/>
  <c r="K7" i="1" l="1"/>
  <c r="K12" i="1"/>
  <c r="K15" i="1"/>
  <c r="K19" i="1"/>
  <c r="K6" i="1"/>
  <c r="K10" i="1"/>
  <c r="K18" i="1"/>
  <c r="K11" i="1"/>
  <c r="K16" i="1"/>
  <c r="K8" i="1"/>
  <c r="K17" i="1"/>
  <c r="K22" i="1"/>
  <c r="K25" i="1"/>
  <c r="K9" i="1"/>
  <c r="K24" i="1"/>
  <c r="K21" i="1"/>
  <c r="K26" i="1"/>
  <c r="K13" i="1"/>
  <c r="K14" i="1"/>
  <c r="K20" i="1"/>
  <c r="K23" i="1"/>
  <c r="L4" i="1"/>
  <c r="K5" i="1"/>
  <c r="L7" i="1" l="1"/>
  <c r="L9" i="1"/>
  <c r="L11" i="1"/>
  <c r="L13" i="1"/>
  <c r="L15" i="1"/>
  <c r="L17" i="1"/>
  <c r="L10" i="1"/>
  <c r="L14" i="1"/>
  <c r="L21" i="1"/>
  <c r="L23" i="1"/>
  <c r="L25" i="1"/>
  <c r="L6" i="1"/>
  <c r="L16" i="1"/>
  <c r="L20" i="1"/>
  <c r="L8" i="1"/>
  <c r="L22" i="1"/>
  <c r="L12" i="1"/>
  <c r="L18" i="1"/>
  <c r="L24" i="1"/>
  <c r="L19" i="1"/>
  <c r="L26" i="1"/>
  <c r="M4" i="1"/>
  <c r="L5" i="1"/>
  <c r="M8" i="1" l="1"/>
  <c r="M13" i="1"/>
  <c r="M16" i="1"/>
  <c r="M18" i="1"/>
  <c r="M9" i="1"/>
  <c r="M19" i="1"/>
  <c r="M10" i="1"/>
  <c r="M14" i="1"/>
  <c r="M15" i="1"/>
  <c r="M6" i="1"/>
  <c r="M7" i="1"/>
  <c r="M23" i="1"/>
  <c r="M26" i="1"/>
  <c r="M17" i="1"/>
  <c r="M20" i="1"/>
  <c r="M25" i="1"/>
  <c r="M11" i="1"/>
  <c r="M22" i="1"/>
  <c r="M12" i="1"/>
  <c r="M21" i="1"/>
  <c r="M24" i="1"/>
  <c r="N4" i="1"/>
  <c r="M5" i="1"/>
  <c r="N6" i="1" l="1"/>
  <c r="N8" i="1"/>
  <c r="N10" i="1"/>
  <c r="N12" i="1"/>
  <c r="N14" i="1"/>
  <c r="N16" i="1"/>
  <c r="N11" i="1"/>
  <c r="N13" i="1"/>
  <c r="N17" i="1"/>
  <c r="N20" i="1"/>
  <c r="N22" i="1"/>
  <c r="N24" i="1"/>
  <c r="N26" i="1"/>
  <c r="N9" i="1"/>
  <c r="N15" i="1"/>
  <c r="N19" i="1"/>
  <c r="N21" i="1"/>
  <c r="N7" i="1"/>
  <c r="N23" i="1"/>
  <c r="N25" i="1"/>
  <c r="N18" i="1"/>
  <c r="O4" i="1"/>
  <c r="N5" i="1"/>
  <c r="O6" i="1" l="1"/>
  <c r="O9" i="1"/>
  <c r="O14" i="1"/>
  <c r="O17" i="1"/>
  <c r="O19" i="1"/>
  <c r="O7" i="1"/>
  <c r="O8" i="1"/>
  <c r="O12" i="1"/>
  <c r="O13" i="1"/>
  <c r="O18" i="1"/>
  <c r="O24" i="1"/>
  <c r="O15" i="1"/>
  <c r="O16" i="1"/>
  <c r="O21" i="1"/>
  <c r="O26" i="1"/>
  <c r="O10" i="1"/>
  <c r="O20" i="1"/>
  <c r="O23" i="1"/>
  <c r="O11" i="1"/>
  <c r="O22" i="1"/>
  <c r="O25" i="1"/>
  <c r="P4" i="1"/>
  <c r="O5" i="1"/>
  <c r="P7" i="1" l="1"/>
  <c r="P9" i="1"/>
  <c r="P11" i="1"/>
  <c r="P13" i="1"/>
  <c r="P15" i="1"/>
  <c r="P12" i="1"/>
  <c r="P16" i="1"/>
  <c r="P18" i="1"/>
  <c r="P21" i="1"/>
  <c r="P23" i="1"/>
  <c r="P25" i="1"/>
  <c r="P8" i="1"/>
  <c r="P17" i="1"/>
  <c r="P14" i="1"/>
  <c r="P22" i="1"/>
  <c r="P6" i="1"/>
  <c r="P19" i="1"/>
  <c r="P24" i="1"/>
  <c r="P26" i="1"/>
  <c r="P10" i="1"/>
  <c r="P20" i="1"/>
  <c r="Q4" i="1"/>
  <c r="P5" i="1"/>
  <c r="Q7" i="1" l="1"/>
  <c r="Q10" i="1"/>
  <c r="Q15" i="1"/>
  <c r="Q18" i="1"/>
  <c r="Q6" i="1"/>
  <c r="Q11" i="1"/>
  <c r="Q12" i="1"/>
  <c r="Q16" i="1"/>
  <c r="Q13" i="1"/>
  <c r="Q20" i="1"/>
  <c r="Q25" i="1"/>
  <c r="Q14" i="1"/>
  <c r="Q22" i="1"/>
  <c r="Q8" i="1"/>
  <c r="Q9" i="1"/>
  <c r="Q17" i="1"/>
  <c r="Q19" i="1"/>
  <c r="Q21" i="1"/>
  <c r="Q24" i="1"/>
  <c r="Q23" i="1"/>
  <c r="Q26" i="1"/>
  <c r="R4" i="1"/>
  <c r="Q5" i="1"/>
  <c r="R6" i="1" l="1"/>
  <c r="R8" i="1"/>
  <c r="R10" i="1"/>
  <c r="R12" i="1"/>
  <c r="R14" i="1"/>
  <c r="R16" i="1"/>
  <c r="R13" i="1"/>
  <c r="R15" i="1"/>
  <c r="R19" i="1"/>
  <c r="R20" i="1"/>
  <c r="R22" i="1"/>
  <c r="R24" i="1"/>
  <c r="R26" i="1"/>
  <c r="R7" i="1"/>
  <c r="R11" i="1"/>
  <c r="R23" i="1"/>
  <c r="R18" i="1"/>
  <c r="R25" i="1"/>
  <c r="R9" i="1"/>
  <c r="R17" i="1"/>
  <c r="R21" i="1"/>
  <c r="S4" i="1"/>
  <c r="R5" i="1"/>
  <c r="S8" i="1" l="1"/>
  <c r="S11" i="1"/>
  <c r="S16" i="1"/>
  <c r="S17" i="1"/>
  <c r="S19" i="1"/>
  <c r="S9" i="1"/>
  <c r="S10" i="1"/>
  <c r="S14" i="1"/>
  <c r="S6" i="1"/>
  <c r="S15" i="1"/>
  <c r="S12" i="1"/>
  <c r="S21" i="1"/>
  <c r="S26" i="1"/>
  <c r="S13" i="1"/>
  <c r="S20" i="1"/>
  <c r="S23" i="1"/>
  <c r="S7" i="1"/>
  <c r="S18" i="1"/>
  <c r="S22" i="1"/>
  <c r="S25" i="1"/>
  <c r="S24" i="1"/>
  <c r="T4" i="1"/>
  <c r="S5" i="1"/>
  <c r="T7" i="1" l="1"/>
  <c r="T9" i="1"/>
  <c r="T11" i="1"/>
  <c r="T13" i="1"/>
  <c r="T15" i="1"/>
  <c r="T6" i="1"/>
  <c r="T14" i="1"/>
  <c r="T17" i="1"/>
  <c r="T21" i="1"/>
  <c r="T23" i="1"/>
  <c r="T25" i="1"/>
  <c r="T10" i="1"/>
  <c r="T24" i="1"/>
  <c r="T12" i="1"/>
  <c r="T26" i="1"/>
  <c r="T16" i="1"/>
  <c r="T20" i="1"/>
  <c r="T8" i="1"/>
  <c r="T18" i="1"/>
  <c r="T19" i="1"/>
  <c r="T22" i="1"/>
  <c r="U4" i="1"/>
  <c r="T5" i="1"/>
  <c r="U9" i="1" l="1"/>
  <c r="U12" i="1"/>
  <c r="U18" i="1"/>
  <c r="U8" i="1"/>
  <c r="U13" i="1"/>
  <c r="U14" i="1"/>
  <c r="U17" i="1"/>
  <c r="U10" i="1"/>
  <c r="U11" i="1"/>
  <c r="U19" i="1"/>
  <c r="U22" i="1"/>
  <c r="U21" i="1"/>
  <c r="U24" i="1"/>
  <c r="U6" i="1"/>
  <c r="U15" i="1"/>
  <c r="U23" i="1"/>
  <c r="U26" i="1"/>
  <c r="U7" i="1"/>
  <c r="U16" i="1"/>
  <c r="U20" i="1"/>
  <c r="U25" i="1"/>
  <c r="V4" i="1"/>
  <c r="U5" i="1"/>
  <c r="V6" i="1" l="1"/>
  <c r="V8" i="1"/>
  <c r="V10" i="1"/>
  <c r="V12" i="1"/>
  <c r="V14" i="1"/>
  <c r="V16" i="1"/>
  <c r="V7" i="1"/>
  <c r="V15" i="1"/>
  <c r="V18" i="1"/>
  <c r="V20" i="1"/>
  <c r="V22" i="1"/>
  <c r="V24" i="1"/>
  <c r="V26" i="1"/>
  <c r="V9" i="1"/>
  <c r="V13" i="1"/>
  <c r="V17" i="1"/>
  <c r="V25" i="1"/>
  <c r="V11" i="1"/>
  <c r="V19" i="1"/>
  <c r="V21" i="1"/>
  <c r="V23" i="1"/>
  <c r="W4" i="1"/>
  <c r="V5" i="1"/>
  <c r="W10" i="1" l="1"/>
  <c r="W13" i="1"/>
  <c r="W17" i="1"/>
  <c r="W19" i="1"/>
  <c r="W7" i="1"/>
  <c r="W11" i="1"/>
  <c r="W12" i="1"/>
  <c r="W16" i="1"/>
  <c r="W8" i="1"/>
  <c r="W9" i="1"/>
  <c r="W18" i="1"/>
  <c r="W20" i="1"/>
  <c r="W23" i="1"/>
  <c r="W22" i="1"/>
  <c r="W25" i="1"/>
  <c r="W14" i="1"/>
  <c r="W24" i="1"/>
  <c r="W6" i="1"/>
  <c r="W15" i="1"/>
  <c r="W21" i="1"/>
  <c r="W26" i="1"/>
  <c r="X4" i="1"/>
  <c r="W5" i="1"/>
  <c r="X7" i="1" l="1"/>
  <c r="X9" i="1"/>
  <c r="X11" i="1"/>
  <c r="X13" i="1"/>
  <c r="X15" i="1"/>
  <c r="X8" i="1"/>
  <c r="X16" i="1"/>
  <c r="X6" i="1"/>
  <c r="X19" i="1"/>
  <c r="X21" i="1"/>
  <c r="X23" i="1"/>
  <c r="X25" i="1"/>
  <c r="X12" i="1"/>
  <c r="X26" i="1"/>
  <c r="X10" i="1"/>
  <c r="X17" i="1"/>
  <c r="X18" i="1"/>
  <c r="X20" i="1"/>
  <c r="X22" i="1"/>
  <c r="X14" i="1"/>
  <c r="X24" i="1"/>
  <c r="Y4" i="1"/>
  <c r="X5" i="1"/>
  <c r="Y6" i="1" l="1"/>
  <c r="Y11" i="1"/>
  <c r="Y14" i="1"/>
  <c r="Y18" i="1"/>
  <c r="Y10" i="1"/>
  <c r="Y15" i="1"/>
  <c r="Y17" i="1"/>
  <c r="Y7" i="1"/>
  <c r="Y16" i="1"/>
  <c r="Y8" i="1"/>
  <c r="Y21" i="1"/>
  <c r="Y24" i="1"/>
  <c r="Y9" i="1"/>
  <c r="Y23" i="1"/>
  <c r="Y26" i="1"/>
  <c r="Y12" i="1"/>
  <c r="Y13" i="1"/>
  <c r="Y19" i="1"/>
  <c r="Y20" i="1"/>
  <c r="Y25" i="1"/>
  <c r="Y22" i="1"/>
  <c r="Z4" i="1"/>
  <c r="Y5" i="1"/>
  <c r="Z6" i="1" l="1"/>
  <c r="Z8" i="1"/>
  <c r="Z10" i="1"/>
  <c r="Z12" i="1"/>
  <c r="Z14" i="1"/>
  <c r="Z16" i="1"/>
  <c r="Z9" i="1"/>
  <c r="Z20" i="1"/>
  <c r="Z22" i="1"/>
  <c r="Z24" i="1"/>
  <c r="Z26" i="1"/>
  <c r="Z11" i="1"/>
  <c r="Z15" i="1"/>
  <c r="Z17" i="1"/>
  <c r="Z7" i="1"/>
  <c r="Z21" i="1"/>
  <c r="Z18" i="1"/>
  <c r="Z23" i="1"/>
  <c r="Z13" i="1"/>
  <c r="Z19" i="1"/>
  <c r="Z25" i="1"/>
  <c r="AA4" i="1"/>
  <c r="Z5" i="1"/>
  <c r="AA7" i="1" l="1"/>
  <c r="AA12" i="1"/>
  <c r="AA15" i="1"/>
  <c r="AA17" i="1"/>
  <c r="AA19" i="1"/>
  <c r="AA9" i="1"/>
  <c r="AA13" i="1"/>
  <c r="AA14" i="1"/>
  <c r="AA18" i="1"/>
  <c r="AA6" i="1"/>
  <c r="AA10" i="1"/>
  <c r="AA16" i="1"/>
  <c r="AA22" i="1"/>
  <c r="AA25" i="1"/>
  <c r="AA8" i="1"/>
  <c r="AA24" i="1"/>
  <c r="AA11" i="1"/>
  <c r="AA21" i="1"/>
  <c r="AA26" i="1"/>
  <c r="AA20" i="1"/>
  <c r="AA23" i="1"/>
  <c r="AB4" i="1"/>
  <c r="AA5" i="1"/>
  <c r="AB7" i="1" l="1"/>
  <c r="AB9" i="1"/>
  <c r="AB11" i="1"/>
  <c r="AB13" i="1"/>
  <c r="AB15" i="1"/>
  <c r="AB10" i="1"/>
  <c r="AB8" i="1"/>
  <c r="AB21" i="1"/>
  <c r="AB23" i="1"/>
  <c r="AB25" i="1"/>
  <c r="AB14" i="1"/>
  <c r="AB6" i="1"/>
  <c r="AB19" i="1"/>
  <c r="AB20" i="1"/>
  <c r="AB16" i="1"/>
  <c r="AB22" i="1"/>
  <c r="AB17" i="1"/>
  <c r="AB24" i="1"/>
  <c r="AB12" i="1"/>
  <c r="AB18" i="1"/>
  <c r="AB26" i="1"/>
  <c r="AC4" i="1"/>
  <c r="AB5" i="1"/>
  <c r="AC8" i="1" l="1"/>
  <c r="AC13" i="1"/>
  <c r="AC16" i="1"/>
  <c r="AC18" i="1"/>
  <c r="AC12" i="1"/>
  <c r="AC19" i="1"/>
  <c r="AC9" i="1"/>
  <c r="AC14" i="1"/>
  <c r="AC15" i="1"/>
  <c r="AC23" i="1"/>
  <c r="AC26" i="1"/>
  <c r="AC6" i="1"/>
  <c r="AC7" i="1"/>
  <c r="AC20" i="1"/>
  <c r="AC25" i="1"/>
  <c r="AC10" i="1"/>
  <c r="AC22" i="1"/>
  <c r="AC11" i="1"/>
  <c r="AC17" i="1"/>
  <c r="AC21" i="1"/>
  <c r="AC24" i="1"/>
  <c r="AD4" i="1"/>
  <c r="AC5" i="1"/>
  <c r="AD6" i="1" l="1"/>
  <c r="AD8" i="1"/>
  <c r="AD10" i="1"/>
  <c r="AD12" i="1"/>
  <c r="AD14" i="1"/>
  <c r="AD16" i="1"/>
  <c r="AD11" i="1"/>
  <c r="AD7" i="1"/>
  <c r="AD17" i="1"/>
  <c r="AD20" i="1"/>
  <c r="AD22" i="1"/>
  <c r="AD24" i="1"/>
  <c r="AD26" i="1"/>
  <c r="AD13" i="1"/>
  <c r="AD18" i="1"/>
  <c r="AD21" i="1"/>
  <c r="AD15" i="1"/>
  <c r="AD19" i="1"/>
  <c r="AD23" i="1"/>
  <c r="AD9" i="1"/>
  <c r="AD25" i="1"/>
  <c r="AE4" i="1"/>
  <c r="AD5" i="1"/>
  <c r="AE6" i="1" l="1"/>
  <c r="AE9" i="1"/>
  <c r="AE14" i="1"/>
  <c r="AE17" i="1"/>
  <c r="AE19" i="1"/>
  <c r="AE11" i="1"/>
  <c r="AE15" i="1"/>
  <c r="AE16" i="1"/>
  <c r="AE7" i="1"/>
  <c r="AE8" i="1"/>
  <c r="AE12" i="1"/>
  <c r="AE13" i="1"/>
  <c r="AE24" i="1"/>
  <c r="AE18" i="1"/>
  <c r="AE21" i="1"/>
  <c r="AE26" i="1"/>
  <c r="AE20" i="1"/>
  <c r="AE23" i="1"/>
  <c r="AE10" i="1"/>
  <c r="AE22" i="1"/>
  <c r="AE25" i="1"/>
  <c r="AF4" i="1"/>
  <c r="AE5" i="1"/>
  <c r="AF7" i="1" l="1"/>
  <c r="AF9" i="1"/>
  <c r="AF11" i="1"/>
  <c r="AF13" i="1"/>
  <c r="AF15" i="1"/>
  <c r="AF12" i="1"/>
  <c r="AF6" i="1"/>
  <c r="AF10" i="1"/>
  <c r="AF18" i="1"/>
  <c r="AF21" i="1"/>
  <c r="AF23" i="1"/>
  <c r="AF25" i="1"/>
  <c r="AF16" i="1"/>
  <c r="AF17" i="1"/>
  <c r="AF22" i="1"/>
  <c r="AF14" i="1"/>
  <c r="AF24" i="1"/>
  <c r="AF8" i="1"/>
  <c r="AF19" i="1"/>
  <c r="AF26" i="1"/>
  <c r="AF20" i="1"/>
  <c r="AG4" i="1"/>
  <c r="AF5" i="1"/>
  <c r="AG7" i="1" l="1"/>
  <c r="AG10" i="1"/>
  <c r="AG15" i="1"/>
  <c r="AG18" i="1"/>
  <c r="AG14" i="1"/>
  <c r="AG6" i="1"/>
  <c r="AG11" i="1"/>
  <c r="AG12" i="1"/>
  <c r="AG20" i="1"/>
  <c r="AG25" i="1"/>
  <c r="AG13" i="1"/>
  <c r="AG17" i="1"/>
  <c r="AG22" i="1"/>
  <c r="AG16" i="1"/>
  <c r="AG21" i="1"/>
  <c r="AG24" i="1"/>
  <c r="AG8" i="1"/>
  <c r="AG9" i="1"/>
  <c r="AG19" i="1"/>
  <c r="AG23" i="1"/>
  <c r="AG26" i="1"/>
  <c r="AH4" i="1"/>
  <c r="AG5" i="1"/>
  <c r="AH6" i="1" l="1"/>
  <c r="AH8" i="1"/>
  <c r="AH10" i="1"/>
  <c r="AH12" i="1"/>
  <c r="AH14" i="1"/>
  <c r="AH16" i="1"/>
  <c r="AH13" i="1"/>
  <c r="AH9" i="1"/>
  <c r="AH19" i="1"/>
  <c r="AH20" i="1"/>
  <c r="AH22" i="1"/>
  <c r="AH24" i="1"/>
  <c r="AH26" i="1"/>
  <c r="AH15" i="1"/>
  <c r="AH11" i="1"/>
  <c r="AH23" i="1"/>
  <c r="AH25" i="1"/>
  <c r="AH7" i="1"/>
  <c r="AH17" i="1"/>
  <c r="AH18" i="1"/>
  <c r="AH21" i="1"/>
  <c r="AI4" i="1"/>
  <c r="AH5" i="1"/>
  <c r="AI5" i="1" l="1"/>
  <c r="AI8" i="1"/>
  <c r="AI11" i="1"/>
  <c r="AI16" i="1"/>
  <c r="AI17" i="1"/>
  <c r="AI19" i="1"/>
  <c r="AI13" i="1"/>
  <c r="AI9" i="1"/>
  <c r="AI10" i="1"/>
  <c r="AI14" i="1"/>
  <c r="AI21" i="1"/>
  <c r="AI26" i="1"/>
  <c r="AI12" i="1"/>
  <c r="AI20" i="1"/>
  <c r="AI23" i="1"/>
  <c r="AI6" i="1"/>
  <c r="AI15" i="1"/>
  <c r="AI22" i="1"/>
  <c r="AI25" i="1"/>
  <c r="AI7" i="1"/>
  <c r="AI18" i="1"/>
  <c r="AI24" i="1"/>
</calcChain>
</file>

<file path=xl/sharedStrings.xml><?xml version="1.0" encoding="utf-8"?>
<sst xmlns="http://schemas.openxmlformats.org/spreadsheetml/2006/main" count="41" uniqueCount="37">
  <si>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</si>
  <si>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</si>
  <si>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</si>
  <si>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</si>
  <si>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</si>
  <si>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</si>
  <si>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</si>
  <si>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</si>
  <si>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</si>
  <si>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</si>
  <si>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</si>
  <si>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</si>
  <si>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ANNEE </t>
  </si>
  <si>
    <t>Victoire 1945</t>
  </si>
  <si>
    <t>Noël</t>
  </si>
  <si>
    <t>Heure</t>
  </si>
  <si>
    <t xml:space="preserve">JOURS FERIES </t>
  </si>
  <si>
    <t xml:space="preserve">Premier de l'an </t>
  </si>
  <si>
    <t xml:space="preserve">Pâques </t>
  </si>
  <si>
    <t xml:space="preserve">Lundi de Pâques </t>
  </si>
  <si>
    <t>Fête du travail</t>
  </si>
  <si>
    <t xml:space="preserve">Ascension </t>
  </si>
  <si>
    <t xml:space="preserve">Assomption </t>
  </si>
  <si>
    <t xml:space="preserve">Toussaint </t>
  </si>
  <si>
    <t xml:space="preserve">Armistice </t>
  </si>
  <si>
    <t xml:space="preserve">Fête nationale </t>
  </si>
  <si>
    <t xml:space="preserve">lundi de Pentecôte </t>
  </si>
  <si>
    <t>DATE</t>
  </si>
  <si>
    <t>Motif</t>
  </si>
  <si>
    <t>M Durand</t>
  </si>
  <si>
    <t>.</t>
  </si>
  <si>
    <t>Personne</t>
  </si>
  <si>
    <t xml:space="preserve">rdv </t>
  </si>
  <si>
    <t xml:space="preserve">Amandine </t>
  </si>
  <si>
    <t xml:space="preserve">Christelle </t>
  </si>
  <si>
    <t xml:space="preserve">Elise </t>
  </si>
  <si>
    <t xml:space="preserve">Ecole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</si>
</sst>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ddd"/>
    <numFmt numFmtId="166" formatCode="yyyy"/>
    <numFmt numFmtId="167" formatCode="dddd\ dd\ mmmm\ yyyy\ hh:mm:ss"/>
    <numFmt numFmtId="168" formatCode="h&quot;h&quot;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0">
    <xf numFmtId="0" fontId="0" fillId="0" borderId="0" xfId="0"/>
    <xf numFmtId="0" fontId="1" fillId="2" borderId="1" xfId="0" applyFont="1" applyFill="1" applyBorder="1"/>
    <xf numFmtId="166" fontId="3" fillId="2" borderId="1" xfId="0" applyNumberFormat="1" applyFont="1" applyFill="1" applyBorder="1"/>
    <xf numFmtId="0" fontId="2" fillId="0" borderId="0" xfId="0" applyFont="1"/>
    <xf numFmtId="164" fontId="2" fillId="0" borderId="0" xfId="0" applyNumberFormat="1" applyFont="1"/>
    <xf numFmtId="0" fontId="4" fillId="0" borderId="0" xfId="0" applyFont="1"/>
    <xf numFmtId="0" fontId="0" fillId="0" borderId="0" xfId="0" applyFill="1"/>
    <xf numFmtId="14" fontId="0" fillId="0" borderId="1" xfId="0" applyNumberFormat="1" applyBorder="1"/>
    <xf numFmtId="0" fontId="0" fillId="5" borderId="1" xfId="0" applyFill="1" applyBorder="1"/>
    <xf numFmtId="0" fontId="1" fillId="4" borderId="1" xfId="0" applyFont="1" applyFill="1" applyBorder="1"/>
    <xf numFmtId="14" fontId="0" fillId="4" borderId="1" xfId="0" applyNumberFormat="1" applyFill="1" applyBorder="1"/>
    <xf numFmtId="0" fontId="0" fillId="0" borderId="0" xfId="0" applyBorder="1"/>
    <xf numFmtId="0" fontId="6" fillId="0" borderId="0" xfId="0" applyFont="1" applyBorder="1"/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22" fontId="0" fillId="0" borderId="0" xfId="0" applyNumberFormat="1"/>
    <xf numFmtId="168" fontId="0" fillId="0" borderId="0" xfId="0" applyNumberFormat="1" applyAlignment="1">
      <alignment horizontal="center"/>
    </xf>
    <xf numFmtId="164" fontId="0" fillId="0" borderId="0" xfId="0" applyNumberFormat="1"/>
    <xf numFmtId="164" fontId="8" fillId="6" borderId="2" xfId="0" applyNumberFormat="1" applyFont="1" applyFill="1" applyBorder="1" applyAlignment="1">
      <alignment horizontal="center" vertical="center"/>
    </xf>
    <xf numFmtId="164" fontId="8" fillId="6" borderId="3" xfId="0" applyNumberFormat="1" applyFont="1" applyFill="1" applyBorder="1" applyAlignment="1">
      <alignment horizontal="center" vertical="center"/>
    </xf>
    <xf numFmtId="164" fontId="8" fillId="6" borderId="4" xfId="0" applyNumberFormat="1" applyFont="1" applyFill="1" applyBorder="1" applyAlignment="1">
      <alignment horizontal="center" vertical="center"/>
    </xf>
    <xf numFmtId="165" fontId="9" fillId="6" borderId="5" xfId="0" applyNumberFormat="1" applyFont="1" applyFill="1" applyBorder="1" applyAlignment="1">
      <alignment horizontal="center" vertical="center"/>
    </xf>
    <xf numFmtId="165" fontId="9" fillId="6" borderId="6" xfId="0" applyNumberFormat="1" applyFont="1" applyFill="1" applyBorder="1" applyAlignment="1">
      <alignment horizontal="center" vertical="center"/>
    </xf>
    <xf numFmtId="165" fontId="9" fillId="6" borderId="7" xfId="0" applyNumberFormat="1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68" fontId="10" fillId="6" borderId="9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8" formatCode="h&quot;h&quot;mm;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27" formatCode="dd/mm/yyyy\ hh:mm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theme="4" tint="-0.24994659260841701"/>
        </patternFill>
      </fill>
    </dxf>
    <dxf>
      <fill>
        <patternFill>
          <bgColor rgb="FFC39BE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EE2F5"/>
        </patternFill>
      </fill>
    </dxf>
  </dxfs>
  <tableStyles count="0" defaultTableStyle="TableStyleMedium2" defaultPivotStyle="PivotStyleLight16"/>
  <colors>
    <mruColors>
      <color rgb="FFFFCCFF"/>
      <color rgb="FFFEE2F5"/>
      <color rgb="FFC39BE1"/>
      <color rgb="FFDDC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istes!$C$3" fmlaRange="listes!$A$3:$A$14" noThreeD="1" sel="11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1590675</xdr:colOff>
          <xdr:row>3</xdr:row>
          <xdr:rowOff>0</xdr:rowOff>
        </xdr:from>
        <xdr:to>
          <xdr:col>3</xdr:col>
          <xdr:colOff>485775</xdr:colOff>
          <xdr:row>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rk.free.fr/calendrier/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1">
          <cell r="J1">
            <v>2017</v>
          </cell>
        </row>
      </sheetData>
      <sheetData sheetId="1"/>
      <sheetData sheetId="2"/>
      <sheetData sheetId="3"/>
      <sheetData sheetId="4">
        <row r="2">
          <cell r="E2" t="str">
            <v>aucun</v>
          </cell>
          <cell r="F2" t="str">
            <v>Zone A</v>
          </cell>
          <cell r="G2" t="str">
            <v>Zone B</v>
          </cell>
          <cell r="H2" t="str">
            <v>Zone C</v>
          </cell>
          <cell r="I2" t="str">
            <v>semaine A</v>
          </cell>
          <cell r="J2" t="str">
            <v>semaine B</v>
          </cell>
          <cell r="K2" t="str">
            <v>Martinique</v>
          </cell>
          <cell r="L2" t="str">
            <v>Guadeloupe</v>
          </cell>
          <cell r="M2" t="str">
            <v>Guyane</v>
          </cell>
          <cell r="N2" t="str">
            <v>Réunion</v>
          </cell>
          <cell r="O2" t="str">
            <v>Corse</v>
          </cell>
          <cell r="P2" t="str">
            <v>Polynésie française</v>
          </cell>
          <cell r="Q2" t="str">
            <v>Mayotte</v>
          </cell>
          <cell r="R2" t="str">
            <v>Saint-Pierre-et-Miquelon</v>
          </cell>
          <cell r="S2" t="str">
            <v>Belgique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1" name="Tableau1" displayName="Tableau1" ref="A3:E12" totalsRowShown="0" dataDxfId="6" tableBorderDxfId="5">
  <autoFilter ref="A3:E12"/>
  <tableColumns count="5">
    <tableColumn id="4" name="." dataDxfId="4">
      <calculatedColumnFormula>Tableau1[[#This Row],[DATE]]+Tableau1[[#This Row],[Heure]]</calculatedColumnFormula>
    </tableColumn>
    <tableColumn id="1" name="DATE" dataDxfId="3"/>
    <tableColumn id="2" name="Heure" dataDxfId="2"/>
    <tableColumn id="3" name="Motif" dataDxfId="1"/>
    <tableColumn id="5" name="Personne" dataDxfId="0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A14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42"/>
  <sheetViews>
    <sheetView showGridLines="0" tabSelected="1" topLeftCell="A3" zoomScale="50" zoomScaleNormal="50" workbookViewId="0">
      <selection activeCell="F7" sqref="F7"/>
    </sheetView>
  </sheetViews>
  <sheetFormatPr baseColWidth="10" defaultRowHeight="15" x14ac:dyDescent="0.25"/>
  <cols>
    <col min="1" max="1" width="15.5703125" customWidth="1"/>
    <col min="2" max="2" width="16.140625" customWidth="1"/>
    <col min="3" max="3" width="30.42578125" customWidth="1"/>
    <col min="4" max="4" width="10.42578125" bestFit="1" customWidth="1"/>
    <col min="5" max="6" width="12.42578125" customWidth="1"/>
    <col min="7" max="7" width="16.7109375" customWidth="1"/>
    <col min="8" max="8" width="16.42578125" customWidth="1"/>
    <col min="9" max="10" width="12.42578125" customWidth="1"/>
    <col min="11" max="11" width="21" bestFit="1" customWidth="1"/>
    <col min="12" max="35" width="12.42578125" customWidth="1"/>
  </cols>
  <sheetData>
    <row r="1" spans="1:36" ht="9.75" hidden="1" customHeight="1" thickBot="1" x14ac:dyDescent="0.3"/>
    <row r="2" spans="1:36" ht="21" hidden="1" x14ac:dyDescent="0.35">
      <c r="M2" s="1" t="s">
        <v>12</v>
      </c>
      <c r="N2" s="2">
        <f>EOMONTH($E$4,0)</f>
        <v>42704</v>
      </c>
    </row>
    <row r="3" spans="1:36" ht="18" customHeight="1" thickBot="1" x14ac:dyDescent="0.3">
      <c r="A3" s="28" t="s">
        <v>12</v>
      </c>
      <c r="B3" s="27">
        <v>2016</v>
      </c>
    </row>
    <row r="4" spans="1:36" s="3" customFormat="1" ht="18.75" x14ac:dyDescent="0.3">
      <c r="E4" s="20">
        <f>listes!D3+0</f>
        <v>42675</v>
      </c>
      <c r="F4" s="21">
        <f>E4+1</f>
        <v>42676</v>
      </c>
      <c r="G4" s="21">
        <f t="shared" ref="G4:Q4" si="0">F4+1</f>
        <v>42677</v>
      </c>
      <c r="H4" s="21">
        <f t="shared" si="0"/>
        <v>42678</v>
      </c>
      <c r="I4" s="21">
        <f t="shared" si="0"/>
        <v>42679</v>
      </c>
      <c r="J4" s="21">
        <f t="shared" si="0"/>
        <v>42680</v>
      </c>
      <c r="K4" s="21">
        <f t="shared" si="0"/>
        <v>42681</v>
      </c>
      <c r="L4" s="21">
        <f t="shared" si="0"/>
        <v>42682</v>
      </c>
      <c r="M4" s="21">
        <f t="shared" si="0"/>
        <v>42683</v>
      </c>
      <c r="N4" s="21">
        <f t="shared" si="0"/>
        <v>42684</v>
      </c>
      <c r="O4" s="21">
        <f t="shared" si="0"/>
        <v>42685</v>
      </c>
      <c r="P4" s="21">
        <f t="shared" si="0"/>
        <v>42686</v>
      </c>
      <c r="Q4" s="21">
        <f t="shared" si="0"/>
        <v>42687</v>
      </c>
      <c r="R4" s="21">
        <f>Q4+1</f>
        <v>42688</v>
      </c>
      <c r="S4" s="21">
        <f>R4+1</f>
        <v>42689</v>
      </c>
      <c r="T4" s="21">
        <f t="shared" ref="T4:AD4" si="1">S4+1</f>
        <v>42690</v>
      </c>
      <c r="U4" s="21">
        <f t="shared" si="1"/>
        <v>42691</v>
      </c>
      <c r="V4" s="21">
        <f t="shared" si="1"/>
        <v>42692</v>
      </c>
      <c r="W4" s="21">
        <f t="shared" si="1"/>
        <v>42693</v>
      </c>
      <c r="X4" s="21">
        <f t="shared" si="1"/>
        <v>42694</v>
      </c>
      <c r="Y4" s="21">
        <f t="shared" si="1"/>
        <v>42695</v>
      </c>
      <c r="Z4" s="21">
        <f t="shared" si="1"/>
        <v>42696</v>
      </c>
      <c r="AA4" s="21">
        <f t="shared" si="1"/>
        <v>42697</v>
      </c>
      <c r="AB4" s="21">
        <f t="shared" si="1"/>
        <v>42698</v>
      </c>
      <c r="AC4" s="21">
        <f t="shared" si="1"/>
        <v>42699</v>
      </c>
      <c r="AD4" s="21">
        <f t="shared" si="1"/>
        <v>42700</v>
      </c>
      <c r="AE4" s="21">
        <f>AD4+1</f>
        <v>42701</v>
      </c>
      <c r="AF4" s="21">
        <f>AE4+1</f>
        <v>42702</v>
      </c>
      <c r="AG4" s="21">
        <f>IF($AF$4+1&lt;=EOMONTH($E$4,0),AF$4+1,"")</f>
        <v>42703</v>
      </c>
      <c r="AH4" s="21">
        <f>IF($AF$4+1&lt;=EOMONTH($E$4,0),AG$4+1,"")</f>
        <v>42704</v>
      </c>
      <c r="AI4" s="22">
        <f>IF($AF$4+1&lt;=EOMONTH($E$4,0),AH$4+1,"")</f>
        <v>42705</v>
      </c>
      <c r="AJ4" s="4"/>
    </row>
    <row r="5" spans="1:36" s="5" customFormat="1" ht="19.5" thickBot="1" x14ac:dyDescent="0.35">
      <c r="E5" s="23">
        <f>E4</f>
        <v>42675</v>
      </c>
      <c r="F5" s="24">
        <f t="shared" ref="F5:AI5" si="2">F4</f>
        <v>42676</v>
      </c>
      <c r="G5" s="24">
        <f t="shared" si="2"/>
        <v>42677</v>
      </c>
      <c r="H5" s="24">
        <f t="shared" si="2"/>
        <v>42678</v>
      </c>
      <c r="I5" s="24">
        <f t="shared" si="2"/>
        <v>42679</v>
      </c>
      <c r="J5" s="24">
        <f t="shared" si="2"/>
        <v>42680</v>
      </c>
      <c r="K5" s="24">
        <f t="shared" si="2"/>
        <v>42681</v>
      </c>
      <c r="L5" s="24">
        <f t="shared" si="2"/>
        <v>42682</v>
      </c>
      <c r="M5" s="24">
        <f t="shared" si="2"/>
        <v>42683</v>
      </c>
      <c r="N5" s="24">
        <f t="shared" si="2"/>
        <v>42684</v>
      </c>
      <c r="O5" s="24">
        <f t="shared" si="2"/>
        <v>42685</v>
      </c>
      <c r="P5" s="24">
        <f t="shared" si="2"/>
        <v>42686</v>
      </c>
      <c r="Q5" s="24">
        <f t="shared" si="2"/>
        <v>42687</v>
      </c>
      <c r="R5" s="24">
        <f t="shared" si="2"/>
        <v>42688</v>
      </c>
      <c r="S5" s="24">
        <f t="shared" si="2"/>
        <v>42689</v>
      </c>
      <c r="T5" s="24">
        <f t="shared" si="2"/>
        <v>42690</v>
      </c>
      <c r="U5" s="24">
        <f t="shared" si="2"/>
        <v>42691</v>
      </c>
      <c r="V5" s="24">
        <f t="shared" si="2"/>
        <v>42692</v>
      </c>
      <c r="W5" s="24">
        <f t="shared" si="2"/>
        <v>42693</v>
      </c>
      <c r="X5" s="24">
        <f t="shared" si="2"/>
        <v>42694</v>
      </c>
      <c r="Y5" s="24">
        <f t="shared" si="2"/>
        <v>42695</v>
      </c>
      <c r="Z5" s="24">
        <f t="shared" si="2"/>
        <v>42696</v>
      </c>
      <c r="AA5" s="24">
        <f t="shared" si="2"/>
        <v>42697</v>
      </c>
      <c r="AB5" s="24">
        <f t="shared" si="2"/>
        <v>42698</v>
      </c>
      <c r="AC5" s="24">
        <f t="shared" si="2"/>
        <v>42699</v>
      </c>
      <c r="AD5" s="24">
        <f t="shared" si="2"/>
        <v>42700</v>
      </c>
      <c r="AE5" s="24">
        <f t="shared" si="2"/>
        <v>42701</v>
      </c>
      <c r="AF5" s="24">
        <f t="shared" si="2"/>
        <v>42702</v>
      </c>
      <c r="AG5" s="24">
        <f t="shared" si="2"/>
        <v>42703</v>
      </c>
      <c r="AH5" s="24">
        <f t="shared" si="2"/>
        <v>42704</v>
      </c>
      <c r="AI5" s="25">
        <f t="shared" si="2"/>
        <v>42705</v>
      </c>
    </row>
    <row r="6" spans="1:36" ht="42" customHeight="1" thickBot="1" x14ac:dyDescent="0.3">
      <c r="A6" t="str">
        <f>IF(AND(E6&lt;&gt;"",VLOOKUP(G$4+$D6,Tableau1[],4,FALSE)="Chris"),"ok","rien")</f>
        <v>rien</v>
      </c>
      <c r="D6" s="29">
        <v>0.33333333333333331</v>
      </c>
      <c r="E6" s="26" t="str">
        <f>IF(COUNTIF(DRDV,E$4+$D6)&gt;=1,VLOOKUP(E$4+$D6,Tableau1[],4,FALSE),"")</f>
        <v/>
      </c>
      <c r="F6" s="26" t="str">
        <f>IF(COUNTIF(DRDV,F$4+$D6)&gt;=1,VLOOKUP(F$4+$D6,Tableau1[],4,FALSE),"")</f>
        <v/>
      </c>
      <c r="G6" s="26" t="str">
        <f>IF(COUNTIF(DRDV,G$4+$D6)&gt;=1,VLOOKUP(G$4+$D6,Tableau1[],4,FALSE),"")</f>
        <v>M Durand</v>
      </c>
      <c r="H6" s="26" t="str">
        <f>IF(COUNTIF(DRDV,H$4+$D6)&gt;=1,VLOOKUP(H$4+$D6,Tableau1[],4,FALSE),"")</f>
        <v/>
      </c>
      <c r="I6" s="26" t="str">
        <f>IF(COUNTIF(DRDV,I$4+$D6)&gt;=1,VLOOKUP(I$4+$D6,Tableau1[],4,FALSE),"")</f>
        <v/>
      </c>
      <c r="J6" s="26" t="str">
        <f>IF(COUNTIF(DRDV,J$4+$D6)&gt;=1,VLOOKUP(J$4+$D6,Tableau1[],4,FALSE),"")</f>
        <v/>
      </c>
      <c r="K6" s="26" t="str">
        <f>IF(COUNTIF(DRDV,K$4+$D6)&gt;=1,VLOOKUP(K$4+$D6,Tableau1[],4,FALSE),"")</f>
        <v/>
      </c>
      <c r="L6" s="26" t="str">
        <f>IF(COUNTIF(DRDV,L$4+$D6)&gt;=1,VLOOKUP(L$4+$D6,Tableau1[],4,FALSE),"")</f>
        <v/>
      </c>
      <c r="M6" s="26" t="str">
        <f>IF(COUNTIF(DRDV,M$4+$D6)&gt;=1,VLOOKUP(M$4+$D6,Tableau1[],4,FALSE),"")</f>
        <v/>
      </c>
      <c r="N6" s="26" t="str">
        <f>IF(COUNTIF(DRDV,N$4+$D6)&gt;=1,VLOOKUP(N$4+$D6,Tableau1[],4,FALSE),"")</f>
        <v/>
      </c>
      <c r="O6" s="26" t="str">
        <f>IF(COUNTIF(DRDV,O$4+$D6)&gt;=1,VLOOKUP(O$4+$D6,Tableau1[],4,FALSE),"")</f>
        <v/>
      </c>
      <c r="P6" s="26" t="str">
        <f>IF(COUNTIF(DRDV,P$4+$D6)&gt;=1,VLOOKUP(P$4+$D6,Tableau1[],4,FALSE),"")</f>
        <v/>
      </c>
      <c r="Q6" s="26" t="str">
        <f>IF(COUNTIF(DRDV,Q$4+$D6)&gt;=1,VLOOKUP(Q$4+$D6,Tableau1[],4,FALSE),"")</f>
        <v/>
      </c>
      <c r="R6" s="26" t="str">
        <f>IF(COUNTIF(DRDV,R$4+$D6)&gt;=1,VLOOKUP(R$4+$D6,Tableau1[],4,FALSE),"")</f>
        <v/>
      </c>
      <c r="S6" s="26" t="str">
        <f>IF(COUNTIF(DRDV,S$4+$D6)&gt;=1,VLOOKUP(S$4+$D6,Tableau1[],4,FALSE),"")</f>
        <v/>
      </c>
      <c r="T6" s="26" t="str">
        <f>IF(COUNTIF(DRDV,T$4+$D6)&gt;=1,VLOOKUP(T$4+$D6,Tableau1[],4,FALSE),"")</f>
        <v/>
      </c>
      <c r="U6" s="26" t="str">
        <f>IF(COUNTIF(DRDV,U$4+$D6)&gt;=1,VLOOKUP(U$4+$D6,Tableau1[],4,FALSE),"")</f>
        <v/>
      </c>
      <c r="V6" s="26" t="str">
        <f>IF(COUNTIF(DRDV,V$4+$D6)&gt;=1,VLOOKUP(V$4+$D6,Tableau1[],4,FALSE),"")</f>
        <v/>
      </c>
      <c r="W6" s="26" t="str">
        <f>IF(COUNTIF(DRDV,W$4+$D6)&gt;=1,VLOOKUP(W$4+$D6,Tableau1[],4,FALSE),"")</f>
        <v/>
      </c>
      <c r="X6" s="26" t="str">
        <f>IF(COUNTIF(DRDV,X$4+$D6)&gt;=1,VLOOKUP(X$4+$D6,Tableau1[],4,FALSE),"")</f>
        <v/>
      </c>
      <c r="Y6" s="26" t="str">
        <f>IF(COUNTIF(DRDV,Y$4+$D6)&gt;=1,VLOOKUP(Y$4+$D6,Tableau1[],4,FALSE),"")</f>
        <v/>
      </c>
      <c r="Z6" s="26" t="str">
        <f>IF(COUNTIF(DRDV,Z$4+$D6)&gt;=1,VLOOKUP(Z$4+$D6,Tableau1[],4,FALSE),"")</f>
        <v/>
      </c>
      <c r="AA6" s="26" t="str">
        <f>IF(COUNTIF(DRDV,AA$4+$D6)&gt;=1,VLOOKUP(AA$4+$D6,Tableau1[],4,FALSE),"")</f>
        <v/>
      </c>
      <c r="AB6" s="26" t="str">
        <f>IF(COUNTIF(DRDV,AB$4+$D6)&gt;=1,VLOOKUP(AB$4+$D6,Tableau1[],4,FALSE),"")</f>
        <v/>
      </c>
      <c r="AC6" s="26" t="str">
        <f>IF(COUNTIF(DRDV,AC$4+$D6)&gt;=1,VLOOKUP(AC$4+$D6,Tableau1[],4,FALSE),"")</f>
        <v/>
      </c>
      <c r="AD6" s="26" t="str">
        <f>IF(COUNTIF(DRDV,AD$4+$D6)&gt;=1,VLOOKUP(AD$4+$D6,Tableau1[],4,FALSE),"")</f>
        <v/>
      </c>
      <c r="AE6" s="26" t="str">
        <f>IF(COUNTIF(DRDV,AE$4+$D6)&gt;=1,VLOOKUP(AE$4+$D6,Tableau1[],4,FALSE),"")</f>
        <v/>
      </c>
      <c r="AF6" s="26" t="str">
        <f>IF(COUNTIF(DRDV,AF$4+$D6)&gt;=1,VLOOKUP(AF$4+$D6,Tableau1[],4,FALSE),"")</f>
        <v/>
      </c>
      <c r="AG6" s="26" t="str">
        <f>IF(COUNTIF(DRDV,AG$4+$D6)&gt;=1,VLOOKUP(AG$4+$D6,Tableau1[],4,FALSE),"")</f>
        <v/>
      </c>
      <c r="AH6" s="26" t="str">
        <f>IF(COUNTIF(DRDV,AH$4+$D6)&gt;=1,VLOOKUP(AH$4+$D6,Tableau1[],4,FALSE),"")</f>
        <v/>
      </c>
      <c r="AI6" s="26" t="str">
        <f>IF(COUNTIF(DRDV,AI$4+$D6)&gt;=1,VLOOKUP(AI$4+$D6,Tableau1[],4,FALSE),"")</f>
        <v/>
      </c>
    </row>
    <row r="7" spans="1:36" ht="42" customHeight="1" thickBot="1" x14ac:dyDescent="0.3">
      <c r="D7" s="29">
        <v>0.35416666666666669</v>
      </c>
      <c r="E7" s="26" t="str">
        <f>IF(COUNTIF(DRDV,E$4+$D7)&gt;=1,VLOOKUP(E$4+$D7,Tableau1[],4,FALSE),"")</f>
        <v/>
      </c>
      <c r="F7" s="26" t="str">
        <f>IF(COUNTIF(DRDV,F$4+$D7)&gt;=1,VLOOKUP(F$4+$D7,Tableau1[],4,FALSE),"")</f>
        <v/>
      </c>
      <c r="G7" s="26" t="str">
        <f>IF(COUNTIF(DRDV,G$4+$D7)&gt;=1,VLOOKUP(G$4+$D7,Tableau1[],4,FALSE),"")</f>
        <v/>
      </c>
      <c r="H7" s="26" t="str">
        <f>IF(COUNTIF(DRDV,H$4+$D7)&gt;=1,VLOOKUP(H$4+$D7,Tableau1[],4,FALSE),"")</f>
        <v xml:space="preserve">rdv </v>
      </c>
      <c r="I7" s="26" t="str">
        <f>IF(COUNTIF(DRDV,I$4+$D7)&gt;=1,VLOOKUP(I$4+$D7,Tableau1[],4,FALSE),"")</f>
        <v/>
      </c>
      <c r="J7" s="26" t="str">
        <f>IF(COUNTIF(DRDV,J$4+$D7)&gt;=1,VLOOKUP(J$4+$D7,Tableau1[],4,FALSE),"")</f>
        <v/>
      </c>
      <c r="K7" s="26" t="str">
        <f>IF(COUNTIF(DRDV,K$4+$D7)&gt;=1,VLOOKUP(K$4+$D7,Tableau1[],4,FALSE),"")</f>
        <v/>
      </c>
      <c r="L7" s="26" t="str">
        <f>IF(COUNTIF(DRDV,L$4+$D7)&gt;=1,VLOOKUP(L$4+$D7,Tableau1[],4,FALSE),"")</f>
        <v/>
      </c>
      <c r="M7" s="26" t="str">
        <f>IF(COUNTIF(DRDV,M$4+$D7)&gt;=1,VLOOKUP(M$4+$D7,Tableau1[],4,FALSE),"")</f>
        <v/>
      </c>
      <c r="N7" s="26" t="str">
        <f>IF(COUNTIF(DRDV,N$4+$D7)&gt;=1,VLOOKUP(N$4+$D7,Tableau1[],4,FALSE),"")</f>
        <v/>
      </c>
      <c r="O7" s="26" t="str">
        <f>IF(COUNTIF(DRDV,O$4+$D7)&gt;=1,VLOOKUP(O$4+$D7,Tableau1[],4,FALSE),"")</f>
        <v/>
      </c>
      <c r="P7" s="26" t="str">
        <f>IF(COUNTIF(DRDV,P$4+$D7)&gt;=1,VLOOKUP(P$4+$D7,Tableau1[],4,FALSE),"")</f>
        <v/>
      </c>
      <c r="Q7" s="26" t="str">
        <f>IF(COUNTIF(DRDV,Q$4+$D7)&gt;=1,VLOOKUP(Q$4+$D7,Tableau1[],4,FALSE),"")</f>
        <v/>
      </c>
      <c r="R7" s="26" t="str">
        <f>IF(COUNTIF(DRDV,R$4+$D7)&gt;=1,VLOOKUP(R$4+$D7,Tableau1[],4,FALSE),"")</f>
        <v/>
      </c>
      <c r="S7" s="26" t="str">
        <f>IF(COUNTIF(DRDV,S$4+$D7)&gt;=1,VLOOKUP(S$4+$D7,Tableau1[],4,FALSE),"")</f>
        <v/>
      </c>
      <c r="T7" s="26" t="str">
        <f>IF(COUNTIF(DRDV,T$4+$D7)&gt;=1,VLOOKUP(T$4+$D7,Tableau1[],4,FALSE),"")</f>
        <v/>
      </c>
      <c r="U7" s="26" t="str">
        <f>IF(COUNTIF(DRDV,U$4+$D7)&gt;=1,VLOOKUP(U$4+$D7,Tableau1[],4,FALSE),"")</f>
        <v/>
      </c>
      <c r="V7" s="26" t="str">
        <f>IF(COUNTIF(DRDV,V$4+$D7)&gt;=1,VLOOKUP(V$4+$D7,Tableau1[],4,FALSE),"")</f>
        <v/>
      </c>
      <c r="W7" s="26" t="str">
        <f>IF(COUNTIF(DRDV,W$4+$D7)&gt;=1,VLOOKUP(W$4+$D7,Tableau1[],4,FALSE),"")</f>
        <v/>
      </c>
      <c r="X7" s="26" t="str">
        <f>IF(COUNTIF(DRDV,X$4+$D7)&gt;=1,VLOOKUP(X$4+$D7,Tableau1[],4,FALSE),"")</f>
        <v/>
      </c>
      <c r="Y7" s="26" t="str">
        <f>IF(COUNTIF(DRDV,Y$4+$D7)&gt;=1,VLOOKUP(Y$4+$D7,Tableau1[],4,FALSE),"")</f>
        <v/>
      </c>
      <c r="Z7" s="26" t="str">
        <f>IF(COUNTIF(DRDV,Z$4+$D7)&gt;=1,VLOOKUP(Z$4+$D7,Tableau1[],4,FALSE),"")</f>
        <v/>
      </c>
      <c r="AA7" s="26" t="str">
        <f>IF(COUNTIF(DRDV,AA$4+$D7)&gt;=1,VLOOKUP(AA$4+$D7,Tableau1[],4,FALSE),"")</f>
        <v/>
      </c>
      <c r="AB7" s="26" t="str">
        <f>IF(COUNTIF(DRDV,AB$4+$D7)&gt;=1,VLOOKUP(AB$4+$D7,Tableau1[],4,FALSE),"")</f>
        <v/>
      </c>
      <c r="AC7" s="26" t="str">
        <f>IF(COUNTIF(DRDV,AC$4+$D7)&gt;=1,VLOOKUP(AC$4+$D7,Tableau1[],4,FALSE),"")</f>
        <v/>
      </c>
      <c r="AD7" s="26" t="str">
        <f>IF(COUNTIF(DRDV,AD$4+$D7)&gt;=1,VLOOKUP(AD$4+$D7,Tableau1[],4,FALSE),"")</f>
        <v/>
      </c>
      <c r="AE7" s="26" t="str">
        <f>IF(COUNTIF(DRDV,AE$4+$D7)&gt;=1,VLOOKUP(AE$4+$D7,Tableau1[],4,FALSE),"")</f>
        <v/>
      </c>
      <c r="AF7" s="26" t="str">
        <f>IF(COUNTIF(DRDV,AF$4+$D7)&gt;=1,VLOOKUP(AF$4+$D7,Tableau1[],4,FALSE),"")</f>
        <v/>
      </c>
      <c r="AG7" s="26" t="str">
        <f>IF(COUNTIF(DRDV,AG$4+$D7)&gt;=1,VLOOKUP(AG$4+$D7,Tableau1[],4,FALSE),"")</f>
        <v/>
      </c>
      <c r="AH7" s="26" t="str">
        <f>IF(COUNTIF(DRDV,AH$4+$D7)&gt;=1,VLOOKUP(AH$4+$D7,Tableau1[],4,FALSE),"")</f>
        <v/>
      </c>
      <c r="AI7" s="26" t="str">
        <f>IF(COUNTIF(DRDV,AI$4+$D7)&gt;=1,VLOOKUP(AI$4+$D7,Tableau1[],4,FALSE),"")</f>
        <v/>
      </c>
    </row>
    <row r="8" spans="1:36" ht="42" customHeight="1" thickBot="1" x14ac:dyDescent="0.3">
      <c r="D8" s="29">
        <v>0.375</v>
      </c>
      <c r="E8" s="26" t="str">
        <f>IF(COUNTIF(DRDV,E$4+$D8)&gt;=1,VLOOKUP(E$4+$D8,Tableau1[],4,FALSE),"")</f>
        <v/>
      </c>
      <c r="F8" s="26" t="str">
        <f>IF(COUNTIF(DRDV,F$4+$D8)&gt;=1,VLOOKUP(F$4+$D8,Tableau1[],4,FALSE),"")</f>
        <v/>
      </c>
      <c r="G8" s="26" t="str">
        <f>IF(COUNTIF(DRDV,G$4+$D8)&gt;=1,VLOOKUP(G$4+$D8,Tableau1[],4,FALSE),"")</f>
        <v/>
      </c>
      <c r="H8" s="26" t="str">
        <f>IF(COUNTIF(DRDV,H$4+$D8)&gt;=1,VLOOKUP(H$4+$D8,Tableau1[],4,FALSE),"")</f>
        <v/>
      </c>
      <c r="I8" s="26" t="str">
        <f>IF(COUNTIF(DRDV,I$4+$D8)&gt;=1,VLOOKUP(I$4+$D8,Tableau1[],4,FALSE),"")</f>
        <v/>
      </c>
      <c r="J8" s="26" t="str">
        <f>IF(COUNTIF(DRDV,J$4+$D8)&gt;=1,VLOOKUP(J$4+$D8,Tableau1[],4,FALSE),"")</f>
        <v/>
      </c>
      <c r="K8" s="26" t="str">
        <f>IF(COUNTIF(DRDV,K$4+$D8)&gt;=1,VLOOKUP(K$4+$D8,Tableau1[],4,FALSE),"")</f>
        <v/>
      </c>
      <c r="L8" s="26" t="str">
        <f>IF(COUNTIF(DRDV,L$4+$D8)&gt;=1,VLOOKUP(L$4+$D8,Tableau1[],4,FALSE),"")</f>
        <v/>
      </c>
      <c r="M8" s="26" t="str">
        <f>IF(COUNTIF(DRDV,M$4+$D8)&gt;=1,VLOOKUP(M$4+$D8,Tableau1[],4,FALSE),"")</f>
        <v/>
      </c>
      <c r="N8" s="26" t="str">
        <f>IF(COUNTIF(DRDV,N$4+$D8)&gt;=1,VLOOKUP(N$4+$D8,Tableau1[],4,FALSE),"")</f>
        <v/>
      </c>
      <c r="O8" s="26" t="str">
        <f>IF(COUNTIF(DRDV,O$4+$D8)&gt;=1,VLOOKUP(O$4+$D8,Tableau1[],4,FALSE),"")</f>
        <v/>
      </c>
      <c r="P8" s="26" t="str">
        <f>IF(COUNTIF(DRDV,P$4+$D8)&gt;=1,VLOOKUP(P$4+$D8,Tableau1[],4,FALSE),"")</f>
        <v/>
      </c>
      <c r="Q8" s="26" t="str">
        <f>IF(COUNTIF(DRDV,Q$4+$D8)&gt;=1,VLOOKUP(Q$4+$D8,Tableau1[],4,FALSE),"")</f>
        <v/>
      </c>
      <c r="R8" s="26" t="str">
        <f>IF(COUNTIF(DRDV,R$4+$D8)&gt;=1,VLOOKUP(R$4+$D8,Tableau1[],4,FALSE),"")</f>
        <v/>
      </c>
      <c r="S8" s="26" t="str">
        <f>IF(COUNTIF(DRDV,S$4+$D8)&gt;=1,VLOOKUP(S$4+$D8,Tableau1[],4,FALSE),"")</f>
        <v/>
      </c>
      <c r="T8" s="26" t="str">
        <f>IF(COUNTIF(DRDV,T$4+$D8)&gt;=1,VLOOKUP(T$4+$D8,Tableau1[],4,FALSE),"")</f>
        <v/>
      </c>
      <c r="U8" s="26" t="str">
        <f>IF(COUNTIF(DRDV,U$4+$D8)&gt;=1,VLOOKUP(U$4+$D8,Tableau1[],4,FALSE),"")</f>
        <v/>
      </c>
      <c r="V8" s="26" t="str">
        <f>IF(COUNTIF(DRDV,V$4+$D8)&gt;=1,VLOOKUP(V$4+$D8,Tableau1[],4,FALSE),"")</f>
        <v/>
      </c>
      <c r="W8" s="26" t="str">
        <f>IF(COUNTIF(DRDV,W$4+$D8)&gt;=1,VLOOKUP(W$4+$D8,Tableau1[],4,FALSE),"")</f>
        <v/>
      </c>
      <c r="X8" s="26" t="str">
        <f>IF(COUNTIF(DRDV,X$4+$D8)&gt;=1,VLOOKUP(X$4+$D8,Tableau1[],4,FALSE),"")</f>
        <v/>
      </c>
      <c r="Y8" s="26" t="str">
        <f>IF(COUNTIF(DRDV,Y$4+$D8)&gt;=1,VLOOKUP(Y$4+$D8,Tableau1[],4,FALSE),"")</f>
        <v/>
      </c>
      <c r="Z8" s="26" t="str">
        <f>IF(COUNTIF(DRDV,Z$4+$D8)&gt;=1,VLOOKUP(Z$4+$D8,Tableau1[],4,FALSE),"")</f>
        <v/>
      </c>
      <c r="AA8" s="26" t="str">
        <f>IF(COUNTIF(DRDV,AA$4+$D8)&gt;=1,VLOOKUP(AA$4+$D8,Tableau1[],4,FALSE),"")</f>
        <v/>
      </c>
      <c r="AB8" s="26" t="str">
        <f>IF(COUNTIF(DRDV,AB$4+$D8)&gt;=1,VLOOKUP(AB$4+$D8,Tableau1[],4,FALSE),"")</f>
        <v/>
      </c>
      <c r="AC8" s="26" t="str">
        <f>IF(COUNTIF(DRDV,AC$4+$D8)&gt;=1,VLOOKUP(AC$4+$D8,Tableau1[],4,FALSE),"")</f>
        <v/>
      </c>
      <c r="AD8" s="26" t="str">
        <f>IF(COUNTIF(DRDV,AD$4+$D8)&gt;=1,VLOOKUP(AD$4+$D8,Tableau1[],4,FALSE),"")</f>
        <v/>
      </c>
      <c r="AE8" s="26" t="str">
        <f>IF(COUNTIF(DRDV,AE$4+$D8)&gt;=1,VLOOKUP(AE$4+$D8,Tableau1[],4,FALSE),"")</f>
        <v/>
      </c>
      <c r="AF8" s="26" t="str">
        <f>IF(COUNTIF(DRDV,AF$4+$D8)&gt;=1,VLOOKUP(AF$4+$D8,Tableau1[],4,FALSE),"")</f>
        <v/>
      </c>
      <c r="AG8" s="26" t="str">
        <f>IF(COUNTIF(DRDV,AG$4+$D8)&gt;=1,VLOOKUP(AG$4+$D8,Tableau1[],4,FALSE),"")</f>
        <v/>
      </c>
      <c r="AH8" s="26" t="str">
        <f>IF(COUNTIF(DRDV,AH$4+$D8)&gt;=1,VLOOKUP(AH$4+$D8,Tableau1[],4,FALSE),"")</f>
        <v/>
      </c>
      <c r="AI8" s="26" t="str">
        <f>IF(COUNTIF(DRDV,AI$4+$D8)&gt;=1,VLOOKUP(AI$4+$D8,Tableau1[],4,FALSE),"")</f>
        <v/>
      </c>
    </row>
    <row r="9" spans="1:36" ht="42" customHeight="1" thickBot="1" x14ac:dyDescent="0.3">
      <c r="D9" s="29">
        <v>0.39583333333333298</v>
      </c>
      <c r="E9" s="26" t="str">
        <f>IF(COUNTIF(DRDV,E$4+$D9)&gt;=1,VLOOKUP(E$4+$D9,Tableau1[],4,FALSE),"")</f>
        <v/>
      </c>
      <c r="F9" s="26" t="str">
        <f>IF(COUNTIF(DRDV,F$4+$D9)&gt;=1,VLOOKUP(F$4+$D9,Tableau1[],4,FALSE),"")</f>
        <v/>
      </c>
      <c r="G9" s="26" t="str">
        <f>IF(COUNTIF(DRDV,G$4+$D9)&gt;=1,VLOOKUP(G$4+$D9,Tableau1[],4,FALSE),"")</f>
        <v/>
      </c>
      <c r="H9" s="26" t="str">
        <f>IF(COUNTIF(DRDV,H$4+$D9)&gt;=1,VLOOKUP(H$4+$D9,Tableau1[],4,FALSE),"")</f>
        <v/>
      </c>
      <c r="I9" s="26" t="str">
        <f>IF(COUNTIF(DRDV,I$4+$D9)&gt;=1,VLOOKUP(I$4+$D9,Tableau1[],4,FALSE),"")</f>
        <v/>
      </c>
      <c r="J9" s="26" t="str">
        <f>IF(COUNTIF(DRDV,J$4+$D9)&gt;=1,VLOOKUP(J$4+$D9,Tableau1[],4,FALSE),"")</f>
        <v/>
      </c>
      <c r="K9" s="26" t="str">
        <f>IF(COUNTIF(DRDV,K$4+$D9)&gt;=1,VLOOKUP(K$4+$D9,Tableau1[],4,FALSE),"")</f>
        <v/>
      </c>
      <c r="L9" s="26" t="str">
        <f>IF(COUNTIF(DRDV,L$4+$D9)&gt;=1,VLOOKUP(L$4+$D9,Tableau1[],4,FALSE),"")</f>
        <v/>
      </c>
      <c r="M9" s="26" t="str">
        <f>IF(COUNTIF(DRDV,M$4+$D9)&gt;=1,VLOOKUP(M$4+$D9,Tableau1[],4,FALSE),"")</f>
        <v/>
      </c>
      <c r="N9" s="26" t="str">
        <f>IF(COUNTIF(DRDV,N$4+$D9)&gt;=1,VLOOKUP(N$4+$D9,Tableau1[],4,FALSE),"")</f>
        <v/>
      </c>
      <c r="O9" s="26" t="str">
        <f>IF(COUNTIF(DRDV,O$4+$D9)&gt;=1,VLOOKUP(O$4+$D9,Tableau1[],4,FALSE),"")</f>
        <v/>
      </c>
      <c r="P9" s="26" t="str">
        <f>IF(COUNTIF(DRDV,P$4+$D9)&gt;=1,VLOOKUP(P$4+$D9,Tableau1[],4,FALSE),"")</f>
        <v/>
      </c>
      <c r="Q9" s="26" t="str">
        <f>IF(COUNTIF(DRDV,Q$4+$D9)&gt;=1,VLOOKUP(Q$4+$D9,Tableau1[],4,FALSE),"")</f>
        <v/>
      </c>
      <c r="R9" s="26" t="str">
        <f>IF(COUNTIF(DRDV,R$4+$D9)&gt;=1,VLOOKUP(R$4+$D9,Tableau1[],4,FALSE),"")</f>
        <v/>
      </c>
      <c r="S9" s="26" t="str">
        <f>IF(COUNTIF(DRDV,S$4+$D9)&gt;=1,VLOOKUP(S$4+$D9,Tableau1[],4,FALSE),"")</f>
        <v/>
      </c>
      <c r="T9" s="26" t="str">
        <f>IF(COUNTIF(DRDV,T$4+$D9)&gt;=1,VLOOKUP(T$4+$D9,Tableau1[],4,FALSE),"")</f>
        <v/>
      </c>
      <c r="U9" s="26" t="str">
        <f>IF(COUNTIF(DRDV,U$4+$D9)&gt;=1,VLOOKUP(U$4+$D9,Tableau1[],4,FALSE),"")</f>
        <v/>
      </c>
      <c r="V9" s="26" t="str">
        <f>IF(COUNTIF(DRDV,V$4+$D9)&gt;=1,VLOOKUP(V$4+$D9,Tableau1[],4,FALSE),"")</f>
        <v/>
      </c>
      <c r="W9" s="26" t="str">
        <f>IF(COUNTIF(DRDV,W$4+$D9)&gt;=1,VLOOKUP(W$4+$D9,Tableau1[],4,FALSE),"")</f>
        <v/>
      </c>
      <c r="X9" s="26" t="str">
        <f>IF(COUNTIF(DRDV,X$4+$D9)&gt;=1,VLOOKUP(X$4+$D9,Tableau1[],4,FALSE),"")</f>
        <v/>
      </c>
      <c r="Y9" s="26" t="str">
        <f>IF(COUNTIF(DRDV,Y$4+$D9)&gt;=1,VLOOKUP(Y$4+$D9,Tableau1[],4,FALSE),"")</f>
        <v/>
      </c>
      <c r="Z9" s="26" t="str">
        <f>IF(COUNTIF(DRDV,Z$4+$D9)&gt;=1,VLOOKUP(Z$4+$D9,Tableau1[],4,FALSE),"")</f>
        <v/>
      </c>
      <c r="AA9" s="26" t="str">
        <f>IF(COUNTIF(DRDV,AA$4+$D9)&gt;=1,VLOOKUP(AA$4+$D9,Tableau1[],4,FALSE),"")</f>
        <v/>
      </c>
      <c r="AB9" s="26" t="str">
        <f>IF(COUNTIF(DRDV,AB$4+$D9)&gt;=1,VLOOKUP(AB$4+$D9,Tableau1[],4,FALSE),"")</f>
        <v/>
      </c>
      <c r="AC9" s="26" t="str">
        <f>IF(COUNTIF(DRDV,AC$4+$D9)&gt;=1,VLOOKUP(AC$4+$D9,Tableau1[],4,FALSE),"")</f>
        <v/>
      </c>
      <c r="AD9" s="26" t="str">
        <f>IF(COUNTIF(DRDV,AD$4+$D9)&gt;=1,VLOOKUP(AD$4+$D9,Tableau1[],4,FALSE),"")</f>
        <v/>
      </c>
      <c r="AE9" s="26" t="str">
        <f>IF(COUNTIF(DRDV,AE$4+$D9)&gt;=1,VLOOKUP(AE$4+$D9,Tableau1[],4,FALSE),"")</f>
        <v/>
      </c>
      <c r="AF9" s="26" t="str">
        <f>IF(COUNTIF(DRDV,AF$4+$D9)&gt;=1,VLOOKUP(AF$4+$D9,Tableau1[],4,FALSE),"")</f>
        <v/>
      </c>
      <c r="AG9" s="26" t="str">
        <f>IF(COUNTIF(DRDV,AG$4+$D9)&gt;=1,VLOOKUP(AG$4+$D9,Tableau1[],4,FALSE),"")</f>
        <v/>
      </c>
      <c r="AH9" s="26" t="str">
        <f>IF(COUNTIF(DRDV,AH$4+$D9)&gt;=1,VLOOKUP(AH$4+$D9,Tableau1[],4,FALSE),"")</f>
        <v/>
      </c>
      <c r="AI9" s="26" t="str">
        <f>IF(COUNTIF(DRDV,AI$4+$D9)&gt;=1,VLOOKUP(AI$4+$D9,Tableau1[],4,FALSE),"")</f>
        <v/>
      </c>
    </row>
    <row r="10" spans="1:36" ht="42" customHeight="1" thickBot="1" x14ac:dyDescent="0.3">
      <c r="D10" s="29">
        <v>0.41666666666666702</v>
      </c>
      <c r="E10" s="26" t="str">
        <f>IF(COUNTIF(DRDV,E$4+$D10)&gt;=1,VLOOKUP(E$4+$D10,Tableau1[],4,FALSE),"")</f>
        <v/>
      </c>
      <c r="F10" s="26" t="str">
        <f>IF(COUNTIF(DRDV,F$4+$D10)&gt;=1,VLOOKUP(F$4+$D10,Tableau1[],4,FALSE),"")</f>
        <v/>
      </c>
      <c r="G10" s="26" t="str">
        <f>IF(COUNTIF(DRDV,G$4+$D10)&gt;=1,VLOOKUP(G$4+$D10,Tableau1[],4,FALSE),"")</f>
        <v/>
      </c>
      <c r="H10" s="26" t="str">
        <f>IF(COUNTIF(DRDV,H$4+$D10)&gt;=1,VLOOKUP(H$4+$D10,Tableau1[],4,FALSE),"")</f>
        <v/>
      </c>
      <c r="I10" s="26" t="str">
        <f>IF(COUNTIF(DRDV,I$4+$D10)&gt;=1,VLOOKUP(I$4+$D10,Tableau1[],4,FALSE),"")</f>
        <v/>
      </c>
      <c r="J10" s="26" t="str">
        <f>IF(COUNTIF(DRDV,J$4+$D10)&gt;=1,VLOOKUP(J$4+$D10,Tableau1[],4,FALSE),"")</f>
        <v/>
      </c>
      <c r="K10" s="26" t="str">
        <f>IF(COUNTIF(DRDV,K$4+$D10)&gt;=1,VLOOKUP(K$4+$D10,Tableau1[],4,FALSE),"")</f>
        <v/>
      </c>
      <c r="L10" s="26" t="str">
        <f>IF(COUNTIF(DRDV,L$4+$D10)&gt;=1,VLOOKUP(L$4+$D10,Tableau1[],4,FALSE),"")</f>
        <v/>
      </c>
      <c r="M10" s="26" t="str">
        <f>IF(COUNTIF(DRDV,M$4+$D10)&gt;=1,VLOOKUP(M$4+$D10,Tableau1[],4,FALSE),"")</f>
        <v/>
      </c>
      <c r="N10" s="26" t="str">
        <f>IF(COUNTIF(DRDV,N$4+$D10)&gt;=1,VLOOKUP(N$4+$D10,Tableau1[],4,FALSE),"")</f>
        <v/>
      </c>
      <c r="O10" s="26" t="str">
        <f>IF(COUNTIF(DRDV,O$4+$D10)&gt;=1,VLOOKUP(O$4+$D10,Tableau1[],4,FALSE),"")</f>
        <v/>
      </c>
      <c r="P10" s="26" t="str">
        <f>IF(COUNTIF(DRDV,P$4+$D10)&gt;=1,VLOOKUP(P$4+$D10,Tableau1[],4,FALSE),"")</f>
        <v/>
      </c>
      <c r="Q10" s="26" t="str">
        <f>IF(COUNTIF(DRDV,Q$4+$D10)&gt;=1,VLOOKUP(Q$4+$D10,Tableau1[],4,FALSE),"")</f>
        <v/>
      </c>
      <c r="R10" s="26" t="str">
        <f>IF(COUNTIF(DRDV,R$4+$D10)&gt;=1,VLOOKUP(R$4+$D10,Tableau1[],4,FALSE),"")</f>
        <v/>
      </c>
      <c r="S10" s="26" t="str">
        <f>IF(COUNTIF(DRDV,S$4+$D10)&gt;=1,VLOOKUP(S$4+$D10,Tableau1[],4,FALSE),"")</f>
        <v/>
      </c>
      <c r="T10" s="26" t="str">
        <f>IF(COUNTIF(DRDV,T$4+$D10)&gt;=1,VLOOKUP(T$4+$D10,Tableau1[],4,FALSE),"")</f>
        <v/>
      </c>
      <c r="U10" s="26" t="str">
        <f>IF(COUNTIF(DRDV,U$4+$D10)&gt;=1,VLOOKUP(U$4+$D10,Tableau1[],4,FALSE),"")</f>
        <v/>
      </c>
      <c r="V10" s="26" t="str">
        <f>IF(COUNTIF(DRDV,V$4+$D10)&gt;=1,VLOOKUP(V$4+$D10,Tableau1[],4,FALSE),"")</f>
        <v/>
      </c>
      <c r="W10" s="26" t="str">
        <f>IF(COUNTIF(DRDV,W$4+$D10)&gt;=1,VLOOKUP(W$4+$D10,Tableau1[],4,FALSE),"")</f>
        <v/>
      </c>
      <c r="X10" s="26" t="str">
        <f>IF(COUNTIF(DRDV,X$4+$D10)&gt;=1,VLOOKUP(X$4+$D10,Tableau1[],4,FALSE),"")</f>
        <v/>
      </c>
      <c r="Y10" s="26" t="str">
        <f>IF(COUNTIF(DRDV,Y$4+$D10)&gt;=1,VLOOKUP(Y$4+$D10,Tableau1[],4,FALSE),"")</f>
        <v/>
      </c>
      <c r="Z10" s="26" t="str">
        <f>IF(COUNTIF(DRDV,Z$4+$D10)&gt;=1,VLOOKUP(Z$4+$D10,Tableau1[],4,FALSE),"")</f>
        <v/>
      </c>
      <c r="AA10" s="26" t="str">
        <f>IF(COUNTIF(DRDV,AA$4+$D10)&gt;=1,VLOOKUP(AA$4+$D10,Tableau1[],4,FALSE),"")</f>
        <v/>
      </c>
      <c r="AB10" s="26" t="str">
        <f>IF(COUNTIF(DRDV,AB$4+$D10)&gt;=1,VLOOKUP(AB$4+$D10,Tableau1[],4,FALSE),"")</f>
        <v/>
      </c>
      <c r="AC10" s="26" t="str">
        <f>IF(COUNTIF(DRDV,AC$4+$D10)&gt;=1,VLOOKUP(AC$4+$D10,Tableau1[],4,FALSE),"")</f>
        <v/>
      </c>
      <c r="AD10" s="26" t="str">
        <f>IF(COUNTIF(DRDV,AD$4+$D10)&gt;=1,VLOOKUP(AD$4+$D10,Tableau1[],4,FALSE),"")</f>
        <v/>
      </c>
      <c r="AE10" s="26" t="str">
        <f>IF(COUNTIF(DRDV,AE$4+$D10)&gt;=1,VLOOKUP(AE$4+$D10,Tableau1[],4,FALSE),"")</f>
        <v/>
      </c>
      <c r="AF10" s="26" t="str">
        <f>IF(COUNTIF(DRDV,AF$4+$D10)&gt;=1,VLOOKUP(AF$4+$D10,Tableau1[],4,FALSE),"")</f>
        <v/>
      </c>
      <c r="AG10" s="26" t="str">
        <f>IF(COUNTIF(DRDV,AG$4+$D10)&gt;=1,VLOOKUP(AG$4+$D10,Tableau1[],4,FALSE),"")</f>
        <v/>
      </c>
      <c r="AH10" s="26" t="str">
        <f>IF(COUNTIF(DRDV,AH$4+$D10)&gt;=1,VLOOKUP(AH$4+$D10,Tableau1[],4,FALSE),"")</f>
        <v/>
      </c>
      <c r="AI10" s="26" t="str">
        <f>IF(COUNTIF(DRDV,AI$4+$D10)&gt;=1,VLOOKUP(AI$4+$D10,Tableau1[],4,FALSE),"")</f>
        <v/>
      </c>
    </row>
    <row r="11" spans="1:36" ht="42" customHeight="1" thickBot="1" x14ac:dyDescent="0.3">
      <c r="D11" s="29">
        <v>0.4375</v>
      </c>
      <c r="E11" s="26" t="str">
        <f>IF(COUNTIF(DRDV,E$4+$D11)&gt;=1,VLOOKUP(E$4+$D11,Tableau1[],4,FALSE),"")</f>
        <v/>
      </c>
      <c r="F11" s="26" t="str">
        <f>IF(COUNTIF(DRDV,F$4+$D11)&gt;=1,VLOOKUP(F$4+$D11,Tableau1[],4,FALSE),"")</f>
        <v/>
      </c>
      <c r="G11" s="26" t="str">
        <f>IF(COUNTIF(DRDV,G$4+$D11)&gt;=1,VLOOKUP(G$4+$D11,Tableau1[],4,FALSE),"")</f>
        <v/>
      </c>
      <c r="H11" s="26" t="str">
        <f>IF(COUNTIF(DRDV,H$4+$D11)&gt;=1,VLOOKUP(H$4+$D11,Tableau1[],4,FALSE),"")</f>
        <v/>
      </c>
      <c r="I11" s="26" t="str">
        <f>IF(COUNTIF(DRDV,I$4+$D11)&gt;=1,VLOOKUP(I$4+$D11,Tableau1[],4,FALSE),"")</f>
        <v/>
      </c>
      <c r="J11" s="26" t="str">
        <f>IF(COUNTIF(DRDV,J$4+$D11)&gt;=1,VLOOKUP(J$4+$D11,Tableau1[],4,FALSE),"")</f>
        <v/>
      </c>
      <c r="K11" s="26" t="str">
        <f>IF(COUNTIF(DRDV,K$4+$D11)&gt;=1,VLOOKUP(K$4+$D11,Tableau1[],4,FALSE),"")</f>
        <v/>
      </c>
      <c r="L11" s="26" t="str">
        <f>IF(COUNTIF(DRDV,L$4+$D11)&gt;=1,VLOOKUP(L$4+$D11,Tableau1[],4,FALSE),"")</f>
        <v/>
      </c>
      <c r="M11" s="26" t="str">
        <f>IF(COUNTIF(DRDV,M$4+$D11)&gt;=1,VLOOKUP(M$4+$D11,Tableau1[],4,FALSE),"")</f>
        <v/>
      </c>
      <c r="N11" s="26" t="str">
        <f>IF(COUNTIF(DRDV,N$4+$D11)&gt;=1,VLOOKUP(N$4+$D11,Tableau1[],4,FALSE),"")</f>
        <v/>
      </c>
      <c r="O11" s="26" t="str">
        <f>IF(COUNTIF(DRDV,O$4+$D11)&gt;=1,VLOOKUP(O$4+$D11,Tableau1[],4,FALSE),"")</f>
        <v/>
      </c>
      <c r="P11" s="26" t="str">
        <f>IF(COUNTIF(DRDV,P$4+$D11)&gt;=1,VLOOKUP(P$4+$D11,Tableau1[],4,FALSE),"")</f>
        <v/>
      </c>
      <c r="Q11" s="26" t="str">
        <f>IF(COUNTIF(DRDV,Q$4+$D11)&gt;=1,VLOOKUP(Q$4+$D11,Tableau1[],4,FALSE),"")</f>
        <v/>
      </c>
      <c r="R11" s="26" t="str">
        <f>IF(COUNTIF(DRDV,R$4+$D11)&gt;=1,VLOOKUP(R$4+$D11,Tableau1[],4,FALSE),"")</f>
        <v/>
      </c>
      <c r="S11" s="26" t="str">
        <f>IF(COUNTIF(DRDV,S$4+$D11)&gt;=1,VLOOKUP(S$4+$D11,Tableau1[],4,FALSE),"")</f>
        <v/>
      </c>
      <c r="T11" s="26" t="str">
        <f>IF(COUNTIF(DRDV,T$4+$D11)&gt;=1,VLOOKUP(T$4+$D11,Tableau1[],4,FALSE),"")</f>
        <v/>
      </c>
      <c r="U11" s="26" t="str">
        <f>IF(COUNTIF(DRDV,U$4+$D11)&gt;=1,VLOOKUP(U$4+$D11,Tableau1[],4,FALSE),"")</f>
        <v/>
      </c>
      <c r="V11" s="26" t="str">
        <f>IF(COUNTIF(DRDV,V$4+$D11)&gt;=1,VLOOKUP(V$4+$D11,Tableau1[],4,FALSE),"")</f>
        <v/>
      </c>
      <c r="W11" s="26" t="str">
        <f>IF(COUNTIF(DRDV,W$4+$D11)&gt;=1,VLOOKUP(W$4+$D11,Tableau1[],4,FALSE),"")</f>
        <v/>
      </c>
      <c r="X11" s="26" t="str">
        <f>IF(COUNTIF(DRDV,X$4+$D11)&gt;=1,VLOOKUP(X$4+$D11,Tableau1[],4,FALSE),"")</f>
        <v/>
      </c>
      <c r="Y11" s="26" t="str">
        <f>IF(COUNTIF(DRDV,Y$4+$D11)&gt;=1,VLOOKUP(Y$4+$D11,Tableau1[],4,FALSE),"")</f>
        <v/>
      </c>
      <c r="Z11" s="26" t="str">
        <f>IF(COUNTIF(DRDV,Z$4+$D11)&gt;=1,VLOOKUP(Z$4+$D11,Tableau1[],4,FALSE),"")</f>
        <v/>
      </c>
      <c r="AA11" s="26" t="str">
        <f>IF(COUNTIF(DRDV,AA$4+$D11)&gt;=1,VLOOKUP(AA$4+$D11,Tableau1[],4,FALSE),"")</f>
        <v/>
      </c>
      <c r="AB11" s="26" t="str">
        <f>IF(COUNTIF(DRDV,AB$4+$D11)&gt;=1,VLOOKUP(AB$4+$D11,Tableau1[],4,FALSE),"")</f>
        <v/>
      </c>
      <c r="AC11" s="26" t="str">
        <f>IF(COUNTIF(DRDV,AC$4+$D11)&gt;=1,VLOOKUP(AC$4+$D11,Tableau1[],4,FALSE),"")</f>
        <v/>
      </c>
      <c r="AD11" s="26" t="str">
        <f>IF(COUNTIF(DRDV,AD$4+$D11)&gt;=1,VLOOKUP(AD$4+$D11,Tableau1[],4,FALSE),"")</f>
        <v/>
      </c>
      <c r="AE11" s="26" t="str">
        <f>IF(COUNTIF(DRDV,AE$4+$D11)&gt;=1,VLOOKUP(AE$4+$D11,Tableau1[],4,FALSE),"")</f>
        <v/>
      </c>
      <c r="AF11" s="26" t="str">
        <f>IF(COUNTIF(DRDV,AF$4+$D11)&gt;=1,VLOOKUP(AF$4+$D11,Tableau1[],4,FALSE),"")</f>
        <v/>
      </c>
      <c r="AG11" s="26" t="str">
        <f>IF(COUNTIF(DRDV,AG$4+$D11)&gt;=1,VLOOKUP(AG$4+$D11,Tableau1[],4,FALSE),"")</f>
        <v/>
      </c>
      <c r="AH11" s="26" t="str">
        <f>IF(COUNTIF(DRDV,AH$4+$D11)&gt;=1,VLOOKUP(AH$4+$D11,Tableau1[],4,FALSE),"")</f>
        <v/>
      </c>
      <c r="AI11" s="26" t="str">
        <f>IF(COUNTIF(DRDV,AI$4+$D11)&gt;=1,VLOOKUP(AI$4+$D11,Tableau1[],4,FALSE),"")</f>
        <v/>
      </c>
    </row>
    <row r="12" spans="1:36" ht="42" customHeight="1" thickBot="1" x14ac:dyDescent="0.3">
      <c r="D12" s="29">
        <v>0.45833333333333298</v>
      </c>
      <c r="E12" s="26" t="str">
        <f>IF(COUNTIF(DRDV,E$4+$D12)&gt;=1,VLOOKUP(E$4+$D12,Tableau1[],4,FALSE),"")</f>
        <v/>
      </c>
      <c r="F12" s="26" t="str">
        <f>IF(COUNTIF(DRDV,F$4+$D12)&gt;=1,VLOOKUP(F$4+$D12,Tableau1[],4,FALSE),"")</f>
        <v/>
      </c>
      <c r="G12" s="26" t="str">
        <f>IF(COUNTIF(DRDV,G$4+$D12)&gt;=1,VLOOKUP(G$4+$D12,Tableau1[],4,FALSE),"")</f>
        <v/>
      </c>
      <c r="H12" s="26" t="str">
        <f>IF(COUNTIF(DRDV,H$4+$D12)&gt;=1,VLOOKUP(H$4+$D12,Tableau1[],4,FALSE),"")</f>
        <v/>
      </c>
      <c r="I12" s="26" t="str">
        <f>IF(COUNTIF(DRDV,I$4+$D12)&gt;=1,VLOOKUP(I$4+$D12,Tableau1[],4,FALSE),"")</f>
        <v/>
      </c>
      <c r="J12" s="26" t="str">
        <f>IF(COUNTIF(DRDV,J$4+$D12)&gt;=1,VLOOKUP(J$4+$D12,Tableau1[],4,FALSE),"")</f>
        <v/>
      </c>
      <c r="K12" s="26" t="str">
        <f>IF(COUNTIF(DRDV,K$4+$D12)&gt;=1,VLOOKUP(K$4+$D12,Tableau1[],4,FALSE),"")</f>
        <v/>
      </c>
      <c r="L12" s="26" t="str">
        <f>IF(COUNTIF(DRDV,L$4+$D12)&gt;=1,VLOOKUP(L$4+$D12,Tableau1[],4,FALSE),"")</f>
        <v/>
      </c>
      <c r="M12" s="26" t="str">
        <f>IF(COUNTIF(DRDV,M$4+$D12)&gt;=1,VLOOKUP(M$4+$D12,Tableau1[],4,FALSE),"")</f>
        <v/>
      </c>
      <c r="N12" s="26" t="str">
        <f>IF(COUNTIF(DRDV,N$4+$D12)&gt;=1,VLOOKUP(N$4+$D12,Tableau1[],4,FALSE),"")</f>
        <v/>
      </c>
      <c r="O12" s="26" t="str">
        <f>IF(COUNTIF(DRDV,O$4+$D12)&gt;=1,VLOOKUP(O$4+$D12,Tableau1[],4,FALSE),"")</f>
        <v/>
      </c>
      <c r="P12" s="26" t="str">
        <f>IF(COUNTIF(DRDV,P$4+$D12)&gt;=1,VLOOKUP(P$4+$D12,Tableau1[],4,FALSE),"")</f>
        <v/>
      </c>
      <c r="Q12" s="26" t="str">
        <f>IF(COUNTIF(DRDV,Q$4+$D12)&gt;=1,VLOOKUP(Q$4+$D12,Tableau1[],4,FALSE),"")</f>
        <v/>
      </c>
      <c r="R12" s="26" t="str">
        <f>IF(COUNTIF(DRDV,R$4+$D12)&gt;=1,VLOOKUP(R$4+$D12,Tableau1[],4,FALSE),"")</f>
        <v/>
      </c>
      <c r="S12" s="26" t="str">
        <f>IF(COUNTIF(DRDV,S$4+$D12)&gt;=1,VLOOKUP(S$4+$D12,Tableau1[],4,FALSE),"")</f>
        <v/>
      </c>
      <c r="T12" s="26" t="str">
        <f>IF(COUNTIF(DRDV,T$4+$D12)&gt;=1,VLOOKUP(T$4+$D12,Tableau1[],4,FALSE),"")</f>
        <v/>
      </c>
      <c r="U12" s="26" t="str">
        <f>IF(COUNTIF(DRDV,U$4+$D12)&gt;=1,VLOOKUP(U$4+$D12,Tableau1[],4,FALSE),"")</f>
        <v/>
      </c>
      <c r="V12" s="26" t="str">
        <f>IF(COUNTIF(DRDV,V$4+$D12)&gt;=1,VLOOKUP(V$4+$D12,Tableau1[],4,FALSE),"")</f>
        <v/>
      </c>
      <c r="W12" s="26" t="str">
        <f>IF(COUNTIF(DRDV,W$4+$D12)&gt;=1,VLOOKUP(W$4+$D12,Tableau1[],4,FALSE),"")</f>
        <v/>
      </c>
      <c r="X12" s="26" t="str">
        <f>IF(COUNTIF(DRDV,X$4+$D12)&gt;=1,VLOOKUP(X$4+$D12,Tableau1[],4,FALSE),"")</f>
        <v/>
      </c>
      <c r="Y12" s="26" t="str">
        <f>IF(COUNTIF(DRDV,Y$4+$D12)&gt;=1,VLOOKUP(Y$4+$D12,Tableau1[],4,FALSE),"")</f>
        <v/>
      </c>
      <c r="Z12" s="26" t="str">
        <f>IF(COUNTIF(DRDV,Z$4+$D12)&gt;=1,VLOOKUP(Z$4+$D12,Tableau1[],4,FALSE),"")</f>
        <v/>
      </c>
      <c r="AA12" s="26" t="str">
        <f>IF(COUNTIF(DRDV,AA$4+$D12)&gt;=1,VLOOKUP(AA$4+$D12,Tableau1[],4,FALSE),"")</f>
        <v/>
      </c>
      <c r="AB12" s="26" t="str">
        <f>IF(COUNTIF(DRDV,AB$4+$D12)&gt;=1,VLOOKUP(AB$4+$D12,Tableau1[],4,FALSE),"")</f>
        <v/>
      </c>
      <c r="AC12" s="26" t="str">
        <f>IF(COUNTIF(DRDV,AC$4+$D12)&gt;=1,VLOOKUP(AC$4+$D12,Tableau1[],4,FALSE),"")</f>
        <v/>
      </c>
      <c r="AD12" s="26" t="str">
        <f>IF(COUNTIF(DRDV,AD$4+$D12)&gt;=1,VLOOKUP(AD$4+$D12,Tableau1[],4,FALSE),"")</f>
        <v/>
      </c>
      <c r="AE12" s="26" t="str">
        <f>IF(COUNTIF(DRDV,AE$4+$D12)&gt;=1,VLOOKUP(AE$4+$D12,Tableau1[],4,FALSE),"")</f>
        <v/>
      </c>
      <c r="AF12" s="26" t="str">
        <f>IF(COUNTIF(DRDV,AF$4+$D12)&gt;=1,VLOOKUP(AF$4+$D12,Tableau1[],4,FALSE),"")</f>
        <v/>
      </c>
      <c r="AG12" s="26" t="str">
        <f>IF(COUNTIF(DRDV,AG$4+$D12)&gt;=1,VLOOKUP(AG$4+$D12,Tableau1[],4,FALSE),"")</f>
        <v/>
      </c>
      <c r="AH12" s="26" t="str">
        <f>IF(COUNTIF(DRDV,AH$4+$D12)&gt;=1,VLOOKUP(AH$4+$D12,Tableau1[],4,FALSE),"")</f>
        <v/>
      </c>
      <c r="AI12" s="26" t="str">
        <f>IF(COUNTIF(DRDV,AI$4+$D12)&gt;=1,VLOOKUP(AI$4+$D12,Tableau1[],4,FALSE),"")</f>
        <v/>
      </c>
    </row>
    <row r="13" spans="1:36" ht="42" customHeight="1" thickBot="1" x14ac:dyDescent="0.3">
      <c r="B13" s="19"/>
      <c r="D13" s="29">
        <v>0.47916666666666702</v>
      </c>
      <c r="E13" s="26" t="str">
        <f>IF(COUNTIF(DRDV,E$4+$D13)&gt;=1,VLOOKUP(E$4+$D13,Tableau1[],4,FALSE),"")</f>
        <v/>
      </c>
      <c r="F13" s="26" t="str">
        <f>IF(COUNTIF(DRDV,F$4+$D13)&gt;=1,VLOOKUP(F$4+$D13,Tableau1[],4,FALSE),"")</f>
        <v/>
      </c>
      <c r="G13" s="26" t="str">
        <f>IF(COUNTIF(DRDV,G$4+$D13)&gt;=1,VLOOKUP(G$4+$D13,Tableau1[],4,FALSE),"")</f>
        <v/>
      </c>
      <c r="H13" s="26" t="str">
        <f>IF(COUNTIF(DRDV,H$4+$D13)&gt;=1,VLOOKUP(H$4+$D13,Tableau1[],4,FALSE),"")</f>
        <v/>
      </c>
      <c r="I13" s="26" t="str">
        <f>IF(COUNTIF(DRDV,I$4+$D13)&gt;=1,VLOOKUP(I$4+$D13,Tableau1[],4,FALSE),"")</f>
        <v/>
      </c>
      <c r="J13" s="26" t="str">
        <f>IF(COUNTIF(DRDV,J$4+$D13)&gt;=1,VLOOKUP(J$4+$D13,Tableau1[],4,FALSE),"")</f>
        <v/>
      </c>
      <c r="K13" s="26" t="str">
        <f>IF(COUNTIF(DRDV,K$4+$D13)&gt;=1,VLOOKUP(K$4+$D13,Tableau1[],4,FALSE),"")</f>
        <v/>
      </c>
      <c r="L13" s="26" t="str">
        <f>IF(COUNTIF(DRDV,L$4+$D13)&gt;=1,VLOOKUP(L$4+$D13,Tableau1[],4,FALSE),"")</f>
        <v/>
      </c>
      <c r="M13" s="26" t="str">
        <f>IF(COUNTIF(DRDV,M$4+$D13)&gt;=1,VLOOKUP(M$4+$D13,Tableau1[],4,FALSE),"")</f>
        <v/>
      </c>
      <c r="N13" s="26" t="str">
        <f>IF(COUNTIF(DRDV,N$4+$D13)&gt;=1,VLOOKUP(N$4+$D13,Tableau1[],4,FALSE),"")</f>
        <v/>
      </c>
      <c r="O13" s="26" t="str">
        <f>IF(COUNTIF(DRDV,O$4+$D13)&gt;=1,VLOOKUP(O$4+$D13,Tableau1[],4,FALSE),"")</f>
        <v/>
      </c>
      <c r="P13" s="26" t="str">
        <f>IF(COUNTIF(DRDV,P$4+$D13)&gt;=1,VLOOKUP(P$4+$D13,Tableau1[],4,FALSE),"")</f>
        <v/>
      </c>
      <c r="Q13" s="26" t="str">
        <f>IF(COUNTIF(DRDV,Q$4+$D13)&gt;=1,VLOOKUP(Q$4+$D13,Tableau1[],4,FALSE),"")</f>
        <v/>
      </c>
      <c r="R13" s="26" t="str">
        <f>IF(COUNTIF(DRDV,R$4+$D13)&gt;=1,VLOOKUP(R$4+$D13,Tableau1[],4,FALSE),"")</f>
        <v/>
      </c>
      <c r="S13" s="26" t="str">
        <f>IF(COUNTIF(DRDV,S$4+$D13)&gt;=1,VLOOKUP(S$4+$D13,Tableau1[],4,FALSE),"")</f>
        <v/>
      </c>
      <c r="T13" s="26" t="str">
        <f>IF(COUNTIF(DRDV,T$4+$D13)&gt;=1,VLOOKUP(T$4+$D13,Tableau1[],4,FALSE),"")</f>
        <v/>
      </c>
      <c r="U13" s="26" t="str">
        <f>IF(COUNTIF(DRDV,U$4+$D13)&gt;=1,VLOOKUP(U$4+$D13,Tableau1[],4,FALSE),"")</f>
        <v/>
      </c>
      <c r="V13" s="26" t="str">
        <f>IF(COUNTIF(DRDV,V$4+$D13)&gt;=1,VLOOKUP(V$4+$D13,Tableau1[],4,FALSE),"")</f>
        <v/>
      </c>
      <c r="W13" s="26" t="str">
        <f>IF(COUNTIF(DRDV,W$4+$D13)&gt;=1,VLOOKUP(W$4+$D13,Tableau1[],4,FALSE),"")</f>
        <v/>
      </c>
      <c r="X13" s="26" t="str">
        <f>IF(COUNTIF(DRDV,X$4+$D13)&gt;=1,VLOOKUP(X$4+$D13,Tableau1[],4,FALSE),"")</f>
        <v/>
      </c>
      <c r="Y13" s="26" t="str">
        <f>IF(COUNTIF(DRDV,Y$4+$D13)&gt;=1,VLOOKUP(Y$4+$D13,Tableau1[],4,FALSE),"")</f>
        <v/>
      </c>
      <c r="Z13" s="26" t="str">
        <f>IF(COUNTIF(DRDV,Z$4+$D13)&gt;=1,VLOOKUP(Z$4+$D13,Tableau1[],4,FALSE),"")</f>
        <v/>
      </c>
      <c r="AA13" s="26" t="str">
        <f>IF(COUNTIF(DRDV,AA$4+$D13)&gt;=1,VLOOKUP(AA$4+$D13,Tableau1[],4,FALSE),"")</f>
        <v/>
      </c>
      <c r="AB13" s="26" t="str">
        <f>IF(COUNTIF(DRDV,AB$4+$D13)&gt;=1,VLOOKUP(AB$4+$D13,Tableau1[],4,FALSE),"")</f>
        <v/>
      </c>
      <c r="AC13" s="26" t="str">
        <f>IF(COUNTIF(DRDV,AC$4+$D13)&gt;=1,VLOOKUP(AC$4+$D13,Tableau1[],4,FALSE),"")</f>
        <v/>
      </c>
      <c r="AD13" s="26" t="str">
        <f>IF(COUNTIF(DRDV,AD$4+$D13)&gt;=1,VLOOKUP(AD$4+$D13,Tableau1[],4,FALSE),"")</f>
        <v/>
      </c>
      <c r="AE13" s="26" t="str">
        <f>IF(COUNTIF(DRDV,AE$4+$D13)&gt;=1,VLOOKUP(AE$4+$D13,Tableau1[],4,FALSE),"")</f>
        <v/>
      </c>
      <c r="AF13" s="26" t="str">
        <f>IF(COUNTIF(DRDV,AF$4+$D13)&gt;=1,VLOOKUP(AF$4+$D13,Tableau1[],4,FALSE),"")</f>
        <v/>
      </c>
      <c r="AG13" s="26" t="str">
        <f>IF(COUNTIF(DRDV,AG$4+$D13)&gt;=1,VLOOKUP(AG$4+$D13,Tableau1[],4,FALSE),"")</f>
        <v/>
      </c>
      <c r="AH13" s="26" t="str">
        <f>IF(COUNTIF(DRDV,AH$4+$D13)&gt;=1,VLOOKUP(AH$4+$D13,Tableau1[],4,FALSE),"")</f>
        <v/>
      </c>
      <c r="AI13" s="26" t="str">
        <f>IF(COUNTIF(DRDV,AI$4+$D13)&gt;=1,VLOOKUP(AI$4+$D13,Tableau1[],4,FALSE),"")</f>
        <v/>
      </c>
    </row>
    <row r="14" spans="1:36" ht="42" customHeight="1" thickBot="1" x14ac:dyDescent="0.3">
      <c r="D14" s="29">
        <v>0.5</v>
      </c>
      <c r="E14" s="26" t="str">
        <f>IF(COUNTIF(DRDV,E$4+$D14)&gt;=1,VLOOKUP(E$4+$D14,Tableau1[],4,FALSE),"")</f>
        <v/>
      </c>
      <c r="F14" s="26" t="str">
        <f>IF(COUNTIF(DRDV,F$4+$D14)&gt;=1,VLOOKUP(F$4+$D14,Tableau1[],4,FALSE),"")</f>
        <v/>
      </c>
      <c r="G14" s="26" t="str">
        <f>IF(COUNTIF(DRDV,G$4+$D14)&gt;=1,VLOOKUP(G$4+$D14,Tableau1[],4,FALSE),"")</f>
        <v/>
      </c>
      <c r="H14" s="26" t="str">
        <f>IF(COUNTIF(DRDV,H$4+$D14)&gt;=1,VLOOKUP(H$4+$D14,Tableau1[],4,FALSE),"")</f>
        <v/>
      </c>
      <c r="I14" s="26" t="str">
        <f>IF(COUNTIF(DRDV,I$4+$D14)&gt;=1,VLOOKUP(I$4+$D14,Tableau1[],4,FALSE),"")</f>
        <v/>
      </c>
      <c r="J14" s="26" t="str">
        <f>IF(COUNTIF(DRDV,J$4+$D14)&gt;=1,VLOOKUP(J$4+$D14,Tableau1[],4,FALSE),"")</f>
        <v/>
      </c>
      <c r="K14" s="26" t="str">
        <f>IF(COUNTIF(DRDV,K$4+$D14)&gt;=1,VLOOKUP(K$4+$D14,Tableau1[],4,FALSE),"")</f>
        <v/>
      </c>
      <c r="L14" s="26" t="str">
        <f>IF(COUNTIF(DRDV,L$4+$D14)&gt;=1,VLOOKUP(L$4+$D14,Tableau1[],4,FALSE),"")</f>
        <v/>
      </c>
      <c r="M14" s="26" t="str">
        <f>IF(COUNTIF(DRDV,M$4+$D14)&gt;=1,VLOOKUP(M$4+$D14,Tableau1[],4,FALSE),"")</f>
        <v/>
      </c>
      <c r="N14" s="26" t="str">
        <f>IF(COUNTIF(DRDV,N$4+$D14)&gt;=1,VLOOKUP(N$4+$D14,Tableau1[],4,FALSE),"")</f>
        <v/>
      </c>
      <c r="O14" s="26" t="str">
        <f>IF(COUNTIF(DRDV,O$4+$D14)&gt;=1,VLOOKUP(O$4+$D14,Tableau1[],4,FALSE),"")</f>
        <v/>
      </c>
      <c r="P14" s="26" t="str">
        <f>IF(COUNTIF(DRDV,P$4+$D14)&gt;=1,VLOOKUP(P$4+$D14,Tableau1[],4,FALSE),"")</f>
        <v/>
      </c>
      <c r="Q14" s="26" t="str">
        <f>IF(COUNTIF(DRDV,Q$4+$D14)&gt;=1,VLOOKUP(Q$4+$D14,Tableau1[],4,FALSE),"")</f>
        <v/>
      </c>
      <c r="R14" s="26" t="str">
        <f>IF(COUNTIF(DRDV,R$4+$D14)&gt;=1,VLOOKUP(R$4+$D14,Tableau1[],4,FALSE),"")</f>
        <v/>
      </c>
      <c r="S14" s="26" t="str">
        <f>IF(COUNTIF(DRDV,S$4+$D14)&gt;=1,VLOOKUP(S$4+$D14,Tableau1[],4,FALSE),"")</f>
        <v/>
      </c>
      <c r="T14" s="26" t="str">
        <f>IF(COUNTIF(DRDV,T$4+$D14)&gt;=1,VLOOKUP(T$4+$D14,Tableau1[],4,FALSE),"")</f>
        <v/>
      </c>
      <c r="U14" s="26" t="str">
        <f>IF(COUNTIF(DRDV,U$4+$D14)&gt;=1,VLOOKUP(U$4+$D14,Tableau1[],4,FALSE),"")</f>
        <v/>
      </c>
      <c r="V14" s="26" t="str">
        <f>IF(COUNTIF(DRDV,V$4+$D14)&gt;=1,VLOOKUP(V$4+$D14,Tableau1[],4,FALSE),"")</f>
        <v/>
      </c>
      <c r="W14" s="26" t="str">
        <f>IF(COUNTIF(DRDV,W$4+$D14)&gt;=1,VLOOKUP(W$4+$D14,Tableau1[],4,FALSE),"")</f>
        <v/>
      </c>
      <c r="X14" s="26" t="str">
        <f>IF(COUNTIF(DRDV,X$4+$D14)&gt;=1,VLOOKUP(X$4+$D14,Tableau1[],4,FALSE),"")</f>
        <v/>
      </c>
      <c r="Y14" s="26" t="str">
        <f>IF(COUNTIF(DRDV,Y$4+$D14)&gt;=1,VLOOKUP(Y$4+$D14,Tableau1[],4,FALSE),"")</f>
        <v/>
      </c>
      <c r="Z14" s="26" t="str">
        <f>IF(COUNTIF(DRDV,Z$4+$D14)&gt;=1,VLOOKUP(Z$4+$D14,Tableau1[],4,FALSE),"")</f>
        <v/>
      </c>
      <c r="AA14" s="26" t="str">
        <f>IF(COUNTIF(DRDV,AA$4+$D14)&gt;=1,VLOOKUP(AA$4+$D14,Tableau1[],4,FALSE),"")</f>
        <v/>
      </c>
      <c r="AB14" s="26" t="str">
        <f>IF(COUNTIF(DRDV,AB$4+$D14)&gt;=1,VLOOKUP(AB$4+$D14,Tableau1[],4,FALSE),"")</f>
        <v/>
      </c>
      <c r="AC14" s="26" t="str">
        <f>IF(COUNTIF(DRDV,AC$4+$D14)&gt;=1,VLOOKUP(AC$4+$D14,Tableau1[],4,FALSE),"")</f>
        <v/>
      </c>
      <c r="AD14" s="26" t="str">
        <f>IF(COUNTIF(DRDV,AD$4+$D14)&gt;=1,VLOOKUP(AD$4+$D14,Tableau1[],4,FALSE),"")</f>
        <v/>
      </c>
      <c r="AE14" s="26" t="str">
        <f>IF(COUNTIF(DRDV,AE$4+$D14)&gt;=1,VLOOKUP(AE$4+$D14,Tableau1[],4,FALSE),"")</f>
        <v/>
      </c>
      <c r="AF14" s="26" t="str">
        <f>IF(COUNTIF(DRDV,AF$4+$D14)&gt;=1,VLOOKUP(AF$4+$D14,Tableau1[],4,FALSE),"")</f>
        <v/>
      </c>
      <c r="AG14" s="26" t="str">
        <f>IF(COUNTIF(DRDV,AG$4+$D14)&gt;=1,VLOOKUP(AG$4+$D14,Tableau1[],4,FALSE),"")</f>
        <v/>
      </c>
      <c r="AH14" s="26" t="str">
        <f>IF(COUNTIF(DRDV,AH$4+$D14)&gt;=1,VLOOKUP(AH$4+$D14,Tableau1[],4,FALSE),"")</f>
        <v/>
      </c>
      <c r="AI14" s="26" t="str">
        <f>IF(COUNTIF(DRDV,AI$4+$D14)&gt;=1,VLOOKUP(AI$4+$D14,Tableau1[],4,FALSE),"")</f>
        <v/>
      </c>
    </row>
    <row r="15" spans="1:36" ht="42" customHeight="1" thickBot="1" x14ac:dyDescent="0.3">
      <c r="D15" s="29">
        <v>0.52083333333333304</v>
      </c>
      <c r="E15" s="26" t="str">
        <f>IF(COUNTIF(DRDV,E$4+$D15)&gt;=1,VLOOKUP(E$4+$D15,Tableau1[],4,FALSE),"")</f>
        <v/>
      </c>
      <c r="F15" s="26" t="str">
        <f>IF(COUNTIF(DRDV,F$4+$D15)&gt;=1,VLOOKUP(F$4+$D15,Tableau1[],4,FALSE),"")</f>
        <v/>
      </c>
      <c r="G15" s="26" t="str">
        <f>IF(COUNTIF(DRDV,G$4+$D15)&gt;=1,VLOOKUP(G$4+$D15,Tableau1[],4,FALSE),"")</f>
        <v/>
      </c>
      <c r="H15" s="26" t="str">
        <f>IF(COUNTIF(DRDV,H$4+$D15)&gt;=1,VLOOKUP(H$4+$D15,Tableau1[],4,FALSE),"")</f>
        <v/>
      </c>
      <c r="I15" s="26" t="str">
        <f>IF(COUNTIF(DRDV,I$4+$D15)&gt;=1,VLOOKUP(I$4+$D15,Tableau1[],4,FALSE),"")</f>
        <v/>
      </c>
      <c r="J15" s="26" t="str">
        <f>IF(COUNTIF(DRDV,J$4+$D15)&gt;=1,VLOOKUP(J$4+$D15,Tableau1[],4,FALSE),"")</f>
        <v/>
      </c>
      <c r="K15" s="26" t="str">
        <f>IF(COUNTIF(DRDV,K$4+$D15)&gt;=1,VLOOKUP(K$4+$D15,Tableau1[],4,FALSE),"")</f>
        <v/>
      </c>
      <c r="L15" s="26" t="str">
        <f>IF(COUNTIF(DRDV,L$4+$D15)&gt;=1,VLOOKUP(L$4+$D15,Tableau1[],4,FALSE),"")</f>
        <v/>
      </c>
      <c r="M15" s="26" t="str">
        <f>IF(COUNTIF(DRDV,M$4+$D15)&gt;=1,VLOOKUP(M$4+$D15,Tableau1[],4,FALSE),"")</f>
        <v/>
      </c>
      <c r="N15" s="26" t="str">
        <f>IF(COUNTIF(DRDV,N$4+$D15)&gt;=1,VLOOKUP(N$4+$D15,Tableau1[],4,FALSE),"")</f>
        <v/>
      </c>
      <c r="O15" s="26" t="str">
        <f>IF(COUNTIF(DRDV,O$4+$D15)&gt;=1,VLOOKUP(O$4+$D15,Tableau1[],4,FALSE),"")</f>
        <v/>
      </c>
      <c r="P15" s="26" t="str">
        <f>IF(COUNTIF(DRDV,P$4+$D15)&gt;=1,VLOOKUP(P$4+$D15,Tableau1[],4,FALSE),"")</f>
        <v/>
      </c>
      <c r="Q15" s="26" t="str">
        <f>IF(COUNTIF(DRDV,Q$4+$D15)&gt;=1,VLOOKUP(Q$4+$D15,Tableau1[],4,FALSE),"")</f>
        <v/>
      </c>
      <c r="R15" s="26" t="str">
        <f>IF(COUNTIF(DRDV,R$4+$D15)&gt;=1,VLOOKUP(R$4+$D15,Tableau1[],4,FALSE),"")</f>
        <v/>
      </c>
      <c r="S15" s="26" t="str">
        <f>IF(COUNTIF(DRDV,S$4+$D15)&gt;=1,VLOOKUP(S$4+$D15,Tableau1[],4,FALSE),"")</f>
        <v/>
      </c>
      <c r="T15" s="26" t="str">
        <f>IF(COUNTIF(DRDV,T$4+$D15)&gt;=1,VLOOKUP(T$4+$D15,Tableau1[],4,FALSE),"")</f>
        <v/>
      </c>
      <c r="U15" s="26" t="str">
        <f>IF(COUNTIF(DRDV,U$4+$D15)&gt;=1,VLOOKUP(U$4+$D15,Tableau1[],4,FALSE),"")</f>
        <v/>
      </c>
      <c r="V15" s="26" t="str">
        <f>IF(COUNTIF(DRDV,V$4+$D15)&gt;=1,VLOOKUP(V$4+$D15,Tableau1[],4,FALSE),"")</f>
        <v/>
      </c>
      <c r="W15" s="26" t="str">
        <f>IF(COUNTIF(DRDV,W$4+$D15)&gt;=1,VLOOKUP(W$4+$D15,Tableau1[],4,FALSE),"")</f>
        <v/>
      </c>
      <c r="X15" s="26" t="str">
        <f>IF(COUNTIF(DRDV,X$4+$D15)&gt;=1,VLOOKUP(X$4+$D15,Tableau1[],4,FALSE),"")</f>
        <v/>
      </c>
      <c r="Y15" s="26" t="str">
        <f>IF(COUNTIF(DRDV,Y$4+$D15)&gt;=1,VLOOKUP(Y$4+$D15,Tableau1[],4,FALSE),"")</f>
        <v/>
      </c>
      <c r="Z15" s="26" t="str">
        <f>IF(COUNTIF(DRDV,Z$4+$D15)&gt;=1,VLOOKUP(Z$4+$D15,Tableau1[],4,FALSE),"")</f>
        <v/>
      </c>
      <c r="AA15" s="26" t="str">
        <f>IF(COUNTIF(DRDV,AA$4+$D15)&gt;=1,VLOOKUP(AA$4+$D15,Tableau1[],4,FALSE),"")</f>
        <v/>
      </c>
      <c r="AB15" s="26" t="str">
        <f>IF(COUNTIF(DRDV,AB$4+$D15)&gt;=1,VLOOKUP(AB$4+$D15,Tableau1[],4,FALSE),"")</f>
        <v/>
      </c>
      <c r="AC15" s="26" t="str">
        <f>IF(COUNTIF(DRDV,AC$4+$D15)&gt;=1,VLOOKUP(AC$4+$D15,Tableau1[],4,FALSE),"")</f>
        <v/>
      </c>
      <c r="AD15" s="26" t="str">
        <f>IF(COUNTIF(DRDV,AD$4+$D15)&gt;=1,VLOOKUP(AD$4+$D15,Tableau1[],4,FALSE),"")</f>
        <v/>
      </c>
      <c r="AE15" s="26" t="str">
        <f>IF(COUNTIF(DRDV,AE$4+$D15)&gt;=1,VLOOKUP(AE$4+$D15,Tableau1[],4,FALSE),"")</f>
        <v/>
      </c>
      <c r="AF15" s="26" t="str">
        <f>IF(COUNTIF(DRDV,AF$4+$D15)&gt;=1,VLOOKUP(AF$4+$D15,Tableau1[],4,FALSE),"")</f>
        <v/>
      </c>
      <c r="AG15" s="26" t="str">
        <f>IF(COUNTIF(DRDV,AG$4+$D15)&gt;=1,VLOOKUP(AG$4+$D15,Tableau1[],4,FALSE),"")</f>
        <v/>
      </c>
      <c r="AH15" s="26" t="str">
        <f>IF(COUNTIF(DRDV,AH$4+$D15)&gt;=1,VLOOKUP(AH$4+$D15,Tableau1[],4,FALSE),"")</f>
        <v/>
      </c>
      <c r="AI15" s="26" t="str">
        <f>IF(COUNTIF(DRDV,AI$4+$D15)&gt;=1,VLOOKUP(AI$4+$D15,Tableau1[],4,FALSE),"")</f>
        <v/>
      </c>
    </row>
    <row r="16" spans="1:36" ht="42" customHeight="1" thickBot="1" x14ac:dyDescent="0.3">
      <c r="D16" s="29">
        <v>0.54166666666666696</v>
      </c>
      <c r="E16" s="26" t="str">
        <f>IF(COUNTIF(DRDV,E$4+$D16)&gt;=1,VLOOKUP(E$4+$D16,Tableau1[],4,FALSE),"")</f>
        <v/>
      </c>
      <c r="F16" s="26" t="str">
        <f>IF(COUNTIF(DRDV,F$4+$D16)&gt;=1,VLOOKUP(F$4+$D16,Tableau1[],4,FALSE),"")</f>
        <v/>
      </c>
      <c r="G16" s="26" t="str">
        <f>IF(COUNTIF(DRDV,G$4+$D16)&gt;=1,VLOOKUP(G$4+$D16,Tableau1[],4,FALSE),"")</f>
        <v/>
      </c>
      <c r="H16" s="26" t="str">
        <f>IF(COUNTIF(DRDV,H$4+$D16)&gt;=1,VLOOKUP(H$4+$D16,Tableau1[],4,FALSE),"")</f>
        <v/>
      </c>
      <c r="I16" s="26" t="str">
        <f>IF(COUNTIF(DRDV,I$4+$D16)&gt;=1,VLOOKUP(I$4+$D16,Tableau1[],4,FALSE),"")</f>
        <v/>
      </c>
      <c r="J16" s="26" t="str">
        <f>IF(COUNTIF(DRDV,J$4+$D16)&gt;=1,VLOOKUP(J$4+$D16,Tableau1[],4,FALSE),"")</f>
        <v/>
      </c>
      <c r="K16" s="26" t="str">
        <f>IF(COUNTIF(DRDV,K$4+$D16)&gt;=1,VLOOKUP(K$4+$D16,Tableau1[],4,FALSE),"")</f>
        <v/>
      </c>
      <c r="L16" s="26" t="str">
        <f>IF(COUNTIF(DRDV,L$4+$D16)&gt;=1,VLOOKUP(L$4+$D16,Tableau1[],4,FALSE),"")</f>
        <v/>
      </c>
      <c r="M16" s="26" t="str">
        <f>IF(COUNTIF(DRDV,M$4+$D16)&gt;=1,VLOOKUP(M$4+$D16,Tableau1[],4,FALSE),"")</f>
        <v/>
      </c>
      <c r="N16" s="26" t="str">
        <f>IF(COUNTIF(DRDV,N$4+$D16)&gt;=1,VLOOKUP(N$4+$D16,Tableau1[],4,FALSE),"")</f>
        <v/>
      </c>
      <c r="O16" s="26" t="str">
        <f>IF(COUNTIF(DRDV,O$4+$D16)&gt;=1,VLOOKUP(O$4+$D16,Tableau1[],4,FALSE),"")</f>
        <v/>
      </c>
      <c r="P16" s="26" t="str">
        <f>IF(COUNTIF(DRDV,P$4+$D16)&gt;=1,VLOOKUP(P$4+$D16,Tableau1[],4,FALSE),"")</f>
        <v/>
      </c>
      <c r="Q16" s="26" t="str">
        <f>IF(COUNTIF(DRDV,Q$4+$D16)&gt;=1,VLOOKUP(Q$4+$D16,Tableau1[],4,FALSE),"")</f>
        <v/>
      </c>
      <c r="R16" s="26" t="str">
        <f>IF(COUNTIF(DRDV,R$4+$D16)&gt;=1,VLOOKUP(R$4+$D16,Tableau1[],4,FALSE),"")</f>
        <v/>
      </c>
      <c r="S16" s="26" t="str">
        <f>IF(COUNTIF(DRDV,S$4+$D16)&gt;=1,VLOOKUP(S$4+$D16,Tableau1[],4,FALSE),"")</f>
        <v/>
      </c>
      <c r="T16" s="26" t="str">
        <f>IF(COUNTIF(DRDV,T$4+$D16)&gt;=1,VLOOKUP(T$4+$D16,Tableau1[],4,FALSE),"")</f>
        <v/>
      </c>
      <c r="U16" s="26" t="str">
        <f>IF(COUNTIF(DRDV,U$4+$D16)&gt;=1,VLOOKUP(U$4+$D16,Tableau1[],4,FALSE),"")</f>
        <v/>
      </c>
      <c r="V16" s="26" t="str">
        <f>IF(COUNTIF(DRDV,V$4+$D16)&gt;=1,VLOOKUP(V$4+$D16,Tableau1[],4,FALSE),"")</f>
        <v/>
      </c>
      <c r="W16" s="26" t="str">
        <f>IF(COUNTIF(DRDV,W$4+$D16)&gt;=1,VLOOKUP(W$4+$D16,Tableau1[],4,FALSE),"")</f>
        <v/>
      </c>
      <c r="X16" s="26" t="str">
        <f>IF(COUNTIF(DRDV,X$4+$D16)&gt;=1,VLOOKUP(X$4+$D16,Tableau1[],4,FALSE),"")</f>
        <v/>
      </c>
      <c r="Y16" s="26" t="str">
        <f>IF(COUNTIF(DRDV,Y$4+$D16)&gt;=1,VLOOKUP(Y$4+$D16,Tableau1[],4,FALSE),"")</f>
        <v/>
      </c>
      <c r="Z16" s="26" t="str">
        <f>IF(COUNTIF(DRDV,Z$4+$D16)&gt;=1,VLOOKUP(Z$4+$D16,Tableau1[],4,FALSE),"")</f>
        <v/>
      </c>
      <c r="AA16" s="26" t="str">
        <f>IF(COUNTIF(DRDV,AA$4+$D16)&gt;=1,VLOOKUP(AA$4+$D16,Tableau1[],4,FALSE),"")</f>
        <v/>
      </c>
      <c r="AB16" s="26" t="str">
        <f>IF(COUNTIF(DRDV,AB$4+$D16)&gt;=1,VLOOKUP(AB$4+$D16,Tableau1[],4,FALSE),"")</f>
        <v/>
      </c>
      <c r="AC16" s="26" t="str">
        <f>IF(COUNTIF(DRDV,AC$4+$D16)&gt;=1,VLOOKUP(AC$4+$D16,Tableau1[],4,FALSE),"")</f>
        <v/>
      </c>
      <c r="AD16" s="26" t="str">
        <f>IF(COUNTIF(DRDV,AD$4+$D16)&gt;=1,VLOOKUP(AD$4+$D16,Tableau1[],4,FALSE),"")</f>
        <v/>
      </c>
      <c r="AE16" s="26" t="str">
        <f>IF(COUNTIF(DRDV,AE$4+$D16)&gt;=1,VLOOKUP(AE$4+$D16,Tableau1[],4,FALSE),"")</f>
        <v/>
      </c>
      <c r="AF16" s="26" t="str">
        <f>IF(COUNTIF(DRDV,AF$4+$D16)&gt;=1,VLOOKUP(AF$4+$D16,Tableau1[],4,FALSE),"")</f>
        <v/>
      </c>
      <c r="AG16" s="26" t="str">
        <f>IF(COUNTIF(DRDV,AG$4+$D16)&gt;=1,VLOOKUP(AG$4+$D16,Tableau1[],4,FALSE),"")</f>
        <v/>
      </c>
      <c r="AH16" s="26" t="str">
        <f>IF(COUNTIF(DRDV,AH$4+$D16)&gt;=1,VLOOKUP(AH$4+$D16,Tableau1[],4,FALSE),"")</f>
        <v/>
      </c>
      <c r="AI16" s="26" t="str">
        <f>IF(COUNTIF(DRDV,AI$4+$D16)&gt;=1,VLOOKUP(AI$4+$D16,Tableau1[],4,FALSE),"")</f>
        <v/>
      </c>
    </row>
    <row r="17" spans="3:35" ht="42" customHeight="1" thickBot="1" x14ac:dyDescent="0.3">
      <c r="D17" s="29">
        <v>0.5625</v>
      </c>
      <c r="E17" s="26" t="str">
        <f>IF(COUNTIF(DRDV,E$4+$D17)&gt;=1,VLOOKUP(E$4+$D17,Tableau1[],4,FALSE),"")</f>
        <v/>
      </c>
      <c r="F17" s="26" t="str">
        <f>IF(COUNTIF(DRDV,F$4+$D17)&gt;=1,VLOOKUP(F$4+$D17,Tableau1[],4,FALSE),"")</f>
        <v/>
      </c>
      <c r="G17" s="26" t="str">
        <f>IF(COUNTIF(DRDV,G$4+$D17)&gt;=1,VLOOKUP(G$4+$D17,Tableau1[],4,FALSE),"")</f>
        <v/>
      </c>
      <c r="H17" s="26" t="str">
        <f>IF(COUNTIF(DRDV,H$4+$D17)&gt;=1,VLOOKUP(H$4+$D17,Tableau1[],4,FALSE),"")</f>
        <v/>
      </c>
      <c r="I17" s="26" t="str">
        <f>IF(COUNTIF(DRDV,I$4+$D17)&gt;=1,VLOOKUP(I$4+$D17,Tableau1[],4,FALSE),"")</f>
        <v/>
      </c>
      <c r="J17" s="26" t="str">
        <f>IF(COUNTIF(DRDV,J$4+$D17)&gt;=1,VLOOKUP(J$4+$D17,Tableau1[],4,FALSE),"")</f>
        <v/>
      </c>
      <c r="K17" s="26" t="str">
        <f>IF(COUNTIF(DRDV,K$4+$D17)&gt;=1,VLOOKUP(K$4+$D17,Tableau1[],4,FALSE),"")</f>
        <v/>
      </c>
      <c r="L17" s="26" t="str">
        <f>IF(COUNTIF(DRDV,L$4+$D17)&gt;=1,VLOOKUP(L$4+$D17,Tableau1[],4,FALSE),"")</f>
        <v/>
      </c>
      <c r="M17" s="26" t="str">
        <f>IF(COUNTIF(DRDV,M$4+$D17)&gt;=1,VLOOKUP(M$4+$D17,Tableau1[],4,FALSE),"")</f>
        <v/>
      </c>
      <c r="N17" s="26" t="str">
        <f>IF(COUNTIF(DRDV,N$4+$D17)&gt;=1,VLOOKUP(N$4+$D17,Tableau1[],4,FALSE),"")</f>
        <v/>
      </c>
      <c r="O17" s="26" t="str">
        <f>IF(COUNTIF(DRDV,O$4+$D17)&gt;=1,VLOOKUP(O$4+$D17,Tableau1[],4,FALSE),"")</f>
        <v/>
      </c>
      <c r="P17" s="26" t="str">
        <f>IF(COUNTIF(DRDV,P$4+$D17)&gt;=1,VLOOKUP(P$4+$D17,Tableau1[],4,FALSE),"")</f>
        <v/>
      </c>
      <c r="Q17" s="26" t="str">
        <f>IF(COUNTIF(DRDV,Q$4+$D17)&gt;=1,VLOOKUP(Q$4+$D17,Tableau1[],4,FALSE),"")</f>
        <v/>
      </c>
      <c r="R17" s="26" t="str">
        <f>IF(COUNTIF(DRDV,R$4+$D17)&gt;=1,VLOOKUP(R$4+$D17,Tableau1[],4,FALSE),"")</f>
        <v/>
      </c>
      <c r="S17" s="26" t="str">
        <f>IF(COUNTIF(DRDV,S$4+$D17)&gt;=1,VLOOKUP(S$4+$D17,Tableau1[],4,FALSE),"")</f>
        <v/>
      </c>
      <c r="T17" s="26" t="str">
        <f>IF(COUNTIF(DRDV,T$4+$D17)&gt;=1,VLOOKUP(T$4+$D17,Tableau1[],4,FALSE),"")</f>
        <v/>
      </c>
      <c r="U17" s="26" t="str">
        <f>IF(COUNTIF(DRDV,U$4+$D17)&gt;=1,VLOOKUP(U$4+$D17,Tableau1[],4,FALSE),"")</f>
        <v/>
      </c>
      <c r="V17" s="26" t="str">
        <f>IF(COUNTIF(DRDV,V$4+$D17)&gt;=1,VLOOKUP(V$4+$D17,Tableau1[],4,FALSE),"")</f>
        <v/>
      </c>
      <c r="W17" s="26" t="str">
        <f>IF(COUNTIF(DRDV,W$4+$D17)&gt;=1,VLOOKUP(W$4+$D17,Tableau1[],4,FALSE),"")</f>
        <v/>
      </c>
      <c r="X17" s="26" t="str">
        <f>IF(COUNTIF(DRDV,X$4+$D17)&gt;=1,VLOOKUP(X$4+$D17,Tableau1[],4,FALSE),"")</f>
        <v/>
      </c>
      <c r="Y17" s="26" t="str">
        <f>IF(COUNTIF(DRDV,Y$4+$D17)&gt;=1,VLOOKUP(Y$4+$D17,Tableau1[],4,FALSE),"")</f>
        <v/>
      </c>
      <c r="Z17" s="26" t="str">
        <f>IF(COUNTIF(DRDV,Z$4+$D17)&gt;=1,VLOOKUP(Z$4+$D17,Tableau1[],4,FALSE),"")</f>
        <v/>
      </c>
      <c r="AA17" s="26" t="str">
        <f>IF(COUNTIF(DRDV,AA$4+$D17)&gt;=1,VLOOKUP(AA$4+$D17,Tableau1[],4,FALSE),"")</f>
        <v/>
      </c>
      <c r="AB17" s="26" t="str">
        <f>IF(COUNTIF(DRDV,AB$4+$D17)&gt;=1,VLOOKUP(AB$4+$D17,Tableau1[],4,FALSE),"")</f>
        <v/>
      </c>
      <c r="AC17" s="26" t="str">
        <f>IF(COUNTIF(DRDV,AC$4+$D17)&gt;=1,VLOOKUP(AC$4+$D17,Tableau1[],4,FALSE),"")</f>
        <v/>
      </c>
      <c r="AD17" s="26" t="str">
        <f>IF(COUNTIF(DRDV,AD$4+$D17)&gt;=1,VLOOKUP(AD$4+$D17,Tableau1[],4,FALSE),"")</f>
        <v/>
      </c>
      <c r="AE17" s="26" t="str">
        <f>IF(COUNTIF(DRDV,AE$4+$D17)&gt;=1,VLOOKUP(AE$4+$D17,Tableau1[],4,FALSE),"")</f>
        <v/>
      </c>
      <c r="AF17" s="26" t="str">
        <f>IF(COUNTIF(DRDV,AF$4+$D17)&gt;=1,VLOOKUP(AF$4+$D17,Tableau1[],4,FALSE),"")</f>
        <v/>
      </c>
      <c r="AG17" s="26" t="str">
        <f>IF(COUNTIF(DRDV,AG$4+$D17)&gt;=1,VLOOKUP(AG$4+$D17,Tableau1[],4,FALSE),"")</f>
        <v/>
      </c>
      <c r="AH17" s="26" t="str">
        <f>IF(COUNTIF(DRDV,AH$4+$D17)&gt;=1,VLOOKUP(AH$4+$D17,Tableau1[],4,FALSE),"")</f>
        <v/>
      </c>
      <c r="AI17" s="26" t="str">
        <f>IF(COUNTIF(DRDV,AI$4+$D17)&gt;=1,VLOOKUP(AI$4+$D17,Tableau1[],4,FALSE),"")</f>
        <v/>
      </c>
    </row>
    <row r="18" spans="3:35" ht="42" customHeight="1" thickBot="1" x14ac:dyDescent="0.3">
      <c r="D18" s="29">
        <v>0.58333333333333304</v>
      </c>
      <c r="E18" s="26" t="str">
        <f>IF(COUNTIF(DRDV,E$4+$D18)&gt;=1,VLOOKUP(E$4+$D18,Tableau1[],4,FALSE),"")</f>
        <v/>
      </c>
      <c r="F18" s="26" t="str">
        <f>IF(COUNTIF(DRDV,F$4+$D18)&gt;=1,VLOOKUP(F$4+$D18,Tableau1[],4,FALSE),"")</f>
        <v/>
      </c>
      <c r="G18" s="26" t="str">
        <f>IF(COUNTIF(DRDV,G$4+$D18)&gt;=1,VLOOKUP(G$4+$D18,Tableau1[],4,FALSE),"")</f>
        <v/>
      </c>
      <c r="H18" s="26" t="str">
        <f>IF(COUNTIF(DRDV,H$4+$D18)&gt;=1,VLOOKUP(H$4+$D18,Tableau1[],4,FALSE),"")</f>
        <v/>
      </c>
      <c r="I18" s="26" t="str">
        <f>IF(COUNTIF(DRDV,I$4+$D18)&gt;=1,VLOOKUP(I$4+$D18,Tableau1[],4,FALSE),"")</f>
        <v/>
      </c>
      <c r="J18" s="26" t="str">
        <f>IF(COUNTIF(DRDV,J$4+$D18)&gt;=1,VLOOKUP(J$4+$D18,Tableau1[],4,FALSE),"")</f>
        <v/>
      </c>
      <c r="K18" s="26" t="str">
        <f>IF(COUNTIF(DRDV,K$4+$D18)&gt;=1,VLOOKUP(K$4+$D18,Tableau1[],4,FALSE),"")</f>
        <v/>
      </c>
      <c r="L18" s="26" t="str">
        <f>IF(COUNTIF(DRDV,L$4+$D18)&gt;=1,VLOOKUP(L$4+$D18,Tableau1[],4,FALSE),"")</f>
        <v/>
      </c>
      <c r="M18" s="26" t="str">
        <f>IF(COUNTIF(DRDV,M$4+$D18)&gt;=1,VLOOKUP(M$4+$D18,Tableau1[],4,FALSE),"")</f>
        <v/>
      </c>
      <c r="N18" s="26" t="str">
        <f>IF(COUNTIF(DRDV,N$4+$D18)&gt;=1,VLOOKUP(N$4+$D18,Tableau1[],4,FALSE),"")</f>
        <v/>
      </c>
      <c r="O18" s="26" t="str">
        <f>IF(COUNTIF(DRDV,O$4+$D18)&gt;=1,VLOOKUP(O$4+$D18,Tableau1[],4,FALSE),"")</f>
        <v/>
      </c>
      <c r="P18" s="26" t="str">
        <f>IF(COUNTIF(DRDV,P$4+$D18)&gt;=1,VLOOKUP(P$4+$D18,Tableau1[],4,FALSE),"")</f>
        <v/>
      </c>
      <c r="Q18" s="26" t="str">
        <f>IF(COUNTIF(DRDV,Q$4+$D18)&gt;=1,VLOOKUP(Q$4+$D18,Tableau1[],4,FALSE),"")</f>
        <v/>
      </c>
      <c r="R18" s="26" t="str">
        <f>IF(COUNTIF(DRDV,R$4+$D18)&gt;=1,VLOOKUP(R$4+$D18,Tableau1[],4,FALSE),"")</f>
        <v/>
      </c>
      <c r="S18" s="26" t="str">
        <f>IF(COUNTIF(DRDV,S$4+$D18)&gt;=1,VLOOKUP(S$4+$D18,Tableau1[],4,FALSE),"")</f>
        <v/>
      </c>
      <c r="T18" s="26" t="str">
        <f>IF(COUNTIF(DRDV,T$4+$D18)&gt;=1,VLOOKUP(T$4+$D18,Tableau1[],4,FALSE),"")</f>
        <v/>
      </c>
      <c r="U18" s="26" t="str">
        <f>IF(COUNTIF(DRDV,U$4+$D18)&gt;=1,VLOOKUP(U$4+$D18,Tableau1[],4,FALSE),"")</f>
        <v/>
      </c>
      <c r="V18" s="26" t="str">
        <f>IF(COUNTIF(DRDV,V$4+$D18)&gt;=1,VLOOKUP(V$4+$D18,Tableau1[],4,FALSE),"")</f>
        <v/>
      </c>
      <c r="W18" s="26" t="str">
        <f>IF(COUNTIF(DRDV,W$4+$D18)&gt;=1,VLOOKUP(W$4+$D18,Tableau1[],4,FALSE),"")</f>
        <v/>
      </c>
      <c r="X18" s="26" t="str">
        <f>IF(COUNTIF(DRDV,X$4+$D18)&gt;=1,VLOOKUP(X$4+$D18,Tableau1[],4,FALSE),"")</f>
        <v/>
      </c>
      <c r="Y18" s="26" t="str">
        <f>IF(COUNTIF(DRDV,Y$4+$D18)&gt;=1,VLOOKUP(Y$4+$D18,Tableau1[],4,FALSE),"")</f>
        <v/>
      </c>
      <c r="Z18" s="26" t="str">
        <f>IF(COUNTIF(DRDV,Z$4+$D18)&gt;=1,VLOOKUP(Z$4+$D18,Tableau1[],4,FALSE),"")</f>
        <v/>
      </c>
      <c r="AA18" s="26" t="str">
        <f>IF(COUNTIF(DRDV,AA$4+$D18)&gt;=1,VLOOKUP(AA$4+$D18,Tableau1[],4,FALSE),"")</f>
        <v/>
      </c>
      <c r="AB18" s="26" t="str">
        <f>IF(COUNTIF(DRDV,AB$4+$D18)&gt;=1,VLOOKUP(AB$4+$D18,Tableau1[],4,FALSE),"")</f>
        <v/>
      </c>
      <c r="AC18" s="26" t="str">
        <f>IF(COUNTIF(DRDV,AC$4+$D18)&gt;=1,VLOOKUP(AC$4+$D18,Tableau1[],4,FALSE),"")</f>
        <v/>
      </c>
      <c r="AD18" s="26" t="str">
        <f>IF(COUNTIF(DRDV,AD$4+$D18)&gt;=1,VLOOKUP(AD$4+$D18,Tableau1[],4,FALSE),"")</f>
        <v/>
      </c>
      <c r="AE18" s="26" t="str">
        <f>IF(COUNTIF(DRDV,AE$4+$D18)&gt;=1,VLOOKUP(AE$4+$D18,Tableau1[],4,FALSE),"")</f>
        <v/>
      </c>
      <c r="AF18" s="26" t="str">
        <f>IF(COUNTIF(DRDV,AF$4+$D18)&gt;=1,VLOOKUP(AF$4+$D18,Tableau1[],4,FALSE),"")</f>
        <v/>
      </c>
      <c r="AG18" s="26" t="str">
        <f>IF(COUNTIF(DRDV,AG$4+$D18)&gt;=1,VLOOKUP(AG$4+$D18,Tableau1[],4,FALSE),"")</f>
        <v/>
      </c>
      <c r="AH18" s="26" t="str">
        <f>IF(COUNTIF(DRDV,AH$4+$D18)&gt;=1,VLOOKUP(AH$4+$D18,Tableau1[],4,FALSE),"")</f>
        <v/>
      </c>
      <c r="AI18" s="26" t="str">
        <f>IF(COUNTIF(DRDV,AI$4+$D18)&gt;=1,VLOOKUP(AI$4+$D18,Tableau1[],4,FALSE),"")</f>
        <v/>
      </c>
    </row>
    <row r="19" spans="3:35" ht="42" customHeight="1" thickBot="1" x14ac:dyDescent="0.3">
      <c r="D19" s="29">
        <v>0.60416666666666696</v>
      </c>
      <c r="E19" s="26" t="str">
        <f>IF(COUNTIF(DRDV,E$4+$D19)&gt;=1,VLOOKUP(E$4+$D19,Tableau1[],4,FALSE),"")</f>
        <v/>
      </c>
      <c r="F19" s="26" t="str">
        <f>IF(COUNTIF(DRDV,F$4+$D19)&gt;=1,VLOOKUP(F$4+$D19,Tableau1[],4,FALSE),"")</f>
        <v/>
      </c>
      <c r="G19" s="26" t="str">
        <f>IF(COUNTIF(DRDV,G$4+$D19)&gt;=1,VLOOKUP(G$4+$D19,Tableau1[],4,FALSE),"")</f>
        <v/>
      </c>
      <c r="H19" s="26" t="str">
        <f>IF(COUNTIF(DRDV,H$4+$D19)&gt;=1,VLOOKUP(H$4+$D19,Tableau1[],4,FALSE),"")</f>
        <v/>
      </c>
      <c r="I19" s="26" t="str">
        <f>IF(COUNTIF(DRDV,I$4+$D19)&gt;=1,VLOOKUP(I$4+$D19,Tableau1[],4,FALSE),"")</f>
        <v/>
      </c>
      <c r="J19" s="26" t="str">
        <f>IF(COUNTIF(DRDV,J$4+$D19)&gt;=1,VLOOKUP(J$4+$D19,Tableau1[],4,FALSE),"")</f>
        <v/>
      </c>
      <c r="K19" s="26" t="str">
        <f>IF(COUNTIF(DRDV,K$4+$D19)&gt;=1,VLOOKUP(K$4+$D19,Tableau1[],4,FALSE),"")</f>
        <v/>
      </c>
      <c r="L19" s="26" t="str">
        <f>IF(COUNTIF(DRDV,L$4+$D19)&gt;=1,VLOOKUP(L$4+$D19,Tableau1[],4,FALSE),"")</f>
        <v/>
      </c>
      <c r="M19" s="26" t="str">
        <f>IF(COUNTIF(DRDV,M$4+$D19)&gt;=1,VLOOKUP(M$4+$D19,Tableau1[],4,FALSE),"")</f>
        <v/>
      </c>
      <c r="N19" s="26" t="str">
        <f>IF(COUNTIF(DRDV,N$4+$D19)&gt;=1,VLOOKUP(N$4+$D19,Tableau1[],4,FALSE),"")</f>
        <v/>
      </c>
      <c r="O19" s="26" t="str">
        <f>IF(COUNTIF(DRDV,O$4+$D19)&gt;=1,VLOOKUP(O$4+$D19,Tableau1[],4,FALSE),"")</f>
        <v/>
      </c>
      <c r="P19" s="26" t="str">
        <f>IF(COUNTIF(DRDV,P$4+$D19)&gt;=1,VLOOKUP(P$4+$D19,Tableau1[],4,FALSE),"")</f>
        <v/>
      </c>
      <c r="Q19" s="26" t="str">
        <f>IF(COUNTIF(DRDV,Q$4+$D19)&gt;=1,VLOOKUP(Q$4+$D19,Tableau1[],4,FALSE),"")</f>
        <v/>
      </c>
      <c r="R19" s="26" t="str">
        <f>IF(COUNTIF(DRDV,R$4+$D19)&gt;=1,VLOOKUP(R$4+$D19,Tableau1[],4,FALSE),"")</f>
        <v/>
      </c>
      <c r="S19" s="26" t="str">
        <f>IF(COUNTIF(DRDV,S$4+$D19)&gt;=1,VLOOKUP(S$4+$D19,Tableau1[],4,FALSE),"")</f>
        <v/>
      </c>
      <c r="T19" s="26" t="str">
        <f>IF(COUNTIF(DRDV,T$4+$D19)&gt;=1,VLOOKUP(T$4+$D19,Tableau1[],4,FALSE),"")</f>
        <v/>
      </c>
      <c r="U19" s="26" t="str">
        <f>IF(COUNTIF(DRDV,U$4+$D19)&gt;=1,VLOOKUP(U$4+$D19,Tableau1[],4,FALSE),"")</f>
        <v/>
      </c>
      <c r="V19" s="26" t="str">
        <f>IF(COUNTIF(DRDV,V$4+$D19)&gt;=1,VLOOKUP(V$4+$D19,Tableau1[],4,FALSE),"")</f>
        <v/>
      </c>
      <c r="W19" s="26" t="str">
        <f>IF(COUNTIF(DRDV,W$4+$D19)&gt;=1,VLOOKUP(W$4+$D19,Tableau1[],4,FALSE),"")</f>
        <v/>
      </c>
      <c r="X19" s="26" t="str">
        <f>IF(COUNTIF(DRDV,X$4+$D19)&gt;=1,VLOOKUP(X$4+$D19,Tableau1[],4,FALSE),"")</f>
        <v/>
      </c>
      <c r="Y19" s="26" t="str">
        <f>IF(COUNTIF(DRDV,Y$4+$D19)&gt;=1,VLOOKUP(Y$4+$D19,Tableau1[],4,FALSE),"")</f>
        <v/>
      </c>
      <c r="Z19" s="26" t="str">
        <f>IF(COUNTIF(DRDV,Z$4+$D19)&gt;=1,VLOOKUP(Z$4+$D19,Tableau1[],4,FALSE),"")</f>
        <v/>
      </c>
      <c r="AA19" s="26" t="str">
        <f>IF(COUNTIF(DRDV,AA$4+$D19)&gt;=1,VLOOKUP(AA$4+$D19,Tableau1[],4,FALSE),"")</f>
        <v/>
      </c>
      <c r="AB19" s="26" t="str">
        <f>IF(COUNTIF(DRDV,AB$4+$D19)&gt;=1,VLOOKUP(AB$4+$D19,Tableau1[],4,FALSE),"")</f>
        <v/>
      </c>
      <c r="AC19" s="26" t="str">
        <f>IF(COUNTIF(DRDV,AC$4+$D19)&gt;=1,VLOOKUP(AC$4+$D19,Tableau1[],4,FALSE),"")</f>
        <v/>
      </c>
      <c r="AD19" s="26" t="str">
        <f>IF(COUNTIF(DRDV,AD$4+$D19)&gt;=1,VLOOKUP(AD$4+$D19,Tableau1[],4,FALSE),"")</f>
        <v/>
      </c>
      <c r="AE19" s="26" t="str">
        <f>IF(COUNTIF(DRDV,AE$4+$D19)&gt;=1,VLOOKUP(AE$4+$D19,Tableau1[],4,FALSE),"")</f>
        <v/>
      </c>
      <c r="AF19" s="26" t="str">
        <f>IF(COUNTIF(DRDV,AF$4+$D19)&gt;=1,VLOOKUP(AF$4+$D19,Tableau1[],4,FALSE),"")</f>
        <v/>
      </c>
      <c r="AG19" s="26" t="str">
        <f>IF(COUNTIF(DRDV,AG$4+$D19)&gt;=1,VLOOKUP(AG$4+$D19,Tableau1[],4,FALSE),"")</f>
        <v/>
      </c>
      <c r="AH19" s="26" t="str">
        <f>IF(COUNTIF(DRDV,AH$4+$D19)&gt;=1,VLOOKUP(AH$4+$D19,Tableau1[],4,FALSE),"")</f>
        <v/>
      </c>
      <c r="AI19" s="26" t="str">
        <f>IF(COUNTIF(DRDV,AI$4+$D19)&gt;=1,VLOOKUP(AI$4+$D19,Tableau1[],4,FALSE),"")</f>
        <v/>
      </c>
    </row>
    <row r="20" spans="3:35" ht="42" customHeight="1" thickBot="1" x14ac:dyDescent="0.3">
      <c r="D20" s="29">
        <v>0.625</v>
      </c>
      <c r="E20" s="26" t="str">
        <f>IF(COUNTIF(DRDV,E$4+$D20)&gt;=1,VLOOKUP(E$4+$D20,Tableau1[],4,FALSE),"")</f>
        <v/>
      </c>
      <c r="F20" s="26" t="str">
        <f>IF(COUNTIF(DRDV,F$4+$D20)&gt;=1,VLOOKUP(F$4+$D20,Tableau1[],4,FALSE),"")</f>
        <v/>
      </c>
      <c r="G20" s="26" t="str">
        <f>IF(COUNTIF(DRDV,G$4+$D20)&gt;=1,VLOOKUP(G$4+$D20,Tableau1[],4,FALSE),"")</f>
        <v/>
      </c>
      <c r="H20" s="26" t="str">
        <f>IF(COUNTIF(DRDV,H$4+$D20)&gt;=1,VLOOKUP(H$4+$D20,Tableau1[],4,FALSE),"")</f>
        <v/>
      </c>
      <c r="I20" s="26" t="str">
        <f>IF(COUNTIF(DRDV,I$4+$D20)&gt;=1,VLOOKUP(I$4+$D20,Tableau1[],4,FALSE),"")</f>
        <v/>
      </c>
      <c r="J20" s="26" t="str">
        <f>IF(COUNTIF(DRDV,J$4+$D20)&gt;=1,VLOOKUP(J$4+$D20,Tableau1[],4,FALSE),"")</f>
        <v/>
      </c>
      <c r="K20" s="26" t="str">
        <f>IF(COUNTIF(DRDV,K$4+$D20)&gt;=1,VLOOKUP(K$4+$D20,Tableau1[],4,FALSE),"")</f>
        <v/>
      </c>
      <c r="L20" s="26" t="str">
        <f>IF(COUNTIF(DRDV,L$4+$D20)&gt;=1,VLOOKUP(L$4+$D20,Tableau1[],4,FALSE),"")</f>
        <v/>
      </c>
      <c r="M20" s="26" t="str">
        <f>IF(COUNTIF(DRDV,M$4+$D20)&gt;=1,VLOOKUP(M$4+$D20,Tableau1[],4,FALSE),"")</f>
        <v/>
      </c>
      <c r="N20" s="26" t="str">
        <f>IF(COUNTIF(DRDV,N$4+$D20)&gt;=1,VLOOKUP(N$4+$D20,Tableau1[],4,FALSE),"")</f>
        <v/>
      </c>
      <c r="O20" s="26" t="str">
        <f>IF(COUNTIF(DRDV,O$4+$D20)&gt;=1,VLOOKUP(O$4+$D20,Tableau1[],4,FALSE),"")</f>
        <v/>
      </c>
      <c r="P20" s="26" t="str">
        <f>IF(COUNTIF(DRDV,P$4+$D20)&gt;=1,VLOOKUP(P$4+$D20,Tableau1[],4,FALSE),"")</f>
        <v/>
      </c>
      <c r="Q20" s="26" t="str">
        <f>IF(COUNTIF(DRDV,Q$4+$D20)&gt;=1,VLOOKUP(Q$4+$D20,Tableau1[],4,FALSE),"")</f>
        <v/>
      </c>
      <c r="R20" s="26" t="str">
        <f>IF(COUNTIF(DRDV,R$4+$D20)&gt;=1,VLOOKUP(R$4+$D20,Tableau1[],4,FALSE),"")</f>
        <v/>
      </c>
      <c r="S20" s="26" t="str">
        <f>IF(COUNTIF(DRDV,S$4+$D20)&gt;=1,VLOOKUP(S$4+$D20,Tableau1[],4,FALSE),"")</f>
        <v/>
      </c>
      <c r="T20" s="26" t="str">
        <f>IF(COUNTIF(DRDV,T$4+$D20)&gt;=1,VLOOKUP(T$4+$D20,Tableau1[],4,FALSE),"")</f>
        <v/>
      </c>
      <c r="U20" s="26" t="str">
        <f>IF(COUNTIF(DRDV,U$4+$D20)&gt;=1,VLOOKUP(U$4+$D20,Tableau1[],4,FALSE),"")</f>
        <v/>
      </c>
      <c r="V20" s="26" t="str">
        <f>IF(COUNTIF(DRDV,V$4+$D20)&gt;=1,VLOOKUP(V$4+$D20,Tableau1[],4,FALSE),"")</f>
        <v/>
      </c>
      <c r="W20" s="26" t="str">
        <f>IF(COUNTIF(DRDV,W$4+$D20)&gt;=1,VLOOKUP(W$4+$D20,Tableau1[],4,FALSE),"")</f>
        <v/>
      </c>
      <c r="X20" s="26" t="str">
        <f>IF(COUNTIF(DRDV,X$4+$D20)&gt;=1,VLOOKUP(X$4+$D20,Tableau1[],4,FALSE),"")</f>
        <v/>
      </c>
      <c r="Y20" s="26" t="str">
        <f>IF(COUNTIF(DRDV,Y$4+$D20)&gt;=1,VLOOKUP(Y$4+$D20,Tableau1[],4,FALSE),"")</f>
        <v/>
      </c>
      <c r="Z20" s="26" t="str">
        <f>IF(COUNTIF(DRDV,Z$4+$D20)&gt;=1,VLOOKUP(Z$4+$D20,Tableau1[],4,FALSE),"")</f>
        <v/>
      </c>
      <c r="AA20" s="26" t="str">
        <f>IF(COUNTIF(DRDV,AA$4+$D20)&gt;=1,VLOOKUP(AA$4+$D20,Tableau1[],4,FALSE),"")</f>
        <v/>
      </c>
      <c r="AB20" s="26" t="str">
        <f>IF(COUNTIF(DRDV,AB$4+$D20)&gt;=1,VLOOKUP(AB$4+$D20,Tableau1[],4,FALSE),"")</f>
        <v/>
      </c>
      <c r="AC20" s="26" t="str">
        <f>IF(COUNTIF(DRDV,AC$4+$D20)&gt;=1,VLOOKUP(AC$4+$D20,Tableau1[],4,FALSE),"")</f>
        <v/>
      </c>
      <c r="AD20" s="26" t="str">
        <f>IF(COUNTIF(DRDV,AD$4+$D20)&gt;=1,VLOOKUP(AD$4+$D20,Tableau1[],4,FALSE),"")</f>
        <v/>
      </c>
      <c r="AE20" s="26" t="str">
        <f>IF(COUNTIF(DRDV,AE$4+$D20)&gt;=1,VLOOKUP(AE$4+$D20,Tableau1[],4,FALSE),"")</f>
        <v/>
      </c>
      <c r="AF20" s="26" t="str">
        <f>IF(COUNTIF(DRDV,AF$4+$D20)&gt;=1,VLOOKUP(AF$4+$D20,Tableau1[],4,FALSE),"")</f>
        <v/>
      </c>
      <c r="AG20" s="26" t="str">
        <f>IF(COUNTIF(DRDV,AG$4+$D20)&gt;=1,VLOOKUP(AG$4+$D20,Tableau1[],4,FALSE),"")</f>
        <v/>
      </c>
      <c r="AH20" s="26" t="str">
        <f>IF(COUNTIF(DRDV,AH$4+$D20)&gt;=1,VLOOKUP(AH$4+$D20,Tableau1[],4,FALSE),"")</f>
        <v/>
      </c>
      <c r="AI20" s="26" t="str">
        <f>IF(COUNTIF(DRDV,AI$4+$D20)&gt;=1,VLOOKUP(AI$4+$D20,Tableau1[],4,FALSE),"")</f>
        <v/>
      </c>
    </row>
    <row r="21" spans="3:35" ht="42" customHeight="1" thickBot="1" x14ac:dyDescent="0.3">
      <c r="D21" s="29">
        <v>0.64583333333333404</v>
      </c>
      <c r="E21" s="26" t="str">
        <f>IF(COUNTIF(DRDV,E$4+$D21)&gt;=1,VLOOKUP(E$4+$D21,Tableau1[],4,FALSE),"")</f>
        <v/>
      </c>
      <c r="F21" s="26" t="str">
        <f>IF(COUNTIF(DRDV,F$4+$D21)&gt;=1,VLOOKUP(F$4+$D21,Tableau1[],4,FALSE),"")</f>
        <v/>
      </c>
      <c r="G21" s="26" t="str">
        <f>IF(COUNTIF(DRDV,G$4+$D21)&gt;=1,VLOOKUP(G$4+$D21,Tableau1[],4,FALSE),"")</f>
        <v/>
      </c>
      <c r="H21" s="26" t="str">
        <f>IF(COUNTIF(DRDV,H$4+$D21)&gt;=1,VLOOKUP(H$4+$D21,Tableau1[],4,FALSE),"")</f>
        <v/>
      </c>
      <c r="I21" s="26" t="str">
        <f>IF(COUNTIF(DRDV,I$4+$D21)&gt;=1,VLOOKUP(I$4+$D21,Tableau1[],4,FALSE),"")</f>
        <v/>
      </c>
      <c r="J21" s="26" t="str">
        <f>IF(COUNTIF(DRDV,J$4+$D21)&gt;=1,VLOOKUP(J$4+$D21,Tableau1[],4,FALSE),"")</f>
        <v/>
      </c>
      <c r="K21" s="26" t="str">
        <f>IF(COUNTIF(DRDV,K$4+$D21)&gt;=1,VLOOKUP(K$4+$D21,Tableau1[],4,FALSE),"")</f>
        <v/>
      </c>
      <c r="L21" s="26" t="str">
        <f>IF(COUNTIF(DRDV,L$4+$D21)&gt;=1,VLOOKUP(L$4+$D21,Tableau1[],4,FALSE),"")</f>
        <v/>
      </c>
      <c r="M21" s="26" t="str">
        <f>IF(COUNTIF(DRDV,M$4+$D21)&gt;=1,VLOOKUP(M$4+$D21,Tableau1[],4,FALSE),"")</f>
        <v/>
      </c>
      <c r="N21" s="26" t="str">
        <f>IF(COUNTIF(DRDV,N$4+$D21)&gt;=1,VLOOKUP(N$4+$D21,Tableau1[],4,FALSE),"")</f>
        <v/>
      </c>
      <c r="O21" s="26" t="str">
        <f>IF(COUNTIF(DRDV,O$4+$D21)&gt;=1,VLOOKUP(O$4+$D21,Tableau1[],4,FALSE),"")</f>
        <v/>
      </c>
      <c r="P21" s="26" t="str">
        <f>IF(COUNTIF(DRDV,P$4+$D21)&gt;=1,VLOOKUP(P$4+$D21,Tableau1[],4,FALSE),"")</f>
        <v/>
      </c>
      <c r="Q21" s="26" t="str">
        <f>IF(COUNTIF(DRDV,Q$4+$D21)&gt;=1,VLOOKUP(Q$4+$D21,Tableau1[],4,FALSE),"")</f>
        <v/>
      </c>
      <c r="R21" s="26" t="str">
        <f>IF(COUNTIF(DRDV,R$4+$D21)&gt;=1,VLOOKUP(R$4+$D21,Tableau1[],4,FALSE),"")</f>
        <v/>
      </c>
      <c r="S21" s="26" t="str">
        <f>IF(COUNTIF(DRDV,S$4+$D21)&gt;=1,VLOOKUP(S$4+$D21,Tableau1[],4,FALSE),"")</f>
        <v/>
      </c>
      <c r="T21" s="26" t="str">
        <f>IF(COUNTIF(DRDV,T$4+$D21)&gt;=1,VLOOKUP(T$4+$D21,Tableau1[],4,FALSE),"")</f>
        <v/>
      </c>
      <c r="U21" s="26" t="str">
        <f>IF(COUNTIF(DRDV,U$4+$D21)&gt;=1,VLOOKUP(U$4+$D21,Tableau1[],4,FALSE),"")</f>
        <v/>
      </c>
      <c r="V21" s="26" t="str">
        <f>IF(COUNTIF(DRDV,V$4+$D21)&gt;=1,VLOOKUP(V$4+$D21,Tableau1[],4,FALSE),"")</f>
        <v/>
      </c>
      <c r="W21" s="26" t="str">
        <f>IF(COUNTIF(DRDV,W$4+$D21)&gt;=1,VLOOKUP(W$4+$D21,Tableau1[],4,FALSE),"")</f>
        <v/>
      </c>
      <c r="X21" s="26" t="str">
        <f>IF(COUNTIF(DRDV,X$4+$D21)&gt;=1,VLOOKUP(X$4+$D21,Tableau1[],4,FALSE),"")</f>
        <v/>
      </c>
      <c r="Y21" s="26" t="str">
        <f>IF(COUNTIF(DRDV,Y$4+$D21)&gt;=1,VLOOKUP(Y$4+$D21,Tableau1[],4,FALSE),"")</f>
        <v/>
      </c>
      <c r="Z21" s="26" t="str">
        <f>IF(COUNTIF(DRDV,Z$4+$D21)&gt;=1,VLOOKUP(Z$4+$D21,Tableau1[],4,FALSE),"")</f>
        <v/>
      </c>
      <c r="AA21" s="26" t="str">
        <f>IF(COUNTIF(DRDV,AA$4+$D21)&gt;=1,VLOOKUP(AA$4+$D21,Tableau1[],4,FALSE),"")</f>
        <v/>
      </c>
      <c r="AB21" s="26" t="str">
        <f>IF(COUNTIF(DRDV,AB$4+$D21)&gt;=1,VLOOKUP(AB$4+$D21,Tableau1[],4,FALSE),"")</f>
        <v/>
      </c>
      <c r="AC21" s="26" t="str">
        <f>IF(COUNTIF(DRDV,AC$4+$D21)&gt;=1,VLOOKUP(AC$4+$D21,Tableau1[],4,FALSE),"")</f>
        <v/>
      </c>
      <c r="AD21" s="26" t="str">
        <f>IF(COUNTIF(DRDV,AD$4+$D21)&gt;=1,VLOOKUP(AD$4+$D21,Tableau1[],4,FALSE),"")</f>
        <v/>
      </c>
      <c r="AE21" s="26" t="str">
        <f>IF(COUNTIF(DRDV,AE$4+$D21)&gt;=1,VLOOKUP(AE$4+$D21,Tableau1[],4,FALSE),"")</f>
        <v/>
      </c>
      <c r="AF21" s="26" t="str">
        <f>IF(COUNTIF(DRDV,AF$4+$D21)&gt;=1,VLOOKUP(AF$4+$D21,Tableau1[],4,FALSE),"")</f>
        <v/>
      </c>
      <c r="AG21" s="26" t="str">
        <f>IF(COUNTIF(DRDV,AG$4+$D21)&gt;=1,VLOOKUP(AG$4+$D21,Tableau1[],4,FALSE),"")</f>
        <v/>
      </c>
      <c r="AH21" s="26" t="str">
        <f>IF(COUNTIF(DRDV,AH$4+$D21)&gt;=1,VLOOKUP(AH$4+$D21,Tableau1[],4,FALSE),"")</f>
        <v/>
      </c>
      <c r="AI21" s="26" t="str">
        <f>IF(COUNTIF(DRDV,AI$4+$D21)&gt;=1,VLOOKUP(AI$4+$D21,Tableau1[],4,FALSE),"")</f>
        <v/>
      </c>
    </row>
    <row r="22" spans="3:35" ht="42" customHeight="1" thickBot="1" x14ac:dyDescent="0.3">
      <c r="D22" s="29">
        <v>0.66666666666666696</v>
      </c>
      <c r="E22" s="26" t="str">
        <f>IF(COUNTIF(DRDV,E$4+$D22)&gt;=1,VLOOKUP(E$4+$D22,Tableau1[],4,FALSE),"")</f>
        <v/>
      </c>
      <c r="F22" s="26" t="str">
        <f>IF(COUNTIF(DRDV,F$4+$D22)&gt;=1,VLOOKUP(F$4+$D22,Tableau1[],4,FALSE),"")</f>
        <v/>
      </c>
      <c r="G22" s="26" t="str">
        <f>IF(COUNTIF(DRDV,G$4+$D22)&gt;=1,VLOOKUP(G$4+$D22,Tableau1[],4,FALSE),"")</f>
        <v/>
      </c>
      <c r="H22" s="26" t="str">
        <f>IF(COUNTIF(DRDV,H$4+$D22)&gt;=1,VLOOKUP(H$4+$D22,Tableau1[],4,FALSE),"")</f>
        <v/>
      </c>
      <c r="I22" s="26" t="str">
        <f>IF(COUNTIF(DRDV,I$4+$D22)&gt;=1,VLOOKUP(I$4+$D22,Tableau1[],4,FALSE),"")</f>
        <v/>
      </c>
      <c r="J22" s="26" t="str">
        <f>IF(COUNTIF(DRDV,J$4+$D22)&gt;=1,VLOOKUP(J$4+$D22,Tableau1[],4,FALSE),"")</f>
        <v/>
      </c>
      <c r="K22" s="26" t="str">
        <f>IF(COUNTIF(DRDV,K$4+$D22)&gt;=1,VLOOKUP(K$4+$D22,Tableau1[],4,FALSE),"")</f>
        <v/>
      </c>
      <c r="L22" s="26" t="str">
        <f>IF(COUNTIF(DRDV,L$4+$D22)&gt;=1,VLOOKUP(L$4+$D22,Tableau1[],4,FALSE),"")</f>
        <v/>
      </c>
      <c r="M22" s="26" t="str">
        <f>IF(COUNTIF(DRDV,M$4+$D22)&gt;=1,VLOOKUP(M$4+$D22,Tableau1[],4,FALSE),"")</f>
        <v/>
      </c>
      <c r="N22" s="26" t="str">
        <f>IF(COUNTIF(DRDV,N$4+$D22)&gt;=1,VLOOKUP(N$4+$D22,Tableau1[],4,FALSE),"")</f>
        <v/>
      </c>
      <c r="O22" s="26" t="str">
        <f>IF(COUNTIF(DRDV,O$4+$D22)&gt;=1,VLOOKUP(O$4+$D22,Tableau1[],4,FALSE),"")</f>
        <v/>
      </c>
      <c r="P22" s="26" t="str">
        <f>IF(COUNTIF(DRDV,P$4+$D22)&gt;=1,VLOOKUP(P$4+$D22,Tableau1[],4,FALSE),"")</f>
        <v/>
      </c>
      <c r="Q22" s="26" t="str">
        <f>IF(COUNTIF(DRDV,Q$4+$D22)&gt;=1,VLOOKUP(Q$4+$D22,Tableau1[],4,FALSE),"")</f>
        <v/>
      </c>
      <c r="R22" s="26" t="str">
        <f>IF(COUNTIF(DRDV,R$4+$D22)&gt;=1,VLOOKUP(R$4+$D22,Tableau1[],4,FALSE),"")</f>
        <v/>
      </c>
      <c r="S22" s="26" t="str">
        <f>IF(COUNTIF(DRDV,S$4+$D22)&gt;=1,VLOOKUP(S$4+$D22,Tableau1[],4,FALSE),"")</f>
        <v/>
      </c>
      <c r="T22" s="26" t="str">
        <f>IF(COUNTIF(DRDV,T$4+$D22)&gt;=1,VLOOKUP(T$4+$D22,Tableau1[],4,FALSE),"")</f>
        <v/>
      </c>
      <c r="U22" s="26" t="str">
        <f>IF(COUNTIF(DRDV,U$4+$D22)&gt;=1,VLOOKUP(U$4+$D22,Tableau1[],4,FALSE),"")</f>
        <v/>
      </c>
      <c r="V22" s="26" t="str">
        <f>IF(COUNTIF(DRDV,V$4+$D22)&gt;=1,VLOOKUP(V$4+$D22,Tableau1[],4,FALSE),"")</f>
        <v/>
      </c>
      <c r="W22" s="26" t="str">
        <f>IF(COUNTIF(DRDV,W$4+$D22)&gt;=1,VLOOKUP(W$4+$D22,Tableau1[],4,FALSE),"")</f>
        <v/>
      </c>
      <c r="X22" s="26" t="str">
        <f>IF(COUNTIF(DRDV,X$4+$D22)&gt;=1,VLOOKUP(X$4+$D22,Tableau1[],4,FALSE),"")</f>
        <v/>
      </c>
      <c r="Y22" s="26" t="str">
        <f>IF(COUNTIF(DRDV,Y$4+$D22)&gt;=1,VLOOKUP(Y$4+$D22,Tableau1[],4,FALSE),"")</f>
        <v/>
      </c>
      <c r="Z22" s="26" t="str">
        <f>IF(COUNTIF(DRDV,Z$4+$D22)&gt;=1,VLOOKUP(Z$4+$D22,Tableau1[],4,FALSE),"")</f>
        <v/>
      </c>
      <c r="AA22" s="26" t="str">
        <f>IF(COUNTIF(DRDV,AA$4+$D22)&gt;=1,VLOOKUP(AA$4+$D22,Tableau1[],4,FALSE),"")</f>
        <v/>
      </c>
      <c r="AB22" s="26" t="str">
        <f>IF(COUNTIF(DRDV,AB$4+$D22)&gt;=1,VLOOKUP(AB$4+$D22,Tableau1[],4,FALSE),"")</f>
        <v/>
      </c>
      <c r="AC22" s="26" t="str">
        <f>IF(COUNTIF(DRDV,AC$4+$D22)&gt;=1,VLOOKUP(AC$4+$D22,Tableau1[],4,FALSE),"")</f>
        <v/>
      </c>
      <c r="AD22" s="26" t="str">
        <f>IF(COUNTIF(DRDV,AD$4+$D22)&gt;=1,VLOOKUP(AD$4+$D22,Tableau1[],4,FALSE),"")</f>
        <v/>
      </c>
      <c r="AE22" s="26" t="str">
        <f>IF(COUNTIF(DRDV,AE$4+$D22)&gt;=1,VLOOKUP(AE$4+$D22,Tableau1[],4,FALSE),"")</f>
        <v/>
      </c>
      <c r="AF22" s="26" t="str">
        <f>IF(COUNTIF(DRDV,AF$4+$D22)&gt;=1,VLOOKUP(AF$4+$D22,Tableau1[],4,FALSE),"")</f>
        <v/>
      </c>
      <c r="AG22" s="26" t="str">
        <f>IF(COUNTIF(DRDV,AG$4+$D22)&gt;=1,VLOOKUP(AG$4+$D22,Tableau1[],4,FALSE),"")</f>
        <v/>
      </c>
      <c r="AH22" s="26" t="str">
        <f>IF(COUNTIF(DRDV,AH$4+$D22)&gt;=1,VLOOKUP(AH$4+$D22,Tableau1[],4,FALSE),"")</f>
        <v/>
      </c>
      <c r="AI22" s="26" t="str">
        <f>IF(COUNTIF(DRDV,AI$4+$D22)&gt;=1,VLOOKUP(AI$4+$D22,Tableau1[],4,FALSE),"")</f>
        <v/>
      </c>
    </row>
    <row r="23" spans="3:35" ht="42" customHeight="1" thickBot="1" x14ac:dyDescent="0.3">
      <c r="D23" s="29">
        <v>0.6875</v>
      </c>
      <c r="E23" s="26" t="str">
        <f>IF(COUNTIF(DRDV,E$4+$D23)&gt;=1,VLOOKUP(E$4+$D23,Tableau1[],4,FALSE),"")</f>
        <v/>
      </c>
      <c r="F23" s="26" t="str">
        <f>IF(COUNTIF(DRDV,F$4+$D23)&gt;=1,VLOOKUP(F$4+$D23,Tableau1[],4,FALSE),"")</f>
        <v/>
      </c>
      <c r="G23" s="26" t="str">
        <f>IF(COUNTIF(DRDV,G$4+$D23)&gt;=1,VLOOKUP(G$4+$D23,Tableau1[],4,FALSE),"")</f>
        <v/>
      </c>
      <c r="H23" s="26" t="str">
        <f>IF(COUNTIF(DRDV,H$4+$D23)&gt;=1,VLOOKUP(H$4+$D23,Tableau1[],4,FALSE),"")</f>
        <v/>
      </c>
      <c r="I23" s="26" t="str">
        <f>IF(COUNTIF(DRDV,I$4+$D23)&gt;=1,VLOOKUP(I$4+$D23,Tableau1[],4,FALSE),"")</f>
        <v/>
      </c>
      <c r="J23" s="26" t="str">
        <f>IF(COUNTIF(DRDV,J$4+$D23)&gt;=1,VLOOKUP(J$4+$D23,Tableau1[],4,FALSE),"")</f>
        <v/>
      </c>
      <c r="K23" s="26" t="str">
        <f>IF(COUNTIF(DRDV,K$4+$D23)&gt;=1,VLOOKUP(K$4+$D23,Tableau1[],4,FALSE),"")</f>
        <v/>
      </c>
      <c r="L23" s="26" t="str">
        <f>IF(COUNTIF(DRDV,L$4+$D23)&gt;=1,VLOOKUP(L$4+$D23,Tableau1[],4,FALSE),"")</f>
        <v/>
      </c>
      <c r="M23" s="26" t="str">
        <f>IF(COUNTIF(DRDV,M$4+$D23)&gt;=1,VLOOKUP(M$4+$D23,Tableau1[],4,FALSE),"")</f>
        <v/>
      </c>
      <c r="N23" s="26" t="str">
        <f>IF(COUNTIF(DRDV,N$4+$D23)&gt;=1,VLOOKUP(N$4+$D23,Tableau1[],4,FALSE),"")</f>
        <v/>
      </c>
      <c r="O23" s="26" t="str">
        <f>IF(COUNTIF(DRDV,O$4+$D23)&gt;=1,VLOOKUP(O$4+$D23,Tableau1[],4,FALSE),"")</f>
        <v/>
      </c>
      <c r="P23" s="26" t="str">
        <f>IF(COUNTIF(DRDV,P$4+$D23)&gt;=1,VLOOKUP(P$4+$D23,Tableau1[],4,FALSE),"")</f>
        <v/>
      </c>
      <c r="Q23" s="26" t="str">
        <f>IF(COUNTIF(DRDV,Q$4+$D23)&gt;=1,VLOOKUP(Q$4+$D23,Tableau1[],4,FALSE),"")</f>
        <v/>
      </c>
      <c r="R23" s="26" t="str">
        <f>IF(COUNTIF(DRDV,R$4+$D23)&gt;=1,VLOOKUP(R$4+$D23,Tableau1[],4,FALSE),"")</f>
        <v/>
      </c>
      <c r="S23" s="26" t="str">
        <f>IF(COUNTIF(DRDV,S$4+$D23)&gt;=1,VLOOKUP(S$4+$D23,Tableau1[],4,FALSE),"")</f>
        <v/>
      </c>
      <c r="T23" s="26" t="str">
        <f>IF(COUNTIF(DRDV,T$4+$D23)&gt;=1,VLOOKUP(T$4+$D23,Tableau1[],4,FALSE),"")</f>
        <v/>
      </c>
      <c r="U23" s="26" t="str">
        <f>IF(COUNTIF(DRDV,U$4+$D23)&gt;=1,VLOOKUP(U$4+$D23,Tableau1[],4,FALSE),"")</f>
        <v/>
      </c>
      <c r="V23" s="26" t="str">
        <f>IF(COUNTIF(DRDV,V$4+$D23)&gt;=1,VLOOKUP(V$4+$D23,Tableau1[],4,FALSE),"")</f>
        <v/>
      </c>
      <c r="W23" s="26" t="str">
        <f>IF(COUNTIF(DRDV,W$4+$D23)&gt;=1,VLOOKUP(W$4+$D23,Tableau1[],4,FALSE),"")</f>
        <v/>
      </c>
      <c r="X23" s="26" t="str">
        <f>IF(COUNTIF(DRDV,X$4+$D23)&gt;=1,VLOOKUP(X$4+$D23,Tableau1[],4,FALSE),"")</f>
        <v/>
      </c>
      <c r="Y23" s="26" t="str">
        <f>IF(COUNTIF(DRDV,Y$4+$D23)&gt;=1,VLOOKUP(Y$4+$D23,Tableau1[],4,FALSE),"")</f>
        <v/>
      </c>
      <c r="Z23" s="26" t="str">
        <f>IF(COUNTIF(DRDV,Z$4+$D23)&gt;=1,VLOOKUP(Z$4+$D23,Tableau1[],4,FALSE),"")</f>
        <v/>
      </c>
      <c r="AA23" s="26" t="str">
        <f>IF(COUNTIF(DRDV,AA$4+$D23)&gt;=1,VLOOKUP(AA$4+$D23,Tableau1[],4,FALSE),"")</f>
        <v/>
      </c>
      <c r="AB23" s="26" t="str">
        <f>IF(COUNTIF(DRDV,AB$4+$D23)&gt;=1,VLOOKUP(AB$4+$D23,Tableau1[],4,FALSE),"")</f>
        <v/>
      </c>
      <c r="AC23" s="26" t="str">
        <f>IF(COUNTIF(DRDV,AC$4+$D23)&gt;=1,VLOOKUP(AC$4+$D23,Tableau1[],4,FALSE),"")</f>
        <v/>
      </c>
      <c r="AD23" s="26" t="str">
        <f>IF(COUNTIF(DRDV,AD$4+$D23)&gt;=1,VLOOKUP(AD$4+$D23,Tableau1[],4,FALSE),"")</f>
        <v/>
      </c>
      <c r="AE23" s="26" t="str">
        <f>IF(COUNTIF(DRDV,AE$4+$D23)&gt;=1,VLOOKUP(AE$4+$D23,Tableau1[],4,FALSE),"")</f>
        <v/>
      </c>
      <c r="AF23" s="26" t="str">
        <f>IF(COUNTIF(DRDV,AF$4+$D23)&gt;=1,VLOOKUP(AF$4+$D23,Tableau1[],4,FALSE),"")</f>
        <v/>
      </c>
      <c r="AG23" s="26" t="str">
        <f>IF(COUNTIF(DRDV,AG$4+$D23)&gt;=1,VLOOKUP(AG$4+$D23,Tableau1[],4,FALSE),"")</f>
        <v/>
      </c>
      <c r="AH23" s="26" t="str">
        <f>IF(COUNTIF(DRDV,AH$4+$D23)&gt;=1,VLOOKUP(AH$4+$D23,Tableau1[],4,FALSE),"")</f>
        <v/>
      </c>
      <c r="AI23" s="26" t="str">
        <f>IF(COUNTIF(DRDV,AI$4+$D23)&gt;=1,VLOOKUP(AI$4+$D23,Tableau1[],4,FALSE),"")</f>
        <v/>
      </c>
    </row>
    <row r="24" spans="3:35" ht="42" customHeight="1" thickBot="1" x14ac:dyDescent="0.3">
      <c r="D24" s="29">
        <v>0.70833333333333404</v>
      </c>
      <c r="E24" s="26" t="str">
        <f>IF(COUNTIF(DRDV,E$4+$D24)&gt;=1,VLOOKUP(E$4+$D24,Tableau1[],4,FALSE),"")</f>
        <v/>
      </c>
      <c r="F24" s="26" t="str">
        <f>IF(COUNTIF(DRDV,F$4+$D24)&gt;=1,VLOOKUP(F$4+$D24,Tableau1[],4,FALSE),"")</f>
        <v/>
      </c>
      <c r="G24" s="26" t="str">
        <f>IF(COUNTIF(DRDV,G$4+$D24)&gt;=1,VLOOKUP(G$4+$D24,Tableau1[],4,FALSE),"")</f>
        <v/>
      </c>
      <c r="H24" s="26" t="str">
        <f>IF(COUNTIF(DRDV,H$4+$D24)&gt;=1,VLOOKUP(H$4+$D24,Tableau1[],4,FALSE),"")</f>
        <v/>
      </c>
      <c r="I24" s="26" t="str">
        <f>IF(COUNTIF(DRDV,I$4+$D24)&gt;=1,VLOOKUP(I$4+$D24,Tableau1[],4,FALSE),"")</f>
        <v/>
      </c>
      <c r="J24" s="26" t="str">
        <f>IF(COUNTIF(DRDV,J$4+$D24)&gt;=1,VLOOKUP(J$4+$D24,Tableau1[],4,FALSE),"")</f>
        <v/>
      </c>
      <c r="K24" s="26" t="str">
        <f>IF(COUNTIF(DRDV,K$4+$D24)&gt;=1,VLOOKUP(K$4+$D24,Tableau1[],4,FALSE),"")</f>
        <v/>
      </c>
      <c r="L24" s="26" t="str">
        <f>IF(COUNTIF(DRDV,L$4+$D24)&gt;=1,VLOOKUP(L$4+$D24,Tableau1[],4,FALSE),"")</f>
        <v/>
      </c>
      <c r="M24" s="26" t="str">
        <f>IF(COUNTIF(DRDV,M$4+$D24)&gt;=1,VLOOKUP(M$4+$D24,Tableau1[],4,FALSE),"")</f>
        <v/>
      </c>
      <c r="N24" s="26" t="str">
        <f>IF(COUNTIF(DRDV,N$4+$D24)&gt;=1,VLOOKUP(N$4+$D24,Tableau1[],4,FALSE),"")</f>
        <v/>
      </c>
      <c r="O24" s="26" t="str">
        <f>IF(COUNTIF(DRDV,O$4+$D24)&gt;=1,VLOOKUP(O$4+$D24,Tableau1[],4,FALSE),"")</f>
        <v/>
      </c>
      <c r="P24" s="26" t="str">
        <f>IF(COUNTIF(DRDV,P$4+$D24)&gt;=1,VLOOKUP(P$4+$D24,Tableau1[],4,FALSE),"")</f>
        <v/>
      </c>
      <c r="Q24" s="26" t="str">
        <f>IF(COUNTIF(DRDV,Q$4+$D24)&gt;=1,VLOOKUP(Q$4+$D24,Tableau1[],4,FALSE),"")</f>
        <v/>
      </c>
      <c r="R24" s="26" t="str">
        <f>IF(COUNTIF(DRDV,R$4+$D24)&gt;=1,VLOOKUP(R$4+$D24,Tableau1[],4,FALSE),"")</f>
        <v/>
      </c>
      <c r="S24" s="26" t="str">
        <f>IF(COUNTIF(DRDV,S$4+$D24)&gt;=1,VLOOKUP(S$4+$D24,Tableau1[],4,FALSE),"")</f>
        <v/>
      </c>
      <c r="T24" s="26" t="str">
        <f>IF(COUNTIF(DRDV,T$4+$D24)&gt;=1,VLOOKUP(T$4+$D24,Tableau1[],4,FALSE),"")</f>
        <v/>
      </c>
      <c r="U24" s="26" t="str">
        <f>IF(COUNTIF(DRDV,U$4+$D24)&gt;=1,VLOOKUP(U$4+$D24,Tableau1[],4,FALSE),"")</f>
        <v/>
      </c>
      <c r="V24" s="26" t="str">
        <f>IF(COUNTIF(DRDV,V$4+$D24)&gt;=1,VLOOKUP(V$4+$D24,Tableau1[],4,FALSE),"")</f>
        <v/>
      </c>
      <c r="W24" s="26" t="str">
        <f>IF(COUNTIF(DRDV,W$4+$D24)&gt;=1,VLOOKUP(W$4+$D24,Tableau1[],4,FALSE),"")</f>
        <v/>
      </c>
      <c r="X24" s="26" t="str">
        <f>IF(COUNTIF(DRDV,X$4+$D24)&gt;=1,VLOOKUP(X$4+$D24,Tableau1[],4,FALSE),"")</f>
        <v/>
      </c>
      <c r="Y24" s="26" t="str">
        <f>IF(COUNTIF(DRDV,Y$4+$D24)&gt;=1,VLOOKUP(Y$4+$D24,Tableau1[],4,FALSE),"")</f>
        <v/>
      </c>
      <c r="Z24" s="26" t="str">
        <f>IF(COUNTIF(DRDV,Z$4+$D24)&gt;=1,VLOOKUP(Z$4+$D24,Tableau1[],4,FALSE),"")</f>
        <v/>
      </c>
      <c r="AA24" s="26" t="str">
        <f>IF(COUNTIF(DRDV,AA$4+$D24)&gt;=1,VLOOKUP(AA$4+$D24,Tableau1[],4,FALSE),"")</f>
        <v/>
      </c>
      <c r="AB24" s="26" t="str">
        <f>IF(COUNTIF(DRDV,AB$4+$D24)&gt;=1,VLOOKUP(AB$4+$D24,Tableau1[],4,FALSE),"")</f>
        <v/>
      </c>
      <c r="AC24" s="26" t="str">
        <f>IF(COUNTIF(DRDV,AC$4+$D24)&gt;=1,VLOOKUP(AC$4+$D24,Tableau1[],4,FALSE),"")</f>
        <v/>
      </c>
      <c r="AD24" s="26" t="str">
        <f>IF(COUNTIF(DRDV,AD$4+$D24)&gt;=1,VLOOKUP(AD$4+$D24,Tableau1[],4,FALSE),"")</f>
        <v/>
      </c>
      <c r="AE24" s="26" t="str">
        <f>IF(COUNTIF(DRDV,AE$4+$D24)&gt;=1,VLOOKUP(AE$4+$D24,Tableau1[],4,FALSE),"")</f>
        <v/>
      </c>
      <c r="AF24" s="26" t="str">
        <f>IF(COUNTIF(DRDV,AF$4+$D24)&gt;=1,VLOOKUP(AF$4+$D24,Tableau1[],4,FALSE),"")</f>
        <v/>
      </c>
      <c r="AG24" s="26" t="str">
        <f>IF(COUNTIF(DRDV,AG$4+$D24)&gt;=1,VLOOKUP(AG$4+$D24,Tableau1[],4,FALSE),"")</f>
        <v/>
      </c>
      <c r="AH24" s="26" t="str">
        <f>IF(COUNTIF(DRDV,AH$4+$D24)&gt;=1,VLOOKUP(AH$4+$D24,Tableau1[],4,FALSE),"")</f>
        <v/>
      </c>
      <c r="AI24" s="26" t="str">
        <f>IF(COUNTIF(DRDV,AI$4+$D24)&gt;=1,VLOOKUP(AI$4+$D24,Tableau1[],4,FALSE),"")</f>
        <v/>
      </c>
    </row>
    <row r="25" spans="3:35" ht="42" customHeight="1" thickBot="1" x14ac:dyDescent="0.3">
      <c r="D25" s="29">
        <v>0.72916666666666696</v>
      </c>
      <c r="E25" s="26" t="str">
        <f>IF(COUNTIF(DRDV,E$4+$D25)&gt;=1,VLOOKUP(E$4+$D25,Tableau1[],4,FALSE),"")</f>
        <v/>
      </c>
      <c r="F25" s="26" t="str">
        <f>IF(COUNTIF(DRDV,F$4+$D25)&gt;=1,VLOOKUP(F$4+$D25,Tableau1[],4,FALSE),"")</f>
        <v/>
      </c>
      <c r="G25" s="26" t="str">
        <f>IF(COUNTIF(DRDV,G$4+$D25)&gt;=1,VLOOKUP(G$4+$D25,Tableau1[],4,FALSE),"")</f>
        <v/>
      </c>
      <c r="H25" s="26" t="str">
        <f>IF(COUNTIF(DRDV,H$4+$D25)&gt;=1,VLOOKUP(H$4+$D25,Tableau1[],4,FALSE),"")</f>
        <v/>
      </c>
      <c r="I25" s="26" t="str">
        <f>IF(COUNTIF(DRDV,I$4+$D25)&gt;=1,VLOOKUP(I$4+$D25,Tableau1[],4,FALSE),"")</f>
        <v/>
      </c>
      <c r="J25" s="26" t="str">
        <f>IF(COUNTIF(DRDV,J$4+$D25)&gt;=1,VLOOKUP(J$4+$D25,Tableau1[],4,FALSE),"")</f>
        <v/>
      </c>
      <c r="K25" s="26" t="str">
        <f>IF(COUNTIF(DRDV,K$4+$D25)&gt;=1,VLOOKUP(K$4+$D25,Tableau1[],4,FALSE),"")</f>
        <v/>
      </c>
      <c r="L25" s="26" t="str">
        <f>IF(COUNTIF(DRDV,L$4+$D25)&gt;=1,VLOOKUP(L$4+$D25,Tableau1[],4,FALSE),"")</f>
        <v/>
      </c>
      <c r="M25" s="26" t="str">
        <f>IF(COUNTIF(DRDV,M$4+$D25)&gt;=1,VLOOKUP(M$4+$D25,Tableau1[],4,FALSE),"")</f>
        <v/>
      </c>
      <c r="N25" s="26" t="str">
        <f>IF(COUNTIF(DRDV,N$4+$D25)&gt;=1,VLOOKUP(N$4+$D25,Tableau1[],4,FALSE),"")</f>
        <v/>
      </c>
      <c r="O25" s="26" t="str">
        <f>IF(COUNTIF(DRDV,O$4+$D25)&gt;=1,VLOOKUP(O$4+$D25,Tableau1[],4,FALSE),"")</f>
        <v/>
      </c>
      <c r="P25" s="26" t="str">
        <f>IF(COUNTIF(DRDV,P$4+$D25)&gt;=1,VLOOKUP(P$4+$D25,Tableau1[],4,FALSE),"")</f>
        <v/>
      </c>
      <c r="Q25" s="26" t="str">
        <f>IF(COUNTIF(DRDV,Q$4+$D25)&gt;=1,VLOOKUP(Q$4+$D25,Tableau1[],4,FALSE),"")</f>
        <v/>
      </c>
      <c r="R25" s="26" t="str">
        <f>IF(COUNTIF(DRDV,R$4+$D25)&gt;=1,VLOOKUP(R$4+$D25,Tableau1[],4,FALSE),"")</f>
        <v/>
      </c>
      <c r="S25" s="26" t="str">
        <f>IF(COUNTIF(DRDV,S$4+$D25)&gt;=1,VLOOKUP(S$4+$D25,Tableau1[],4,FALSE),"")</f>
        <v/>
      </c>
      <c r="T25" s="26" t="str">
        <f>IF(COUNTIF(DRDV,T$4+$D25)&gt;=1,VLOOKUP(T$4+$D25,Tableau1[],4,FALSE),"")</f>
        <v/>
      </c>
      <c r="U25" s="26" t="str">
        <f>IF(COUNTIF(DRDV,U$4+$D25)&gt;=1,VLOOKUP(U$4+$D25,Tableau1[],4,FALSE),"")</f>
        <v/>
      </c>
      <c r="V25" s="26" t="str">
        <f>IF(COUNTIF(DRDV,V$4+$D25)&gt;=1,VLOOKUP(V$4+$D25,Tableau1[],4,FALSE),"")</f>
        <v/>
      </c>
      <c r="W25" s="26" t="str">
        <f>IF(COUNTIF(DRDV,W$4+$D25)&gt;=1,VLOOKUP(W$4+$D25,Tableau1[],4,FALSE),"")</f>
        <v/>
      </c>
      <c r="X25" s="26" t="str">
        <f>IF(COUNTIF(DRDV,X$4+$D25)&gt;=1,VLOOKUP(X$4+$D25,Tableau1[],4,FALSE),"")</f>
        <v/>
      </c>
      <c r="Y25" s="26" t="str">
        <f>IF(COUNTIF(DRDV,Y$4+$D25)&gt;=1,VLOOKUP(Y$4+$D25,Tableau1[],4,FALSE),"")</f>
        <v/>
      </c>
      <c r="Z25" s="26" t="str">
        <f>IF(COUNTIF(DRDV,Z$4+$D25)&gt;=1,VLOOKUP(Z$4+$D25,Tableau1[],4,FALSE),"")</f>
        <v/>
      </c>
      <c r="AA25" s="26" t="str">
        <f>IF(COUNTIF(DRDV,AA$4+$D25)&gt;=1,VLOOKUP(AA$4+$D25,Tableau1[],4,FALSE),"")</f>
        <v/>
      </c>
      <c r="AB25" s="26" t="str">
        <f>IF(COUNTIF(DRDV,AB$4+$D25)&gt;=1,VLOOKUP(AB$4+$D25,Tableau1[],4,FALSE),"")</f>
        <v/>
      </c>
      <c r="AC25" s="26" t="str">
        <f>IF(COUNTIF(DRDV,AC$4+$D25)&gt;=1,VLOOKUP(AC$4+$D25,Tableau1[],4,FALSE),"")</f>
        <v/>
      </c>
      <c r="AD25" s="26" t="str">
        <f>IF(COUNTIF(DRDV,AD$4+$D25)&gt;=1,VLOOKUP(AD$4+$D25,Tableau1[],4,FALSE),"")</f>
        <v/>
      </c>
      <c r="AE25" s="26" t="str">
        <f>IF(COUNTIF(DRDV,AE$4+$D25)&gt;=1,VLOOKUP(AE$4+$D25,Tableau1[],4,FALSE),"")</f>
        <v/>
      </c>
      <c r="AF25" s="26" t="str">
        <f>IF(COUNTIF(DRDV,AF$4+$D25)&gt;=1,VLOOKUP(AF$4+$D25,Tableau1[],4,FALSE),"")</f>
        <v/>
      </c>
      <c r="AG25" s="26" t="str">
        <f>IF(COUNTIF(DRDV,AG$4+$D25)&gt;=1,VLOOKUP(AG$4+$D25,Tableau1[],4,FALSE),"")</f>
        <v/>
      </c>
      <c r="AH25" s="26" t="str">
        <f>IF(COUNTIF(DRDV,AH$4+$D25)&gt;=1,VLOOKUP(AH$4+$D25,Tableau1[],4,FALSE),"")</f>
        <v/>
      </c>
      <c r="AI25" s="26" t="str">
        <f>IF(COUNTIF(DRDV,AI$4+$D25)&gt;=1,VLOOKUP(AI$4+$D25,Tableau1[],4,FALSE),"")</f>
        <v/>
      </c>
    </row>
    <row r="26" spans="3:35" ht="42" customHeight="1" x14ac:dyDescent="0.25">
      <c r="D26" s="29">
        <v>0.75</v>
      </c>
      <c r="E26" s="26" t="str">
        <f>IF(COUNTIF(DRDV,E$4+$D26)&gt;=1,VLOOKUP(E$4+$D26,Tableau1[],4,FALSE),"")</f>
        <v/>
      </c>
      <c r="F26" s="26" t="str">
        <f>IF(COUNTIF(DRDV,F$4+$D26)&gt;=1,VLOOKUP(F$4+$D26,Tableau1[],4,FALSE),"")</f>
        <v/>
      </c>
      <c r="G26" s="26" t="str">
        <f>IF(COUNTIF(DRDV,G$4+$D26)&gt;=1,VLOOKUP(G$4+$D26,Tableau1[],4,FALSE),"")</f>
        <v/>
      </c>
      <c r="H26" s="26" t="str">
        <f>IF(COUNTIF(DRDV,H$4+$D26)&gt;=1,VLOOKUP(H$4+$D26,Tableau1[],4,FALSE),"")</f>
        <v/>
      </c>
      <c r="I26" s="26" t="str">
        <f>IF(COUNTIF(DRDV,I$4+$D26)&gt;=1,VLOOKUP(I$4+$D26,Tableau1[],4,FALSE),"")</f>
        <v/>
      </c>
      <c r="J26" s="26" t="str">
        <f>IF(COUNTIF(DRDV,J$4+$D26)&gt;=1,VLOOKUP(J$4+$D26,Tableau1[],4,FALSE),"")</f>
        <v/>
      </c>
      <c r="K26" s="26" t="str">
        <f>IF(COUNTIF(DRDV,K$4+$D26)&gt;=1,VLOOKUP(K$4+$D26,Tableau1[],4,FALSE),"")</f>
        <v/>
      </c>
      <c r="L26" s="26" t="str">
        <f>IF(COUNTIF(DRDV,L$4+$D26)&gt;=1,VLOOKUP(L$4+$D26,Tableau1[],4,FALSE),"")</f>
        <v/>
      </c>
      <c r="M26" s="26" t="str">
        <f>IF(COUNTIF(DRDV,M$4+$D26)&gt;=1,VLOOKUP(M$4+$D26,Tableau1[],4,FALSE),"")</f>
        <v/>
      </c>
      <c r="N26" s="26" t="str">
        <f>IF(COUNTIF(DRDV,N$4+$D26)&gt;=1,VLOOKUP(N$4+$D26,Tableau1[],4,FALSE),"")</f>
        <v/>
      </c>
      <c r="O26" s="26" t="str">
        <f>IF(COUNTIF(DRDV,O$4+$D26)&gt;=1,VLOOKUP(O$4+$D26,Tableau1[],4,FALSE),"")</f>
        <v/>
      </c>
      <c r="P26" s="26" t="str">
        <f>IF(COUNTIF(DRDV,P$4+$D26)&gt;=1,VLOOKUP(P$4+$D26,Tableau1[],4,FALSE),"")</f>
        <v/>
      </c>
      <c r="Q26" s="26" t="str">
        <f>IF(COUNTIF(DRDV,Q$4+$D26)&gt;=1,VLOOKUP(Q$4+$D26,Tableau1[],4,FALSE),"")</f>
        <v/>
      </c>
      <c r="R26" s="26" t="str">
        <f>IF(COUNTIF(DRDV,R$4+$D26)&gt;=1,VLOOKUP(R$4+$D26,Tableau1[],4,FALSE),"")</f>
        <v/>
      </c>
      <c r="S26" s="26" t="str">
        <f>IF(COUNTIF(DRDV,S$4+$D26)&gt;=1,VLOOKUP(S$4+$D26,Tableau1[],4,FALSE),"")</f>
        <v/>
      </c>
      <c r="T26" s="26" t="str">
        <f>IF(COUNTIF(DRDV,T$4+$D26)&gt;=1,VLOOKUP(T$4+$D26,Tableau1[],4,FALSE),"")</f>
        <v/>
      </c>
      <c r="U26" s="26" t="str">
        <f>IF(COUNTIF(DRDV,U$4+$D26)&gt;=1,VLOOKUP(U$4+$D26,Tableau1[],4,FALSE),"")</f>
        <v/>
      </c>
      <c r="V26" s="26" t="str">
        <f>IF(COUNTIF(DRDV,V$4+$D26)&gt;=1,VLOOKUP(V$4+$D26,Tableau1[],4,FALSE),"")</f>
        <v/>
      </c>
      <c r="W26" s="26" t="str">
        <f>IF(COUNTIF(DRDV,W$4+$D26)&gt;=1,VLOOKUP(W$4+$D26,Tableau1[],4,FALSE),"")</f>
        <v/>
      </c>
      <c r="X26" s="26" t="str">
        <f>IF(COUNTIF(DRDV,X$4+$D26)&gt;=1,VLOOKUP(X$4+$D26,Tableau1[],4,FALSE),"")</f>
        <v/>
      </c>
      <c r="Y26" s="26" t="str">
        <f>IF(COUNTIF(DRDV,Y$4+$D26)&gt;=1,VLOOKUP(Y$4+$D26,Tableau1[],4,FALSE),"")</f>
        <v/>
      </c>
      <c r="Z26" s="26" t="str">
        <f>IF(COUNTIF(DRDV,Z$4+$D26)&gt;=1,VLOOKUP(Z$4+$D26,Tableau1[],4,FALSE),"")</f>
        <v/>
      </c>
      <c r="AA26" s="26" t="str">
        <f>IF(COUNTIF(DRDV,AA$4+$D26)&gt;=1,VLOOKUP(AA$4+$D26,Tableau1[],4,FALSE),"")</f>
        <v/>
      </c>
      <c r="AB26" s="26" t="str">
        <f>IF(COUNTIF(DRDV,AB$4+$D26)&gt;=1,VLOOKUP(AB$4+$D26,Tableau1[],4,FALSE),"")</f>
        <v/>
      </c>
      <c r="AC26" s="26" t="str">
        <f>IF(COUNTIF(DRDV,AC$4+$D26)&gt;=1,VLOOKUP(AC$4+$D26,Tableau1[],4,FALSE),"")</f>
        <v/>
      </c>
      <c r="AD26" s="26" t="str">
        <f>IF(COUNTIF(DRDV,AD$4+$D26)&gt;=1,VLOOKUP(AD$4+$D26,Tableau1[],4,FALSE),"")</f>
        <v/>
      </c>
      <c r="AE26" s="26" t="str">
        <f>IF(COUNTIF(DRDV,AE$4+$D26)&gt;=1,VLOOKUP(AE$4+$D26,Tableau1[],4,FALSE),"")</f>
        <v/>
      </c>
      <c r="AF26" s="26" t="str">
        <f>IF(COUNTIF(DRDV,AF$4+$D26)&gt;=1,VLOOKUP(AF$4+$D26,Tableau1[],4,FALSE),"")</f>
        <v/>
      </c>
      <c r="AG26" s="26" t="str">
        <f>IF(COUNTIF(DRDV,AG$4+$D26)&gt;=1,VLOOKUP(AG$4+$D26,Tableau1[],4,FALSE),"")</f>
        <v/>
      </c>
      <c r="AH26" s="26" t="str">
        <f>IF(COUNTIF(DRDV,AH$4+$D26)&gt;=1,VLOOKUP(AH$4+$D26,Tableau1[],4,FALSE),"")</f>
        <v/>
      </c>
      <c r="AI26" s="26" t="str">
        <f>IF(COUNTIF(DRDV,AI$4+$D26)&gt;=1,VLOOKUP(AI$4+$D26,Tableau1[],4,FALSE),"")</f>
        <v/>
      </c>
    </row>
    <row r="28" spans="3:35" ht="23.25" x14ac:dyDescent="0.35">
      <c r="C28" s="11"/>
      <c r="D28" s="11"/>
      <c r="E28" s="12"/>
      <c r="F28" s="12"/>
      <c r="G28" s="12"/>
      <c r="H28" s="12"/>
      <c r="I28" s="12"/>
      <c r="J28" s="12"/>
      <c r="K28" s="12"/>
    </row>
    <row r="29" spans="3:35" ht="23.25" x14ac:dyDescent="0.35">
      <c r="C29" s="11"/>
      <c r="D29" s="11"/>
      <c r="E29" s="12"/>
      <c r="F29" s="12"/>
      <c r="G29" s="12"/>
      <c r="H29" s="12"/>
      <c r="I29" s="12"/>
      <c r="J29" s="12"/>
      <c r="K29" s="12"/>
    </row>
    <row r="30" spans="3:35" ht="27.75" customHeight="1" x14ac:dyDescent="0.35">
      <c r="C30" s="11"/>
      <c r="D30" s="11"/>
      <c r="E30" s="12"/>
      <c r="F30" s="12"/>
      <c r="G30" s="12"/>
      <c r="H30" s="12"/>
      <c r="I30" s="12"/>
      <c r="J30" s="12"/>
      <c r="K30" s="12"/>
    </row>
    <row r="31" spans="3:35" ht="27.75" customHeight="1" x14ac:dyDescent="0.35">
      <c r="C31" s="11"/>
      <c r="D31" s="11"/>
      <c r="E31" s="12"/>
      <c r="F31" s="12"/>
      <c r="G31" s="12"/>
      <c r="H31" s="12"/>
      <c r="I31" s="12"/>
      <c r="J31" s="12"/>
      <c r="K31" s="12"/>
      <c r="V31" s="6"/>
    </row>
    <row r="32" spans="3:35" ht="27.75" customHeight="1" x14ac:dyDescent="0.35">
      <c r="C32" s="11"/>
      <c r="D32" s="11"/>
      <c r="E32" s="12"/>
      <c r="F32" s="12"/>
      <c r="G32" s="12"/>
      <c r="H32" s="12"/>
      <c r="I32" s="12"/>
      <c r="J32" s="12"/>
      <c r="K32" s="12"/>
    </row>
    <row r="33" spans="3:16" ht="27.75" customHeight="1" x14ac:dyDescent="0.35">
      <c r="C33" s="11"/>
      <c r="D33" s="11"/>
      <c r="E33" s="12"/>
      <c r="F33" s="12"/>
      <c r="G33" s="12"/>
      <c r="H33" s="12"/>
      <c r="I33" s="12"/>
      <c r="J33" s="12"/>
      <c r="K33" s="12"/>
    </row>
    <row r="34" spans="3:16" ht="27.75" customHeight="1" x14ac:dyDescent="0.25">
      <c r="C34" s="11"/>
      <c r="D34" s="11"/>
      <c r="E34" s="11"/>
      <c r="F34" s="11"/>
      <c r="G34" s="11"/>
      <c r="H34" s="11"/>
      <c r="I34" s="11"/>
      <c r="J34" s="11"/>
      <c r="K34" s="11"/>
      <c r="P34" s="6"/>
    </row>
    <row r="35" spans="3:16" ht="27.75" customHeight="1" x14ac:dyDescent="0.25">
      <c r="P35" s="6"/>
    </row>
    <row r="36" spans="3:16" ht="27.75" customHeight="1" x14ac:dyDescent="0.25">
      <c r="P36" s="6"/>
    </row>
    <row r="37" spans="3:16" ht="27.75" customHeight="1" x14ac:dyDescent="0.25">
      <c r="P37" s="6"/>
    </row>
    <row r="38" spans="3:16" ht="27.75" customHeight="1" x14ac:dyDescent="0.25">
      <c r="P38" s="6"/>
    </row>
    <row r="39" spans="3:16" ht="27.75" customHeight="1" x14ac:dyDescent="0.25">
      <c r="P39" s="6"/>
    </row>
    <row r="40" spans="3:16" ht="27.75" customHeight="1" x14ac:dyDescent="0.25">
      <c r="P40" s="6"/>
    </row>
    <row r="41" spans="3:16" ht="27.75" customHeight="1" x14ac:dyDescent="0.25">
      <c r="P41" s="6"/>
    </row>
    <row r="42" spans="3:16" ht="27.75" customHeight="1" x14ac:dyDescent="0.25"/>
  </sheetData>
  <sheetProtection insertColumns="0" insertRows="0" insertHyperlinks="0" deleteColumns="0" deleteRows="0" sort="0" autoFilter="0" pivotTables="0"/>
  <conditionalFormatting sqref="E6:AI26">
    <cfRule type="expression" dxfId="10" priority="4">
      <formula>COUNTIF(jours,E$4)&gt;=1</formula>
    </cfRule>
    <cfRule type="expression" dxfId="9" priority="17">
      <formula>WEEKDAY(E$5,2)&gt;5</formula>
    </cfRule>
    <cfRule type="expression" dxfId="8" priority="3">
      <formula>E6&lt;&gt;""</formula>
    </cfRule>
  </conditionalFormatting>
  <dataValidations count="2">
    <dataValidation type="custom" allowBlank="1" showInputMessage="1" showErrorMessage="1" sqref="A1">
      <formula1>"mois"</formula1>
    </dataValidation>
    <dataValidation type="list" allowBlank="1" showInputMessage="1" showErrorMessage="1" sqref="B3">
      <formula1>années</formula1>
    </dataValidation>
  </dataValidations>
  <pageMargins left="0.7" right="0.7" top="0.75" bottom="0.75" header="0.3" footer="0.3"/>
  <pageSetup paperSize="9" scale="3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locked="0" defaultSize="0" print="0" autoLine="0" autoPict="0">
                <anchor moveWithCells="1">
                  <from>
                    <xdr:col>2</xdr:col>
                    <xdr:colOff>1590675</xdr:colOff>
                    <xdr:row>3</xdr:row>
                    <xdr:rowOff>0</xdr:rowOff>
                  </from>
                  <to>
                    <xdr:col>3</xdr:col>
                    <xdr:colOff>485775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70445D77-15FB-4C2D-8201-BB20D248C22F}">
            <xm:f>IF($E$4=_xlfn.XOR('JOURS FERIES '!$B$2,'JOURS FERIES '!$B$3,'JOURS FERIES '!$B$4,'JOURS FERIES '!$B$5,'JOURS FERIES '!$B$6,'JOURS FERIES '!$B$7,'JOURS FERIES '!$B$8,'JOURS FERIES '!$B$9,'JOURS FERIES '!$B$10,'JOURS FERIES '!$B$11,'JOURS FERIES '!$B$12,'JOURS FERIES '!$B$13),Ferié,)</xm:f>
            <x14:dxf>
              <fill>
                <patternFill>
                  <bgColor theme="2"/>
                </patternFill>
              </fill>
            </x14:dxf>
          </x14:cfRule>
          <xm:sqref>E6:AI26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listes!$A$3:$A$14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12"/>
  <sheetViews>
    <sheetView workbookViewId="0">
      <selection activeCell="D8" sqref="D8"/>
    </sheetView>
  </sheetViews>
  <sheetFormatPr baseColWidth="10" defaultRowHeight="15" x14ac:dyDescent="0.25"/>
  <cols>
    <col min="1" max="1" width="15.7109375" bestFit="1" customWidth="1"/>
    <col min="2" max="2" width="13.42578125" customWidth="1"/>
    <col min="3" max="3" width="12.5703125" customWidth="1"/>
    <col min="7" max="7" width="15.7109375" bestFit="1" customWidth="1"/>
    <col min="9" max="9" width="30" bestFit="1" customWidth="1"/>
  </cols>
  <sheetData>
    <row r="2" spans="1:9" x14ac:dyDescent="0.25">
      <c r="A2" s="11"/>
      <c r="B2" s="11"/>
      <c r="C2" s="11"/>
      <c r="D2" s="11"/>
    </row>
    <row r="3" spans="1:9" x14ac:dyDescent="0.25">
      <c r="A3" t="s">
        <v>30</v>
      </c>
      <c r="B3" t="s">
        <v>27</v>
      </c>
      <c r="C3" t="s">
        <v>15</v>
      </c>
      <c r="D3" t="s">
        <v>28</v>
      </c>
      <c r="E3" t="s">
        <v>31</v>
      </c>
    </row>
    <row r="4" spans="1:9" x14ac:dyDescent="0.25">
      <c r="A4" s="14">
        <f>Tableau1[[#This Row],[DATE]]+Tableau1[[#This Row],[Heure]]</f>
        <v>42677.333333333336</v>
      </c>
      <c r="B4" s="13">
        <v>42677</v>
      </c>
      <c r="C4" s="18">
        <v>0.33333333333333331</v>
      </c>
      <c r="D4" s="15" t="s">
        <v>29</v>
      </c>
      <c r="E4" s="15" t="s">
        <v>33</v>
      </c>
    </row>
    <row r="5" spans="1:9" x14ac:dyDescent="0.25">
      <c r="A5" s="14">
        <f>Tableau1[[#This Row],[DATE]]+Tableau1[[#This Row],[Heure]]</f>
        <v>42678.354166666664</v>
      </c>
      <c r="B5" s="13">
        <v>42678</v>
      </c>
      <c r="C5" s="18">
        <v>0.35416666666666669</v>
      </c>
      <c r="D5" s="15" t="s">
        <v>32</v>
      </c>
      <c r="E5" s="15" t="s">
        <v>34</v>
      </c>
    </row>
    <row r="6" spans="1:9" x14ac:dyDescent="0.25">
      <c r="A6" s="14">
        <f>Tableau1[[#This Row],[DATE]]+Tableau1[[#This Row],[Heure]]</f>
        <v>42706.375</v>
      </c>
      <c r="B6" s="13">
        <v>42706</v>
      </c>
      <c r="C6" s="18">
        <v>0.375</v>
      </c>
      <c r="D6" s="15" t="s">
        <v>36</v>
      </c>
      <c r="E6" s="15" t="s">
        <v>35</v>
      </c>
    </row>
    <row r="7" spans="1:9" x14ac:dyDescent="0.25">
      <c r="A7" s="14">
        <f>Tableau1[[#This Row],[DATE]]+Tableau1[[#This Row],[Heure]]</f>
        <v>42737.416666666664</v>
      </c>
      <c r="B7" s="13">
        <v>42737</v>
      </c>
      <c r="C7" s="18">
        <v>0.41666666666666702</v>
      </c>
      <c r="D7" s="15"/>
      <c r="E7" s="15"/>
    </row>
    <row r="8" spans="1:9" x14ac:dyDescent="0.25">
      <c r="A8" s="14">
        <f>Tableau1[[#This Row],[DATE]]+Tableau1[[#This Row],[Heure]]</f>
        <v>0.45833333333333298</v>
      </c>
      <c r="B8" s="13"/>
      <c r="C8" s="18">
        <v>0.45833333333333298</v>
      </c>
      <c r="D8" s="15"/>
      <c r="E8" s="15"/>
      <c r="I8" s="16"/>
    </row>
    <row r="9" spans="1:9" x14ac:dyDescent="0.25">
      <c r="A9" s="14">
        <f>Tableau1[[#This Row],[DATE]]+Tableau1[[#This Row],[Heure]]</f>
        <v>0.5</v>
      </c>
      <c r="B9" s="13"/>
      <c r="C9" s="18">
        <v>0.5</v>
      </c>
      <c r="D9" s="15"/>
      <c r="E9" s="15"/>
    </row>
    <row r="10" spans="1:9" x14ac:dyDescent="0.25">
      <c r="A10" s="14">
        <f>Tableau1[[#This Row],[DATE]]+Tableau1[[#This Row],[Heure]]</f>
        <v>0.54166666666666696</v>
      </c>
      <c r="B10" s="13"/>
      <c r="C10" s="18">
        <v>0.54166666666666696</v>
      </c>
      <c r="D10" s="15"/>
      <c r="E10" s="15"/>
    </row>
    <row r="11" spans="1:9" x14ac:dyDescent="0.25">
      <c r="A11" s="14">
        <f>Tableau1[[#This Row],[DATE]]+Tableau1[[#This Row],[Heure]]</f>
        <v>0.58333333333333304</v>
      </c>
      <c r="B11" s="13"/>
      <c r="C11" s="18">
        <v>0.58333333333333304</v>
      </c>
      <c r="D11" s="15"/>
      <c r="E11" s="15"/>
    </row>
    <row r="12" spans="1:9" x14ac:dyDescent="0.25">
      <c r="A12" s="14">
        <f>Tableau1[[#This Row],[DATE]]+Tableau1[[#This Row],[Heure]]</f>
        <v>0.625</v>
      </c>
      <c r="B12" s="13"/>
      <c r="C12" s="18">
        <v>0.625</v>
      </c>
      <c r="D12" s="15"/>
      <c r="E12" s="15"/>
      <c r="G12" s="17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listes!$A$17:$A$19</xm:f>
          </x14:formula1>
          <xm:sqref>E1:E1048576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6"/>
  <sheetViews>
    <sheetView workbookViewId="0">
      <selection activeCell="A20" sqref="A20"/>
    </sheetView>
  </sheetViews>
  <sheetFormatPr baseColWidth="10" defaultRowHeight="15" x14ac:dyDescent="0.25"/>
  <cols>
    <col min="1" max="1" width="11.5703125" customWidth="1"/>
  </cols>
  <sheetData>
    <row r="3" spans="1:6" x14ac:dyDescent="0.25">
      <c r="A3" t="s">
        <v>0</v>
      </c>
      <c r="B3">
        <v>2016</v>
      </c>
      <c r="C3">
        <v>11</v>
      </c>
      <c r="D3" t="str">
        <f>"1/"&amp;C3&amp;"/"&amp;AGENDA!B3&amp;""</f>
        <v>1/11/2016</v>
      </c>
      <c r="F3">
        <v>2016</v>
      </c>
    </row>
    <row r="4" spans="1:6" x14ac:dyDescent="0.25">
      <c r="A4" t="s">
        <v>1</v>
      </c>
      <c r="F4">
        <v>2017</v>
      </c>
    </row>
    <row r="5" spans="1:6" x14ac:dyDescent="0.25">
      <c r="A5" t="s">
        <v>2</v>
      </c>
      <c r="F5">
        <v>2018</v>
      </c>
    </row>
    <row r="6" spans="1:6" x14ac:dyDescent="0.25">
      <c r="A6" t="s">
        <v>3</v>
      </c>
      <c r="F6">
        <v>2019</v>
      </c>
    </row>
    <row r="7" spans="1:6" x14ac:dyDescent="0.25">
      <c r="A7" t="s">
        <v>4</v>
      </c>
      <c r="F7">
        <v>2020</v>
      </c>
    </row>
    <row r="8" spans="1:6" x14ac:dyDescent="0.25">
      <c r="A8" t="s">
        <v>5</v>
      </c>
      <c r="F8">
        <v>2021</v>
      </c>
    </row>
    <row r="9" spans="1:6" x14ac:dyDescent="0.25">
      <c r="A9" t="s">
        <v>6</v>
      </c>
      <c r="F9">
        <v>2022</v>
      </c>
    </row>
    <row r="10" spans="1:6" x14ac:dyDescent="0.25">
      <c r="A10" t="s">
        <v>7</v>
      </c>
      <c r="F10">
        <v>2023</v>
      </c>
    </row>
    <row r="11" spans="1:6" x14ac:dyDescent="0.25">
      <c r="A11" t="s">
        <v>8</v>
      </c>
      <c r="F11">
        <v>2024</v>
      </c>
    </row>
    <row r="12" spans="1:6" x14ac:dyDescent="0.25">
      <c r="A12" t="s">
        <v>9</v>
      </c>
      <c r="F12">
        <v>2025</v>
      </c>
    </row>
    <row r="13" spans="1:6" x14ac:dyDescent="0.25">
      <c r="A13" t="s">
        <v>10</v>
      </c>
      <c r="F13">
        <v>2026</v>
      </c>
    </row>
    <row r="14" spans="1:6" x14ac:dyDescent="0.25">
      <c r="A14" t="s">
        <v>11</v>
      </c>
      <c r="F14">
        <v>2027</v>
      </c>
    </row>
    <row r="15" spans="1:6" x14ac:dyDescent="0.25">
      <c r="F15">
        <v>2028</v>
      </c>
    </row>
    <row r="16" spans="1:6" x14ac:dyDescent="0.25">
      <c r="F16">
        <v>2029</v>
      </c>
    </row>
    <row r="17" spans="1:6" x14ac:dyDescent="0.25">
      <c r="A17" t="s">
        <v>33</v>
      </c>
      <c r="F17">
        <v>2030</v>
      </c>
    </row>
    <row r="18" spans="1:6" x14ac:dyDescent="0.25">
      <c r="A18" t="s">
        <v>34</v>
      </c>
      <c r="F18">
        <v>2031</v>
      </c>
    </row>
    <row r="19" spans="1:6" x14ac:dyDescent="0.25">
      <c r="A19" t="s">
        <v>35</v>
      </c>
      <c r="F19">
        <v>2032</v>
      </c>
    </row>
    <row r="20" spans="1:6" x14ac:dyDescent="0.25">
      <c r="F20">
        <v>2033</v>
      </c>
    </row>
    <row r="21" spans="1:6" x14ac:dyDescent="0.25">
      <c r="F21">
        <v>2034</v>
      </c>
    </row>
    <row r="22" spans="1:6" x14ac:dyDescent="0.25">
      <c r="F22">
        <v>2035</v>
      </c>
    </row>
    <row r="23" spans="1:6" x14ac:dyDescent="0.25">
      <c r="F23">
        <v>2036</v>
      </c>
    </row>
    <row r="24" spans="1:6" x14ac:dyDescent="0.25">
      <c r="F24">
        <v>2037</v>
      </c>
    </row>
    <row r="25" spans="1:6" x14ac:dyDescent="0.25">
      <c r="F25">
        <v>2038</v>
      </c>
    </row>
    <row r="26" spans="1:6" x14ac:dyDescent="0.25">
      <c r="F26">
        <v>2039</v>
      </c>
    </row>
    <row r="27" spans="1:6" x14ac:dyDescent="0.25">
      <c r="F27">
        <v>2040</v>
      </c>
    </row>
    <row r="28" spans="1:6" x14ac:dyDescent="0.25">
      <c r="F28">
        <v>2041</v>
      </c>
    </row>
    <row r="29" spans="1:6" x14ac:dyDescent="0.25">
      <c r="F29">
        <v>2042</v>
      </c>
    </row>
    <row r="30" spans="1:6" x14ac:dyDescent="0.25">
      <c r="F30">
        <v>2043</v>
      </c>
    </row>
    <row r="31" spans="1:6" x14ac:dyDescent="0.25">
      <c r="F31">
        <v>2044</v>
      </c>
    </row>
    <row r="32" spans="1:6" x14ac:dyDescent="0.25">
      <c r="F32">
        <v>2045</v>
      </c>
    </row>
    <row r="33" spans="6:6" x14ac:dyDescent="0.25">
      <c r="F33">
        <v>2046</v>
      </c>
    </row>
    <row r="34" spans="6:6" x14ac:dyDescent="0.25">
      <c r="F34">
        <v>2047</v>
      </c>
    </row>
    <row r="35" spans="6:6" x14ac:dyDescent="0.25">
      <c r="F35">
        <v>2048</v>
      </c>
    </row>
    <row r="36" spans="6:6" x14ac:dyDescent="0.25">
      <c r="F36">
        <v>2049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>
      <selection activeCell="B30" sqref="B30"/>
    </sheetView>
  </sheetViews>
  <sheetFormatPr baseColWidth="10" defaultRowHeight="15" x14ac:dyDescent="0.25"/>
  <cols>
    <col min="1" max="1" width="24.140625" bestFit="1" customWidth="1"/>
  </cols>
  <sheetData>
    <row r="1" spans="1:3" x14ac:dyDescent="0.25">
      <c r="A1" s="9" t="s">
        <v>16</v>
      </c>
      <c r="B1" s="8">
        <v>2017</v>
      </c>
    </row>
    <row r="2" spans="1:3" x14ac:dyDescent="0.25">
      <c r="A2" s="9" t="s">
        <v>17</v>
      </c>
      <c r="B2" s="10">
        <f>DATE(Saisir_Année,1,1)</f>
        <v>42736</v>
      </c>
      <c r="C2" s="7">
        <f>B2</f>
        <v>42736</v>
      </c>
    </row>
    <row r="3" spans="1:3" x14ac:dyDescent="0.25">
      <c r="A3" s="9" t="s">
        <v>18</v>
      </c>
      <c r="B3" s="10">
        <f>ROUND(DATE(Saisir_Année,4,MOD(234-11*MOD(Saisir_Année,19),30))/7,0)*7-6</f>
        <v>42841</v>
      </c>
      <c r="C3" s="7">
        <f t="shared" ref="C3:C13" si="0">B3</f>
        <v>42841</v>
      </c>
    </row>
    <row r="4" spans="1:3" x14ac:dyDescent="0.25">
      <c r="A4" s="9" t="s">
        <v>19</v>
      </c>
      <c r="B4" s="10">
        <f>B3+1</f>
        <v>42842</v>
      </c>
      <c r="C4" s="7">
        <f t="shared" si="0"/>
        <v>42842</v>
      </c>
    </row>
    <row r="5" spans="1:3" x14ac:dyDescent="0.25">
      <c r="A5" s="9" t="s">
        <v>20</v>
      </c>
      <c r="B5" s="10">
        <f>DATE(Saisir_Année,5,1)</f>
        <v>42856</v>
      </c>
      <c r="C5" s="7">
        <f t="shared" si="0"/>
        <v>42856</v>
      </c>
    </row>
    <row r="6" spans="1:3" x14ac:dyDescent="0.25">
      <c r="A6" s="9" t="s">
        <v>13</v>
      </c>
      <c r="B6" s="10">
        <f>DATE(Saisir_Année,5,8)</f>
        <v>42863</v>
      </c>
      <c r="C6" s="7">
        <f t="shared" si="0"/>
        <v>42863</v>
      </c>
    </row>
    <row r="7" spans="1:3" x14ac:dyDescent="0.25">
      <c r="A7" s="9" t="s">
        <v>21</v>
      </c>
      <c r="B7" s="10">
        <f>B3+39</f>
        <v>42880</v>
      </c>
      <c r="C7" s="7">
        <f t="shared" si="0"/>
        <v>42880</v>
      </c>
    </row>
    <row r="8" spans="1:3" x14ac:dyDescent="0.25">
      <c r="A8" s="9" t="s">
        <v>26</v>
      </c>
      <c r="B8" s="10">
        <f>B3+49</f>
        <v>42890</v>
      </c>
      <c r="C8" s="7">
        <f t="shared" si="0"/>
        <v>42890</v>
      </c>
    </row>
    <row r="9" spans="1:3" x14ac:dyDescent="0.25">
      <c r="A9" s="9" t="s">
        <v>25</v>
      </c>
      <c r="B9" s="10">
        <f>DATE(Saisir_Année,7,14)</f>
        <v>42930</v>
      </c>
      <c r="C9" s="7">
        <f t="shared" si="0"/>
        <v>42930</v>
      </c>
    </row>
    <row r="10" spans="1:3" x14ac:dyDescent="0.25">
      <c r="A10" s="9" t="s">
        <v>22</v>
      </c>
      <c r="B10" s="10">
        <f>DATE(Saisir_Année,8,15)</f>
        <v>42962</v>
      </c>
      <c r="C10" s="7">
        <f t="shared" si="0"/>
        <v>42962</v>
      </c>
    </row>
    <row r="11" spans="1:3" x14ac:dyDescent="0.25">
      <c r="A11" s="9" t="s">
        <v>23</v>
      </c>
      <c r="B11" s="10">
        <f>DATE(Saisir_Année,11,1)</f>
        <v>43040</v>
      </c>
      <c r="C11" s="7">
        <f t="shared" si="0"/>
        <v>43040</v>
      </c>
    </row>
    <row r="12" spans="1:3" x14ac:dyDescent="0.25">
      <c r="A12" s="9" t="s">
        <v>24</v>
      </c>
      <c r="B12" s="10">
        <f>DATE(Saisir_Année,11,11)</f>
        <v>43050</v>
      </c>
      <c r="C12" s="7">
        <f t="shared" si="0"/>
        <v>43050</v>
      </c>
    </row>
    <row r="13" spans="1:3" x14ac:dyDescent="0.25">
      <c r="A13" s="9" t="s">
        <v>14</v>
      </c>
      <c r="B13" s="10">
        <f>DATE(Saisir_Année,12,25)</f>
        <v>43094</v>
      </c>
      <c r="C13" s="7">
        <f t="shared" si="0"/>
        <v>43094</v>
      </c>
    </row>
  </sheetData>
  <dataValidations count="1">
    <dataValidation type="list" allowBlank="1" showInputMessage="1" showErrorMessage="1" sqref="B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AGENDA</vt:lpstr>
      <vt:lpstr>TACHES</vt:lpstr>
      <vt:lpstr>listes</vt:lpstr>
      <vt:lpstr>JOURS FERIES </vt:lpstr>
      <vt:lpstr>années</vt:lpstr>
      <vt:lpstr>DRDV</vt:lpstr>
      <vt:lpstr>HRDV</vt:lpstr>
      <vt:lpstr>jours</vt:lpstr>
      <vt:lpstr>JRDV</vt:lpstr>
      <vt:lpstr>mois</vt:lpstr>
      <vt:lpstr>Saisir_Année</vt:lpstr>
    </vt:vector>
  </TitlesOfParts>
  <Company>PoolCorp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TRAVANCA, LUCIE</dc:creator>
  <cp:lastModifiedBy>TRAVANCA, LUCIE</cp:lastModifiedBy>
  <cp:lastPrinted>2016-10-18T07:56:35Z</cp:lastPrinted>
  <dcterms:created xsi:type="dcterms:W3CDTF">2016-10-07T13:11:59Z</dcterms:created>
  <dcterms:modified xsi:type="dcterms:W3CDTF">2016-10-25T06:58:18Z</dcterms:modified>
</cp:coreProperties>
</file>