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15" windowWidth="23250" windowHeight="11835"/>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Langue">Langue!$B$38:$B$43</definedName>
    <definedName name="Tableau_numérotation_langue">Langue!$B$38:$C$43</definedName>
    <definedName name="Tableau_traduction">Langue!$B$49:$G$55</definedName>
    <definedName name="Tâches_clients">Langue!$B$2:$G$10</definedName>
    <definedName name="Tâches_entreprise">Langue!$B$14:$G$34</definedName>
  </definedNames>
  <calcPr calcId="145621" iterate="1"/>
</workbook>
</file>

<file path=xl/calcChain.xml><?xml version="1.0" encoding="utf-8"?>
<calcChain xmlns="http://schemas.openxmlformats.org/spreadsheetml/2006/main">
  <c r="A23" i="4" l="1"/>
  <c r="B26" i="4"/>
  <c r="B27" i="4"/>
  <c r="B28" i="4"/>
  <c r="B29" i="4"/>
  <c r="B30" i="4"/>
  <c r="B31" i="4"/>
  <c r="B32" i="4"/>
  <c r="B33" i="4"/>
  <c r="B34" i="4"/>
  <c r="B35" i="4"/>
  <c r="B41" i="4"/>
  <c r="B42" i="4"/>
  <c r="B43" i="4"/>
  <c r="B44" i="4"/>
  <c r="B45" i="4"/>
  <c r="B46" i="4"/>
  <c r="B47" i="4"/>
  <c r="B48" i="4"/>
  <c r="B49" i="4"/>
  <c r="B50" i="4"/>
  <c r="B51" i="4"/>
  <c r="B52" i="4"/>
  <c r="B53" i="4"/>
  <c r="B54" i="4"/>
  <c r="B55" i="4"/>
  <c r="B56" i="4"/>
  <c r="B57" i="4"/>
  <c r="D66" i="1"/>
  <c r="D65" i="1"/>
  <c r="C15" i="1"/>
  <c r="C67" i="4" l="1"/>
  <c r="A30" i="4"/>
  <c r="F14" i="4"/>
  <c r="E14" i="4"/>
  <c r="B14" i="4"/>
  <c r="C47" i="1" a="1"/>
  <c r="D39" i="1" a="1"/>
  <c r="D44" i="1" a="1"/>
  <c r="C53" i="1" a="1"/>
  <c r="C43" i="1" a="1"/>
  <c r="C39" i="1" a="1"/>
  <c r="D43" i="1" a="1"/>
  <c r="C40" i="1" a="1"/>
  <c r="C56" i="1" a="1"/>
  <c r="D41" i="1" a="1"/>
  <c r="D37" i="1" a="1"/>
  <c r="C42" i="1" a="1"/>
  <c r="C37" i="1" a="1"/>
  <c r="C45" i="1" a="1"/>
  <c r="C57" i="1" a="1"/>
  <c r="D56" i="1" a="1"/>
  <c r="D53" i="1" a="1"/>
  <c r="D57" i="1" a="1"/>
  <c r="D54" i="1" a="1"/>
  <c r="D45" i="1" a="1"/>
  <c r="C55" i="1" a="1"/>
  <c r="D51" i="1" a="1"/>
  <c r="D55" i="1" a="1"/>
  <c r="D52" i="1" a="1"/>
  <c r="C49" i="1" a="1"/>
  <c r="C54" i="1" a="1"/>
  <c r="C50" i="1" a="1"/>
  <c r="C51" i="1" a="1"/>
  <c r="D46" i="1" a="1"/>
  <c r="C52" i="1" a="1"/>
  <c r="C48" i="1" a="1"/>
  <c r="D49" i="1" a="1"/>
  <c r="C44" i="1" a="1"/>
  <c r="D40" i="1" a="1"/>
  <c r="D47" i="1" a="1"/>
  <c r="C41" i="1" a="1"/>
  <c r="D48" i="1" a="1"/>
  <c r="D42" i="1" a="1"/>
  <c r="C46" i="1" a="1"/>
  <c r="D50" i="1" a="1"/>
  <c r="B7" i="4" l="1"/>
  <c r="B9" i="4"/>
  <c r="B11" i="4"/>
  <c r="B13" i="4"/>
  <c r="B16" i="4"/>
  <c r="B18" i="4"/>
  <c r="B20" i="4"/>
  <c r="B22" i="4"/>
  <c r="B24" i="4"/>
  <c r="B36" i="4"/>
  <c r="B38" i="4"/>
  <c r="B40" i="4"/>
  <c r="B8" i="4"/>
  <c r="B10" i="4"/>
  <c r="B12" i="4"/>
  <c r="B6" i="4"/>
  <c r="B17" i="4"/>
  <c r="B19" i="4"/>
  <c r="B21" i="4"/>
  <c r="B23" i="4"/>
  <c r="B25" i="4"/>
  <c r="B37" i="4"/>
  <c r="B39" i="4"/>
  <c r="B15" i="4"/>
  <c r="D57" i="1"/>
  <c r="D57" i="4" s="1"/>
  <c r="F57" i="4" s="1"/>
  <c r="D56" i="1"/>
  <c r="D56" i="4" s="1"/>
  <c r="F56" i="4" s="1"/>
  <c r="D55" i="1"/>
  <c r="D55" i="4" s="1"/>
  <c r="F55" i="4" s="1"/>
  <c r="C55" i="1"/>
  <c r="C55" i="4" s="1"/>
  <c r="E55" i="4" s="1"/>
  <c r="C54" i="1"/>
  <c r="C54" i="4" s="1"/>
  <c r="E54" i="4" s="1"/>
  <c r="C53" i="1"/>
  <c r="C53" i="4" s="1"/>
  <c r="E53" i="4" s="1"/>
  <c r="C52" i="1"/>
  <c r="C52" i="4" s="1"/>
  <c r="E52" i="4" s="1"/>
  <c r="C51" i="1"/>
  <c r="C51" i="4" s="1"/>
  <c r="E51" i="4" s="1"/>
  <c r="D50" i="1"/>
  <c r="D50" i="4" s="1"/>
  <c r="F50" i="4" s="1"/>
  <c r="D49" i="1"/>
  <c r="D49" i="4" s="1"/>
  <c r="F49" i="4" s="1"/>
  <c r="D48" i="1"/>
  <c r="D48" i="4" s="1"/>
  <c r="F48" i="4" s="1"/>
  <c r="D47" i="1"/>
  <c r="D47" i="4" s="1"/>
  <c r="F47" i="4" s="1"/>
  <c r="C47" i="1"/>
  <c r="C47" i="4" s="1"/>
  <c r="E47" i="4" s="1"/>
  <c r="C46" i="1"/>
  <c r="C46" i="4" s="1"/>
  <c r="E46" i="4" s="1"/>
  <c r="C45" i="1"/>
  <c r="C45" i="4" s="1"/>
  <c r="D44" i="1"/>
  <c r="D44" i="4" s="1"/>
  <c r="F44" i="4" s="1"/>
  <c r="D43" i="1"/>
  <c r="D43" i="4" s="1"/>
  <c r="F43" i="4" s="1"/>
  <c r="C43" i="1"/>
  <c r="C43" i="4" s="1"/>
  <c r="E43" i="4" s="1"/>
  <c r="C42" i="1"/>
  <c r="C42" i="4" s="1"/>
  <c r="E42" i="4" s="1"/>
  <c r="D41" i="1"/>
  <c r="D41" i="4" s="1"/>
  <c r="F41" i="4" s="1"/>
  <c r="C57" i="1"/>
  <c r="C57" i="4" s="1"/>
  <c r="E57" i="4" s="1"/>
  <c r="C56" i="1"/>
  <c r="C56" i="4" s="1"/>
  <c r="E56" i="4" s="1"/>
  <c r="D54" i="1"/>
  <c r="D54" i="4" s="1"/>
  <c r="F54" i="4" s="1"/>
  <c r="D53" i="1"/>
  <c r="D53" i="4" s="1"/>
  <c r="F53" i="4" s="1"/>
  <c r="D52" i="1"/>
  <c r="D52" i="4" s="1"/>
  <c r="F52" i="4" s="1"/>
  <c r="D51" i="1"/>
  <c r="D51" i="4" s="1"/>
  <c r="F51" i="4" s="1"/>
  <c r="C50" i="1"/>
  <c r="C50" i="4" s="1"/>
  <c r="E50" i="4" s="1"/>
  <c r="C49" i="1"/>
  <c r="C49" i="4" s="1"/>
  <c r="E49" i="4" s="1"/>
  <c r="C48" i="1"/>
  <c r="C48" i="4" s="1"/>
  <c r="E48" i="4" s="1"/>
  <c r="D46" i="1"/>
  <c r="D46" i="4" s="1"/>
  <c r="F46" i="4" s="1"/>
  <c r="D45" i="1"/>
  <c r="D45" i="4" s="1"/>
  <c r="F45" i="4" s="1"/>
  <c r="C44" i="1"/>
  <c r="C44" i="4" s="1"/>
  <c r="E44" i="4" s="1"/>
  <c r="D42" i="1"/>
  <c r="D42" i="4" s="1"/>
  <c r="F42" i="4" s="1"/>
  <c r="C41" i="1"/>
  <c r="C41" i="4" s="1"/>
  <c r="E41" i="4" s="1"/>
  <c r="D40" i="1"/>
  <c r="D40" i="4" s="1"/>
  <c r="F40" i="4" s="1"/>
  <c r="D39" i="1"/>
  <c r="D39" i="4" s="1"/>
  <c r="F39" i="4" s="1"/>
  <c r="C39" i="1"/>
  <c r="C39" i="4" s="1"/>
  <c r="E39" i="4" s="1"/>
  <c r="D37" i="1"/>
  <c r="D37" i="4" s="1"/>
  <c r="F37" i="4" s="1"/>
  <c r="C40" i="1"/>
  <c r="C40" i="4" s="1"/>
  <c r="E40" i="4" s="1"/>
  <c r="C37" i="1"/>
  <c r="C37" i="4" s="1"/>
  <c r="E37" i="4" s="1"/>
  <c r="E45" i="4" l="1"/>
  <c r="B54" i="3" l="1"/>
  <c r="B53" i="3"/>
  <c r="B51" i="3"/>
  <c r="B52" i="3"/>
  <c r="E3" i="4" s="1"/>
  <c r="B50" i="3"/>
  <c r="B3" i="4" s="1"/>
  <c r="C7" i="4" l="1"/>
  <c r="E7" i="4" s="1"/>
  <c r="C8" i="4"/>
  <c r="E8" i="4" s="1"/>
  <c r="C9" i="4"/>
  <c r="E9" i="4" s="1"/>
  <c r="C10" i="4"/>
  <c r="E10" i="4" s="1"/>
  <c r="C11" i="4"/>
  <c r="E11" i="4" s="1"/>
  <c r="C12" i="4"/>
  <c r="E12" i="4" s="1"/>
  <c r="C13" i="4"/>
  <c r="E13" i="4" s="1"/>
  <c r="C6" i="4" l="1"/>
  <c r="E6" i="4" s="1"/>
  <c r="B66" i="4"/>
  <c r="B65" i="4"/>
  <c r="G2" i="4" s="1"/>
  <c r="B63" i="4"/>
  <c r="G5" i="4" l="1"/>
  <c r="G3" i="4"/>
  <c r="G1" i="4"/>
  <c r="G4" i="4"/>
  <c r="H2" i="4" s="1"/>
  <c r="B1" i="2"/>
  <c r="B14" i="2" s="1"/>
  <c r="D30" i="1" a="1"/>
  <c r="C34" i="1" a="1"/>
  <c r="D32" i="1" a="1"/>
  <c r="C30" i="1" a="1"/>
  <c r="D36" i="1" a="1"/>
  <c r="D29" i="1" a="1"/>
  <c r="D33" i="1" a="1"/>
  <c r="D35" i="1" a="1"/>
  <c r="C31" i="1" a="1"/>
  <c r="D34" i="1" a="1"/>
  <c r="C36" i="1" a="1"/>
  <c r="C35" i="1" a="1"/>
  <c r="C29" i="1" a="1"/>
  <c r="C32" i="1" a="1"/>
  <c r="D31" i="1" a="1"/>
  <c r="C33" i="1" a="1"/>
  <c r="H1" i="4" l="1"/>
  <c r="H5" i="4"/>
  <c r="H4" i="4"/>
  <c r="I2" i="4" s="1"/>
  <c r="C34" i="1"/>
  <c r="C34" i="4" s="1"/>
  <c r="E34" i="4" s="1"/>
  <c r="D34" i="1"/>
  <c r="D34" i="4" s="1"/>
  <c r="F34" i="4" s="1"/>
  <c r="C35" i="1"/>
  <c r="C35" i="4" s="1"/>
  <c r="E35" i="4" s="1"/>
  <c r="D35" i="1"/>
  <c r="D35" i="4" s="1"/>
  <c r="F35" i="4" s="1"/>
  <c r="C36" i="1"/>
  <c r="C36" i="4" s="1"/>
  <c r="E36" i="4" s="1"/>
  <c r="D36" i="1"/>
  <c r="D36" i="4" s="1"/>
  <c r="F36" i="4" s="1"/>
  <c r="C29" i="1"/>
  <c r="C29" i="4" s="1"/>
  <c r="E29" i="4" s="1"/>
  <c r="D29" i="1"/>
  <c r="D29" i="4" s="1"/>
  <c r="F29" i="4" s="1"/>
  <c r="C30" i="1"/>
  <c r="C30" i="4" s="1"/>
  <c r="E30" i="4" s="1"/>
  <c r="D30" i="1"/>
  <c r="D30" i="4" s="1"/>
  <c r="F30" i="4" s="1"/>
  <c r="C31" i="1"/>
  <c r="C31" i="4" s="1"/>
  <c r="E31" i="4" s="1"/>
  <c r="D31" i="1"/>
  <c r="D31" i="4" s="1"/>
  <c r="F31" i="4" s="1"/>
  <c r="C32" i="1"/>
  <c r="C32" i="4" s="1"/>
  <c r="E32" i="4" s="1"/>
  <c r="C33" i="1"/>
  <c r="C33" i="4" s="1"/>
  <c r="E33" i="4" s="1"/>
  <c r="D33" i="1"/>
  <c r="D33" i="4" s="1"/>
  <c r="F33" i="4" s="1"/>
  <c r="D32" i="1"/>
  <c r="D32" i="4" s="1"/>
  <c r="F32" i="4" s="1"/>
  <c r="B13" i="2"/>
  <c r="B3" i="2"/>
  <c r="B28" i="2"/>
  <c r="B26" i="2"/>
  <c r="B24" i="2"/>
  <c r="B20" i="2"/>
  <c r="B16" i="2"/>
  <c r="B12" i="2"/>
  <c r="B6" i="2"/>
  <c r="B4" i="2"/>
  <c r="B27" i="2"/>
  <c r="B25" i="2"/>
  <c r="B19" i="2"/>
  <c r="B17" i="2"/>
  <c r="B15" i="2"/>
  <c r="B11" i="2"/>
  <c r="B7" i="2"/>
  <c r="I1" i="4" l="1"/>
  <c r="I4" i="4"/>
  <c r="J2" i="4" s="1"/>
  <c r="I5" i="4"/>
  <c r="B21" i="2"/>
  <c r="B23" i="2"/>
  <c r="B18" i="2"/>
  <c r="B22" i="2"/>
  <c r="B5" i="2"/>
  <c r="B9" i="2"/>
  <c r="B8" i="2"/>
  <c r="B10" i="2"/>
  <c r="J1" i="4" l="1"/>
  <c r="J5" i="4"/>
  <c r="J4" i="4"/>
  <c r="K2" i="4" s="1"/>
  <c r="B69" i="1"/>
  <c r="E2" i="1"/>
  <c r="C24" i="1" a="1"/>
  <c r="C23" i="1" a="1"/>
  <c r="C26" i="1" a="1"/>
  <c r="D22" i="1" a="1"/>
  <c r="D26" i="1" a="1"/>
  <c r="C22" i="1" a="1"/>
  <c r="C28" i="1" a="1"/>
  <c r="C20" i="1" a="1"/>
  <c r="D27" i="1" a="1"/>
  <c r="D23" i="1" a="1"/>
  <c r="D24" i="1" a="1"/>
  <c r="D15" i="1" a="1"/>
  <c r="D28" i="1" a="1"/>
  <c r="C27" i="1" a="1"/>
  <c r="D20" i="1" a="1"/>
  <c r="E1" i="1" l="1"/>
  <c r="K1" i="4"/>
  <c r="K5" i="4"/>
  <c r="K4" i="4"/>
  <c r="L2" i="4" s="1"/>
  <c r="D28" i="1"/>
  <c r="D28" i="4" s="1"/>
  <c r="F28" i="4" s="1"/>
  <c r="C28" i="1"/>
  <c r="C28" i="4" s="1"/>
  <c r="E28" i="4" s="1"/>
  <c r="C27" i="1"/>
  <c r="C27" i="4" s="1"/>
  <c r="E27" i="4" s="1"/>
  <c r="C26" i="1"/>
  <c r="C26" i="4" s="1"/>
  <c r="E26" i="4" s="1"/>
  <c r="D24" i="1"/>
  <c r="D24" i="4" s="1"/>
  <c r="F24" i="4" s="1"/>
  <c r="D23" i="1"/>
  <c r="D23" i="4" s="1"/>
  <c r="F23" i="4" s="1"/>
  <c r="C23" i="1"/>
  <c r="C23" i="4" s="1"/>
  <c r="E23" i="4" s="1"/>
  <c r="C22" i="1"/>
  <c r="C22" i="4" s="1"/>
  <c r="E22" i="4" s="1"/>
  <c r="C20" i="1"/>
  <c r="C20" i="4" s="1"/>
  <c r="E20" i="4" s="1"/>
  <c r="D15" i="1"/>
  <c r="D15" i="4" s="1"/>
  <c r="F15" i="4" s="1"/>
  <c r="C15" i="4"/>
  <c r="D27" i="1"/>
  <c r="D27" i="4" s="1"/>
  <c r="F27" i="4" s="1"/>
  <c r="D26" i="1"/>
  <c r="D26" i="4" s="1"/>
  <c r="F26" i="4" s="1"/>
  <c r="C24" i="1"/>
  <c r="C24" i="4" s="1"/>
  <c r="E24" i="4" s="1"/>
  <c r="D22" i="1"/>
  <c r="D22" i="4" s="1"/>
  <c r="F22" i="4" s="1"/>
  <c r="D20" i="1"/>
  <c r="D20" i="4" s="1"/>
  <c r="F20" i="4" s="1"/>
  <c r="E5" i="1"/>
  <c r="E3" i="1"/>
  <c r="E4" i="1"/>
  <c r="F2" i="1" s="1"/>
  <c r="F1" i="1" s="1"/>
  <c r="L1" i="4" l="1"/>
  <c r="E15" i="4"/>
  <c r="L5" i="4"/>
  <c r="L3" i="4"/>
  <c r="L4" i="4"/>
  <c r="M2" i="4" s="1"/>
  <c r="F4" i="1"/>
  <c r="G2" i="1" s="1"/>
  <c r="G1" i="1" s="1"/>
  <c r="F5" i="1"/>
  <c r="M1" i="4" l="1"/>
  <c r="M4" i="4"/>
  <c r="N2" i="4" s="1"/>
  <c r="M5" i="4"/>
  <c r="G4" i="1"/>
  <c r="H2" i="1" s="1"/>
  <c r="G5" i="1"/>
  <c r="C25" i="1" a="1"/>
  <c r="C25" i="1" l="1"/>
  <c r="C25" i="4" s="1"/>
  <c r="E25" i="4" s="1"/>
  <c r="N1" i="4"/>
  <c r="H1" i="1"/>
  <c r="N5" i="4"/>
  <c r="N4" i="4"/>
  <c r="O2" i="4" s="1"/>
  <c r="H4" i="1"/>
  <c r="I2" i="1" s="1"/>
  <c r="H5" i="1"/>
  <c r="I1" i="1" l="1"/>
  <c r="O1" i="4"/>
  <c r="O5" i="4"/>
  <c r="O4" i="4"/>
  <c r="P2" i="4" s="1"/>
  <c r="I4" i="1"/>
  <c r="J2" i="1" s="1"/>
  <c r="J1" i="1" s="1"/>
  <c r="I5" i="1"/>
  <c r="P1" i="4" l="1"/>
  <c r="P5" i="4"/>
  <c r="P4" i="4"/>
  <c r="Q2" i="4" s="1"/>
  <c r="J3" i="1"/>
  <c r="J4" i="1"/>
  <c r="K2" i="1" s="1"/>
  <c r="J5" i="1"/>
  <c r="C38" i="1" a="1"/>
  <c r="C38" i="1" l="1"/>
  <c r="C38" i="4" s="1"/>
  <c r="E38" i="4" s="1"/>
  <c r="K1" i="1"/>
  <c r="Q1" i="4"/>
  <c r="Q4" i="4"/>
  <c r="R2" i="4" s="1"/>
  <c r="Q5" i="4"/>
  <c r="Q3" i="4"/>
  <c r="K4" i="1"/>
  <c r="L2" i="1" s="1"/>
  <c r="K5" i="1"/>
  <c r="C16" i="1" a="1"/>
  <c r="L1" i="1" l="1"/>
  <c r="R1" i="4"/>
  <c r="C16" i="1"/>
  <c r="C16" i="4" s="1"/>
  <c r="R5" i="4"/>
  <c r="R4" i="4"/>
  <c r="S2" i="4" s="1"/>
  <c r="L4" i="1"/>
  <c r="M2" i="1" s="1"/>
  <c r="L5" i="1"/>
  <c r="M1" i="1" l="1"/>
  <c r="S1" i="4"/>
  <c r="E16" i="4"/>
  <c r="S5" i="4"/>
  <c r="S4" i="4"/>
  <c r="T2" i="4" s="1"/>
  <c r="M4" i="1"/>
  <c r="N2" i="1" s="1"/>
  <c r="M5" i="1"/>
  <c r="T1" i="4" l="1"/>
  <c r="N1" i="1"/>
  <c r="T5" i="4"/>
  <c r="T4" i="4"/>
  <c r="U2" i="4" s="1"/>
  <c r="N4" i="1"/>
  <c r="O2" i="1" s="1"/>
  <c r="O1" i="1" s="1"/>
  <c r="N5" i="1"/>
  <c r="U1" i="4" l="1"/>
  <c r="U4" i="4"/>
  <c r="V2" i="4" s="1"/>
  <c r="U5" i="4"/>
  <c r="O3" i="1"/>
  <c r="O4" i="1"/>
  <c r="P2" i="1" s="1"/>
  <c r="P1" i="1" s="1"/>
  <c r="O5" i="1"/>
  <c r="V1" i="4" l="1"/>
  <c r="V5" i="4"/>
  <c r="V3" i="4"/>
  <c r="V4" i="4"/>
  <c r="W2" i="4" s="1"/>
  <c r="P4" i="1"/>
  <c r="Q2" i="1" s="1"/>
  <c r="Q1" i="1" s="1"/>
  <c r="P5" i="1"/>
  <c r="W1" i="4" l="1"/>
  <c r="W5" i="4"/>
  <c r="W4" i="4"/>
  <c r="X2" i="4" s="1"/>
  <c r="Q4" i="1"/>
  <c r="R2" i="1" s="1"/>
  <c r="Q5" i="1"/>
  <c r="C17" i="1" a="1"/>
  <c r="R1" i="1" l="1"/>
  <c r="X1" i="4"/>
  <c r="C17" i="1"/>
  <c r="C17" i="4" s="1"/>
  <c r="E17" i="4" s="1"/>
  <c r="X5" i="4"/>
  <c r="X4" i="4"/>
  <c r="Y2" i="4" s="1"/>
  <c r="R4" i="1"/>
  <c r="S2" i="1" s="1"/>
  <c r="R5" i="1"/>
  <c r="D25" i="1" a="1"/>
  <c r="D16" i="1" a="1"/>
  <c r="D25" i="1" l="1"/>
  <c r="D25" i="4" s="1"/>
  <c r="F25" i="4" s="1"/>
  <c r="Y1" i="4"/>
  <c r="S1" i="1"/>
  <c r="D16" i="1"/>
  <c r="D16" i="4" s="1"/>
  <c r="F16" i="4" s="1"/>
  <c r="Y4" i="4"/>
  <c r="Z2" i="4" s="1"/>
  <c r="Y5" i="4"/>
  <c r="S4" i="1"/>
  <c r="T2" i="1" s="1"/>
  <c r="S5" i="1"/>
  <c r="T1" i="1" l="1"/>
  <c r="Z1" i="4"/>
  <c r="Z5" i="4"/>
  <c r="Z4" i="4"/>
  <c r="AA2" i="4" s="1"/>
  <c r="T3" i="1"/>
  <c r="T4" i="1"/>
  <c r="U2" i="1" s="1"/>
  <c r="T5" i="1"/>
  <c r="D38" i="1" a="1"/>
  <c r="C18" i="1" a="1"/>
  <c r="D38" i="1" l="1"/>
  <c r="D38" i="4" s="1"/>
  <c r="F38" i="4" s="1"/>
  <c r="C18" i="1"/>
  <c r="C18" i="4" s="1"/>
  <c r="E18" i="4" s="1"/>
  <c r="AA1" i="4"/>
  <c r="U1" i="1"/>
  <c r="AA5" i="4"/>
  <c r="AA4" i="4"/>
  <c r="AB2" i="4" s="1"/>
  <c r="AA3" i="4"/>
  <c r="U4" i="1"/>
  <c r="V2" i="1" s="1"/>
  <c r="U5" i="1"/>
  <c r="V1" i="1" l="1"/>
  <c r="AB1" i="4"/>
  <c r="AB5" i="4"/>
  <c r="AB4" i="4"/>
  <c r="AC2" i="4" s="1"/>
  <c r="V4" i="1"/>
  <c r="W2" i="1" s="1"/>
  <c r="V5" i="1"/>
  <c r="AC1" i="4" l="1"/>
  <c r="W1" i="1"/>
  <c r="AC4" i="4"/>
  <c r="AD2" i="4" s="1"/>
  <c r="AC5" i="4"/>
  <c r="W4" i="1"/>
  <c r="X2" i="1" s="1"/>
  <c r="W5" i="1"/>
  <c r="X1" i="1" l="1"/>
  <c r="AD1" i="4"/>
  <c r="AD5" i="4"/>
  <c r="AD4" i="4"/>
  <c r="AE2" i="4" s="1"/>
  <c r="X4" i="1"/>
  <c r="Y2" i="1" s="1"/>
  <c r="X5" i="1"/>
  <c r="AE1" i="4" l="1"/>
  <c r="Y1" i="1"/>
  <c r="AE5" i="4"/>
  <c r="AE4" i="4"/>
  <c r="AF2" i="4" s="1"/>
  <c r="Y3" i="1"/>
  <c r="Y4" i="1"/>
  <c r="Z2" i="1" s="1"/>
  <c r="Y5" i="1"/>
  <c r="D17" i="1" a="1"/>
  <c r="Z1" i="1" l="1"/>
  <c r="AF1" i="4"/>
  <c r="D17" i="1"/>
  <c r="D17" i="4" s="1"/>
  <c r="F17" i="4" s="1"/>
  <c r="AF5" i="4"/>
  <c r="AF3" i="4"/>
  <c r="AF4" i="4"/>
  <c r="AG2" i="4" s="1"/>
  <c r="Z4" i="1"/>
  <c r="AA2" i="1" s="1"/>
  <c r="Z5" i="1"/>
  <c r="AA1" i="1" l="1"/>
  <c r="AG1" i="4"/>
  <c r="AG4" i="4"/>
  <c r="AH2" i="4" s="1"/>
  <c r="AH1" i="4" s="1"/>
  <c r="AG5" i="4"/>
  <c r="AA4" i="1"/>
  <c r="AB2" i="1" s="1"/>
  <c r="AA5" i="1"/>
  <c r="AB1" i="1" l="1"/>
  <c r="AH5" i="4"/>
  <c r="AH4" i="4"/>
  <c r="AI2" i="4" s="1"/>
  <c r="AB4" i="1"/>
  <c r="AC2" i="1" s="1"/>
  <c r="AB5" i="1"/>
  <c r="AI1" i="4" l="1"/>
  <c r="AC1" i="1"/>
  <c r="AI5" i="4"/>
  <c r="AI4" i="4"/>
  <c r="AJ2" i="4" s="1"/>
  <c r="AC4" i="1"/>
  <c r="AD2" i="1" s="1"/>
  <c r="AC5" i="1"/>
  <c r="D18" i="1" a="1"/>
  <c r="C19" i="1" a="1"/>
  <c r="C19" i="1" l="1"/>
  <c r="C19" i="4" s="1"/>
  <c r="E19" i="4" s="1"/>
  <c r="D18" i="1"/>
  <c r="D18" i="4" s="1"/>
  <c r="F18" i="4" s="1"/>
  <c r="AJ1" i="4"/>
  <c r="AD1" i="1"/>
  <c r="AJ5" i="4"/>
  <c r="AJ4" i="4"/>
  <c r="AK2" i="4" s="1"/>
  <c r="AK1" i="4" s="1"/>
  <c r="AD3" i="1"/>
  <c r="AD4" i="1"/>
  <c r="AE2" i="1" s="1"/>
  <c r="AE1" i="1" s="1"/>
  <c r="AD5" i="1"/>
  <c r="AK4" i="4" l="1"/>
  <c r="AL2" i="4" s="1"/>
  <c r="AL1" i="4" s="1"/>
  <c r="AK5" i="4"/>
  <c r="AK3" i="4"/>
  <c r="AE4" i="1"/>
  <c r="AF2" i="1" s="1"/>
  <c r="AE5" i="1"/>
  <c r="AF1" i="1" l="1"/>
  <c r="AL5" i="4"/>
  <c r="AL4" i="4"/>
  <c r="AM2" i="4" s="1"/>
  <c r="AF4" i="1"/>
  <c r="AG2" i="1" s="1"/>
  <c r="AF5" i="1"/>
  <c r="C21" i="1" a="1"/>
  <c r="C21" i="1" l="1"/>
  <c r="C21" i="4" s="1"/>
  <c r="E21" i="4" s="1"/>
  <c r="AM1" i="4"/>
  <c r="AG1" i="1"/>
  <c r="AM5" i="4"/>
  <c r="AM4" i="4"/>
  <c r="AN2" i="4" s="1"/>
  <c r="AG4" i="1"/>
  <c r="AH2" i="1" s="1"/>
  <c r="AH1" i="1" s="1"/>
  <c r="AG5" i="1"/>
  <c r="AN1" i="4" l="1"/>
  <c r="AN5" i="4"/>
  <c r="AN4" i="4"/>
  <c r="AO2" i="4" s="1"/>
  <c r="AH4" i="1"/>
  <c r="AI2" i="1" s="1"/>
  <c r="AH5" i="1"/>
  <c r="AI1" i="1" l="1"/>
  <c r="AO1" i="4"/>
  <c r="AO4" i="4"/>
  <c r="AP2" i="4" s="1"/>
  <c r="AO5" i="4"/>
  <c r="AI3" i="1"/>
  <c r="AI4" i="1"/>
  <c r="AJ2" i="1" s="1"/>
  <c r="AI5" i="1"/>
  <c r="AJ1" i="1" l="1"/>
  <c r="AP1" i="4"/>
  <c r="AP5" i="4"/>
  <c r="AP3" i="4"/>
  <c r="AP4" i="4"/>
  <c r="AQ2" i="4" s="1"/>
  <c r="AJ4" i="1"/>
  <c r="AK2" i="1" s="1"/>
  <c r="AJ5" i="1"/>
  <c r="AQ1" i="4" l="1"/>
  <c r="AK1" i="1"/>
  <c r="AQ5" i="4"/>
  <c r="AQ4" i="4"/>
  <c r="AR2" i="4" s="1"/>
  <c r="AK4" i="1"/>
  <c r="AL2" i="1" s="1"/>
  <c r="AL1" i="1" s="1"/>
  <c r="AK5" i="1"/>
  <c r="AR1" i="4" l="1"/>
  <c r="AR5" i="4"/>
  <c r="AR4" i="4"/>
  <c r="AS2" i="4" s="1"/>
  <c r="AL4" i="1"/>
  <c r="AM2" i="1" s="1"/>
  <c r="AL5" i="1"/>
  <c r="AM1" i="1" l="1"/>
  <c r="AS1" i="4"/>
  <c r="AS4" i="4"/>
  <c r="AT2" i="4" s="1"/>
  <c r="AS5" i="4"/>
  <c r="AM4" i="1"/>
  <c r="AN2" i="1" s="1"/>
  <c r="AM5" i="1"/>
  <c r="AT1" i="4" l="1"/>
  <c r="AN1" i="1"/>
  <c r="AT5" i="4"/>
  <c r="AT4" i="4"/>
  <c r="AU2" i="4" s="1"/>
  <c r="AN3" i="1"/>
  <c r="AN4" i="1"/>
  <c r="AO2" i="1" s="1"/>
  <c r="AN5" i="1"/>
  <c r="AU1" i="4" l="1"/>
  <c r="AO1" i="1"/>
  <c r="AU5" i="4"/>
  <c r="AU4" i="4"/>
  <c r="AV2" i="4" s="1"/>
  <c r="AU3" i="4"/>
  <c r="AO4" i="1"/>
  <c r="AP2" i="1" s="1"/>
  <c r="AO5" i="1"/>
  <c r="AV1" i="4" l="1"/>
  <c r="AP1" i="1"/>
  <c r="AV5" i="4"/>
  <c r="AV4" i="4"/>
  <c r="AW2" i="4" s="1"/>
  <c r="AP4" i="1"/>
  <c r="AQ2" i="1" s="1"/>
  <c r="AP5" i="1"/>
  <c r="AQ1" i="1" l="1"/>
  <c r="AW1" i="4"/>
  <c r="AW4" i="4"/>
  <c r="AX2" i="4" s="1"/>
  <c r="AW5" i="4"/>
  <c r="AQ4" i="1"/>
  <c r="AR2" i="1" s="1"/>
  <c r="AQ5" i="1"/>
  <c r="AR1" i="1" l="1"/>
  <c r="AX1" i="4"/>
  <c r="AX5" i="4"/>
  <c r="AX4" i="4"/>
  <c r="AY2" i="4" s="1"/>
  <c r="AR4" i="1"/>
  <c r="AS2" i="1" s="1"/>
  <c r="AR5" i="1"/>
  <c r="AY1" i="4" l="1"/>
  <c r="AS1" i="1"/>
  <c r="AY5" i="4"/>
  <c r="AY4" i="4"/>
  <c r="AZ2" i="4" s="1"/>
  <c r="AS3" i="1"/>
  <c r="AS4" i="1"/>
  <c r="AT2" i="1" s="1"/>
  <c r="AS5" i="1"/>
  <c r="AT1" i="1" l="1"/>
  <c r="AZ1" i="4"/>
  <c r="AZ5" i="4"/>
  <c r="AZ3" i="4"/>
  <c r="AZ4" i="4"/>
  <c r="BA2" i="4" s="1"/>
  <c r="BA1" i="4" s="1"/>
  <c r="AT4" i="1"/>
  <c r="AU2" i="1" s="1"/>
  <c r="AT5" i="1"/>
  <c r="AU1" i="1" l="1"/>
  <c r="BA4" i="4"/>
  <c r="BB2" i="4" s="1"/>
  <c r="BA5" i="4"/>
  <c r="AU4" i="1"/>
  <c r="AV2" i="1" s="1"/>
  <c r="AU5" i="1"/>
  <c r="BB1" i="4" l="1"/>
  <c r="AV1" i="1"/>
  <c r="BB5" i="4"/>
  <c r="BB4" i="4"/>
  <c r="BC2" i="4" s="1"/>
  <c r="BC1" i="4" s="1"/>
  <c r="AV4" i="1"/>
  <c r="AW2" i="1" s="1"/>
  <c r="AV5" i="1"/>
  <c r="AW1" i="1" l="1"/>
  <c r="BC5" i="4"/>
  <c r="BC4" i="4"/>
  <c r="BD2" i="4" s="1"/>
  <c r="AW4" i="1"/>
  <c r="AX2" i="1" s="1"/>
  <c r="AW5" i="1"/>
  <c r="AX1" i="1" l="1"/>
  <c r="BD1" i="4"/>
  <c r="BD5" i="4"/>
  <c r="BD4" i="4"/>
  <c r="BE2" i="4" s="1"/>
  <c r="AX3" i="1"/>
  <c r="AX4" i="1"/>
  <c r="AY2" i="1" s="1"/>
  <c r="AY1" i="1" s="1"/>
  <c r="AX5" i="1"/>
  <c r="D19" i="1" a="1"/>
  <c r="D19" i="1" l="1"/>
  <c r="D19" i="4" s="1"/>
  <c r="F19" i="4" s="1"/>
  <c r="BE1" i="4"/>
  <c r="BE4" i="4"/>
  <c r="BF2" i="4" s="1"/>
  <c r="BE5" i="4"/>
  <c r="BE3" i="4"/>
  <c r="AY4" i="1"/>
  <c r="AZ2" i="1" s="1"/>
  <c r="AZ1" i="1" s="1"/>
  <c r="AY5" i="1"/>
  <c r="BF1" i="4" l="1"/>
  <c r="BF5" i="4"/>
  <c r="BF4" i="4"/>
  <c r="BG2" i="4" s="1"/>
  <c r="AZ4" i="1"/>
  <c r="BA2" i="1" s="1"/>
  <c r="AZ5" i="1"/>
  <c r="D21" i="1" a="1"/>
  <c r="D21" i="1" l="1"/>
  <c r="D21" i="4" s="1"/>
  <c r="F21" i="4" s="1"/>
  <c r="BA1" i="1"/>
  <c r="BG1" i="4"/>
  <c r="BG5" i="4"/>
  <c r="BG4" i="4"/>
  <c r="BH2" i="4" s="1"/>
  <c r="BA4" i="1"/>
  <c r="BB2" i="1" s="1"/>
  <c r="BB1" i="1" s="1"/>
  <c r="BA5" i="1"/>
  <c r="BH1" i="4" l="1"/>
  <c r="BH5" i="4"/>
  <c r="BH4" i="4"/>
  <c r="BI2" i="4" s="1"/>
  <c r="BB4" i="1"/>
  <c r="BC2" i="1" s="1"/>
  <c r="BB5" i="1"/>
  <c r="BC1" i="1" l="1"/>
  <c r="BI1" i="4"/>
  <c r="BI4" i="4"/>
  <c r="BJ2" i="4" s="1"/>
  <c r="BI5" i="4"/>
  <c r="BC3" i="1"/>
  <c r="BC4" i="1"/>
  <c r="BD2" i="1" s="1"/>
  <c r="BC5" i="1"/>
  <c r="BJ1" i="4" l="1"/>
  <c r="BD1" i="1"/>
  <c r="BJ5" i="4"/>
  <c r="BJ3" i="4"/>
  <c r="BJ4" i="4"/>
  <c r="BK2" i="4" s="1"/>
  <c r="BK1" i="4" s="1"/>
  <c r="BD4" i="1"/>
  <c r="BE2" i="1" s="1"/>
  <c r="BD5" i="1"/>
  <c r="BE1" i="1" l="1"/>
  <c r="BK5" i="4"/>
  <c r="BK4" i="4"/>
  <c r="BL2" i="4" s="1"/>
  <c r="BL1" i="4" s="1"/>
  <c r="BE4" i="1"/>
  <c r="BF2" i="1" s="1"/>
  <c r="BE5" i="1"/>
  <c r="BF1" i="1" l="1"/>
  <c r="BL5" i="4"/>
  <c r="BL4" i="4"/>
  <c r="BM2" i="4" s="1"/>
  <c r="BM1" i="4" s="1"/>
  <c r="BF4" i="1"/>
  <c r="BG2" i="1" s="1"/>
  <c r="BF5" i="1"/>
  <c r="BG1" i="1" l="1"/>
  <c r="BM4" i="4"/>
  <c r="BN2" i="4" s="1"/>
  <c r="BM5" i="4"/>
  <c r="BG4" i="1"/>
  <c r="BH2" i="1" s="1"/>
  <c r="BG5" i="1"/>
  <c r="BN1" i="4" l="1"/>
  <c r="BH1" i="1"/>
  <c r="BN5" i="4"/>
  <c r="BN4" i="4"/>
  <c r="BO2" i="4" s="1"/>
  <c r="BH3" i="1"/>
  <c r="BH4" i="1"/>
  <c r="BI2" i="1" s="1"/>
  <c r="BH5" i="1"/>
  <c r="BO1" i="4" l="1"/>
  <c r="BI1" i="1"/>
  <c r="BO5" i="4"/>
  <c r="BO4" i="4"/>
  <c r="BP2" i="4" s="1"/>
  <c r="BO3" i="4"/>
  <c r="BI4" i="1"/>
  <c r="BJ2" i="1" s="1"/>
  <c r="BI5" i="1"/>
  <c r="BJ1" i="1" l="1"/>
  <c r="BP1" i="4"/>
  <c r="BP5" i="4"/>
  <c r="BP4" i="4"/>
  <c r="BQ2" i="4" s="1"/>
  <c r="BJ4" i="1"/>
  <c r="BK2" i="1" s="1"/>
  <c r="BJ5" i="1"/>
  <c r="BQ1" i="4" l="1"/>
  <c r="BK1" i="1"/>
  <c r="BQ4" i="4"/>
  <c r="BR2" i="4" s="1"/>
  <c r="BQ5" i="4"/>
  <c r="BK4" i="1"/>
  <c r="BL2" i="1" s="1"/>
  <c r="BK5" i="1"/>
  <c r="BL1" i="1" l="1"/>
  <c r="BR1" i="4"/>
  <c r="BR5" i="4"/>
  <c r="BR4" i="4"/>
  <c r="BS2" i="4" s="1"/>
  <c r="BL4" i="1"/>
  <c r="BM2" i="1" s="1"/>
  <c r="BM1" i="1" s="1"/>
  <c r="BL5" i="1"/>
  <c r="BS1" i="4" l="1"/>
  <c r="BS5" i="4"/>
  <c r="BS4" i="4"/>
  <c r="BT2" i="4" s="1"/>
  <c r="BM3" i="1"/>
  <c r="BM4" i="1"/>
  <c r="BN2" i="1" s="1"/>
  <c r="BM5" i="1"/>
  <c r="BN1" i="1" l="1"/>
  <c r="BT1" i="4"/>
  <c r="BT5" i="4"/>
  <c r="BT3" i="4"/>
  <c r="BT4" i="4"/>
  <c r="BU2" i="4" s="1"/>
  <c r="BN4" i="1"/>
  <c r="BO2" i="1" s="1"/>
  <c r="BN5" i="1"/>
  <c r="BU1" i="4" l="1"/>
  <c r="BO1" i="1"/>
  <c r="BU4" i="4"/>
  <c r="BV2" i="4" s="1"/>
  <c r="BV1" i="4" s="1"/>
  <c r="BU5" i="4"/>
  <c r="BO4" i="1"/>
  <c r="BP2" i="1" s="1"/>
  <c r="BO5" i="1"/>
  <c r="BP1" i="1" l="1"/>
  <c r="BV5" i="4"/>
  <c r="BV4" i="4"/>
  <c r="BW2" i="4" s="1"/>
  <c r="BP4" i="1"/>
  <c r="BQ2" i="1" s="1"/>
  <c r="BP5" i="1"/>
  <c r="BW1" i="4" l="1"/>
  <c r="BQ1" i="1"/>
  <c r="BW5" i="4"/>
  <c r="BW4" i="4"/>
  <c r="BX2" i="4" s="1"/>
  <c r="BQ4" i="1"/>
  <c r="BR2" i="1" s="1"/>
  <c r="BR1" i="1" s="1"/>
  <c r="BQ5" i="1"/>
  <c r="BX1" i="4" l="1"/>
  <c r="BX5" i="4"/>
  <c r="BX4" i="4"/>
  <c r="BY2" i="4" s="1"/>
  <c r="BR3" i="1"/>
  <c r="BR4" i="1"/>
  <c r="BS2" i="1" s="1"/>
  <c r="BR5" i="1"/>
  <c r="BS1" i="1" l="1"/>
  <c r="BY1" i="4"/>
  <c r="BY4" i="4"/>
  <c r="BZ2" i="4" s="1"/>
  <c r="BY5" i="4"/>
  <c r="BY3" i="4"/>
  <c r="BS4" i="1"/>
  <c r="BT2" i="1" s="1"/>
  <c r="BS5" i="1"/>
  <c r="BZ1" i="4" l="1"/>
  <c r="BT1" i="1"/>
  <c r="BZ5" i="4"/>
  <c r="BZ4" i="4"/>
  <c r="CA2" i="4" s="1"/>
  <c r="BT4" i="1"/>
  <c r="BU2" i="1" s="1"/>
  <c r="BT5" i="1"/>
  <c r="CA1" i="4" l="1"/>
  <c r="BU1" i="1"/>
  <c r="CA5" i="4"/>
  <c r="CA4" i="4"/>
  <c r="CB2" i="4" s="1"/>
  <c r="BU4" i="1"/>
  <c r="BV2" i="1" s="1"/>
  <c r="BU5" i="1"/>
  <c r="BV1" i="1" l="1"/>
  <c r="CB1" i="4"/>
  <c r="CB5" i="4"/>
  <c r="CB4" i="4"/>
  <c r="CC2" i="4" s="1"/>
  <c r="BV4" i="1"/>
  <c r="BW2" i="1" s="1"/>
  <c r="BW1" i="1" s="1"/>
  <c r="BV5" i="1"/>
  <c r="CC1" i="4" l="1"/>
  <c r="CC4" i="4"/>
  <c r="CD2" i="4" s="1"/>
  <c r="CC5" i="4"/>
  <c r="BW3" i="1"/>
  <c r="BW4" i="1"/>
  <c r="BX2" i="1" s="1"/>
  <c r="BX1" i="1" s="1"/>
  <c r="BW5" i="1"/>
  <c r="CD1" i="4" l="1"/>
  <c r="CD5" i="4"/>
  <c r="CD3" i="4"/>
  <c r="CD4" i="4"/>
  <c r="CE2" i="4" s="1"/>
  <c r="BX4" i="1"/>
  <c r="BY2" i="1" s="1"/>
  <c r="BX5" i="1"/>
  <c r="BY1" i="1" l="1"/>
  <c r="CE1" i="4"/>
  <c r="CE5" i="4"/>
  <c r="CE4" i="4"/>
  <c r="CF2" i="4" s="1"/>
  <c r="BY4" i="1"/>
  <c r="BZ2" i="1" s="1"/>
  <c r="BY5" i="1"/>
  <c r="CF1" i="4" l="1"/>
  <c r="BZ1" i="1"/>
  <c r="CF5" i="4"/>
  <c r="CF4" i="4"/>
  <c r="CG2" i="4" s="1"/>
  <c r="BZ4" i="1"/>
  <c r="CA2" i="1" s="1"/>
  <c r="BZ5" i="1"/>
  <c r="CA1" i="1" l="1"/>
  <c r="CG1" i="4"/>
  <c r="CG4" i="4"/>
  <c r="CH2" i="4" s="1"/>
  <c r="CG5" i="4"/>
  <c r="CA4" i="1"/>
  <c r="CB2" i="1" s="1"/>
  <c r="CA5" i="1"/>
  <c r="CB1" i="1" l="1"/>
  <c r="CH1" i="4"/>
  <c r="CH5" i="4"/>
  <c r="CH4" i="4"/>
  <c r="CI2" i="4" s="1"/>
  <c r="CB3" i="1"/>
  <c r="CB4" i="1"/>
  <c r="CC2" i="1" s="1"/>
  <c r="CB5" i="1"/>
  <c r="CI1" i="4" l="1"/>
  <c r="CC1" i="1"/>
  <c r="CI5" i="4"/>
  <c r="CI4" i="4"/>
  <c r="CJ2" i="4" s="1"/>
  <c r="CI3" i="4"/>
  <c r="CC4" i="1"/>
  <c r="CD2" i="1" s="1"/>
  <c r="CC5" i="1"/>
  <c r="CJ1" i="4" l="1"/>
  <c r="CD1" i="1"/>
  <c r="CJ5" i="4"/>
  <c r="CJ4" i="4"/>
  <c r="CK2" i="4" s="1"/>
  <c r="CD4" i="1"/>
  <c r="CE2" i="1" s="1"/>
  <c r="CD5" i="1"/>
  <c r="CE1" i="1" l="1"/>
  <c r="CK1" i="4"/>
  <c r="CK4" i="4"/>
  <c r="CL2" i="4" s="1"/>
  <c r="CK5" i="4"/>
  <c r="CE4" i="1"/>
  <c r="CF2" i="1" s="1"/>
  <c r="CE5" i="1"/>
  <c r="CF1" i="1" l="1"/>
  <c r="CL1" i="4"/>
  <c r="CL5" i="4"/>
  <c r="CL4" i="4"/>
  <c r="CM2" i="4" s="1"/>
  <c r="CF4" i="1"/>
  <c r="CG2" i="1" s="1"/>
  <c r="CF5" i="1"/>
  <c r="CM1" i="4" l="1"/>
  <c r="CG1" i="1"/>
  <c r="CM5" i="4"/>
  <c r="CM4" i="4"/>
  <c r="CN2" i="4" s="1"/>
  <c r="CG3" i="1"/>
  <c r="CG4" i="1"/>
  <c r="CH2" i="1" s="1"/>
  <c r="CG5" i="1"/>
  <c r="CH1" i="1" l="1"/>
  <c r="CN1" i="4"/>
  <c r="CN5" i="4"/>
  <c r="CN3" i="4"/>
  <c r="CN4" i="4"/>
  <c r="CO2" i="4" s="1"/>
  <c r="CO1" i="4" s="1"/>
  <c r="CH4" i="1"/>
  <c r="CI2" i="1" s="1"/>
  <c r="CH5" i="1"/>
  <c r="CI1" i="1" l="1"/>
  <c r="CO5" i="4"/>
  <c r="CO4" i="4"/>
  <c r="CP2" i="4" s="1"/>
  <c r="CP1" i="4" s="1"/>
  <c r="CI4" i="1"/>
  <c r="CJ2" i="1" s="1"/>
  <c r="CI5" i="1"/>
  <c r="CJ1" i="1" l="1"/>
  <c r="CP5" i="4"/>
  <c r="CP4" i="4"/>
  <c r="CQ2" i="4" s="1"/>
  <c r="CQ1" i="4" s="1"/>
  <c r="CJ4" i="1"/>
  <c r="CK2" i="1" s="1"/>
  <c r="CJ5" i="1"/>
  <c r="CK1" i="1" l="1"/>
  <c r="CQ5" i="4"/>
  <c r="CQ4" i="4"/>
  <c r="CR2" i="4" s="1"/>
  <c r="CR1" i="4" s="1"/>
  <c r="CK4" i="1"/>
  <c r="CL2" i="1" s="1"/>
  <c r="CK5" i="1"/>
  <c r="CL1" i="1" l="1"/>
  <c r="CR5" i="4"/>
  <c r="CR4" i="4"/>
  <c r="CS2" i="4" s="1"/>
  <c r="CL3" i="1"/>
  <c r="CL4" i="1"/>
  <c r="CM2" i="1" s="1"/>
  <c r="CL5" i="1"/>
  <c r="CM1" i="1" l="1"/>
  <c r="CS1" i="4"/>
  <c r="CS4" i="4"/>
  <c r="CT2" i="4" s="1"/>
  <c r="CT1" i="4" s="1"/>
  <c r="CS5" i="4"/>
  <c r="CS3" i="4"/>
  <c r="CM4" i="1"/>
  <c r="CN2" i="1" s="1"/>
  <c r="CM5" i="1"/>
  <c r="CN1" i="1" l="1"/>
  <c r="CT5" i="4"/>
  <c r="CT4" i="4"/>
  <c r="CU2" i="4" s="1"/>
  <c r="CU1" i="4" s="1"/>
  <c r="CN4" i="1"/>
  <c r="CO2" i="1" s="1"/>
  <c r="CN5" i="1"/>
  <c r="CO1" i="1" l="1"/>
  <c r="CU5" i="4"/>
  <c r="CU4" i="4"/>
  <c r="CV2" i="4" s="1"/>
  <c r="CO4" i="1"/>
  <c r="CP2" i="1" s="1"/>
  <c r="CO5" i="1"/>
  <c r="CV1" i="4" l="1"/>
  <c r="CP1" i="1"/>
  <c r="CV5" i="4"/>
  <c r="CV4" i="4"/>
  <c r="CW2" i="4" s="1"/>
  <c r="CP4" i="1"/>
  <c r="CQ2" i="1" s="1"/>
  <c r="CQ1" i="1" s="1"/>
  <c r="CP5" i="1"/>
  <c r="CW1" i="4" l="1"/>
  <c r="CW4" i="4"/>
  <c r="CX2" i="4" s="1"/>
  <c r="CW5" i="4"/>
  <c r="CQ3" i="1"/>
  <c r="CQ4" i="1"/>
  <c r="CR2" i="1" s="1"/>
  <c r="CR1" i="1" s="1"/>
  <c r="CQ5" i="1"/>
  <c r="CX1" i="4" l="1"/>
  <c r="CX5" i="4"/>
  <c r="CX3" i="4"/>
  <c r="CX4" i="4"/>
  <c r="CY2" i="4" s="1"/>
  <c r="CR4" i="1"/>
  <c r="CS2" i="1" s="1"/>
  <c r="CS1" i="1" s="1"/>
  <c r="CR5" i="1"/>
  <c r="CY1" i="4" l="1"/>
  <c r="CY5" i="4"/>
  <c r="CY4" i="4"/>
  <c r="CZ2" i="4" s="1"/>
  <c r="CS4" i="1"/>
  <c r="CT2" i="1" s="1"/>
  <c r="CS5" i="1"/>
  <c r="CT1" i="1" l="1"/>
  <c r="CZ1" i="4"/>
  <c r="CZ5" i="4"/>
  <c r="CZ4" i="4"/>
  <c r="DA2" i="4" s="1"/>
  <c r="CT4" i="1"/>
  <c r="CU2" i="1" s="1"/>
  <c r="CT5" i="1"/>
  <c r="DA1" i="4" l="1"/>
  <c r="CU1" i="1"/>
  <c r="DA4" i="4"/>
  <c r="DB2" i="4" s="1"/>
  <c r="DB1" i="4" s="1"/>
  <c r="DA5" i="4"/>
  <c r="CU4" i="1"/>
  <c r="CV2" i="1" s="1"/>
  <c r="CU5" i="1"/>
  <c r="CV1" i="1" l="1"/>
  <c r="DB5" i="4"/>
  <c r="DB4" i="4"/>
  <c r="DC2" i="4" s="1"/>
  <c r="CV3" i="1"/>
  <c r="CV4" i="1"/>
  <c r="CW2" i="1" s="1"/>
  <c r="CW1" i="1" s="1"/>
  <c r="CV5" i="1"/>
  <c r="DC1" i="4" l="1"/>
  <c r="DC5" i="4"/>
  <c r="DC4" i="4"/>
  <c r="DD2" i="4" s="1"/>
  <c r="DD1" i="4" s="1"/>
  <c r="DC3" i="4"/>
  <c r="CW4" i="1"/>
  <c r="CX2" i="1" s="1"/>
  <c r="CW5" i="1"/>
  <c r="CX1" i="1" l="1"/>
  <c r="DD5" i="4"/>
  <c r="DD4" i="4"/>
  <c r="DE2" i="4" s="1"/>
  <c r="CX4" i="1"/>
  <c r="CY2" i="1" s="1"/>
  <c r="CX5" i="1"/>
  <c r="DE1" i="4" l="1"/>
  <c r="CY1" i="1"/>
  <c r="DE4" i="4"/>
  <c r="DF2" i="4" s="1"/>
  <c r="DE5" i="4"/>
  <c r="CY4" i="1"/>
  <c r="CZ2" i="1" s="1"/>
  <c r="CZ1" i="1" s="1"/>
  <c r="CY5" i="1"/>
  <c r="DF1" i="4" l="1"/>
  <c r="DF5" i="4"/>
  <c r="DF4" i="4"/>
  <c r="DG2" i="4" s="1"/>
  <c r="CZ4" i="1"/>
  <c r="DA2" i="1" s="1"/>
  <c r="CZ5" i="1"/>
  <c r="DA1" i="1" l="1"/>
  <c r="DG1" i="4"/>
  <c r="DG5" i="4"/>
  <c r="DG4" i="4"/>
  <c r="DH2" i="4" s="1"/>
  <c r="DA3" i="1"/>
  <c r="DA4" i="1"/>
  <c r="DB2" i="1" s="1"/>
  <c r="DA5" i="1"/>
  <c r="DH1" i="4" l="1"/>
  <c r="DB1" i="1"/>
  <c r="DH5" i="4"/>
  <c r="DH4" i="4"/>
  <c r="DI2" i="4" s="1"/>
  <c r="DH3" i="4"/>
  <c r="DB4" i="1"/>
  <c r="DC2" i="1" s="1"/>
  <c r="DB5" i="1"/>
  <c r="DI1" i="4" l="1"/>
  <c r="DC1" i="1"/>
  <c r="DI4" i="4"/>
  <c r="DJ2" i="4" s="1"/>
  <c r="DI5" i="4"/>
  <c r="DC4" i="1"/>
  <c r="DD2" i="1" s="1"/>
  <c r="DC5" i="1"/>
  <c r="DD1" i="1" l="1"/>
  <c r="DJ1" i="4"/>
  <c r="DJ5" i="4"/>
  <c r="DJ4" i="4"/>
  <c r="DK2" i="4" s="1"/>
  <c r="DD4" i="1"/>
  <c r="DE2" i="1" s="1"/>
  <c r="DD5" i="1"/>
  <c r="DK1" i="4" l="1"/>
  <c r="DE1" i="1"/>
  <c r="DK5" i="4"/>
  <c r="DK4" i="4"/>
  <c r="DL2" i="4" s="1"/>
  <c r="DE4" i="1"/>
  <c r="DF2" i="1" s="1"/>
  <c r="DE5" i="1"/>
  <c r="DF1" i="1" l="1"/>
  <c r="DL1" i="4"/>
  <c r="DL5" i="4"/>
  <c r="DL4" i="4"/>
  <c r="DM2" i="4" s="1"/>
  <c r="DF3" i="1"/>
  <c r="DF4" i="1"/>
  <c r="DG2" i="1" s="1"/>
  <c r="DG1" i="1" s="1"/>
  <c r="DF5" i="1"/>
  <c r="DM1" i="4" l="1"/>
  <c r="DM4" i="4"/>
  <c r="DN2" i="4" s="1"/>
  <c r="DM5" i="4"/>
  <c r="DM3" i="4"/>
  <c r="DG4" i="1"/>
  <c r="DH2" i="1" s="1"/>
  <c r="DH1" i="1" s="1"/>
  <c r="DG5" i="1"/>
  <c r="DN1" i="4" l="1"/>
  <c r="DN5" i="4"/>
  <c r="DN4" i="4"/>
  <c r="DO2" i="4" s="1"/>
  <c r="DH4" i="1"/>
  <c r="DI2" i="1" s="1"/>
  <c r="DH5" i="1"/>
  <c r="DI1" i="1" l="1"/>
  <c r="DO1" i="4"/>
  <c r="DO5" i="4"/>
  <c r="DO4" i="4"/>
  <c r="DP2" i="4" s="1"/>
  <c r="DI4" i="1"/>
  <c r="DJ2" i="1" s="1"/>
  <c r="DI5" i="1"/>
  <c r="DP1" i="4" l="1"/>
  <c r="DJ1" i="1"/>
  <c r="DP5" i="4"/>
  <c r="DP4" i="4"/>
  <c r="DQ2" i="4" s="1"/>
  <c r="DJ4" i="1"/>
  <c r="DK2" i="1" s="1"/>
  <c r="DK1" i="1" s="1"/>
  <c r="DJ5" i="1"/>
  <c r="DQ1" i="4" l="1"/>
  <c r="DQ4" i="4"/>
  <c r="DR2" i="4" s="1"/>
  <c r="DQ5" i="4"/>
  <c r="DK3" i="1"/>
  <c r="DK4" i="1"/>
  <c r="DL2" i="1" s="1"/>
  <c r="DL1" i="1" s="1"/>
  <c r="DK5" i="1"/>
  <c r="DR1" i="4" l="1"/>
  <c r="DR5" i="4"/>
  <c r="DR3" i="4"/>
  <c r="DR4" i="4"/>
  <c r="DS2" i="4" s="1"/>
  <c r="DL4" i="1"/>
  <c r="DM2" i="1" s="1"/>
  <c r="DL5" i="1"/>
  <c r="DM1" i="1" l="1"/>
  <c r="DS1" i="4"/>
  <c r="DS5" i="4"/>
  <c r="DS4" i="4"/>
  <c r="DT2" i="4" s="1"/>
  <c r="DM4" i="1"/>
  <c r="DN2" i="1" s="1"/>
  <c r="DM5" i="1"/>
  <c r="DT1" i="4" l="1"/>
  <c r="DN1" i="1"/>
  <c r="DT5" i="4"/>
  <c r="DT4" i="4"/>
  <c r="DU2" i="4" s="1"/>
  <c r="DN4" i="1"/>
  <c r="DO2" i="1" s="1"/>
  <c r="DN5" i="1"/>
  <c r="DO1" i="1" l="1"/>
  <c r="DU1" i="4"/>
  <c r="DU4" i="4"/>
  <c r="DV2" i="4" s="1"/>
  <c r="DU5" i="4"/>
  <c r="DO4" i="1"/>
  <c r="DP2" i="1" s="1"/>
  <c r="DO5" i="1"/>
  <c r="DP1" i="1" l="1"/>
  <c r="DV1" i="4"/>
  <c r="DV5" i="4"/>
  <c r="DV4" i="4"/>
  <c r="DW2" i="4" s="1"/>
  <c r="DP3" i="1"/>
  <c r="DP4" i="1"/>
  <c r="DQ2" i="1" s="1"/>
  <c r="DP5" i="1"/>
  <c r="DW1" i="4" l="1"/>
  <c r="DQ1" i="1"/>
  <c r="DW5" i="4"/>
  <c r="DW4" i="4"/>
  <c r="DX2" i="4" s="1"/>
  <c r="DW3" i="4"/>
  <c r="DQ4" i="1"/>
  <c r="DR2" i="1" s="1"/>
  <c r="DQ5" i="1"/>
  <c r="DX1" i="4" l="1"/>
  <c r="DR1" i="1"/>
  <c r="DX5" i="4"/>
  <c r="DX4" i="4"/>
  <c r="DY2" i="4" s="1"/>
  <c r="DR4" i="1"/>
  <c r="DS2" i="1" s="1"/>
  <c r="DR5" i="1"/>
  <c r="DS1" i="1" l="1"/>
  <c r="DY1" i="4"/>
  <c r="DY4" i="4"/>
  <c r="DZ2" i="4" s="1"/>
  <c r="DY5" i="4"/>
  <c r="DS4" i="1"/>
  <c r="DT2" i="1" s="1"/>
  <c r="DS5" i="1"/>
  <c r="DT1" i="1" l="1"/>
  <c r="DZ1" i="4"/>
  <c r="DZ5" i="4"/>
  <c r="DZ4" i="4"/>
  <c r="EA2" i="4" s="1"/>
  <c r="DT4" i="1"/>
  <c r="DU2" i="1" s="1"/>
  <c r="DT5" i="1"/>
  <c r="EA1" i="4" l="1"/>
  <c r="DU1" i="1"/>
  <c r="EA5" i="4"/>
  <c r="EA4" i="4"/>
  <c r="EB2" i="4" s="1"/>
  <c r="DU3" i="1"/>
  <c r="DU4" i="1"/>
  <c r="DV2" i="1" s="1"/>
  <c r="DU5" i="1"/>
  <c r="DV1" i="1" l="1"/>
  <c r="EB1" i="4"/>
  <c r="EB5" i="4"/>
  <c r="EB4" i="4"/>
  <c r="EC2" i="4" s="1"/>
  <c r="EB3" i="4"/>
  <c r="DV4" i="1"/>
  <c r="DW2" i="1" s="1"/>
  <c r="DV5" i="1"/>
  <c r="EC1" i="4" l="1"/>
  <c r="DW1" i="1"/>
  <c r="EC4" i="4"/>
  <c r="ED2" i="4" s="1"/>
  <c r="EC5" i="4"/>
  <c r="DW4" i="1"/>
  <c r="DX2" i="1" s="1"/>
  <c r="DX1" i="1" s="1"/>
  <c r="DW5" i="1"/>
  <c r="ED1" i="4" l="1"/>
  <c r="ED5" i="4"/>
  <c r="ED4" i="4"/>
  <c r="EE2" i="4" s="1"/>
  <c r="DX4" i="1"/>
  <c r="DY2" i="1" s="1"/>
  <c r="DX5" i="1"/>
  <c r="DY1" i="1" l="1"/>
  <c r="EE1" i="4"/>
  <c r="EE5" i="4"/>
  <c r="EE4" i="4"/>
  <c r="EF2" i="4" s="1"/>
  <c r="DY4" i="1"/>
  <c r="DZ2" i="1" s="1"/>
  <c r="DY5" i="1"/>
  <c r="EF1" i="4" l="1"/>
  <c r="DZ1" i="1"/>
  <c r="EF5" i="4"/>
  <c r="EF4" i="4"/>
  <c r="EG2" i="4" s="1"/>
  <c r="EG1" i="4" s="1"/>
  <c r="DZ3" i="1"/>
  <c r="DZ4" i="1"/>
  <c r="EA2" i="1" s="1"/>
  <c r="DZ5" i="1"/>
  <c r="EA1" i="1" l="1"/>
  <c r="EG4" i="4"/>
  <c r="EH2" i="4" s="1"/>
  <c r="EG5" i="4"/>
  <c r="EG3" i="4"/>
  <c r="EA4" i="1"/>
  <c r="EB2" i="1" s="1"/>
  <c r="EA5" i="1"/>
  <c r="EH1" i="4" l="1"/>
  <c r="EB1" i="1"/>
  <c r="EH5" i="4"/>
  <c r="EH4" i="4"/>
  <c r="EI2" i="4" s="1"/>
  <c r="EB4" i="1"/>
  <c r="EC2" i="1" s="1"/>
  <c r="EB5" i="1"/>
  <c r="EC1" i="1" l="1"/>
  <c r="EI1" i="4"/>
  <c r="EI5" i="4"/>
  <c r="EI4" i="4"/>
  <c r="EJ2" i="4" s="1"/>
  <c r="EC4" i="1"/>
  <c r="ED2" i="1" s="1"/>
  <c r="ED1" i="1" s="1"/>
  <c r="EC5" i="1"/>
  <c r="EJ1" i="4" l="1"/>
  <c r="EJ5" i="4"/>
  <c r="EJ4" i="4"/>
  <c r="EK2" i="4" s="1"/>
  <c r="ED4" i="1"/>
  <c r="EE2" i="1" s="1"/>
  <c r="ED5" i="1"/>
  <c r="EE1" i="1" l="1"/>
  <c r="EK1" i="4"/>
  <c r="EK4" i="4"/>
  <c r="EL2" i="4" s="1"/>
  <c r="EK5" i="4"/>
  <c r="EE3" i="1"/>
  <c r="EE4" i="1"/>
  <c r="EF2" i="1" s="1"/>
  <c r="EE5" i="1"/>
  <c r="EL1" i="4" l="1"/>
  <c r="EF1" i="1"/>
  <c r="EL5" i="4"/>
  <c r="EL3" i="4"/>
  <c r="EL4" i="4"/>
  <c r="EM2" i="4" s="1"/>
  <c r="EM1" i="4" s="1"/>
  <c r="EF4" i="1"/>
  <c r="EG2" i="1" s="1"/>
  <c r="EF5" i="1"/>
  <c r="EG1" i="1" l="1"/>
  <c r="EM5" i="4"/>
  <c r="EM4" i="4"/>
  <c r="EN2" i="4" s="1"/>
  <c r="EN1" i="4" s="1"/>
  <c r="EG4" i="1"/>
  <c r="EH2" i="1" s="1"/>
  <c r="EG5" i="1"/>
  <c r="EH1" i="1" l="1"/>
  <c r="EN5" i="4"/>
  <c r="EN4" i="4"/>
  <c r="EO2" i="4" s="1"/>
  <c r="EO1" i="4" s="1"/>
  <c r="EH4" i="1"/>
  <c r="EI2" i="1" s="1"/>
  <c r="EH5" i="1"/>
  <c r="EI1" i="1" l="1"/>
  <c r="EO4" i="4"/>
  <c r="EP2" i="4" s="1"/>
  <c r="EO5" i="4"/>
  <c r="EI4" i="1"/>
  <c r="EJ2" i="1" s="1"/>
  <c r="EI5" i="1"/>
  <c r="EP1" i="4" l="1"/>
  <c r="EJ1" i="1"/>
  <c r="EP5" i="4"/>
  <c r="EP4" i="4"/>
  <c r="EQ2" i="4" s="1"/>
  <c r="EQ1" i="4" s="1"/>
  <c r="EJ3" i="1"/>
  <c r="EJ4" i="1"/>
  <c r="EK2" i="1" s="1"/>
  <c r="EJ5" i="1"/>
  <c r="EK1" i="1" l="1"/>
  <c r="EQ5" i="4"/>
  <c r="EQ4" i="4"/>
  <c r="ER2" i="4" s="1"/>
  <c r="ER1" i="4" s="1"/>
  <c r="EQ3" i="4"/>
  <c r="EK4" i="1"/>
  <c r="EL2" i="1" s="1"/>
  <c r="EK5" i="1"/>
  <c r="EL1" i="1" l="1"/>
  <c r="ER5" i="4"/>
  <c r="ER4" i="4"/>
  <c r="ES2" i="4" s="1"/>
  <c r="EL4" i="1"/>
  <c r="EM2" i="1" s="1"/>
  <c r="EL5" i="1"/>
  <c r="ES1" i="4" l="1"/>
  <c r="EM1" i="1"/>
  <c r="ES4" i="4"/>
  <c r="ET2" i="4" s="1"/>
  <c r="ES5" i="4"/>
  <c r="EM4" i="1"/>
  <c r="EN2" i="1" s="1"/>
  <c r="EN1" i="1" s="1"/>
  <c r="EM5" i="1"/>
  <c r="ET1" i="4" l="1"/>
  <c r="ET5" i="4"/>
  <c r="ET4" i="4"/>
  <c r="EU2" i="4" s="1"/>
  <c r="EN4" i="1"/>
  <c r="EO2" i="1" s="1"/>
  <c r="EN5" i="1"/>
  <c r="EO1" i="1" l="1"/>
  <c r="EU1" i="4"/>
  <c r="EU5" i="4"/>
  <c r="EU4" i="4"/>
  <c r="EV2" i="4" s="1"/>
  <c r="EO3" i="1"/>
  <c r="EO4" i="1"/>
  <c r="EP2" i="1" s="1"/>
  <c r="EO5" i="1"/>
  <c r="EV1" i="4" l="1"/>
  <c r="EP1" i="1"/>
  <c r="EV5" i="4"/>
  <c r="EV4" i="4"/>
  <c r="EW2" i="4" s="1"/>
  <c r="EV3" i="4"/>
  <c r="EP4" i="1"/>
  <c r="EQ2" i="1" s="1"/>
  <c r="EP5" i="1"/>
  <c r="EW1" i="4" l="1"/>
  <c r="EQ1" i="1"/>
  <c r="EW4" i="4"/>
  <c r="EX2" i="4" s="1"/>
  <c r="EW5" i="4"/>
  <c r="EQ4" i="1"/>
  <c r="ER2" i="1" s="1"/>
  <c r="EQ5" i="1"/>
  <c r="ER1" i="1" l="1"/>
  <c r="EX1" i="4"/>
  <c r="EX5" i="4"/>
  <c r="EX4" i="4"/>
  <c r="EY2" i="4" s="1"/>
  <c r="ER4" i="1"/>
  <c r="ES2" i="1" s="1"/>
  <c r="ER5" i="1"/>
  <c r="EY1" i="4" l="1"/>
  <c r="ES1" i="1"/>
  <c r="EY5" i="4"/>
  <c r="EY4" i="4"/>
  <c r="EZ2" i="4" s="1"/>
  <c r="ES4" i="1"/>
  <c r="ET2" i="1" s="1"/>
  <c r="ES5" i="1"/>
  <c r="ET1" i="1" l="1"/>
  <c r="EZ1" i="4"/>
  <c r="EZ5" i="4"/>
  <c r="EZ4" i="4"/>
  <c r="FA2" i="4" s="1"/>
  <c r="ET3" i="1"/>
  <c r="ET4" i="1"/>
  <c r="EU2" i="1" s="1"/>
  <c r="ET5" i="1"/>
  <c r="EU1" i="1" l="1"/>
  <c r="FA1" i="4"/>
  <c r="FA4" i="4"/>
  <c r="FB2" i="4" s="1"/>
  <c r="FB1" i="4" s="1"/>
  <c r="FA5" i="4"/>
  <c r="FA3" i="4"/>
  <c r="EU4" i="1"/>
  <c r="EV2" i="1" s="1"/>
  <c r="EU5" i="1"/>
  <c r="EV1" i="1" l="1"/>
  <c r="FB5" i="4"/>
  <c r="FB4" i="4"/>
  <c r="FC2" i="4" s="1"/>
  <c r="FC1" i="4" s="1"/>
  <c r="EV4" i="1"/>
  <c r="EW2" i="1" s="1"/>
  <c r="EV5" i="1"/>
  <c r="EW1" i="1" l="1"/>
  <c r="FC5" i="4"/>
  <c r="FC4" i="4"/>
  <c r="FD2" i="4" s="1"/>
  <c r="FD1" i="4" s="1"/>
  <c r="EW4" i="1"/>
  <c r="EX2" i="1" s="1"/>
  <c r="EW5" i="1"/>
  <c r="EX1" i="1" l="1"/>
  <c r="FD5" i="4"/>
  <c r="FD4" i="4"/>
  <c r="FE2" i="4" s="1"/>
  <c r="FE1" i="4" s="1"/>
  <c r="EX4" i="1"/>
  <c r="EY2" i="1" s="1"/>
  <c r="EX5" i="1"/>
  <c r="EY1" i="1" l="1"/>
  <c r="FE4" i="4"/>
  <c r="FF2" i="4" s="1"/>
  <c r="FE5" i="4"/>
  <c r="EY3" i="1"/>
  <c r="EY4" i="1"/>
  <c r="EZ2" i="1" s="1"/>
  <c r="EY5" i="1"/>
  <c r="FF1" i="4" l="1"/>
  <c r="EZ1" i="1"/>
  <c r="FF5" i="4"/>
  <c r="FF3" i="4"/>
  <c r="FF4" i="4"/>
  <c r="FG2" i="4" s="1"/>
  <c r="EZ4" i="1"/>
  <c r="FA2" i="1" s="1"/>
  <c r="EZ5" i="1"/>
  <c r="FA1" i="1" l="1"/>
  <c r="FG1" i="4"/>
  <c r="FG5" i="4"/>
  <c r="FG4" i="4"/>
  <c r="FH2" i="4" s="1"/>
  <c r="FA4" i="1"/>
  <c r="FB2" i="1" s="1"/>
  <c r="FA5" i="1"/>
  <c r="FH1" i="4" l="1"/>
  <c r="FB1" i="1"/>
  <c r="FH5" i="4"/>
  <c r="FH4" i="4"/>
  <c r="FI2" i="4" s="1"/>
  <c r="FB4" i="1"/>
  <c r="FC2" i="1" s="1"/>
  <c r="FB5" i="1"/>
  <c r="FI1" i="4" l="1"/>
  <c r="FC1" i="1"/>
  <c r="FI4" i="4"/>
  <c r="FJ2" i="4" s="1"/>
  <c r="FI5" i="4"/>
  <c r="FC4" i="1"/>
  <c r="FD2" i="1" s="1"/>
  <c r="FD1" i="1" s="1"/>
  <c r="FC5" i="1"/>
  <c r="FJ1" i="4" l="1"/>
  <c r="FJ5" i="4"/>
  <c r="FJ4" i="4"/>
  <c r="FK2" i="4" s="1"/>
  <c r="FD3" i="1"/>
  <c r="FD4" i="1"/>
  <c r="FE2" i="1" s="1"/>
  <c r="FD5" i="1"/>
  <c r="FE1" i="1" l="1"/>
  <c r="FK1" i="4"/>
  <c r="FK5" i="4"/>
  <c r="FK4" i="4"/>
  <c r="FL2" i="4" s="1"/>
  <c r="FK3" i="4"/>
  <c r="FE4" i="1"/>
  <c r="FF2" i="1" s="1"/>
  <c r="FE5" i="1"/>
  <c r="FL1" i="4" l="1"/>
  <c r="FF1" i="1"/>
  <c r="FL5" i="4"/>
  <c r="FL4" i="4"/>
  <c r="FM2" i="4" s="1"/>
  <c r="FF4" i="1"/>
  <c r="FG2" i="1" s="1"/>
  <c r="FF5" i="1"/>
  <c r="FG1" i="1" l="1"/>
  <c r="FM1" i="4"/>
  <c r="FM4" i="4"/>
  <c r="FN2" i="4" s="1"/>
  <c r="FM5" i="4"/>
  <c r="FG4" i="1"/>
  <c r="FH2" i="1" s="1"/>
  <c r="FH1" i="1" s="1"/>
  <c r="FG5" i="1"/>
  <c r="FN1" i="4" l="1"/>
  <c r="FN5" i="4"/>
  <c r="FN4" i="4"/>
  <c r="FO2" i="4" s="1"/>
  <c r="FH4" i="1"/>
  <c r="FI2" i="1" s="1"/>
  <c r="FH5" i="1"/>
  <c r="FI1" i="1" l="1"/>
  <c r="FO1" i="4"/>
  <c r="FO5" i="4"/>
  <c r="FO4" i="4"/>
  <c r="FP2" i="4" s="1"/>
  <c r="FI3" i="1"/>
  <c r="FI4" i="1"/>
  <c r="FJ2" i="1" s="1"/>
  <c r="FI5" i="1"/>
  <c r="FP1" i="4" l="1"/>
  <c r="FJ1" i="1"/>
  <c r="FP5" i="4"/>
  <c r="FP4" i="4"/>
  <c r="FQ2" i="4" s="1"/>
  <c r="FP3" i="4"/>
  <c r="FJ4" i="1"/>
  <c r="FK2" i="1" s="1"/>
  <c r="FJ5" i="1"/>
  <c r="FQ1" i="4" l="1"/>
  <c r="FK1" i="1"/>
  <c r="FQ4" i="4"/>
  <c r="FR2" i="4" s="1"/>
  <c r="FR1" i="4" s="1"/>
  <c r="FQ5" i="4"/>
  <c r="FK4" i="1"/>
  <c r="FL2" i="1" s="1"/>
  <c r="FK5" i="1"/>
  <c r="FL1" i="1" l="1"/>
  <c r="FR5" i="4"/>
  <c r="FR4" i="4"/>
  <c r="FS2" i="4" s="1"/>
  <c r="FS1" i="4" s="1"/>
  <c r="FL4" i="1"/>
  <c r="FM2" i="1" s="1"/>
  <c r="FL5" i="1"/>
  <c r="FM1" i="1" l="1"/>
  <c r="FS5" i="4"/>
  <c r="FS4" i="4"/>
  <c r="FT2" i="4" s="1"/>
  <c r="FT1" i="4" s="1"/>
  <c r="FM4" i="1"/>
  <c r="FN2" i="1" s="1"/>
  <c r="FM5" i="1"/>
  <c r="FN1" i="1" l="1"/>
  <c r="FT5" i="4"/>
  <c r="FT4" i="4"/>
  <c r="FU2" i="4" s="1"/>
  <c r="FU1" i="4" s="1"/>
  <c r="FN3" i="1"/>
  <c r="FN4" i="1"/>
  <c r="FO2" i="1" s="1"/>
  <c r="FN5" i="1"/>
  <c r="FO1" i="1" l="1"/>
  <c r="FU4" i="4"/>
  <c r="FV2" i="4" s="1"/>
  <c r="FU5" i="4"/>
  <c r="FU3" i="4"/>
  <c r="FO4" i="1"/>
  <c r="FP2" i="1" s="1"/>
  <c r="FO5" i="1"/>
  <c r="FV1" i="4" l="1"/>
  <c r="FP1" i="1"/>
  <c r="FV5" i="4"/>
  <c r="FV4" i="4"/>
  <c r="FW2" i="4" s="1"/>
  <c r="FP4" i="1"/>
  <c r="FQ2" i="1" s="1"/>
  <c r="FP5" i="1"/>
  <c r="FQ1" i="1" l="1"/>
  <c r="FW1" i="4"/>
  <c r="FW5" i="4"/>
  <c r="FW4" i="4"/>
  <c r="FX2" i="4" s="1"/>
  <c r="FQ4" i="1"/>
  <c r="FR2" i="1" s="1"/>
  <c r="FR1" i="1" s="1"/>
  <c r="FQ5" i="1"/>
  <c r="FX1" i="4" l="1"/>
  <c r="FX5" i="4"/>
  <c r="FX4" i="4"/>
  <c r="FY2" i="4" s="1"/>
  <c r="FR4" i="1"/>
  <c r="FS2" i="1" s="1"/>
  <c r="FR5" i="1"/>
  <c r="FS1" i="1" l="1"/>
  <c r="FY1" i="4"/>
  <c r="FY4" i="4"/>
  <c r="FZ2" i="4" s="1"/>
  <c r="FY5" i="4"/>
  <c r="FS3" i="1"/>
  <c r="FS4" i="1"/>
  <c r="FT2" i="1" s="1"/>
  <c r="FS5" i="1"/>
  <c r="FZ1" i="4" l="1"/>
  <c r="FT1" i="1"/>
  <c r="FZ5" i="4"/>
  <c r="FZ3" i="4"/>
  <c r="FZ4" i="4"/>
  <c r="GA2" i="4" s="1"/>
  <c r="FT4" i="1"/>
  <c r="FU2" i="1" s="1"/>
  <c r="FT5" i="1"/>
  <c r="GA1" i="4" l="1"/>
  <c r="FU1" i="1"/>
  <c r="GA5" i="4"/>
  <c r="GA4" i="4"/>
  <c r="GB2" i="4" s="1"/>
  <c r="FU4" i="1"/>
  <c r="FV2" i="1" s="1"/>
  <c r="FV1" i="1" s="1"/>
  <c r="FU5" i="1"/>
  <c r="GB1" i="4" l="1"/>
  <c r="GB5" i="4"/>
  <c r="GB4" i="4"/>
  <c r="GC2" i="4" s="1"/>
  <c r="FV4" i="1"/>
  <c r="FW2" i="1" s="1"/>
  <c r="FV5" i="1"/>
  <c r="FW1" i="1" l="1"/>
  <c r="GC1" i="4"/>
  <c r="GC4" i="4"/>
  <c r="GD2" i="4" s="1"/>
  <c r="GC5" i="4"/>
  <c r="FW4" i="1"/>
  <c r="FX2" i="1" s="1"/>
  <c r="FW5" i="1"/>
  <c r="GD1" i="4" l="1"/>
  <c r="FX1" i="1"/>
  <c r="GD5" i="4"/>
  <c r="GD4" i="4"/>
  <c r="GE2" i="4" s="1"/>
  <c r="FX3" i="1"/>
  <c r="FX4" i="1"/>
  <c r="FY2" i="1" s="1"/>
  <c r="FX5" i="1"/>
  <c r="FY1" i="1" l="1"/>
  <c r="GE1" i="4"/>
  <c r="GE5" i="4"/>
  <c r="GE4" i="4"/>
  <c r="GF2" i="4" s="1"/>
  <c r="GE3" i="4"/>
  <c r="FY4" i="1"/>
  <c r="FZ2" i="1" s="1"/>
  <c r="FY5" i="1"/>
  <c r="FZ1" i="1" l="1"/>
  <c r="GF1" i="4"/>
  <c r="GF5" i="4"/>
  <c r="GF4" i="4"/>
  <c r="GG2" i="4" s="1"/>
  <c r="FZ4" i="1"/>
  <c r="GA2" i="1" s="1"/>
  <c r="FZ5" i="1"/>
  <c r="GG1" i="4" l="1"/>
  <c r="GA1" i="1"/>
  <c r="GG4" i="4"/>
  <c r="GH2" i="4" s="1"/>
  <c r="GG5" i="4"/>
  <c r="GA4" i="1"/>
  <c r="GB2" i="1" s="1"/>
  <c r="GB1" i="1" s="1"/>
  <c r="GA5" i="1"/>
  <c r="GH1" i="4" l="1"/>
  <c r="GH5" i="4"/>
  <c r="GH4" i="4"/>
  <c r="GI2" i="4" s="1"/>
  <c r="GB4" i="1"/>
  <c r="GC2" i="1" s="1"/>
  <c r="GB5" i="1"/>
  <c r="GC1" i="1" l="1"/>
  <c r="GI1" i="4"/>
  <c r="GI5" i="4"/>
  <c r="GI4" i="4"/>
  <c r="GJ2" i="4" s="1"/>
  <c r="GC3" i="1"/>
  <c r="GC4" i="1"/>
  <c r="GD2" i="1" s="1"/>
  <c r="GC5" i="1"/>
  <c r="GJ1" i="4" l="1"/>
  <c r="GD1" i="1"/>
  <c r="GJ5" i="4"/>
  <c r="GJ4" i="4"/>
  <c r="GK2" i="4" s="1"/>
  <c r="GJ3" i="4"/>
  <c r="GD4" i="1"/>
  <c r="GE2" i="1" s="1"/>
  <c r="GD5" i="1"/>
  <c r="GK1" i="4" l="1"/>
  <c r="GE1" i="1"/>
  <c r="GK5" i="4"/>
  <c r="GK4" i="4"/>
  <c r="GL2" i="4" s="1"/>
  <c r="GE4" i="1"/>
  <c r="GF2" i="1" s="1"/>
  <c r="GE5" i="1"/>
  <c r="GF1" i="1" l="1"/>
  <c r="GL1" i="4"/>
  <c r="GL5" i="4"/>
  <c r="GL4" i="4"/>
  <c r="GM2" i="4" s="1"/>
  <c r="GF4" i="1"/>
  <c r="GG2" i="1" s="1"/>
  <c r="GG1" i="1" s="1"/>
  <c r="GF5" i="1"/>
  <c r="GM1" i="4" l="1"/>
  <c r="GM5" i="4"/>
  <c r="GM4" i="4"/>
  <c r="GN2" i="4" s="1"/>
  <c r="GG4" i="1"/>
  <c r="GH2" i="1" s="1"/>
  <c r="GG5" i="1"/>
  <c r="GH1" i="1" l="1"/>
  <c r="GN1" i="4"/>
  <c r="GN4" i="4"/>
  <c r="GO2" i="4" s="1"/>
  <c r="GN5" i="4"/>
  <c r="GH3" i="1"/>
  <c r="GH4" i="1"/>
  <c r="GI2" i="1" s="1"/>
  <c r="GH5" i="1"/>
  <c r="GO1" i="4" l="1"/>
  <c r="GI1" i="1"/>
  <c r="GO5" i="4"/>
  <c r="GO4" i="4"/>
  <c r="GP2" i="4" s="1"/>
  <c r="GO3" i="4"/>
  <c r="GI4" i="1"/>
  <c r="GJ2" i="1" s="1"/>
  <c r="GI5" i="1"/>
  <c r="GP1" i="4" l="1"/>
  <c r="GJ1" i="1"/>
  <c r="GP5" i="4"/>
  <c r="GP4" i="4"/>
  <c r="GQ2" i="4" s="1"/>
  <c r="GJ4" i="1"/>
  <c r="GK2" i="1" s="1"/>
  <c r="GJ5" i="1"/>
  <c r="GQ1" i="4" l="1"/>
  <c r="GK1" i="1"/>
  <c r="GQ5" i="4"/>
  <c r="GQ4" i="4"/>
  <c r="GR2" i="4" s="1"/>
  <c r="GK4" i="1"/>
  <c r="GL2" i="1" s="1"/>
  <c r="GK5" i="1"/>
  <c r="GL1" i="1" l="1"/>
  <c r="GR1" i="4"/>
  <c r="GR5" i="4"/>
  <c r="GR4" i="4"/>
  <c r="GS2" i="4" s="1"/>
  <c r="GL4" i="1"/>
  <c r="GM2" i="1" s="1"/>
  <c r="GM1" i="1" s="1"/>
  <c r="GL5" i="1"/>
  <c r="GS1" i="4" l="1"/>
  <c r="GS5" i="4"/>
  <c r="GS4" i="4"/>
  <c r="GT2" i="4" s="1"/>
  <c r="GM3" i="1"/>
  <c r="GM4" i="1"/>
  <c r="GN2" i="1" s="1"/>
  <c r="GM5" i="1"/>
  <c r="GN1" i="1" l="1"/>
  <c r="GT1" i="4"/>
  <c r="GT5" i="4"/>
  <c r="GT3" i="4"/>
  <c r="GT4" i="4"/>
  <c r="GU2" i="4" s="1"/>
  <c r="GN4" i="1"/>
  <c r="GO2" i="1" s="1"/>
  <c r="GN5" i="1"/>
  <c r="GU1" i="4" l="1"/>
  <c r="GO1" i="1"/>
  <c r="GU5" i="4"/>
  <c r="GU4" i="4"/>
  <c r="GV2" i="4" s="1"/>
  <c r="GO4" i="1"/>
  <c r="GP2" i="1" s="1"/>
  <c r="GO5" i="1"/>
  <c r="GV1" i="4" l="1"/>
  <c r="GP1" i="1"/>
  <c r="GV5" i="4"/>
  <c r="GV4" i="4"/>
  <c r="GW2" i="4" s="1"/>
  <c r="GP4" i="1"/>
  <c r="GQ2" i="1" s="1"/>
  <c r="GP5" i="1"/>
  <c r="GQ1" i="1" l="1"/>
  <c r="GW1" i="4"/>
  <c r="GW5" i="4"/>
  <c r="GW4" i="4"/>
  <c r="GX2" i="4" s="1"/>
  <c r="GQ4" i="1"/>
  <c r="GR2" i="1" s="1"/>
  <c r="GR1" i="1" s="1"/>
  <c r="GQ5" i="1"/>
  <c r="GX1" i="4" l="1"/>
  <c r="GX5" i="4"/>
  <c r="GX4" i="4"/>
  <c r="GY2" i="4" s="1"/>
  <c r="GR3" i="1"/>
  <c r="GR4" i="1"/>
  <c r="GS2" i="1" s="1"/>
  <c r="GR5" i="1"/>
  <c r="GS1" i="1" l="1"/>
  <c r="GY1" i="4"/>
  <c r="GY5" i="4"/>
  <c r="GY4" i="4"/>
  <c r="GZ2" i="4" s="1"/>
  <c r="GY3" i="4"/>
  <c r="GS4" i="1"/>
  <c r="GT2" i="1" s="1"/>
  <c r="GS5" i="1"/>
  <c r="GZ1" i="4" l="1"/>
  <c r="GT1" i="1"/>
  <c r="GZ5" i="4"/>
  <c r="GZ4" i="4"/>
  <c r="HA2" i="4" s="1"/>
  <c r="GT4" i="1"/>
  <c r="GU2" i="1" s="1"/>
  <c r="GT5" i="1"/>
  <c r="HA1" i="4" l="1"/>
  <c r="GU1" i="1"/>
  <c r="HA5" i="4"/>
  <c r="HA4" i="4"/>
  <c r="HB2" i="4" s="1"/>
  <c r="GU4" i="1"/>
  <c r="GV2" i="1" s="1"/>
  <c r="GU5" i="1"/>
  <c r="GV1" i="1" l="1"/>
  <c r="HB1" i="4"/>
  <c r="HB5" i="4"/>
  <c r="HB4" i="4"/>
  <c r="HC2" i="4" s="1"/>
  <c r="GV4" i="1"/>
  <c r="GW2" i="1" s="1"/>
  <c r="GW1" i="1" s="1"/>
  <c r="GV5" i="1"/>
  <c r="HC1" i="4" l="1"/>
  <c r="HC5" i="4"/>
  <c r="HC4" i="4"/>
  <c r="HD2" i="4" s="1"/>
  <c r="GW3" i="1"/>
  <c r="GW4" i="1"/>
  <c r="GX2" i="1" s="1"/>
  <c r="GW5" i="1"/>
  <c r="GX1" i="1" l="1"/>
  <c r="HD1" i="4"/>
  <c r="HD4" i="4"/>
  <c r="HE2" i="4" s="1"/>
  <c r="HD3" i="4"/>
  <c r="HD5" i="4"/>
  <c r="GX4" i="1"/>
  <c r="GY2" i="1" s="1"/>
  <c r="GX5" i="1"/>
  <c r="HE1" i="4" l="1"/>
  <c r="GY1" i="1"/>
  <c r="HE5" i="4"/>
  <c r="HE4" i="4"/>
  <c r="HF2" i="4" s="1"/>
  <c r="GY4" i="1"/>
  <c r="GZ2" i="1" s="1"/>
  <c r="GY5" i="1"/>
  <c r="HF1" i="4" l="1"/>
  <c r="GZ1" i="1"/>
  <c r="HF5" i="4"/>
  <c r="HF4" i="4"/>
  <c r="HG2" i="4" s="1"/>
  <c r="GZ4" i="1"/>
  <c r="HA2" i="1" s="1"/>
  <c r="GZ5" i="1"/>
  <c r="HA1" i="1" l="1"/>
  <c r="HG1" i="4"/>
  <c r="HG5" i="4"/>
  <c r="HG4" i="4"/>
  <c r="HH2" i="4" s="1"/>
  <c r="HA4" i="1"/>
  <c r="HB2" i="1" s="1"/>
  <c r="HB1" i="1" s="1"/>
  <c r="HA5" i="1"/>
  <c r="HH1" i="4" l="1"/>
  <c r="HH5" i="4"/>
  <c r="HH4" i="4"/>
  <c r="HI2" i="4" s="1"/>
  <c r="HB3" i="1"/>
  <c r="HB4" i="1"/>
  <c r="HC2" i="1" s="1"/>
  <c r="HB5" i="1"/>
  <c r="HC1" i="1" l="1"/>
  <c r="HI1" i="4"/>
  <c r="HI5" i="4"/>
  <c r="HI4" i="4"/>
  <c r="HJ2" i="4" s="1"/>
  <c r="HI3" i="4"/>
  <c r="HC4" i="1"/>
  <c r="HD2" i="1" s="1"/>
  <c r="HC5" i="1"/>
  <c r="HJ1" i="4" l="1"/>
  <c r="HD1" i="1"/>
  <c r="HJ5" i="4"/>
  <c r="HJ4" i="4"/>
  <c r="HK2" i="4" s="1"/>
  <c r="HD4" i="1"/>
  <c r="HE2" i="1" s="1"/>
  <c r="HD5" i="1"/>
  <c r="HK1" i="4" l="1"/>
  <c r="HE1" i="1"/>
  <c r="HK5" i="4"/>
  <c r="HK4" i="4"/>
  <c r="HL2" i="4" s="1"/>
  <c r="HE4" i="1"/>
  <c r="HF2" i="1" s="1"/>
  <c r="HE5" i="1"/>
  <c r="HF1" i="1" l="1"/>
  <c r="HL1" i="4"/>
  <c r="HL5" i="4"/>
  <c r="HL4" i="4"/>
  <c r="HM2" i="4" s="1"/>
  <c r="HF4" i="1"/>
  <c r="HG2" i="1" s="1"/>
  <c r="HG1" i="1" s="1"/>
  <c r="HF5" i="1"/>
  <c r="HM1" i="4" l="1"/>
  <c r="HM5" i="4"/>
  <c r="HM4" i="4"/>
  <c r="HN2" i="4" s="1"/>
  <c r="HG3" i="1"/>
  <c r="HG4" i="1"/>
  <c r="HH2" i="1" s="1"/>
  <c r="HG5" i="1"/>
  <c r="HH1" i="1" l="1"/>
  <c r="HN1" i="4"/>
  <c r="HN5" i="4"/>
  <c r="HN3" i="4"/>
  <c r="HN4" i="4"/>
  <c r="HO2" i="4" s="1"/>
  <c r="HH4" i="1"/>
  <c r="HI2" i="1" s="1"/>
  <c r="HH5" i="1"/>
  <c r="HO1" i="4" l="1"/>
  <c r="HI1" i="1"/>
  <c r="HO5" i="4"/>
  <c r="HO4" i="4"/>
  <c r="HP2" i="4" s="1"/>
  <c r="HI4" i="1"/>
  <c r="HJ2" i="1" s="1"/>
  <c r="HI5" i="1"/>
  <c r="HP1" i="4" l="1"/>
  <c r="HJ1" i="1"/>
  <c r="HP5" i="4"/>
  <c r="HP4" i="4"/>
  <c r="HQ2" i="4" s="1"/>
  <c r="HJ4" i="1"/>
  <c r="HK2" i="1" s="1"/>
  <c r="HJ5" i="1"/>
  <c r="HK1" i="1" l="1"/>
  <c r="HQ1" i="4"/>
  <c r="HQ5" i="4"/>
  <c r="HQ4" i="4"/>
  <c r="HR2" i="4" s="1"/>
  <c r="HK4" i="1"/>
  <c r="HL2" i="1" s="1"/>
  <c r="HL1" i="1" s="1"/>
  <c r="HK5" i="1"/>
  <c r="HR1" i="4" l="1"/>
  <c r="HR5" i="4"/>
  <c r="HR4" i="4"/>
  <c r="HS2" i="4" s="1"/>
  <c r="HL3" i="1"/>
  <c r="HL4" i="1"/>
  <c r="HM2" i="1" s="1"/>
  <c r="HL5" i="1"/>
  <c r="HM1" i="1" l="1"/>
  <c r="HS1" i="4"/>
  <c r="HS5" i="4"/>
  <c r="HS4" i="4"/>
  <c r="HT2" i="4" s="1"/>
  <c r="HS3" i="4"/>
  <c r="HM4" i="1"/>
  <c r="HN2" i="1" s="1"/>
  <c r="HM5" i="1"/>
  <c r="HT1" i="4" l="1"/>
  <c r="HN1" i="1"/>
  <c r="HT4" i="4"/>
  <c r="HU2" i="4" s="1"/>
  <c r="HU1" i="4" s="1"/>
  <c r="HT5" i="4"/>
  <c r="HN4" i="1"/>
  <c r="HO2" i="1" s="1"/>
  <c r="HN5" i="1"/>
  <c r="HO1" i="1" l="1"/>
  <c r="HU5" i="4"/>
  <c r="HU4" i="4"/>
  <c r="HV2" i="4" s="1"/>
  <c r="HO4" i="1"/>
  <c r="HP2" i="1" s="1"/>
  <c r="HO5" i="1"/>
  <c r="HV1" i="4" l="1"/>
  <c r="HP1" i="1"/>
  <c r="HV5" i="4"/>
  <c r="HV4" i="4"/>
  <c r="HW2" i="4" s="1"/>
  <c r="HP4" i="1"/>
  <c r="HQ2" i="1" s="1"/>
  <c r="HQ1" i="1" s="1"/>
  <c r="HP5" i="1"/>
  <c r="HW1" i="4" l="1"/>
  <c r="HW5" i="4"/>
  <c r="HW4" i="4"/>
  <c r="HX2" i="4" s="1"/>
  <c r="HQ3" i="1"/>
  <c r="HQ4" i="1"/>
  <c r="HR2" i="1" s="1"/>
  <c r="HQ5" i="1"/>
  <c r="HR1" i="1" l="1"/>
  <c r="HX1" i="4"/>
  <c r="HX5" i="4"/>
  <c r="HX4" i="4"/>
  <c r="HY2" i="4" s="1"/>
  <c r="HX3" i="4"/>
  <c r="HR4" i="1"/>
  <c r="HS2" i="1" s="1"/>
  <c r="HR5" i="1"/>
  <c r="HY1" i="4" l="1"/>
  <c r="HS1" i="1"/>
  <c r="HY5" i="4"/>
  <c r="HY4" i="4"/>
  <c r="HZ2" i="4" s="1"/>
  <c r="HS4" i="1"/>
  <c r="HT2" i="1" s="1"/>
  <c r="HS5" i="1"/>
  <c r="HZ1" i="4" l="1"/>
  <c r="HT1" i="1"/>
  <c r="HZ5" i="4"/>
  <c r="HZ4" i="4"/>
  <c r="IA2" i="4" s="1"/>
  <c r="HT4" i="1"/>
  <c r="HU2" i="1" s="1"/>
  <c r="HT5" i="1"/>
  <c r="HU1" i="1" l="1"/>
  <c r="IA1" i="4"/>
  <c r="IA5" i="4"/>
  <c r="IA4" i="4"/>
  <c r="IB2" i="4" s="1"/>
  <c r="HU4" i="1"/>
  <c r="HV2" i="1" s="1"/>
  <c r="HV1" i="1" s="1"/>
  <c r="HU5" i="1"/>
  <c r="IB1" i="4" l="1"/>
  <c r="IB5" i="4"/>
  <c r="IB4" i="4"/>
  <c r="IC2" i="4" s="1"/>
  <c r="HV3" i="1"/>
  <c r="HV4" i="1"/>
  <c r="HW2" i="1" s="1"/>
  <c r="HV5" i="1"/>
  <c r="HW1" i="1" l="1"/>
  <c r="IC1" i="4"/>
  <c r="IC5" i="4"/>
  <c r="IC4" i="4"/>
  <c r="ID2" i="4" s="1"/>
  <c r="IC3" i="4"/>
  <c r="HW4" i="1"/>
  <c r="HX2" i="1" s="1"/>
  <c r="HW5" i="1"/>
  <c r="ID1" i="4" l="1"/>
  <c r="HX1" i="1"/>
  <c r="ID5" i="4"/>
  <c r="ID4" i="4"/>
  <c r="IE2" i="4" s="1"/>
  <c r="HX4" i="1"/>
  <c r="HY2" i="1" s="1"/>
  <c r="HX5" i="1"/>
  <c r="IE1" i="4" l="1"/>
  <c r="HY1" i="1"/>
  <c r="IE5" i="4"/>
  <c r="IE4" i="4"/>
  <c r="IF2" i="4" s="1"/>
  <c r="HY4" i="1"/>
  <c r="HZ2" i="1" s="1"/>
  <c r="HY5" i="1"/>
  <c r="HZ1" i="1" l="1"/>
  <c r="IF1" i="4"/>
  <c r="IF5" i="4"/>
  <c r="IF4" i="4"/>
  <c r="IG2" i="4" s="1"/>
  <c r="HZ4" i="1"/>
  <c r="IA2" i="1" s="1"/>
  <c r="IA1" i="1" s="1"/>
  <c r="HZ5" i="1"/>
  <c r="IG1" i="4" l="1"/>
  <c r="IG5" i="4"/>
  <c r="IG4" i="4"/>
  <c r="IH2" i="4" s="1"/>
  <c r="IA3" i="1"/>
  <c r="IA4" i="1"/>
  <c r="IB2" i="1" s="1"/>
  <c r="IA5" i="1"/>
  <c r="IB1" i="1" l="1"/>
  <c r="IH1" i="4"/>
  <c r="IH5" i="4"/>
  <c r="IH3" i="4"/>
  <c r="IH4" i="4"/>
  <c r="II2" i="4" s="1"/>
  <c r="IB4" i="1"/>
  <c r="IC2" i="1" s="1"/>
  <c r="IB5" i="1"/>
  <c r="II1" i="4" l="1"/>
  <c r="IC1" i="1"/>
  <c r="II5" i="4"/>
  <c r="II4" i="4"/>
  <c r="IJ2" i="4" s="1"/>
  <c r="IC4" i="1"/>
  <c r="ID2" i="1" s="1"/>
  <c r="IC5" i="1"/>
  <c r="IJ1" i="4" l="1"/>
  <c r="ID1" i="1"/>
  <c r="IJ4" i="4"/>
  <c r="IK2" i="4" s="1"/>
  <c r="IJ5" i="4"/>
  <c r="ID4" i="1"/>
  <c r="IE2" i="1" s="1"/>
  <c r="ID5" i="1"/>
  <c r="IE1" i="1" l="1"/>
  <c r="IK1" i="4"/>
  <c r="IK5" i="4"/>
  <c r="IK4" i="4"/>
  <c r="IL2" i="4" s="1"/>
  <c r="IE4" i="1"/>
  <c r="IF2" i="1" s="1"/>
  <c r="IF1" i="1" s="1"/>
  <c r="IE5" i="1"/>
  <c r="IL1" i="4" l="1"/>
  <c r="IL5" i="4"/>
  <c r="IL4" i="4"/>
  <c r="IM2" i="4" s="1"/>
  <c r="IF3" i="1"/>
  <c r="IF4" i="1"/>
  <c r="IG2" i="1" s="1"/>
  <c r="IF5" i="1"/>
  <c r="IG1" i="1" l="1"/>
  <c r="IM1" i="4"/>
  <c r="IM5" i="4"/>
  <c r="IM4" i="4"/>
  <c r="IN2" i="4" s="1"/>
  <c r="IM3" i="4"/>
  <c r="IG4" i="1"/>
  <c r="IH2" i="1" s="1"/>
  <c r="IG5" i="1"/>
  <c r="IN1" i="4" l="1"/>
  <c r="IH1" i="1"/>
  <c r="IN5" i="4"/>
  <c r="IN4" i="4"/>
  <c r="IO2" i="4" s="1"/>
  <c r="IH4" i="1"/>
  <c r="II2" i="1" s="1"/>
  <c r="II1" i="1" s="1"/>
  <c r="IH5" i="1"/>
  <c r="IO1" i="4" l="1"/>
  <c r="IO5" i="4"/>
  <c r="IO4" i="4"/>
  <c r="IP2" i="4" s="1"/>
  <c r="II4" i="1"/>
  <c r="IJ2" i="1" s="1"/>
  <c r="II5" i="1"/>
  <c r="IJ1" i="1" l="1"/>
  <c r="IP1" i="4"/>
  <c r="IP5" i="4"/>
  <c r="IP4" i="4"/>
  <c r="IQ2" i="4" s="1"/>
  <c r="IJ4" i="1"/>
  <c r="IK2" i="1" s="1"/>
  <c r="IJ5" i="1"/>
  <c r="IQ1" i="4" l="1"/>
  <c r="IK1" i="1"/>
  <c r="IQ5" i="4"/>
  <c r="IQ4" i="4"/>
  <c r="IR2" i="4" s="1"/>
  <c r="IK3" i="1"/>
  <c r="IK4" i="1"/>
  <c r="IL2" i="1" s="1"/>
  <c r="IL1" i="1" s="1"/>
  <c r="IK5" i="1"/>
  <c r="IR1" i="4" l="1"/>
  <c r="IR5" i="4"/>
  <c r="IR4" i="4"/>
  <c r="IS2" i="4" s="1"/>
  <c r="IR3" i="4"/>
  <c r="IL4" i="1"/>
  <c r="IM2" i="1" s="1"/>
  <c r="IL5" i="1"/>
  <c r="IM1" i="1" l="1"/>
  <c r="IS1" i="4"/>
  <c r="IS5" i="4"/>
  <c r="IS4" i="4"/>
  <c r="IT2" i="4" s="1"/>
  <c r="IM4" i="1"/>
  <c r="IN2" i="1" s="1"/>
  <c r="IM5" i="1"/>
  <c r="IT1" i="4" l="1"/>
  <c r="IN1" i="1"/>
  <c r="IT5" i="4"/>
  <c r="IT4" i="4"/>
  <c r="IU2" i="4" s="1"/>
  <c r="IN4" i="1"/>
  <c r="IO2" i="1" s="1"/>
  <c r="IN5" i="1"/>
  <c r="IO1" i="1" l="1"/>
  <c r="IU1" i="4"/>
  <c r="IU5" i="4"/>
  <c r="IU4" i="4"/>
  <c r="IV2" i="4" s="1"/>
  <c r="IO4" i="1"/>
  <c r="IP2" i="1" s="1"/>
  <c r="IO5" i="1"/>
  <c r="IV1" i="4" l="1"/>
  <c r="IP1" i="1"/>
  <c r="IV5" i="4"/>
  <c r="IV4" i="4"/>
  <c r="IW2" i="4" s="1"/>
  <c r="IP3" i="1"/>
  <c r="IP4" i="1"/>
  <c r="IQ2" i="1" s="1"/>
  <c r="IP5" i="1"/>
  <c r="IQ1" i="1" l="1"/>
  <c r="IW1" i="4"/>
  <c r="IW5" i="4"/>
  <c r="IW4" i="4"/>
  <c r="IX2" i="4" s="1"/>
  <c r="IW3" i="4"/>
  <c r="IQ4" i="1"/>
  <c r="IR2" i="1" s="1"/>
  <c r="IQ5" i="1"/>
  <c r="IR1" i="1" l="1"/>
  <c r="IX1" i="4"/>
  <c r="IX5" i="4"/>
  <c r="IX4" i="4"/>
  <c r="IY2" i="4" s="1"/>
  <c r="IR4" i="1"/>
  <c r="IS2" i="1" s="1"/>
  <c r="IR5" i="1"/>
  <c r="IY1" i="4" l="1"/>
  <c r="IS1" i="1"/>
  <c r="IY5" i="4"/>
  <c r="IY4" i="4"/>
  <c r="IZ2" i="4" s="1"/>
  <c r="IS4" i="1"/>
  <c r="IT2" i="1" s="1"/>
  <c r="IS5" i="1"/>
  <c r="IT1" i="1" l="1"/>
  <c r="IZ1" i="4"/>
  <c r="IZ4" i="4"/>
  <c r="JA2" i="4" s="1"/>
  <c r="IZ5" i="4"/>
  <c r="IT4" i="1"/>
  <c r="IU2" i="1" s="1"/>
  <c r="IU1" i="1" s="1"/>
  <c r="IT5" i="1"/>
  <c r="JA1" i="4" l="1"/>
  <c r="JA5" i="4"/>
  <c r="JA4" i="4"/>
  <c r="JB2" i="4" s="1"/>
  <c r="IU3" i="1"/>
  <c r="IU4" i="1"/>
  <c r="IV2" i="1" s="1"/>
  <c r="IV1" i="1" s="1"/>
  <c r="IU5" i="1"/>
  <c r="JB1" i="4" l="1"/>
  <c r="JB5" i="4"/>
  <c r="JB3" i="4"/>
  <c r="JB4" i="4"/>
  <c r="JC2" i="4" s="1"/>
  <c r="IV4" i="1"/>
  <c r="IW2" i="1" s="1"/>
  <c r="IW1" i="1" s="1"/>
  <c r="IV5" i="1"/>
  <c r="JC1" i="4" l="1"/>
  <c r="JC5" i="4"/>
  <c r="JC4" i="4"/>
  <c r="JD2" i="4" s="1"/>
  <c r="IW4" i="1"/>
  <c r="IX2" i="1" s="1"/>
  <c r="IW5" i="1"/>
  <c r="IX1" i="1" l="1"/>
  <c r="JD1" i="4"/>
  <c r="JD5" i="4"/>
  <c r="JD4" i="4"/>
  <c r="JE2" i="4" s="1"/>
  <c r="IX4" i="1"/>
  <c r="IY2" i="1" s="1"/>
  <c r="IX5" i="1"/>
  <c r="JE1" i="4" l="1"/>
  <c r="IY1" i="1"/>
  <c r="JE5" i="4"/>
  <c r="JE4" i="4"/>
  <c r="JF2" i="4" s="1"/>
  <c r="IY4" i="1"/>
  <c r="IZ2" i="1" s="1"/>
  <c r="IZ1" i="1" s="1"/>
  <c r="IY5" i="1"/>
  <c r="JF1" i="4" l="1"/>
  <c r="JF5" i="4"/>
  <c r="JF4" i="4"/>
  <c r="JG2" i="4" s="1"/>
  <c r="IZ3" i="1"/>
  <c r="IZ4" i="1"/>
  <c r="JA2" i="1" s="1"/>
  <c r="IZ5" i="1"/>
  <c r="JA1" i="1" l="1"/>
  <c r="JG1" i="4"/>
  <c r="JG5" i="4"/>
  <c r="JG4" i="4"/>
  <c r="JH2" i="4" s="1"/>
  <c r="JG3" i="4"/>
  <c r="JA4" i="1"/>
  <c r="JB2" i="1" s="1"/>
  <c r="JA5" i="1"/>
  <c r="JH1" i="4" l="1"/>
  <c r="JB1" i="1"/>
  <c r="JH5" i="4"/>
  <c r="JH4" i="4"/>
  <c r="JI2" i="4" s="1"/>
  <c r="JB4" i="1"/>
  <c r="JC2" i="1" s="1"/>
  <c r="JB5" i="1"/>
  <c r="JI1" i="4" l="1"/>
  <c r="JC1" i="1"/>
  <c r="JI5" i="4"/>
  <c r="JI4" i="4"/>
  <c r="JJ2" i="4" s="1"/>
  <c r="JC5" i="1"/>
  <c r="JC4" i="1"/>
  <c r="JD2" i="1" s="1"/>
  <c r="JD1" i="1" l="1"/>
  <c r="JJ1" i="4"/>
  <c r="JJ5" i="4"/>
  <c r="JJ4" i="4"/>
  <c r="JK2" i="4" s="1"/>
  <c r="JK1" i="4" s="1"/>
  <c r="JD4" i="1"/>
  <c r="JE2" i="1" s="1"/>
  <c r="JE1" i="1" s="1"/>
  <c r="JD5" i="1"/>
  <c r="JK5" i="4" l="1"/>
  <c r="JK4" i="4"/>
  <c r="JE3" i="1"/>
  <c r="JE4" i="1"/>
  <c r="JF2" i="1" s="1"/>
  <c r="JE5" i="1"/>
  <c r="JF1" i="1" l="1"/>
  <c r="JF4" i="1"/>
  <c r="JG2" i="1" s="1"/>
  <c r="JF5" i="1"/>
  <c r="JG1" i="1" l="1"/>
  <c r="JG5" i="1"/>
  <c r="JG4" i="1"/>
  <c r="JH2" i="1" s="1"/>
  <c r="JH1" i="1" l="1"/>
  <c r="JH4" i="1"/>
  <c r="JI2" i="1" s="1"/>
  <c r="JI1" i="1" s="1"/>
  <c r="JH5" i="1"/>
  <c r="JI4" i="1" l="1"/>
  <c r="JJ2" i="1" s="1"/>
  <c r="JI5" i="1"/>
  <c r="JJ3" i="1" l="1"/>
  <c r="JJ5" i="1"/>
  <c r="JJ4" i="1"/>
  <c r="JK2" i="1" s="1"/>
  <c r="JJ1" i="1"/>
  <c r="JK5" i="1" l="1"/>
  <c r="JK4" i="1"/>
  <c r="JL2" i="1" s="1"/>
  <c r="JL1" i="1" s="1"/>
  <c r="JK1" i="1"/>
  <c r="JL5" i="1" l="1"/>
  <c r="JL4" i="1"/>
  <c r="JM2" i="1" s="1"/>
  <c r="JM4" i="1" l="1"/>
  <c r="JN2" i="1" s="1"/>
  <c r="JN1" i="1" s="1"/>
  <c r="JM5" i="1"/>
  <c r="JM1" i="1"/>
  <c r="JN5" i="1" l="1"/>
  <c r="JN4" i="1"/>
  <c r="JO2" i="1" s="1"/>
  <c r="JO4" i="1" l="1"/>
  <c r="JP2" i="1" s="1"/>
  <c r="JO5" i="1"/>
  <c r="JO3" i="1"/>
  <c r="JO1" i="1"/>
  <c r="JP5" i="1" l="1"/>
  <c r="JP4" i="1"/>
  <c r="JQ2" i="1" s="1"/>
  <c r="JP1" i="1"/>
  <c r="JQ4" i="1" l="1"/>
  <c r="JR2" i="1" s="1"/>
  <c r="JR1" i="1" s="1"/>
  <c r="JQ5" i="1"/>
  <c r="JQ1" i="1"/>
  <c r="JR5" i="1" l="1"/>
  <c r="JR4" i="1"/>
  <c r="JS2" i="1" s="1"/>
  <c r="JS4" i="1" l="1"/>
  <c r="JT2" i="1" s="1"/>
  <c r="JT1" i="1" s="1"/>
  <c r="JS5" i="1"/>
  <c r="JS1" i="1"/>
  <c r="JT3" i="1" l="1"/>
  <c r="JT4" i="1"/>
  <c r="JU2" i="1" s="1"/>
  <c r="JT5" i="1"/>
  <c r="JU4" i="1" l="1"/>
  <c r="JV2" i="1" s="1"/>
  <c r="JU5" i="1"/>
  <c r="JU1" i="1"/>
  <c r="JV1" i="1" l="1"/>
  <c r="JV5" i="1"/>
  <c r="JV4" i="1"/>
  <c r="JW2" i="1" s="1"/>
  <c r="JW4" i="1" l="1"/>
  <c r="JX2" i="1" s="1"/>
  <c r="JW5" i="1"/>
  <c r="JW1" i="1"/>
  <c r="JX1" i="1" l="1"/>
  <c r="JX4" i="1"/>
  <c r="JY2" i="1" s="1"/>
  <c r="JX5" i="1"/>
  <c r="JY3" i="1" l="1"/>
  <c r="JY4" i="1"/>
  <c r="JZ2" i="1" s="1"/>
  <c r="JZ1" i="1" s="1"/>
  <c r="JY5" i="1"/>
  <c r="JY1" i="1"/>
  <c r="JZ5" i="1" l="1"/>
  <c r="JZ4" i="1"/>
  <c r="KA2" i="1" s="1"/>
  <c r="KA5" i="1" l="1"/>
  <c r="KA4" i="1"/>
  <c r="KB2" i="1" s="1"/>
  <c r="KA1" i="1"/>
  <c r="KB1" i="1" l="1"/>
  <c r="KB4" i="1"/>
  <c r="KC2" i="1" s="1"/>
  <c r="KB5" i="1"/>
  <c r="KC4" i="1" l="1"/>
  <c r="KD2" i="1" s="1"/>
  <c r="KC5" i="1"/>
  <c r="KC1" i="1"/>
  <c r="KD1" i="1" l="1"/>
  <c r="KD3" i="1"/>
  <c r="KD4" i="1"/>
  <c r="KE2" i="1" s="1"/>
  <c r="KD5" i="1"/>
  <c r="KE1" i="1" l="1"/>
  <c r="KE4" i="1"/>
  <c r="KF2" i="1" s="1"/>
  <c r="KE5" i="1"/>
  <c r="KF1" i="1" l="1"/>
  <c r="KF4" i="1"/>
  <c r="KG2" i="1" s="1"/>
  <c r="KG1" i="1" s="1"/>
  <c r="KF5" i="1"/>
  <c r="KG4" i="1" l="1"/>
  <c r="KH2" i="1" s="1"/>
  <c r="KH1" i="1" s="1"/>
  <c r="KG5" i="1"/>
  <c r="KH5" i="1" l="1"/>
  <c r="KH4" i="1"/>
  <c r="KI2" i="1" s="1"/>
  <c r="KI4" i="1" l="1"/>
  <c r="KJ2" i="1" s="1"/>
  <c r="KJ1" i="1" s="1"/>
  <c r="KI5" i="1"/>
  <c r="KI3" i="1"/>
  <c r="KI1" i="1"/>
  <c r="KJ5" i="1" l="1"/>
  <c r="KJ4" i="1"/>
  <c r="KK2" i="1" s="1"/>
  <c r="KK4" i="1" l="1"/>
  <c r="KL2" i="1" s="1"/>
  <c r="KK5" i="1"/>
  <c r="KK1" i="1"/>
  <c r="KL1" i="1" l="1"/>
  <c r="KL4" i="1"/>
  <c r="KM2" i="1" s="1"/>
  <c r="KL5" i="1"/>
  <c r="KM5" i="1" l="1"/>
  <c r="KM4" i="1"/>
  <c r="KN2" i="1" s="1"/>
  <c r="KM1" i="1"/>
  <c r="KN3" i="1" l="1"/>
  <c r="KN4" i="1"/>
  <c r="KO2" i="1" s="1"/>
  <c r="KN5" i="1"/>
  <c r="KN1" i="1"/>
  <c r="KO1" i="1" l="1"/>
  <c r="KO5" i="1"/>
  <c r="KO4" i="1"/>
  <c r="KP2" i="1" s="1"/>
  <c r="KP5" i="1" l="1"/>
  <c r="KP4" i="1"/>
  <c r="KQ2" i="1" s="1"/>
  <c r="KQ1" i="1" s="1"/>
  <c r="KP1" i="1"/>
  <c r="KQ4" i="1" l="1"/>
  <c r="KR2" i="1" s="1"/>
  <c r="KR1" i="1" s="1"/>
  <c r="KQ5" i="1"/>
  <c r="KR5" i="1" l="1"/>
  <c r="KR4" i="1"/>
  <c r="KS2" i="1" s="1"/>
  <c r="KS4" i="1" l="1"/>
  <c r="KT2" i="1" s="1"/>
  <c r="KT1" i="1" s="1"/>
  <c r="KS5" i="1"/>
  <c r="KS3" i="1"/>
  <c r="KS1" i="1"/>
  <c r="KT5" i="1" l="1"/>
  <c r="KT4" i="1"/>
  <c r="KU2" i="1" s="1"/>
  <c r="KU4" i="1" l="1"/>
  <c r="KV2" i="1" s="1"/>
  <c r="KV1" i="1" s="1"/>
  <c r="KU5" i="1"/>
  <c r="KU1" i="1"/>
  <c r="KV5" i="1" l="1"/>
  <c r="KV4" i="1"/>
  <c r="KW2" i="1" s="1"/>
  <c r="KW4" i="1" l="1"/>
  <c r="KX2" i="1" s="1"/>
  <c r="KW5" i="1"/>
  <c r="KX1" i="1"/>
  <c r="KW1" i="1"/>
  <c r="KX3" i="1" l="1"/>
  <c r="KX4" i="1"/>
  <c r="KY2" i="1" s="1"/>
  <c r="KY1" i="1" s="1"/>
  <c r="KX5" i="1"/>
  <c r="KY5" i="1" l="1"/>
  <c r="KY4" i="1"/>
  <c r="KZ2" i="1" s="1"/>
  <c r="KZ1" i="1" l="1"/>
  <c r="KZ5" i="1"/>
  <c r="KZ4" i="1"/>
  <c r="LA2" i="1" s="1"/>
  <c r="LA1" i="1" s="1"/>
  <c r="LA4" i="1" l="1"/>
  <c r="LB2" i="1" s="1"/>
  <c r="LA5" i="1"/>
  <c r="LB1" i="1" l="1"/>
  <c r="LB5" i="1"/>
  <c r="LB4" i="1"/>
  <c r="LC2" i="1" s="1"/>
  <c r="LC1" i="1" s="1"/>
  <c r="LC4" i="1" l="1"/>
  <c r="LD2" i="1" s="1"/>
  <c r="LC5" i="1"/>
  <c r="LC3" i="1"/>
  <c r="LD1" i="1" l="1"/>
  <c r="LD5" i="1"/>
  <c r="LD4" i="1"/>
  <c r="LE2" i="1" s="1"/>
  <c r="LE1" i="1" s="1"/>
  <c r="LE5" i="1" l="1"/>
  <c r="LE4" i="1"/>
  <c r="LF2" i="1" s="1"/>
  <c r="LF1" i="1" l="1"/>
  <c r="LF5" i="1"/>
  <c r="LF4" i="1"/>
  <c r="LG2" i="1" s="1"/>
  <c r="LG1" i="1" s="1"/>
  <c r="LG5" i="1" l="1"/>
  <c r="LG4" i="1"/>
  <c r="LH2" i="1" s="1"/>
  <c r="LH1" i="1" l="1"/>
  <c r="LH3" i="1"/>
  <c r="LH4" i="1"/>
  <c r="LI2" i="1" s="1"/>
  <c r="LH5" i="1"/>
  <c r="LI1" i="1" l="1"/>
  <c r="LI5" i="1"/>
  <c r="LI4" i="1"/>
  <c r="LJ2" i="1" s="1"/>
  <c r="LJ1" i="1" l="1"/>
  <c r="LJ5" i="1"/>
  <c r="LJ4" i="1"/>
  <c r="LK2" i="1" s="1"/>
  <c r="LK1" i="1" s="1"/>
  <c r="LK5" i="1" l="1"/>
  <c r="LK4" i="1"/>
  <c r="LL2" i="1" s="1"/>
  <c r="LL1" i="1" l="1"/>
  <c r="LL5" i="1"/>
  <c r="LL4" i="1"/>
  <c r="LM2" i="1" s="1"/>
  <c r="LM1" i="1" s="1"/>
  <c r="LM3" i="1" l="1"/>
  <c r="LM4" i="1"/>
  <c r="LN2" i="1" s="1"/>
  <c r="LM5" i="1"/>
  <c r="LN1" i="1" l="1"/>
  <c r="LN5" i="1"/>
  <c r="LN4" i="1"/>
  <c r="LO2" i="1" s="1"/>
  <c r="LO1" i="1" s="1"/>
  <c r="LO4" i="1" l="1"/>
  <c r="LP2" i="1" s="1"/>
  <c r="LO5" i="1"/>
  <c r="LP1" i="1" l="1"/>
  <c r="LP5" i="1"/>
  <c r="LP4" i="1"/>
  <c r="LQ2" i="1" s="1"/>
  <c r="LQ1" i="1" s="1"/>
  <c r="LQ4" i="1" l="1"/>
  <c r="LR2" i="1" s="1"/>
  <c r="LR1" i="1" s="1"/>
  <c r="LQ5" i="1"/>
  <c r="LR3" i="1" l="1"/>
  <c r="LR4" i="1"/>
  <c r="LS2" i="1" s="1"/>
  <c r="LS1" i="1" s="1"/>
  <c r="LR5" i="1"/>
  <c r="LS4" i="1" l="1"/>
  <c r="LT2" i="1" s="1"/>
  <c r="LS5" i="1"/>
  <c r="LT1" i="1" l="1"/>
  <c r="LT5" i="1"/>
  <c r="LT4" i="1"/>
  <c r="LU2" i="1" s="1"/>
  <c r="LU1" i="1" s="1"/>
  <c r="LU4" i="1" l="1"/>
  <c r="LV2" i="1" s="1"/>
  <c r="LU5" i="1"/>
  <c r="LV1" i="1" l="1"/>
  <c r="LV5" i="1"/>
  <c r="LV4" i="1"/>
  <c r="LW2" i="1" s="1"/>
  <c r="LW1" i="1" s="1"/>
  <c r="LW4" i="1" l="1"/>
  <c r="LX2" i="1" s="1"/>
  <c r="LW3" i="1"/>
  <c r="LW5" i="1"/>
  <c r="LX1" i="1" l="1"/>
  <c r="LX5" i="1"/>
  <c r="LX4" i="1"/>
  <c r="LY2" i="1" s="1"/>
  <c r="LY1" i="1" s="1"/>
  <c r="LY5" i="1" l="1"/>
  <c r="LY4" i="1"/>
  <c r="LZ2" i="1" s="1"/>
  <c r="LZ1" i="1" l="1"/>
  <c r="LZ5" i="1"/>
  <c r="LZ4" i="1"/>
  <c r="MA2" i="1" s="1"/>
  <c r="MA1" i="1" s="1"/>
  <c r="MA4" i="1" l="1"/>
  <c r="MB2" i="1" s="1"/>
  <c r="MB1" i="1" s="1"/>
  <c r="MA5" i="1"/>
  <c r="MB3" i="1" l="1"/>
  <c r="MB4" i="1"/>
  <c r="MC2" i="1" s="1"/>
  <c r="MC1" i="1" s="1"/>
  <c r="MB5" i="1"/>
  <c r="MC4" i="1" l="1"/>
  <c r="MD2" i="1" s="1"/>
  <c r="MD1" i="1" s="1"/>
  <c r="MC5" i="1"/>
  <c r="MD5" i="1" l="1"/>
  <c r="MD4" i="1"/>
  <c r="ME2" i="1" s="1"/>
  <c r="ME5" i="1" l="1"/>
  <c r="ME4" i="1"/>
  <c r="MF2" i="1" s="1"/>
  <c r="ME1" i="1"/>
  <c r="MF4" i="1" l="1"/>
  <c r="MG2" i="1" s="1"/>
  <c r="MG1" i="1" s="1"/>
  <c r="MF5" i="1"/>
  <c r="MF1" i="1"/>
  <c r="MG4" i="1" l="1"/>
  <c r="MH2" i="1" s="1"/>
  <c r="MG5" i="1"/>
  <c r="MG3" i="1"/>
  <c r="MH1" i="1" l="1"/>
  <c r="MH4" i="1"/>
  <c r="MI2" i="1" s="1"/>
  <c r="MH5" i="1"/>
  <c r="MI4" i="1" l="1"/>
  <c r="MJ2" i="1" s="1"/>
  <c r="MI5" i="1"/>
  <c r="MI1" i="1"/>
  <c r="MJ1" i="1" l="1"/>
  <c r="MJ5" i="1"/>
  <c r="MJ4" i="1"/>
  <c r="MK2" i="1" s="1"/>
  <c r="MK1" i="1" s="1"/>
  <c r="MK4" i="1" l="1"/>
  <c r="ML2" i="1" s="1"/>
  <c r="ML1" i="1" s="1"/>
  <c r="MK5" i="1"/>
  <c r="ML5" i="1" l="1"/>
  <c r="ML3" i="1"/>
  <c r="ML4" i="1"/>
  <c r="MM2" i="1" s="1"/>
  <c r="MM1" i="1" l="1"/>
  <c r="MM5" i="1"/>
  <c r="MM4" i="1"/>
  <c r="MN2" i="1" s="1"/>
  <c r="MN1" i="1" s="1"/>
  <c r="MN5" i="1" l="1"/>
  <c r="MN4" i="1"/>
  <c r="MO2" i="1" s="1"/>
  <c r="MO5" i="1" l="1"/>
  <c r="MO4" i="1"/>
  <c r="MP2" i="1" s="1"/>
  <c r="MO1" i="1"/>
  <c r="MP1" i="1" l="1"/>
  <c r="MP5" i="1"/>
  <c r="MP4" i="1"/>
  <c r="MQ2" i="1" s="1"/>
  <c r="MQ4" i="1" l="1"/>
  <c r="MR2" i="1" s="1"/>
  <c r="MQ5" i="1"/>
  <c r="MQ3" i="1"/>
  <c r="MQ1" i="1"/>
  <c r="MR1" i="1" l="1"/>
  <c r="MR5" i="1"/>
  <c r="MR4" i="1"/>
  <c r="MS2" i="1" s="1"/>
  <c r="MS1" i="1" s="1"/>
  <c r="MS4" i="1" l="1"/>
  <c r="MT2" i="1" s="1"/>
  <c r="MS5" i="1"/>
  <c r="MT1" i="1" l="1"/>
  <c r="MT5" i="1"/>
  <c r="MT4" i="1"/>
  <c r="MU2" i="1" s="1"/>
  <c r="MU1" i="1" s="1"/>
  <c r="MU5" i="1" l="1"/>
  <c r="MU4" i="1"/>
  <c r="MV2" i="1" s="1"/>
  <c r="MV1" i="1" l="1"/>
  <c r="MV3" i="1"/>
  <c r="MV5" i="1"/>
  <c r="MV4" i="1"/>
  <c r="MW2" i="1" s="1"/>
  <c r="MW1" i="1" l="1"/>
  <c r="MW4" i="1"/>
  <c r="MX2" i="1" s="1"/>
  <c r="MW5" i="1"/>
  <c r="MX1" i="1" l="1"/>
  <c r="MX5" i="1"/>
  <c r="MX4" i="1"/>
  <c r="MY2" i="1" s="1"/>
  <c r="MY1" i="1" s="1"/>
  <c r="MY5" i="1" l="1"/>
  <c r="MY4" i="1"/>
  <c r="MZ2" i="1" s="1"/>
  <c r="MZ1" i="1" l="1"/>
  <c r="MZ5" i="1"/>
  <c r="MZ4" i="1"/>
  <c r="NA2" i="1" s="1"/>
  <c r="NA1" i="1" s="1"/>
  <c r="NA4" i="1" l="1"/>
  <c r="NB2" i="1" s="1"/>
  <c r="NA5" i="1"/>
  <c r="NA3" i="1"/>
  <c r="NB1" i="1" l="1"/>
  <c r="NB5" i="1"/>
  <c r="NB4" i="1"/>
  <c r="NC2" i="1" s="1"/>
  <c r="NC1" i="1" s="1"/>
  <c r="NC5" i="1" l="1"/>
  <c r="NC4" i="1"/>
  <c r="ND2" i="1" s="1"/>
  <c r="ND1" i="1" l="1"/>
  <c r="ND5" i="1"/>
  <c r="ND4" i="1"/>
  <c r="NE2" i="1" s="1"/>
  <c r="NE4" i="1" l="1"/>
  <c r="NF2" i="1" s="1"/>
  <c r="NE5" i="1"/>
  <c r="NE1" i="1"/>
  <c r="NF1" i="1" l="1"/>
  <c r="NF5" i="1"/>
  <c r="NF3" i="1"/>
  <c r="NF4" i="1"/>
  <c r="NG2" i="1" s="1"/>
  <c r="NG1" i="1" l="1"/>
  <c r="NG4" i="1"/>
  <c r="NH2" i="1" s="1"/>
  <c r="NG5" i="1"/>
  <c r="NH1" i="1" l="1"/>
  <c r="NH4" i="1"/>
  <c r="NI2" i="1" s="1"/>
  <c r="NH5" i="1"/>
  <c r="NI4" i="1" l="1"/>
  <c r="NJ2" i="1" s="1"/>
  <c r="NI5" i="1"/>
  <c r="NI1" i="1"/>
  <c r="NJ1" i="1" l="1"/>
  <c r="NJ5" i="1"/>
  <c r="NJ4" i="1"/>
  <c r="NK2" i="1" s="1"/>
  <c r="NK1" i="1" s="1"/>
  <c r="NK3" i="1" l="1"/>
  <c r="NK4" i="1"/>
  <c r="NL2" i="1" s="1"/>
  <c r="NK5" i="1"/>
  <c r="NL1" i="1" l="1"/>
  <c r="NL5" i="1"/>
  <c r="NL4" i="1"/>
  <c r="NM2" i="1" s="1"/>
  <c r="NM1" i="1" s="1"/>
  <c r="NM5" i="1" l="1"/>
  <c r="NM4" i="1"/>
  <c r="NN2" i="1" s="1"/>
  <c r="NN1" i="1" l="1"/>
  <c r="NN5" i="1"/>
  <c r="NN4" i="1"/>
  <c r="NO2" i="1" s="1"/>
  <c r="NO1" i="1" s="1"/>
  <c r="NO4" i="1" l="1"/>
  <c r="NP2" i="1" s="1"/>
  <c r="NO5" i="1"/>
  <c r="NP1" i="1" l="1"/>
  <c r="NP5" i="1"/>
  <c r="NP3" i="1"/>
  <c r="NP4" i="1"/>
  <c r="NQ2" i="1" s="1"/>
  <c r="NQ1" i="1" l="1"/>
  <c r="NQ4" i="1"/>
  <c r="NR2" i="1" s="1"/>
  <c r="NQ5" i="1"/>
  <c r="NR1" i="1" l="1"/>
  <c r="NR5" i="1"/>
  <c r="NR4" i="1"/>
  <c r="NS2" i="1" s="1"/>
  <c r="NS1" i="1" s="1"/>
  <c r="NS5" i="1" l="1"/>
  <c r="NS4" i="1"/>
  <c r="NT2" i="1" s="1"/>
  <c r="NT1" i="1" l="1"/>
  <c r="NT5" i="1"/>
  <c r="NT4" i="1"/>
  <c r="NU2" i="1" s="1"/>
  <c r="NU1" i="1" s="1"/>
  <c r="NU4" i="1" l="1"/>
  <c r="NV2" i="1" s="1"/>
  <c r="NU5" i="1"/>
  <c r="NU3" i="1"/>
  <c r="NV1" i="1" l="1"/>
  <c r="NV5" i="1"/>
  <c r="NV4" i="1"/>
  <c r="NW2" i="1" s="1"/>
  <c r="NW1" i="1" s="1"/>
  <c r="NW5" i="1" l="1"/>
  <c r="NW4" i="1"/>
  <c r="NX2" i="1" s="1"/>
  <c r="NX1" i="1" l="1"/>
  <c r="NX5" i="1"/>
  <c r="NX4" i="1"/>
  <c r="NY2" i="1" s="1"/>
  <c r="NY1" i="1" s="1"/>
  <c r="NY5" i="1" l="1"/>
  <c r="NY4" i="1"/>
  <c r="NZ2" i="1" s="1"/>
  <c r="NZ1" i="1" l="1"/>
  <c r="NZ3" i="1"/>
  <c r="NZ4" i="1"/>
  <c r="OA2" i="1" s="1"/>
  <c r="NZ5" i="1"/>
  <c r="OA1" i="1" l="1"/>
  <c r="OA5" i="1"/>
  <c r="OA4" i="1"/>
  <c r="OB2" i="1" s="1"/>
  <c r="OB1" i="1" l="1"/>
  <c r="OB5" i="1"/>
  <c r="OB4" i="1"/>
  <c r="OC2" i="1" s="1"/>
  <c r="OC1" i="1" s="1"/>
  <c r="OC5" i="1" l="1"/>
  <c r="OC4" i="1"/>
  <c r="OD2" i="1" s="1"/>
  <c r="OD1" i="1" l="1"/>
  <c r="OD5" i="1"/>
  <c r="OD4" i="1"/>
  <c r="OE2" i="1" s="1"/>
  <c r="OE1" i="1" s="1"/>
  <c r="OE3" i="1" l="1"/>
  <c r="OE4" i="1"/>
  <c r="OF2" i="1" s="1"/>
  <c r="OE5" i="1"/>
  <c r="OF1" i="1" l="1"/>
  <c r="OF5" i="1"/>
  <c r="OF4" i="1"/>
  <c r="OG2" i="1" s="1"/>
  <c r="OG1" i="1" s="1"/>
  <c r="OG4" i="1" l="1"/>
  <c r="OH2" i="1" s="1"/>
  <c r="OG5" i="1"/>
  <c r="OH1" i="1" l="1"/>
  <c r="OH5" i="1"/>
  <c r="OH4" i="1"/>
  <c r="OI2" i="1" s="1"/>
  <c r="OI1" i="1" s="1"/>
  <c r="OI4" i="1" l="1"/>
  <c r="OJ2" i="1" s="1"/>
  <c r="OI5" i="1"/>
  <c r="OJ1" i="1" l="1"/>
  <c r="OJ3" i="1"/>
  <c r="OJ4" i="1"/>
  <c r="OK2" i="1" s="1"/>
  <c r="OJ5" i="1"/>
  <c r="OK1" i="1" l="1"/>
  <c r="OK4" i="1"/>
  <c r="OL2" i="1" s="1"/>
  <c r="OK5" i="1"/>
  <c r="OL1" i="1" l="1"/>
  <c r="OL4" i="1"/>
  <c r="OM2" i="1" s="1"/>
  <c r="OL5" i="1"/>
  <c r="OM4" i="1" l="1"/>
  <c r="ON2" i="1" s="1"/>
  <c r="OM5" i="1"/>
  <c r="OM1" i="1"/>
  <c r="ON1" i="1" l="1"/>
  <c r="ON5" i="1"/>
  <c r="ON4" i="1"/>
  <c r="OO2" i="1" s="1"/>
  <c r="OO1" i="1" s="1"/>
  <c r="OO4" i="1" l="1"/>
  <c r="OP2" i="1" s="1"/>
  <c r="OO5" i="1"/>
  <c r="OO3" i="1"/>
  <c r="OP1" i="1" l="1"/>
  <c r="OP5" i="1"/>
  <c r="OP4" i="1"/>
  <c r="OQ2" i="1" s="1"/>
  <c r="OQ1" i="1" s="1"/>
  <c r="OQ5" i="1" l="1"/>
  <c r="OQ4" i="1"/>
  <c r="OR2" i="1" s="1"/>
  <c r="OR1" i="1" l="1"/>
  <c r="OR5" i="1"/>
  <c r="OR4" i="1"/>
  <c r="OS2" i="1" s="1"/>
  <c r="OS1" i="1" s="1"/>
  <c r="OS4" i="1" l="1"/>
  <c r="OT2" i="1" s="1"/>
  <c r="OS5" i="1"/>
  <c r="OT1" i="1" l="1"/>
  <c r="OT5" i="1"/>
  <c r="OT3" i="1"/>
  <c r="OT4" i="1"/>
  <c r="OU2" i="1" s="1"/>
  <c r="OU1" i="1" l="1"/>
  <c r="OU4" i="1"/>
  <c r="OV2" i="1" s="1"/>
  <c r="OU5" i="1"/>
  <c r="OV1" i="1" l="1"/>
  <c r="OV5" i="1"/>
  <c r="OV4" i="1"/>
  <c r="OW2" i="1" s="1"/>
  <c r="OW1" i="1" s="1"/>
  <c r="OW4" i="1" l="1"/>
  <c r="OX2" i="1" s="1"/>
  <c r="OW5" i="1"/>
  <c r="OX1" i="1" l="1"/>
  <c r="OX5" i="1"/>
  <c r="OX4" i="1"/>
  <c r="OY2" i="1" s="1"/>
  <c r="OY1" i="1" s="1"/>
  <c r="OY3" i="1" l="1"/>
  <c r="OY4" i="1"/>
  <c r="OZ2" i="1" s="1"/>
  <c r="OY5" i="1"/>
  <c r="OZ1" i="1" l="1"/>
  <c r="OZ5" i="1"/>
  <c r="OZ4" i="1"/>
  <c r="PA2" i="1" s="1"/>
  <c r="PA1" i="1" s="1"/>
  <c r="PA4" i="1" l="1"/>
  <c r="PB2" i="1" s="1"/>
  <c r="PA5" i="1"/>
  <c r="PB1" i="1" l="1"/>
  <c r="PB5" i="1"/>
  <c r="PB4" i="1"/>
  <c r="PC2" i="1" s="1"/>
  <c r="PC1" i="1" s="1"/>
  <c r="PC4" i="1" l="1"/>
  <c r="PD2" i="1" s="1"/>
  <c r="PC5" i="1"/>
  <c r="PD1" i="1" l="1"/>
  <c r="PD3" i="1"/>
  <c r="PD4" i="1"/>
  <c r="PE2" i="1" s="1"/>
  <c r="PD5" i="1"/>
  <c r="PE1" i="1" l="1"/>
  <c r="PE4" i="1"/>
  <c r="PF2" i="1" s="1"/>
  <c r="PE5" i="1"/>
  <c r="PF1" i="1" l="1"/>
  <c r="PF5" i="1"/>
  <c r="PF4" i="1"/>
  <c r="PG2" i="1" s="1"/>
  <c r="PG1" i="1" s="1"/>
  <c r="PG4" i="1" l="1"/>
  <c r="PH2" i="1" s="1"/>
  <c r="PG5" i="1"/>
  <c r="PH1" i="1" l="1"/>
  <c r="PH5" i="1"/>
  <c r="PH4" i="1"/>
  <c r="PI2" i="1" s="1"/>
  <c r="PI1" i="1" s="1"/>
  <c r="PI4" i="1" l="1"/>
  <c r="PJ2" i="1" s="1"/>
  <c r="PJ1" i="1" s="1"/>
  <c r="PI3" i="1"/>
  <c r="PI5" i="1"/>
  <c r="PJ5" i="1" l="1"/>
  <c r="PJ4" i="1"/>
  <c r="PK2" i="1" s="1"/>
  <c r="PK4" i="1" l="1"/>
  <c r="PL2" i="1" s="1"/>
  <c r="PK5" i="1"/>
  <c r="PK1" i="1"/>
  <c r="PL1" i="1" l="1"/>
  <c r="PL5" i="1"/>
  <c r="PL4" i="1"/>
  <c r="PM2" i="1" s="1"/>
  <c r="PM1" i="1" s="1"/>
  <c r="PM4" i="1" l="1"/>
  <c r="PN2" i="1" s="1"/>
  <c r="PM5" i="1"/>
  <c r="PN1" i="1" l="1"/>
  <c r="PN3" i="1"/>
  <c r="PN4" i="1"/>
  <c r="PO2" i="1" s="1"/>
  <c r="PN5" i="1"/>
  <c r="PO1" i="1" l="1"/>
  <c r="PO4" i="1"/>
  <c r="PP2" i="1" s="1"/>
  <c r="PO5" i="1"/>
  <c r="PP1" i="1" l="1"/>
  <c r="PP5" i="1"/>
  <c r="PP4" i="1"/>
  <c r="PQ2" i="1" s="1"/>
  <c r="PQ1" i="1" s="1"/>
  <c r="PQ4" i="1" l="1"/>
  <c r="PR2" i="1" s="1"/>
  <c r="PQ5" i="1"/>
  <c r="PR1" i="1" l="1"/>
  <c r="PR5" i="1"/>
  <c r="PR4" i="1"/>
  <c r="PS2" i="1" s="1"/>
  <c r="PS1" i="1" s="1"/>
  <c r="PS4" i="1" l="1"/>
  <c r="PT2" i="1" s="1"/>
  <c r="PS5" i="1"/>
  <c r="PS3" i="1"/>
  <c r="PT1" i="1" l="1"/>
  <c r="PT4" i="1"/>
  <c r="PU2" i="1" s="1"/>
  <c r="PT5" i="1"/>
  <c r="PU4" i="1" l="1"/>
  <c r="PV2" i="1" s="1"/>
  <c r="PU5" i="1"/>
  <c r="PU1" i="1"/>
  <c r="PV1" i="1" l="1"/>
  <c r="PV5" i="1"/>
  <c r="PV4" i="1"/>
  <c r="PW2" i="1" s="1"/>
  <c r="PW1" i="1" s="1"/>
  <c r="PW5" i="1" l="1"/>
  <c r="PW4" i="1"/>
  <c r="PX2" i="1" s="1"/>
  <c r="PX1" i="1" l="1"/>
  <c r="PX3" i="1"/>
  <c r="PX4" i="1"/>
  <c r="PY2" i="1" s="1"/>
  <c r="PX5" i="1"/>
  <c r="PY1" i="1" l="1"/>
  <c r="PY5" i="1"/>
  <c r="PY4" i="1"/>
  <c r="PZ2" i="1" s="1"/>
  <c r="PZ1" i="1" l="1"/>
  <c r="PZ5" i="1"/>
  <c r="PZ4" i="1"/>
  <c r="QA2" i="1" s="1"/>
  <c r="QA1" i="1" s="1"/>
  <c r="QA5" i="1" l="1"/>
  <c r="QA4" i="1"/>
  <c r="QB2" i="1" s="1"/>
  <c r="QB1" i="1" l="1"/>
  <c r="QB5" i="1"/>
  <c r="QB4" i="1"/>
  <c r="QC2" i="1" s="1"/>
  <c r="QC1" i="1" s="1"/>
  <c r="QC4" i="1" l="1"/>
  <c r="QD2" i="1" s="1"/>
  <c r="QC5" i="1"/>
  <c r="QC3" i="1"/>
  <c r="QD1" i="1" l="1"/>
  <c r="QD4" i="1"/>
  <c r="QE2" i="1" s="1"/>
  <c r="QD5" i="1"/>
  <c r="QE4" i="1" l="1"/>
  <c r="QF2" i="1" s="1"/>
  <c r="QE5" i="1"/>
  <c r="QE1" i="1"/>
  <c r="QF1" i="1" l="1"/>
  <c r="QF4" i="1"/>
  <c r="QG2" i="1" s="1"/>
  <c r="QF5" i="1"/>
  <c r="QG4" i="1" l="1"/>
  <c r="QH2" i="1" s="1"/>
  <c r="QG5" i="1"/>
  <c r="QG1" i="1"/>
  <c r="QH1" i="1" l="1"/>
  <c r="QH3" i="1"/>
  <c r="QH5" i="1"/>
  <c r="QH4" i="1"/>
  <c r="QI2" i="1" s="1"/>
  <c r="QI1" i="1" l="1"/>
  <c r="QI4" i="1"/>
  <c r="QJ2" i="1" s="1"/>
  <c r="QI5" i="1"/>
  <c r="QJ1" i="1" l="1"/>
  <c r="QJ4" i="1"/>
  <c r="QK2" i="1" s="1"/>
  <c r="QJ5" i="1"/>
  <c r="QK4" i="1" l="1"/>
  <c r="QL2" i="1" s="1"/>
  <c r="QK5" i="1"/>
  <c r="QK1" i="1"/>
  <c r="QL1" i="1" l="1"/>
  <c r="QL5" i="1"/>
  <c r="QL4" i="1"/>
  <c r="QM2" i="1" s="1"/>
  <c r="QM1" i="1" s="1"/>
  <c r="QM4" i="1" l="1"/>
  <c r="QN2" i="1" s="1"/>
  <c r="QM5" i="1"/>
  <c r="QM3" i="1"/>
  <c r="QN1" i="1" l="1"/>
  <c r="QN4" i="1"/>
  <c r="QO2" i="1" s="1"/>
  <c r="QN5" i="1"/>
  <c r="QO4" i="1" l="1"/>
  <c r="QP2" i="1" s="1"/>
  <c r="QO5" i="1"/>
  <c r="QO1" i="1"/>
  <c r="QP1" i="1" l="1"/>
  <c r="QP4" i="1"/>
  <c r="QQ2" i="1" s="1"/>
  <c r="QP5" i="1"/>
  <c r="QQ4" i="1" l="1"/>
  <c r="QR2" i="1" s="1"/>
  <c r="QQ5" i="1"/>
  <c r="QQ1" i="1"/>
  <c r="QR1" i="1" l="1"/>
  <c r="QR3" i="1"/>
  <c r="QR4" i="1"/>
  <c r="QS2" i="1" s="1"/>
  <c r="QR5" i="1"/>
  <c r="QS1" i="1" l="1"/>
  <c r="QS4" i="1"/>
  <c r="QT2" i="1" s="1"/>
  <c r="QS5" i="1"/>
  <c r="QT1" i="1" l="1"/>
  <c r="QT4" i="1"/>
  <c r="QU2" i="1" s="1"/>
  <c r="QT5" i="1"/>
  <c r="QU4" i="1" l="1"/>
  <c r="QV2" i="1" s="1"/>
  <c r="QU5" i="1"/>
  <c r="QU1" i="1"/>
  <c r="QV1" i="1" l="1"/>
  <c r="QV4" i="1"/>
  <c r="QW2" i="1" s="1"/>
  <c r="QV5" i="1"/>
  <c r="QW4" i="1" l="1"/>
  <c r="QX2" i="1" s="1"/>
  <c r="QW5" i="1"/>
  <c r="QW3" i="1"/>
  <c r="QW1" i="1"/>
  <c r="QX1" i="1" l="1"/>
  <c r="QX5" i="1"/>
  <c r="QX4" i="1"/>
  <c r="QY2" i="1" s="1"/>
  <c r="QY1" i="1" s="1"/>
  <c r="QY4" i="1" l="1"/>
  <c r="QZ2" i="1" s="1"/>
  <c r="QY5" i="1"/>
  <c r="QZ1" i="1" l="1"/>
  <c r="QZ5" i="1"/>
  <c r="QZ4" i="1"/>
  <c r="RA2" i="1" s="1"/>
  <c r="RA1" i="1" s="1"/>
  <c r="RA5" i="1" l="1"/>
  <c r="RA4" i="1"/>
  <c r="RB2" i="1" s="1"/>
  <c r="RB3" i="1" l="1"/>
  <c r="RB5" i="1"/>
  <c r="RB4" i="1"/>
  <c r="RC2" i="1" s="1"/>
  <c r="RB1" i="1"/>
  <c r="RC4" i="1" l="1"/>
  <c r="RD2" i="1" s="1"/>
  <c r="RD1" i="1" s="1"/>
  <c r="RC5" i="1"/>
  <c r="RC1" i="1"/>
  <c r="RD4" i="1" l="1"/>
  <c r="RE2" i="1" s="1"/>
  <c r="RE1" i="1" s="1"/>
  <c r="RD5" i="1"/>
  <c r="RE4" i="1" l="1"/>
  <c r="RF2" i="1" s="1"/>
  <c r="RF1" i="1" s="1"/>
  <c r="RE5" i="1"/>
  <c r="RF4" i="1" l="1"/>
  <c r="RG2" i="1" s="1"/>
  <c r="RG1" i="1" s="1"/>
  <c r="RF5" i="1"/>
  <c r="RG4" i="1" l="1"/>
  <c r="RH2" i="1" s="1"/>
  <c r="RG5" i="1"/>
  <c r="RG3" i="1"/>
  <c r="RH1" i="1" l="1"/>
  <c r="RH5" i="1"/>
  <c r="RH4" i="1"/>
  <c r="RI2" i="1" s="1"/>
  <c r="RI1" i="1" s="1"/>
  <c r="RI4" i="1" l="1"/>
  <c r="RJ2" i="1" s="1"/>
  <c r="RI5" i="1"/>
  <c r="RJ1" i="1" l="1"/>
  <c r="RJ5" i="1"/>
  <c r="RJ4" i="1"/>
  <c r="RK2" i="1" s="1"/>
  <c r="RK1" i="1" s="1"/>
  <c r="RK4" i="1" l="1"/>
  <c r="RL2" i="1" s="1"/>
  <c r="RK5" i="1"/>
  <c r="RL1" i="1" l="1"/>
  <c r="RL3" i="1"/>
  <c r="RL4" i="1"/>
  <c r="RM2" i="1" s="1"/>
  <c r="RL5" i="1"/>
  <c r="RM1" i="1" l="1"/>
  <c r="RM5" i="1"/>
  <c r="RM4" i="1"/>
  <c r="RN2" i="1" s="1"/>
  <c r="RN1" i="1" l="1"/>
  <c r="RN5" i="1"/>
  <c r="RN4" i="1"/>
  <c r="RO2" i="1" s="1"/>
  <c r="RO1" i="1" s="1"/>
  <c r="RO4" i="1" l="1"/>
  <c r="RP2" i="1" s="1"/>
  <c r="RO5" i="1"/>
  <c r="RP1" i="1" l="1"/>
  <c r="RP5" i="1"/>
  <c r="RP4" i="1"/>
  <c r="RQ2" i="1" s="1"/>
  <c r="RQ1" i="1" s="1"/>
  <c r="RQ4" i="1" l="1"/>
  <c r="RR2" i="1" s="1"/>
  <c r="RQ5" i="1"/>
  <c r="RQ3" i="1"/>
  <c r="RR1" i="1" l="1"/>
  <c r="RR4" i="1"/>
  <c r="RS2" i="1" s="1"/>
  <c r="RR5" i="1"/>
  <c r="RS4" i="1" l="1"/>
  <c r="RT2" i="1" s="1"/>
  <c r="RS5" i="1"/>
  <c r="RS1" i="1"/>
  <c r="RT1" i="1" l="1"/>
  <c r="RT4" i="1"/>
  <c r="RU2" i="1" s="1"/>
  <c r="RT5" i="1"/>
  <c r="RU4" i="1" l="1"/>
  <c r="RV2" i="1" s="1"/>
  <c r="RU5" i="1"/>
  <c r="RU1" i="1"/>
  <c r="RV1" i="1" l="1"/>
  <c r="RV3" i="1"/>
  <c r="RV4" i="1"/>
  <c r="RW2" i="1" s="1"/>
  <c r="RW1" i="1" s="1"/>
  <c r="RV5" i="1"/>
  <c r="RW5" i="1" l="1"/>
  <c r="RW4" i="1"/>
  <c r="RX2" i="1" s="1"/>
  <c r="RX5" i="1" l="1"/>
  <c r="RX4" i="1"/>
  <c r="RY2" i="1" s="1"/>
  <c r="RX1" i="1"/>
  <c r="RY4" i="1" l="1"/>
  <c r="RZ2" i="1" s="1"/>
  <c r="RZ1" i="1" s="1"/>
  <c r="RY5" i="1"/>
  <c r="RY1" i="1"/>
  <c r="RZ4" i="1" l="1"/>
  <c r="SA2" i="1" s="1"/>
  <c r="SA1" i="1" s="1"/>
  <c r="RZ5" i="1"/>
  <c r="SA4" i="1" l="1"/>
  <c r="SB2" i="1" s="1"/>
  <c r="SA5" i="1"/>
  <c r="SA3" i="1"/>
  <c r="SB1" i="1" l="1"/>
  <c r="SB5" i="1"/>
  <c r="SB4" i="1"/>
  <c r="SC2" i="1" s="1"/>
  <c r="SC1" i="1" s="1"/>
  <c r="SC4" i="1" l="1"/>
  <c r="SD2" i="1" s="1"/>
  <c r="SC5" i="1"/>
  <c r="SD1" i="1" l="1"/>
  <c r="SD5" i="1"/>
  <c r="SD4" i="1"/>
  <c r="SE2" i="1" s="1"/>
  <c r="SE1" i="1" s="1"/>
  <c r="SE5" i="1" l="1"/>
  <c r="SE4" i="1"/>
  <c r="SF2" i="1" s="1"/>
  <c r="SF1" i="1" l="1"/>
  <c r="SF3" i="1"/>
  <c r="SF4" i="1"/>
  <c r="SG2" i="1" s="1"/>
  <c r="SF5" i="1"/>
  <c r="SG1" i="1" l="1"/>
  <c r="SG4" i="1"/>
  <c r="SH2" i="1" s="1"/>
  <c r="SG5" i="1"/>
  <c r="SH1" i="1" l="1"/>
  <c r="SH5" i="1"/>
  <c r="SH4" i="1"/>
  <c r="SI2" i="1" s="1"/>
  <c r="SI1" i="1" s="1"/>
  <c r="SI5" i="1" l="1"/>
  <c r="SI4" i="1"/>
  <c r="SJ2" i="1" s="1"/>
  <c r="SJ1" i="1" l="1"/>
  <c r="SJ5" i="1"/>
  <c r="SJ4" i="1"/>
  <c r="SK2" i="1" s="1"/>
  <c r="SK1" i="1" s="1"/>
  <c r="SK3" i="1" l="1"/>
  <c r="SK4" i="1"/>
  <c r="SL2" i="1" s="1"/>
  <c r="SK5" i="1"/>
  <c r="SL1" i="1" l="1"/>
  <c r="SL5" i="1"/>
  <c r="SL4" i="1"/>
  <c r="SM2" i="1" s="1"/>
  <c r="SM4" i="1" l="1"/>
  <c r="SN2" i="1" s="1"/>
  <c r="SM5" i="1"/>
  <c r="SM1" i="1"/>
  <c r="SN1" i="1" l="1"/>
  <c r="SN5" i="1"/>
  <c r="SN4" i="1"/>
  <c r="SO2" i="1" s="1"/>
  <c r="SO1" i="1" s="1"/>
  <c r="SO5" i="1" l="1"/>
  <c r="SO4" i="1"/>
  <c r="SP2" i="1" s="1"/>
  <c r="SP1" i="1" l="1"/>
  <c r="SP3" i="1"/>
  <c r="SP4" i="1"/>
  <c r="SQ2" i="1" s="1"/>
  <c r="SP5" i="1"/>
  <c r="SQ1" i="1" l="1"/>
  <c r="SQ4" i="1"/>
  <c r="SR2" i="1" s="1"/>
  <c r="SQ5" i="1"/>
  <c r="SR1" i="1" l="1"/>
  <c r="SR5" i="1"/>
  <c r="SR4" i="1"/>
  <c r="SS2" i="1" s="1"/>
  <c r="SS1" i="1" s="1"/>
  <c r="SS4" i="1" l="1"/>
  <c r="ST2" i="1" s="1"/>
  <c r="ST1" i="1" s="1"/>
  <c r="SS5" i="1"/>
  <c r="ST4" i="1" l="1"/>
  <c r="SU2" i="1" s="1"/>
  <c r="SU1" i="1" s="1"/>
  <c r="ST5" i="1"/>
  <c r="SU4" i="1" l="1"/>
  <c r="SV2" i="1" s="1"/>
  <c r="SV1" i="1" s="1"/>
  <c r="SU5" i="1"/>
  <c r="SU3" i="1"/>
  <c r="SV5" i="1" l="1"/>
  <c r="SV4" i="1"/>
  <c r="SW2" i="1" s="1"/>
  <c r="SW4" i="1" l="1"/>
  <c r="SX2" i="1" s="1"/>
  <c r="SX1" i="1" s="1"/>
  <c r="SW5" i="1"/>
  <c r="SW1" i="1"/>
  <c r="SX4" i="1" l="1"/>
  <c r="SY2" i="1" s="1"/>
  <c r="SY1" i="1" s="1"/>
  <c r="SX5" i="1"/>
  <c r="SY4" i="1" l="1"/>
  <c r="SZ2" i="1" s="1"/>
  <c r="SZ1" i="1" s="1"/>
  <c r="SY5" i="1"/>
  <c r="SZ3" i="1" l="1"/>
  <c r="SZ4" i="1"/>
  <c r="TA2" i="1" s="1"/>
  <c r="SZ5" i="1"/>
  <c r="TA5" i="1" l="1"/>
  <c r="TA4" i="1"/>
  <c r="TB2" i="1" s="1"/>
  <c r="TA1" i="1"/>
  <c r="TB5" i="1" l="1"/>
  <c r="TB4" i="1"/>
  <c r="TC2" i="1" s="1"/>
  <c r="TB1" i="1"/>
  <c r="TC4" i="1" l="1"/>
  <c r="TD2" i="1" s="1"/>
  <c r="TD1" i="1" s="1"/>
  <c r="TC5" i="1"/>
  <c r="TC1" i="1"/>
  <c r="TD4" i="1" l="1"/>
  <c r="TE2" i="1" s="1"/>
  <c r="TE1" i="1" s="1"/>
  <c r="TD5" i="1"/>
  <c r="TE4" i="1" l="1"/>
  <c r="TF2" i="1" s="1"/>
  <c r="TF1" i="1" s="1"/>
  <c r="TE5" i="1"/>
  <c r="TE3" i="1"/>
  <c r="TF5" i="1" l="1"/>
  <c r="TF4" i="1"/>
  <c r="TG2" i="1" s="1"/>
  <c r="TG5" i="1" l="1"/>
  <c r="TG4" i="1"/>
  <c r="TH2" i="1" s="1"/>
  <c r="TG1" i="1"/>
  <c r="TH5" i="1" l="1"/>
  <c r="TH4" i="1"/>
  <c r="TI2" i="1" s="1"/>
  <c r="TH1" i="1"/>
  <c r="TI4" i="1" l="1"/>
  <c r="TJ2" i="1" s="1"/>
  <c r="TJ1" i="1" s="1"/>
  <c r="TI5" i="1"/>
  <c r="TI1" i="1"/>
  <c r="TJ5" i="1" l="1"/>
  <c r="TJ3" i="1"/>
  <c r="TJ4" i="1"/>
  <c r="TK2" i="1" s="1"/>
  <c r="TK1" i="1" s="1"/>
  <c r="TK4" i="1" l="1"/>
  <c r="TL2" i="1" s="1"/>
  <c r="TL1" i="1" s="1"/>
  <c r="TK5" i="1"/>
  <c r="TL4" i="1" l="1"/>
  <c r="TM2" i="1" s="1"/>
  <c r="TM1" i="1" s="1"/>
  <c r="TL5" i="1"/>
  <c r="TM4" i="1" l="1"/>
  <c r="TN2" i="1" s="1"/>
  <c r="TN1" i="1" s="1"/>
  <c r="TM5" i="1"/>
  <c r="TN5" i="1" l="1"/>
  <c r="TN4" i="1"/>
</calcChain>
</file>

<file path=xl/comments1.xml><?xml version="1.0" encoding="utf-8"?>
<comments xmlns="http://schemas.openxmlformats.org/spreadsheetml/2006/main">
  <authors>
    <author>DEMANGE Florent</author>
  </authors>
  <commentList>
    <comment ref="A70" authorId="0">
      <text>
        <r>
          <rPr>
            <b/>
            <sz val="11"/>
            <color indexed="81"/>
            <rFont val="Tahoma"/>
            <family val="2"/>
          </rPr>
          <t>Cette fonction permet d'afficher un repère indiquant la date d'aujourd'hui.</t>
        </r>
      </text>
    </comment>
  </commentList>
</comments>
</file>

<file path=xl/comments2.xml><?xml version="1.0" encoding="utf-8"?>
<comments xmlns="http://schemas.openxmlformats.org/spreadsheetml/2006/main">
  <authors>
    <author>DEMANGE Florent</author>
  </authors>
  <commentList>
    <comment ref="A64" authorId="0">
      <text>
        <r>
          <rPr>
            <b/>
            <sz val="11"/>
            <color indexed="81"/>
            <rFont val="Tahoma"/>
            <family val="2"/>
          </rPr>
          <t>Cette fonction permet d'afficher un repère à la date d'aujourd'hui.</t>
        </r>
      </text>
    </comment>
  </commentList>
</comments>
</file>

<file path=xl/sharedStrings.xml><?xml version="1.0" encoding="utf-8"?>
<sst xmlns="http://schemas.openxmlformats.org/spreadsheetml/2006/main" count="195" uniqueCount="126">
  <si>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</si>
  <si>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</si>
  <si>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</si>
  <si>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</si>
  <si>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</si>
  <si>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</si>
  <si>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</si>
  <si>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</si>
  <si>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</si>
  <si>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</si>
  <si>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</si>
  <si>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</si>
  <si>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</si>
  <si>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</si>
  <si>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</si>
  <si>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</si>
  <si>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</si>
  <si>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</si>
  <si>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</si>
  <si>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</si>
  <si>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</si>
  <si>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</si>
  <si>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</si>
  <si>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</si>
  <si>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Date aujourd'hui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</si>
  <si>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</si>
  <si>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</si>
  <si>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</si>
  <si>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</si>
  <si>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</si>
  <si>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</si>
  <si>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</si>
  <si>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</si>
  <si>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</si>
  <si>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</si>
  <si>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</si>
  <si>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</si>
  <si>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</si>
  <si>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</si>
  <si>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</si>
  <si>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</si>
  <si>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</si>
  <si>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</si>
  <si>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</si>
  <si>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</si>
  <si>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</si>
  <si>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</si>
  <si>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</si>
  <si>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</si>
  <si>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</si>
  <si>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</si>
  <si>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</si>
  <si>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</si>
  <si>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</si>
  <si>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</si>
  <si>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</si>
  <si>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</si>
  <si>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</si>
  <si>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</si>
  <si>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</si>
  <si>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</si>
  <si>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</si>
  <si>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</si>
  <si>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</si>
  <si>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</si>
  <si>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</si>
  <si>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</si>
  <si>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</si>
  <si>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</si>
  <si>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</si>
  <si>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</si>
  <si>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</si>
  <si>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</si>
  <si>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</si>
  <si>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</si>
  <si>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</si>
  <si>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</si>
  <si>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</si>
  <si>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</si>
  <si>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</si>
  <si>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</si>
  <si>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</si>
  <si>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</si>
  <si>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</si>
  <si>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</si>
  <si>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</si>
  <si>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</si>
  <si>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</si>
  <si>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</si>
  <si>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</si>
  <si>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</si>
  <si>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Début IT</t>
  </si>
  <si>
    <t>Fin IT</t>
  </si>
  <si>
    <t>Mis à jour le</t>
  </si>
  <si>
    <t>Mise à jour le</t>
  </si>
  <si>
    <t>Updaded the</t>
  </si>
  <si>
    <t>MAJ DE</t>
  </si>
  <si>
    <t>MAJ IT</t>
  </si>
  <si>
    <t>Tâches ITW CER</t>
  </si>
  <si>
    <t>ITW CER task</t>
  </si>
  <si>
    <t>ES</t>
  </si>
  <si>
    <t>CH</t>
  </si>
  <si>
    <t>Tache client ES</t>
  </si>
  <si>
    <t>Tache CER ES</t>
  </si>
  <si>
    <t>Date requise ES</t>
  </si>
  <si>
    <t>Début ES</t>
  </si>
  <si>
    <t>Fin ES</t>
  </si>
  <si>
    <t>MAJ ES</t>
  </si>
  <si>
    <t>Tache CER CH</t>
  </si>
  <si>
    <t>Date requise CH</t>
  </si>
  <si>
    <t>Début CH</t>
  </si>
  <si>
    <t>Fin CH</t>
  </si>
  <si>
    <t>MAJ CH</t>
  </si>
  <si>
    <t>Tache client CH</t>
  </si>
  <si>
    <t>Tableau_traduction</t>
  </si>
  <si>
    <t>Tableau_numérotation_langue</t>
  </si>
  <si>
    <t>Numéro</t>
  </si>
  <si>
    <t>Durée du projet</t>
  </si>
  <si>
    <t>Semaine</t>
  </si>
  <si>
    <t>Année</t>
  </si>
  <si>
    <t xml:space="preserve">Début </t>
  </si>
  <si>
    <t xml:space="preserve">Fin </t>
  </si>
  <si>
    <t>Date</t>
  </si>
  <si>
    <t>Début</t>
  </si>
  <si>
    <t>Fin</t>
  </si>
  <si>
    <t>EN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</si>
</sst>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7" formatCode="mm/dd/yyyy;&quot;-&quot;;"/>
    <numFmt numFmtId="168" formatCode="mm\.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2">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
      <patternFill patternType="solid">
        <fgColor theme="0"/>
        <bgColor indexed="64"/>
      </patternFill>
    </fill>
  </fills>
  <borders count="51">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138">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0" fontId="7" fillId="0" borderId="5" xfId="2" applyFont="1" applyFill="1" applyBorder="1" applyAlignment="1">
      <alignment horizontal="center"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1" fillId="3" borderId="5" xfId="0" applyFont="1" applyFill="1" applyBorder="1" applyAlignment="1">
      <alignment horizontal="center" vertical="center"/>
    </xf>
    <xf numFmtId="167"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14" fontId="0" fillId="0" borderId="9" xfId="0" applyNumberFormat="1" applyBorder="1" applyAlignment="1">
      <alignment horizontal="center" vertical="center"/>
    </xf>
    <xf numFmtId="165" fontId="1" fillId="0" borderId="2"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68" fontId="14" fillId="0" borderId="0" xfId="0" applyNumberFormat="1" applyFont="1" applyAlignment="1">
      <alignment horizontal="center" textRotation="90"/>
    </xf>
    <xf numFmtId="0" fontId="0" fillId="0" borderId="46" xfId="0" applyBorder="1" applyAlignment="1">
      <alignment horizontal="center" vertical="center"/>
    </xf>
    <xf numFmtId="0" fontId="0" fillId="0" borderId="34" xfId="0" applyBorder="1" applyAlignment="1">
      <alignment horizontal="center" vertical="center"/>
    </xf>
    <xf numFmtId="0" fontId="0" fillId="0" borderId="7" xfId="0" applyBorder="1" applyAlignment="1">
      <alignment horizontal="center" vertical="center"/>
    </xf>
    <xf numFmtId="0" fontId="0" fillId="0" borderId="12" xfId="0" applyBorder="1" applyAlignment="1">
      <alignment horizontal="center" vertical="center"/>
    </xf>
    <xf numFmtId="0" fontId="0" fillId="0" borderId="49" xfId="0" applyBorder="1" applyAlignment="1">
      <alignment horizontal="center" vertical="center"/>
    </xf>
    <xf numFmtId="0" fontId="0" fillId="0" borderId="11" xfId="0" applyBorder="1" applyAlignment="1">
      <alignment horizontal="center" vertical="center"/>
    </xf>
    <xf numFmtId="0" fontId="0" fillId="0" borderId="50" xfId="0" applyBorder="1" applyAlignment="1">
      <alignment horizontal="center" vertical="center"/>
    </xf>
    <xf numFmtId="0" fontId="2" fillId="11" borderId="5" xfId="0" applyFont="1" applyFill="1" applyBorder="1"/>
    <xf numFmtId="0" fontId="0" fillId="0" borderId="0" xfId="0" applyFont="1" applyAlignment="1">
      <alignment horizontal="center" vertical="center"/>
    </xf>
    <xf numFmtId="0" fontId="0" fillId="0" borderId="0" xfId="0" applyFont="1"/>
    <xf numFmtId="14" fontId="0" fillId="0" borderId="0" xfId="0" applyNumberFormat="1" applyFont="1" applyAlignment="1">
      <alignment horizontal="center" vertical="center"/>
    </xf>
    <xf numFmtId="14" fontId="0" fillId="0" borderId="5" xfId="0" applyNumberFormat="1" applyFont="1" applyBorder="1" applyAlignment="1">
      <alignment horizontal="center" vertical="center"/>
    </xf>
    <xf numFmtId="14" fontId="0" fillId="0" borderId="2" xfId="0" applyNumberFormat="1" applyFont="1" applyBorder="1" applyAlignment="1">
      <alignment horizontal="center" vertical="center"/>
    </xf>
    <xf numFmtId="0" fontId="0" fillId="0" borderId="2" xfId="0" applyFont="1" applyBorder="1" applyAlignment="1">
      <alignment horizontal="center" vertical="center"/>
    </xf>
    <xf numFmtId="0" fontId="0" fillId="0" borderId="8" xfId="0" applyFont="1" applyBorder="1" applyAlignment="1">
      <alignment horizontal="center" vertical="center"/>
    </xf>
    <xf numFmtId="0" fontId="3" fillId="0" borderId="31" xfId="0" applyFont="1" applyBorder="1" applyAlignment="1">
      <alignment horizontal="center" vertical="center"/>
    </xf>
    <xf numFmtId="164" fontId="0" fillId="0" borderId="5" xfId="0" applyNumberFormat="1" applyFont="1" applyBorder="1" applyAlignment="1">
      <alignment horizontal="center" vertical="center"/>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0" fontId="1" fillId="0" borderId="7" xfId="0" applyFont="1" applyBorder="1" applyAlignment="1">
      <alignment horizontal="center" vertical="center"/>
    </xf>
    <xf numFmtId="0" fontId="1" fillId="0" borderId="4" xfId="0" applyFont="1" applyBorder="1" applyAlignment="1">
      <alignment horizontal="center" vertical="center"/>
    </xf>
    <xf numFmtId="0" fontId="1" fillId="0" borderId="2" xfId="0" applyFont="1" applyBorder="1" applyAlignment="1">
      <alignment horizontal="center" vertical="center"/>
    </xf>
    <xf numFmtId="14" fontId="14" fillId="0" borderId="1" xfId="0" applyNumberFormat="1" applyFont="1" applyBorder="1" applyAlignment="1">
      <alignment horizontal="center" vertical="center" textRotation="90"/>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6" xfId="0" applyFont="1" applyBorder="1" applyAlignment="1">
      <alignment horizontal="center" vertical="center" textRotation="90"/>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0" fontId="14" fillId="0" borderId="16" xfId="0" applyFont="1" applyBorder="1" applyAlignment="1">
      <alignment horizontal="center" vertical="center" textRotation="90"/>
    </xf>
    <xf numFmtId="0" fontId="14" fillId="0" borderId="42" xfId="0" applyFont="1" applyBorder="1" applyAlignment="1">
      <alignment horizontal="center" vertical="center" textRotation="90"/>
    </xf>
    <xf numFmtId="0" fontId="14" fillId="0" borderId="12" xfId="0" applyFont="1" applyBorder="1" applyAlignment="1">
      <alignment horizontal="center" vertical="center" textRotation="90"/>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41" xfId="0" applyFont="1" applyBorder="1" applyAlignment="1">
      <alignment horizontal="center" vertical="center"/>
    </xf>
    <xf numFmtId="0" fontId="1" fillId="0" borderId="47" xfId="0" applyFont="1" applyBorder="1" applyAlignment="1">
      <alignment horizontal="center" vertical="center"/>
    </xf>
    <xf numFmtId="0" fontId="1" fillId="0" borderId="48" xfId="0" applyFont="1" applyBorder="1" applyAlignment="1">
      <alignment horizontal="center" vertical="center"/>
    </xf>
    <xf numFmtId="0" fontId="1" fillId="0" borderId="43" xfId="0" applyFont="1" applyBorder="1" applyAlignment="1">
      <alignment horizontal="center" vertical="center"/>
    </xf>
    <xf numFmtId="0" fontId="1" fillId="0" borderId="44" xfId="0" applyFont="1" applyBorder="1" applyAlignment="1">
      <alignment horizontal="center" vertical="center"/>
    </xf>
    <xf numFmtId="0" fontId="1" fillId="0" borderId="45" xfId="0" applyFont="1" applyBorder="1" applyAlignment="1">
      <alignment horizontal="center" vertical="center"/>
    </xf>
    <xf numFmtId="0" fontId="0" fillId="0" borderId="45" xfId="0" applyBorder="1" applyAlignment="1">
      <alignment horizontal="center" vertical="center"/>
    </xf>
  </cellXfs>
  <cellStyles count="3">
    <cellStyle name="Lien hypertexte" xfId="1" builtinId="8"/>
    <cellStyle name="Normal" xfId="0" builtinId="0"/>
    <cellStyle name="Normal 2" xfId="2"/>
  </cellStyles>
  <dxfs count="107">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patternType="gray0625">
          <bgColor rgb="FFFFC000"/>
        </patternFill>
      </fill>
    </dxf>
    <dxf>
      <fill>
        <patternFill>
          <bgColor theme="3" tint="0.3999450666829432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ont>
        <color auto="1"/>
      </font>
      <fill>
        <patternFill>
          <fgColor auto="1"/>
        </patternFill>
      </fill>
      <border>
        <left style="thin">
          <color rgb="FFFF0000"/>
        </left>
        <vertical/>
        <horizontal/>
      </border>
    </dxf>
    <dxf>
      <fill>
        <patternFill>
          <bgColor rgb="FF7030A0"/>
        </patternFill>
      </fill>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TN119"/>
  <sheetViews>
    <sheetView tabSelected="1" zoomScale="70" zoomScaleNormal="70" workbookViewId="0">
      <pane xSplit="4" ySplit="5" topLeftCell="E6" activePane="bottomRight" state="frozen"/>
      <selection pane="topRight" activeCell="E1" sqref="E1"/>
      <selection pane="bottomLeft" activeCell="A6" sqref="A6"/>
      <selection pane="bottomRight" activeCell="C15" sqref="C15"/>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534" ht="44.25" x14ac:dyDescent="0.2">
      <c r="A1" s="99" t="s">
        <v>0</v>
      </c>
      <c r="B1" s="4"/>
      <c r="C1" s="4"/>
      <c r="D1" s="4"/>
      <c r="E1" s="69">
        <f>E2</f>
        <v>43101</v>
      </c>
      <c r="F1" s="39" t="str">
        <f>IF(MONTH(E2)&lt;&gt;MONTH(F2),TEXT(F2,"mm.aa"),"")</f>
        <v/>
      </c>
      <c r="G1" s="39" t="str">
        <f t="shared" ref="G1:BR1" si="0">IF(MONTH(F2)&lt;&gt;MONTH(G2),TEXT(G2,"mm.aa"),"")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02.18</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03.18</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04.18</v>
      </c>
      <c r="BS1" s="39" t="str">
        <f t="shared" ref="BS1:ED1" si="1">IF(MONTH(BR2)&lt;&gt;MONTH(BS2),TEXT(BS2,"mm.aa"),"")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05.18</v>
      </c>
      <c r="CN1" s="39" t="str">
        <f t="shared" si="1"/>
        <v/>
      </c>
      <c r="CO1" s="39" t="str">
        <f t="shared" si="1"/>
        <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06.18</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IF(MONTH(ED2)&lt;&gt;MONTH(EE2),TEXT(EE2,"mm.aa"),"")</f>
        <v>07.18</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08.18</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09.18</v>
      </c>
      <c r="FY1" s="39" t="str">
        <f t="shared" si="2"/>
        <v/>
      </c>
      <c r="FZ1" s="39" t="str">
        <f t="shared" si="2"/>
        <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IF(MONTH(GP2)&lt;&gt;MONTH(GQ2),TEXT(GQ2,"mm.aa"),"")</f>
        <v/>
      </c>
      <c r="GR1" s="39" t="str">
        <f t="shared" si="3"/>
        <v>10.18</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11.18</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12.18</v>
      </c>
      <c r="IL1" s="39" t="str">
        <f t="shared" si="3"/>
        <v/>
      </c>
      <c r="IM1" s="39" t="str">
        <f t="shared" si="3"/>
        <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IF(MONTH(JB2)&lt;&gt;MONTH(JC2),TEXT(JC2,"mm.aa"),"")</f>
        <v/>
      </c>
      <c r="JD1" s="39" t="str">
        <f t="shared" si="4"/>
        <v/>
      </c>
      <c r="JE1" s="39" t="str">
        <f t="shared" si="4"/>
        <v/>
      </c>
      <c r="JF1" s="39" t="str">
        <f t="shared" si="4"/>
        <v>01.19</v>
      </c>
      <c r="JG1" s="39" t="str">
        <f t="shared" si="4"/>
        <v/>
      </c>
      <c r="JH1" s="39" t="str">
        <f t="shared" si="4"/>
        <v/>
      </c>
      <c r="JI1" s="39" t="str">
        <f t="shared" si="4"/>
        <v/>
      </c>
      <c r="JJ1" s="69">
        <f>JJ2</f>
        <v>43472</v>
      </c>
      <c r="JK1" s="39" t="str">
        <f>IF(MONTH(JJ2)&lt;&gt;MONTH(JK2),TEXT(JK2,"mm.aa"),"")</f>
        <v/>
      </c>
      <c r="JL1" s="39" t="str">
        <f t="shared" ref="JL1" si="5">IF(MONTH(JK2)&lt;&gt;MONTH(JL2),TEXT(JL2,"mm.aa"),"")</f>
        <v/>
      </c>
      <c r="JM1" s="39" t="str">
        <f t="shared" ref="JM1" si="6">IF(MONTH(JL2)&lt;&gt;MONTH(JM2),TEXT(JM2,"mm.aa"),"")</f>
        <v/>
      </c>
      <c r="JN1" s="39" t="str">
        <f t="shared" ref="JN1" si="7">IF(MONTH(JM2)&lt;&gt;MONTH(JN2),TEXT(JN2,"mm.aa"),"")</f>
        <v/>
      </c>
      <c r="JO1" s="39" t="str">
        <f t="shared" ref="JO1" si="8">IF(MONTH(JN2)&lt;&gt;MONTH(JO2),TEXT(JO2,"mm.aa"),"")</f>
        <v/>
      </c>
      <c r="JP1" s="39" t="str">
        <f t="shared" ref="JP1" si="9">IF(MONTH(JO2)&lt;&gt;MONTH(JP2),TEXT(JP2,"mm.aa"),"")</f>
        <v/>
      </c>
      <c r="JQ1" s="39" t="str">
        <f t="shared" ref="JQ1" si="10">IF(MONTH(JP2)&lt;&gt;MONTH(JQ2),TEXT(JQ2,"mm.aa"),"")</f>
        <v/>
      </c>
      <c r="JR1" s="39" t="str">
        <f t="shared" ref="JR1" si="11">IF(MONTH(JQ2)&lt;&gt;MONTH(JR2),TEXT(JR2,"mm.aa"),"")</f>
        <v/>
      </c>
      <c r="JS1" s="39" t="str">
        <f t="shared" ref="JS1" si="12">IF(MONTH(JR2)&lt;&gt;MONTH(JS2),TEXT(JS2,"mm.aa"),"")</f>
        <v/>
      </c>
      <c r="JT1" s="39" t="str">
        <f t="shared" ref="JT1" si="13">IF(MONTH(JS2)&lt;&gt;MONTH(JT2),TEXT(JT2,"mm.aa"),"")</f>
        <v/>
      </c>
      <c r="JU1" s="39" t="str">
        <f t="shared" ref="JU1" si="14">IF(MONTH(JT2)&lt;&gt;MONTH(JU2),TEXT(JU2,"mm.aa"),"")</f>
        <v/>
      </c>
      <c r="JV1" s="39" t="str">
        <f t="shared" ref="JV1" si="15">IF(MONTH(JU2)&lt;&gt;MONTH(JV2),TEXT(JV2,"mm.aa"),"")</f>
        <v/>
      </c>
      <c r="JW1" s="39" t="str">
        <f t="shared" ref="JW1" si="16">IF(MONTH(JV2)&lt;&gt;MONTH(JW2),TEXT(JW2,"mm.aa"),"")</f>
        <v/>
      </c>
      <c r="JX1" s="39" t="str">
        <f t="shared" ref="JX1" si="17">IF(MONTH(JW2)&lt;&gt;MONTH(JX2),TEXT(JX2,"mm.aa"),"")</f>
        <v/>
      </c>
      <c r="JY1" s="39" t="str">
        <f t="shared" ref="JY1" si="18">IF(MONTH(JX2)&lt;&gt;MONTH(JY2),TEXT(JY2,"mm.aa"),"")</f>
        <v/>
      </c>
      <c r="JZ1" s="39" t="str">
        <f t="shared" ref="JZ1" si="19">IF(MONTH(JY2)&lt;&gt;MONTH(JZ2),TEXT(JZ2,"mm.aa"),"")</f>
        <v/>
      </c>
      <c r="KA1" s="39" t="str">
        <f t="shared" ref="KA1" si="20">IF(MONTH(JZ2)&lt;&gt;MONTH(KA2),TEXT(KA2,"mm.aa"),"")</f>
        <v/>
      </c>
      <c r="KB1" s="39" t="str">
        <f t="shared" ref="KB1" si="21">IF(MONTH(KA2)&lt;&gt;MONTH(KB2),TEXT(KB2,"mm.aa"),"")</f>
        <v/>
      </c>
      <c r="KC1" s="39" t="str">
        <f t="shared" ref="KC1" si="22">IF(MONTH(KB2)&lt;&gt;MONTH(KC2),TEXT(KC2,"mm.aa"),"")</f>
        <v>02.19</v>
      </c>
      <c r="KD1" s="39" t="str">
        <f t="shared" ref="KD1" si="23">IF(MONTH(KC2)&lt;&gt;MONTH(KD2),TEXT(KD2,"mm.aa"),"")</f>
        <v/>
      </c>
      <c r="KE1" s="39" t="str">
        <f t="shared" ref="KE1" si="24">IF(MONTH(KD2)&lt;&gt;MONTH(KE2),TEXT(KE2,"mm.aa"),"")</f>
        <v/>
      </c>
      <c r="KF1" s="39" t="str">
        <f t="shared" ref="KF1" si="25">IF(MONTH(KE2)&lt;&gt;MONTH(KF2),TEXT(KF2,"mm.aa"),"")</f>
        <v/>
      </c>
      <c r="KG1" s="39" t="str">
        <f t="shared" ref="KG1" si="26">IF(MONTH(KF2)&lt;&gt;MONTH(KG2),TEXT(KG2,"mm.aa"),"")</f>
        <v/>
      </c>
      <c r="KH1" s="39" t="str">
        <f t="shared" ref="KH1" si="27">IF(MONTH(KG2)&lt;&gt;MONTH(KH2),TEXT(KH2,"mm.aa"),"")</f>
        <v/>
      </c>
      <c r="KI1" s="39" t="str">
        <f t="shared" ref="KI1" si="28">IF(MONTH(KH2)&lt;&gt;MONTH(KI2),TEXT(KI2,"mm.aa"),"")</f>
        <v/>
      </c>
      <c r="KJ1" s="39" t="str">
        <f t="shared" ref="KJ1" si="29">IF(MONTH(KI2)&lt;&gt;MONTH(KJ2),TEXT(KJ2,"mm.aa"),"")</f>
        <v/>
      </c>
      <c r="KK1" s="39" t="str">
        <f t="shared" ref="KK1" si="30">IF(MONTH(KJ2)&lt;&gt;MONTH(KK2),TEXT(KK2,"mm.aa"),"")</f>
        <v/>
      </c>
      <c r="KL1" s="39" t="str">
        <f t="shared" ref="KL1" si="31">IF(MONTH(KK2)&lt;&gt;MONTH(KL2),TEXT(KL2,"mm.aa"),"")</f>
        <v/>
      </c>
      <c r="KM1" s="39" t="str">
        <f t="shared" ref="KM1" si="32">IF(MONTH(KL2)&lt;&gt;MONTH(KM2),TEXT(KM2,"mm.aa"),"")</f>
        <v/>
      </c>
      <c r="KN1" s="39" t="str">
        <f t="shared" ref="KN1" si="33">IF(MONTH(KM2)&lt;&gt;MONTH(KN2),TEXT(KN2,"mm.aa"),"")</f>
        <v/>
      </c>
      <c r="KO1" s="39" t="str">
        <f t="shared" ref="KO1" si="34">IF(MONTH(KN2)&lt;&gt;MONTH(KO2),TEXT(KO2,"mm.aa"),"")</f>
        <v/>
      </c>
      <c r="KP1" s="39" t="str">
        <f t="shared" ref="KP1" si="35">IF(MONTH(KO2)&lt;&gt;MONTH(KP2),TEXT(KP2,"mm.aa"),"")</f>
        <v/>
      </c>
      <c r="KQ1" s="39" t="str">
        <f t="shared" ref="KQ1" si="36">IF(MONTH(KP2)&lt;&gt;MONTH(KQ2),TEXT(KQ2,"mm.aa"),"")</f>
        <v/>
      </c>
      <c r="KR1" s="39" t="str">
        <f t="shared" ref="KR1" si="37">IF(MONTH(KQ2)&lt;&gt;MONTH(KR2),TEXT(KR2,"mm.aa"),"")</f>
        <v/>
      </c>
      <c r="KS1" s="39" t="str">
        <f t="shared" ref="KS1" si="38">IF(MONTH(KR2)&lt;&gt;MONTH(KS2),TEXT(KS2,"mm.aa"),"")</f>
        <v/>
      </c>
      <c r="KT1" s="39" t="str">
        <f t="shared" ref="KT1" si="39">IF(MONTH(KS2)&lt;&gt;MONTH(KT2),TEXT(KT2,"mm.aa"),"")</f>
        <v/>
      </c>
      <c r="KU1" s="39" t="str">
        <f t="shared" ref="KU1" si="40">IF(MONTH(KT2)&lt;&gt;MONTH(KU2),TEXT(KU2,"mm.aa"),"")</f>
        <v/>
      </c>
      <c r="KV1" s="39" t="str">
        <f t="shared" ref="KV1" si="41">IF(MONTH(KU2)&lt;&gt;MONTH(KV2),TEXT(KV2,"mm.aa"),"")</f>
        <v/>
      </c>
      <c r="KW1" s="39" t="str">
        <f t="shared" ref="KW1" si="42">IF(MONTH(KV2)&lt;&gt;MONTH(KW2),TEXT(KW2,"mm.aa"),"")</f>
        <v>03.19</v>
      </c>
      <c r="KX1" s="39" t="str">
        <f t="shared" ref="KX1" si="43">IF(MONTH(KW2)&lt;&gt;MONTH(KX2),TEXT(KX2,"mm.aa"),"")</f>
        <v/>
      </c>
      <c r="KY1" s="39" t="str">
        <f t="shared" ref="KY1" si="44">IF(MONTH(KX2)&lt;&gt;MONTH(KY2),TEXT(KY2,"mm.aa"),"")</f>
        <v/>
      </c>
      <c r="KZ1" s="39" t="str">
        <f t="shared" ref="KZ1" si="45">IF(MONTH(KY2)&lt;&gt;MONTH(KZ2),TEXT(KZ2,"mm.aa"),"")</f>
        <v/>
      </c>
      <c r="LA1" s="39" t="str">
        <f t="shared" ref="LA1" si="46">IF(MONTH(KZ2)&lt;&gt;MONTH(LA2),TEXT(LA2,"mm.aa"),"")</f>
        <v/>
      </c>
      <c r="LB1" s="39" t="str">
        <f t="shared" ref="LB1" si="47">IF(MONTH(LA2)&lt;&gt;MONTH(LB2),TEXT(LB2,"mm.aa"),"")</f>
        <v/>
      </c>
      <c r="LC1" s="39" t="str">
        <f t="shared" ref="LC1" si="48">IF(MONTH(LB2)&lt;&gt;MONTH(LC2),TEXT(LC2,"mm.aa"),"")</f>
        <v/>
      </c>
      <c r="LD1" s="39" t="str">
        <f t="shared" ref="LD1" si="49">IF(MONTH(LC2)&lt;&gt;MONTH(LD2),TEXT(LD2,"mm.aa"),"")</f>
        <v/>
      </c>
      <c r="LE1" s="39" t="str">
        <f t="shared" ref="LE1" si="50">IF(MONTH(LD2)&lt;&gt;MONTH(LE2),TEXT(LE2,"mm.aa"),"")</f>
        <v/>
      </c>
      <c r="LF1" s="39" t="str">
        <f t="shared" ref="LF1" si="51">IF(MONTH(LE2)&lt;&gt;MONTH(LF2),TEXT(LF2,"mm.aa"),"")</f>
        <v/>
      </c>
      <c r="LG1" s="39" t="str">
        <f t="shared" ref="LG1" si="52">IF(MONTH(LF2)&lt;&gt;MONTH(LG2),TEXT(LG2,"mm.aa"),"")</f>
        <v/>
      </c>
      <c r="LH1" s="39" t="str">
        <f t="shared" ref="LH1" si="53">IF(MONTH(LG2)&lt;&gt;MONTH(LH2),TEXT(LH2,"mm.aa"),"")</f>
        <v/>
      </c>
      <c r="LI1" s="39" t="str">
        <f t="shared" ref="LI1" si="54">IF(MONTH(LH2)&lt;&gt;MONTH(LI2),TEXT(LI2,"mm.aa"),"")</f>
        <v/>
      </c>
      <c r="LJ1" s="39" t="str">
        <f t="shared" ref="LJ1" si="55">IF(MONTH(LI2)&lt;&gt;MONTH(LJ2),TEXT(LJ2,"mm.aa"),"")</f>
        <v/>
      </c>
      <c r="LK1" s="39" t="str">
        <f t="shared" ref="LK1" si="56">IF(MONTH(LJ2)&lt;&gt;MONTH(LK2),TEXT(LK2,"mm.aa"),"")</f>
        <v/>
      </c>
      <c r="LL1" s="39" t="str">
        <f t="shared" ref="LL1" si="57">IF(MONTH(LK2)&lt;&gt;MONTH(LL2),TEXT(LL2,"mm.aa"),"")</f>
        <v/>
      </c>
      <c r="LM1" s="39" t="str">
        <f t="shared" ref="LM1" si="58">IF(MONTH(LL2)&lt;&gt;MONTH(LM2),TEXT(LM2,"mm.aa"),"")</f>
        <v/>
      </c>
      <c r="LN1" s="39" t="str">
        <f t="shared" ref="LN1" si="59">IF(MONTH(LM2)&lt;&gt;MONTH(LN2),TEXT(LN2,"mm.aa"),"")</f>
        <v/>
      </c>
      <c r="LO1" s="39" t="str">
        <f t="shared" ref="LO1" si="60">IF(MONTH(LN2)&lt;&gt;MONTH(LO2),TEXT(LO2,"mm.aa"),"")</f>
        <v/>
      </c>
      <c r="LP1" s="39" t="str">
        <f t="shared" ref="LP1" si="61">IF(MONTH(LO2)&lt;&gt;MONTH(LP2),TEXT(LP2,"mm.aa"),"")</f>
        <v/>
      </c>
      <c r="LQ1" s="39" t="str">
        <f t="shared" ref="LQ1" si="62">IF(MONTH(LP2)&lt;&gt;MONTH(LQ2),TEXT(LQ2,"mm.aa"),"")</f>
        <v/>
      </c>
      <c r="LR1" s="39" t="str">
        <f t="shared" ref="LR1" si="63">IF(MONTH(LQ2)&lt;&gt;MONTH(LR2),TEXT(LR2,"mm.aa"),"")</f>
        <v>04.19</v>
      </c>
      <c r="LS1" s="39" t="str">
        <f t="shared" ref="LS1" si="64">IF(MONTH(LR2)&lt;&gt;MONTH(LS2),TEXT(LS2,"mm.aa"),"")</f>
        <v/>
      </c>
      <c r="LT1" s="39" t="str">
        <f t="shared" ref="LT1" si="65">IF(MONTH(LS2)&lt;&gt;MONTH(LT2),TEXT(LT2,"mm.aa"),"")</f>
        <v/>
      </c>
      <c r="LU1" s="39" t="str">
        <f t="shared" ref="LU1" si="66">IF(MONTH(LT2)&lt;&gt;MONTH(LU2),TEXT(LU2,"mm.aa"),"")</f>
        <v/>
      </c>
      <c r="LV1" s="39" t="str">
        <f t="shared" ref="LV1" si="67">IF(MONTH(LU2)&lt;&gt;MONTH(LV2),TEXT(LV2,"mm.aa"),"")</f>
        <v/>
      </c>
      <c r="LW1" s="39" t="str">
        <f t="shared" ref="LW1" si="68">IF(MONTH(LV2)&lt;&gt;MONTH(LW2),TEXT(LW2,"mm.aa"),"")</f>
        <v/>
      </c>
      <c r="LX1" s="39" t="str">
        <f t="shared" ref="LX1" si="69">IF(MONTH(LW2)&lt;&gt;MONTH(LX2),TEXT(LX2,"mm.aa"),"")</f>
        <v/>
      </c>
      <c r="LY1" s="39" t="str">
        <f t="shared" ref="LY1" si="70">IF(MONTH(LX2)&lt;&gt;MONTH(LY2),TEXT(LY2,"mm.aa"),"")</f>
        <v/>
      </c>
      <c r="LZ1" s="39" t="str">
        <f t="shared" ref="LZ1" si="71">IF(MONTH(LY2)&lt;&gt;MONTH(LZ2),TEXT(LZ2,"mm.aa"),"")</f>
        <v/>
      </c>
      <c r="MA1" s="39" t="str">
        <f t="shared" ref="MA1" si="72">IF(MONTH(LZ2)&lt;&gt;MONTH(MA2),TEXT(MA2,"mm.aa"),"")</f>
        <v/>
      </c>
      <c r="MB1" s="39" t="str">
        <f t="shared" ref="MB1" si="73">IF(MONTH(MA2)&lt;&gt;MONTH(MB2),TEXT(MB2,"mm.aa"),"")</f>
        <v/>
      </c>
      <c r="MC1" s="39" t="str">
        <f t="shared" ref="MC1" si="74">IF(MONTH(MB2)&lt;&gt;MONTH(MC2),TEXT(MC2,"mm.aa"),"")</f>
        <v/>
      </c>
      <c r="MD1" s="39" t="str">
        <f t="shared" ref="MD1" si="75">IF(MONTH(MC2)&lt;&gt;MONTH(MD2),TEXT(MD2,"mm.aa"),"")</f>
        <v/>
      </c>
      <c r="ME1" s="39" t="str">
        <f t="shared" ref="ME1" si="76">IF(MONTH(MD2)&lt;&gt;MONTH(ME2),TEXT(ME2,"mm.aa"),"")</f>
        <v/>
      </c>
      <c r="MF1" s="39" t="str">
        <f t="shared" ref="MF1" si="77">IF(MONTH(ME2)&lt;&gt;MONTH(MF2),TEXT(MF2,"mm.aa"),"")</f>
        <v/>
      </c>
      <c r="MG1" s="39" t="str">
        <f t="shared" ref="MG1" si="78">IF(MONTH(MF2)&lt;&gt;MONTH(MG2),TEXT(MG2,"mm.aa"),"")</f>
        <v/>
      </c>
      <c r="MH1" s="39" t="str">
        <f t="shared" ref="MH1" si="79">IF(MONTH(MG2)&lt;&gt;MONTH(MH2),TEXT(MH2,"mm.aa"),"")</f>
        <v/>
      </c>
      <c r="MI1" s="39" t="str">
        <f t="shared" ref="MI1" si="80">IF(MONTH(MH2)&lt;&gt;MONTH(MI2),TEXT(MI2,"mm.aa"),"")</f>
        <v/>
      </c>
      <c r="MJ1" s="39" t="str">
        <f t="shared" ref="MJ1" si="81">IF(MONTH(MI2)&lt;&gt;MONTH(MJ2),TEXT(MJ2,"mm.aa"),"")</f>
        <v/>
      </c>
      <c r="MK1" s="39" t="str">
        <f t="shared" ref="MK1" si="82">IF(MONTH(MJ2)&lt;&gt;MONTH(MK2),TEXT(MK2,"mm.aa"),"")</f>
        <v/>
      </c>
      <c r="ML1" s="39" t="str">
        <f t="shared" ref="ML1" si="83">IF(MONTH(MK2)&lt;&gt;MONTH(ML2),TEXT(ML2,"mm.aa"),"")</f>
        <v/>
      </c>
      <c r="MM1" s="39" t="str">
        <f t="shared" ref="MM1" si="84">IF(MONTH(ML2)&lt;&gt;MONTH(MM2),TEXT(MM2,"mm.aa"),"")</f>
        <v/>
      </c>
      <c r="MN1" s="39" t="str">
        <f t="shared" ref="MN1" si="85">IF(MONTH(MM2)&lt;&gt;MONTH(MN2),TEXT(MN2,"mm.aa"),"")</f>
        <v>05.19</v>
      </c>
      <c r="MO1" s="39" t="str">
        <f t="shared" ref="MO1" si="86">IF(MONTH(MN2)&lt;&gt;MONTH(MO2),TEXT(MO2,"mm.aa"),"")</f>
        <v/>
      </c>
      <c r="MP1" s="39" t="str">
        <f t="shared" ref="MP1" si="87">IF(MONTH(MO2)&lt;&gt;MONTH(MP2),TEXT(MP2,"mm.aa"),"")</f>
        <v/>
      </c>
      <c r="MQ1" s="39" t="str">
        <f t="shared" ref="MQ1" si="88">IF(MONTH(MP2)&lt;&gt;MONTH(MQ2),TEXT(MQ2,"mm.aa"),"")</f>
        <v/>
      </c>
      <c r="MR1" s="39" t="str">
        <f t="shared" ref="MR1" si="89">IF(MONTH(MQ2)&lt;&gt;MONTH(MR2),TEXT(MR2,"mm.aa"),"")</f>
        <v/>
      </c>
      <c r="MS1" s="39" t="str">
        <f t="shared" ref="MS1" si="90">IF(MONTH(MR2)&lt;&gt;MONTH(MS2),TEXT(MS2,"mm.aa"),"")</f>
        <v/>
      </c>
      <c r="MT1" s="39" t="str">
        <f t="shared" ref="MT1" si="91">IF(MONTH(MS2)&lt;&gt;MONTH(MT2),TEXT(MT2,"mm.aa"),"")</f>
        <v/>
      </c>
      <c r="MU1" s="39" t="str">
        <f t="shared" ref="MU1" si="92">IF(MONTH(MT2)&lt;&gt;MONTH(MU2),TEXT(MU2,"mm.aa"),"")</f>
        <v/>
      </c>
      <c r="MV1" s="39" t="str">
        <f t="shared" ref="MV1" si="93">IF(MONTH(MU2)&lt;&gt;MONTH(MV2),TEXT(MV2,"mm.aa"),"")</f>
        <v/>
      </c>
      <c r="MW1" s="39" t="str">
        <f t="shared" ref="MW1" si="94">IF(MONTH(MV2)&lt;&gt;MONTH(MW2),TEXT(MW2,"mm.aa"),"")</f>
        <v/>
      </c>
      <c r="MX1" s="39" t="str">
        <f t="shared" ref="MX1" si="95">IF(MONTH(MW2)&lt;&gt;MONTH(MX2),TEXT(MX2,"mm.aa"),"")</f>
        <v/>
      </c>
      <c r="MY1" s="39" t="str">
        <f t="shared" ref="MY1" si="96">IF(MONTH(MX2)&lt;&gt;MONTH(MY2),TEXT(MY2,"mm.aa"),"")</f>
        <v/>
      </c>
      <c r="MZ1" s="39" t="str">
        <f t="shared" ref="MZ1" si="97">IF(MONTH(MY2)&lt;&gt;MONTH(MZ2),TEXT(MZ2,"mm.aa"),"")</f>
        <v/>
      </c>
      <c r="NA1" s="39" t="str">
        <f t="shared" ref="NA1" si="98">IF(MONTH(MZ2)&lt;&gt;MONTH(NA2),TEXT(NA2,"mm.aa"),"")</f>
        <v/>
      </c>
      <c r="NB1" s="39" t="str">
        <f t="shared" ref="NB1" si="99">IF(MONTH(NA2)&lt;&gt;MONTH(NB2),TEXT(NB2,"mm.aa"),"")</f>
        <v/>
      </c>
      <c r="NC1" s="39" t="str">
        <f t="shared" ref="NC1" si="100">IF(MONTH(NB2)&lt;&gt;MONTH(NC2),TEXT(NC2,"mm.aa"),"")</f>
        <v/>
      </c>
      <c r="ND1" s="39" t="str">
        <f t="shared" ref="ND1" si="101">IF(MONTH(NC2)&lt;&gt;MONTH(ND2),TEXT(ND2,"mm.aa"),"")</f>
        <v/>
      </c>
      <c r="NE1" s="39" t="str">
        <f t="shared" ref="NE1" si="102">IF(MONTH(ND2)&lt;&gt;MONTH(NE2),TEXT(NE2,"mm.aa"),"")</f>
        <v/>
      </c>
      <c r="NF1" s="39" t="str">
        <f t="shared" ref="NF1" si="103">IF(MONTH(NE2)&lt;&gt;MONTH(NF2),TEXT(NF2,"mm.aa"),"")</f>
        <v/>
      </c>
      <c r="NG1" s="39" t="str">
        <f t="shared" ref="NG1" si="104">IF(MONTH(NF2)&lt;&gt;MONTH(NG2),TEXT(NG2,"mm.aa"),"")</f>
        <v/>
      </c>
      <c r="NH1" s="39" t="str">
        <f t="shared" ref="NH1" si="105">IF(MONTH(NG2)&lt;&gt;MONTH(NH2),TEXT(NH2,"mm.aa"),"")</f>
        <v/>
      </c>
      <c r="NI1" s="39" t="str">
        <f t="shared" ref="NI1" si="106">IF(MONTH(NH2)&lt;&gt;MONTH(NI2),TEXT(NI2,"mm.aa"),"")</f>
        <v/>
      </c>
      <c r="NJ1" s="39" t="str">
        <f t="shared" ref="NJ1" si="107">IF(MONTH(NI2)&lt;&gt;MONTH(NJ2),TEXT(NJ2,"mm.aa"),"")</f>
        <v/>
      </c>
      <c r="NK1" s="39" t="str">
        <f t="shared" ref="NK1" si="108">IF(MONTH(NJ2)&lt;&gt;MONTH(NK2),TEXT(NK2,"mm.aa"),"")</f>
        <v>06.19</v>
      </c>
      <c r="NL1" s="39" t="str">
        <f t="shared" ref="NL1" si="109">IF(MONTH(NK2)&lt;&gt;MONTH(NL2),TEXT(NL2,"mm.aa"),"")</f>
        <v/>
      </c>
      <c r="NM1" s="39" t="str">
        <f t="shared" ref="NM1" si="110">IF(MONTH(NL2)&lt;&gt;MONTH(NM2),TEXT(NM2,"mm.aa"),"")</f>
        <v/>
      </c>
      <c r="NN1" s="39" t="str">
        <f t="shared" ref="NN1" si="111">IF(MONTH(NM2)&lt;&gt;MONTH(NN2),TEXT(NN2,"mm.aa"),"")</f>
        <v/>
      </c>
      <c r="NO1" s="39" t="str">
        <f t="shared" ref="NO1" si="112">IF(MONTH(NN2)&lt;&gt;MONTH(NO2),TEXT(NO2,"mm.aa"),"")</f>
        <v/>
      </c>
      <c r="NP1" s="39" t="str">
        <f t="shared" ref="NP1" si="113">IF(MONTH(NO2)&lt;&gt;MONTH(NP2),TEXT(NP2,"mm.aa"),"")</f>
        <v/>
      </c>
      <c r="NQ1" s="39" t="str">
        <f t="shared" ref="NQ1" si="114">IF(MONTH(NP2)&lt;&gt;MONTH(NQ2),TEXT(NQ2,"mm.aa"),"")</f>
        <v/>
      </c>
      <c r="NR1" s="39" t="str">
        <f t="shared" ref="NR1" si="115">IF(MONTH(NQ2)&lt;&gt;MONTH(NR2),TEXT(NR2,"mm.aa"),"")</f>
        <v/>
      </c>
      <c r="NS1" s="39" t="str">
        <f t="shared" ref="NS1" si="116">IF(MONTH(NR2)&lt;&gt;MONTH(NS2),TEXT(NS2,"mm.aa"),"")</f>
        <v/>
      </c>
      <c r="NT1" s="39" t="str">
        <f t="shared" ref="NT1" si="117">IF(MONTH(NS2)&lt;&gt;MONTH(NT2),TEXT(NT2,"mm.aa"),"")</f>
        <v/>
      </c>
      <c r="NU1" s="39" t="str">
        <f t="shared" ref="NU1" si="118">IF(MONTH(NT2)&lt;&gt;MONTH(NU2),TEXT(NU2,"mm.aa"),"")</f>
        <v/>
      </c>
      <c r="NV1" s="39" t="str">
        <f t="shared" ref="NV1" si="119">IF(MONTH(NU2)&lt;&gt;MONTH(NV2),TEXT(NV2,"mm.aa"),"")</f>
        <v/>
      </c>
      <c r="NW1" s="39" t="str">
        <f t="shared" ref="NW1" si="120">IF(MONTH(NV2)&lt;&gt;MONTH(NW2),TEXT(NW2,"mm.aa"),"")</f>
        <v/>
      </c>
      <c r="NX1" s="39" t="str">
        <f t="shared" ref="NX1" si="121">IF(MONTH(NW2)&lt;&gt;MONTH(NX2),TEXT(NX2,"mm.aa"),"")</f>
        <v/>
      </c>
      <c r="NY1" s="39" t="str">
        <f t="shared" ref="NY1" si="122">IF(MONTH(NX2)&lt;&gt;MONTH(NY2),TEXT(NY2,"mm.aa"),"")</f>
        <v/>
      </c>
      <c r="NZ1" s="39" t="str">
        <f t="shared" ref="NZ1" si="123">IF(MONTH(NY2)&lt;&gt;MONTH(NZ2),TEXT(NZ2,"mm.aa"),"")</f>
        <v/>
      </c>
      <c r="OA1" s="39" t="str">
        <f t="shared" ref="OA1" si="124">IF(MONTH(NZ2)&lt;&gt;MONTH(OA2),TEXT(OA2,"mm.aa"),"")</f>
        <v/>
      </c>
      <c r="OB1" s="39" t="str">
        <f t="shared" ref="OB1" si="125">IF(MONTH(OA2)&lt;&gt;MONTH(OB2),TEXT(OB2,"mm.aa"),"")</f>
        <v/>
      </c>
      <c r="OC1" s="39" t="str">
        <f t="shared" ref="OC1" si="126">IF(MONTH(OB2)&lt;&gt;MONTH(OC2),TEXT(OC2,"mm.aa"),"")</f>
        <v/>
      </c>
      <c r="OD1" s="39" t="str">
        <f t="shared" ref="OD1" si="127">IF(MONTH(OC2)&lt;&gt;MONTH(OD2),TEXT(OD2,"mm.aa"),"")</f>
        <v/>
      </c>
      <c r="OE1" s="39" t="str">
        <f t="shared" ref="OE1" si="128">IF(MONTH(OD2)&lt;&gt;MONTH(OE2),TEXT(OE2,"mm.aa"),"")</f>
        <v>07.19</v>
      </c>
      <c r="OF1" s="39" t="str">
        <f t="shared" ref="OF1" si="129">IF(MONTH(OE2)&lt;&gt;MONTH(OF2),TEXT(OF2,"mm.aa"),"")</f>
        <v/>
      </c>
      <c r="OG1" s="39" t="str">
        <f t="shared" ref="OG1" si="130">IF(MONTH(OF2)&lt;&gt;MONTH(OG2),TEXT(OG2,"mm.aa"),"")</f>
        <v/>
      </c>
      <c r="OH1" s="39" t="str">
        <f t="shared" ref="OH1" si="131">IF(MONTH(OG2)&lt;&gt;MONTH(OH2),TEXT(OH2,"mm.aa"),"")</f>
        <v/>
      </c>
      <c r="OI1" s="39" t="str">
        <f t="shared" ref="OI1" si="132">IF(MONTH(OH2)&lt;&gt;MONTH(OI2),TEXT(OI2,"mm.aa"),"")</f>
        <v/>
      </c>
      <c r="OJ1" s="39" t="str">
        <f t="shared" ref="OJ1" si="133">IF(MONTH(OI2)&lt;&gt;MONTH(OJ2),TEXT(OJ2,"mm.aa"),"")</f>
        <v/>
      </c>
      <c r="OK1" s="39" t="str">
        <f t="shared" ref="OK1" si="134">IF(MONTH(OJ2)&lt;&gt;MONTH(OK2),TEXT(OK2,"mm.aa"),"")</f>
        <v/>
      </c>
      <c r="OL1" s="39" t="str">
        <f t="shared" ref="OL1" si="135">IF(MONTH(OK2)&lt;&gt;MONTH(OL2),TEXT(OL2,"mm.aa"),"")</f>
        <v/>
      </c>
      <c r="OM1" s="39" t="str">
        <f t="shared" ref="OM1" si="136">IF(MONTH(OL2)&lt;&gt;MONTH(OM2),TEXT(OM2,"mm.aa"),"")</f>
        <v/>
      </c>
      <c r="ON1" s="39" t="str">
        <f t="shared" ref="ON1" si="137">IF(MONTH(OM2)&lt;&gt;MONTH(ON2),TEXT(ON2,"mm.aa"),"")</f>
        <v/>
      </c>
      <c r="OO1" s="39" t="str">
        <f t="shared" ref="OO1" si="138">IF(MONTH(ON2)&lt;&gt;MONTH(OO2),TEXT(OO2,"mm.aa"),"")</f>
        <v/>
      </c>
      <c r="OP1" s="39" t="str">
        <f t="shared" ref="OP1" si="139">IF(MONTH(OO2)&lt;&gt;MONTH(OP2),TEXT(OP2,"mm.aa"),"")</f>
        <v/>
      </c>
      <c r="OQ1" s="39" t="str">
        <f t="shared" ref="OQ1" si="140">IF(MONTH(OP2)&lt;&gt;MONTH(OQ2),TEXT(OQ2,"mm.aa"),"")</f>
        <v/>
      </c>
      <c r="OR1" s="39" t="str">
        <f t="shared" ref="OR1" si="141">IF(MONTH(OQ2)&lt;&gt;MONTH(OR2),TEXT(OR2,"mm.aa"),"")</f>
        <v/>
      </c>
      <c r="OS1" s="39" t="str">
        <f t="shared" ref="OS1" si="142">IF(MONTH(OR2)&lt;&gt;MONTH(OS2),TEXT(OS2,"mm.aa"),"")</f>
        <v/>
      </c>
      <c r="OT1" s="39" t="str">
        <f t="shared" ref="OT1" si="143">IF(MONTH(OS2)&lt;&gt;MONTH(OT2),TEXT(OT2,"mm.aa"),"")</f>
        <v/>
      </c>
      <c r="OU1" s="39" t="str">
        <f t="shared" ref="OU1" si="144">IF(MONTH(OT2)&lt;&gt;MONTH(OU2),TEXT(OU2,"mm.aa"),"")</f>
        <v/>
      </c>
      <c r="OV1" s="39" t="str">
        <f t="shared" ref="OV1" si="145">IF(MONTH(OU2)&lt;&gt;MONTH(OV2),TEXT(OV2,"mm.aa"),"")</f>
        <v/>
      </c>
      <c r="OW1" s="39" t="str">
        <f t="shared" ref="OW1" si="146">IF(MONTH(OV2)&lt;&gt;MONTH(OW2),TEXT(OW2,"mm.aa"),"")</f>
        <v/>
      </c>
      <c r="OX1" s="39" t="str">
        <f t="shared" ref="OX1" si="147">IF(MONTH(OW2)&lt;&gt;MONTH(OX2),TEXT(OX2,"mm.aa"),"")</f>
        <v/>
      </c>
      <c r="OY1" s="39" t="str">
        <f t="shared" ref="OY1" si="148">IF(MONTH(OX2)&lt;&gt;MONTH(OY2),TEXT(OY2,"mm.aa"),"")</f>
        <v/>
      </c>
      <c r="OZ1" s="39" t="str">
        <f t="shared" ref="OZ1" si="149">IF(MONTH(OY2)&lt;&gt;MONTH(OZ2),TEXT(OZ2,"mm.aa"),"")</f>
        <v/>
      </c>
      <c r="PA1" s="39" t="str">
        <f t="shared" ref="PA1" si="150">IF(MONTH(OZ2)&lt;&gt;MONTH(PA2),TEXT(PA2,"mm.aa"),"")</f>
        <v/>
      </c>
      <c r="PB1" s="39" t="str">
        <f t="shared" ref="PB1" si="151">IF(MONTH(PA2)&lt;&gt;MONTH(PB2),TEXT(PB2,"mm.aa"),"")</f>
        <v>08.19</v>
      </c>
      <c r="PC1" s="39" t="str">
        <f t="shared" ref="PC1" si="152">IF(MONTH(PB2)&lt;&gt;MONTH(PC2),TEXT(PC2,"mm.aa"),"")</f>
        <v/>
      </c>
      <c r="PD1" s="39" t="str">
        <f t="shared" ref="PD1" si="153">IF(MONTH(PC2)&lt;&gt;MONTH(PD2),TEXT(PD2,"mm.aa"),"")</f>
        <v/>
      </c>
      <c r="PE1" s="39" t="str">
        <f t="shared" ref="PE1" si="154">IF(MONTH(PD2)&lt;&gt;MONTH(PE2),TEXT(PE2,"mm.aa"),"")</f>
        <v/>
      </c>
      <c r="PF1" s="39" t="str">
        <f t="shared" ref="PF1" si="155">IF(MONTH(PE2)&lt;&gt;MONTH(PF2),TEXT(PF2,"mm.aa"),"")</f>
        <v/>
      </c>
      <c r="PG1" s="39" t="str">
        <f t="shared" ref="PG1" si="156">IF(MONTH(PF2)&lt;&gt;MONTH(PG2),TEXT(PG2,"mm.aa"),"")</f>
        <v/>
      </c>
      <c r="PH1" s="39" t="str">
        <f t="shared" ref="PH1" si="157">IF(MONTH(PG2)&lt;&gt;MONTH(PH2),TEXT(PH2,"mm.aa"),"")</f>
        <v/>
      </c>
      <c r="PI1" s="39" t="str">
        <f t="shared" ref="PI1" si="158">IF(MONTH(PH2)&lt;&gt;MONTH(PI2),TEXT(PI2,"mm.aa"),"")</f>
        <v/>
      </c>
      <c r="PJ1" s="39" t="str">
        <f t="shared" ref="PJ1" si="159">IF(MONTH(PI2)&lt;&gt;MONTH(PJ2),TEXT(PJ2,"mm.aa"),"")</f>
        <v/>
      </c>
      <c r="PK1" s="39" t="str">
        <f t="shared" ref="PK1" si="160">IF(MONTH(PJ2)&lt;&gt;MONTH(PK2),TEXT(PK2,"mm.aa"),"")</f>
        <v/>
      </c>
      <c r="PL1" s="39" t="str">
        <f t="shared" ref="PL1" si="161">IF(MONTH(PK2)&lt;&gt;MONTH(PL2),TEXT(PL2,"mm.aa"),"")</f>
        <v/>
      </c>
      <c r="PM1" s="39" t="str">
        <f t="shared" ref="PM1" si="162">IF(MONTH(PL2)&lt;&gt;MONTH(PM2),TEXT(PM2,"mm.aa"),"")</f>
        <v/>
      </c>
      <c r="PN1" s="39" t="str">
        <f t="shared" ref="PN1" si="163">IF(MONTH(PM2)&lt;&gt;MONTH(PN2),TEXT(PN2,"mm.aa"),"")</f>
        <v/>
      </c>
      <c r="PO1" s="39" t="str">
        <f t="shared" ref="PO1" si="164">IF(MONTH(PN2)&lt;&gt;MONTH(PO2),TEXT(PO2,"mm.aa"),"")</f>
        <v/>
      </c>
      <c r="PP1" s="39" t="str">
        <f t="shared" ref="PP1" si="165">IF(MONTH(PO2)&lt;&gt;MONTH(PP2),TEXT(PP2,"mm.aa"),"")</f>
        <v/>
      </c>
      <c r="PQ1" s="39" t="str">
        <f t="shared" ref="PQ1" si="166">IF(MONTH(PP2)&lt;&gt;MONTH(PQ2),TEXT(PQ2,"mm.aa"),"")</f>
        <v/>
      </c>
      <c r="PR1" s="39" t="str">
        <f t="shared" ref="PR1" si="167">IF(MONTH(PQ2)&lt;&gt;MONTH(PR2),TEXT(PR2,"mm.aa"),"")</f>
        <v/>
      </c>
      <c r="PS1" s="39" t="str">
        <f t="shared" ref="PS1" si="168">IF(MONTH(PR2)&lt;&gt;MONTH(PS2),TEXT(PS2,"mm.aa"),"")</f>
        <v/>
      </c>
      <c r="PT1" s="39" t="str">
        <f t="shared" ref="PT1" si="169">IF(MONTH(PS2)&lt;&gt;MONTH(PT2),TEXT(PT2,"mm.aa"),"")</f>
        <v/>
      </c>
      <c r="PU1" s="39" t="str">
        <f t="shared" ref="PU1" si="170">IF(MONTH(PT2)&lt;&gt;MONTH(PU2),TEXT(PU2,"mm.aa"),"")</f>
        <v/>
      </c>
      <c r="PV1" s="39" t="str">
        <f t="shared" ref="PV1" si="171">IF(MONTH(PU2)&lt;&gt;MONTH(PV2),TEXT(PV2,"mm.aa"),"")</f>
        <v/>
      </c>
      <c r="PW1" s="39" t="str">
        <f t="shared" ref="PW1" si="172">IF(MONTH(PV2)&lt;&gt;MONTH(PW2),TEXT(PW2,"mm.aa"),"")</f>
        <v/>
      </c>
      <c r="PX1" s="39" t="str">
        <f t="shared" ref="PX1" si="173">IF(MONTH(PW2)&lt;&gt;MONTH(PX2),TEXT(PX2,"mm.aa"),"")</f>
        <v>09.19</v>
      </c>
      <c r="PY1" s="39" t="str">
        <f t="shared" ref="PY1" si="174">IF(MONTH(PX2)&lt;&gt;MONTH(PY2),TEXT(PY2,"mm.aa"),"")</f>
        <v/>
      </c>
      <c r="PZ1" s="39" t="str">
        <f t="shared" ref="PZ1" si="175">IF(MONTH(PY2)&lt;&gt;MONTH(PZ2),TEXT(PZ2,"mm.aa"),"")</f>
        <v/>
      </c>
      <c r="QA1" s="39" t="str">
        <f t="shared" ref="QA1" si="176">IF(MONTH(PZ2)&lt;&gt;MONTH(QA2),TEXT(QA2,"mm.aa"),"")</f>
        <v/>
      </c>
      <c r="QB1" s="39" t="str">
        <f t="shared" ref="QB1" si="177">IF(MONTH(QA2)&lt;&gt;MONTH(QB2),TEXT(QB2,"mm.aa"),"")</f>
        <v/>
      </c>
      <c r="QC1" s="39" t="str">
        <f t="shared" ref="QC1" si="178">IF(MONTH(QB2)&lt;&gt;MONTH(QC2),TEXT(QC2,"mm.aa"),"")</f>
        <v/>
      </c>
      <c r="QD1" s="39" t="str">
        <f t="shared" ref="QD1" si="179">IF(MONTH(QC2)&lt;&gt;MONTH(QD2),TEXT(QD2,"mm.aa"),"")</f>
        <v/>
      </c>
      <c r="QE1" s="39" t="str">
        <f t="shared" ref="QE1" si="180">IF(MONTH(QD2)&lt;&gt;MONTH(QE2),TEXT(QE2,"mm.aa"),"")</f>
        <v/>
      </c>
      <c r="QF1" s="39" t="str">
        <f t="shared" ref="QF1" si="181">IF(MONTH(QE2)&lt;&gt;MONTH(QF2),TEXT(QF2,"mm.aa"),"")</f>
        <v/>
      </c>
      <c r="QG1" s="39" t="str">
        <f t="shared" ref="QG1" si="182">IF(MONTH(QF2)&lt;&gt;MONTH(QG2),TEXT(QG2,"mm.aa"),"")</f>
        <v/>
      </c>
      <c r="QH1" s="39" t="str">
        <f t="shared" ref="QH1" si="183">IF(MONTH(QG2)&lt;&gt;MONTH(QH2),TEXT(QH2,"mm.aa"),"")</f>
        <v/>
      </c>
      <c r="QI1" s="39" t="str">
        <f t="shared" ref="QI1" si="184">IF(MONTH(QH2)&lt;&gt;MONTH(QI2),TEXT(QI2,"mm.aa"),"")</f>
        <v/>
      </c>
      <c r="QJ1" s="39" t="str">
        <f t="shared" ref="QJ1" si="185">IF(MONTH(QI2)&lt;&gt;MONTH(QJ2),TEXT(QJ2,"mm.aa"),"")</f>
        <v/>
      </c>
      <c r="QK1" s="39" t="str">
        <f t="shared" ref="QK1" si="186">IF(MONTH(QJ2)&lt;&gt;MONTH(QK2),TEXT(QK2,"mm.aa"),"")</f>
        <v/>
      </c>
      <c r="QL1" s="39" t="str">
        <f t="shared" ref="QL1" si="187">IF(MONTH(QK2)&lt;&gt;MONTH(QL2),TEXT(QL2,"mm.aa"),"")</f>
        <v/>
      </c>
      <c r="QM1" s="39" t="str">
        <f t="shared" ref="QM1" si="188">IF(MONTH(QL2)&lt;&gt;MONTH(QM2),TEXT(QM2,"mm.aa"),"")</f>
        <v/>
      </c>
      <c r="QN1" s="39" t="str">
        <f t="shared" ref="QN1" si="189">IF(MONTH(QM2)&lt;&gt;MONTH(QN2),TEXT(QN2,"mm.aa"),"")</f>
        <v/>
      </c>
      <c r="QO1" s="39" t="str">
        <f t="shared" ref="QO1" si="190">IF(MONTH(QN2)&lt;&gt;MONTH(QO2),TEXT(QO2,"mm.aa"),"")</f>
        <v/>
      </c>
      <c r="QP1" s="39" t="str">
        <f t="shared" ref="QP1" si="191">IF(MONTH(QO2)&lt;&gt;MONTH(QP2),TEXT(QP2,"mm.aa"),"")</f>
        <v/>
      </c>
      <c r="QQ1" s="39" t="str">
        <f t="shared" ref="QQ1" si="192">IF(MONTH(QP2)&lt;&gt;MONTH(QQ2),TEXT(QQ2,"mm.aa"),"")</f>
        <v/>
      </c>
      <c r="QR1" s="39" t="str">
        <f t="shared" ref="QR1" si="193">IF(MONTH(QQ2)&lt;&gt;MONTH(QR2),TEXT(QR2,"mm.aa"),"")</f>
        <v/>
      </c>
      <c r="QS1" s="39" t="str">
        <f t="shared" ref="QS1" si="194">IF(MONTH(QR2)&lt;&gt;MONTH(QS2),TEXT(QS2,"mm.aa"),"")</f>
        <v>10.19</v>
      </c>
      <c r="QT1" s="39" t="str">
        <f t="shared" ref="QT1" si="195">IF(MONTH(QS2)&lt;&gt;MONTH(QT2),TEXT(QT2,"mm.aa"),"")</f>
        <v/>
      </c>
      <c r="QU1" s="39" t="str">
        <f t="shared" ref="QU1" si="196">IF(MONTH(QT2)&lt;&gt;MONTH(QU2),TEXT(QU2,"mm.aa"),"")</f>
        <v/>
      </c>
      <c r="QV1" s="39" t="str">
        <f t="shared" ref="QV1" si="197">IF(MONTH(QU2)&lt;&gt;MONTH(QV2),TEXT(QV2,"mm.aa"),"")</f>
        <v/>
      </c>
      <c r="QW1" s="39" t="str">
        <f t="shared" ref="QW1" si="198">IF(MONTH(QV2)&lt;&gt;MONTH(QW2),TEXT(QW2,"mm.aa"),"")</f>
        <v/>
      </c>
      <c r="QX1" s="39" t="str">
        <f t="shared" ref="QX1" si="199">IF(MONTH(QW2)&lt;&gt;MONTH(QX2),TEXT(QX2,"mm.aa"),"")</f>
        <v/>
      </c>
      <c r="QY1" s="39" t="str">
        <f t="shared" ref="QY1" si="200">IF(MONTH(QX2)&lt;&gt;MONTH(QY2),TEXT(QY2,"mm.aa"),"")</f>
        <v/>
      </c>
      <c r="QZ1" s="39" t="str">
        <f t="shared" ref="QZ1" si="201">IF(MONTH(QY2)&lt;&gt;MONTH(QZ2),TEXT(QZ2,"mm.aa"),"")</f>
        <v/>
      </c>
      <c r="RA1" s="39" t="str">
        <f t="shared" ref="RA1" si="202">IF(MONTH(QZ2)&lt;&gt;MONTH(RA2),TEXT(RA2,"mm.aa"),"")</f>
        <v/>
      </c>
      <c r="RB1" s="39" t="str">
        <f t="shared" ref="RB1" si="203">IF(MONTH(RA2)&lt;&gt;MONTH(RB2),TEXT(RB2,"mm.aa"),"")</f>
        <v/>
      </c>
      <c r="RC1" s="39" t="str">
        <f t="shared" ref="RC1" si="204">IF(MONTH(RB2)&lt;&gt;MONTH(RC2),TEXT(RC2,"mm.aa"),"")</f>
        <v/>
      </c>
      <c r="RD1" s="39" t="str">
        <f t="shared" ref="RD1" si="205">IF(MONTH(RC2)&lt;&gt;MONTH(RD2),TEXT(RD2,"mm.aa"),"")</f>
        <v/>
      </c>
      <c r="RE1" s="39" t="str">
        <f t="shared" ref="RE1" si="206">IF(MONTH(RD2)&lt;&gt;MONTH(RE2),TEXT(RE2,"mm.aa"),"")</f>
        <v/>
      </c>
      <c r="RF1" s="39" t="str">
        <f t="shared" ref="RF1" si="207">IF(MONTH(RE2)&lt;&gt;MONTH(RF2),TEXT(RF2,"mm.aa"),"")</f>
        <v/>
      </c>
      <c r="RG1" s="39" t="str">
        <f t="shared" ref="RG1" si="208">IF(MONTH(RF2)&lt;&gt;MONTH(RG2),TEXT(RG2,"mm.aa"),"")</f>
        <v/>
      </c>
      <c r="RH1" s="39" t="str">
        <f t="shared" ref="RH1" si="209">IF(MONTH(RG2)&lt;&gt;MONTH(RH2),TEXT(RH2,"mm.aa"),"")</f>
        <v/>
      </c>
      <c r="RI1" s="39" t="str">
        <f t="shared" ref="RI1" si="210">IF(MONTH(RH2)&lt;&gt;MONTH(RI2),TEXT(RI2,"mm.aa"),"")</f>
        <v/>
      </c>
      <c r="RJ1" s="39" t="str">
        <f t="shared" ref="RJ1" si="211">IF(MONTH(RI2)&lt;&gt;MONTH(RJ2),TEXT(RJ2,"mm.aa"),"")</f>
        <v/>
      </c>
      <c r="RK1" s="39" t="str">
        <f t="shared" ref="RK1" si="212">IF(MONTH(RJ2)&lt;&gt;MONTH(RK2),TEXT(RK2,"mm.aa"),"")</f>
        <v/>
      </c>
      <c r="RL1" s="39" t="str">
        <f t="shared" ref="RL1" si="213">IF(MONTH(RK2)&lt;&gt;MONTH(RL2),TEXT(RL2,"mm.aa"),"")</f>
        <v/>
      </c>
      <c r="RM1" s="39" t="str">
        <f t="shared" ref="RM1" si="214">IF(MONTH(RL2)&lt;&gt;MONTH(RM2),TEXT(RM2,"mm.aa"),"")</f>
        <v/>
      </c>
      <c r="RN1" s="39" t="str">
        <f t="shared" ref="RN1" si="215">IF(MONTH(RM2)&lt;&gt;MONTH(RN2),TEXT(RN2,"mm.aa"),"")</f>
        <v/>
      </c>
      <c r="RO1" s="39" t="str">
        <f t="shared" ref="RO1" si="216">IF(MONTH(RN2)&lt;&gt;MONTH(RO2),TEXT(RO2,"mm.aa"),"")</f>
        <v/>
      </c>
      <c r="RP1" s="39" t="str">
        <f t="shared" ref="RP1" si="217">IF(MONTH(RO2)&lt;&gt;MONTH(RP2),TEXT(RP2,"mm.aa"),"")</f>
        <v>11.19</v>
      </c>
      <c r="RQ1" s="39" t="str">
        <f t="shared" ref="RQ1" si="218">IF(MONTH(RP2)&lt;&gt;MONTH(RQ2),TEXT(RQ2,"mm.aa"),"")</f>
        <v/>
      </c>
      <c r="RR1" s="39" t="str">
        <f t="shared" ref="RR1" si="219">IF(MONTH(RQ2)&lt;&gt;MONTH(RR2),TEXT(RR2,"mm.aa"),"")</f>
        <v/>
      </c>
      <c r="RS1" s="39" t="str">
        <f t="shared" ref="RS1" si="220">IF(MONTH(RR2)&lt;&gt;MONTH(RS2),TEXT(RS2,"mm.aa"),"")</f>
        <v/>
      </c>
      <c r="RT1" s="39" t="str">
        <f t="shared" ref="RT1" si="221">IF(MONTH(RS2)&lt;&gt;MONTH(RT2),TEXT(RT2,"mm.aa"),"")</f>
        <v/>
      </c>
      <c r="RU1" s="39" t="str">
        <f t="shared" ref="RU1" si="222">IF(MONTH(RT2)&lt;&gt;MONTH(RU2),TEXT(RU2,"mm.aa"),"")</f>
        <v/>
      </c>
      <c r="RV1" s="39" t="str">
        <f t="shared" ref="RV1" si="223">IF(MONTH(RU2)&lt;&gt;MONTH(RV2),TEXT(RV2,"mm.aa"),"")</f>
        <v/>
      </c>
      <c r="RW1" s="39" t="str">
        <f t="shared" ref="RW1" si="224">IF(MONTH(RV2)&lt;&gt;MONTH(RW2),TEXT(RW2,"mm.aa"),"")</f>
        <v/>
      </c>
      <c r="RX1" s="39" t="str">
        <f t="shared" ref="RX1" si="225">IF(MONTH(RW2)&lt;&gt;MONTH(RX2),TEXT(RX2,"mm.aa"),"")</f>
        <v/>
      </c>
      <c r="RY1" s="39" t="str">
        <f t="shared" ref="RY1" si="226">IF(MONTH(RX2)&lt;&gt;MONTH(RY2),TEXT(RY2,"mm.aa"),"")</f>
        <v/>
      </c>
      <c r="RZ1" s="39" t="str">
        <f t="shared" ref="RZ1" si="227">IF(MONTH(RY2)&lt;&gt;MONTH(RZ2),TEXT(RZ2,"mm.aa"),"")</f>
        <v/>
      </c>
      <c r="SA1" s="39" t="str">
        <f t="shared" ref="SA1" si="228">IF(MONTH(RZ2)&lt;&gt;MONTH(SA2),TEXT(SA2,"mm.aa"),"")</f>
        <v/>
      </c>
      <c r="SB1" s="39" t="str">
        <f t="shared" ref="SB1" si="229">IF(MONTH(SA2)&lt;&gt;MONTH(SB2),TEXT(SB2,"mm.aa"),"")</f>
        <v/>
      </c>
      <c r="SC1" s="39" t="str">
        <f t="shared" ref="SC1" si="230">IF(MONTH(SB2)&lt;&gt;MONTH(SC2),TEXT(SC2,"mm.aa"),"")</f>
        <v/>
      </c>
      <c r="SD1" s="39" t="str">
        <f t="shared" ref="SD1" si="231">IF(MONTH(SC2)&lt;&gt;MONTH(SD2),TEXT(SD2,"mm.aa"),"")</f>
        <v/>
      </c>
      <c r="SE1" s="39" t="str">
        <f t="shared" ref="SE1" si="232">IF(MONTH(SD2)&lt;&gt;MONTH(SE2),TEXT(SE2,"mm.aa"),"")</f>
        <v/>
      </c>
      <c r="SF1" s="39" t="str">
        <f t="shared" ref="SF1" si="233">IF(MONTH(SE2)&lt;&gt;MONTH(SF2),TEXT(SF2,"mm.aa"),"")</f>
        <v/>
      </c>
      <c r="SG1" s="39" t="str">
        <f t="shared" ref="SG1" si="234">IF(MONTH(SF2)&lt;&gt;MONTH(SG2),TEXT(SG2,"mm.aa"),"")</f>
        <v/>
      </c>
      <c r="SH1" s="39" t="str">
        <f t="shared" ref="SH1" si="235">IF(MONTH(SG2)&lt;&gt;MONTH(SH2),TEXT(SH2,"mm.aa"),"")</f>
        <v/>
      </c>
      <c r="SI1" s="39" t="str">
        <f t="shared" ref="SI1" si="236">IF(MONTH(SH2)&lt;&gt;MONTH(SI2),TEXT(SI2,"mm.aa"),"")</f>
        <v/>
      </c>
      <c r="SJ1" s="39" t="str">
        <f t="shared" ref="SJ1" si="237">IF(MONTH(SI2)&lt;&gt;MONTH(SJ2),TEXT(SJ2,"mm.aa"),"")</f>
        <v/>
      </c>
      <c r="SK1" s="39" t="str">
        <f t="shared" ref="SK1" si="238">IF(MONTH(SJ2)&lt;&gt;MONTH(SK2),TEXT(SK2,"mm.aa"),"")</f>
        <v>12.19</v>
      </c>
      <c r="SL1" s="39" t="str">
        <f t="shared" ref="SL1" si="239">IF(MONTH(SK2)&lt;&gt;MONTH(SL2),TEXT(SL2,"mm.aa"),"")</f>
        <v/>
      </c>
      <c r="SM1" s="39" t="str">
        <f t="shared" ref="SM1" si="240">IF(MONTH(SL2)&lt;&gt;MONTH(SM2),TEXT(SM2,"mm.aa"),"")</f>
        <v/>
      </c>
      <c r="SN1" s="39" t="str">
        <f t="shared" ref="SN1" si="241">IF(MONTH(SM2)&lt;&gt;MONTH(SN2),TEXT(SN2,"mm.aa"),"")</f>
        <v/>
      </c>
      <c r="SO1" s="39" t="str">
        <f t="shared" ref="SO1" si="242">IF(MONTH(SN2)&lt;&gt;MONTH(SO2),TEXT(SO2,"mm.aa"),"")</f>
        <v/>
      </c>
      <c r="SP1" s="39" t="str">
        <f t="shared" ref="SP1" si="243">IF(MONTH(SO2)&lt;&gt;MONTH(SP2),TEXT(SP2,"mm.aa"),"")</f>
        <v/>
      </c>
      <c r="SQ1" s="39" t="str">
        <f t="shared" ref="SQ1" si="244">IF(MONTH(SP2)&lt;&gt;MONTH(SQ2),TEXT(SQ2,"mm.aa"),"")</f>
        <v/>
      </c>
      <c r="SR1" s="39" t="str">
        <f t="shared" ref="SR1" si="245">IF(MONTH(SQ2)&lt;&gt;MONTH(SR2),TEXT(SR2,"mm.aa"),"")</f>
        <v/>
      </c>
      <c r="SS1" s="39" t="str">
        <f t="shared" ref="SS1" si="246">IF(MONTH(SR2)&lt;&gt;MONTH(SS2),TEXT(SS2,"mm.aa"),"")</f>
        <v/>
      </c>
      <c r="ST1" s="39" t="str">
        <f t="shared" ref="ST1" si="247">IF(MONTH(SS2)&lt;&gt;MONTH(ST2),TEXT(ST2,"mm.aa"),"")</f>
        <v/>
      </c>
      <c r="SU1" s="39" t="str">
        <f t="shared" ref="SU1" si="248">IF(MONTH(ST2)&lt;&gt;MONTH(SU2),TEXT(SU2,"mm.aa"),"")</f>
        <v/>
      </c>
      <c r="SV1" s="39" t="str">
        <f t="shared" ref="SV1" si="249">IF(MONTH(SU2)&lt;&gt;MONTH(SV2),TEXT(SV2,"mm.aa"),"")</f>
        <v/>
      </c>
      <c r="SW1" s="39" t="str">
        <f t="shared" ref="SW1" si="250">IF(MONTH(SV2)&lt;&gt;MONTH(SW2),TEXT(SW2,"mm.aa"),"")</f>
        <v/>
      </c>
      <c r="SX1" s="39" t="str">
        <f t="shared" ref="SX1" si="251">IF(MONTH(SW2)&lt;&gt;MONTH(SX2),TEXT(SX2,"mm.aa"),"")</f>
        <v/>
      </c>
      <c r="SY1" s="39" t="str">
        <f t="shared" ref="SY1" si="252">IF(MONTH(SX2)&lt;&gt;MONTH(SY2),TEXT(SY2,"mm.aa"),"")</f>
        <v/>
      </c>
      <c r="SZ1" s="39" t="str">
        <f t="shared" ref="SZ1" si="253">IF(MONTH(SY2)&lt;&gt;MONTH(SZ2),TEXT(SZ2,"mm.aa"),"")</f>
        <v/>
      </c>
      <c r="TA1" s="39" t="str">
        <f t="shared" ref="TA1" si="254">IF(MONTH(SZ2)&lt;&gt;MONTH(TA2),TEXT(TA2,"mm.aa"),"")</f>
        <v/>
      </c>
      <c r="TB1" s="39" t="str">
        <f t="shared" ref="TB1" si="255">IF(MONTH(TA2)&lt;&gt;MONTH(TB2),TEXT(TB2,"mm.aa"),"")</f>
        <v/>
      </c>
      <c r="TC1" s="39" t="str">
        <f t="shared" ref="TC1" si="256">IF(MONTH(TB2)&lt;&gt;MONTH(TC2),TEXT(TC2,"mm.aa"),"")</f>
        <v/>
      </c>
      <c r="TD1" s="39" t="str">
        <f t="shared" ref="TD1" si="257">IF(MONTH(TC2)&lt;&gt;MONTH(TD2),TEXT(TD2,"mm.aa"),"")</f>
        <v/>
      </c>
      <c r="TE1" s="39" t="str">
        <f t="shared" ref="TE1" si="258">IF(MONTH(TD2)&lt;&gt;MONTH(TE2),TEXT(TE2,"mm.aa"),"")</f>
        <v/>
      </c>
      <c r="TF1" s="39" t="str">
        <f t="shared" ref="TF1" si="259">IF(MONTH(TE2)&lt;&gt;MONTH(TF2),TEXT(TF2,"mm.aa"),"")</f>
        <v/>
      </c>
      <c r="TG1" s="39" t="str">
        <f t="shared" ref="TG1" si="260">IF(MONTH(TF2)&lt;&gt;MONTH(TG2),TEXT(TG2,"mm.aa"),"")</f>
        <v>01.20</v>
      </c>
      <c r="TH1" s="39" t="str">
        <f t="shared" ref="TH1" si="261">IF(MONTH(TG2)&lt;&gt;MONTH(TH2),TEXT(TH2,"mm.aa"),"")</f>
        <v/>
      </c>
      <c r="TI1" s="39" t="str">
        <f t="shared" ref="TI1" si="262">IF(MONTH(TH2)&lt;&gt;MONTH(TI2),TEXT(TI2,"mm.aa"),"")</f>
        <v/>
      </c>
      <c r="TJ1" s="39" t="str">
        <f t="shared" ref="TJ1" si="263">IF(MONTH(TI2)&lt;&gt;MONTH(TJ2),TEXT(TJ2,"mm.aa"),"")</f>
        <v/>
      </c>
      <c r="TK1" s="39" t="str">
        <f t="shared" ref="TK1" si="264">IF(MONTH(TJ2)&lt;&gt;MONTH(TK2),TEXT(TK2,"mm.aa"),"")</f>
        <v/>
      </c>
      <c r="TL1" s="39" t="str">
        <f t="shared" ref="TL1" si="265">IF(MONTH(TK2)&lt;&gt;MONTH(TL2),TEXT(TL2,"mm.aa"),"")</f>
        <v/>
      </c>
      <c r="TM1" s="39" t="str">
        <f t="shared" ref="TM1" si="266">IF(MONTH(TL2)&lt;&gt;MONTH(TM2),TEXT(TM2,"mm.aa"),"")</f>
        <v/>
      </c>
      <c r="TN1" s="39" t="str">
        <f t="shared" ref="TN1" si="267">IF(MONTH(TM2)&lt;&gt;MONTH(TN2),TEXT(TN2,"mm.aa"),"")</f>
        <v/>
      </c>
    </row>
    <row r="2" spans="1:534" s="65" customFormat="1" ht="54.75" hidden="1" x14ac:dyDescent="0.2">
      <c r="A2" s="100"/>
      <c r="B2" s="61"/>
      <c r="C2" s="61"/>
      <c r="D2" s="61"/>
      <c r="E2" s="64">
        <f>D65</f>
        <v>43101</v>
      </c>
      <c r="F2" s="64">
        <f t="shared" ref="F2:BQ2" si="268">IF(E4="V",E2+3,E2+1)</f>
        <v>43102</v>
      </c>
      <c r="G2" s="64">
        <f>IF(F4="V",F2+3,F2+1)</f>
        <v>43103</v>
      </c>
      <c r="H2" s="64">
        <f t="shared" si="268"/>
        <v>43104</v>
      </c>
      <c r="I2" s="64">
        <f t="shared" si="268"/>
        <v>43105</v>
      </c>
      <c r="J2" s="64">
        <f t="shared" si="268"/>
        <v>43108</v>
      </c>
      <c r="K2" s="64">
        <f t="shared" si="268"/>
        <v>43109</v>
      </c>
      <c r="L2" s="64">
        <f t="shared" si="268"/>
        <v>43110</v>
      </c>
      <c r="M2" s="64">
        <f t="shared" si="268"/>
        <v>43111</v>
      </c>
      <c r="N2" s="64">
        <f t="shared" si="268"/>
        <v>43112</v>
      </c>
      <c r="O2" s="64">
        <f t="shared" si="268"/>
        <v>43115</v>
      </c>
      <c r="P2" s="64">
        <f t="shared" si="268"/>
        <v>43116</v>
      </c>
      <c r="Q2" s="64">
        <f t="shared" si="268"/>
        <v>43117</v>
      </c>
      <c r="R2" s="64">
        <f t="shared" si="268"/>
        <v>43118</v>
      </c>
      <c r="S2" s="64">
        <f t="shared" si="268"/>
        <v>43119</v>
      </c>
      <c r="T2" s="64">
        <f t="shared" si="268"/>
        <v>43122</v>
      </c>
      <c r="U2" s="64">
        <f t="shared" si="268"/>
        <v>43123</v>
      </c>
      <c r="V2" s="64">
        <f t="shared" si="268"/>
        <v>43124</v>
      </c>
      <c r="W2" s="64">
        <f t="shared" si="268"/>
        <v>43125</v>
      </c>
      <c r="X2" s="64">
        <f t="shared" si="268"/>
        <v>43126</v>
      </c>
      <c r="Y2" s="64">
        <f t="shared" si="268"/>
        <v>43129</v>
      </c>
      <c r="Z2" s="64">
        <f t="shared" si="268"/>
        <v>43130</v>
      </c>
      <c r="AA2" s="64">
        <f t="shared" si="268"/>
        <v>43131</v>
      </c>
      <c r="AB2" s="64">
        <f t="shared" si="268"/>
        <v>43132</v>
      </c>
      <c r="AC2" s="64">
        <f t="shared" si="268"/>
        <v>43133</v>
      </c>
      <c r="AD2" s="64">
        <f t="shared" si="268"/>
        <v>43136</v>
      </c>
      <c r="AE2" s="64">
        <f t="shared" si="268"/>
        <v>43137</v>
      </c>
      <c r="AF2" s="64">
        <f t="shared" si="268"/>
        <v>43138</v>
      </c>
      <c r="AG2" s="64">
        <f t="shared" si="268"/>
        <v>43139</v>
      </c>
      <c r="AH2" s="64">
        <f t="shared" si="268"/>
        <v>43140</v>
      </c>
      <c r="AI2" s="64">
        <f t="shared" si="268"/>
        <v>43143</v>
      </c>
      <c r="AJ2" s="64">
        <f t="shared" si="268"/>
        <v>43144</v>
      </c>
      <c r="AK2" s="64">
        <f t="shared" si="268"/>
        <v>43145</v>
      </c>
      <c r="AL2" s="64">
        <f t="shared" si="268"/>
        <v>43146</v>
      </c>
      <c r="AM2" s="64">
        <f t="shared" si="268"/>
        <v>43147</v>
      </c>
      <c r="AN2" s="64">
        <f t="shared" si="268"/>
        <v>43150</v>
      </c>
      <c r="AO2" s="64">
        <f t="shared" si="268"/>
        <v>43151</v>
      </c>
      <c r="AP2" s="64">
        <f t="shared" si="268"/>
        <v>43152</v>
      </c>
      <c r="AQ2" s="64">
        <f t="shared" si="268"/>
        <v>43153</v>
      </c>
      <c r="AR2" s="64">
        <f t="shared" si="268"/>
        <v>43154</v>
      </c>
      <c r="AS2" s="64">
        <f t="shared" si="268"/>
        <v>43157</v>
      </c>
      <c r="AT2" s="64">
        <f t="shared" si="268"/>
        <v>43158</v>
      </c>
      <c r="AU2" s="64">
        <f t="shared" si="268"/>
        <v>43159</v>
      </c>
      <c r="AV2" s="64">
        <f t="shared" si="268"/>
        <v>43160</v>
      </c>
      <c r="AW2" s="64">
        <f t="shared" si="268"/>
        <v>43161</v>
      </c>
      <c r="AX2" s="64">
        <f t="shared" si="268"/>
        <v>43164</v>
      </c>
      <c r="AY2" s="64">
        <f t="shared" si="268"/>
        <v>43165</v>
      </c>
      <c r="AZ2" s="64">
        <f t="shared" si="268"/>
        <v>43166</v>
      </c>
      <c r="BA2" s="64">
        <f t="shared" si="268"/>
        <v>43167</v>
      </c>
      <c r="BB2" s="64">
        <f t="shared" si="268"/>
        <v>43168</v>
      </c>
      <c r="BC2" s="64">
        <f t="shared" si="268"/>
        <v>43171</v>
      </c>
      <c r="BD2" s="64">
        <f t="shared" si="268"/>
        <v>43172</v>
      </c>
      <c r="BE2" s="64">
        <f t="shared" si="268"/>
        <v>43173</v>
      </c>
      <c r="BF2" s="64">
        <f t="shared" si="268"/>
        <v>43174</v>
      </c>
      <c r="BG2" s="64">
        <f t="shared" si="268"/>
        <v>43175</v>
      </c>
      <c r="BH2" s="64">
        <f t="shared" si="268"/>
        <v>43178</v>
      </c>
      <c r="BI2" s="64">
        <f t="shared" si="268"/>
        <v>43179</v>
      </c>
      <c r="BJ2" s="64">
        <f t="shared" si="268"/>
        <v>43180</v>
      </c>
      <c r="BK2" s="64">
        <f t="shared" si="268"/>
        <v>43181</v>
      </c>
      <c r="BL2" s="64">
        <f t="shared" si="268"/>
        <v>43182</v>
      </c>
      <c r="BM2" s="64">
        <f t="shared" si="268"/>
        <v>43185</v>
      </c>
      <c r="BN2" s="64">
        <f t="shared" si="268"/>
        <v>43186</v>
      </c>
      <c r="BO2" s="64">
        <f t="shared" si="268"/>
        <v>43187</v>
      </c>
      <c r="BP2" s="64">
        <f t="shared" si="268"/>
        <v>43188</v>
      </c>
      <c r="BQ2" s="64">
        <f t="shared" si="268"/>
        <v>43189</v>
      </c>
      <c r="BR2" s="64">
        <f t="shared" ref="BR2:EC2" si="269">IF(BQ4="V",BQ2+3,BQ2+1)</f>
        <v>43192</v>
      </c>
      <c r="BS2" s="64">
        <f t="shared" si="269"/>
        <v>43193</v>
      </c>
      <c r="BT2" s="64">
        <f t="shared" si="269"/>
        <v>43194</v>
      </c>
      <c r="BU2" s="64">
        <f t="shared" si="269"/>
        <v>43195</v>
      </c>
      <c r="BV2" s="64">
        <f t="shared" si="269"/>
        <v>43196</v>
      </c>
      <c r="BW2" s="64">
        <f t="shared" si="269"/>
        <v>43199</v>
      </c>
      <c r="BX2" s="64">
        <f t="shared" si="269"/>
        <v>43200</v>
      </c>
      <c r="BY2" s="64">
        <f t="shared" si="269"/>
        <v>43201</v>
      </c>
      <c r="BZ2" s="64">
        <f t="shared" si="269"/>
        <v>43202</v>
      </c>
      <c r="CA2" s="64">
        <f t="shared" si="269"/>
        <v>43203</v>
      </c>
      <c r="CB2" s="64">
        <f t="shared" si="269"/>
        <v>43206</v>
      </c>
      <c r="CC2" s="64">
        <f t="shared" si="269"/>
        <v>43207</v>
      </c>
      <c r="CD2" s="64">
        <f t="shared" si="269"/>
        <v>43208</v>
      </c>
      <c r="CE2" s="64">
        <f t="shared" si="269"/>
        <v>43209</v>
      </c>
      <c r="CF2" s="64">
        <f t="shared" si="269"/>
        <v>43210</v>
      </c>
      <c r="CG2" s="64">
        <f t="shared" si="269"/>
        <v>43213</v>
      </c>
      <c r="CH2" s="64">
        <f t="shared" si="269"/>
        <v>43214</v>
      </c>
      <c r="CI2" s="64">
        <f t="shared" si="269"/>
        <v>43215</v>
      </c>
      <c r="CJ2" s="64">
        <f t="shared" si="269"/>
        <v>43216</v>
      </c>
      <c r="CK2" s="64">
        <f t="shared" si="269"/>
        <v>43217</v>
      </c>
      <c r="CL2" s="64">
        <f t="shared" si="269"/>
        <v>43220</v>
      </c>
      <c r="CM2" s="64">
        <f t="shared" si="269"/>
        <v>43221</v>
      </c>
      <c r="CN2" s="64">
        <f t="shared" si="269"/>
        <v>43222</v>
      </c>
      <c r="CO2" s="64">
        <f t="shared" si="269"/>
        <v>43223</v>
      </c>
      <c r="CP2" s="64">
        <f t="shared" si="269"/>
        <v>43224</v>
      </c>
      <c r="CQ2" s="64">
        <f t="shared" si="269"/>
        <v>43227</v>
      </c>
      <c r="CR2" s="64">
        <f t="shared" si="269"/>
        <v>43228</v>
      </c>
      <c r="CS2" s="64">
        <f t="shared" si="269"/>
        <v>43229</v>
      </c>
      <c r="CT2" s="64">
        <f t="shared" si="269"/>
        <v>43230</v>
      </c>
      <c r="CU2" s="64">
        <f t="shared" si="269"/>
        <v>43231</v>
      </c>
      <c r="CV2" s="64">
        <f t="shared" si="269"/>
        <v>43234</v>
      </c>
      <c r="CW2" s="64">
        <f t="shared" si="269"/>
        <v>43235</v>
      </c>
      <c r="CX2" s="64">
        <f t="shared" si="269"/>
        <v>43236</v>
      </c>
      <c r="CY2" s="64">
        <f t="shared" si="269"/>
        <v>43237</v>
      </c>
      <c r="CZ2" s="64">
        <f t="shared" si="269"/>
        <v>43238</v>
      </c>
      <c r="DA2" s="64">
        <f t="shared" si="269"/>
        <v>43241</v>
      </c>
      <c r="DB2" s="64">
        <f t="shared" si="269"/>
        <v>43242</v>
      </c>
      <c r="DC2" s="64">
        <f t="shared" si="269"/>
        <v>43243</v>
      </c>
      <c r="DD2" s="64">
        <f t="shared" si="269"/>
        <v>43244</v>
      </c>
      <c r="DE2" s="64">
        <f t="shared" si="269"/>
        <v>43245</v>
      </c>
      <c r="DF2" s="64">
        <f t="shared" si="269"/>
        <v>43248</v>
      </c>
      <c r="DG2" s="64">
        <f t="shared" si="269"/>
        <v>43249</v>
      </c>
      <c r="DH2" s="64">
        <f t="shared" si="269"/>
        <v>43250</v>
      </c>
      <c r="DI2" s="64">
        <f t="shared" si="269"/>
        <v>43251</v>
      </c>
      <c r="DJ2" s="64">
        <f t="shared" si="269"/>
        <v>43252</v>
      </c>
      <c r="DK2" s="64">
        <f t="shared" si="269"/>
        <v>43255</v>
      </c>
      <c r="DL2" s="64">
        <f t="shared" si="269"/>
        <v>43256</v>
      </c>
      <c r="DM2" s="64">
        <f t="shared" si="269"/>
        <v>43257</v>
      </c>
      <c r="DN2" s="64">
        <f t="shared" si="269"/>
        <v>43258</v>
      </c>
      <c r="DO2" s="64">
        <f t="shared" si="269"/>
        <v>43259</v>
      </c>
      <c r="DP2" s="64">
        <f t="shared" si="269"/>
        <v>43262</v>
      </c>
      <c r="DQ2" s="64">
        <f t="shared" si="269"/>
        <v>43263</v>
      </c>
      <c r="DR2" s="64">
        <f t="shared" si="269"/>
        <v>43264</v>
      </c>
      <c r="DS2" s="64">
        <f t="shared" si="269"/>
        <v>43265</v>
      </c>
      <c r="DT2" s="64">
        <f t="shared" si="269"/>
        <v>43266</v>
      </c>
      <c r="DU2" s="64">
        <f t="shared" si="269"/>
        <v>43269</v>
      </c>
      <c r="DV2" s="64">
        <f t="shared" si="269"/>
        <v>43270</v>
      </c>
      <c r="DW2" s="64">
        <f t="shared" si="269"/>
        <v>43271</v>
      </c>
      <c r="DX2" s="64">
        <f t="shared" si="269"/>
        <v>43272</v>
      </c>
      <c r="DY2" s="64">
        <f t="shared" si="269"/>
        <v>43273</v>
      </c>
      <c r="DZ2" s="64">
        <f t="shared" si="269"/>
        <v>43276</v>
      </c>
      <c r="EA2" s="64">
        <f t="shared" si="269"/>
        <v>43277</v>
      </c>
      <c r="EB2" s="64">
        <f t="shared" si="269"/>
        <v>43278</v>
      </c>
      <c r="EC2" s="64">
        <f t="shared" si="269"/>
        <v>43279</v>
      </c>
      <c r="ED2" s="64">
        <f t="shared" ref="ED2:GO2" si="270">IF(EC4="V",EC2+3,EC2+1)</f>
        <v>43280</v>
      </c>
      <c r="EE2" s="64">
        <f t="shared" si="270"/>
        <v>43283</v>
      </c>
      <c r="EF2" s="64">
        <f t="shared" si="270"/>
        <v>43284</v>
      </c>
      <c r="EG2" s="64">
        <f t="shared" si="270"/>
        <v>43285</v>
      </c>
      <c r="EH2" s="64">
        <f t="shared" si="270"/>
        <v>43286</v>
      </c>
      <c r="EI2" s="64">
        <f t="shared" si="270"/>
        <v>43287</v>
      </c>
      <c r="EJ2" s="64">
        <f t="shared" si="270"/>
        <v>43290</v>
      </c>
      <c r="EK2" s="64">
        <f t="shared" si="270"/>
        <v>43291</v>
      </c>
      <c r="EL2" s="64">
        <f t="shared" si="270"/>
        <v>43292</v>
      </c>
      <c r="EM2" s="64">
        <f t="shared" si="270"/>
        <v>43293</v>
      </c>
      <c r="EN2" s="64">
        <f t="shared" si="270"/>
        <v>43294</v>
      </c>
      <c r="EO2" s="64">
        <f t="shared" si="270"/>
        <v>43297</v>
      </c>
      <c r="EP2" s="64">
        <f t="shared" si="270"/>
        <v>43298</v>
      </c>
      <c r="EQ2" s="64">
        <f t="shared" si="270"/>
        <v>43299</v>
      </c>
      <c r="ER2" s="64">
        <f t="shared" si="270"/>
        <v>43300</v>
      </c>
      <c r="ES2" s="64">
        <f t="shared" si="270"/>
        <v>43301</v>
      </c>
      <c r="ET2" s="64">
        <f t="shared" si="270"/>
        <v>43304</v>
      </c>
      <c r="EU2" s="64">
        <f t="shared" si="270"/>
        <v>43305</v>
      </c>
      <c r="EV2" s="64">
        <f t="shared" si="270"/>
        <v>43306</v>
      </c>
      <c r="EW2" s="64">
        <f t="shared" si="270"/>
        <v>43307</v>
      </c>
      <c r="EX2" s="64">
        <f t="shared" si="270"/>
        <v>43308</v>
      </c>
      <c r="EY2" s="64">
        <f t="shared" si="270"/>
        <v>43311</v>
      </c>
      <c r="EZ2" s="64">
        <f t="shared" si="270"/>
        <v>43312</v>
      </c>
      <c r="FA2" s="64">
        <f t="shared" si="270"/>
        <v>43313</v>
      </c>
      <c r="FB2" s="64">
        <f t="shared" si="270"/>
        <v>43314</v>
      </c>
      <c r="FC2" s="64">
        <f t="shared" si="270"/>
        <v>43315</v>
      </c>
      <c r="FD2" s="64">
        <f t="shared" si="270"/>
        <v>43318</v>
      </c>
      <c r="FE2" s="64">
        <f t="shared" si="270"/>
        <v>43319</v>
      </c>
      <c r="FF2" s="64">
        <f t="shared" si="270"/>
        <v>43320</v>
      </c>
      <c r="FG2" s="64">
        <f t="shared" si="270"/>
        <v>43321</v>
      </c>
      <c r="FH2" s="64">
        <f t="shared" si="270"/>
        <v>43322</v>
      </c>
      <c r="FI2" s="64">
        <f t="shared" si="270"/>
        <v>43325</v>
      </c>
      <c r="FJ2" s="64">
        <f t="shared" si="270"/>
        <v>43326</v>
      </c>
      <c r="FK2" s="64">
        <f t="shared" si="270"/>
        <v>43327</v>
      </c>
      <c r="FL2" s="64">
        <f t="shared" si="270"/>
        <v>43328</v>
      </c>
      <c r="FM2" s="64">
        <f t="shared" si="270"/>
        <v>43329</v>
      </c>
      <c r="FN2" s="64">
        <f t="shared" si="270"/>
        <v>43332</v>
      </c>
      <c r="FO2" s="64">
        <f t="shared" si="270"/>
        <v>43333</v>
      </c>
      <c r="FP2" s="64">
        <f t="shared" si="270"/>
        <v>43334</v>
      </c>
      <c r="FQ2" s="64">
        <f t="shared" si="270"/>
        <v>43335</v>
      </c>
      <c r="FR2" s="64">
        <f t="shared" si="270"/>
        <v>43336</v>
      </c>
      <c r="FS2" s="64">
        <f t="shared" si="270"/>
        <v>43339</v>
      </c>
      <c r="FT2" s="64">
        <f t="shared" si="270"/>
        <v>43340</v>
      </c>
      <c r="FU2" s="64">
        <f t="shared" si="270"/>
        <v>43341</v>
      </c>
      <c r="FV2" s="64">
        <f t="shared" si="270"/>
        <v>43342</v>
      </c>
      <c r="FW2" s="64">
        <f t="shared" si="270"/>
        <v>43343</v>
      </c>
      <c r="FX2" s="64">
        <f t="shared" si="270"/>
        <v>43346</v>
      </c>
      <c r="FY2" s="64">
        <f t="shared" si="270"/>
        <v>43347</v>
      </c>
      <c r="FZ2" s="64">
        <f t="shared" si="270"/>
        <v>43348</v>
      </c>
      <c r="GA2" s="64">
        <f t="shared" si="270"/>
        <v>43349</v>
      </c>
      <c r="GB2" s="64">
        <f t="shared" si="270"/>
        <v>43350</v>
      </c>
      <c r="GC2" s="64">
        <f t="shared" si="270"/>
        <v>43353</v>
      </c>
      <c r="GD2" s="64">
        <f t="shared" si="270"/>
        <v>43354</v>
      </c>
      <c r="GE2" s="64">
        <f t="shared" si="270"/>
        <v>43355</v>
      </c>
      <c r="GF2" s="64">
        <f t="shared" si="270"/>
        <v>43356</v>
      </c>
      <c r="GG2" s="64">
        <f t="shared" si="270"/>
        <v>43357</v>
      </c>
      <c r="GH2" s="64">
        <f t="shared" si="270"/>
        <v>43360</v>
      </c>
      <c r="GI2" s="64">
        <f t="shared" si="270"/>
        <v>43361</v>
      </c>
      <c r="GJ2" s="64">
        <f t="shared" si="270"/>
        <v>43362</v>
      </c>
      <c r="GK2" s="64">
        <f t="shared" si="270"/>
        <v>43363</v>
      </c>
      <c r="GL2" s="64">
        <f t="shared" si="270"/>
        <v>43364</v>
      </c>
      <c r="GM2" s="64">
        <f t="shared" si="270"/>
        <v>43367</v>
      </c>
      <c r="GN2" s="64">
        <f t="shared" si="270"/>
        <v>43368</v>
      </c>
      <c r="GO2" s="64">
        <f t="shared" si="270"/>
        <v>43369</v>
      </c>
      <c r="GP2" s="64">
        <f t="shared" ref="GP2:JA2" si="271">IF(GO4="V",GO2+3,GO2+1)</f>
        <v>43370</v>
      </c>
      <c r="GQ2" s="64">
        <f t="shared" si="271"/>
        <v>43371</v>
      </c>
      <c r="GR2" s="64">
        <f t="shared" si="271"/>
        <v>43374</v>
      </c>
      <c r="GS2" s="64">
        <f t="shared" si="271"/>
        <v>43375</v>
      </c>
      <c r="GT2" s="64">
        <f t="shared" si="271"/>
        <v>43376</v>
      </c>
      <c r="GU2" s="64">
        <f t="shared" si="271"/>
        <v>43377</v>
      </c>
      <c r="GV2" s="64">
        <f t="shared" si="271"/>
        <v>43378</v>
      </c>
      <c r="GW2" s="64">
        <f t="shared" si="271"/>
        <v>43381</v>
      </c>
      <c r="GX2" s="64">
        <f t="shared" si="271"/>
        <v>43382</v>
      </c>
      <c r="GY2" s="64">
        <f t="shared" si="271"/>
        <v>43383</v>
      </c>
      <c r="GZ2" s="64">
        <f t="shared" si="271"/>
        <v>43384</v>
      </c>
      <c r="HA2" s="64">
        <f t="shared" si="271"/>
        <v>43385</v>
      </c>
      <c r="HB2" s="64">
        <f t="shared" si="271"/>
        <v>43388</v>
      </c>
      <c r="HC2" s="64">
        <f t="shared" si="271"/>
        <v>43389</v>
      </c>
      <c r="HD2" s="64">
        <f t="shared" si="271"/>
        <v>43390</v>
      </c>
      <c r="HE2" s="64">
        <f t="shared" si="271"/>
        <v>43391</v>
      </c>
      <c r="HF2" s="64">
        <f t="shared" si="271"/>
        <v>43392</v>
      </c>
      <c r="HG2" s="64">
        <f t="shared" si="271"/>
        <v>43395</v>
      </c>
      <c r="HH2" s="64">
        <f t="shared" si="271"/>
        <v>43396</v>
      </c>
      <c r="HI2" s="64">
        <f t="shared" si="271"/>
        <v>43397</v>
      </c>
      <c r="HJ2" s="64">
        <f t="shared" si="271"/>
        <v>43398</v>
      </c>
      <c r="HK2" s="64">
        <f t="shared" si="271"/>
        <v>43399</v>
      </c>
      <c r="HL2" s="64">
        <f t="shared" si="271"/>
        <v>43402</v>
      </c>
      <c r="HM2" s="64">
        <f t="shared" si="271"/>
        <v>43403</v>
      </c>
      <c r="HN2" s="64">
        <f t="shared" si="271"/>
        <v>43404</v>
      </c>
      <c r="HO2" s="64">
        <f t="shared" si="271"/>
        <v>43405</v>
      </c>
      <c r="HP2" s="64">
        <f t="shared" si="271"/>
        <v>43406</v>
      </c>
      <c r="HQ2" s="64">
        <f t="shared" si="271"/>
        <v>43409</v>
      </c>
      <c r="HR2" s="64">
        <f t="shared" si="271"/>
        <v>43410</v>
      </c>
      <c r="HS2" s="64">
        <f t="shared" si="271"/>
        <v>43411</v>
      </c>
      <c r="HT2" s="64">
        <f t="shared" si="271"/>
        <v>43412</v>
      </c>
      <c r="HU2" s="64">
        <f t="shared" si="271"/>
        <v>43413</v>
      </c>
      <c r="HV2" s="64">
        <f t="shared" si="271"/>
        <v>43416</v>
      </c>
      <c r="HW2" s="64">
        <f t="shared" si="271"/>
        <v>43417</v>
      </c>
      <c r="HX2" s="64">
        <f t="shared" si="271"/>
        <v>43418</v>
      </c>
      <c r="HY2" s="64">
        <f t="shared" si="271"/>
        <v>43419</v>
      </c>
      <c r="HZ2" s="64">
        <f t="shared" si="271"/>
        <v>43420</v>
      </c>
      <c r="IA2" s="64">
        <f t="shared" si="271"/>
        <v>43423</v>
      </c>
      <c r="IB2" s="64">
        <f t="shared" si="271"/>
        <v>43424</v>
      </c>
      <c r="IC2" s="64">
        <f t="shared" si="271"/>
        <v>43425</v>
      </c>
      <c r="ID2" s="64">
        <f t="shared" si="271"/>
        <v>43426</v>
      </c>
      <c r="IE2" s="64">
        <f t="shared" si="271"/>
        <v>43427</v>
      </c>
      <c r="IF2" s="64">
        <f t="shared" si="271"/>
        <v>43430</v>
      </c>
      <c r="IG2" s="64">
        <f t="shared" si="271"/>
        <v>43431</v>
      </c>
      <c r="IH2" s="64">
        <f t="shared" si="271"/>
        <v>43432</v>
      </c>
      <c r="II2" s="64">
        <f t="shared" si="271"/>
        <v>43433</v>
      </c>
      <c r="IJ2" s="64">
        <f t="shared" si="271"/>
        <v>43434</v>
      </c>
      <c r="IK2" s="64">
        <f t="shared" si="271"/>
        <v>43437</v>
      </c>
      <c r="IL2" s="64">
        <f t="shared" si="271"/>
        <v>43438</v>
      </c>
      <c r="IM2" s="64">
        <f t="shared" si="271"/>
        <v>43439</v>
      </c>
      <c r="IN2" s="64">
        <f t="shared" si="271"/>
        <v>43440</v>
      </c>
      <c r="IO2" s="64">
        <f t="shared" si="271"/>
        <v>43441</v>
      </c>
      <c r="IP2" s="64">
        <f t="shared" si="271"/>
        <v>43444</v>
      </c>
      <c r="IQ2" s="64">
        <f t="shared" si="271"/>
        <v>43445</v>
      </c>
      <c r="IR2" s="64">
        <f t="shared" si="271"/>
        <v>43446</v>
      </c>
      <c r="IS2" s="64">
        <f t="shared" si="271"/>
        <v>43447</v>
      </c>
      <c r="IT2" s="64">
        <f t="shared" si="271"/>
        <v>43448</v>
      </c>
      <c r="IU2" s="64">
        <f t="shared" si="271"/>
        <v>43451</v>
      </c>
      <c r="IV2" s="64">
        <f t="shared" si="271"/>
        <v>43452</v>
      </c>
      <c r="IW2" s="64">
        <f t="shared" si="271"/>
        <v>43453</v>
      </c>
      <c r="IX2" s="64">
        <f t="shared" si="271"/>
        <v>43454</v>
      </c>
      <c r="IY2" s="64">
        <f t="shared" si="271"/>
        <v>43455</v>
      </c>
      <c r="IZ2" s="64">
        <f t="shared" si="271"/>
        <v>43458</v>
      </c>
      <c r="JA2" s="64">
        <f t="shared" si="271"/>
        <v>43459</v>
      </c>
      <c r="JB2" s="64">
        <f t="shared" ref="JB2:JI2" si="272">IF(JA4="V",JA2+3,JA2+1)</f>
        <v>43460</v>
      </c>
      <c r="JC2" s="64">
        <f t="shared" si="272"/>
        <v>43461</v>
      </c>
      <c r="JD2" s="64">
        <f t="shared" si="272"/>
        <v>43462</v>
      </c>
      <c r="JE2" s="64">
        <f t="shared" si="272"/>
        <v>43465</v>
      </c>
      <c r="JF2" s="64">
        <f t="shared" si="272"/>
        <v>43466</v>
      </c>
      <c r="JG2" s="64">
        <f t="shared" si="272"/>
        <v>43467</v>
      </c>
      <c r="JH2" s="64">
        <f t="shared" si="272"/>
        <v>43468</v>
      </c>
      <c r="JI2" s="64">
        <f t="shared" si="272"/>
        <v>43469</v>
      </c>
      <c r="JJ2" s="64">
        <f>IF(JI4="V",JI2+3,JI2+1)</f>
        <v>43472</v>
      </c>
      <c r="JK2" s="64">
        <f t="shared" ref="JK2" si="273">IF(JJ4="V",JJ2+3,JJ2+1)</f>
        <v>43473</v>
      </c>
      <c r="JL2" s="64">
        <f>IF(JK4="V",JK2+3,JK2+1)</f>
        <v>43474</v>
      </c>
      <c r="JM2" s="64">
        <f t="shared" ref="JM2" si="274">IF(JL4="V",JL2+3,JL2+1)</f>
        <v>43475</v>
      </c>
      <c r="JN2" s="64">
        <f t="shared" ref="JN2" si="275">IF(JM4="V",JM2+3,JM2+1)</f>
        <v>43476</v>
      </c>
      <c r="JO2" s="64">
        <f t="shared" ref="JO2" si="276">IF(JN4="V",JN2+3,JN2+1)</f>
        <v>43479</v>
      </c>
      <c r="JP2" s="64">
        <f t="shared" ref="JP2" si="277">IF(JO4="V",JO2+3,JO2+1)</f>
        <v>43480</v>
      </c>
      <c r="JQ2" s="64">
        <f t="shared" ref="JQ2" si="278">IF(JP4="V",JP2+3,JP2+1)</f>
        <v>43481</v>
      </c>
      <c r="JR2" s="64">
        <f t="shared" ref="JR2" si="279">IF(JQ4="V",JQ2+3,JQ2+1)</f>
        <v>43482</v>
      </c>
      <c r="JS2" s="64">
        <f t="shared" ref="JS2" si="280">IF(JR4="V",JR2+3,JR2+1)</f>
        <v>43483</v>
      </c>
      <c r="JT2" s="64">
        <f t="shared" ref="JT2" si="281">IF(JS4="V",JS2+3,JS2+1)</f>
        <v>43486</v>
      </c>
      <c r="JU2" s="64">
        <f t="shared" ref="JU2" si="282">IF(JT4="V",JT2+3,JT2+1)</f>
        <v>43487</v>
      </c>
      <c r="JV2" s="64">
        <f t="shared" ref="JV2" si="283">IF(JU4="V",JU2+3,JU2+1)</f>
        <v>43488</v>
      </c>
      <c r="JW2" s="64">
        <f t="shared" ref="JW2" si="284">IF(JV4="V",JV2+3,JV2+1)</f>
        <v>43489</v>
      </c>
      <c r="JX2" s="64">
        <f t="shared" ref="JX2" si="285">IF(JW4="V",JW2+3,JW2+1)</f>
        <v>43490</v>
      </c>
      <c r="JY2" s="64">
        <f t="shared" ref="JY2" si="286">IF(JX4="V",JX2+3,JX2+1)</f>
        <v>43493</v>
      </c>
      <c r="JZ2" s="64">
        <f t="shared" ref="JZ2" si="287">IF(JY4="V",JY2+3,JY2+1)</f>
        <v>43494</v>
      </c>
      <c r="KA2" s="64">
        <f t="shared" ref="KA2" si="288">IF(JZ4="V",JZ2+3,JZ2+1)</f>
        <v>43495</v>
      </c>
      <c r="KB2" s="64">
        <f t="shared" ref="KB2" si="289">IF(KA4="V",KA2+3,KA2+1)</f>
        <v>43496</v>
      </c>
      <c r="KC2" s="64">
        <f t="shared" ref="KC2" si="290">IF(KB4="V",KB2+3,KB2+1)</f>
        <v>43497</v>
      </c>
      <c r="KD2" s="64">
        <f t="shared" ref="KD2" si="291">IF(KC4="V",KC2+3,KC2+1)</f>
        <v>43500</v>
      </c>
      <c r="KE2" s="64">
        <f t="shared" ref="KE2" si="292">IF(KD4="V",KD2+3,KD2+1)</f>
        <v>43501</v>
      </c>
      <c r="KF2" s="64">
        <f t="shared" ref="KF2" si="293">IF(KE4="V",KE2+3,KE2+1)</f>
        <v>43502</v>
      </c>
      <c r="KG2" s="64">
        <f t="shared" ref="KG2" si="294">IF(KF4="V",KF2+3,KF2+1)</f>
        <v>43503</v>
      </c>
      <c r="KH2" s="64">
        <f t="shared" ref="KH2" si="295">IF(KG4="V",KG2+3,KG2+1)</f>
        <v>43504</v>
      </c>
      <c r="KI2" s="64">
        <f t="shared" ref="KI2" si="296">IF(KH4="V",KH2+3,KH2+1)</f>
        <v>43507</v>
      </c>
      <c r="KJ2" s="64">
        <f t="shared" ref="KJ2" si="297">IF(KI4="V",KI2+3,KI2+1)</f>
        <v>43508</v>
      </c>
      <c r="KK2" s="64">
        <f t="shared" ref="KK2" si="298">IF(KJ4="V",KJ2+3,KJ2+1)</f>
        <v>43509</v>
      </c>
      <c r="KL2" s="64">
        <f t="shared" ref="KL2" si="299">IF(KK4="V",KK2+3,KK2+1)</f>
        <v>43510</v>
      </c>
      <c r="KM2" s="64">
        <f t="shared" ref="KM2" si="300">IF(KL4="V",KL2+3,KL2+1)</f>
        <v>43511</v>
      </c>
      <c r="KN2" s="64">
        <f t="shared" ref="KN2" si="301">IF(KM4="V",KM2+3,KM2+1)</f>
        <v>43514</v>
      </c>
      <c r="KO2" s="64">
        <f t="shared" ref="KO2" si="302">IF(KN4="V",KN2+3,KN2+1)</f>
        <v>43515</v>
      </c>
      <c r="KP2" s="64">
        <f t="shared" ref="KP2" si="303">IF(KO4="V",KO2+3,KO2+1)</f>
        <v>43516</v>
      </c>
      <c r="KQ2" s="64">
        <f t="shared" ref="KQ2" si="304">IF(KP4="V",KP2+3,KP2+1)</f>
        <v>43517</v>
      </c>
      <c r="KR2" s="64">
        <f t="shared" ref="KR2" si="305">IF(KQ4="V",KQ2+3,KQ2+1)</f>
        <v>43518</v>
      </c>
      <c r="KS2" s="64">
        <f t="shared" ref="KS2" si="306">IF(KR4="V",KR2+3,KR2+1)</f>
        <v>43521</v>
      </c>
      <c r="KT2" s="64">
        <f t="shared" ref="KT2" si="307">IF(KS4="V",KS2+3,KS2+1)</f>
        <v>43522</v>
      </c>
      <c r="KU2" s="64">
        <f t="shared" ref="KU2" si="308">IF(KT4="V",KT2+3,KT2+1)</f>
        <v>43523</v>
      </c>
      <c r="KV2" s="64">
        <f t="shared" ref="KV2" si="309">IF(KU4="V",KU2+3,KU2+1)</f>
        <v>43524</v>
      </c>
      <c r="KW2" s="64">
        <f t="shared" ref="KW2" si="310">IF(KV4="V",KV2+3,KV2+1)</f>
        <v>43525</v>
      </c>
      <c r="KX2" s="64">
        <f t="shared" ref="KX2" si="311">IF(KW4="V",KW2+3,KW2+1)</f>
        <v>43528</v>
      </c>
      <c r="KY2" s="64">
        <f t="shared" ref="KY2" si="312">IF(KX4="V",KX2+3,KX2+1)</f>
        <v>43529</v>
      </c>
      <c r="KZ2" s="64">
        <f t="shared" ref="KZ2" si="313">IF(KY4="V",KY2+3,KY2+1)</f>
        <v>43530</v>
      </c>
      <c r="LA2" s="64">
        <f t="shared" ref="LA2" si="314">IF(KZ4="V",KZ2+3,KZ2+1)</f>
        <v>43531</v>
      </c>
      <c r="LB2" s="64">
        <f t="shared" ref="LB2" si="315">IF(LA4="V",LA2+3,LA2+1)</f>
        <v>43532</v>
      </c>
      <c r="LC2" s="64">
        <f t="shared" ref="LC2" si="316">IF(LB4="V",LB2+3,LB2+1)</f>
        <v>43535</v>
      </c>
      <c r="LD2" s="64">
        <f t="shared" ref="LD2" si="317">IF(LC4="V",LC2+3,LC2+1)</f>
        <v>43536</v>
      </c>
      <c r="LE2" s="64">
        <f t="shared" ref="LE2" si="318">IF(LD4="V",LD2+3,LD2+1)</f>
        <v>43537</v>
      </c>
      <c r="LF2" s="64">
        <f t="shared" ref="LF2" si="319">IF(LE4="V",LE2+3,LE2+1)</f>
        <v>43538</v>
      </c>
      <c r="LG2" s="64">
        <f t="shared" ref="LG2" si="320">IF(LF4="V",LF2+3,LF2+1)</f>
        <v>43539</v>
      </c>
      <c r="LH2" s="64">
        <f t="shared" ref="LH2" si="321">IF(LG4="V",LG2+3,LG2+1)</f>
        <v>43542</v>
      </c>
      <c r="LI2" s="64">
        <f t="shared" ref="LI2" si="322">IF(LH4="V",LH2+3,LH2+1)</f>
        <v>43543</v>
      </c>
      <c r="LJ2" s="64">
        <f t="shared" ref="LJ2" si="323">IF(LI4="V",LI2+3,LI2+1)</f>
        <v>43544</v>
      </c>
      <c r="LK2" s="64">
        <f t="shared" ref="LK2" si="324">IF(LJ4="V",LJ2+3,LJ2+1)</f>
        <v>43545</v>
      </c>
      <c r="LL2" s="64">
        <f t="shared" ref="LL2" si="325">IF(LK4="V",LK2+3,LK2+1)</f>
        <v>43546</v>
      </c>
      <c r="LM2" s="64">
        <f t="shared" ref="LM2" si="326">IF(LL4="V",LL2+3,LL2+1)</f>
        <v>43549</v>
      </c>
      <c r="LN2" s="64">
        <f t="shared" ref="LN2" si="327">IF(LM4="V",LM2+3,LM2+1)</f>
        <v>43550</v>
      </c>
      <c r="LO2" s="64">
        <f t="shared" ref="LO2" si="328">IF(LN4="V",LN2+3,LN2+1)</f>
        <v>43551</v>
      </c>
      <c r="LP2" s="64">
        <f t="shared" ref="LP2" si="329">IF(LO4="V",LO2+3,LO2+1)</f>
        <v>43552</v>
      </c>
      <c r="LQ2" s="64">
        <f t="shared" ref="LQ2" si="330">IF(LP4="V",LP2+3,LP2+1)</f>
        <v>43553</v>
      </c>
      <c r="LR2" s="64">
        <f t="shared" ref="LR2" si="331">IF(LQ4="V",LQ2+3,LQ2+1)</f>
        <v>43556</v>
      </c>
      <c r="LS2" s="64">
        <f t="shared" ref="LS2" si="332">IF(LR4="V",LR2+3,LR2+1)</f>
        <v>43557</v>
      </c>
      <c r="LT2" s="64">
        <f t="shared" ref="LT2" si="333">IF(LS4="V",LS2+3,LS2+1)</f>
        <v>43558</v>
      </c>
      <c r="LU2" s="64">
        <f t="shared" ref="LU2" si="334">IF(LT4="V",LT2+3,LT2+1)</f>
        <v>43559</v>
      </c>
      <c r="LV2" s="64">
        <f t="shared" ref="LV2" si="335">IF(LU4="V",LU2+3,LU2+1)</f>
        <v>43560</v>
      </c>
      <c r="LW2" s="64">
        <f t="shared" ref="LW2" si="336">IF(LV4="V",LV2+3,LV2+1)</f>
        <v>43563</v>
      </c>
      <c r="LX2" s="64">
        <f t="shared" ref="LX2" si="337">IF(LW4="V",LW2+3,LW2+1)</f>
        <v>43564</v>
      </c>
      <c r="LY2" s="64">
        <f t="shared" ref="LY2" si="338">IF(LX4="V",LX2+3,LX2+1)</f>
        <v>43565</v>
      </c>
      <c r="LZ2" s="64">
        <f t="shared" ref="LZ2" si="339">IF(LY4="V",LY2+3,LY2+1)</f>
        <v>43566</v>
      </c>
      <c r="MA2" s="64">
        <f t="shared" ref="MA2" si="340">IF(LZ4="V",LZ2+3,LZ2+1)</f>
        <v>43567</v>
      </c>
      <c r="MB2" s="64">
        <f t="shared" ref="MB2" si="341">IF(MA4="V",MA2+3,MA2+1)</f>
        <v>43570</v>
      </c>
      <c r="MC2" s="64">
        <f t="shared" ref="MC2" si="342">IF(MB4="V",MB2+3,MB2+1)</f>
        <v>43571</v>
      </c>
      <c r="MD2" s="64">
        <f t="shared" ref="MD2" si="343">IF(MC4="V",MC2+3,MC2+1)</f>
        <v>43572</v>
      </c>
      <c r="ME2" s="64">
        <f t="shared" ref="ME2" si="344">IF(MD4="V",MD2+3,MD2+1)</f>
        <v>43573</v>
      </c>
      <c r="MF2" s="64">
        <f t="shared" ref="MF2" si="345">IF(ME4="V",ME2+3,ME2+1)</f>
        <v>43574</v>
      </c>
      <c r="MG2" s="64">
        <f t="shared" ref="MG2" si="346">IF(MF4="V",MF2+3,MF2+1)</f>
        <v>43577</v>
      </c>
      <c r="MH2" s="64">
        <f t="shared" ref="MH2" si="347">IF(MG4="V",MG2+3,MG2+1)</f>
        <v>43578</v>
      </c>
      <c r="MI2" s="64">
        <f t="shared" ref="MI2" si="348">IF(MH4="V",MH2+3,MH2+1)</f>
        <v>43579</v>
      </c>
      <c r="MJ2" s="64">
        <f t="shared" ref="MJ2" si="349">IF(MI4="V",MI2+3,MI2+1)</f>
        <v>43580</v>
      </c>
      <c r="MK2" s="64">
        <f t="shared" ref="MK2" si="350">IF(MJ4="V",MJ2+3,MJ2+1)</f>
        <v>43581</v>
      </c>
      <c r="ML2" s="64">
        <f t="shared" ref="ML2" si="351">IF(MK4="V",MK2+3,MK2+1)</f>
        <v>43584</v>
      </c>
      <c r="MM2" s="64">
        <f t="shared" ref="MM2" si="352">IF(ML4="V",ML2+3,ML2+1)</f>
        <v>43585</v>
      </c>
      <c r="MN2" s="64">
        <f t="shared" ref="MN2" si="353">IF(MM4="V",MM2+3,MM2+1)</f>
        <v>43586</v>
      </c>
      <c r="MO2" s="64">
        <f t="shared" ref="MO2" si="354">IF(MN4="V",MN2+3,MN2+1)</f>
        <v>43587</v>
      </c>
      <c r="MP2" s="64">
        <f t="shared" ref="MP2" si="355">IF(MO4="V",MO2+3,MO2+1)</f>
        <v>43588</v>
      </c>
      <c r="MQ2" s="64">
        <f t="shared" ref="MQ2" si="356">IF(MP4="V",MP2+3,MP2+1)</f>
        <v>43591</v>
      </c>
      <c r="MR2" s="64">
        <f t="shared" ref="MR2" si="357">IF(MQ4="V",MQ2+3,MQ2+1)</f>
        <v>43592</v>
      </c>
      <c r="MS2" s="64">
        <f t="shared" ref="MS2" si="358">IF(MR4="V",MR2+3,MR2+1)</f>
        <v>43593</v>
      </c>
      <c r="MT2" s="64">
        <f t="shared" ref="MT2" si="359">IF(MS4="V",MS2+3,MS2+1)</f>
        <v>43594</v>
      </c>
      <c r="MU2" s="64">
        <f t="shared" ref="MU2" si="360">IF(MT4="V",MT2+3,MT2+1)</f>
        <v>43595</v>
      </c>
      <c r="MV2" s="64">
        <f t="shared" ref="MV2" si="361">IF(MU4="V",MU2+3,MU2+1)</f>
        <v>43598</v>
      </c>
      <c r="MW2" s="64">
        <f t="shared" ref="MW2" si="362">IF(MV4="V",MV2+3,MV2+1)</f>
        <v>43599</v>
      </c>
      <c r="MX2" s="64">
        <f t="shared" ref="MX2" si="363">IF(MW4="V",MW2+3,MW2+1)</f>
        <v>43600</v>
      </c>
      <c r="MY2" s="64">
        <f t="shared" ref="MY2" si="364">IF(MX4="V",MX2+3,MX2+1)</f>
        <v>43601</v>
      </c>
      <c r="MZ2" s="64">
        <f t="shared" ref="MZ2" si="365">IF(MY4="V",MY2+3,MY2+1)</f>
        <v>43602</v>
      </c>
      <c r="NA2" s="64">
        <f t="shared" ref="NA2" si="366">IF(MZ4="V",MZ2+3,MZ2+1)</f>
        <v>43605</v>
      </c>
      <c r="NB2" s="64">
        <f t="shared" ref="NB2" si="367">IF(NA4="V",NA2+3,NA2+1)</f>
        <v>43606</v>
      </c>
      <c r="NC2" s="64">
        <f t="shared" ref="NC2" si="368">IF(NB4="V",NB2+3,NB2+1)</f>
        <v>43607</v>
      </c>
      <c r="ND2" s="64">
        <f t="shared" ref="ND2" si="369">IF(NC4="V",NC2+3,NC2+1)</f>
        <v>43608</v>
      </c>
      <c r="NE2" s="64">
        <f t="shared" ref="NE2" si="370">IF(ND4="V",ND2+3,ND2+1)</f>
        <v>43609</v>
      </c>
      <c r="NF2" s="64">
        <f t="shared" ref="NF2" si="371">IF(NE4="V",NE2+3,NE2+1)</f>
        <v>43612</v>
      </c>
      <c r="NG2" s="64">
        <f t="shared" ref="NG2" si="372">IF(NF4="V",NF2+3,NF2+1)</f>
        <v>43613</v>
      </c>
      <c r="NH2" s="64">
        <f t="shared" ref="NH2" si="373">IF(NG4="V",NG2+3,NG2+1)</f>
        <v>43614</v>
      </c>
      <c r="NI2" s="64">
        <f t="shared" ref="NI2" si="374">IF(NH4="V",NH2+3,NH2+1)</f>
        <v>43615</v>
      </c>
      <c r="NJ2" s="64">
        <f t="shared" ref="NJ2" si="375">IF(NI4="V",NI2+3,NI2+1)</f>
        <v>43616</v>
      </c>
      <c r="NK2" s="64">
        <f t="shared" ref="NK2" si="376">IF(NJ4="V",NJ2+3,NJ2+1)</f>
        <v>43619</v>
      </c>
      <c r="NL2" s="64">
        <f t="shared" ref="NL2" si="377">IF(NK4="V",NK2+3,NK2+1)</f>
        <v>43620</v>
      </c>
      <c r="NM2" s="64">
        <f t="shared" ref="NM2" si="378">IF(NL4="V",NL2+3,NL2+1)</f>
        <v>43621</v>
      </c>
      <c r="NN2" s="64">
        <f t="shared" ref="NN2" si="379">IF(NM4="V",NM2+3,NM2+1)</f>
        <v>43622</v>
      </c>
      <c r="NO2" s="64">
        <f t="shared" ref="NO2" si="380">IF(NN4="V",NN2+3,NN2+1)</f>
        <v>43623</v>
      </c>
      <c r="NP2" s="64">
        <f t="shared" ref="NP2" si="381">IF(NO4="V",NO2+3,NO2+1)</f>
        <v>43626</v>
      </c>
      <c r="NQ2" s="64">
        <f t="shared" ref="NQ2" si="382">IF(NP4="V",NP2+3,NP2+1)</f>
        <v>43627</v>
      </c>
      <c r="NR2" s="64">
        <f t="shared" ref="NR2" si="383">IF(NQ4="V",NQ2+3,NQ2+1)</f>
        <v>43628</v>
      </c>
      <c r="NS2" s="64">
        <f t="shared" ref="NS2" si="384">IF(NR4="V",NR2+3,NR2+1)</f>
        <v>43629</v>
      </c>
      <c r="NT2" s="64">
        <f t="shared" ref="NT2" si="385">IF(NS4="V",NS2+3,NS2+1)</f>
        <v>43630</v>
      </c>
      <c r="NU2" s="64">
        <f t="shared" ref="NU2" si="386">IF(NT4="V",NT2+3,NT2+1)</f>
        <v>43633</v>
      </c>
      <c r="NV2" s="64">
        <f t="shared" ref="NV2" si="387">IF(NU4="V",NU2+3,NU2+1)</f>
        <v>43634</v>
      </c>
      <c r="NW2" s="64">
        <f t="shared" ref="NW2" si="388">IF(NV4="V",NV2+3,NV2+1)</f>
        <v>43635</v>
      </c>
      <c r="NX2" s="64">
        <f t="shared" ref="NX2" si="389">IF(NW4="V",NW2+3,NW2+1)</f>
        <v>43636</v>
      </c>
      <c r="NY2" s="64">
        <f t="shared" ref="NY2" si="390">IF(NX4="V",NX2+3,NX2+1)</f>
        <v>43637</v>
      </c>
      <c r="NZ2" s="64">
        <f t="shared" ref="NZ2" si="391">IF(NY4="V",NY2+3,NY2+1)</f>
        <v>43640</v>
      </c>
      <c r="OA2" s="64">
        <f t="shared" ref="OA2" si="392">IF(NZ4="V",NZ2+3,NZ2+1)</f>
        <v>43641</v>
      </c>
      <c r="OB2" s="64">
        <f t="shared" ref="OB2" si="393">IF(OA4="V",OA2+3,OA2+1)</f>
        <v>43642</v>
      </c>
      <c r="OC2" s="64">
        <f t="shared" ref="OC2" si="394">IF(OB4="V",OB2+3,OB2+1)</f>
        <v>43643</v>
      </c>
      <c r="OD2" s="64">
        <f t="shared" ref="OD2" si="395">IF(OC4="V",OC2+3,OC2+1)</f>
        <v>43644</v>
      </c>
      <c r="OE2" s="64">
        <f t="shared" ref="OE2" si="396">IF(OD4="V",OD2+3,OD2+1)</f>
        <v>43647</v>
      </c>
      <c r="OF2" s="64">
        <f t="shared" ref="OF2" si="397">IF(OE4="V",OE2+3,OE2+1)</f>
        <v>43648</v>
      </c>
      <c r="OG2" s="64">
        <f t="shared" ref="OG2" si="398">IF(OF4="V",OF2+3,OF2+1)</f>
        <v>43649</v>
      </c>
      <c r="OH2" s="64">
        <f t="shared" ref="OH2" si="399">IF(OG4="V",OG2+3,OG2+1)</f>
        <v>43650</v>
      </c>
      <c r="OI2" s="64">
        <f t="shared" ref="OI2" si="400">IF(OH4="V",OH2+3,OH2+1)</f>
        <v>43651</v>
      </c>
      <c r="OJ2" s="64">
        <f t="shared" ref="OJ2" si="401">IF(OI4="V",OI2+3,OI2+1)</f>
        <v>43654</v>
      </c>
      <c r="OK2" s="64">
        <f t="shared" ref="OK2" si="402">IF(OJ4="V",OJ2+3,OJ2+1)</f>
        <v>43655</v>
      </c>
      <c r="OL2" s="64">
        <f t="shared" ref="OL2" si="403">IF(OK4="V",OK2+3,OK2+1)</f>
        <v>43656</v>
      </c>
      <c r="OM2" s="64">
        <f t="shared" ref="OM2" si="404">IF(OL4="V",OL2+3,OL2+1)</f>
        <v>43657</v>
      </c>
      <c r="ON2" s="64">
        <f t="shared" ref="ON2" si="405">IF(OM4="V",OM2+3,OM2+1)</f>
        <v>43658</v>
      </c>
      <c r="OO2" s="64">
        <f t="shared" ref="OO2" si="406">IF(ON4="V",ON2+3,ON2+1)</f>
        <v>43661</v>
      </c>
      <c r="OP2" s="64">
        <f t="shared" ref="OP2" si="407">IF(OO4="V",OO2+3,OO2+1)</f>
        <v>43662</v>
      </c>
      <c r="OQ2" s="64">
        <f t="shared" ref="OQ2" si="408">IF(OP4="V",OP2+3,OP2+1)</f>
        <v>43663</v>
      </c>
      <c r="OR2" s="64">
        <f t="shared" ref="OR2" si="409">IF(OQ4="V",OQ2+3,OQ2+1)</f>
        <v>43664</v>
      </c>
      <c r="OS2" s="64">
        <f t="shared" ref="OS2" si="410">IF(OR4="V",OR2+3,OR2+1)</f>
        <v>43665</v>
      </c>
      <c r="OT2" s="64">
        <f t="shared" ref="OT2" si="411">IF(OS4="V",OS2+3,OS2+1)</f>
        <v>43668</v>
      </c>
      <c r="OU2" s="64">
        <f t="shared" ref="OU2" si="412">IF(OT4="V",OT2+3,OT2+1)</f>
        <v>43669</v>
      </c>
      <c r="OV2" s="64">
        <f t="shared" ref="OV2" si="413">IF(OU4="V",OU2+3,OU2+1)</f>
        <v>43670</v>
      </c>
      <c r="OW2" s="64">
        <f t="shared" ref="OW2" si="414">IF(OV4="V",OV2+3,OV2+1)</f>
        <v>43671</v>
      </c>
      <c r="OX2" s="64">
        <f t="shared" ref="OX2" si="415">IF(OW4="V",OW2+3,OW2+1)</f>
        <v>43672</v>
      </c>
      <c r="OY2" s="64">
        <f t="shared" ref="OY2" si="416">IF(OX4="V",OX2+3,OX2+1)</f>
        <v>43675</v>
      </c>
      <c r="OZ2" s="64">
        <f t="shared" ref="OZ2" si="417">IF(OY4="V",OY2+3,OY2+1)</f>
        <v>43676</v>
      </c>
      <c r="PA2" s="64">
        <f t="shared" ref="PA2" si="418">IF(OZ4="V",OZ2+3,OZ2+1)</f>
        <v>43677</v>
      </c>
      <c r="PB2" s="64">
        <f t="shared" ref="PB2" si="419">IF(PA4="V",PA2+3,PA2+1)</f>
        <v>43678</v>
      </c>
      <c r="PC2" s="64">
        <f t="shared" ref="PC2" si="420">IF(PB4="V",PB2+3,PB2+1)</f>
        <v>43679</v>
      </c>
      <c r="PD2" s="64">
        <f t="shared" ref="PD2" si="421">IF(PC4="V",PC2+3,PC2+1)</f>
        <v>43682</v>
      </c>
      <c r="PE2" s="64">
        <f t="shared" ref="PE2" si="422">IF(PD4="V",PD2+3,PD2+1)</f>
        <v>43683</v>
      </c>
      <c r="PF2" s="64">
        <f t="shared" ref="PF2" si="423">IF(PE4="V",PE2+3,PE2+1)</f>
        <v>43684</v>
      </c>
      <c r="PG2" s="64">
        <f t="shared" ref="PG2" si="424">IF(PF4="V",PF2+3,PF2+1)</f>
        <v>43685</v>
      </c>
      <c r="PH2" s="64">
        <f t="shared" ref="PH2" si="425">IF(PG4="V",PG2+3,PG2+1)</f>
        <v>43686</v>
      </c>
      <c r="PI2" s="64">
        <f t="shared" ref="PI2" si="426">IF(PH4="V",PH2+3,PH2+1)</f>
        <v>43689</v>
      </c>
      <c r="PJ2" s="64">
        <f t="shared" ref="PJ2" si="427">IF(PI4="V",PI2+3,PI2+1)</f>
        <v>43690</v>
      </c>
      <c r="PK2" s="64">
        <f t="shared" ref="PK2" si="428">IF(PJ4="V",PJ2+3,PJ2+1)</f>
        <v>43691</v>
      </c>
      <c r="PL2" s="64">
        <f t="shared" ref="PL2" si="429">IF(PK4="V",PK2+3,PK2+1)</f>
        <v>43692</v>
      </c>
      <c r="PM2" s="64">
        <f t="shared" ref="PM2" si="430">IF(PL4="V",PL2+3,PL2+1)</f>
        <v>43693</v>
      </c>
      <c r="PN2" s="64">
        <f t="shared" ref="PN2" si="431">IF(PM4="V",PM2+3,PM2+1)</f>
        <v>43696</v>
      </c>
      <c r="PO2" s="64">
        <f t="shared" ref="PO2" si="432">IF(PN4="V",PN2+3,PN2+1)</f>
        <v>43697</v>
      </c>
      <c r="PP2" s="64">
        <f t="shared" ref="PP2" si="433">IF(PO4="V",PO2+3,PO2+1)</f>
        <v>43698</v>
      </c>
      <c r="PQ2" s="64">
        <f t="shared" ref="PQ2" si="434">IF(PP4="V",PP2+3,PP2+1)</f>
        <v>43699</v>
      </c>
      <c r="PR2" s="64">
        <f t="shared" ref="PR2" si="435">IF(PQ4="V",PQ2+3,PQ2+1)</f>
        <v>43700</v>
      </c>
      <c r="PS2" s="64">
        <f t="shared" ref="PS2" si="436">IF(PR4="V",PR2+3,PR2+1)</f>
        <v>43703</v>
      </c>
      <c r="PT2" s="64">
        <f t="shared" ref="PT2" si="437">IF(PS4="V",PS2+3,PS2+1)</f>
        <v>43704</v>
      </c>
      <c r="PU2" s="64">
        <f t="shared" ref="PU2" si="438">IF(PT4="V",PT2+3,PT2+1)</f>
        <v>43705</v>
      </c>
      <c r="PV2" s="64">
        <f t="shared" ref="PV2" si="439">IF(PU4="V",PU2+3,PU2+1)</f>
        <v>43706</v>
      </c>
      <c r="PW2" s="64">
        <f t="shared" ref="PW2" si="440">IF(PV4="V",PV2+3,PV2+1)</f>
        <v>43707</v>
      </c>
      <c r="PX2" s="64">
        <f t="shared" ref="PX2" si="441">IF(PW4="V",PW2+3,PW2+1)</f>
        <v>43710</v>
      </c>
      <c r="PY2" s="64">
        <f t="shared" ref="PY2" si="442">IF(PX4="V",PX2+3,PX2+1)</f>
        <v>43711</v>
      </c>
      <c r="PZ2" s="64">
        <f t="shared" ref="PZ2" si="443">IF(PY4="V",PY2+3,PY2+1)</f>
        <v>43712</v>
      </c>
      <c r="QA2" s="64">
        <f t="shared" ref="QA2" si="444">IF(PZ4="V",PZ2+3,PZ2+1)</f>
        <v>43713</v>
      </c>
      <c r="QB2" s="64">
        <f t="shared" ref="QB2" si="445">IF(QA4="V",QA2+3,QA2+1)</f>
        <v>43714</v>
      </c>
      <c r="QC2" s="64">
        <f t="shared" ref="QC2" si="446">IF(QB4="V",QB2+3,QB2+1)</f>
        <v>43717</v>
      </c>
      <c r="QD2" s="64">
        <f t="shared" ref="QD2" si="447">IF(QC4="V",QC2+3,QC2+1)</f>
        <v>43718</v>
      </c>
      <c r="QE2" s="64">
        <f t="shared" ref="QE2" si="448">IF(QD4="V",QD2+3,QD2+1)</f>
        <v>43719</v>
      </c>
      <c r="QF2" s="64">
        <f t="shared" ref="QF2" si="449">IF(QE4="V",QE2+3,QE2+1)</f>
        <v>43720</v>
      </c>
      <c r="QG2" s="64">
        <f t="shared" ref="QG2" si="450">IF(QF4="V",QF2+3,QF2+1)</f>
        <v>43721</v>
      </c>
      <c r="QH2" s="64">
        <f t="shared" ref="QH2" si="451">IF(QG4="V",QG2+3,QG2+1)</f>
        <v>43724</v>
      </c>
      <c r="QI2" s="64">
        <f t="shared" ref="QI2" si="452">IF(QH4="V",QH2+3,QH2+1)</f>
        <v>43725</v>
      </c>
      <c r="QJ2" s="64">
        <f t="shared" ref="QJ2" si="453">IF(QI4="V",QI2+3,QI2+1)</f>
        <v>43726</v>
      </c>
      <c r="QK2" s="64">
        <f t="shared" ref="QK2" si="454">IF(QJ4="V",QJ2+3,QJ2+1)</f>
        <v>43727</v>
      </c>
      <c r="QL2" s="64">
        <f t="shared" ref="QL2" si="455">IF(QK4="V",QK2+3,QK2+1)</f>
        <v>43728</v>
      </c>
      <c r="QM2" s="64">
        <f t="shared" ref="QM2" si="456">IF(QL4="V",QL2+3,QL2+1)</f>
        <v>43731</v>
      </c>
      <c r="QN2" s="64">
        <f t="shared" ref="QN2" si="457">IF(QM4="V",QM2+3,QM2+1)</f>
        <v>43732</v>
      </c>
      <c r="QO2" s="64">
        <f t="shared" ref="QO2" si="458">IF(QN4="V",QN2+3,QN2+1)</f>
        <v>43733</v>
      </c>
      <c r="QP2" s="64">
        <f t="shared" ref="QP2" si="459">IF(QO4="V",QO2+3,QO2+1)</f>
        <v>43734</v>
      </c>
      <c r="QQ2" s="64">
        <f t="shared" ref="QQ2" si="460">IF(QP4="V",QP2+3,QP2+1)</f>
        <v>43735</v>
      </c>
      <c r="QR2" s="64">
        <f t="shared" ref="QR2" si="461">IF(QQ4="V",QQ2+3,QQ2+1)</f>
        <v>43738</v>
      </c>
      <c r="QS2" s="64">
        <f t="shared" ref="QS2" si="462">IF(QR4="V",QR2+3,QR2+1)</f>
        <v>43739</v>
      </c>
      <c r="QT2" s="64">
        <f t="shared" ref="QT2" si="463">IF(QS4="V",QS2+3,QS2+1)</f>
        <v>43740</v>
      </c>
      <c r="QU2" s="64">
        <f t="shared" ref="QU2" si="464">IF(QT4="V",QT2+3,QT2+1)</f>
        <v>43741</v>
      </c>
      <c r="QV2" s="64">
        <f t="shared" ref="QV2" si="465">IF(QU4="V",QU2+3,QU2+1)</f>
        <v>43742</v>
      </c>
      <c r="QW2" s="64">
        <f t="shared" ref="QW2" si="466">IF(QV4="V",QV2+3,QV2+1)</f>
        <v>43745</v>
      </c>
      <c r="QX2" s="64">
        <f t="shared" ref="QX2" si="467">IF(QW4="V",QW2+3,QW2+1)</f>
        <v>43746</v>
      </c>
      <c r="QY2" s="64">
        <f t="shared" ref="QY2" si="468">IF(QX4="V",QX2+3,QX2+1)</f>
        <v>43747</v>
      </c>
      <c r="QZ2" s="64">
        <f t="shared" ref="QZ2" si="469">IF(QY4="V",QY2+3,QY2+1)</f>
        <v>43748</v>
      </c>
      <c r="RA2" s="64">
        <f t="shared" ref="RA2" si="470">IF(QZ4="V",QZ2+3,QZ2+1)</f>
        <v>43749</v>
      </c>
      <c r="RB2" s="64">
        <f t="shared" ref="RB2" si="471">IF(RA4="V",RA2+3,RA2+1)</f>
        <v>43752</v>
      </c>
      <c r="RC2" s="64">
        <f t="shared" ref="RC2" si="472">IF(RB4="V",RB2+3,RB2+1)</f>
        <v>43753</v>
      </c>
      <c r="RD2" s="64">
        <f t="shared" ref="RD2" si="473">IF(RC4="V",RC2+3,RC2+1)</f>
        <v>43754</v>
      </c>
      <c r="RE2" s="64">
        <f t="shared" ref="RE2" si="474">IF(RD4="V",RD2+3,RD2+1)</f>
        <v>43755</v>
      </c>
      <c r="RF2" s="64">
        <f t="shared" ref="RF2" si="475">IF(RE4="V",RE2+3,RE2+1)</f>
        <v>43756</v>
      </c>
      <c r="RG2" s="64">
        <f t="shared" ref="RG2" si="476">IF(RF4="V",RF2+3,RF2+1)</f>
        <v>43759</v>
      </c>
      <c r="RH2" s="64">
        <f t="shared" ref="RH2" si="477">IF(RG4="V",RG2+3,RG2+1)</f>
        <v>43760</v>
      </c>
      <c r="RI2" s="64">
        <f t="shared" ref="RI2" si="478">IF(RH4="V",RH2+3,RH2+1)</f>
        <v>43761</v>
      </c>
      <c r="RJ2" s="64">
        <f t="shared" ref="RJ2" si="479">IF(RI4="V",RI2+3,RI2+1)</f>
        <v>43762</v>
      </c>
      <c r="RK2" s="64">
        <f t="shared" ref="RK2" si="480">IF(RJ4="V",RJ2+3,RJ2+1)</f>
        <v>43763</v>
      </c>
      <c r="RL2" s="64">
        <f t="shared" ref="RL2" si="481">IF(RK4="V",RK2+3,RK2+1)</f>
        <v>43766</v>
      </c>
      <c r="RM2" s="64">
        <f t="shared" ref="RM2" si="482">IF(RL4="V",RL2+3,RL2+1)</f>
        <v>43767</v>
      </c>
      <c r="RN2" s="64">
        <f t="shared" ref="RN2" si="483">IF(RM4="V",RM2+3,RM2+1)</f>
        <v>43768</v>
      </c>
      <c r="RO2" s="64">
        <f t="shared" ref="RO2" si="484">IF(RN4="V",RN2+3,RN2+1)</f>
        <v>43769</v>
      </c>
      <c r="RP2" s="64">
        <f t="shared" ref="RP2" si="485">IF(RO4="V",RO2+3,RO2+1)</f>
        <v>43770</v>
      </c>
      <c r="RQ2" s="64">
        <f t="shared" ref="RQ2" si="486">IF(RP4="V",RP2+3,RP2+1)</f>
        <v>43773</v>
      </c>
      <c r="RR2" s="64">
        <f t="shared" ref="RR2" si="487">IF(RQ4="V",RQ2+3,RQ2+1)</f>
        <v>43774</v>
      </c>
      <c r="RS2" s="64">
        <f t="shared" ref="RS2" si="488">IF(RR4="V",RR2+3,RR2+1)</f>
        <v>43775</v>
      </c>
      <c r="RT2" s="64">
        <f t="shared" ref="RT2" si="489">IF(RS4="V",RS2+3,RS2+1)</f>
        <v>43776</v>
      </c>
      <c r="RU2" s="64">
        <f t="shared" ref="RU2" si="490">IF(RT4="V",RT2+3,RT2+1)</f>
        <v>43777</v>
      </c>
      <c r="RV2" s="64">
        <f t="shared" ref="RV2" si="491">IF(RU4="V",RU2+3,RU2+1)</f>
        <v>43780</v>
      </c>
      <c r="RW2" s="64">
        <f t="shared" ref="RW2" si="492">IF(RV4="V",RV2+3,RV2+1)</f>
        <v>43781</v>
      </c>
      <c r="RX2" s="64">
        <f t="shared" ref="RX2" si="493">IF(RW4="V",RW2+3,RW2+1)</f>
        <v>43782</v>
      </c>
      <c r="RY2" s="64">
        <f t="shared" ref="RY2" si="494">IF(RX4="V",RX2+3,RX2+1)</f>
        <v>43783</v>
      </c>
      <c r="RZ2" s="64">
        <f t="shared" ref="RZ2" si="495">IF(RY4="V",RY2+3,RY2+1)</f>
        <v>43784</v>
      </c>
      <c r="SA2" s="64">
        <f t="shared" ref="SA2" si="496">IF(RZ4="V",RZ2+3,RZ2+1)</f>
        <v>43787</v>
      </c>
      <c r="SB2" s="64">
        <f t="shared" ref="SB2" si="497">IF(SA4="V",SA2+3,SA2+1)</f>
        <v>43788</v>
      </c>
      <c r="SC2" s="64">
        <f t="shared" ref="SC2" si="498">IF(SB4="V",SB2+3,SB2+1)</f>
        <v>43789</v>
      </c>
      <c r="SD2" s="64">
        <f t="shared" ref="SD2" si="499">IF(SC4="V",SC2+3,SC2+1)</f>
        <v>43790</v>
      </c>
      <c r="SE2" s="64">
        <f t="shared" ref="SE2" si="500">IF(SD4="V",SD2+3,SD2+1)</f>
        <v>43791</v>
      </c>
      <c r="SF2" s="64">
        <f t="shared" ref="SF2" si="501">IF(SE4="V",SE2+3,SE2+1)</f>
        <v>43794</v>
      </c>
      <c r="SG2" s="64">
        <f t="shared" ref="SG2" si="502">IF(SF4="V",SF2+3,SF2+1)</f>
        <v>43795</v>
      </c>
      <c r="SH2" s="64">
        <f t="shared" ref="SH2" si="503">IF(SG4="V",SG2+3,SG2+1)</f>
        <v>43796</v>
      </c>
      <c r="SI2" s="64">
        <f t="shared" ref="SI2" si="504">IF(SH4="V",SH2+3,SH2+1)</f>
        <v>43797</v>
      </c>
      <c r="SJ2" s="64">
        <f t="shared" ref="SJ2" si="505">IF(SI4="V",SI2+3,SI2+1)</f>
        <v>43798</v>
      </c>
      <c r="SK2" s="64">
        <f t="shared" ref="SK2" si="506">IF(SJ4="V",SJ2+3,SJ2+1)</f>
        <v>43801</v>
      </c>
      <c r="SL2" s="64">
        <f t="shared" ref="SL2" si="507">IF(SK4="V",SK2+3,SK2+1)</f>
        <v>43802</v>
      </c>
      <c r="SM2" s="64">
        <f t="shared" ref="SM2" si="508">IF(SL4="V",SL2+3,SL2+1)</f>
        <v>43803</v>
      </c>
      <c r="SN2" s="64">
        <f t="shared" ref="SN2" si="509">IF(SM4="V",SM2+3,SM2+1)</f>
        <v>43804</v>
      </c>
      <c r="SO2" s="64">
        <f t="shared" ref="SO2" si="510">IF(SN4="V",SN2+3,SN2+1)</f>
        <v>43805</v>
      </c>
      <c r="SP2" s="64">
        <f t="shared" ref="SP2" si="511">IF(SO4="V",SO2+3,SO2+1)</f>
        <v>43808</v>
      </c>
      <c r="SQ2" s="64">
        <f t="shared" ref="SQ2" si="512">IF(SP4="V",SP2+3,SP2+1)</f>
        <v>43809</v>
      </c>
      <c r="SR2" s="64">
        <f t="shared" ref="SR2" si="513">IF(SQ4="V",SQ2+3,SQ2+1)</f>
        <v>43810</v>
      </c>
      <c r="SS2" s="64">
        <f t="shared" ref="SS2" si="514">IF(SR4="V",SR2+3,SR2+1)</f>
        <v>43811</v>
      </c>
      <c r="ST2" s="64">
        <f t="shared" ref="ST2" si="515">IF(SS4="V",SS2+3,SS2+1)</f>
        <v>43812</v>
      </c>
      <c r="SU2" s="64">
        <f t="shared" ref="SU2" si="516">IF(ST4="V",ST2+3,ST2+1)</f>
        <v>43815</v>
      </c>
      <c r="SV2" s="64">
        <f t="shared" ref="SV2" si="517">IF(SU4="V",SU2+3,SU2+1)</f>
        <v>43816</v>
      </c>
      <c r="SW2" s="64">
        <f t="shared" ref="SW2" si="518">IF(SV4="V",SV2+3,SV2+1)</f>
        <v>43817</v>
      </c>
      <c r="SX2" s="64">
        <f t="shared" ref="SX2" si="519">IF(SW4="V",SW2+3,SW2+1)</f>
        <v>43818</v>
      </c>
      <c r="SY2" s="64">
        <f t="shared" ref="SY2" si="520">IF(SX4="V",SX2+3,SX2+1)</f>
        <v>43819</v>
      </c>
      <c r="SZ2" s="64">
        <f t="shared" ref="SZ2" si="521">IF(SY4="V",SY2+3,SY2+1)</f>
        <v>43822</v>
      </c>
      <c r="TA2" s="64">
        <f t="shared" ref="TA2" si="522">IF(SZ4="V",SZ2+3,SZ2+1)</f>
        <v>43823</v>
      </c>
      <c r="TB2" s="64">
        <f t="shared" ref="TB2" si="523">IF(TA4="V",TA2+3,TA2+1)</f>
        <v>43824</v>
      </c>
      <c r="TC2" s="64">
        <f t="shared" ref="TC2" si="524">IF(TB4="V",TB2+3,TB2+1)</f>
        <v>43825</v>
      </c>
      <c r="TD2" s="64">
        <f t="shared" ref="TD2" si="525">IF(TC4="V",TC2+3,TC2+1)</f>
        <v>43826</v>
      </c>
      <c r="TE2" s="64">
        <f t="shared" ref="TE2" si="526">IF(TD4="V",TD2+3,TD2+1)</f>
        <v>43829</v>
      </c>
      <c r="TF2" s="64">
        <f t="shared" ref="TF2" si="527">IF(TE4="V",TE2+3,TE2+1)</f>
        <v>43830</v>
      </c>
      <c r="TG2" s="64">
        <f t="shared" ref="TG2" si="528">IF(TF4="V",TF2+3,TF2+1)</f>
        <v>43831</v>
      </c>
      <c r="TH2" s="64">
        <f t="shared" ref="TH2" si="529">IF(TG4="V",TG2+3,TG2+1)</f>
        <v>43832</v>
      </c>
      <c r="TI2" s="64">
        <f t="shared" ref="TI2" si="530">IF(TH4="V",TH2+3,TH2+1)</f>
        <v>43833</v>
      </c>
      <c r="TJ2" s="64">
        <f t="shared" ref="TJ2" si="531">IF(TI4="V",TI2+3,TI2+1)</f>
        <v>43836</v>
      </c>
      <c r="TK2" s="64">
        <f t="shared" ref="TK2" si="532">IF(TJ4="V",TJ2+3,TJ2+1)</f>
        <v>43837</v>
      </c>
      <c r="TL2" s="64">
        <f t="shared" ref="TL2" si="533">IF(TK4="V",TK2+3,TK2+1)</f>
        <v>43838</v>
      </c>
      <c r="TM2" s="64">
        <f t="shared" ref="TM2" si="534">IF(TL4="V",TL2+3,TL2+1)</f>
        <v>43839</v>
      </c>
      <c r="TN2" s="64">
        <f t="shared" ref="TN2" si="535">IF(TM4="V",TM2+3,TM2+1)</f>
        <v>43840</v>
      </c>
    </row>
    <row r="3" spans="1:534" ht="15" customHeight="1" x14ac:dyDescent="0.2">
      <c r="A3" s="100"/>
      <c r="B3" s="104" t="s">
        <v>46</v>
      </c>
      <c r="C3" s="108" t="s">
        <v>54</v>
      </c>
      <c r="D3" s="104"/>
      <c r="E3" s="101">
        <f t="shared" ref="E3:BM3" si="536">WEEKNUM(E2,21)</f>
        <v>1</v>
      </c>
      <c r="F3" s="102"/>
      <c r="G3" s="102"/>
      <c r="H3" s="102"/>
      <c r="I3" s="103"/>
      <c r="J3" s="101">
        <f t="shared" si="536"/>
        <v>2</v>
      </c>
      <c r="K3" s="102"/>
      <c r="L3" s="102"/>
      <c r="M3" s="102"/>
      <c r="N3" s="103"/>
      <c r="O3" s="101">
        <f t="shared" si="536"/>
        <v>3</v>
      </c>
      <c r="P3" s="102"/>
      <c r="Q3" s="102"/>
      <c r="R3" s="102"/>
      <c r="S3" s="103"/>
      <c r="T3" s="101">
        <f t="shared" si="536"/>
        <v>4</v>
      </c>
      <c r="U3" s="102"/>
      <c r="V3" s="102"/>
      <c r="W3" s="102"/>
      <c r="X3" s="103"/>
      <c r="Y3" s="101">
        <f t="shared" si="536"/>
        <v>5</v>
      </c>
      <c r="Z3" s="102"/>
      <c r="AA3" s="102"/>
      <c r="AB3" s="102"/>
      <c r="AC3" s="103"/>
      <c r="AD3" s="101">
        <f t="shared" si="536"/>
        <v>6</v>
      </c>
      <c r="AE3" s="102"/>
      <c r="AF3" s="102"/>
      <c r="AG3" s="102"/>
      <c r="AH3" s="103"/>
      <c r="AI3" s="101">
        <f t="shared" si="536"/>
        <v>7</v>
      </c>
      <c r="AJ3" s="102"/>
      <c r="AK3" s="102"/>
      <c r="AL3" s="102"/>
      <c r="AM3" s="103"/>
      <c r="AN3" s="101">
        <f t="shared" si="536"/>
        <v>8</v>
      </c>
      <c r="AO3" s="102"/>
      <c r="AP3" s="102"/>
      <c r="AQ3" s="102"/>
      <c r="AR3" s="103"/>
      <c r="AS3" s="101">
        <f t="shared" si="536"/>
        <v>9</v>
      </c>
      <c r="AT3" s="102"/>
      <c r="AU3" s="102"/>
      <c r="AV3" s="102"/>
      <c r="AW3" s="103"/>
      <c r="AX3" s="101">
        <f t="shared" si="536"/>
        <v>10</v>
      </c>
      <c r="AY3" s="102"/>
      <c r="AZ3" s="102"/>
      <c r="BA3" s="102"/>
      <c r="BB3" s="103"/>
      <c r="BC3" s="101">
        <f t="shared" si="536"/>
        <v>11</v>
      </c>
      <c r="BD3" s="102"/>
      <c r="BE3" s="102"/>
      <c r="BF3" s="102"/>
      <c r="BG3" s="103"/>
      <c r="BH3" s="101">
        <f t="shared" si="536"/>
        <v>12</v>
      </c>
      <c r="BI3" s="102"/>
      <c r="BJ3" s="102"/>
      <c r="BK3" s="102"/>
      <c r="BL3" s="103"/>
      <c r="BM3" s="101">
        <f t="shared" si="536"/>
        <v>13</v>
      </c>
      <c r="BN3" s="102"/>
      <c r="BO3" s="102"/>
      <c r="BP3" s="102"/>
      <c r="BQ3" s="103"/>
      <c r="BR3" s="101">
        <f t="shared" ref="BR3:DZ3" si="537">WEEKNUM(BR2,21)</f>
        <v>14</v>
      </c>
      <c r="BS3" s="102"/>
      <c r="BT3" s="102"/>
      <c r="BU3" s="102"/>
      <c r="BV3" s="103"/>
      <c r="BW3" s="101">
        <f t="shared" si="537"/>
        <v>15</v>
      </c>
      <c r="BX3" s="102"/>
      <c r="BY3" s="102"/>
      <c r="BZ3" s="102"/>
      <c r="CA3" s="103"/>
      <c r="CB3" s="101">
        <f t="shared" si="537"/>
        <v>16</v>
      </c>
      <c r="CC3" s="102"/>
      <c r="CD3" s="102"/>
      <c r="CE3" s="102"/>
      <c r="CF3" s="103"/>
      <c r="CG3" s="101">
        <f t="shared" si="537"/>
        <v>17</v>
      </c>
      <c r="CH3" s="102"/>
      <c r="CI3" s="102"/>
      <c r="CJ3" s="102"/>
      <c r="CK3" s="103"/>
      <c r="CL3" s="101">
        <f t="shared" si="537"/>
        <v>18</v>
      </c>
      <c r="CM3" s="102"/>
      <c r="CN3" s="102"/>
      <c r="CO3" s="102"/>
      <c r="CP3" s="103"/>
      <c r="CQ3" s="101">
        <f t="shared" si="537"/>
        <v>19</v>
      </c>
      <c r="CR3" s="102"/>
      <c r="CS3" s="102"/>
      <c r="CT3" s="102"/>
      <c r="CU3" s="103"/>
      <c r="CV3" s="101">
        <f t="shared" si="537"/>
        <v>20</v>
      </c>
      <c r="CW3" s="102"/>
      <c r="CX3" s="102"/>
      <c r="CY3" s="102"/>
      <c r="CZ3" s="103"/>
      <c r="DA3" s="101">
        <f t="shared" si="537"/>
        <v>21</v>
      </c>
      <c r="DB3" s="102"/>
      <c r="DC3" s="102"/>
      <c r="DD3" s="102"/>
      <c r="DE3" s="103"/>
      <c r="DF3" s="101">
        <f t="shared" si="537"/>
        <v>22</v>
      </c>
      <c r="DG3" s="102"/>
      <c r="DH3" s="102"/>
      <c r="DI3" s="102"/>
      <c r="DJ3" s="103"/>
      <c r="DK3" s="101">
        <f t="shared" si="537"/>
        <v>23</v>
      </c>
      <c r="DL3" s="102"/>
      <c r="DM3" s="102"/>
      <c r="DN3" s="102"/>
      <c r="DO3" s="103"/>
      <c r="DP3" s="101">
        <f t="shared" si="537"/>
        <v>24</v>
      </c>
      <c r="DQ3" s="102"/>
      <c r="DR3" s="102"/>
      <c r="DS3" s="102"/>
      <c r="DT3" s="103"/>
      <c r="DU3" s="101">
        <f t="shared" si="537"/>
        <v>25</v>
      </c>
      <c r="DV3" s="102"/>
      <c r="DW3" s="102"/>
      <c r="DX3" s="102"/>
      <c r="DY3" s="103"/>
      <c r="DZ3" s="101">
        <f t="shared" si="537"/>
        <v>26</v>
      </c>
      <c r="EA3" s="102"/>
      <c r="EB3" s="102"/>
      <c r="EC3" s="102"/>
      <c r="ED3" s="103"/>
      <c r="EE3" s="101">
        <f t="shared" ref="EE3:GM3" si="538">WEEKNUM(EE2,21)</f>
        <v>27</v>
      </c>
      <c r="EF3" s="102"/>
      <c r="EG3" s="102"/>
      <c r="EH3" s="102"/>
      <c r="EI3" s="103"/>
      <c r="EJ3" s="101">
        <f t="shared" si="538"/>
        <v>28</v>
      </c>
      <c r="EK3" s="102"/>
      <c r="EL3" s="102"/>
      <c r="EM3" s="102"/>
      <c r="EN3" s="103"/>
      <c r="EO3" s="101">
        <f t="shared" si="538"/>
        <v>29</v>
      </c>
      <c r="EP3" s="102"/>
      <c r="EQ3" s="102"/>
      <c r="ER3" s="102"/>
      <c r="ES3" s="103"/>
      <c r="ET3" s="101">
        <f t="shared" si="538"/>
        <v>30</v>
      </c>
      <c r="EU3" s="102"/>
      <c r="EV3" s="102"/>
      <c r="EW3" s="102"/>
      <c r="EX3" s="103"/>
      <c r="EY3" s="101">
        <f t="shared" si="538"/>
        <v>31</v>
      </c>
      <c r="EZ3" s="102"/>
      <c r="FA3" s="102"/>
      <c r="FB3" s="102"/>
      <c r="FC3" s="103"/>
      <c r="FD3" s="101">
        <f t="shared" si="538"/>
        <v>32</v>
      </c>
      <c r="FE3" s="102"/>
      <c r="FF3" s="102"/>
      <c r="FG3" s="102"/>
      <c r="FH3" s="103"/>
      <c r="FI3" s="101">
        <f t="shared" si="538"/>
        <v>33</v>
      </c>
      <c r="FJ3" s="102"/>
      <c r="FK3" s="102"/>
      <c r="FL3" s="102"/>
      <c r="FM3" s="103"/>
      <c r="FN3" s="101">
        <f t="shared" si="538"/>
        <v>34</v>
      </c>
      <c r="FO3" s="102"/>
      <c r="FP3" s="102"/>
      <c r="FQ3" s="102"/>
      <c r="FR3" s="103"/>
      <c r="FS3" s="101">
        <f t="shared" si="538"/>
        <v>35</v>
      </c>
      <c r="FT3" s="102"/>
      <c r="FU3" s="102"/>
      <c r="FV3" s="102"/>
      <c r="FW3" s="103"/>
      <c r="FX3" s="101">
        <f t="shared" si="538"/>
        <v>36</v>
      </c>
      <c r="FY3" s="102"/>
      <c r="FZ3" s="102"/>
      <c r="GA3" s="102"/>
      <c r="GB3" s="103"/>
      <c r="GC3" s="101">
        <f t="shared" si="538"/>
        <v>37</v>
      </c>
      <c r="GD3" s="102"/>
      <c r="GE3" s="102"/>
      <c r="GF3" s="102"/>
      <c r="GG3" s="103"/>
      <c r="GH3" s="101">
        <f t="shared" si="538"/>
        <v>38</v>
      </c>
      <c r="GI3" s="102"/>
      <c r="GJ3" s="102"/>
      <c r="GK3" s="102"/>
      <c r="GL3" s="103"/>
      <c r="GM3" s="101">
        <f t="shared" si="538"/>
        <v>39</v>
      </c>
      <c r="GN3" s="102"/>
      <c r="GO3" s="102"/>
      <c r="GP3" s="102"/>
      <c r="GQ3" s="103"/>
      <c r="GR3" s="101">
        <f t="shared" ref="GR3:IZ3" si="539">WEEKNUM(GR2,21)</f>
        <v>40</v>
      </c>
      <c r="GS3" s="102"/>
      <c r="GT3" s="102"/>
      <c r="GU3" s="102"/>
      <c r="GV3" s="103"/>
      <c r="GW3" s="101">
        <f t="shared" si="539"/>
        <v>41</v>
      </c>
      <c r="GX3" s="102"/>
      <c r="GY3" s="102"/>
      <c r="GZ3" s="102"/>
      <c r="HA3" s="103"/>
      <c r="HB3" s="101">
        <f t="shared" si="539"/>
        <v>42</v>
      </c>
      <c r="HC3" s="102"/>
      <c r="HD3" s="102"/>
      <c r="HE3" s="102"/>
      <c r="HF3" s="103"/>
      <c r="HG3" s="101">
        <f t="shared" si="539"/>
        <v>43</v>
      </c>
      <c r="HH3" s="102"/>
      <c r="HI3" s="102"/>
      <c r="HJ3" s="102"/>
      <c r="HK3" s="103"/>
      <c r="HL3" s="101">
        <f t="shared" si="539"/>
        <v>44</v>
      </c>
      <c r="HM3" s="102"/>
      <c r="HN3" s="102"/>
      <c r="HO3" s="102"/>
      <c r="HP3" s="103"/>
      <c r="HQ3" s="101">
        <f t="shared" si="539"/>
        <v>45</v>
      </c>
      <c r="HR3" s="102"/>
      <c r="HS3" s="102"/>
      <c r="HT3" s="102"/>
      <c r="HU3" s="103"/>
      <c r="HV3" s="101">
        <f t="shared" si="539"/>
        <v>46</v>
      </c>
      <c r="HW3" s="102"/>
      <c r="HX3" s="102"/>
      <c r="HY3" s="102"/>
      <c r="HZ3" s="103"/>
      <c r="IA3" s="101">
        <f t="shared" si="539"/>
        <v>47</v>
      </c>
      <c r="IB3" s="102"/>
      <c r="IC3" s="102"/>
      <c r="ID3" s="102"/>
      <c r="IE3" s="103"/>
      <c r="IF3" s="101">
        <f t="shared" si="539"/>
        <v>48</v>
      </c>
      <c r="IG3" s="102"/>
      <c r="IH3" s="102"/>
      <c r="II3" s="102"/>
      <c r="IJ3" s="103"/>
      <c r="IK3" s="101">
        <f t="shared" si="539"/>
        <v>49</v>
      </c>
      <c r="IL3" s="102"/>
      <c r="IM3" s="102"/>
      <c r="IN3" s="102"/>
      <c r="IO3" s="103"/>
      <c r="IP3" s="101">
        <f t="shared" si="539"/>
        <v>50</v>
      </c>
      <c r="IQ3" s="102"/>
      <c r="IR3" s="102"/>
      <c r="IS3" s="102"/>
      <c r="IT3" s="103"/>
      <c r="IU3" s="101">
        <f t="shared" si="539"/>
        <v>51</v>
      </c>
      <c r="IV3" s="102"/>
      <c r="IW3" s="102"/>
      <c r="IX3" s="102"/>
      <c r="IY3" s="103"/>
      <c r="IZ3" s="101">
        <f t="shared" si="539"/>
        <v>52</v>
      </c>
      <c r="JA3" s="102"/>
      <c r="JB3" s="102"/>
      <c r="JC3" s="102"/>
      <c r="JD3" s="103"/>
      <c r="JE3" s="101">
        <f t="shared" ref="JE3" si="540">WEEKNUM(JE2,21)</f>
        <v>1</v>
      </c>
      <c r="JF3" s="102"/>
      <c r="JG3" s="102"/>
      <c r="JH3" s="102"/>
      <c r="JI3" s="103"/>
      <c r="JJ3" s="101">
        <f t="shared" ref="JJ3:LR3" si="541">WEEKNUM(JJ2,21)</f>
        <v>2</v>
      </c>
      <c r="JK3" s="102"/>
      <c r="JL3" s="102"/>
      <c r="JM3" s="102"/>
      <c r="JN3" s="103"/>
      <c r="JO3" s="101">
        <f t="shared" ref="JO3:LW3" si="542">WEEKNUM(JO2,21)</f>
        <v>3</v>
      </c>
      <c r="JP3" s="102"/>
      <c r="JQ3" s="102"/>
      <c r="JR3" s="102"/>
      <c r="JS3" s="103"/>
      <c r="JT3" s="101">
        <f t="shared" ref="JT3:MB3" si="543">WEEKNUM(JT2,21)</f>
        <v>4</v>
      </c>
      <c r="JU3" s="102"/>
      <c r="JV3" s="102"/>
      <c r="JW3" s="102"/>
      <c r="JX3" s="103"/>
      <c r="JY3" s="101">
        <f t="shared" ref="JY3:MG3" si="544">WEEKNUM(JY2,21)</f>
        <v>5</v>
      </c>
      <c r="JZ3" s="102"/>
      <c r="KA3" s="102"/>
      <c r="KB3" s="102"/>
      <c r="KC3" s="103"/>
      <c r="KD3" s="101">
        <f t="shared" ref="KD3:ML3" si="545">WEEKNUM(KD2,21)</f>
        <v>6</v>
      </c>
      <c r="KE3" s="102"/>
      <c r="KF3" s="102"/>
      <c r="KG3" s="102"/>
      <c r="KH3" s="103"/>
      <c r="KI3" s="101">
        <f t="shared" ref="KI3:MQ3" si="546">WEEKNUM(KI2,21)</f>
        <v>7</v>
      </c>
      <c r="KJ3" s="102"/>
      <c r="KK3" s="102"/>
      <c r="KL3" s="102"/>
      <c r="KM3" s="103"/>
      <c r="KN3" s="101">
        <f t="shared" ref="KN3:MV3" si="547">WEEKNUM(KN2,21)</f>
        <v>8</v>
      </c>
      <c r="KO3" s="102"/>
      <c r="KP3" s="102"/>
      <c r="KQ3" s="102"/>
      <c r="KR3" s="103"/>
      <c r="KS3" s="101">
        <f t="shared" ref="KS3:NA3" si="548">WEEKNUM(KS2,21)</f>
        <v>9</v>
      </c>
      <c r="KT3" s="102"/>
      <c r="KU3" s="102"/>
      <c r="KV3" s="102"/>
      <c r="KW3" s="103"/>
      <c r="KX3" s="101">
        <f t="shared" ref="KX3:NF3" si="549">WEEKNUM(KX2,21)</f>
        <v>10</v>
      </c>
      <c r="KY3" s="102"/>
      <c r="KZ3" s="102"/>
      <c r="LA3" s="102"/>
      <c r="LB3" s="103"/>
      <c r="LC3" s="101">
        <f t="shared" ref="LC3:NK3" si="550">WEEKNUM(LC2,21)</f>
        <v>11</v>
      </c>
      <c r="LD3" s="102"/>
      <c r="LE3" s="102"/>
      <c r="LF3" s="102"/>
      <c r="LG3" s="103"/>
      <c r="LH3" s="101">
        <f t="shared" ref="LH3:NP3" si="551">WEEKNUM(LH2,21)</f>
        <v>12</v>
      </c>
      <c r="LI3" s="102"/>
      <c r="LJ3" s="102"/>
      <c r="LK3" s="102"/>
      <c r="LL3" s="103"/>
      <c r="LM3" s="101">
        <f t="shared" ref="LM3:NU3" si="552">WEEKNUM(LM2,21)</f>
        <v>13</v>
      </c>
      <c r="LN3" s="102"/>
      <c r="LO3" s="102"/>
      <c r="LP3" s="102"/>
      <c r="LQ3" s="103"/>
      <c r="LR3" s="101">
        <f t="shared" ref="LR3:NZ3" si="553">WEEKNUM(LR2,21)</f>
        <v>14</v>
      </c>
      <c r="LS3" s="102"/>
      <c r="LT3" s="102"/>
      <c r="LU3" s="102"/>
      <c r="LV3" s="103"/>
      <c r="LW3" s="101">
        <f t="shared" ref="LW3:OE3" si="554">WEEKNUM(LW2,21)</f>
        <v>15</v>
      </c>
      <c r="LX3" s="102"/>
      <c r="LY3" s="102"/>
      <c r="LZ3" s="102"/>
      <c r="MA3" s="103"/>
      <c r="MB3" s="101">
        <f t="shared" ref="MB3:OJ3" si="555">WEEKNUM(MB2,21)</f>
        <v>16</v>
      </c>
      <c r="MC3" s="102"/>
      <c r="MD3" s="102"/>
      <c r="ME3" s="102"/>
      <c r="MF3" s="103"/>
      <c r="MG3" s="101">
        <f t="shared" ref="MG3:OO3" si="556">WEEKNUM(MG2,21)</f>
        <v>17</v>
      </c>
      <c r="MH3" s="102"/>
      <c r="MI3" s="102"/>
      <c r="MJ3" s="102"/>
      <c r="MK3" s="103"/>
      <c r="ML3" s="101">
        <f t="shared" ref="ML3:OT3" si="557">WEEKNUM(ML2,21)</f>
        <v>18</v>
      </c>
      <c r="MM3" s="102"/>
      <c r="MN3" s="102"/>
      <c r="MO3" s="102"/>
      <c r="MP3" s="103"/>
      <c r="MQ3" s="101">
        <f t="shared" ref="MQ3:OY3" si="558">WEEKNUM(MQ2,21)</f>
        <v>19</v>
      </c>
      <c r="MR3" s="102"/>
      <c r="MS3" s="102"/>
      <c r="MT3" s="102"/>
      <c r="MU3" s="103"/>
      <c r="MV3" s="101">
        <f t="shared" ref="MV3:PD3" si="559">WEEKNUM(MV2,21)</f>
        <v>20</v>
      </c>
      <c r="MW3" s="102"/>
      <c r="MX3" s="102"/>
      <c r="MY3" s="102"/>
      <c r="MZ3" s="103"/>
      <c r="NA3" s="101">
        <f t="shared" ref="NA3:PI3" si="560">WEEKNUM(NA2,21)</f>
        <v>21</v>
      </c>
      <c r="NB3" s="102"/>
      <c r="NC3" s="102"/>
      <c r="ND3" s="102"/>
      <c r="NE3" s="103"/>
      <c r="NF3" s="101">
        <f t="shared" ref="NF3:PN3" si="561">WEEKNUM(NF2,21)</f>
        <v>22</v>
      </c>
      <c r="NG3" s="102"/>
      <c r="NH3" s="102"/>
      <c r="NI3" s="102"/>
      <c r="NJ3" s="103"/>
      <c r="NK3" s="101">
        <f t="shared" ref="NK3:PS3" si="562">WEEKNUM(NK2,21)</f>
        <v>23</v>
      </c>
      <c r="NL3" s="102"/>
      <c r="NM3" s="102"/>
      <c r="NN3" s="102"/>
      <c r="NO3" s="103"/>
      <c r="NP3" s="101">
        <f t="shared" ref="NP3:PX3" si="563">WEEKNUM(NP2,21)</f>
        <v>24</v>
      </c>
      <c r="NQ3" s="102"/>
      <c r="NR3" s="102"/>
      <c r="NS3" s="102"/>
      <c r="NT3" s="103"/>
      <c r="NU3" s="101">
        <f t="shared" ref="NU3:QC3" si="564">WEEKNUM(NU2,21)</f>
        <v>25</v>
      </c>
      <c r="NV3" s="102"/>
      <c r="NW3" s="102"/>
      <c r="NX3" s="102"/>
      <c r="NY3" s="103"/>
      <c r="NZ3" s="101">
        <f t="shared" ref="NZ3:QH3" si="565">WEEKNUM(NZ2,21)</f>
        <v>26</v>
      </c>
      <c r="OA3" s="102"/>
      <c r="OB3" s="102"/>
      <c r="OC3" s="102"/>
      <c r="OD3" s="103"/>
      <c r="OE3" s="101">
        <f t="shared" ref="OE3:QM3" si="566">WEEKNUM(OE2,21)</f>
        <v>27</v>
      </c>
      <c r="OF3" s="102"/>
      <c r="OG3" s="102"/>
      <c r="OH3" s="102"/>
      <c r="OI3" s="103"/>
      <c r="OJ3" s="101">
        <f t="shared" ref="OJ3:QR3" si="567">WEEKNUM(OJ2,21)</f>
        <v>28</v>
      </c>
      <c r="OK3" s="102"/>
      <c r="OL3" s="102"/>
      <c r="OM3" s="102"/>
      <c r="ON3" s="103"/>
      <c r="OO3" s="101">
        <f t="shared" ref="OO3:QW3" si="568">WEEKNUM(OO2,21)</f>
        <v>29</v>
      </c>
      <c r="OP3" s="102"/>
      <c r="OQ3" s="102"/>
      <c r="OR3" s="102"/>
      <c r="OS3" s="103"/>
      <c r="OT3" s="101">
        <f t="shared" ref="OT3:RB3" si="569">WEEKNUM(OT2,21)</f>
        <v>30</v>
      </c>
      <c r="OU3" s="102"/>
      <c r="OV3" s="102"/>
      <c r="OW3" s="102"/>
      <c r="OX3" s="103"/>
      <c r="OY3" s="101">
        <f t="shared" ref="OY3:RG3" si="570">WEEKNUM(OY2,21)</f>
        <v>31</v>
      </c>
      <c r="OZ3" s="102"/>
      <c r="PA3" s="102"/>
      <c r="PB3" s="102"/>
      <c r="PC3" s="103"/>
      <c r="PD3" s="101">
        <f t="shared" ref="PD3:RL3" si="571">WEEKNUM(PD2,21)</f>
        <v>32</v>
      </c>
      <c r="PE3" s="102"/>
      <c r="PF3" s="102"/>
      <c r="PG3" s="102"/>
      <c r="PH3" s="103"/>
      <c r="PI3" s="101">
        <f t="shared" ref="PI3:RQ3" si="572">WEEKNUM(PI2,21)</f>
        <v>33</v>
      </c>
      <c r="PJ3" s="102"/>
      <c r="PK3" s="102"/>
      <c r="PL3" s="102"/>
      <c r="PM3" s="103"/>
      <c r="PN3" s="101">
        <f t="shared" ref="PN3:RV3" si="573">WEEKNUM(PN2,21)</f>
        <v>34</v>
      </c>
      <c r="PO3" s="102"/>
      <c r="PP3" s="102"/>
      <c r="PQ3" s="102"/>
      <c r="PR3" s="103"/>
      <c r="PS3" s="101">
        <f t="shared" ref="PS3:SA3" si="574">WEEKNUM(PS2,21)</f>
        <v>35</v>
      </c>
      <c r="PT3" s="102"/>
      <c r="PU3" s="102"/>
      <c r="PV3" s="102"/>
      <c r="PW3" s="103"/>
      <c r="PX3" s="101">
        <f t="shared" ref="PX3:SF3" si="575">WEEKNUM(PX2,21)</f>
        <v>36</v>
      </c>
      <c r="PY3" s="102"/>
      <c r="PZ3" s="102"/>
      <c r="QA3" s="102"/>
      <c r="QB3" s="103"/>
      <c r="QC3" s="101">
        <f t="shared" ref="QC3:SK3" si="576">WEEKNUM(QC2,21)</f>
        <v>37</v>
      </c>
      <c r="QD3" s="102"/>
      <c r="QE3" s="102"/>
      <c r="QF3" s="102"/>
      <c r="QG3" s="103"/>
      <c r="QH3" s="101">
        <f t="shared" ref="QH3:SP3" si="577">WEEKNUM(QH2,21)</f>
        <v>38</v>
      </c>
      <c r="QI3" s="102"/>
      <c r="QJ3" s="102"/>
      <c r="QK3" s="102"/>
      <c r="QL3" s="103"/>
      <c r="QM3" s="101">
        <f t="shared" ref="QM3:SU3" si="578">WEEKNUM(QM2,21)</f>
        <v>39</v>
      </c>
      <c r="QN3" s="102"/>
      <c r="QO3" s="102"/>
      <c r="QP3" s="102"/>
      <c r="QQ3" s="103"/>
      <c r="QR3" s="101">
        <f t="shared" ref="QR3:SZ3" si="579">WEEKNUM(QR2,21)</f>
        <v>40</v>
      </c>
      <c r="QS3" s="102"/>
      <c r="QT3" s="102"/>
      <c r="QU3" s="102"/>
      <c r="QV3" s="103"/>
      <c r="QW3" s="101">
        <f t="shared" ref="QW3:TE3" si="580">WEEKNUM(QW2,21)</f>
        <v>41</v>
      </c>
      <c r="QX3" s="102"/>
      <c r="QY3" s="102"/>
      <c r="QZ3" s="102"/>
      <c r="RA3" s="103"/>
      <c r="RB3" s="101">
        <f t="shared" ref="RB3:TJ3" si="581">WEEKNUM(RB2,21)</f>
        <v>42</v>
      </c>
      <c r="RC3" s="102"/>
      <c r="RD3" s="102"/>
      <c r="RE3" s="102"/>
      <c r="RF3" s="103"/>
      <c r="RG3" s="101">
        <f t="shared" ref="RG3:TN3" si="582">WEEKNUM(RG2,21)</f>
        <v>43</v>
      </c>
      <c r="RH3" s="102"/>
      <c r="RI3" s="102"/>
      <c r="RJ3" s="102"/>
      <c r="RK3" s="103"/>
      <c r="RL3" s="101">
        <f t="shared" ref="RL3:TN3" si="583">WEEKNUM(RL2,21)</f>
        <v>44</v>
      </c>
      <c r="RM3" s="102"/>
      <c r="RN3" s="102"/>
      <c r="RO3" s="102"/>
      <c r="RP3" s="103"/>
      <c r="RQ3" s="101">
        <f t="shared" ref="RQ3:TN3" si="584">WEEKNUM(RQ2,21)</f>
        <v>45</v>
      </c>
      <c r="RR3" s="102"/>
      <c r="RS3" s="102"/>
      <c r="RT3" s="102"/>
      <c r="RU3" s="103"/>
      <c r="RV3" s="101">
        <f t="shared" ref="RV3:TN3" si="585">WEEKNUM(RV2,21)</f>
        <v>46</v>
      </c>
      <c r="RW3" s="102"/>
      <c r="RX3" s="102"/>
      <c r="RY3" s="102"/>
      <c r="RZ3" s="103"/>
      <c r="SA3" s="101">
        <f t="shared" ref="SA3:TN3" si="586">WEEKNUM(SA2,21)</f>
        <v>47</v>
      </c>
      <c r="SB3" s="102"/>
      <c r="SC3" s="102"/>
      <c r="SD3" s="102"/>
      <c r="SE3" s="103"/>
      <c r="SF3" s="101">
        <f t="shared" ref="SF3:TN3" si="587">WEEKNUM(SF2,21)</f>
        <v>48</v>
      </c>
      <c r="SG3" s="102"/>
      <c r="SH3" s="102"/>
      <c r="SI3" s="102"/>
      <c r="SJ3" s="103"/>
      <c r="SK3" s="101">
        <f t="shared" ref="SK3:TN3" si="588">WEEKNUM(SK2,21)</f>
        <v>49</v>
      </c>
      <c r="SL3" s="102"/>
      <c r="SM3" s="102"/>
      <c r="SN3" s="102"/>
      <c r="SO3" s="103"/>
      <c r="SP3" s="101">
        <f t="shared" ref="SP3:TN3" si="589">WEEKNUM(SP2,21)</f>
        <v>50</v>
      </c>
      <c r="SQ3" s="102"/>
      <c r="SR3" s="102"/>
      <c r="SS3" s="102"/>
      <c r="ST3" s="103"/>
      <c r="SU3" s="101">
        <f t="shared" ref="SU3:TN3" si="590">WEEKNUM(SU2,21)</f>
        <v>51</v>
      </c>
      <c r="SV3" s="102"/>
      <c r="SW3" s="102"/>
      <c r="SX3" s="102"/>
      <c r="SY3" s="103"/>
      <c r="SZ3" s="101">
        <f t="shared" ref="SZ3:TN3" si="591">WEEKNUM(SZ2,21)</f>
        <v>52</v>
      </c>
      <c r="TA3" s="102"/>
      <c r="TB3" s="102"/>
      <c r="TC3" s="102"/>
      <c r="TD3" s="103"/>
      <c r="TE3" s="101">
        <f t="shared" ref="TE3:TN3" si="592">WEEKNUM(TE2,21)</f>
        <v>1</v>
      </c>
      <c r="TF3" s="102"/>
      <c r="TG3" s="102"/>
      <c r="TH3" s="102"/>
      <c r="TI3" s="103"/>
      <c r="TJ3" s="101">
        <f t="shared" ref="TJ3" si="593">WEEKNUM(TJ2,21)</f>
        <v>2</v>
      </c>
      <c r="TK3" s="102"/>
      <c r="TL3" s="102"/>
      <c r="TM3" s="102"/>
      <c r="TN3" s="103"/>
    </row>
    <row r="4" spans="1:534" ht="15" customHeight="1" x14ac:dyDescent="0.2">
      <c r="A4" s="100"/>
      <c r="B4" s="105"/>
      <c r="C4" s="109"/>
      <c r="D4" s="105"/>
      <c r="E4" s="5" t="str">
        <f t="shared" ref="E4" si="594">UPPER(LEFT(TEXT(E2,"jjj"),1))</f>
        <v>L</v>
      </c>
      <c r="F4" s="5" t="str">
        <f>UPPER(LEFT(TEXT(F2,"jjj"),1))</f>
        <v>M</v>
      </c>
      <c r="G4" s="5" t="str">
        <f t="shared" ref="G4:BQ4" si="595">UPPER(LEFT(TEXT(G2,"jjj"),1))</f>
        <v>M</v>
      </c>
      <c r="H4" s="5" t="str">
        <f t="shared" si="595"/>
        <v>J</v>
      </c>
      <c r="I4" s="5" t="str">
        <f t="shared" si="595"/>
        <v>V</v>
      </c>
      <c r="J4" s="5" t="str">
        <f t="shared" si="595"/>
        <v>L</v>
      </c>
      <c r="K4" s="5" t="str">
        <f t="shared" si="595"/>
        <v>M</v>
      </c>
      <c r="L4" s="5" t="str">
        <f t="shared" si="595"/>
        <v>M</v>
      </c>
      <c r="M4" s="5" t="str">
        <f t="shared" si="595"/>
        <v>J</v>
      </c>
      <c r="N4" s="5" t="str">
        <f t="shared" si="595"/>
        <v>V</v>
      </c>
      <c r="O4" s="5" t="str">
        <f t="shared" si="595"/>
        <v>L</v>
      </c>
      <c r="P4" s="5" t="str">
        <f t="shared" si="595"/>
        <v>M</v>
      </c>
      <c r="Q4" s="5" t="str">
        <f t="shared" si="595"/>
        <v>M</v>
      </c>
      <c r="R4" s="5" t="str">
        <f t="shared" si="595"/>
        <v>J</v>
      </c>
      <c r="S4" s="5" t="str">
        <f t="shared" si="595"/>
        <v>V</v>
      </c>
      <c r="T4" s="5" t="str">
        <f t="shared" si="595"/>
        <v>L</v>
      </c>
      <c r="U4" s="5" t="str">
        <f t="shared" si="595"/>
        <v>M</v>
      </c>
      <c r="V4" s="5" t="str">
        <f t="shared" si="595"/>
        <v>M</v>
      </c>
      <c r="W4" s="5" t="str">
        <f t="shared" si="595"/>
        <v>J</v>
      </c>
      <c r="X4" s="5" t="str">
        <f t="shared" si="595"/>
        <v>V</v>
      </c>
      <c r="Y4" s="5" t="str">
        <f t="shared" si="595"/>
        <v>L</v>
      </c>
      <c r="Z4" s="5" t="str">
        <f t="shared" si="595"/>
        <v>M</v>
      </c>
      <c r="AA4" s="5" t="str">
        <f t="shared" si="595"/>
        <v>M</v>
      </c>
      <c r="AB4" s="5" t="str">
        <f t="shared" si="595"/>
        <v>J</v>
      </c>
      <c r="AC4" s="5" t="str">
        <f t="shared" si="595"/>
        <v>V</v>
      </c>
      <c r="AD4" s="5" t="str">
        <f t="shared" si="595"/>
        <v>L</v>
      </c>
      <c r="AE4" s="5" t="str">
        <f t="shared" si="595"/>
        <v>M</v>
      </c>
      <c r="AF4" s="5" t="str">
        <f t="shared" si="595"/>
        <v>M</v>
      </c>
      <c r="AG4" s="5" t="str">
        <f t="shared" si="595"/>
        <v>J</v>
      </c>
      <c r="AH4" s="5" t="str">
        <f t="shared" si="595"/>
        <v>V</v>
      </c>
      <c r="AI4" s="5" t="str">
        <f t="shared" si="595"/>
        <v>L</v>
      </c>
      <c r="AJ4" s="5" t="str">
        <f t="shared" si="595"/>
        <v>M</v>
      </c>
      <c r="AK4" s="5" t="str">
        <f t="shared" si="595"/>
        <v>M</v>
      </c>
      <c r="AL4" s="5" t="str">
        <f t="shared" si="595"/>
        <v>J</v>
      </c>
      <c r="AM4" s="5" t="str">
        <f t="shared" si="595"/>
        <v>V</v>
      </c>
      <c r="AN4" s="5" t="str">
        <f t="shared" si="595"/>
        <v>L</v>
      </c>
      <c r="AO4" s="5" t="str">
        <f t="shared" si="595"/>
        <v>M</v>
      </c>
      <c r="AP4" s="5" t="str">
        <f t="shared" si="595"/>
        <v>M</v>
      </c>
      <c r="AQ4" s="5" t="str">
        <f t="shared" si="595"/>
        <v>J</v>
      </c>
      <c r="AR4" s="5" t="str">
        <f t="shared" si="595"/>
        <v>V</v>
      </c>
      <c r="AS4" s="5" t="str">
        <f t="shared" si="595"/>
        <v>L</v>
      </c>
      <c r="AT4" s="5" t="str">
        <f t="shared" si="595"/>
        <v>M</v>
      </c>
      <c r="AU4" s="5" t="str">
        <f t="shared" si="595"/>
        <v>M</v>
      </c>
      <c r="AV4" s="5" t="str">
        <f t="shared" si="595"/>
        <v>J</v>
      </c>
      <c r="AW4" s="5" t="str">
        <f t="shared" si="595"/>
        <v>V</v>
      </c>
      <c r="AX4" s="5" t="str">
        <f t="shared" si="595"/>
        <v>L</v>
      </c>
      <c r="AY4" s="5" t="str">
        <f t="shared" si="595"/>
        <v>M</v>
      </c>
      <c r="AZ4" s="5" t="str">
        <f t="shared" si="595"/>
        <v>M</v>
      </c>
      <c r="BA4" s="5" t="str">
        <f t="shared" si="595"/>
        <v>J</v>
      </c>
      <c r="BB4" s="5" t="str">
        <f t="shared" si="595"/>
        <v>V</v>
      </c>
      <c r="BC4" s="5" t="str">
        <f t="shared" si="595"/>
        <v>L</v>
      </c>
      <c r="BD4" s="5" t="str">
        <f t="shared" si="595"/>
        <v>M</v>
      </c>
      <c r="BE4" s="5" t="str">
        <f t="shared" si="595"/>
        <v>M</v>
      </c>
      <c r="BF4" s="5" t="str">
        <f t="shared" si="595"/>
        <v>J</v>
      </c>
      <c r="BG4" s="5" t="str">
        <f t="shared" si="595"/>
        <v>V</v>
      </c>
      <c r="BH4" s="5" t="str">
        <f t="shared" si="595"/>
        <v>L</v>
      </c>
      <c r="BI4" s="5" t="str">
        <f t="shared" si="595"/>
        <v>M</v>
      </c>
      <c r="BJ4" s="5" t="str">
        <f t="shared" si="595"/>
        <v>M</v>
      </c>
      <c r="BK4" s="5" t="str">
        <f t="shared" si="595"/>
        <v>J</v>
      </c>
      <c r="BL4" s="5" t="str">
        <f t="shared" si="595"/>
        <v>V</v>
      </c>
      <c r="BM4" s="5" t="str">
        <f t="shared" si="595"/>
        <v>L</v>
      </c>
      <c r="BN4" s="5" t="str">
        <f t="shared" si="595"/>
        <v>M</v>
      </c>
      <c r="BO4" s="5" t="str">
        <f t="shared" si="595"/>
        <v>M</v>
      </c>
      <c r="BP4" s="5" t="str">
        <f t="shared" si="595"/>
        <v>J</v>
      </c>
      <c r="BQ4" s="5" t="str">
        <f t="shared" si="595"/>
        <v>V</v>
      </c>
      <c r="BR4" s="5" t="str">
        <f t="shared" ref="BR4:EC4" si="596">UPPER(LEFT(TEXT(BR2,"jjj"),1))</f>
        <v>L</v>
      </c>
      <c r="BS4" s="5" t="str">
        <f t="shared" si="596"/>
        <v>M</v>
      </c>
      <c r="BT4" s="5" t="str">
        <f t="shared" si="596"/>
        <v>M</v>
      </c>
      <c r="BU4" s="5" t="str">
        <f t="shared" si="596"/>
        <v>J</v>
      </c>
      <c r="BV4" s="5" t="str">
        <f t="shared" si="596"/>
        <v>V</v>
      </c>
      <c r="BW4" s="5" t="str">
        <f t="shared" si="596"/>
        <v>L</v>
      </c>
      <c r="BX4" s="5" t="str">
        <f t="shared" si="596"/>
        <v>M</v>
      </c>
      <c r="BY4" s="5" t="str">
        <f t="shared" si="596"/>
        <v>M</v>
      </c>
      <c r="BZ4" s="5" t="str">
        <f t="shared" si="596"/>
        <v>J</v>
      </c>
      <c r="CA4" s="5" t="str">
        <f t="shared" si="596"/>
        <v>V</v>
      </c>
      <c r="CB4" s="5" t="str">
        <f t="shared" si="596"/>
        <v>L</v>
      </c>
      <c r="CC4" s="5" t="str">
        <f t="shared" si="596"/>
        <v>M</v>
      </c>
      <c r="CD4" s="5" t="str">
        <f t="shared" si="596"/>
        <v>M</v>
      </c>
      <c r="CE4" s="5" t="str">
        <f t="shared" si="596"/>
        <v>J</v>
      </c>
      <c r="CF4" s="5" t="str">
        <f t="shared" si="596"/>
        <v>V</v>
      </c>
      <c r="CG4" s="5" t="str">
        <f t="shared" si="596"/>
        <v>L</v>
      </c>
      <c r="CH4" s="5" t="str">
        <f t="shared" si="596"/>
        <v>M</v>
      </c>
      <c r="CI4" s="5" t="str">
        <f t="shared" si="596"/>
        <v>M</v>
      </c>
      <c r="CJ4" s="5" t="str">
        <f t="shared" si="596"/>
        <v>J</v>
      </c>
      <c r="CK4" s="5" t="str">
        <f t="shared" si="596"/>
        <v>V</v>
      </c>
      <c r="CL4" s="5" t="str">
        <f t="shared" si="596"/>
        <v>L</v>
      </c>
      <c r="CM4" s="5" t="str">
        <f t="shared" si="596"/>
        <v>M</v>
      </c>
      <c r="CN4" s="5" t="str">
        <f t="shared" si="596"/>
        <v>M</v>
      </c>
      <c r="CO4" s="5" t="str">
        <f t="shared" si="596"/>
        <v>J</v>
      </c>
      <c r="CP4" s="5" t="str">
        <f t="shared" si="596"/>
        <v>V</v>
      </c>
      <c r="CQ4" s="5" t="str">
        <f t="shared" si="596"/>
        <v>L</v>
      </c>
      <c r="CR4" s="5" t="str">
        <f t="shared" si="596"/>
        <v>M</v>
      </c>
      <c r="CS4" s="5" t="str">
        <f t="shared" si="596"/>
        <v>M</v>
      </c>
      <c r="CT4" s="5" t="str">
        <f t="shared" si="596"/>
        <v>J</v>
      </c>
      <c r="CU4" s="5" t="str">
        <f t="shared" si="596"/>
        <v>V</v>
      </c>
      <c r="CV4" s="5" t="str">
        <f t="shared" si="596"/>
        <v>L</v>
      </c>
      <c r="CW4" s="5" t="str">
        <f t="shared" si="596"/>
        <v>M</v>
      </c>
      <c r="CX4" s="5" t="str">
        <f t="shared" si="596"/>
        <v>M</v>
      </c>
      <c r="CY4" s="5" t="str">
        <f t="shared" si="596"/>
        <v>J</v>
      </c>
      <c r="CZ4" s="5" t="str">
        <f t="shared" si="596"/>
        <v>V</v>
      </c>
      <c r="DA4" s="5" t="str">
        <f t="shared" si="596"/>
        <v>L</v>
      </c>
      <c r="DB4" s="5" t="str">
        <f t="shared" si="596"/>
        <v>M</v>
      </c>
      <c r="DC4" s="5" t="str">
        <f t="shared" si="596"/>
        <v>M</v>
      </c>
      <c r="DD4" s="5" t="str">
        <f t="shared" si="596"/>
        <v>J</v>
      </c>
      <c r="DE4" s="5" t="str">
        <f t="shared" si="596"/>
        <v>V</v>
      </c>
      <c r="DF4" s="5" t="str">
        <f t="shared" si="596"/>
        <v>L</v>
      </c>
      <c r="DG4" s="5" t="str">
        <f t="shared" si="596"/>
        <v>M</v>
      </c>
      <c r="DH4" s="5" t="str">
        <f t="shared" si="596"/>
        <v>M</v>
      </c>
      <c r="DI4" s="5" t="str">
        <f t="shared" si="596"/>
        <v>J</v>
      </c>
      <c r="DJ4" s="5" t="str">
        <f t="shared" si="596"/>
        <v>V</v>
      </c>
      <c r="DK4" s="5" t="str">
        <f t="shared" si="596"/>
        <v>L</v>
      </c>
      <c r="DL4" s="5" t="str">
        <f t="shared" si="596"/>
        <v>M</v>
      </c>
      <c r="DM4" s="5" t="str">
        <f t="shared" si="596"/>
        <v>M</v>
      </c>
      <c r="DN4" s="5" t="str">
        <f t="shared" si="596"/>
        <v>J</v>
      </c>
      <c r="DO4" s="5" t="str">
        <f t="shared" si="596"/>
        <v>V</v>
      </c>
      <c r="DP4" s="5" t="str">
        <f t="shared" si="596"/>
        <v>L</v>
      </c>
      <c r="DQ4" s="5" t="str">
        <f t="shared" si="596"/>
        <v>M</v>
      </c>
      <c r="DR4" s="5" t="str">
        <f t="shared" si="596"/>
        <v>M</v>
      </c>
      <c r="DS4" s="5" t="str">
        <f t="shared" si="596"/>
        <v>J</v>
      </c>
      <c r="DT4" s="5" t="str">
        <f t="shared" si="596"/>
        <v>V</v>
      </c>
      <c r="DU4" s="5" t="str">
        <f t="shared" si="596"/>
        <v>L</v>
      </c>
      <c r="DV4" s="5" t="str">
        <f t="shared" si="596"/>
        <v>M</v>
      </c>
      <c r="DW4" s="5" t="str">
        <f t="shared" si="596"/>
        <v>M</v>
      </c>
      <c r="DX4" s="5" t="str">
        <f t="shared" si="596"/>
        <v>J</v>
      </c>
      <c r="DY4" s="5" t="str">
        <f t="shared" si="596"/>
        <v>V</v>
      </c>
      <c r="DZ4" s="5" t="str">
        <f t="shared" si="596"/>
        <v>L</v>
      </c>
      <c r="EA4" s="5" t="str">
        <f t="shared" si="596"/>
        <v>M</v>
      </c>
      <c r="EB4" s="5" t="str">
        <f t="shared" si="596"/>
        <v>M</v>
      </c>
      <c r="EC4" s="5" t="str">
        <f t="shared" si="596"/>
        <v>J</v>
      </c>
      <c r="ED4" s="5" t="str">
        <f t="shared" ref="ED4:GO4" si="597">UPPER(LEFT(TEXT(ED2,"jjj"),1))</f>
        <v>V</v>
      </c>
      <c r="EE4" s="5" t="str">
        <f t="shared" si="597"/>
        <v>L</v>
      </c>
      <c r="EF4" s="5" t="str">
        <f t="shared" si="597"/>
        <v>M</v>
      </c>
      <c r="EG4" s="5" t="str">
        <f t="shared" si="597"/>
        <v>M</v>
      </c>
      <c r="EH4" s="5" t="str">
        <f t="shared" si="597"/>
        <v>J</v>
      </c>
      <c r="EI4" s="5" t="str">
        <f t="shared" si="597"/>
        <v>V</v>
      </c>
      <c r="EJ4" s="5" t="str">
        <f t="shared" si="597"/>
        <v>L</v>
      </c>
      <c r="EK4" s="5" t="str">
        <f t="shared" si="597"/>
        <v>M</v>
      </c>
      <c r="EL4" s="5" t="str">
        <f t="shared" si="597"/>
        <v>M</v>
      </c>
      <c r="EM4" s="5" t="str">
        <f t="shared" si="597"/>
        <v>J</v>
      </c>
      <c r="EN4" s="5" t="str">
        <f t="shared" si="597"/>
        <v>V</v>
      </c>
      <c r="EO4" s="5" t="str">
        <f t="shared" si="597"/>
        <v>L</v>
      </c>
      <c r="EP4" s="5" t="str">
        <f t="shared" si="597"/>
        <v>M</v>
      </c>
      <c r="EQ4" s="5" t="str">
        <f t="shared" si="597"/>
        <v>M</v>
      </c>
      <c r="ER4" s="5" t="str">
        <f t="shared" si="597"/>
        <v>J</v>
      </c>
      <c r="ES4" s="5" t="str">
        <f t="shared" si="597"/>
        <v>V</v>
      </c>
      <c r="ET4" s="5" t="str">
        <f t="shared" si="597"/>
        <v>L</v>
      </c>
      <c r="EU4" s="5" t="str">
        <f t="shared" si="597"/>
        <v>M</v>
      </c>
      <c r="EV4" s="5" t="str">
        <f t="shared" si="597"/>
        <v>M</v>
      </c>
      <c r="EW4" s="5" t="str">
        <f t="shared" si="597"/>
        <v>J</v>
      </c>
      <c r="EX4" s="5" t="str">
        <f t="shared" si="597"/>
        <v>V</v>
      </c>
      <c r="EY4" s="5" t="str">
        <f t="shared" si="597"/>
        <v>L</v>
      </c>
      <c r="EZ4" s="5" t="str">
        <f t="shared" si="597"/>
        <v>M</v>
      </c>
      <c r="FA4" s="5" t="str">
        <f t="shared" si="597"/>
        <v>M</v>
      </c>
      <c r="FB4" s="5" t="str">
        <f t="shared" si="597"/>
        <v>J</v>
      </c>
      <c r="FC4" s="5" t="str">
        <f t="shared" si="597"/>
        <v>V</v>
      </c>
      <c r="FD4" s="5" t="str">
        <f t="shared" si="597"/>
        <v>L</v>
      </c>
      <c r="FE4" s="5" t="str">
        <f t="shared" si="597"/>
        <v>M</v>
      </c>
      <c r="FF4" s="5" t="str">
        <f t="shared" si="597"/>
        <v>M</v>
      </c>
      <c r="FG4" s="5" t="str">
        <f t="shared" si="597"/>
        <v>J</v>
      </c>
      <c r="FH4" s="5" t="str">
        <f t="shared" si="597"/>
        <v>V</v>
      </c>
      <c r="FI4" s="5" t="str">
        <f t="shared" si="597"/>
        <v>L</v>
      </c>
      <c r="FJ4" s="5" t="str">
        <f t="shared" si="597"/>
        <v>M</v>
      </c>
      <c r="FK4" s="5" t="str">
        <f t="shared" si="597"/>
        <v>M</v>
      </c>
      <c r="FL4" s="5" t="str">
        <f t="shared" si="597"/>
        <v>J</v>
      </c>
      <c r="FM4" s="5" t="str">
        <f t="shared" si="597"/>
        <v>V</v>
      </c>
      <c r="FN4" s="5" t="str">
        <f t="shared" si="597"/>
        <v>L</v>
      </c>
      <c r="FO4" s="5" t="str">
        <f t="shared" si="597"/>
        <v>M</v>
      </c>
      <c r="FP4" s="5" t="str">
        <f t="shared" si="597"/>
        <v>M</v>
      </c>
      <c r="FQ4" s="5" t="str">
        <f t="shared" si="597"/>
        <v>J</v>
      </c>
      <c r="FR4" s="5" t="str">
        <f t="shared" si="597"/>
        <v>V</v>
      </c>
      <c r="FS4" s="5" t="str">
        <f t="shared" si="597"/>
        <v>L</v>
      </c>
      <c r="FT4" s="5" t="str">
        <f t="shared" si="597"/>
        <v>M</v>
      </c>
      <c r="FU4" s="5" t="str">
        <f t="shared" si="597"/>
        <v>M</v>
      </c>
      <c r="FV4" s="5" t="str">
        <f t="shared" si="597"/>
        <v>J</v>
      </c>
      <c r="FW4" s="5" t="str">
        <f t="shared" si="597"/>
        <v>V</v>
      </c>
      <c r="FX4" s="5" t="str">
        <f t="shared" si="597"/>
        <v>L</v>
      </c>
      <c r="FY4" s="5" t="str">
        <f t="shared" si="597"/>
        <v>M</v>
      </c>
      <c r="FZ4" s="5" t="str">
        <f t="shared" si="597"/>
        <v>M</v>
      </c>
      <c r="GA4" s="5" t="str">
        <f t="shared" si="597"/>
        <v>J</v>
      </c>
      <c r="GB4" s="5" t="str">
        <f t="shared" si="597"/>
        <v>V</v>
      </c>
      <c r="GC4" s="5" t="str">
        <f t="shared" si="597"/>
        <v>L</v>
      </c>
      <c r="GD4" s="5" t="str">
        <f t="shared" si="597"/>
        <v>M</v>
      </c>
      <c r="GE4" s="5" t="str">
        <f t="shared" si="597"/>
        <v>M</v>
      </c>
      <c r="GF4" s="5" t="str">
        <f t="shared" si="597"/>
        <v>J</v>
      </c>
      <c r="GG4" s="5" t="str">
        <f t="shared" si="597"/>
        <v>V</v>
      </c>
      <c r="GH4" s="5" t="str">
        <f t="shared" si="597"/>
        <v>L</v>
      </c>
      <c r="GI4" s="5" t="str">
        <f t="shared" si="597"/>
        <v>M</v>
      </c>
      <c r="GJ4" s="5" t="str">
        <f t="shared" si="597"/>
        <v>M</v>
      </c>
      <c r="GK4" s="5" t="str">
        <f t="shared" si="597"/>
        <v>J</v>
      </c>
      <c r="GL4" s="5" t="str">
        <f t="shared" si="597"/>
        <v>V</v>
      </c>
      <c r="GM4" s="5" t="str">
        <f t="shared" si="597"/>
        <v>L</v>
      </c>
      <c r="GN4" s="5" t="str">
        <f t="shared" si="597"/>
        <v>M</v>
      </c>
      <c r="GO4" s="5" t="str">
        <f t="shared" si="597"/>
        <v>M</v>
      </c>
      <c r="GP4" s="5" t="str">
        <f t="shared" ref="GP4:JA4" si="598">UPPER(LEFT(TEXT(GP2,"jjj"),1))</f>
        <v>J</v>
      </c>
      <c r="GQ4" s="5" t="str">
        <f t="shared" si="598"/>
        <v>V</v>
      </c>
      <c r="GR4" s="5" t="str">
        <f t="shared" si="598"/>
        <v>L</v>
      </c>
      <c r="GS4" s="5" t="str">
        <f t="shared" si="598"/>
        <v>M</v>
      </c>
      <c r="GT4" s="5" t="str">
        <f t="shared" si="598"/>
        <v>M</v>
      </c>
      <c r="GU4" s="5" t="str">
        <f t="shared" si="598"/>
        <v>J</v>
      </c>
      <c r="GV4" s="5" t="str">
        <f t="shared" si="598"/>
        <v>V</v>
      </c>
      <c r="GW4" s="5" t="str">
        <f t="shared" si="598"/>
        <v>L</v>
      </c>
      <c r="GX4" s="5" t="str">
        <f t="shared" si="598"/>
        <v>M</v>
      </c>
      <c r="GY4" s="5" t="str">
        <f t="shared" si="598"/>
        <v>M</v>
      </c>
      <c r="GZ4" s="5" t="str">
        <f t="shared" si="598"/>
        <v>J</v>
      </c>
      <c r="HA4" s="5" t="str">
        <f t="shared" si="598"/>
        <v>V</v>
      </c>
      <c r="HB4" s="5" t="str">
        <f t="shared" si="598"/>
        <v>L</v>
      </c>
      <c r="HC4" s="5" t="str">
        <f t="shared" si="598"/>
        <v>M</v>
      </c>
      <c r="HD4" s="5" t="str">
        <f t="shared" si="598"/>
        <v>M</v>
      </c>
      <c r="HE4" s="5" t="str">
        <f t="shared" si="598"/>
        <v>J</v>
      </c>
      <c r="HF4" s="5" t="str">
        <f t="shared" si="598"/>
        <v>V</v>
      </c>
      <c r="HG4" s="5" t="str">
        <f t="shared" si="598"/>
        <v>L</v>
      </c>
      <c r="HH4" s="5" t="str">
        <f t="shared" si="598"/>
        <v>M</v>
      </c>
      <c r="HI4" s="5" t="str">
        <f t="shared" si="598"/>
        <v>M</v>
      </c>
      <c r="HJ4" s="5" t="str">
        <f t="shared" si="598"/>
        <v>J</v>
      </c>
      <c r="HK4" s="5" t="str">
        <f t="shared" si="598"/>
        <v>V</v>
      </c>
      <c r="HL4" s="5" t="str">
        <f t="shared" si="598"/>
        <v>L</v>
      </c>
      <c r="HM4" s="5" t="str">
        <f t="shared" si="598"/>
        <v>M</v>
      </c>
      <c r="HN4" s="5" t="str">
        <f t="shared" si="598"/>
        <v>M</v>
      </c>
      <c r="HO4" s="5" t="str">
        <f t="shared" si="598"/>
        <v>J</v>
      </c>
      <c r="HP4" s="5" t="str">
        <f t="shared" si="598"/>
        <v>V</v>
      </c>
      <c r="HQ4" s="5" t="str">
        <f t="shared" si="598"/>
        <v>L</v>
      </c>
      <c r="HR4" s="5" t="str">
        <f t="shared" si="598"/>
        <v>M</v>
      </c>
      <c r="HS4" s="5" t="str">
        <f t="shared" si="598"/>
        <v>M</v>
      </c>
      <c r="HT4" s="5" t="str">
        <f t="shared" si="598"/>
        <v>J</v>
      </c>
      <c r="HU4" s="5" t="str">
        <f t="shared" si="598"/>
        <v>V</v>
      </c>
      <c r="HV4" s="5" t="str">
        <f t="shared" si="598"/>
        <v>L</v>
      </c>
      <c r="HW4" s="5" t="str">
        <f t="shared" si="598"/>
        <v>M</v>
      </c>
      <c r="HX4" s="5" t="str">
        <f t="shared" si="598"/>
        <v>M</v>
      </c>
      <c r="HY4" s="5" t="str">
        <f t="shared" si="598"/>
        <v>J</v>
      </c>
      <c r="HZ4" s="5" t="str">
        <f t="shared" si="598"/>
        <v>V</v>
      </c>
      <c r="IA4" s="5" t="str">
        <f t="shared" si="598"/>
        <v>L</v>
      </c>
      <c r="IB4" s="5" t="str">
        <f t="shared" si="598"/>
        <v>M</v>
      </c>
      <c r="IC4" s="5" t="str">
        <f t="shared" si="598"/>
        <v>M</v>
      </c>
      <c r="ID4" s="5" t="str">
        <f t="shared" si="598"/>
        <v>J</v>
      </c>
      <c r="IE4" s="5" t="str">
        <f t="shared" si="598"/>
        <v>V</v>
      </c>
      <c r="IF4" s="5" t="str">
        <f t="shared" si="598"/>
        <v>L</v>
      </c>
      <c r="IG4" s="5" t="str">
        <f t="shared" si="598"/>
        <v>M</v>
      </c>
      <c r="IH4" s="5" t="str">
        <f t="shared" si="598"/>
        <v>M</v>
      </c>
      <c r="II4" s="5" t="str">
        <f t="shared" si="598"/>
        <v>J</v>
      </c>
      <c r="IJ4" s="5" t="str">
        <f t="shared" si="598"/>
        <v>V</v>
      </c>
      <c r="IK4" s="5" t="str">
        <f t="shared" si="598"/>
        <v>L</v>
      </c>
      <c r="IL4" s="5" t="str">
        <f t="shared" si="598"/>
        <v>M</v>
      </c>
      <c r="IM4" s="5" t="str">
        <f t="shared" si="598"/>
        <v>M</v>
      </c>
      <c r="IN4" s="5" t="str">
        <f t="shared" si="598"/>
        <v>J</v>
      </c>
      <c r="IO4" s="5" t="str">
        <f t="shared" si="598"/>
        <v>V</v>
      </c>
      <c r="IP4" s="5" t="str">
        <f t="shared" si="598"/>
        <v>L</v>
      </c>
      <c r="IQ4" s="5" t="str">
        <f t="shared" si="598"/>
        <v>M</v>
      </c>
      <c r="IR4" s="5" t="str">
        <f t="shared" si="598"/>
        <v>M</v>
      </c>
      <c r="IS4" s="5" t="str">
        <f t="shared" si="598"/>
        <v>J</v>
      </c>
      <c r="IT4" s="5" t="str">
        <f t="shared" si="598"/>
        <v>V</v>
      </c>
      <c r="IU4" s="5" t="str">
        <f t="shared" si="598"/>
        <v>L</v>
      </c>
      <c r="IV4" s="5" t="str">
        <f t="shared" si="598"/>
        <v>M</v>
      </c>
      <c r="IW4" s="5" t="str">
        <f t="shared" si="598"/>
        <v>M</v>
      </c>
      <c r="IX4" s="5" t="str">
        <f t="shared" si="598"/>
        <v>J</v>
      </c>
      <c r="IY4" s="5" t="str">
        <f t="shared" si="598"/>
        <v>V</v>
      </c>
      <c r="IZ4" s="5" t="str">
        <f t="shared" si="598"/>
        <v>L</v>
      </c>
      <c r="JA4" s="5" t="str">
        <f t="shared" si="598"/>
        <v>M</v>
      </c>
      <c r="JB4" s="5" t="str">
        <f t="shared" ref="JB4:JJ4" si="599">UPPER(LEFT(TEXT(JB2,"jjj"),1))</f>
        <v>M</v>
      </c>
      <c r="JC4" s="5" t="str">
        <f t="shared" si="599"/>
        <v>J</v>
      </c>
      <c r="JD4" s="5" t="str">
        <f t="shared" si="599"/>
        <v>V</v>
      </c>
      <c r="JE4" s="5" t="str">
        <f t="shared" si="599"/>
        <v>L</v>
      </c>
      <c r="JF4" s="5" t="str">
        <f t="shared" si="599"/>
        <v>M</v>
      </c>
      <c r="JG4" s="5" t="str">
        <f t="shared" si="599"/>
        <v>M</v>
      </c>
      <c r="JH4" s="5" t="str">
        <f t="shared" si="599"/>
        <v>J</v>
      </c>
      <c r="JI4" s="5" t="str">
        <f t="shared" si="599"/>
        <v>V</v>
      </c>
      <c r="JJ4" s="5" t="str">
        <f t="shared" si="599"/>
        <v>L</v>
      </c>
      <c r="JK4" s="5" t="str">
        <f>UPPER(LEFT(TEXT(JK2,"jjj"),1))</f>
        <v>M</v>
      </c>
      <c r="JL4" s="5" t="str">
        <f t="shared" ref="JL4:LW4" si="600">UPPER(LEFT(TEXT(JL2,"jjj"),1))</f>
        <v>M</v>
      </c>
      <c r="JM4" s="5" t="str">
        <f t="shared" si="600"/>
        <v>J</v>
      </c>
      <c r="JN4" s="5" t="str">
        <f t="shared" si="600"/>
        <v>V</v>
      </c>
      <c r="JO4" s="5" t="str">
        <f t="shared" si="600"/>
        <v>L</v>
      </c>
      <c r="JP4" s="5" t="str">
        <f t="shared" si="600"/>
        <v>M</v>
      </c>
      <c r="JQ4" s="5" t="str">
        <f t="shared" si="600"/>
        <v>M</v>
      </c>
      <c r="JR4" s="5" t="str">
        <f t="shared" si="600"/>
        <v>J</v>
      </c>
      <c r="JS4" s="5" t="str">
        <f t="shared" si="600"/>
        <v>V</v>
      </c>
      <c r="JT4" s="5" t="str">
        <f t="shared" si="600"/>
        <v>L</v>
      </c>
      <c r="JU4" s="5" t="str">
        <f t="shared" si="600"/>
        <v>M</v>
      </c>
      <c r="JV4" s="5" t="str">
        <f t="shared" si="600"/>
        <v>M</v>
      </c>
      <c r="JW4" s="5" t="str">
        <f t="shared" si="600"/>
        <v>J</v>
      </c>
      <c r="JX4" s="5" t="str">
        <f t="shared" si="600"/>
        <v>V</v>
      </c>
      <c r="JY4" s="5" t="str">
        <f t="shared" si="600"/>
        <v>L</v>
      </c>
      <c r="JZ4" s="5" t="str">
        <f t="shared" si="600"/>
        <v>M</v>
      </c>
      <c r="KA4" s="5" t="str">
        <f t="shared" si="600"/>
        <v>M</v>
      </c>
      <c r="KB4" s="5" t="str">
        <f t="shared" si="600"/>
        <v>J</v>
      </c>
      <c r="KC4" s="5" t="str">
        <f t="shared" si="600"/>
        <v>V</v>
      </c>
      <c r="KD4" s="5" t="str">
        <f t="shared" si="600"/>
        <v>L</v>
      </c>
      <c r="KE4" s="5" t="str">
        <f t="shared" si="600"/>
        <v>M</v>
      </c>
      <c r="KF4" s="5" t="str">
        <f t="shared" si="600"/>
        <v>M</v>
      </c>
      <c r="KG4" s="5" t="str">
        <f t="shared" si="600"/>
        <v>J</v>
      </c>
      <c r="KH4" s="5" t="str">
        <f t="shared" si="600"/>
        <v>V</v>
      </c>
      <c r="KI4" s="5" t="str">
        <f t="shared" si="600"/>
        <v>L</v>
      </c>
      <c r="KJ4" s="5" t="str">
        <f t="shared" si="600"/>
        <v>M</v>
      </c>
      <c r="KK4" s="5" t="str">
        <f t="shared" si="600"/>
        <v>M</v>
      </c>
      <c r="KL4" s="5" t="str">
        <f t="shared" si="600"/>
        <v>J</v>
      </c>
      <c r="KM4" s="5" t="str">
        <f t="shared" si="600"/>
        <v>V</v>
      </c>
      <c r="KN4" s="5" t="str">
        <f t="shared" si="600"/>
        <v>L</v>
      </c>
      <c r="KO4" s="5" t="str">
        <f t="shared" si="600"/>
        <v>M</v>
      </c>
      <c r="KP4" s="5" t="str">
        <f t="shared" si="600"/>
        <v>M</v>
      </c>
      <c r="KQ4" s="5" t="str">
        <f t="shared" si="600"/>
        <v>J</v>
      </c>
      <c r="KR4" s="5" t="str">
        <f t="shared" si="600"/>
        <v>V</v>
      </c>
      <c r="KS4" s="5" t="str">
        <f t="shared" si="600"/>
        <v>L</v>
      </c>
      <c r="KT4" s="5" t="str">
        <f t="shared" si="600"/>
        <v>M</v>
      </c>
      <c r="KU4" s="5" t="str">
        <f t="shared" si="600"/>
        <v>M</v>
      </c>
      <c r="KV4" s="5" t="str">
        <f t="shared" si="600"/>
        <v>J</v>
      </c>
      <c r="KW4" s="5" t="str">
        <f t="shared" si="600"/>
        <v>V</v>
      </c>
      <c r="KX4" s="5" t="str">
        <f t="shared" si="600"/>
        <v>L</v>
      </c>
      <c r="KY4" s="5" t="str">
        <f t="shared" si="600"/>
        <v>M</v>
      </c>
      <c r="KZ4" s="5" t="str">
        <f t="shared" si="600"/>
        <v>M</v>
      </c>
      <c r="LA4" s="5" t="str">
        <f t="shared" si="600"/>
        <v>J</v>
      </c>
      <c r="LB4" s="5" t="str">
        <f t="shared" si="600"/>
        <v>V</v>
      </c>
      <c r="LC4" s="5" t="str">
        <f t="shared" si="600"/>
        <v>L</v>
      </c>
      <c r="LD4" s="5" t="str">
        <f t="shared" si="600"/>
        <v>M</v>
      </c>
      <c r="LE4" s="5" t="str">
        <f t="shared" si="600"/>
        <v>M</v>
      </c>
      <c r="LF4" s="5" t="str">
        <f t="shared" si="600"/>
        <v>J</v>
      </c>
      <c r="LG4" s="5" t="str">
        <f t="shared" si="600"/>
        <v>V</v>
      </c>
      <c r="LH4" s="5" t="str">
        <f t="shared" si="600"/>
        <v>L</v>
      </c>
      <c r="LI4" s="5" t="str">
        <f t="shared" si="600"/>
        <v>M</v>
      </c>
      <c r="LJ4" s="5" t="str">
        <f t="shared" si="600"/>
        <v>M</v>
      </c>
      <c r="LK4" s="5" t="str">
        <f t="shared" si="600"/>
        <v>J</v>
      </c>
      <c r="LL4" s="5" t="str">
        <f t="shared" si="600"/>
        <v>V</v>
      </c>
      <c r="LM4" s="5" t="str">
        <f t="shared" si="600"/>
        <v>L</v>
      </c>
      <c r="LN4" s="5" t="str">
        <f t="shared" si="600"/>
        <v>M</v>
      </c>
      <c r="LO4" s="5" t="str">
        <f t="shared" si="600"/>
        <v>M</v>
      </c>
      <c r="LP4" s="5" t="str">
        <f t="shared" si="600"/>
        <v>J</v>
      </c>
      <c r="LQ4" s="5" t="str">
        <f t="shared" si="600"/>
        <v>V</v>
      </c>
      <c r="LR4" s="5" t="str">
        <f t="shared" si="600"/>
        <v>L</v>
      </c>
      <c r="LS4" s="5" t="str">
        <f t="shared" si="600"/>
        <v>M</v>
      </c>
      <c r="LT4" s="5" t="str">
        <f t="shared" si="600"/>
        <v>M</v>
      </c>
      <c r="LU4" s="5" t="str">
        <f t="shared" si="600"/>
        <v>J</v>
      </c>
      <c r="LV4" s="5" t="str">
        <f t="shared" si="600"/>
        <v>V</v>
      </c>
      <c r="LW4" s="5" t="str">
        <f t="shared" si="600"/>
        <v>L</v>
      </c>
      <c r="LX4" s="5" t="str">
        <f t="shared" ref="LX4:OI4" si="601">UPPER(LEFT(TEXT(LX2,"jjj"),1))</f>
        <v>M</v>
      </c>
      <c r="LY4" s="5" t="str">
        <f t="shared" si="601"/>
        <v>M</v>
      </c>
      <c r="LZ4" s="5" t="str">
        <f t="shared" si="601"/>
        <v>J</v>
      </c>
      <c r="MA4" s="5" t="str">
        <f t="shared" si="601"/>
        <v>V</v>
      </c>
      <c r="MB4" s="5" t="str">
        <f t="shared" si="601"/>
        <v>L</v>
      </c>
      <c r="MC4" s="5" t="str">
        <f t="shared" si="601"/>
        <v>M</v>
      </c>
      <c r="MD4" s="5" t="str">
        <f t="shared" si="601"/>
        <v>M</v>
      </c>
      <c r="ME4" s="5" t="str">
        <f t="shared" si="601"/>
        <v>J</v>
      </c>
      <c r="MF4" s="5" t="str">
        <f t="shared" si="601"/>
        <v>V</v>
      </c>
      <c r="MG4" s="5" t="str">
        <f t="shared" si="601"/>
        <v>L</v>
      </c>
      <c r="MH4" s="5" t="str">
        <f t="shared" si="601"/>
        <v>M</v>
      </c>
      <c r="MI4" s="5" t="str">
        <f t="shared" si="601"/>
        <v>M</v>
      </c>
      <c r="MJ4" s="5" t="str">
        <f t="shared" si="601"/>
        <v>J</v>
      </c>
      <c r="MK4" s="5" t="str">
        <f t="shared" si="601"/>
        <v>V</v>
      </c>
      <c r="ML4" s="5" t="str">
        <f t="shared" si="601"/>
        <v>L</v>
      </c>
      <c r="MM4" s="5" t="str">
        <f t="shared" si="601"/>
        <v>M</v>
      </c>
      <c r="MN4" s="5" t="str">
        <f t="shared" si="601"/>
        <v>M</v>
      </c>
      <c r="MO4" s="5" t="str">
        <f t="shared" si="601"/>
        <v>J</v>
      </c>
      <c r="MP4" s="5" t="str">
        <f t="shared" si="601"/>
        <v>V</v>
      </c>
      <c r="MQ4" s="5" t="str">
        <f t="shared" si="601"/>
        <v>L</v>
      </c>
      <c r="MR4" s="5" t="str">
        <f t="shared" si="601"/>
        <v>M</v>
      </c>
      <c r="MS4" s="5" t="str">
        <f t="shared" si="601"/>
        <v>M</v>
      </c>
      <c r="MT4" s="5" t="str">
        <f t="shared" si="601"/>
        <v>J</v>
      </c>
      <c r="MU4" s="5" t="str">
        <f t="shared" si="601"/>
        <v>V</v>
      </c>
      <c r="MV4" s="5" t="str">
        <f t="shared" si="601"/>
        <v>L</v>
      </c>
      <c r="MW4" s="5" t="str">
        <f t="shared" si="601"/>
        <v>M</v>
      </c>
      <c r="MX4" s="5" t="str">
        <f t="shared" si="601"/>
        <v>M</v>
      </c>
      <c r="MY4" s="5" t="str">
        <f t="shared" si="601"/>
        <v>J</v>
      </c>
      <c r="MZ4" s="5" t="str">
        <f t="shared" si="601"/>
        <v>V</v>
      </c>
      <c r="NA4" s="5" t="str">
        <f t="shared" si="601"/>
        <v>L</v>
      </c>
      <c r="NB4" s="5" t="str">
        <f t="shared" si="601"/>
        <v>M</v>
      </c>
      <c r="NC4" s="5" t="str">
        <f t="shared" si="601"/>
        <v>M</v>
      </c>
      <c r="ND4" s="5" t="str">
        <f t="shared" si="601"/>
        <v>J</v>
      </c>
      <c r="NE4" s="5" t="str">
        <f t="shared" si="601"/>
        <v>V</v>
      </c>
      <c r="NF4" s="5" t="str">
        <f t="shared" si="601"/>
        <v>L</v>
      </c>
      <c r="NG4" s="5" t="str">
        <f t="shared" si="601"/>
        <v>M</v>
      </c>
      <c r="NH4" s="5" t="str">
        <f t="shared" si="601"/>
        <v>M</v>
      </c>
      <c r="NI4" s="5" t="str">
        <f t="shared" si="601"/>
        <v>J</v>
      </c>
      <c r="NJ4" s="5" t="str">
        <f t="shared" si="601"/>
        <v>V</v>
      </c>
      <c r="NK4" s="5" t="str">
        <f t="shared" si="601"/>
        <v>L</v>
      </c>
      <c r="NL4" s="5" t="str">
        <f t="shared" si="601"/>
        <v>M</v>
      </c>
      <c r="NM4" s="5" t="str">
        <f t="shared" si="601"/>
        <v>M</v>
      </c>
      <c r="NN4" s="5" t="str">
        <f t="shared" si="601"/>
        <v>J</v>
      </c>
      <c r="NO4" s="5" t="str">
        <f t="shared" si="601"/>
        <v>V</v>
      </c>
      <c r="NP4" s="5" t="str">
        <f t="shared" si="601"/>
        <v>L</v>
      </c>
      <c r="NQ4" s="5" t="str">
        <f t="shared" si="601"/>
        <v>M</v>
      </c>
      <c r="NR4" s="5" t="str">
        <f t="shared" si="601"/>
        <v>M</v>
      </c>
      <c r="NS4" s="5" t="str">
        <f t="shared" si="601"/>
        <v>J</v>
      </c>
      <c r="NT4" s="5" t="str">
        <f t="shared" si="601"/>
        <v>V</v>
      </c>
      <c r="NU4" s="5" t="str">
        <f t="shared" si="601"/>
        <v>L</v>
      </c>
      <c r="NV4" s="5" t="str">
        <f t="shared" si="601"/>
        <v>M</v>
      </c>
      <c r="NW4" s="5" t="str">
        <f t="shared" si="601"/>
        <v>M</v>
      </c>
      <c r="NX4" s="5" t="str">
        <f t="shared" si="601"/>
        <v>J</v>
      </c>
      <c r="NY4" s="5" t="str">
        <f t="shared" si="601"/>
        <v>V</v>
      </c>
      <c r="NZ4" s="5" t="str">
        <f t="shared" si="601"/>
        <v>L</v>
      </c>
      <c r="OA4" s="5" t="str">
        <f t="shared" si="601"/>
        <v>M</v>
      </c>
      <c r="OB4" s="5" t="str">
        <f t="shared" si="601"/>
        <v>M</v>
      </c>
      <c r="OC4" s="5" t="str">
        <f t="shared" si="601"/>
        <v>J</v>
      </c>
      <c r="OD4" s="5" t="str">
        <f t="shared" si="601"/>
        <v>V</v>
      </c>
      <c r="OE4" s="5" t="str">
        <f t="shared" si="601"/>
        <v>L</v>
      </c>
      <c r="OF4" s="5" t="str">
        <f t="shared" si="601"/>
        <v>M</v>
      </c>
      <c r="OG4" s="5" t="str">
        <f t="shared" si="601"/>
        <v>M</v>
      </c>
      <c r="OH4" s="5" t="str">
        <f t="shared" si="601"/>
        <v>J</v>
      </c>
      <c r="OI4" s="5" t="str">
        <f t="shared" si="601"/>
        <v>V</v>
      </c>
      <c r="OJ4" s="5" t="str">
        <f t="shared" ref="OJ4:QU4" si="602">UPPER(LEFT(TEXT(OJ2,"jjj"),1))</f>
        <v>L</v>
      </c>
      <c r="OK4" s="5" t="str">
        <f t="shared" si="602"/>
        <v>M</v>
      </c>
      <c r="OL4" s="5" t="str">
        <f t="shared" si="602"/>
        <v>M</v>
      </c>
      <c r="OM4" s="5" t="str">
        <f t="shared" si="602"/>
        <v>J</v>
      </c>
      <c r="ON4" s="5" t="str">
        <f t="shared" si="602"/>
        <v>V</v>
      </c>
      <c r="OO4" s="5" t="str">
        <f t="shared" si="602"/>
        <v>L</v>
      </c>
      <c r="OP4" s="5" t="str">
        <f t="shared" si="602"/>
        <v>M</v>
      </c>
      <c r="OQ4" s="5" t="str">
        <f t="shared" si="602"/>
        <v>M</v>
      </c>
      <c r="OR4" s="5" t="str">
        <f t="shared" si="602"/>
        <v>J</v>
      </c>
      <c r="OS4" s="5" t="str">
        <f t="shared" si="602"/>
        <v>V</v>
      </c>
      <c r="OT4" s="5" t="str">
        <f t="shared" si="602"/>
        <v>L</v>
      </c>
      <c r="OU4" s="5" t="str">
        <f t="shared" si="602"/>
        <v>M</v>
      </c>
      <c r="OV4" s="5" t="str">
        <f t="shared" si="602"/>
        <v>M</v>
      </c>
      <c r="OW4" s="5" t="str">
        <f t="shared" si="602"/>
        <v>J</v>
      </c>
      <c r="OX4" s="5" t="str">
        <f t="shared" si="602"/>
        <v>V</v>
      </c>
      <c r="OY4" s="5" t="str">
        <f t="shared" si="602"/>
        <v>L</v>
      </c>
      <c r="OZ4" s="5" t="str">
        <f t="shared" si="602"/>
        <v>M</v>
      </c>
      <c r="PA4" s="5" t="str">
        <f t="shared" si="602"/>
        <v>M</v>
      </c>
      <c r="PB4" s="5" t="str">
        <f t="shared" si="602"/>
        <v>J</v>
      </c>
      <c r="PC4" s="5" t="str">
        <f t="shared" si="602"/>
        <v>V</v>
      </c>
      <c r="PD4" s="5" t="str">
        <f t="shared" si="602"/>
        <v>L</v>
      </c>
      <c r="PE4" s="5" t="str">
        <f t="shared" si="602"/>
        <v>M</v>
      </c>
      <c r="PF4" s="5" t="str">
        <f t="shared" si="602"/>
        <v>M</v>
      </c>
      <c r="PG4" s="5" t="str">
        <f t="shared" si="602"/>
        <v>J</v>
      </c>
      <c r="PH4" s="5" t="str">
        <f t="shared" si="602"/>
        <v>V</v>
      </c>
      <c r="PI4" s="5" t="str">
        <f t="shared" si="602"/>
        <v>L</v>
      </c>
      <c r="PJ4" s="5" t="str">
        <f t="shared" si="602"/>
        <v>M</v>
      </c>
      <c r="PK4" s="5" t="str">
        <f t="shared" si="602"/>
        <v>M</v>
      </c>
      <c r="PL4" s="5" t="str">
        <f t="shared" si="602"/>
        <v>J</v>
      </c>
      <c r="PM4" s="5" t="str">
        <f t="shared" si="602"/>
        <v>V</v>
      </c>
      <c r="PN4" s="5" t="str">
        <f t="shared" si="602"/>
        <v>L</v>
      </c>
      <c r="PO4" s="5" t="str">
        <f t="shared" si="602"/>
        <v>M</v>
      </c>
      <c r="PP4" s="5" t="str">
        <f t="shared" si="602"/>
        <v>M</v>
      </c>
      <c r="PQ4" s="5" t="str">
        <f t="shared" si="602"/>
        <v>J</v>
      </c>
      <c r="PR4" s="5" t="str">
        <f t="shared" si="602"/>
        <v>V</v>
      </c>
      <c r="PS4" s="5" t="str">
        <f t="shared" si="602"/>
        <v>L</v>
      </c>
      <c r="PT4" s="5" t="str">
        <f t="shared" si="602"/>
        <v>M</v>
      </c>
      <c r="PU4" s="5" t="str">
        <f t="shared" si="602"/>
        <v>M</v>
      </c>
      <c r="PV4" s="5" t="str">
        <f t="shared" si="602"/>
        <v>J</v>
      </c>
      <c r="PW4" s="5" t="str">
        <f t="shared" si="602"/>
        <v>V</v>
      </c>
      <c r="PX4" s="5" t="str">
        <f t="shared" si="602"/>
        <v>L</v>
      </c>
      <c r="PY4" s="5" t="str">
        <f t="shared" si="602"/>
        <v>M</v>
      </c>
      <c r="PZ4" s="5" t="str">
        <f t="shared" si="602"/>
        <v>M</v>
      </c>
      <c r="QA4" s="5" t="str">
        <f t="shared" si="602"/>
        <v>J</v>
      </c>
      <c r="QB4" s="5" t="str">
        <f t="shared" si="602"/>
        <v>V</v>
      </c>
      <c r="QC4" s="5" t="str">
        <f t="shared" si="602"/>
        <v>L</v>
      </c>
      <c r="QD4" s="5" t="str">
        <f t="shared" si="602"/>
        <v>M</v>
      </c>
      <c r="QE4" s="5" t="str">
        <f t="shared" si="602"/>
        <v>M</v>
      </c>
      <c r="QF4" s="5" t="str">
        <f t="shared" si="602"/>
        <v>J</v>
      </c>
      <c r="QG4" s="5" t="str">
        <f t="shared" si="602"/>
        <v>V</v>
      </c>
      <c r="QH4" s="5" t="str">
        <f t="shared" si="602"/>
        <v>L</v>
      </c>
      <c r="QI4" s="5" t="str">
        <f t="shared" si="602"/>
        <v>M</v>
      </c>
      <c r="QJ4" s="5" t="str">
        <f t="shared" si="602"/>
        <v>M</v>
      </c>
      <c r="QK4" s="5" t="str">
        <f t="shared" si="602"/>
        <v>J</v>
      </c>
      <c r="QL4" s="5" t="str">
        <f t="shared" si="602"/>
        <v>V</v>
      </c>
      <c r="QM4" s="5" t="str">
        <f t="shared" si="602"/>
        <v>L</v>
      </c>
      <c r="QN4" s="5" t="str">
        <f t="shared" si="602"/>
        <v>M</v>
      </c>
      <c r="QO4" s="5" t="str">
        <f t="shared" si="602"/>
        <v>M</v>
      </c>
      <c r="QP4" s="5" t="str">
        <f t="shared" si="602"/>
        <v>J</v>
      </c>
      <c r="QQ4" s="5" t="str">
        <f t="shared" si="602"/>
        <v>V</v>
      </c>
      <c r="QR4" s="5" t="str">
        <f t="shared" si="602"/>
        <v>L</v>
      </c>
      <c r="QS4" s="5" t="str">
        <f t="shared" si="602"/>
        <v>M</v>
      </c>
      <c r="QT4" s="5" t="str">
        <f t="shared" si="602"/>
        <v>M</v>
      </c>
      <c r="QU4" s="5" t="str">
        <f t="shared" si="602"/>
        <v>J</v>
      </c>
      <c r="QV4" s="5" t="str">
        <f t="shared" ref="QV4:TG4" si="603">UPPER(LEFT(TEXT(QV2,"jjj"),1))</f>
        <v>V</v>
      </c>
      <c r="QW4" s="5" t="str">
        <f t="shared" si="603"/>
        <v>L</v>
      </c>
      <c r="QX4" s="5" t="str">
        <f t="shared" si="603"/>
        <v>M</v>
      </c>
      <c r="QY4" s="5" t="str">
        <f t="shared" si="603"/>
        <v>M</v>
      </c>
      <c r="QZ4" s="5" t="str">
        <f t="shared" si="603"/>
        <v>J</v>
      </c>
      <c r="RA4" s="5" t="str">
        <f t="shared" si="603"/>
        <v>V</v>
      </c>
      <c r="RB4" s="5" t="str">
        <f t="shared" si="603"/>
        <v>L</v>
      </c>
      <c r="RC4" s="5" t="str">
        <f t="shared" si="603"/>
        <v>M</v>
      </c>
      <c r="RD4" s="5" t="str">
        <f t="shared" si="603"/>
        <v>M</v>
      </c>
      <c r="RE4" s="5" t="str">
        <f t="shared" si="603"/>
        <v>J</v>
      </c>
      <c r="RF4" s="5" t="str">
        <f t="shared" si="603"/>
        <v>V</v>
      </c>
      <c r="RG4" s="5" t="str">
        <f t="shared" si="603"/>
        <v>L</v>
      </c>
      <c r="RH4" s="5" t="str">
        <f t="shared" si="603"/>
        <v>M</v>
      </c>
      <c r="RI4" s="5" t="str">
        <f t="shared" si="603"/>
        <v>M</v>
      </c>
      <c r="RJ4" s="5" t="str">
        <f t="shared" si="603"/>
        <v>J</v>
      </c>
      <c r="RK4" s="5" t="str">
        <f t="shared" si="603"/>
        <v>V</v>
      </c>
      <c r="RL4" s="5" t="str">
        <f t="shared" si="603"/>
        <v>L</v>
      </c>
      <c r="RM4" s="5" t="str">
        <f t="shared" si="603"/>
        <v>M</v>
      </c>
      <c r="RN4" s="5" t="str">
        <f t="shared" si="603"/>
        <v>M</v>
      </c>
      <c r="RO4" s="5" t="str">
        <f t="shared" si="603"/>
        <v>J</v>
      </c>
      <c r="RP4" s="5" t="str">
        <f t="shared" si="603"/>
        <v>V</v>
      </c>
      <c r="RQ4" s="5" t="str">
        <f t="shared" si="603"/>
        <v>L</v>
      </c>
      <c r="RR4" s="5" t="str">
        <f t="shared" si="603"/>
        <v>M</v>
      </c>
      <c r="RS4" s="5" t="str">
        <f t="shared" si="603"/>
        <v>M</v>
      </c>
      <c r="RT4" s="5" t="str">
        <f t="shared" si="603"/>
        <v>J</v>
      </c>
      <c r="RU4" s="5" t="str">
        <f t="shared" si="603"/>
        <v>V</v>
      </c>
      <c r="RV4" s="5" t="str">
        <f t="shared" si="603"/>
        <v>L</v>
      </c>
      <c r="RW4" s="5" t="str">
        <f t="shared" si="603"/>
        <v>M</v>
      </c>
      <c r="RX4" s="5" t="str">
        <f t="shared" si="603"/>
        <v>M</v>
      </c>
      <c r="RY4" s="5" t="str">
        <f t="shared" si="603"/>
        <v>J</v>
      </c>
      <c r="RZ4" s="5" t="str">
        <f t="shared" si="603"/>
        <v>V</v>
      </c>
      <c r="SA4" s="5" t="str">
        <f t="shared" si="603"/>
        <v>L</v>
      </c>
      <c r="SB4" s="5" t="str">
        <f t="shared" si="603"/>
        <v>M</v>
      </c>
      <c r="SC4" s="5" t="str">
        <f t="shared" si="603"/>
        <v>M</v>
      </c>
      <c r="SD4" s="5" t="str">
        <f t="shared" si="603"/>
        <v>J</v>
      </c>
      <c r="SE4" s="5" t="str">
        <f t="shared" si="603"/>
        <v>V</v>
      </c>
      <c r="SF4" s="5" t="str">
        <f t="shared" si="603"/>
        <v>L</v>
      </c>
      <c r="SG4" s="5" t="str">
        <f t="shared" si="603"/>
        <v>M</v>
      </c>
      <c r="SH4" s="5" t="str">
        <f t="shared" si="603"/>
        <v>M</v>
      </c>
      <c r="SI4" s="5" t="str">
        <f t="shared" si="603"/>
        <v>J</v>
      </c>
      <c r="SJ4" s="5" t="str">
        <f t="shared" si="603"/>
        <v>V</v>
      </c>
      <c r="SK4" s="5" t="str">
        <f t="shared" si="603"/>
        <v>L</v>
      </c>
      <c r="SL4" s="5" t="str">
        <f t="shared" si="603"/>
        <v>M</v>
      </c>
      <c r="SM4" s="5" t="str">
        <f t="shared" si="603"/>
        <v>M</v>
      </c>
      <c r="SN4" s="5" t="str">
        <f t="shared" si="603"/>
        <v>J</v>
      </c>
      <c r="SO4" s="5" t="str">
        <f t="shared" si="603"/>
        <v>V</v>
      </c>
      <c r="SP4" s="5" t="str">
        <f t="shared" si="603"/>
        <v>L</v>
      </c>
      <c r="SQ4" s="5" t="str">
        <f t="shared" si="603"/>
        <v>M</v>
      </c>
      <c r="SR4" s="5" t="str">
        <f t="shared" si="603"/>
        <v>M</v>
      </c>
      <c r="SS4" s="5" t="str">
        <f t="shared" si="603"/>
        <v>J</v>
      </c>
      <c r="ST4" s="5" t="str">
        <f t="shared" si="603"/>
        <v>V</v>
      </c>
      <c r="SU4" s="5" t="str">
        <f t="shared" si="603"/>
        <v>L</v>
      </c>
      <c r="SV4" s="5" t="str">
        <f t="shared" si="603"/>
        <v>M</v>
      </c>
      <c r="SW4" s="5" t="str">
        <f t="shared" si="603"/>
        <v>M</v>
      </c>
      <c r="SX4" s="5" t="str">
        <f t="shared" si="603"/>
        <v>J</v>
      </c>
      <c r="SY4" s="5" t="str">
        <f t="shared" si="603"/>
        <v>V</v>
      </c>
      <c r="SZ4" s="5" t="str">
        <f t="shared" si="603"/>
        <v>L</v>
      </c>
      <c r="TA4" s="5" t="str">
        <f t="shared" si="603"/>
        <v>M</v>
      </c>
      <c r="TB4" s="5" t="str">
        <f t="shared" si="603"/>
        <v>M</v>
      </c>
      <c r="TC4" s="5" t="str">
        <f t="shared" si="603"/>
        <v>J</v>
      </c>
      <c r="TD4" s="5" t="str">
        <f t="shared" si="603"/>
        <v>V</v>
      </c>
      <c r="TE4" s="5" t="str">
        <f t="shared" si="603"/>
        <v>L</v>
      </c>
      <c r="TF4" s="5" t="str">
        <f t="shared" si="603"/>
        <v>M</v>
      </c>
      <c r="TG4" s="5" t="str">
        <f t="shared" si="603"/>
        <v>M</v>
      </c>
      <c r="TH4" s="5" t="str">
        <f t="shared" ref="TH4:TN4" si="604">UPPER(LEFT(TEXT(TH2,"jjj"),1))</f>
        <v>J</v>
      </c>
      <c r="TI4" s="5" t="str">
        <f t="shared" si="604"/>
        <v>V</v>
      </c>
      <c r="TJ4" s="5" t="str">
        <f t="shared" si="604"/>
        <v>L</v>
      </c>
      <c r="TK4" s="5" t="str">
        <f t="shared" si="604"/>
        <v>M</v>
      </c>
      <c r="TL4" s="5" t="str">
        <f t="shared" si="604"/>
        <v>M</v>
      </c>
      <c r="TM4" s="5" t="str">
        <f t="shared" si="604"/>
        <v>J</v>
      </c>
      <c r="TN4" s="5" t="str">
        <f t="shared" si="604"/>
        <v>V</v>
      </c>
    </row>
    <row r="5" spans="1:534" ht="15" customHeight="1" x14ac:dyDescent="0.2">
      <c r="A5" s="100"/>
      <c r="B5" s="106"/>
      <c r="C5" s="110"/>
      <c r="D5" s="106"/>
      <c r="E5" s="3">
        <f>DAY(E2)</f>
        <v>1</v>
      </c>
      <c r="F5" s="3">
        <f>DAY(F2)</f>
        <v>2</v>
      </c>
      <c r="G5" s="3">
        <f t="shared" ref="G5:BQ5" si="605">DAY(G2)</f>
        <v>3</v>
      </c>
      <c r="H5" s="3">
        <f t="shared" si="605"/>
        <v>4</v>
      </c>
      <c r="I5" s="3">
        <f t="shared" si="605"/>
        <v>5</v>
      </c>
      <c r="J5" s="3">
        <f t="shared" si="605"/>
        <v>8</v>
      </c>
      <c r="K5" s="3">
        <f t="shared" si="605"/>
        <v>9</v>
      </c>
      <c r="L5" s="3">
        <f t="shared" si="605"/>
        <v>10</v>
      </c>
      <c r="M5" s="3">
        <f t="shared" si="605"/>
        <v>11</v>
      </c>
      <c r="N5" s="3">
        <f t="shared" si="605"/>
        <v>12</v>
      </c>
      <c r="O5" s="3">
        <f t="shared" si="605"/>
        <v>15</v>
      </c>
      <c r="P5" s="3">
        <f t="shared" si="605"/>
        <v>16</v>
      </c>
      <c r="Q5" s="3">
        <f t="shared" si="605"/>
        <v>17</v>
      </c>
      <c r="R5" s="3">
        <f t="shared" si="605"/>
        <v>18</v>
      </c>
      <c r="S5" s="3">
        <f t="shared" si="605"/>
        <v>19</v>
      </c>
      <c r="T5" s="3">
        <f t="shared" si="605"/>
        <v>22</v>
      </c>
      <c r="U5" s="3">
        <f t="shared" si="605"/>
        <v>23</v>
      </c>
      <c r="V5" s="3">
        <f t="shared" si="605"/>
        <v>24</v>
      </c>
      <c r="W5" s="3">
        <f t="shared" si="605"/>
        <v>25</v>
      </c>
      <c r="X5" s="3">
        <f t="shared" si="605"/>
        <v>26</v>
      </c>
      <c r="Y5" s="3">
        <f t="shared" si="605"/>
        <v>29</v>
      </c>
      <c r="Z5" s="3">
        <f t="shared" si="605"/>
        <v>30</v>
      </c>
      <c r="AA5" s="3">
        <f t="shared" si="605"/>
        <v>31</v>
      </c>
      <c r="AB5" s="3">
        <f t="shared" si="605"/>
        <v>1</v>
      </c>
      <c r="AC5" s="3">
        <f t="shared" si="605"/>
        <v>2</v>
      </c>
      <c r="AD5" s="3">
        <f t="shared" si="605"/>
        <v>5</v>
      </c>
      <c r="AE5" s="3">
        <f t="shared" si="605"/>
        <v>6</v>
      </c>
      <c r="AF5" s="3">
        <f t="shared" si="605"/>
        <v>7</v>
      </c>
      <c r="AG5" s="3">
        <f t="shared" si="605"/>
        <v>8</v>
      </c>
      <c r="AH5" s="3">
        <f t="shared" si="605"/>
        <v>9</v>
      </c>
      <c r="AI5" s="3">
        <f t="shared" si="605"/>
        <v>12</v>
      </c>
      <c r="AJ5" s="3">
        <f t="shared" si="605"/>
        <v>13</v>
      </c>
      <c r="AK5" s="3">
        <f t="shared" si="605"/>
        <v>14</v>
      </c>
      <c r="AL5" s="3">
        <f t="shared" si="605"/>
        <v>15</v>
      </c>
      <c r="AM5" s="3">
        <f t="shared" si="605"/>
        <v>16</v>
      </c>
      <c r="AN5" s="3">
        <f t="shared" si="605"/>
        <v>19</v>
      </c>
      <c r="AO5" s="3">
        <f t="shared" si="605"/>
        <v>20</v>
      </c>
      <c r="AP5" s="3">
        <f t="shared" si="605"/>
        <v>21</v>
      </c>
      <c r="AQ5" s="3">
        <f t="shared" si="605"/>
        <v>22</v>
      </c>
      <c r="AR5" s="3">
        <f t="shared" si="605"/>
        <v>23</v>
      </c>
      <c r="AS5" s="3">
        <f t="shared" si="605"/>
        <v>26</v>
      </c>
      <c r="AT5" s="3">
        <f t="shared" si="605"/>
        <v>27</v>
      </c>
      <c r="AU5" s="3">
        <f t="shared" si="605"/>
        <v>28</v>
      </c>
      <c r="AV5" s="3">
        <f t="shared" si="605"/>
        <v>1</v>
      </c>
      <c r="AW5" s="3">
        <f t="shared" si="605"/>
        <v>2</v>
      </c>
      <c r="AX5" s="3">
        <f t="shared" si="605"/>
        <v>5</v>
      </c>
      <c r="AY5" s="3">
        <f t="shared" si="605"/>
        <v>6</v>
      </c>
      <c r="AZ5" s="3">
        <f t="shared" si="605"/>
        <v>7</v>
      </c>
      <c r="BA5" s="3">
        <f t="shared" si="605"/>
        <v>8</v>
      </c>
      <c r="BB5" s="3">
        <f t="shared" si="605"/>
        <v>9</v>
      </c>
      <c r="BC5" s="3">
        <f t="shared" si="605"/>
        <v>12</v>
      </c>
      <c r="BD5" s="3">
        <f t="shared" si="605"/>
        <v>13</v>
      </c>
      <c r="BE5" s="3">
        <f t="shared" si="605"/>
        <v>14</v>
      </c>
      <c r="BF5" s="3">
        <f t="shared" si="605"/>
        <v>15</v>
      </c>
      <c r="BG5" s="3">
        <f t="shared" si="605"/>
        <v>16</v>
      </c>
      <c r="BH5" s="3">
        <f t="shared" si="605"/>
        <v>19</v>
      </c>
      <c r="BI5" s="3">
        <f t="shared" si="605"/>
        <v>20</v>
      </c>
      <c r="BJ5" s="3">
        <f t="shared" si="605"/>
        <v>21</v>
      </c>
      <c r="BK5" s="3">
        <f t="shared" si="605"/>
        <v>22</v>
      </c>
      <c r="BL5" s="3">
        <f t="shared" si="605"/>
        <v>23</v>
      </c>
      <c r="BM5" s="3">
        <f t="shared" si="605"/>
        <v>26</v>
      </c>
      <c r="BN5" s="3">
        <f t="shared" si="605"/>
        <v>27</v>
      </c>
      <c r="BO5" s="3">
        <f t="shared" si="605"/>
        <v>28</v>
      </c>
      <c r="BP5" s="3">
        <f t="shared" si="605"/>
        <v>29</v>
      </c>
      <c r="BQ5" s="3">
        <f t="shared" si="605"/>
        <v>30</v>
      </c>
      <c r="BR5" s="3">
        <f t="shared" ref="BR5:EC5" si="606">DAY(BR2)</f>
        <v>2</v>
      </c>
      <c r="BS5" s="3">
        <f t="shared" si="606"/>
        <v>3</v>
      </c>
      <c r="BT5" s="3">
        <f t="shared" si="606"/>
        <v>4</v>
      </c>
      <c r="BU5" s="3">
        <f t="shared" si="606"/>
        <v>5</v>
      </c>
      <c r="BV5" s="3">
        <f t="shared" si="606"/>
        <v>6</v>
      </c>
      <c r="BW5" s="3">
        <f t="shared" si="606"/>
        <v>9</v>
      </c>
      <c r="BX5" s="3">
        <f t="shared" si="606"/>
        <v>10</v>
      </c>
      <c r="BY5" s="3">
        <f t="shared" si="606"/>
        <v>11</v>
      </c>
      <c r="BZ5" s="3">
        <f t="shared" si="606"/>
        <v>12</v>
      </c>
      <c r="CA5" s="3">
        <f t="shared" si="606"/>
        <v>13</v>
      </c>
      <c r="CB5" s="3">
        <f t="shared" si="606"/>
        <v>16</v>
      </c>
      <c r="CC5" s="3">
        <f t="shared" si="606"/>
        <v>17</v>
      </c>
      <c r="CD5" s="3">
        <f t="shared" si="606"/>
        <v>18</v>
      </c>
      <c r="CE5" s="3">
        <f t="shared" si="606"/>
        <v>19</v>
      </c>
      <c r="CF5" s="3">
        <f t="shared" si="606"/>
        <v>20</v>
      </c>
      <c r="CG5" s="3">
        <f t="shared" si="606"/>
        <v>23</v>
      </c>
      <c r="CH5" s="3">
        <f t="shared" si="606"/>
        <v>24</v>
      </c>
      <c r="CI5" s="3">
        <f t="shared" si="606"/>
        <v>25</v>
      </c>
      <c r="CJ5" s="3">
        <f t="shared" si="606"/>
        <v>26</v>
      </c>
      <c r="CK5" s="3">
        <f t="shared" si="606"/>
        <v>27</v>
      </c>
      <c r="CL5" s="3">
        <f t="shared" si="606"/>
        <v>30</v>
      </c>
      <c r="CM5" s="3">
        <f t="shared" si="606"/>
        <v>1</v>
      </c>
      <c r="CN5" s="3">
        <f t="shared" si="606"/>
        <v>2</v>
      </c>
      <c r="CO5" s="3">
        <f t="shared" si="606"/>
        <v>3</v>
      </c>
      <c r="CP5" s="3">
        <f t="shared" si="606"/>
        <v>4</v>
      </c>
      <c r="CQ5" s="3">
        <f t="shared" si="606"/>
        <v>7</v>
      </c>
      <c r="CR5" s="3">
        <f t="shared" si="606"/>
        <v>8</v>
      </c>
      <c r="CS5" s="3">
        <f t="shared" si="606"/>
        <v>9</v>
      </c>
      <c r="CT5" s="3">
        <f t="shared" si="606"/>
        <v>10</v>
      </c>
      <c r="CU5" s="3">
        <f t="shared" si="606"/>
        <v>11</v>
      </c>
      <c r="CV5" s="3">
        <f t="shared" si="606"/>
        <v>14</v>
      </c>
      <c r="CW5" s="3">
        <f t="shared" si="606"/>
        <v>15</v>
      </c>
      <c r="CX5" s="3">
        <f t="shared" si="606"/>
        <v>16</v>
      </c>
      <c r="CY5" s="3">
        <f t="shared" si="606"/>
        <v>17</v>
      </c>
      <c r="CZ5" s="3">
        <f t="shared" si="606"/>
        <v>18</v>
      </c>
      <c r="DA5" s="3">
        <f t="shared" si="606"/>
        <v>21</v>
      </c>
      <c r="DB5" s="3">
        <f t="shared" si="606"/>
        <v>22</v>
      </c>
      <c r="DC5" s="3">
        <f t="shared" si="606"/>
        <v>23</v>
      </c>
      <c r="DD5" s="3">
        <f t="shared" si="606"/>
        <v>24</v>
      </c>
      <c r="DE5" s="3">
        <f t="shared" si="606"/>
        <v>25</v>
      </c>
      <c r="DF5" s="3">
        <f t="shared" si="606"/>
        <v>28</v>
      </c>
      <c r="DG5" s="3">
        <f t="shared" si="606"/>
        <v>29</v>
      </c>
      <c r="DH5" s="3">
        <f t="shared" si="606"/>
        <v>30</v>
      </c>
      <c r="DI5" s="3">
        <f t="shared" si="606"/>
        <v>31</v>
      </c>
      <c r="DJ5" s="3">
        <f t="shared" si="606"/>
        <v>1</v>
      </c>
      <c r="DK5" s="3">
        <f t="shared" si="606"/>
        <v>4</v>
      </c>
      <c r="DL5" s="3">
        <f t="shared" si="606"/>
        <v>5</v>
      </c>
      <c r="DM5" s="3">
        <f t="shared" si="606"/>
        <v>6</v>
      </c>
      <c r="DN5" s="3">
        <f t="shared" si="606"/>
        <v>7</v>
      </c>
      <c r="DO5" s="3">
        <f t="shared" si="606"/>
        <v>8</v>
      </c>
      <c r="DP5" s="3">
        <f t="shared" si="606"/>
        <v>11</v>
      </c>
      <c r="DQ5" s="3">
        <f t="shared" si="606"/>
        <v>12</v>
      </c>
      <c r="DR5" s="3">
        <f t="shared" si="606"/>
        <v>13</v>
      </c>
      <c r="DS5" s="3">
        <f t="shared" si="606"/>
        <v>14</v>
      </c>
      <c r="DT5" s="3">
        <f t="shared" si="606"/>
        <v>15</v>
      </c>
      <c r="DU5" s="3">
        <f t="shared" si="606"/>
        <v>18</v>
      </c>
      <c r="DV5" s="3">
        <f t="shared" si="606"/>
        <v>19</v>
      </c>
      <c r="DW5" s="3">
        <f t="shared" si="606"/>
        <v>20</v>
      </c>
      <c r="DX5" s="3">
        <f t="shared" si="606"/>
        <v>21</v>
      </c>
      <c r="DY5" s="3">
        <f t="shared" si="606"/>
        <v>22</v>
      </c>
      <c r="DZ5" s="3">
        <f t="shared" si="606"/>
        <v>25</v>
      </c>
      <c r="EA5" s="3">
        <f t="shared" si="606"/>
        <v>26</v>
      </c>
      <c r="EB5" s="3">
        <f t="shared" si="606"/>
        <v>27</v>
      </c>
      <c r="EC5" s="3">
        <f t="shared" si="606"/>
        <v>28</v>
      </c>
      <c r="ED5" s="3">
        <f t="shared" ref="ED5:GO5" si="607">DAY(ED2)</f>
        <v>29</v>
      </c>
      <c r="EE5" s="3">
        <f t="shared" si="607"/>
        <v>2</v>
      </c>
      <c r="EF5" s="3">
        <f t="shared" si="607"/>
        <v>3</v>
      </c>
      <c r="EG5" s="3">
        <f t="shared" si="607"/>
        <v>4</v>
      </c>
      <c r="EH5" s="3">
        <f t="shared" si="607"/>
        <v>5</v>
      </c>
      <c r="EI5" s="3">
        <f t="shared" si="607"/>
        <v>6</v>
      </c>
      <c r="EJ5" s="3">
        <f t="shared" si="607"/>
        <v>9</v>
      </c>
      <c r="EK5" s="3">
        <f t="shared" si="607"/>
        <v>10</v>
      </c>
      <c r="EL5" s="3">
        <f t="shared" si="607"/>
        <v>11</v>
      </c>
      <c r="EM5" s="3">
        <f t="shared" si="607"/>
        <v>12</v>
      </c>
      <c r="EN5" s="3">
        <f t="shared" si="607"/>
        <v>13</v>
      </c>
      <c r="EO5" s="3">
        <f t="shared" si="607"/>
        <v>16</v>
      </c>
      <c r="EP5" s="3">
        <f t="shared" si="607"/>
        <v>17</v>
      </c>
      <c r="EQ5" s="3">
        <f t="shared" si="607"/>
        <v>18</v>
      </c>
      <c r="ER5" s="3">
        <f t="shared" si="607"/>
        <v>19</v>
      </c>
      <c r="ES5" s="3">
        <f t="shared" si="607"/>
        <v>20</v>
      </c>
      <c r="ET5" s="3">
        <f t="shared" si="607"/>
        <v>23</v>
      </c>
      <c r="EU5" s="3">
        <f t="shared" si="607"/>
        <v>24</v>
      </c>
      <c r="EV5" s="3">
        <f t="shared" si="607"/>
        <v>25</v>
      </c>
      <c r="EW5" s="3">
        <f t="shared" si="607"/>
        <v>26</v>
      </c>
      <c r="EX5" s="3">
        <f t="shared" si="607"/>
        <v>27</v>
      </c>
      <c r="EY5" s="3">
        <f t="shared" si="607"/>
        <v>30</v>
      </c>
      <c r="EZ5" s="3">
        <f t="shared" si="607"/>
        <v>31</v>
      </c>
      <c r="FA5" s="3">
        <f t="shared" si="607"/>
        <v>1</v>
      </c>
      <c r="FB5" s="3">
        <f t="shared" si="607"/>
        <v>2</v>
      </c>
      <c r="FC5" s="3">
        <f t="shared" si="607"/>
        <v>3</v>
      </c>
      <c r="FD5" s="3">
        <f t="shared" si="607"/>
        <v>6</v>
      </c>
      <c r="FE5" s="3">
        <f t="shared" si="607"/>
        <v>7</v>
      </c>
      <c r="FF5" s="3">
        <f t="shared" si="607"/>
        <v>8</v>
      </c>
      <c r="FG5" s="3">
        <f t="shared" si="607"/>
        <v>9</v>
      </c>
      <c r="FH5" s="3">
        <f t="shared" si="607"/>
        <v>10</v>
      </c>
      <c r="FI5" s="3">
        <f t="shared" si="607"/>
        <v>13</v>
      </c>
      <c r="FJ5" s="3">
        <f t="shared" si="607"/>
        <v>14</v>
      </c>
      <c r="FK5" s="3">
        <f t="shared" si="607"/>
        <v>15</v>
      </c>
      <c r="FL5" s="3">
        <f t="shared" si="607"/>
        <v>16</v>
      </c>
      <c r="FM5" s="3">
        <f t="shared" si="607"/>
        <v>17</v>
      </c>
      <c r="FN5" s="3">
        <f t="shared" si="607"/>
        <v>20</v>
      </c>
      <c r="FO5" s="3">
        <f t="shared" si="607"/>
        <v>21</v>
      </c>
      <c r="FP5" s="3">
        <f t="shared" si="607"/>
        <v>22</v>
      </c>
      <c r="FQ5" s="3">
        <f t="shared" si="607"/>
        <v>23</v>
      </c>
      <c r="FR5" s="3">
        <f t="shared" si="607"/>
        <v>24</v>
      </c>
      <c r="FS5" s="3">
        <f t="shared" si="607"/>
        <v>27</v>
      </c>
      <c r="FT5" s="3">
        <f t="shared" si="607"/>
        <v>28</v>
      </c>
      <c r="FU5" s="3">
        <f t="shared" si="607"/>
        <v>29</v>
      </c>
      <c r="FV5" s="3">
        <f t="shared" si="607"/>
        <v>30</v>
      </c>
      <c r="FW5" s="3">
        <f t="shared" si="607"/>
        <v>31</v>
      </c>
      <c r="FX5" s="3">
        <f t="shared" si="607"/>
        <v>3</v>
      </c>
      <c r="FY5" s="3">
        <f t="shared" si="607"/>
        <v>4</v>
      </c>
      <c r="FZ5" s="3">
        <f t="shared" si="607"/>
        <v>5</v>
      </c>
      <c r="GA5" s="3">
        <f t="shared" si="607"/>
        <v>6</v>
      </c>
      <c r="GB5" s="3">
        <f t="shared" si="607"/>
        <v>7</v>
      </c>
      <c r="GC5" s="3">
        <f t="shared" si="607"/>
        <v>10</v>
      </c>
      <c r="GD5" s="3">
        <f t="shared" si="607"/>
        <v>11</v>
      </c>
      <c r="GE5" s="3">
        <f t="shared" si="607"/>
        <v>12</v>
      </c>
      <c r="GF5" s="3">
        <f t="shared" si="607"/>
        <v>13</v>
      </c>
      <c r="GG5" s="3">
        <f t="shared" si="607"/>
        <v>14</v>
      </c>
      <c r="GH5" s="3">
        <f t="shared" si="607"/>
        <v>17</v>
      </c>
      <c r="GI5" s="3">
        <f t="shared" si="607"/>
        <v>18</v>
      </c>
      <c r="GJ5" s="3">
        <f t="shared" si="607"/>
        <v>19</v>
      </c>
      <c r="GK5" s="3">
        <f t="shared" si="607"/>
        <v>20</v>
      </c>
      <c r="GL5" s="3">
        <f t="shared" si="607"/>
        <v>21</v>
      </c>
      <c r="GM5" s="3">
        <f t="shared" si="607"/>
        <v>24</v>
      </c>
      <c r="GN5" s="3">
        <f t="shared" si="607"/>
        <v>25</v>
      </c>
      <c r="GO5" s="3">
        <f t="shared" si="607"/>
        <v>26</v>
      </c>
      <c r="GP5" s="3">
        <f t="shared" ref="GP5:JA5" si="608">DAY(GP2)</f>
        <v>27</v>
      </c>
      <c r="GQ5" s="3">
        <f t="shared" si="608"/>
        <v>28</v>
      </c>
      <c r="GR5" s="3">
        <f t="shared" si="608"/>
        <v>1</v>
      </c>
      <c r="GS5" s="3">
        <f t="shared" si="608"/>
        <v>2</v>
      </c>
      <c r="GT5" s="3">
        <f t="shared" si="608"/>
        <v>3</v>
      </c>
      <c r="GU5" s="3">
        <f t="shared" si="608"/>
        <v>4</v>
      </c>
      <c r="GV5" s="3">
        <f t="shared" si="608"/>
        <v>5</v>
      </c>
      <c r="GW5" s="3">
        <f t="shared" si="608"/>
        <v>8</v>
      </c>
      <c r="GX5" s="3">
        <f t="shared" si="608"/>
        <v>9</v>
      </c>
      <c r="GY5" s="3">
        <f t="shared" si="608"/>
        <v>10</v>
      </c>
      <c r="GZ5" s="3">
        <f t="shared" si="608"/>
        <v>11</v>
      </c>
      <c r="HA5" s="3">
        <f t="shared" si="608"/>
        <v>12</v>
      </c>
      <c r="HB5" s="3">
        <f t="shared" si="608"/>
        <v>15</v>
      </c>
      <c r="HC5" s="3">
        <f t="shared" si="608"/>
        <v>16</v>
      </c>
      <c r="HD5" s="3">
        <f t="shared" si="608"/>
        <v>17</v>
      </c>
      <c r="HE5" s="3">
        <f t="shared" si="608"/>
        <v>18</v>
      </c>
      <c r="HF5" s="3">
        <f t="shared" si="608"/>
        <v>19</v>
      </c>
      <c r="HG5" s="3">
        <f t="shared" si="608"/>
        <v>22</v>
      </c>
      <c r="HH5" s="3">
        <f t="shared" si="608"/>
        <v>23</v>
      </c>
      <c r="HI5" s="3">
        <f t="shared" si="608"/>
        <v>24</v>
      </c>
      <c r="HJ5" s="3">
        <f t="shared" si="608"/>
        <v>25</v>
      </c>
      <c r="HK5" s="3">
        <f t="shared" si="608"/>
        <v>26</v>
      </c>
      <c r="HL5" s="3">
        <f t="shared" si="608"/>
        <v>29</v>
      </c>
      <c r="HM5" s="3">
        <f t="shared" si="608"/>
        <v>30</v>
      </c>
      <c r="HN5" s="3">
        <f t="shared" si="608"/>
        <v>31</v>
      </c>
      <c r="HO5" s="3">
        <f t="shared" si="608"/>
        <v>1</v>
      </c>
      <c r="HP5" s="3">
        <f t="shared" si="608"/>
        <v>2</v>
      </c>
      <c r="HQ5" s="3">
        <f t="shared" si="608"/>
        <v>5</v>
      </c>
      <c r="HR5" s="3">
        <f t="shared" si="608"/>
        <v>6</v>
      </c>
      <c r="HS5" s="3">
        <f t="shared" si="608"/>
        <v>7</v>
      </c>
      <c r="HT5" s="3">
        <f t="shared" si="608"/>
        <v>8</v>
      </c>
      <c r="HU5" s="3">
        <f t="shared" si="608"/>
        <v>9</v>
      </c>
      <c r="HV5" s="3">
        <f t="shared" si="608"/>
        <v>12</v>
      </c>
      <c r="HW5" s="3">
        <f t="shared" si="608"/>
        <v>13</v>
      </c>
      <c r="HX5" s="3">
        <f t="shared" si="608"/>
        <v>14</v>
      </c>
      <c r="HY5" s="3">
        <f t="shared" si="608"/>
        <v>15</v>
      </c>
      <c r="HZ5" s="3">
        <f t="shared" si="608"/>
        <v>16</v>
      </c>
      <c r="IA5" s="3">
        <f t="shared" si="608"/>
        <v>19</v>
      </c>
      <c r="IB5" s="3">
        <f t="shared" si="608"/>
        <v>20</v>
      </c>
      <c r="IC5" s="3">
        <f t="shared" si="608"/>
        <v>21</v>
      </c>
      <c r="ID5" s="3">
        <f t="shared" si="608"/>
        <v>22</v>
      </c>
      <c r="IE5" s="3">
        <f t="shared" si="608"/>
        <v>23</v>
      </c>
      <c r="IF5" s="3">
        <f t="shared" si="608"/>
        <v>26</v>
      </c>
      <c r="IG5" s="3">
        <f t="shared" si="608"/>
        <v>27</v>
      </c>
      <c r="IH5" s="3">
        <f t="shared" si="608"/>
        <v>28</v>
      </c>
      <c r="II5" s="3">
        <f t="shared" si="608"/>
        <v>29</v>
      </c>
      <c r="IJ5" s="3">
        <f t="shared" si="608"/>
        <v>30</v>
      </c>
      <c r="IK5" s="3">
        <f t="shared" si="608"/>
        <v>3</v>
      </c>
      <c r="IL5" s="3">
        <f t="shared" si="608"/>
        <v>4</v>
      </c>
      <c r="IM5" s="3">
        <f t="shared" si="608"/>
        <v>5</v>
      </c>
      <c r="IN5" s="3">
        <f t="shared" si="608"/>
        <v>6</v>
      </c>
      <c r="IO5" s="3">
        <f t="shared" si="608"/>
        <v>7</v>
      </c>
      <c r="IP5" s="3">
        <f t="shared" si="608"/>
        <v>10</v>
      </c>
      <c r="IQ5" s="3">
        <f t="shared" si="608"/>
        <v>11</v>
      </c>
      <c r="IR5" s="3">
        <f t="shared" si="608"/>
        <v>12</v>
      </c>
      <c r="IS5" s="3">
        <f t="shared" si="608"/>
        <v>13</v>
      </c>
      <c r="IT5" s="3">
        <f t="shared" si="608"/>
        <v>14</v>
      </c>
      <c r="IU5" s="3">
        <f t="shared" si="608"/>
        <v>17</v>
      </c>
      <c r="IV5" s="3">
        <f t="shared" si="608"/>
        <v>18</v>
      </c>
      <c r="IW5" s="3">
        <f t="shared" si="608"/>
        <v>19</v>
      </c>
      <c r="IX5" s="3">
        <f t="shared" si="608"/>
        <v>20</v>
      </c>
      <c r="IY5" s="3">
        <f t="shared" si="608"/>
        <v>21</v>
      </c>
      <c r="IZ5" s="3">
        <f t="shared" si="608"/>
        <v>24</v>
      </c>
      <c r="JA5" s="3">
        <f t="shared" si="608"/>
        <v>25</v>
      </c>
      <c r="JB5" s="3">
        <f t="shared" ref="JB5:JI5" si="609">DAY(JB2)</f>
        <v>26</v>
      </c>
      <c r="JC5" s="3">
        <f t="shared" si="609"/>
        <v>27</v>
      </c>
      <c r="JD5" s="3">
        <f t="shared" si="609"/>
        <v>28</v>
      </c>
      <c r="JE5" s="3">
        <f t="shared" si="609"/>
        <v>31</v>
      </c>
      <c r="JF5" s="3">
        <f t="shared" si="609"/>
        <v>1</v>
      </c>
      <c r="JG5" s="3">
        <f t="shared" si="609"/>
        <v>2</v>
      </c>
      <c r="JH5" s="3">
        <f t="shared" si="609"/>
        <v>3</v>
      </c>
      <c r="JI5" s="3">
        <f t="shared" si="609"/>
        <v>4</v>
      </c>
      <c r="JJ5" s="3">
        <f>DAY(JJ2)</f>
        <v>7</v>
      </c>
      <c r="JK5" s="3">
        <f>DAY(JK2)</f>
        <v>8</v>
      </c>
      <c r="JL5" s="3">
        <f t="shared" ref="JL5:LW5" si="610">DAY(JL2)</f>
        <v>9</v>
      </c>
      <c r="JM5" s="3">
        <f t="shared" si="610"/>
        <v>10</v>
      </c>
      <c r="JN5" s="3">
        <f t="shared" si="610"/>
        <v>11</v>
      </c>
      <c r="JO5" s="3">
        <f t="shared" si="610"/>
        <v>14</v>
      </c>
      <c r="JP5" s="3">
        <f t="shared" si="610"/>
        <v>15</v>
      </c>
      <c r="JQ5" s="3">
        <f t="shared" si="610"/>
        <v>16</v>
      </c>
      <c r="JR5" s="3">
        <f t="shared" si="610"/>
        <v>17</v>
      </c>
      <c r="JS5" s="3">
        <f t="shared" si="610"/>
        <v>18</v>
      </c>
      <c r="JT5" s="3">
        <f t="shared" si="610"/>
        <v>21</v>
      </c>
      <c r="JU5" s="3">
        <f t="shared" si="610"/>
        <v>22</v>
      </c>
      <c r="JV5" s="3">
        <f t="shared" si="610"/>
        <v>23</v>
      </c>
      <c r="JW5" s="3">
        <f t="shared" si="610"/>
        <v>24</v>
      </c>
      <c r="JX5" s="3">
        <f t="shared" si="610"/>
        <v>25</v>
      </c>
      <c r="JY5" s="3">
        <f t="shared" si="610"/>
        <v>28</v>
      </c>
      <c r="JZ5" s="3">
        <f t="shared" si="610"/>
        <v>29</v>
      </c>
      <c r="KA5" s="3">
        <f t="shared" si="610"/>
        <v>30</v>
      </c>
      <c r="KB5" s="3">
        <f t="shared" si="610"/>
        <v>31</v>
      </c>
      <c r="KC5" s="3">
        <f t="shared" si="610"/>
        <v>1</v>
      </c>
      <c r="KD5" s="3">
        <f t="shared" si="610"/>
        <v>4</v>
      </c>
      <c r="KE5" s="3">
        <f t="shared" si="610"/>
        <v>5</v>
      </c>
      <c r="KF5" s="3">
        <f t="shared" si="610"/>
        <v>6</v>
      </c>
      <c r="KG5" s="3">
        <f t="shared" si="610"/>
        <v>7</v>
      </c>
      <c r="KH5" s="3">
        <f t="shared" si="610"/>
        <v>8</v>
      </c>
      <c r="KI5" s="3">
        <f t="shared" si="610"/>
        <v>11</v>
      </c>
      <c r="KJ5" s="3">
        <f t="shared" si="610"/>
        <v>12</v>
      </c>
      <c r="KK5" s="3">
        <f t="shared" si="610"/>
        <v>13</v>
      </c>
      <c r="KL5" s="3">
        <f t="shared" si="610"/>
        <v>14</v>
      </c>
      <c r="KM5" s="3">
        <f t="shared" si="610"/>
        <v>15</v>
      </c>
      <c r="KN5" s="3">
        <f t="shared" si="610"/>
        <v>18</v>
      </c>
      <c r="KO5" s="3">
        <f t="shared" si="610"/>
        <v>19</v>
      </c>
      <c r="KP5" s="3">
        <f t="shared" si="610"/>
        <v>20</v>
      </c>
      <c r="KQ5" s="3">
        <f t="shared" si="610"/>
        <v>21</v>
      </c>
      <c r="KR5" s="3">
        <f t="shared" si="610"/>
        <v>22</v>
      </c>
      <c r="KS5" s="3">
        <f t="shared" si="610"/>
        <v>25</v>
      </c>
      <c r="KT5" s="3">
        <f t="shared" si="610"/>
        <v>26</v>
      </c>
      <c r="KU5" s="3">
        <f t="shared" si="610"/>
        <v>27</v>
      </c>
      <c r="KV5" s="3">
        <f t="shared" si="610"/>
        <v>28</v>
      </c>
      <c r="KW5" s="3">
        <f t="shared" si="610"/>
        <v>1</v>
      </c>
      <c r="KX5" s="3">
        <f t="shared" si="610"/>
        <v>4</v>
      </c>
      <c r="KY5" s="3">
        <f t="shared" si="610"/>
        <v>5</v>
      </c>
      <c r="KZ5" s="3">
        <f t="shared" si="610"/>
        <v>6</v>
      </c>
      <c r="LA5" s="3">
        <f t="shared" si="610"/>
        <v>7</v>
      </c>
      <c r="LB5" s="3">
        <f t="shared" si="610"/>
        <v>8</v>
      </c>
      <c r="LC5" s="3">
        <f t="shared" si="610"/>
        <v>11</v>
      </c>
      <c r="LD5" s="3">
        <f t="shared" si="610"/>
        <v>12</v>
      </c>
      <c r="LE5" s="3">
        <f t="shared" si="610"/>
        <v>13</v>
      </c>
      <c r="LF5" s="3">
        <f t="shared" si="610"/>
        <v>14</v>
      </c>
      <c r="LG5" s="3">
        <f t="shared" si="610"/>
        <v>15</v>
      </c>
      <c r="LH5" s="3">
        <f t="shared" si="610"/>
        <v>18</v>
      </c>
      <c r="LI5" s="3">
        <f t="shared" si="610"/>
        <v>19</v>
      </c>
      <c r="LJ5" s="3">
        <f t="shared" si="610"/>
        <v>20</v>
      </c>
      <c r="LK5" s="3">
        <f t="shared" si="610"/>
        <v>21</v>
      </c>
      <c r="LL5" s="3">
        <f t="shared" si="610"/>
        <v>22</v>
      </c>
      <c r="LM5" s="3">
        <f t="shared" si="610"/>
        <v>25</v>
      </c>
      <c r="LN5" s="3">
        <f t="shared" si="610"/>
        <v>26</v>
      </c>
      <c r="LO5" s="3">
        <f t="shared" si="610"/>
        <v>27</v>
      </c>
      <c r="LP5" s="3">
        <f t="shared" si="610"/>
        <v>28</v>
      </c>
      <c r="LQ5" s="3">
        <f t="shared" si="610"/>
        <v>29</v>
      </c>
      <c r="LR5" s="3">
        <f t="shared" si="610"/>
        <v>1</v>
      </c>
      <c r="LS5" s="3">
        <f t="shared" si="610"/>
        <v>2</v>
      </c>
      <c r="LT5" s="3">
        <f t="shared" si="610"/>
        <v>3</v>
      </c>
      <c r="LU5" s="3">
        <f t="shared" si="610"/>
        <v>4</v>
      </c>
      <c r="LV5" s="3">
        <f t="shared" si="610"/>
        <v>5</v>
      </c>
      <c r="LW5" s="3">
        <f t="shared" si="610"/>
        <v>8</v>
      </c>
      <c r="LX5" s="3">
        <f t="shared" ref="LX5:OI5" si="611">DAY(LX2)</f>
        <v>9</v>
      </c>
      <c r="LY5" s="3">
        <f t="shared" si="611"/>
        <v>10</v>
      </c>
      <c r="LZ5" s="3">
        <f t="shared" si="611"/>
        <v>11</v>
      </c>
      <c r="MA5" s="3">
        <f t="shared" si="611"/>
        <v>12</v>
      </c>
      <c r="MB5" s="3">
        <f t="shared" si="611"/>
        <v>15</v>
      </c>
      <c r="MC5" s="3">
        <f t="shared" si="611"/>
        <v>16</v>
      </c>
      <c r="MD5" s="3">
        <f t="shared" si="611"/>
        <v>17</v>
      </c>
      <c r="ME5" s="3">
        <f t="shared" si="611"/>
        <v>18</v>
      </c>
      <c r="MF5" s="3">
        <f t="shared" si="611"/>
        <v>19</v>
      </c>
      <c r="MG5" s="3">
        <f t="shared" si="611"/>
        <v>22</v>
      </c>
      <c r="MH5" s="3">
        <f t="shared" si="611"/>
        <v>23</v>
      </c>
      <c r="MI5" s="3">
        <f t="shared" si="611"/>
        <v>24</v>
      </c>
      <c r="MJ5" s="3">
        <f t="shared" si="611"/>
        <v>25</v>
      </c>
      <c r="MK5" s="3">
        <f t="shared" si="611"/>
        <v>26</v>
      </c>
      <c r="ML5" s="3">
        <f t="shared" si="611"/>
        <v>29</v>
      </c>
      <c r="MM5" s="3">
        <f t="shared" si="611"/>
        <v>30</v>
      </c>
      <c r="MN5" s="3">
        <f t="shared" si="611"/>
        <v>1</v>
      </c>
      <c r="MO5" s="3">
        <f t="shared" si="611"/>
        <v>2</v>
      </c>
      <c r="MP5" s="3">
        <f t="shared" si="611"/>
        <v>3</v>
      </c>
      <c r="MQ5" s="3">
        <f t="shared" si="611"/>
        <v>6</v>
      </c>
      <c r="MR5" s="3">
        <f t="shared" si="611"/>
        <v>7</v>
      </c>
      <c r="MS5" s="3">
        <f t="shared" si="611"/>
        <v>8</v>
      </c>
      <c r="MT5" s="3">
        <f t="shared" si="611"/>
        <v>9</v>
      </c>
      <c r="MU5" s="3">
        <f t="shared" si="611"/>
        <v>10</v>
      </c>
      <c r="MV5" s="3">
        <f t="shared" si="611"/>
        <v>13</v>
      </c>
      <c r="MW5" s="3">
        <f t="shared" si="611"/>
        <v>14</v>
      </c>
      <c r="MX5" s="3">
        <f t="shared" si="611"/>
        <v>15</v>
      </c>
      <c r="MY5" s="3">
        <f t="shared" si="611"/>
        <v>16</v>
      </c>
      <c r="MZ5" s="3">
        <f t="shared" si="611"/>
        <v>17</v>
      </c>
      <c r="NA5" s="3">
        <f t="shared" si="611"/>
        <v>20</v>
      </c>
      <c r="NB5" s="3">
        <f t="shared" si="611"/>
        <v>21</v>
      </c>
      <c r="NC5" s="3">
        <f t="shared" si="611"/>
        <v>22</v>
      </c>
      <c r="ND5" s="3">
        <f t="shared" si="611"/>
        <v>23</v>
      </c>
      <c r="NE5" s="3">
        <f t="shared" si="611"/>
        <v>24</v>
      </c>
      <c r="NF5" s="3">
        <f t="shared" si="611"/>
        <v>27</v>
      </c>
      <c r="NG5" s="3">
        <f t="shared" si="611"/>
        <v>28</v>
      </c>
      <c r="NH5" s="3">
        <f t="shared" si="611"/>
        <v>29</v>
      </c>
      <c r="NI5" s="3">
        <f t="shared" si="611"/>
        <v>30</v>
      </c>
      <c r="NJ5" s="3">
        <f t="shared" si="611"/>
        <v>31</v>
      </c>
      <c r="NK5" s="3">
        <f t="shared" si="611"/>
        <v>3</v>
      </c>
      <c r="NL5" s="3">
        <f t="shared" si="611"/>
        <v>4</v>
      </c>
      <c r="NM5" s="3">
        <f t="shared" si="611"/>
        <v>5</v>
      </c>
      <c r="NN5" s="3">
        <f t="shared" si="611"/>
        <v>6</v>
      </c>
      <c r="NO5" s="3">
        <f t="shared" si="611"/>
        <v>7</v>
      </c>
      <c r="NP5" s="3">
        <f t="shared" si="611"/>
        <v>10</v>
      </c>
      <c r="NQ5" s="3">
        <f t="shared" si="611"/>
        <v>11</v>
      </c>
      <c r="NR5" s="3">
        <f t="shared" si="611"/>
        <v>12</v>
      </c>
      <c r="NS5" s="3">
        <f t="shared" si="611"/>
        <v>13</v>
      </c>
      <c r="NT5" s="3">
        <f t="shared" si="611"/>
        <v>14</v>
      </c>
      <c r="NU5" s="3">
        <f t="shared" si="611"/>
        <v>17</v>
      </c>
      <c r="NV5" s="3">
        <f t="shared" si="611"/>
        <v>18</v>
      </c>
      <c r="NW5" s="3">
        <f t="shared" si="611"/>
        <v>19</v>
      </c>
      <c r="NX5" s="3">
        <f t="shared" si="611"/>
        <v>20</v>
      </c>
      <c r="NY5" s="3">
        <f t="shared" si="611"/>
        <v>21</v>
      </c>
      <c r="NZ5" s="3">
        <f t="shared" si="611"/>
        <v>24</v>
      </c>
      <c r="OA5" s="3">
        <f t="shared" si="611"/>
        <v>25</v>
      </c>
      <c r="OB5" s="3">
        <f t="shared" si="611"/>
        <v>26</v>
      </c>
      <c r="OC5" s="3">
        <f t="shared" si="611"/>
        <v>27</v>
      </c>
      <c r="OD5" s="3">
        <f t="shared" si="611"/>
        <v>28</v>
      </c>
      <c r="OE5" s="3">
        <f t="shared" si="611"/>
        <v>1</v>
      </c>
      <c r="OF5" s="3">
        <f t="shared" si="611"/>
        <v>2</v>
      </c>
      <c r="OG5" s="3">
        <f t="shared" si="611"/>
        <v>3</v>
      </c>
      <c r="OH5" s="3">
        <f t="shared" si="611"/>
        <v>4</v>
      </c>
      <c r="OI5" s="3">
        <f t="shared" si="611"/>
        <v>5</v>
      </c>
      <c r="OJ5" s="3">
        <f t="shared" ref="OJ5:QU5" si="612">DAY(OJ2)</f>
        <v>8</v>
      </c>
      <c r="OK5" s="3">
        <f t="shared" si="612"/>
        <v>9</v>
      </c>
      <c r="OL5" s="3">
        <f t="shared" si="612"/>
        <v>10</v>
      </c>
      <c r="OM5" s="3">
        <f t="shared" si="612"/>
        <v>11</v>
      </c>
      <c r="ON5" s="3">
        <f t="shared" si="612"/>
        <v>12</v>
      </c>
      <c r="OO5" s="3">
        <f t="shared" si="612"/>
        <v>15</v>
      </c>
      <c r="OP5" s="3">
        <f t="shared" si="612"/>
        <v>16</v>
      </c>
      <c r="OQ5" s="3">
        <f t="shared" si="612"/>
        <v>17</v>
      </c>
      <c r="OR5" s="3">
        <f t="shared" si="612"/>
        <v>18</v>
      </c>
      <c r="OS5" s="3">
        <f t="shared" si="612"/>
        <v>19</v>
      </c>
      <c r="OT5" s="3">
        <f t="shared" si="612"/>
        <v>22</v>
      </c>
      <c r="OU5" s="3">
        <f t="shared" si="612"/>
        <v>23</v>
      </c>
      <c r="OV5" s="3">
        <f t="shared" si="612"/>
        <v>24</v>
      </c>
      <c r="OW5" s="3">
        <f t="shared" si="612"/>
        <v>25</v>
      </c>
      <c r="OX5" s="3">
        <f t="shared" si="612"/>
        <v>26</v>
      </c>
      <c r="OY5" s="3">
        <f t="shared" si="612"/>
        <v>29</v>
      </c>
      <c r="OZ5" s="3">
        <f t="shared" si="612"/>
        <v>30</v>
      </c>
      <c r="PA5" s="3">
        <f t="shared" si="612"/>
        <v>31</v>
      </c>
      <c r="PB5" s="3">
        <f t="shared" si="612"/>
        <v>1</v>
      </c>
      <c r="PC5" s="3">
        <f t="shared" si="612"/>
        <v>2</v>
      </c>
      <c r="PD5" s="3">
        <f t="shared" si="612"/>
        <v>5</v>
      </c>
      <c r="PE5" s="3">
        <f t="shared" si="612"/>
        <v>6</v>
      </c>
      <c r="PF5" s="3">
        <f t="shared" si="612"/>
        <v>7</v>
      </c>
      <c r="PG5" s="3">
        <f t="shared" si="612"/>
        <v>8</v>
      </c>
      <c r="PH5" s="3">
        <f t="shared" si="612"/>
        <v>9</v>
      </c>
      <c r="PI5" s="3">
        <f t="shared" si="612"/>
        <v>12</v>
      </c>
      <c r="PJ5" s="3">
        <f t="shared" si="612"/>
        <v>13</v>
      </c>
      <c r="PK5" s="3">
        <f t="shared" si="612"/>
        <v>14</v>
      </c>
      <c r="PL5" s="3">
        <f t="shared" si="612"/>
        <v>15</v>
      </c>
      <c r="PM5" s="3">
        <f t="shared" si="612"/>
        <v>16</v>
      </c>
      <c r="PN5" s="3">
        <f t="shared" si="612"/>
        <v>19</v>
      </c>
      <c r="PO5" s="3">
        <f t="shared" si="612"/>
        <v>20</v>
      </c>
      <c r="PP5" s="3">
        <f t="shared" si="612"/>
        <v>21</v>
      </c>
      <c r="PQ5" s="3">
        <f t="shared" si="612"/>
        <v>22</v>
      </c>
      <c r="PR5" s="3">
        <f t="shared" si="612"/>
        <v>23</v>
      </c>
      <c r="PS5" s="3">
        <f t="shared" si="612"/>
        <v>26</v>
      </c>
      <c r="PT5" s="3">
        <f t="shared" si="612"/>
        <v>27</v>
      </c>
      <c r="PU5" s="3">
        <f t="shared" si="612"/>
        <v>28</v>
      </c>
      <c r="PV5" s="3">
        <f t="shared" si="612"/>
        <v>29</v>
      </c>
      <c r="PW5" s="3">
        <f t="shared" si="612"/>
        <v>30</v>
      </c>
      <c r="PX5" s="3">
        <f t="shared" si="612"/>
        <v>2</v>
      </c>
      <c r="PY5" s="3">
        <f t="shared" si="612"/>
        <v>3</v>
      </c>
      <c r="PZ5" s="3">
        <f t="shared" si="612"/>
        <v>4</v>
      </c>
      <c r="QA5" s="3">
        <f t="shared" si="612"/>
        <v>5</v>
      </c>
      <c r="QB5" s="3">
        <f t="shared" si="612"/>
        <v>6</v>
      </c>
      <c r="QC5" s="3">
        <f t="shared" si="612"/>
        <v>9</v>
      </c>
      <c r="QD5" s="3">
        <f t="shared" si="612"/>
        <v>10</v>
      </c>
      <c r="QE5" s="3">
        <f t="shared" si="612"/>
        <v>11</v>
      </c>
      <c r="QF5" s="3">
        <f t="shared" si="612"/>
        <v>12</v>
      </c>
      <c r="QG5" s="3">
        <f t="shared" si="612"/>
        <v>13</v>
      </c>
      <c r="QH5" s="3">
        <f t="shared" si="612"/>
        <v>16</v>
      </c>
      <c r="QI5" s="3">
        <f t="shared" si="612"/>
        <v>17</v>
      </c>
      <c r="QJ5" s="3">
        <f t="shared" si="612"/>
        <v>18</v>
      </c>
      <c r="QK5" s="3">
        <f t="shared" si="612"/>
        <v>19</v>
      </c>
      <c r="QL5" s="3">
        <f t="shared" si="612"/>
        <v>20</v>
      </c>
      <c r="QM5" s="3">
        <f t="shared" si="612"/>
        <v>23</v>
      </c>
      <c r="QN5" s="3">
        <f t="shared" si="612"/>
        <v>24</v>
      </c>
      <c r="QO5" s="3">
        <f t="shared" si="612"/>
        <v>25</v>
      </c>
      <c r="QP5" s="3">
        <f t="shared" si="612"/>
        <v>26</v>
      </c>
      <c r="QQ5" s="3">
        <f t="shared" si="612"/>
        <v>27</v>
      </c>
      <c r="QR5" s="3">
        <f t="shared" si="612"/>
        <v>30</v>
      </c>
      <c r="QS5" s="3">
        <f t="shared" si="612"/>
        <v>1</v>
      </c>
      <c r="QT5" s="3">
        <f t="shared" si="612"/>
        <v>2</v>
      </c>
      <c r="QU5" s="3">
        <f t="shared" si="612"/>
        <v>3</v>
      </c>
      <c r="QV5" s="3">
        <f t="shared" ref="QV5:TG5" si="613">DAY(QV2)</f>
        <v>4</v>
      </c>
      <c r="QW5" s="3">
        <f t="shared" si="613"/>
        <v>7</v>
      </c>
      <c r="QX5" s="3">
        <f t="shared" si="613"/>
        <v>8</v>
      </c>
      <c r="QY5" s="3">
        <f t="shared" si="613"/>
        <v>9</v>
      </c>
      <c r="QZ5" s="3">
        <f t="shared" si="613"/>
        <v>10</v>
      </c>
      <c r="RA5" s="3">
        <f t="shared" si="613"/>
        <v>11</v>
      </c>
      <c r="RB5" s="3">
        <f t="shared" si="613"/>
        <v>14</v>
      </c>
      <c r="RC5" s="3">
        <f t="shared" si="613"/>
        <v>15</v>
      </c>
      <c r="RD5" s="3">
        <f t="shared" si="613"/>
        <v>16</v>
      </c>
      <c r="RE5" s="3">
        <f t="shared" si="613"/>
        <v>17</v>
      </c>
      <c r="RF5" s="3">
        <f t="shared" si="613"/>
        <v>18</v>
      </c>
      <c r="RG5" s="3">
        <f t="shared" si="613"/>
        <v>21</v>
      </c>
      <c r="RH5" s="3">
        <f t="shared" si="613"/>
        <v>22</v>
      </c>
      <c r="RI5" s="3">
        <f t="shared" si="613"/>
        <v>23</v>
      </c>
      <c r="RJ5" s="3">
        <f t="shared" si="613"/>
        <v>24</v>
      </c>
      <c r="RK5" s="3">
        <f t="shared" si="613"/>
        <v>25</v>
      </c>
      <c r="RL5" s="3">
        <f t="shared" si="613"/>
        <v>28</v>
      </c>
      <c r="RM5" s="3">
        <f t="shared" si="613"/>
        <v>29</v>
      </c>
      <c r="RN5" s="3">
        <f t="shared" si="613"/>
        <v>30</v>
      </c>
      <c r="RO5" s="3">
        <f t="shared" si="613"/>
        <v>31</v>
      </c>
      <c r="RP5" s="3">
        <f t="shared" si="613"/>
        <v>1</v>
      </c>
      <c r="RQ5" s="3">
        <f t="shared" si="613"/>
        <v>4</v>
      </c>
      <c r="RR5" s="3">
        <f t="shared" si="613"/>
        <v>5</v>
      </c>
      <c r="RS5" s="3">
        <f t="shared" si="613"/>
        <v>6</v>
      </c>
      <c r="RT5" s="3">
        <f t="shared" si="613"/>
        <v>7</v>
      </c>
      <c r="RU5" s="3">
        <f t="shared" si="613"/>
        <v>8</v>
      </c>
      <c r="RV5" s="3">
        <f t="shared" si="613"/>
        <v>11</v>
      </c>
      <c r="RW5" s="3">
        <f t="shared" si="613"/>
        <v>12</v>
      </c>
      <c r="RX5" s="3">
        <f t="shared" si="613"/>
        <v>13</v>
      </c>
      <c r="RY5" s="3">
        <f t="shared" si="613"/>
        <v>14</v>
      </c>
      <c r="RZ5" s="3">
        <f t="shared" si="613"/>
        <v>15</v>
      </c>
      <c r="SA5" s="3">
        <f t="shared" si="613"/>
        <v>18</v>
      </c>
      <c r="SB5" s="3">
        <f t="shared" si="613"/>
        <v>19</v>
      </c>
      <c r="SC5" s="3">
        <f t="shared" si="613"/>
        <v>20</v>
      </c>
      <c r="SD5" s="3">
        <f t="shared" si="613"/>
        <v>21</v>
      </c>
      <c r="SE5" s="3">
        <f t="shared" si="613"/>
        <v>22</v>
      </c>
      <c r="SF5" s="3">
        <f t="shared" si="613"/>
        <v>25</v>
      </c>
      <c r="SG5" s="3">
        <f t="shared" si="613"/>
        <v>26</v>
      </c>
      <c r="SH5" s="3">
        <f t="shared" si="613"/>
        <v>27</v>
      </c>
      <c r="SI5" s="3">
        <f t="shared" si="613"/>
        <v>28</v>
      </c>
      <c r="SJ5" s="3">
        <f t="shared" si="613"/>
        <v>29</v>
      </c>
      <c r="SK5" s="3">
        <f t="shared" si="613"/>
        <v>2</v>
      </c>
      <c r="SL5" s="3">
        <f t="shared" si="613"/>
        <v>3</v>
      </c>
      <c r="SM5" s="3">
        <f t="shared" si="613"/>
        <v>4</v>
      </c>
      <c r="SN5" s="3">
        <f t="shared" si="613"/>
        <v>5</v>
      </c>
      <c r="SO5" s="3">
        <f t="shared" si="613"/>
        <v>6</v>
      </c>
      <c r="SP5" s="3">
        <f t="shared" si="613"/>
        <v>9</v>
      </c>
      <c r="SQ5" s="3">
        <f t="shared" si="613"/>
        <v>10</v>
      </c>
      <c r="SR5" s="3">
        <f t="shared" si="613"/>
        <v>11</v>
      </c>
      <c r="SS5" s="3">
        <f t="shared" si="613"/>
        <v>12</v>
      </c>
      <c r="ST5" s="3">
        <f t="shared" si="613"/>
        <v>13</v>
      </c>
      <c r="SU5" s="3">
        <f t="shared" si="613"/>
        <v>16</v>
      </c>
      <c r="SV5" s="3">
        <f t="shared" si="613"/>
        <v>17</v>
      </c>
      <c r="SW5" s="3">
        <f t="shared" si="613"/>
        <v>18</v>
      </c>
      <c r="SX5" s="3">
        <f t="shared" si="613"/>
        <v>19</v>
      </c>
      <c r="SY5" s="3">
        <f t="shared" si="613"/>
        <v>20</v>
      </c>
      <c r="SZ5" s="3">
        <f t="shared" si="613"/>
        <v>23</v>
      </c>
      <c r="TA5" s="3">
        <f t="shared" si="613"/>
        <v>24</v>
      </c>
      <c r="TB5" s="3">
        <f t="shared" si="613"/>
        <v>25</v>
      </c>
      <c r="TC5" s="3">
        <f t="shared" si="613"/>
        <v>26</v>
      </c>
      <c r="TD5" s="3">
        <f t="shared" si="613"/>
        <v>27</v>
      </c>
      <c r="TE5" s="3">
        <f t="shared" si="613"/>
        <v>30</v>
      </c>
      <c r="TF5" s="3">
        <f t="shared" si="613"/>
        <v>31</v>
      </c>
      <c r="TG5" s="3">
        <f t="shared" si="613"/>
        <v>1</v>
      </c>
      <c r="TH5" s="3">
        <f t="shared" ref="TH5:TN5" si="614">DAY(TH2)</f>
        <v>2</v>
      </c>
      <c r="TI5" s="3">
        <f t="shared" si="614"/>
        <v>3</v>
      </c>
      <c r="TJ5" s="3">
        <f t="shared" si="614"/>
        <v>6</v>
      </c>
      <c r="TK5" s="3">
        <f t="shared" si="614"/>
        <v>7</v>
      </c>
      <c r="TL5" s="3">
        <f t="shared" si="614"/>
        <v>8</v>
      </c>
      <c r="TM5" s="3">
        <f t="shared" si="614"/>
        <v>9</v>
      </c>
      <c r="TN5" s="3">
        <f t="shared" si="614"/>
        <v>10</v>
      </c>
    </row>
    <row r="6" spans="1:534" ht="20.100000000000001" customHeight="1" x14ac:dyDescent="0.2">
      <c r="A6" s="100"/>
      <c r="B6" s="43" t="s">
        <v>50</v>
      </c>
      <c r="C6" s="94">
        <v>43119</v>
      </c>
      <c r="D6" s="95"/>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6"/>
      <c r="JM6" s="6"/>
      <c r="JN6" s="6"/>
      <c r="JO6" s="6"/>
      <c r="JP6" s="6"/>
      <c r="JQ6" s="6"/>
      <c r="JR6" s="6"/>
      <c r="JS6" s="6"/>
      <c r="JT6" s="6"/>
      <c r="JU6" s="6"/>
      <c r="JV6" s="6"/>
      <c r="JW6" s="6"/>
      <c r="JX6" s="6"/>
      <c r="JY6" s="6"/>
      <c r="JZ6" s="6"/>
      <c r="KA6" s="6"/>
      <c r="KB6" s="6"/>
      <c r="KC6" s="6"/>
      <c r="KD6" s="6"/>
      <c r="KE6" s="6"/>
      <c r="KF6" s="6"/>
      <c r="KG6" s="6"/>
      <c r="KH6" s="6"/>
      <c r="KI6" s="6"/>
      <c r="KJ6" s="6"/>
      <c r="KK6" s="6"/>
      <c r="KL6" s="6"/>
      <c r="KM6" s="6"/>
      <c r="KN6" s="6"/>
      <c r="KO6" s="6"/>
      <c r="KP6" s="6"/>
      <c r="KQ6" s="6"/>
      <c r="KR6" s="6"/>
      <c r="KS6" s="6"/>
      <c r="KT6" s="6"/>
      <c r="KU6" s="6"/>
      <c r="KV6" s="6"/>
      <c r="KW6" s="6"/>
      <c r="KX6" s="6"/>
      <c r="KY6" s="6"/>
      <c r="KZ6" s="6"/>
      <c r="LA6" s="6"/>
      <c r="LB6" s="6"/>
      <c r="LC6" s="6"/>
      <c r="LD6" s="6"/>
      <c r="LE6" s="6"/>
      <c r="LF6" s="6"/>
      <c r="LG6" s="6"/>
      <c r="LH6" s="6"/>
      <c r="LI6" s="6"/>
      <c r="LJ6" s="6"/>
      <c r="LK6" s="6"/>
      <c r="LL6" s="6"/>
      <c r="LM6" s="6"/>
      <c r="LN6" s="6"/>
      <c r="LO6" s="6"/>
      <c r="LP6" s="6"/>
      <c r="LQ6" s="6"/>
      <c r="LR6" s="6"/>
      <c r="LS6" s="6"/>
      <c r="LT6" s="6"/>
      <c r="LU6" s="6"/>
      <c r="LV6" s="6"/>
      <c r="LW6" s="6"/>
      <c r="LX6" s="6"/>
      <c r="LY6" s="6"/>
      <c r="LZ6" s="6"/>
      <c r="MA6" s="6"/>
      <c r="MB6" s="6"/>
      <c r="MC6" s="6"/>
      <c r="MD6" s="6"/>
      <c r="ME6" s="6"/>
      <c r="MF6" s="6"/>
      <c r="MG6" s="6"/>
      <c r="MH6" s="6"/>
      <c r="MI6" s="6"/>
      <c r="MJ6" s="6"/>
      <c r="MK6" s="6"/>
      <c r="ML6" s="6"/>
      <c r="MM6" s="6"/>
      <c r="MN6" s="6"/>
      <c r="MO6" s="6"/>
      <c r="MP6" s="6"/>
      <c r="MQ6" s="6"/>
      <c r="MR6" s="6"/>
      <c r="MS6" s="6"/>
      <c r="MT6" s="6"/>
      <c r="MU6" s="6"/>
      <c r="MV6" s="6"/>
      <c r="MW6" s="6"/>
      <c r="MX6" s="6"/>
      <c r="MY6" s="6"/>
      <c r="MZ6" s="6"/>
      <c r="NA6" s="6"/>
      <c r="NB6" s="6"/>
      <c r="NC6" s="6"/>
      <c r="ND6" s="6"/>
      <c r="NE6" s="6"/>
      <c r="NF6" s="6"/>
      <c r="NG6" s="6"/>
      <c r="NH6" s="6"/>
      <c r="NI6" s="6"/>
      <c r="NJ6" s="6"/>
      <c r="NK6" s="6"/>
      <c r="NL6" s="6"/>
      <c r="NM6" s="6"/>
      <c r="NN6" s="6"/>
      <c r="NO6" s="6"/>
      <c r="NP6" s="6"/>
      <c r="NQ6" s="6"/>
      <c r="NR6" s="6"/>
      <c r="NS6" s="6"/>
      <c r="NT6" s="6"/>
      <c r="NU6" s="6"/>
      <c r="NV6" s="6"/>
      <c r="NW6" s="6"/>
      <c r="NX6" s="6"/>
      <c r="NY6" s="6"/>
      <c r="NZ6" s="6"/>
      <c r="OA6" s="6"/>
      <c r="OB6" s="6"/>
      <c r="OC6" s="6"/>
      <c r="OD6" s="6"/>
      <c r="OE6" s="6"/>
      <c r="OF6" s="6"/>
      <c r="OG6" s="6"/>
      <c r="OH6" s="6"/>
      <c r="OI6" s="6"/>
      <c r="OJ6" s="6"/>
      <c r="OK6" s="6"/>
      <c r="OL6" s="6"/>
      <c r="OM6" s="6"/>
      <c r="ON6" s="6"/>
      <c r="OO6" s="6"/>
      <c r="OP6" s="6"/>
      <c r="OQ6" s="6"/>
      <c r="OR6" s="6"/>
      <c r="OS6" s="6"/>
      <c r="OT6" s="6"/>
      <c r="OU6" s="6"/>
      <c r="OV6" s="6"/>
      <c r="OW6" s="6"/>
      <c r="OX6" s="6"/>
      <c r="OY6" s="6"/>
      <c r="OZ6" s="6"/>
      <c r="PA6" s="6"/>
      <c r="PB6" s="6"/>
      <c r="PC6" s="6"/>
      <c r="PD6" s="6"/>
      <c r="PE6" s="6"/>
      <c r="PF6" s="6"/>
      <c r="PG6" s="6"/>
      <c r="PH6" s="6"/>
      <c r="PI6" s="6"/>
      <c r="PJ6" s="6"/>
      <c r="PK6" s="6"/>
      <c r="PL6" s="6"/>
      <c r="PM6" s="6"/>
      <c r="PN6" s="6"/>
      <c r="PO6" s="6"/>
      <c r="PP6" s="6"/>
      <c r="PQ6" s="6"/>
      <c r="PR6" s="6"/>
      <c r="PS6" s="6"/>
      <c r="PT6" s="6"/>
      <c r="PU6" s="6"/>
      <c r="PV6" s="6"/>
      <c r="PW6" s="6"/>
      <c r="PX6" s="6"/>
      <c r="PY6" s="6"/>
      <c r="PZ6" s="6"/>
      <c r="QA6" s="6"/>
      <c r="QB6" s="6"/>
      <c r="QC6" s="6"/>
      <c r="QD6" s="6"/>
      <c r="QE6" s="6"/>
      <c r="QF6" s="6"/>
      <c r="QG6" s="6"/>
      <c r="QH6" s="6"/>
      <c r="QI6" s="6"/>
      <c r="QJ6" s="6"/>
      <c r="QK6" s="6"/>
      <c r="QL6" s="6"/>
      <c r="QM6" s="6"/>
      <c r="QN6" s="6"/>
      <c r="QO6" s="6"/>
      <c r="QP6" s="6"/>
      <c r="QQ6" s="6"/>
      <c r="QR6" s="6"/>
      <c r="QS6" s="6"/>
      <c r="QT6" s="6"/>
      <c r="QU6" s="6"/>
      <c r="QV6" s="6"/>
      <c r="QW6" s="6"/>
      <c r="QX6" s="6"/>
      <c r="QY6" s="6"/>
      <c r="QZ6" s="6"/>
      <c r="RA6" s="6"/>
      <c r="RB6" s="6"/>
      <c r="RC6" s="6"/>
      <c r="RD6" s="6"/>
      <c r="RE6" s="6"/>
      <c r="RF6" s="6"/>
      <c r="RG6" s="6"/>
      <c r="RH6" s="6"/>
      <c r="RI6" s="6"/>
      <c r="RJ6" s="6"/>
      <c r="RK6" s="6"/>
      <c r="RL6" s="6"/>
      <c r="RM6" s="6"/>
      <c r="RN6" s="6"/>
      <c r="RO6" s="6"/>
      <c r="RP6" s="6"/>
      <c r="RQ6" s="6"/>
      <c r="RR6" s="6"/>
      <c r="RS6" s="6"/>
      <c r="RT6" s="6"/>
      <c r="RU6" s="6"/>
      <c r="RV6" s="6"/>
      <c r="RW6" s="6"/>
      <c r="RX6" s="6"/>
      <c r="RY6" s="6"/>
      <c r="RZ6" s="6"/>
      <c r="SA6" s="6"/>
      <c r="SB6" s="6"/>
      <c r="SC6" s="6"/>
      <c r="SD6" s="6"/>
      <c r="SE6" s="6"/>
      <c r="SF6" s="6"/>
      <c r="SG6" s="6"/>
      <c r="SH6" s="6"/>
      <c r="SI6" s="6"/>
      <c r="SJ6" s="6"/>
      <c r="SK6" s="6"/>
      <c r="SL6" s="6"/>
      <c r="SM6" s="6"/>
      <c r="SN6" s="6"/>
      <c r="SO6" s="6"/>
      <c r="SP6" s="6"/>
      <c r="SQ6" s="6"/>
      <c r="SR6" s="6"/>
      <c r="SS6" s="6"/>
      <c r="ST6" s="6"/>
      <c r="SU6" s="6"/>
      <c r="SV6" s="6"/>
      <c r="SW6" s="6"/>
      <c r="SX6" s="6"/>
      <c r="SY6" s="6"/>
      <c r="SZ6" s="6"/>
      <c r="TA6" s="6"/>
      <c r="TB6" s="6"/>
      <c r="TC6" s="6"/>
      <c r="TD6" s="6"/>
      <c r="TE6" s="6"/>
      <c r="TF6" s="6"/>
      <c r="TG6" s="6"/>
      <c r="TH6" s="6"/>
      <c r="TI6" s="6"/>
      <c r="TJ6" s="6"/>
      <c r="TK6" s="6"/>
      <c r="TL6" s="6"/>
      <c r="TM6" s="6"/>
      <c r="TN6" s="6"/>
    </row>
    <row r="7" spans="1:534" ht="20.100000000000001" customHeight="1" x14ac:dyDescent="0.2">
      <c r="A7" s="100"/>
      <c r="B7" s="49" t="s">
        <v>47</v>
      </c>
      <c r="C7" s="94">
        <v>43147</v>
      </c>
      <c r="D7" s="95"/>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6"/>
      <c r="JM7" s="6"/>
      <c r="JN7" s="6"/>
      <c r="JO7" s="6"/>
      <c r="JP7" s="6"/>
      <c r="JQ7" s="6"/>
      <c r="JR7" s="6"/>
      <c r="JS7" s="6"/>
      <c r="JT7" s="6"/>
      <c r="JU7" s="6"/>
      <c r="JV7" s="6"/>
      <c r="JW7" s="6"/>
      <c r="JX7" s="6"/>
      <c r="JY7" s="6"/>
      <c r="JZ7" s="6"/>
      <c r="KA7" s="6"/>
      <c r="KB7" s="6"/>
      <c r="KC7" s="6"/>
      <c r="KD7" s="6"/>
      <c r="KE7" s="6"/>
      <c r="KF7" s="6"/>
      <c r="KG7" s="6"/>
      <c r="KH7" s="6"/>
      <c r="KI7" s="6"/>
      <c r="KJ7" s="6"/>
      <c r="KK7" s="6"/>
      <c r="KL7" s="6"/>
      <c r="KM7" s="6"/>
      <c r="KN7" s="6"/>
      <c r="KO7" s="6"/>
      <c r="KP7" s="6"/>
      <c r="KQ7" s="6"/>
      <c r="KR7" s="6"/>
      <c r="KS7" s="6"/>
      <c r="KT7" s="6"/>
      <c r="KU7" s="6"/>
      <c r="KV7" s="6"/>
      <c r="KW7" s="6"/>
      <c r="KX7" s="6"/>
      <c r="KY7" s="6"/>
      <c r="KZ7" s="6"/>
      <c r="LA7" s="6"/>
      <c r="LB7" s="6"/>
      <c r="LC7" s="6"/>
      <c r="LD7" s="6"/>
      <c r="LE7" s="6"/>
      <c r="LF7" s="6"/>
      <c r="LG7" s="6"/>
      <c r="LH7" s="6"/>
      <c r="LI7" s="6"/>
      <c r="LJ7" s="6"/>
      <c r="LK7" s="6"/>
      <c r="LL7" s="6"/>
      <c r="LM7" s="6"/>
      <c r="LN7" s="6"/>
      <c r="LO7" s="6"/>
      <c r="LP7" s="6"/>
      <c r="LQ7" s="6"/>
      <c r="LR7" s="6"/>
      <c r="LS7" s="6"/>
      <c r="LT7" s="6"/>
      <c r="LU7" s="6"/>
      <c r="LV7" s="6"/>
      <c r="LW7" s="6"/>
      <c r="LX7" s="6"/>
      <c r="LY7" s="6"/>
      <c r="LZ7" s="6"/>
      <c r="MA7" s="6"/>
      <c r="MB7" s="6"/>
      <c r="MC7" s="6"/>
      <c r="MD7" s="6"/>
      <c r="ME7" s="6"/>
      <c r="MF7" s="6"/>
      <c r="MG7" s="6"/>
      <c r="MH7" s="6"/>
      <c r="MI7" s="6"/>
      <c r="MJ7" s="6"/>
      <c r="MK7" s="6"/>
      <c r="ML7" s="6"/>
      <c r="MM7" s="6"/>
      <c r="MN7" s="6"/>
      <c r="MO7" s="6"/>
      <c r="MP7" s="6"/>
      <c r="MQ7" s="6"/>
      <c r="MR7" s="6"/>
      <c r="MS7" s="6"/>
      <c r="MT7" s="6"/>
      <c r="MU7" s="6"/>
      <c r="MV7" s="6"/>
      <c r="MW7" s="6"/>
      <c r="MX7" s="6"/>
      <c r="MY7" s="6"/>
      <c r="MZ7" s="6"/>
      <c r="NA7" s="6"/>
      <c r="NB7" s="6"/>
      <c r="NC7" s="6"/>
      <c r="ND7" s="6"/>
      <c r="NE7" s="6"/>
      <c r="NF7" s="6"/>
      <c r="NG7" s="6"/>
      <c r="NH7" s="6"/>
      <c r="NI7" s="6"/>
      <c r="NJ7" s="6"/>
      <c r="NK7" s="6"/>
      <c r="NL7" s="6"/>
      <c r="NM7" s="6"/>
      <c r="NN7" s="6"/>
      <c r="NO7" s="6"/>
      <c r="NP7" s="6"/>
      <c r="NQ7" s="6"/>
      <c r="NR7" s="6"/>
      <c r="NS7" s="6"/>
      <c r="NT7" s="6"/>
      <c r="NU7" s="6"/>
      <c r="NV7" s="6"/>
      <c r="NW7" s="6"/>
      <c r="NX7" s="6"/>
      <c r="NY7" s="6"/>
      <c r="NZ7" s="6"/>
      <c r="OA7" s="6"/>
      <c r="OB7" s="6"/>
      <c r="OC7" s="6"/>
      <c r="OD7" s="6"/>
      <c r="OE7" s="6"/>
      <c r="OF7" s="6"/>
      <c r="OG7" s="6"/>
      <c r="OH7" s="6"/>
      <c r="OI7" s="6"/>
      <c r="OJ7" s="6"/>
      <c r="OK7" s="6"/>
      <c r="OL7" s="6"/>
      <c r="OM7" s="6"/>
      <c r="ON7" s="6"/>
      <c r="OO7" s="6"/>
      <c r="OP7" s="6"/>
      <c r="OQ7" s="6"/>
      <c r="OR7" s="6"/>
      <c r="OS7" s="6"/>
      <c r="OT7" s="6"/>
      <c r="OU7" s="6"/>
      <c r="OV7" s="6"/>
      <c r="OW7" s="6"/>
      <c r="OX7" s="6"/>
      <c r="OY7" s="6"/>
      <c r="OZ7" s="6"/>
      <c r="PA7" s="6"/>
      <c r="PB7" s="6"/>
      <c r="PC7" s="6"/>
      <c r="PD7" s="6"/>
      <c r="PE7" s="6"/>
      <c r="PF7" s="6"/>
      <c r="PG7" s="6"/>
      <c r="PH7" s="6"/>
      <c r="PI7" s="6"/>
      <c r="PJ7" s="6"/>
      <c r="PK7" s="6"/>
      <c r="PL7" s="6"/>
      <c r="PM7" s="6"/>
      <c r="PN7" s="6"/>
      <c r="PO7" s="6"/>
      <c r="PP7" s="6"/>
      <c r="PQ7" s="6"/>
      <c r="PR7" s="6"/>
      <c r="PS7" s="6"/>
      <c r="PT7" s="6"/>
      <c r="PU7" s="6"/>
      <c r="PV7" s="6"/>
      <c r="PW7" s="6"/>
      <c r="PX7" s="6"/>
      <c r="PY7" s="6"/>
      <c r="PZ7" s="6"/>
      <c r="QA7" s="6"/>
      <c r="QB7" s="6"/>
      <c r="QC7" s="6"/>
      <c r="QD7" s="6"/>
      <c r="QE7" s="6"/>
      <c r="QF7" s="6"/>
      <c r="QG7" s="6"/>
      <c r="QH7" s="6"/>
      <c r="QI7" s="6"/>
      <c r="QJ7" s="6"/>
      <c r="QK7" s="6"/>
      <c r="QL7" s="6"/>
      <c r="QM7" s="6"/>
      <c r="QN7" s="6"/>
      <c r="QO7" s="6"/>
      <c r="QP7" s="6"/>
      <c r="QQ7" s="6"/>
      <c r="QR7" s="6"/>
      <c r="QS7" s="6"/>
      <c r="QT7" s="6"/>
      <c r="QU7" s="6"/>
      <c r="QV7" s="6"/>
      <c r="QW7" s="6"/>
      <c r="QX7" s="6"/>
      <c r="QY7" s="6"/>
      <c r="QZ7" s="6"/>
      <c r="RA7" s="6"/>
      <c r="RB7" s="6"/>
      <c r="RC7" s="6"/>
      <c r="RD7" s="6"/>
      <c r="RE7" s="6"/>
      <c r="RF7" s="6"/>
      <c r="RG7" s="6"/>
      <c r="RH7" s="6"/>
      <c r="RI7" s="6"/>
      <c r="RJ7" s="6"/>
      <c r="RK7" s="6"/>
      <c r="RL7" s="6"/>
      <c r="RM7" s="6"/>
      <c r="RN7" s="6"/>
      <c r="RO7" s="6"/>
      <c r="RP7" s="6"/>
      <c r="RQ7" s="6"/>
      <c r="RR7" s="6"/>
      <c r="RS7" s="6"/>
      <c r="RT7" s="6"/>
      <c r="RU7" s="6"/>
      <c r="RV7" s="6"/>
      <c r="RW7" s="6"/>
      <c r="RX7" s="6"/>
      <c r="RY7" s="6"/>
      <c r="RZ7" s="6"/>
      <c r="SA7" s="6"/>
      <c r="SB7" s="6"/>
      <c r="SC7" s="6"/>
      <c r="SD7" s="6"/>
      <c r="SE7" s="6"/>
      <c r="SF7" s="6"/>
      <c r="SG7" s="6"/>
      <c r="SH7" s="6"/>
      <c r="SI7" s="6"/>
      <c r="SJ7" s="6"/>
      <c r="SK7" s="6"/>
      <c r="SL7" s="6"/>
      <c r="SM7" s="6"/>
      <c r="SN7" s="6"/>
      <c r="SO7" s="6"/>
      <c r="SP7" s="6"/>
      <c r="SQ7" s="6"/>
      <c r="SR7" s="6"/>
      <c r="SS7" s="6"/>
      <c r="ST7" s="6"/>
      <c r="SU7" s="6"/>
      <c r="SV7" s="6"/>
      <c r="SW7" s="6"/>
      <c r="SX7" s="6"/>
      <c r="SY7" s="6"/>
      <c r="SZ7" s="6"/>
      <c r="TA7" s="6"/>
      <c r="TB7" s="6"/>
      <c r="TC7" s="6"/>
      <c r="TD7" s="6"/>
      <c r="TE7" s="6"/>
      <c r="TF7" s="6"/>
      <c r="TG7" s="6"/>
      <c r="TH7" s="6"/>
      <c r="TI7" s="6"/>
      <c r="TJ7" s="6"/>
      <c r="TK7" s="6"/>
      <c r="TL7" s="6"/>
      <c r="TM7" s="6"/>
      <c r="TN7" s="6"/>
    </row>
    <row r="8" spans="1:534" ht="20.100000000000001" customHeight="1" thickBot="1" x14ac:dyDescent="0.25">
      <c r="A8" s="107"/>
      <c r="B8" s="43" t="s">
        <v>53</v>
      </c>
      <c r="C8" s="94">
        <v>43164</v>
      </c>
      <c r="D8" s="95"/>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6"/>
      <c r="JM8" s="6"/>
      <c r="JN8" s="6"/>
      <c r="JO8" s="6"/>
      <c r="JP8" s="6"/>
      <c r="JQ8" s="6"/>
      <c r="JR8" s="6"/>
      <c r="JS8" s="6"/>
      <c r="JT8" s="6"/>
      <c r="JU8" s="6"/>
      <c r="JV8" s="6"/>
      <c r="JW8" s="6"/>
      <c r="JX8" s="6"/>
      <c r="JY8" s="6"/>
      <c r="JZ8" s="6"/>
      <c r="KA8" s="6"/>
      <c r="KB8" s="6"/>
      <c r="KC8" s="6"/>
      <c r="KD8" s="6"/>
      <c r="KE8" s="6"/>
      <c r="KF8" s="6"/>
      <c r="KG8" s="6"/>
      <c r="KH8" s="6"/>
      <c r="KI8" s="6"/>
      <c r="KJ8" s="6"/>
      <c r="KK8" s="6"/>
      <c r="KL8" s="6"/>
      <c r="KM8" s="6"/>
      <c r="KN8" s="6"/>
      <c r="KO8" s="6"/>
      <c r="KP8" s="6"/>
      <c r="KQ8" s="6"/>
      <c r="KR8" s="6"/>
      <c r="KS8" s="6"/>
      <c r="KT8" s="6"/>
      <c r="KU8" s="6"/>
      <c r="KV8" s="6"/>
      <c r="KW8" s="6"/>
      <c r="KX8" s="6"/>
      <c r="KY8" s="6"/>
      <c r="KZ8" s="6"/>
      <c r="LA8" s="6"/>
      <c r="LB8" s="6"/>
      <c r="LC8" s="6"/>
      <c r="LD8" s="6"/>
      <c r="LE8" s="6"/>
      <c r="LF8" s="6"/>
      <c r="LG8" s="6"/>
      <c r="LH8" s="6"/>
      <c r="LI8" s="6"/>
      <c r="LJ8" s="6"/>
      <c r="LK8" s="6"/>
      <c r="LL8" s="6"/>
      <c r="LM8" s="6"/>
      <c r="LN8" s="6"/>
      <c r="LO8" s="6"/>
      <c r="LP8" s="6"/>
      <c r="LQ8" s="6"/>
      <c r="LR8" s="6"/>
      <c r="LS8" s="6"/>
      <c r="LT8" s="6"/>
      <c r="LU8" s="6"/>
      <c r="LV8" s="6"/>
      <c r="LW8" s="6"/>
      <c r="LX8" s="6"/>
      <c r="LY8" s="6"/>
      <c r="LZ8" s="6"/>
      <c r="MA8" s="6"/>
      <c r="MB8" s="6"/>
      <c r="MC8" s="6"/>
      <c r="MD8" s="6"/>
      <c r="ME8" s="6"/>
      <c r="MF8" s="6"/>
      <c r="MG8" s="6"/>
      <c r="MH8" s="6"/>
      <c r="MI8" s="6"/>
      <c r="MJ8" s="6"/>
      <c r="MK8" s="6"/>
      <c r="ML8" s="6"/>
      <c r="MM8" s="6"/>
      <c r="MN8" s="6"/>
      <c r="MO8" s="6"/>
      <c r="MP8" s="6"/>
      <c r="MQ8" s="6"/>
      <c r="MR8" s="6"/>
      <c r="MS8" s="6"/>
      <c r="MT8" s="6"/>
      <c r="MU8" s="6"/>
      <c r="MV8" s="6"/>
      <c r="MW8" s="6"/>
      <c r="MX8" s="6"/>
      <c r="MY8" s="6"/>
      <c r="MZ8" s="6"/>
      <c r="NA8" s="6"/>
      <c r="NB8" s="6"/>
      <c r="NC8" s="6"/>
      <c r="ND8" s="6"/>
      <c r="NE8" s="6"/>
      <c r="NF8" s="6"/>
      <c r="NG8" s="6"/>
      <c r="NH8" s="6"/>
      <c r="NI8" s="6"/>
      <c r="NJ8" s="6"/>
      <c r="NK8" s="6"/>
      <c r="NL8" s="6"/>
      <c r="NM8" s="6"/>
      <c r="NN8" s="6"/>
      <c r="NO8" s="6"/>
      <c r="NP8" s="6"/>
      <c r="NQ8" s="6"/>
      <c r="NR8" s="6"/>
      <c r="NS8" s="6"/>
      <c r="NT8" s="6"/>
      <c r="NU8" s="6"/>
      <c r="NV8" s="6"/>
      <c r="NW8" s="6"/>
      <c r="NX8" s="6"/>
      <c r="NY8" s="6"/>
      <c r="NZ8" s="6"/>
      <c r="OA8" s="6"/>
      <c r="OB8" s="6"/>
      <c r="OC8" s="6"/>
      <c r="OD8" s="6"/>
      <c r="OE8" s="6"/>
      <c r="OF8" s="6"/>
      <c r="OG8" s="6"/>
      <c r="OH8" s="6"/>
      <c r="OI8" s="6"/>
      <c r="OJ8" s="6"/>
      <c r="OK8" s="6"/>
      <c r="OL8" s="6"/>
      <c r="OM8" s="6"/>
      <c r="ON8" s="6"/>
      <c r="OO8" s="6"/>
      <c r="OP8" s="6"/>
      <c r="OQ8" s="6"/>
      <c r="OR8" s="6"/>
      <c r="OS8" s="6"/>
      <c r="OT8" s="6"/>
      <c r="OU8" s="6"/>
      <c r="OV8" s="6"/>
      <c r="OW8" s="6"/>
      <c r="OX8" s="6"/>
      <c r="OY8" s="6"/>
      <c r="OZ8" s="6"/>
      <c r="PA8" s="6"/>
      <c r="PB8" s="6"/>
      <c r="PC8" s="6"/>
      <c r="PD8" s="6"/>
      <c r="PE8" s="6"/>
      <c r="PF8" s="6"/>
      <c r="PG8" s="6"/>
      <c r="PH8" s="6"/>
      <c r="PI8" s="6"/>
      <c r="PJ8" s="6"/>
      <c r="PK8" s="6"/>
      <c r="PL8" s="6"/>
      <c r="PM8" s="6"/>
      <c r="PN8" s="6"/>
      <c r="PO8" s="6"/>
      <c r="PP8" s="6"/>
      <c r="PQ8" s="6"/>
      <c r="PR8" s="6"/>
      <c r="PS8" s="6"/>
      <c r="PT8" s="6"/>
      <c r="PU8" s="6"/>
      <c r="PV8" s="6"/>
      <c r="PW8" s="6"/>
      <c r="PX8" s="6"/>
      <c r="PY8" s="6"/>
      <c r="PZ8" s="6"/>
      <c r="QA8" s="6"/>
      <c r="QB8" s="6"/>
      <c r="QC8" s="6"/>
      <c r="QD8" s="6"/>
      <c r="QE8" s="6"/>
      <c r="QF8" s="6"/>
      <c r="QG8" s="6"/>
      <c r="QH8" s="6"/>
      <c r="QI8" s="6"/>
      <c r="QJ8" s="6"/>
      <c r="QK8" s="6"/>
      <c r="QL8" s="6"/>
      <c r="QM8" s="6"/>
      <c r="QN8" s="6"/>
      <c r="QO8" s="6"/>
      <c r="QP8" s="6"/>
      <c r="QQ8" s="6"/>
      <c r="QR8" s="6"/>
      <c r="QS8" s="6"/>
      <c r="QT8" s="6"/>
      <c r="QU8" s="6"/>
      <c r="QV8" s="6"/>
      <c r="QW8" s="6"/>
      <c r="QX8" s="6"/>
      <c r="QY8" s="6"/>
      <c r="QZ8" s="6"/>
      <c r="RA8" s="6"/>
      <c r="RB8" s="6"/>
      <c r="RC8" s="6"/>
      <c r="RD8" s="6"/>
      <c r="RE8" s="6"/>
      <c r="RF8" s="6"/>
      <c r="RG8" s="6"/>
      <c r="RH8" s="6"/>
      <c r="RI8" s="6"/>
      <c r="RJ8" s="6"/>
      <c r="RK8" s="6"/>
      <c r="RL8" s="6"/>
      <c r="RM8" s="6"/>
      <c r="RN8" s="6"/>
      <c r="RO8" s="6"/>
      <c r="RP8" s="6"/>
      <c r="RQ8" s="6"/>
      <c r="RR8" s="6"/>
      <c r="RS8" s="6"/>
      <c r="RT8" s="6"/>
      <c r="RU8" s="6"/>
      <c r="RV8" s="6"/>
      <c r="RW8" s="6"/>
      <c r="RX8" s="6"/>
      <c r="RY8" s="6"/>
      <c r="RZ8" s="6"/>
      <c r="SA8" s="6"/>
      <c r="SB8" s="6"/>
      <c r="SC8" s="6"/>
      <c r="SD8" s="6"/>
      <c r="SE8" s="6"/>
      <c r="SF8" s="6"/>
      <c r="SG8" s="6"/>
      <c r="SH8" s="6"/>
      <c r="SI8" s="6"/>
      <c r="SJ8" s="6"/>
      <c r="SK8" s="6"/>
      <c r="SL8" s="6"/>
      <c r="SM8" s="6"/>
      <c r="SN8" s="6"/>
      <c r="SO8" s="6"/>
      <c r="SP8" s="6"/>
      <c r="SQ8" s="6"/>
      <c r="SR8" s="6"/>
      <c r="SS8" s="6"/>
      <c r="ST8" s="6"/>
      <c r="SU8" s="6"/>
      <c r="SV8" s="6"/>
      <c r="SW8" s="6"/>
      <c r="SX8" s="6"/>
      <c r="SY8" s="6"/>
      <c r="SZ8" s="6"/>
      <c r="TA8" s="6"/>
      <c r="TB8" s="6"/>
      <c r="TC8" s="6"/>
      <c r="TD8" s="6"/>
      <c r="TE8" s="6"/>
      <c r="TF8" s="6"/>
      <c r="TG8" s="6"/>
      <c r="TH8" s="6"/>
      <c r="TI8" s="6"/>
      <c r="TJ8" s="6"/>
      <c r="TK8" s="6"/>
      <c r="TL8" s="6"/>
      <c r="TM8" s="6"/>
      <c r="TN8" s="6"/>
    </row>
    <row r="9" spans="1:534" ht="20.100000000000001" customHeight="1" x14ac:dyDescent="0.2">
      <c r="A9" s="99" t="s">
        <v>23</v>
      </c>
      <c r="B9" s="49" t="s">
        <v>45</v>
      </c>
      <c r="C9" s="94"/>
      <c r="D9" s="95"/>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6"/>
      <c r="JM9" s="6"/>
      <c r="JN9" s="6"/>
      <c r="JO9" s="6"/>
      <c r="JP9" s="6"/>
      <c r="JQ9" s="6"/>
      <c r="JR9" s="6"/>
      <c r="JS9" s="6"/>
      <c r="JT9" s="6"/>
      <c r="JU9" s="6"/>
      <c r="JV9" s="6"/>
      <c r="JW9" s="6"/>
      <c r="JX9" s="6"/>
      <c r="JY9" s="6"/>
      <c r="JZ9" s="6"/>
      <c r="KA9" s="6"/>
      <c r="KB9" s="6"/>
      <c r="KC9" s="6"/>
      <c r="KD9" s="6"/>
      <c r="KE9" s="6"/>
      <c r="KF9" s="6"/>
      <c r="KG9" s="6"/>
      <c r="KH9" s="6"/>
      <c r="KI9" s="6"/>
      <c r="KJ9" s="6"/>
      <c r="KK9" s="6"/>
      <c r="KL9" s="6"/>
      <c r="KM9" s="6"/>
      <c r="KN9" s="6"/>
      <c r="KO9" s="6"/>
      <c r="KP9" s="6"/>
      <c r="KQ9" s="6"/>
      <c r="KR9" s="6"/>
      <c r="KS9" s="6"/>
      <c r="KT9" s="6"/>
      <c r="KU9" s="6"/>
      <c r="KV9" s="6"/>
      <c r="KW9" s="6"/>
      <c r="KX9" s="6"/>
      <c r="KY9" s="6"/>
      <c r="KZ9" s="6"/>
      <c r="LA9" s="6"/>
      <c r="LB9" s="6"/>
      <c r="LC9" s="6"/>
      <c r="LD9" s="6"/>
      <c r="LE9" s="6"/>
      <c r="LF9" s="6"/>
      <c r="LG9" s="6"/>
      <c r="LH9" s="6"/>
      <c r="LI9" s="6"/>
      <c r="LJ9" s="6"/>
      <c r="LK9" s="6"/>
      <c r="LL9" s="6"/>
      <c r="LM9" s="6"/>
      <c r="LN9" s="6"/>
      <c r="LO9" s="6"/>
      <c r="LP9" s="6"/>
      <c r="LQ9" s="6"/>
      <c r="LR9" s="6"/>
      <c r="LS9" s="6"/>
      <c r="LT9" s="6"/>
      <c r="LU9" s="6"/>
      <c r="LV9" s="6"/>
      <c r="LW9" s="6"/>
      <c r="LX9" s="6"/>
      <c r="LY9" s="6"/>
      <c r="LZ9" s="6"/>
      <c r="MA9" s="6"/>
      <c r="MB9" s="6"/>
      <c r="MC9" s="6"/>
      <c r="MD9" s="6"/>
      <c r="ME9" s="6"/>
      <c r="MF9" s="6"/>
      <c r="MG9" s="6"/>
      <c r="MH9" s="6"/>
      <c r="MI9" s="6"/>
      <c r="MJ9" s="6"/>
      <c r="MK9" s="6"/>
      <c r="ML9" s="6"/>
      <c r="MM9" s="6"/>
      <c r="MN9" s="6"/>
      <c r="MO9" s="6"/>
      <c r="MP9" s="6"/>
      <c r="MQ9" s="6"/>
      <c r="MR9" s="6"/>
      <c r="MS9" s="6"/>
      <c r="MT9" s="6"/>
      <c r="MU9" s="6"/>
      <c r="MV9" s="6"/>
      <c r="MW9" s="6"/>
      <c r="MX9" s="6"/>
      <c r="MY9" s="6"/>
      <c r="MZ9" s="6"/>
      <c r="NA9" s="6"/>
      <c r="NB9" s="6"/>
      <c r="NC9" s="6"/>
      <c r="ND9" s="6"/>
      <c r="NE9" s="6"/>
      <c r="NF9" s="6"/>
      <c r="NG9" s="6"/>
      <c r="NH9" s="6"/>
      <c r="NI9" s="6"/>
      <c r="NJ9" s="6"/>
      <c r="NK9" s="6"/>
      <c r="NL9" s="6"/>
      <c r="NM9" s="6"/>
      <c r="NN9" s="6"/>
      <c r="NO9" s="6"/>
      <c r="NP9" s="6"/>
      <c r="NQ9" s="6"/>
      <c r="NR9" s="6"/>
      <c r="NS9" s="6"/>
      <c r="NT9" s="6"/>
      <c r="NU9" s="6"/>
      <c r="NV9" s="6"/>
      <c r="NW9" s="6"/>
      <c r="NX9" s="6"/>
      <c r="NY9" s="6"/>
      <c r="NZ9" s="6"/>
      <c r="OA9" s="6"/>
      <c r="OB9" s="6"/>
      <c r="OC9" s="6"/>
      <c r="OD9" s="6"/>
      <c r="OE9" s="6"/>
      <c r="OF9" s="6"/>
      <c r="OG9" s="6"/>
      <c r="OH9" s="6"/>
      <c r="OI9" s="6"/>
      <c r="OJ9" s="6"/>
      <c r="OK9" s="6"/>
      <c r="OL9" s="6"/>
      <c r="OM9" s="6"/>
      <c r="ON9" s="6"/>
      <c r="OO9" s="6"/>
      <c r="OP9" s="6"/>
      <c r="OQ9" s="6"/>
      <c r="OR9" s="6"/>
      <c r="OS9" s="6"/>
      <c r="OT9" s="6"/>
      <c r="OU9" s="6"/>
      <c r="OV9" s="6"/>
      <c r="OW9" s="6"/>
      <c r="OX9" s="6"/>
      <c r="OY9" s="6"/>
      <c r="OZ9" s="6"/>
      <c r="PA9" s="6"/>
      <c r="PB9" s="6"/>
      <c r="PC9" s="6"/>
      <c r="PD9" s="6"/>
      <c r="PE9" s="6"/>
      <c r="PF9" s="6"/>
      <c r="PG9" s="6"/>
      <c r="PH9" s="6"/>
      <c r="PI9" s="6"/>
      <c r="PJ9" s="6"/>
      <c r="PK9" s="6"/>
      <c r="PL9" s="6"/>
      <c r="PM9" s="6"/>
      <c r="PN9" s="6"/>
      <c r="PO9" s="6"/>
      <c r="PP9" s="6"/>
      <c r="PQ9" s="6"/>
      <c r="PR9" s="6"/>
      <c r="PS9" s="6"/>
      <c r="PT9" s="6"/>
      <c r="PU9" s="6"/>
      <c r="PV9" s="6"/>
      <c r="PW9" s="6"/>
      <c r="PX9" s="6"/>
      <c r="PY9" s="6"/>
      <c r="PZ9" s="6"/>
      <c r="QA9" s="6"/>
      <c r="QB9" s="6"/>
      <c r="QC9" s="6"/>
      <c r="QD9" s="6"/>
      <c r="QE9" s="6"/>
      <c r="QF9" s="6"/>
      <c r="QG9" s="6"/>
      <c r="QH9" s="6"/>
      <c r="QI9" s="6"/>
      <c r="QJ9" s="6"/>
      <c r="QK9" s="6"/>
      <c r="QL9" s="6"/>
      <c r="QM9" s="6"/>
      <c r="QN9" s="6"/>
      <c r="QO9" s="6"/>
      <c r="QP9" s="6"/>
      <c r="QQ9" s="6"/>
      <c r="QR9" s="6"/>
      <c r="QS9" s="6"/>
      <c r="QT9" s="6"/>
      <c r="QU9" s="6"/>
      <c r="QV9" s="6"/>
      <c r="QW9" s="6"/>
      <c r="QX9" s="6"/>
      <c r="QY9" s="6"/>
      <c r="QZ9" s="6"/>
      <c r="RA9" s="6"/>
      <c r="RB9" s="6"/>
      <c r="RC9" s="6"/>
      <c r="RD9" s="6"/>
      <c r="RE9" s="6"/>
      <c r="RF9" s="6"/>
      <c r="RG9" s="6"/>
      <c r="RH9" s="6"/>
      <c r="RI9" s="6"/>
      <c r="RJ9" s="6"/>
      <c r="RK9" s="6"/>
      <c r="RL9" s="6"/>
      <c r="RM9" s="6"/>
      <c r="RN9" s="6"/>
      <c r="RO9" s="6"/>
      <c r="RP9" s="6"/>
      <c r="RQ9" s="6"/>
      <c r="RR9" s="6"/>
      <c r="RS9" s="6"/>
      <c r="RT9" s="6"/>
      <c r="RU9" s="6"/>
      <c r="RV9" s="6"/>
      <c r="RW9" s="6"/>
      <c r="RX9" s="6"/>
      <c r="RY9" s="6"/>
      <c r="RZ9" s="6"/>
      <c r="SA9" s="6"/>
      <c r="SB9" s="6"/>
      <c r="SC9" s="6"/>
      <c r="SD9" s="6"/>
      <c r="SE9" s="6"/>
      <c r="SF9" s="6"/>
      <c r="SG9" s="6"/>
      <c r="SH9" s="6"/>
      <c r="SI9" s="6"/>
      <c r="SJ9" s="6"/>
      <c r="SK9" s="6"/>
      <c r="SL9" s="6"/>
      <c r="SM9" s="6"/>
      <c r="SN9" s="6"/>
      <c r="SO9" s="6"/>
      <c r="SP9" s="6"/>
      <c r="SQ9" s="6"/>
      <c r="SR9" s="6"/>
      <c r="SS9" s="6"/>
      <c r="ST9" s="6"/>
      <c r="SU9" s="6"/>
      <c r="SV9" s="6"/>
      <c r="SW9" s="6"/>
      <c r="SX9" s="6"/>
      <c r="SY9" s="6"/>
      <c r="SZ9" s="6"/>
      <c r="TA9" s="6"/>
      <c r="TB9" s="6"/>
      <c r="TC9" s="6"/>
      <c r="TD9" s="6"/>
      <c r="TE9" s="6"/>
      <c r="TF9" s="6"/>
      <c r="TG9" s="6"/>
      <c r="TH9" s="6"/>
      <c r="TI9" s="6"/>
      <c r="TJ9" s="6"/>
      <c r="TK9" s="6"/>
      <c r="TL9" s="6"/>
      <c r="TM9" s="6"/>
      <c r="TN9" s="6"/>
    </row>
    <row r="10" spans="1:534" ht="20.100000000000001" customHeight="1" x14ac:dyDescent="0.2">
      <c r="A10" s="100"/>
      <c r="B10" s="43" t="s">
        <v>52</v>
      </c>
      <c r="C10" s="94"/>
      <c r="D10" s="95"/>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6"/>
      <c r="JM10" s="6"/>
      <c r="JN10" s="6"/>
      <c r="JO10" s="6"/>
      <c r="JP10" s="6"/>
      <c r="JQ10" s="6"/>
      <c r="JR10" s="6"/>
      <c r="JS10" s="6"/>
      <c r="JT10" s="6"/>
      <c r="JU10" s="6"/>
      <c r="JV10" s="6"/>
      <c r="JW10" s="6"/>
      <c r="JX10" s="6"/>
      <c r="JY10" s="6"/>
      <c r="JZ10" s="6"/>
      <c r="KA10" s="6"/>
      <c r="KB10" s="6"/>
      <c r="KC10" s="6"/>
      <c r="KD10" s="6"/>
      <c r="KE10" s="6"/>
      <c r="KF10" s="6"/>
      <c r="KG10" s="6"/>
      <c r="KH10" s="6"/>
      <c r="KI10" s="6"/>
      <c r="KJ10" s="6"/>
      <c r="KK10" s="6"/>
      <c r="KL10" s="6"/>
      <c r="KM10" s="6"/>
      <c r="KN10" s="6"/>
      <c r="KO10" s="6"/>
      <c r="KP10" s="6"/>
      <c r="KQ10" s="6"/>
      <c r="KR10" s="6"/>
      <c r="KS10" s="6"/>
      <c r="KT10" s="6"/>
      <c r="KU10" s="6"/>
      <c r="KV10" s="6"/>
      <c r="KW10" s="6"/>
      <c r="KX10" s="6"/>
      <c r="KY10" s="6"/>
      <c r="KZ10" s="6"/>
      <c r="LA10" s="6"/>
      <c r="LB10" s="6"/>
      <c r="LC10" s="6"/>
      <c r="LD10" s="6"/>
      <c r="LE10" s="6"/>
      <c r="LF10" s="6"/>
      <c r="LG10" s="6"/>
      <c r="LH10" s="6"/>
      <c r="LI10" s="6"/>
      <c r="LJ10" s="6"/>
      <c r="LK10" s="6"/>
      <c r="LL10" s="6"/>
      <c r="LM10" s="6"/>
      <c r="LN10" s="6"/>
      <c r="LO10" s="6"/>
      <c r="LP10" s="6"/>
      <c r="LQ10" s="6"/>
      <c r="LR10" s="6"/>
      <c r="LS10" s="6"/>
      <c r="LT10" s="6"/>
      <c r="LU10" s="6"/>
      <c r="LV10" s="6"/>
      <c r="LW10" s="6"/>
      <c r="LX10" s="6"/>
      <c r="LY10" s="6"/>
      <c r="LZ10" s="6"/>
      <c r="MA10" s="6"/>
      <c r="MB10" s="6"/>
      <c r="MC10" s="6"/>
      <c r="MD10" s="6"/>
      <c r="ME10" s="6"/>
      <c r="MF10" s="6"/>
      <c r="MG10" s="6"/>
      <c r="MH10" s="6"/>
      <c r="MI10" s="6"/>
      <c r="MJ10" s="6"/>
      <c r="MK10" s="6"/>
      <c r="ML10" s="6"/>
      <c r="MM10" s="6"/>
      <c r="MN10" s="6"/>
      <c r="MO10" s="6"/>
      <c r="MP10" s="6"/>
      <c r="MQ10" s="6"/>
      <c r="MR10" s="6"/>
      <c r="MS10" s="6"/>
      <c r="MT10" s="6"/>
      <c r="MU10" s="6"/>
      <c r="MV10" s="6"/>
      <c r="MW10" s="6"/>
      <c r="MX10" s="6"/>
      <c r="MY10" s="6"/>
      <c r="MZ10" s="6"/>
      <c r="NA10" s="6"/>
      <c r="NB10" s="6"/>
      <c r="NC10" s="6"/>
      <c r="ND10" s="6"/>
      <c r="NE10" s="6"/>
      <c r="NF10" s="6"/>
      <c r="NG10" s="6"/>
      <c r="NH10" s="6"/>
      <c r="NI10" s="6"/>
      <c r="NJ10" s="6"/>
      <c r="NK10" s="6"/>
      <c r="NL10" s="6"/>
      <c r="NM10" s="6"/>
      <c r="NN10" s="6"/>
      <c r="NO10" s="6"/>
      <c r="NP10" s="6"/>
      <c r="NQ10" s="6"/>
      <c r="NR10" s="6"/>
      <c r="NS10" s="6"/>
      <c r="NT10" s="6"/>
      <c r="NU10" s="6"/>
      <c r="NV10" s="6"/>
      <c r="NW10" s="6"/>
      <c r="NX10" s="6"/>
      <c r="NY10" s="6"/>
      <c r="NZ10" s="6"/>
      <c r="OA10" s="6"/>
      <c r="OB10" s="6"/>
      <c r="OC10" s="6"/>
      <c r="OD10" s="6"/>
      <c r="OE10" s="6"/>
      <c r="OF10" s="6"/>
      <c r="OG10" s="6"/>
      <c r="OH10" s="6"/>
      <c r="OI10" s="6"/>
      <c r="OJ10" s="6"/>
      <c r="OK10" s="6"/>
      <c r="OL10" s="6"/>
      <c r="OM10" s="6"/>
      <c r="ON10" s="6"/>
      <c r="OO10" s="6"/>
      <c r="OP10" s="6"/>
      <c r="OQ10" s="6"/>
      <c r="OR10" s="6"/>
      <c r="OS10" s="6"/>
      <c r="OT10" s="6"/>
      <c r="OU10" s="6"/>
      <c r="OV10" s="6"/>
      <c r="OW10" s="6"/>
      <c r="OX10" s="6"/>
      <c r="OY10" s="6"/>
      <c r="OZ10" s="6"/>
      <c r="PA10" s="6"/>
      <c r="PB10" s="6"/>
      <c r="PC10" s="6"/>
      <c r="PD10" s="6"/>
      <c r="PE10" s="6"/>
      <c r="PF10" s="6"/>
      <c r="PG10" s="6"/>
      <c r="PH10" s="6"/>
      <c r="PI10" s="6"/>
      <c r="PJ10" s="6"/>
      <c r="PK10" s="6"/>
      <c r="PL10" s="6"/>
      <c r="PM10" s="6"/>
      <c r="PN10" s="6"/>
      <c r="PO10" s="6"/>
      <c r="PP10" s="6"/>
      <c r="PQ10" s="6"/>
      <c r="PR10" s="6"/>
      <c r="PS10" s="6"/>
      <c r="PT10" s="6"/>
      <c r="PU10" s="6"/>
      <c r="PV10" s="6"/>
      <c r="PW10" s="6"/>
      <c r="PX10" s="6"/>
      <c r="PY10" s="6"/>
      <c r="PZ10" s="6"/>
      <c r="QA10" s="6"/>
      <c r="QB10" s="6"/>
      <c r="QC10" s="6"/>
      <c r="QD10" s="6"/>
      <c r="QE10" s="6"/>
      <c r="QF10" s="6"/>
      <c r="QG10" s="6"/>
      <c r="QH10" s="6"/>
      <c r="QI10" s="6"/>
      <c r="QJ10" s="6"/>
      <c r="QK10" s="6"/>
      <c r="QL10" s="6"/>
      <c r="QM10" s="6"/>
      <c r="QN10" s="6"/>
      <c r="QO10" s="6"/>
      <c r="QP10" s="6"/>
      <c r="QQ10" s="6"/>
      <c r="QR10" s="6"/>
      <c r="QS10" s="6"/>
      <c r="QT10" s="6"/>
      <c r="QU10" s="6"/>
      <c r="QV10" s="6"/>
      <c r="QW10" s="6"/>
      <c r="QX10" s="6"/>
      <c r="QY10" s="6"/>
      <c r="QZ10" s="6"/>
      <c r="RA10" s="6"/>
      <c r="RB10" s="6"/>
      <c r="RC10" s="6"/>
      <c r="RD10" s="6"/>
      <c r="RE10" s="6"/>
      <c r="RF10" s="6"/>
      <c r="RG10" s="6"/>
      <c r="RH10" s="6"/>
      <c r="RI10" s="6"/>
      <c r="RJ10" s="6"/>
      <c r="RK10" s="6"/>
      <c r="RL10" s="6"/>
      <c r="RM10" s="6"/>
      <c r="RN10" s="6"/>
      <c r="RO10" s="6"/>
      <c r="RP10" s="6"/>
      <c r="RQ10" s="6"/>
      <c r="RR10" s="6"/>
      <c r="RS10" s="6"/>
      <c r="RT10" s="6"/>
      <c r="RU10" s="6"/>
      <c r="RV10" s="6"/>
      <c r="RW10" s="6"/>
      <c r="RX10" s="6"/>
      <c r="RY10" s="6"/>
      <c r="RZ10" s="6"/>
      <c r="SA10" s="6"/>
      <c r="SB10" s="6"/>
      <c r="SC10" s="6"/>
      <c r="SD10" s="6"/>
      <c r="SE10" s="6"/>
      <c r="SF10" s="6"/>
      <c r="SG10" s="6"/>
      <c r="SH10" s="6"/>
      <c r="SI10" s="6"/>
      <c r="SJ10" s="6"/>
      <c r="SK10" s="6"/>
      <c r="SL10" s="6"/>
      <c r="SM10" s="6"/>
      <c r="SN10" s="6"/>
      <c r="SO10" s="6"/>
      <c r="SP10" s="6"/>
      <c r="SQ10" s="6"/>
      <c r="SR10" s="6"/>
      <c r="SS10" s="6"/>
      <c r="ST10" s="6"/>
      <c r="SU10" s="6"/>
      <c r="SV10" s="6"/>
      <c r="SW10" s="6"/>
      <c r="SX10" s="6"/>
      <c r="SY10" s="6"/>
      <c r="SZ10" s="6"/>
      <c r="TA10" s="6"/>
      <c r="TB10" s="6"/>
      <c r="TC10" s="6"/>
      <c r="TD10" s="6"/>
      <c r="TE10" s="6"/>
      <c r="TF10" s="6"/>
      <c r="TG10" s="6"/>
      <c r="TH10" s="6"/>
      <c r="TI10" s="6"/>
      <c r="TJ10" s="6"/>
      <c r="TK10" s="6"/>
      <c r="TL10" s="6"/>
      <c r="TM10" s="6"/>
      <c r="TN10" s="6"/>
    </row>
    <row r="11" spans="1:534" ht="20.100000000000001" customHeight="1" x14ac:dyDescent="0.2">
      <c r="A11" s="100"/>
      <c r="B11" s="49" t="s">
        <v>48</v>
      </c>
      <c r="C11" s="94"/>
      <c r="D11" s="95"/>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6"/>
      <c r="JM11" s="6"/>
      <c r="JN11" s="6"/>
      <c r="JO11" s="6"/>
      <c r="JP11" s="6"/>
      <c r="JQ11" s="6"/>
      <c r="JR11" s="6"/>
      <c r="JS11" s="6"/>
      <c r="JT11" s="6"/>
      <c r="JU11" s="6"/>
      <c r="JV11" s="6"/>
      <c r="JW11" s="6"/>
      <c r="JX11" s="6"/>
      <c r="JY11" s="6"/>
      <c r="JZ11" s="6"/>
      <c r="KA11" s="6"/>
      <c r="KB11" s="6"/>
      <c r="KC11" s="6"/>
      <c r="KD11" s="6"/>
      <c r="KE11" s="6"/>
      <c r="KF11" s="6"/>
      <c r="KG11" s="6"/>
      <c r="KH11" s="6"/>
      <c r="KI11" s="6"/>
      <c r="KJ11" s="6"/>
      <c r="KK11" s="6"/>
      <c r="KL11" s="6"/>
      <c r="KM11" s="6"/>
      <c r="KN11" s="6"/>
      <c r="KO11" s="6"/>
      <c r="KP11" s="6"/>
      <c r="KQ11" s="6"/>
      <c r="KR11" s="6"/>
      <c r="KS11" s="6"/>
      <c r="KT11" s="6"/>
      <c r="KU11" s="6"/>
      <c r="KV11" s="6"/>
      <c r="KW11" s="6"/>
      <c r="KX11" s="6"/>
      <c r="KY11" s="6"/>
      <c r="KZ11" s="6"/>
      <c r="LA11" s="6"/>
      <c r="LB11" s="6"/>
      <c r="LC11" s="6"/>
      <c r="LD11" s="6"/>
      <c r="LE11" s="6"/>
      <c r="LF11" s="6"/>
      <c r="LG11" s="6"/>
      <c r="LH11" s="6"/>
      <c r="LI11" s="6"/>
      <c r="LJ11" s="6"/>
      <c r="LK11" s="6"/>
      <c r="LL11" s="6"/>
      <c r="LM11" s="6"/>
      <c r="LN11" s="6"/>
      <c r="LO11" s="6"/>
      <c r="LP11" s="6"/>
      <c r="LQ11" s="6"/>
      <c r="LR11" s="6"/>
      <c r="LS11" s="6"/>
      <c r="LT11" s="6"/>
      <c r="LU11" s="6"/>
      <c r="LV11" s="6"/>
      <c r="LW11" s="6"/>
      <c r="LX11" s="6"/>
      <c r="LY11" s="6"/>
      <c r="LZ11" s="6"/>
      <c r="MA11" s="6"/>
      <c r="MB11" s="6"/>
      <c r="MC11" s="6"/>
      <c r="MD11" s="6"/>
      <c r="ME11" s="6"/>
      <c r="MF11" s="6"/>
      <c r="MG11" s="6"/>
      <c r="MH11" s="6"/>
      <c r="MI11" s="6"/>
      <c r="MJ11" s="6"/>
      <c r="MK11" s="6"/>
      <c r="ML11" s="6"/>
      <c r="MM11" s="6"/>
      <c r="MN11" s="6"/>
      <c r="MO11" s="6"/>
      <c r="MP11" s="6"/>
      <c r="MQ11" s="6"/>
      <c r="MR11" s="6"/>
      <c r="MS11" s="6"/>
      <c r="MT11" s="6"/>
      <c r="MU11" s="6"/>
      <c r="MV11" s="6"/>
      <c r="MW11" s="6"/>
      <c r="MX11" s="6"/>
      <c r="MY11" s="6"/>
      <c r="MZ11" s="6"/>
      <c r="NA11" s="6"/>
      <c r="NB11" s="6"/>
      <c r="NC11" s="6"/>
      <c r="ND11" s="6"/>
      <c r="NE11" s="6"/>
      <c r="NF11" s="6"/>
      <c r="NG11" s="6"/>
      <c r="NH11" s="6"/>
      <c r="NI11" s="6"/>
      <c r="NJ11" s="6"/>
      <c r="NK11" s="6"/>
      <c r="NL11" s="6"/>
      <c r="NM11" s="6"/>
      <c r="NN11" s="6"/>
      <c r="NO11" s="6"/>
      <c r="NP11" s="6"/>
      <c r="NQ11" s="6"/>
      <c r="NR11" s="6"/>
      <c r="NS11" s="6"/>
      <c r="NT11" s="6"/>
      <c r="NU11" s="6"/>
      <c r="NV11" s="6"/>
      <c r="NW11" s="6"/>
      <c r="NX11" s="6"/>
      <c r="NY11" s="6"/>
      <c r="NZ11" s="6"/>
      <c r="OA11" s="6"/>
      <c r="OB11" s="6"/>
      <c r="OC11" s="6"/>
      <c r="OD11" s="6"/>
      <c r="OE11" s="6"/>
      <c r="OF11" s="6"/>
      <c r="OG11" s="6"/>
      <c r="OH11" s="6"/>
      <c r="OI11" s="6"/>
      <c r="OJ11" s="6"/>
      <c r="OK11" s="6"/>
      <c r="OL11" s="6"/>
      <c r="OM11" s="6"/>
      <c r="ON11" s="6"/>
      <c r="OO11" s="6"/>
      <c r="OP11" s="6"/>
      <c r="OQ11" s="6"/>
      <c r="OR11" s="6"/>
      <c r="OS11" s="6"/>
      <c r="OT11" s="6"/>
      <c r="OU11" s="6"/>
      <c r="OV11" s="6"/>
      <c r="OW11" s="6"/>
      <c r="OX11" s="6"/>
      <c r="OY11" s="6"/>
      <c r="OZ11" s="6"/>
      <c r="PA11" s="6"/>
      <c r="PB11" s="6"/>
      <c r="PC11" s="6"/>
      <c r="PD11" s="6"/>
      <c r="PE11" s="6"/>
      <c r="PF11" s="6"/>
      <c r="PG11" s="6"/>
      <c r="PH11" s="6"/>
      <c r="PI11" s="6"/>
      <c r="PJ11" s="6"/>
      <c r="PK11" s="6"/>
      <c r="PL11" s="6"/>
      <c r="PM11" s="6"/>
      <c r="PN11" s="6"/>
      <c r="PO11" s="6"/>
      <c r="PP11" s="6"/>
      <c r="PQ11" s="6"/>
      <c r="PR11" s="6"/>
      <c r="PS11" s="6"/>
      <c r="PT11" s="6"/>
      <c r="PU11" s="6"/>
      <c r="PV11" s="6"/>
      <c r="PW11" s="6"/>
      <c r="PX11" s="6"/>
      <c r="PY11" s="6"/>
      <c r="PZ11" s="6"/>
      <c r="QA11" s="6"/>
      <c r="QB11" s="6"/>
      <c r="QC11" s="6"/>
      <c r="QD11" s="6"/>
      <c r="QE11" s="6"/>
      <c r="QF11" s="6"/>
      <c r="QG11" s="6"/>
      <c r="QH11" s="6"/>
      <c r="QI11" s="6"/>
      <c r="QJ11" s="6"/>
      <c r="QK11" s="6"/>
      <c r="QL11" s="6"/>
      <c r="QM11" s="6"/>
      <c r="QN11" s="6"/>
      <c r="QO11" s="6"/>
      <c r="QP11" s="6"/>
      <c r="QQ11" s="6"/>
      <c r="QR11" s="6"/>
      <c r="QS11" s="6"/>
      <c r="QT11" s="6"/>
      <c r="QU11" s="6"/>
      <c r="QV11" s="6"/>
      <c r="QW11" s="6"/>
      <c r="QX11" s="6"/>
      <c r="QY11" s="6"/>
      <c r="QZ11" s="6"/>
      <c r="RA11" s="6"/>
      <c r="RB11" s="6"/>
      <c r="RC11" s="6"/>
      <c r="RD11" s="6"/>
      <c r="RE11" s="6"/>
      <c r="RF11" s="6"/>
      <c r="RG11" s="6"/>
      <c r="RH11" s="6"/>
      <c r="RI11" s="6"/>
      <c r="RJ11" s="6"/>
      <c r="RK11" s="6"/>
      <c r="RL11" s="6"/>
      <c r="RM11" s="6"/>
      <c r="RN11" s="6"/>
      <c r="RO11" s="6"/>
      <c r="RP11" s="6"/>
      <c r="RQ11" s="6"/>
      <c r="RR11" s="6"/>
      <c r="RS11" s="6"/>
      <c r="RT11" s="6"/>
      <c r="RU11" s="6"/>
      <c r="RV11" s="6"/>
      <c r="RW11" s="6"/>
      <c r="RX11" s="6"/>
      <c r="RY11" s="6"/>
      <c r="RZ11" s="6"/>
      <c r="SA11" s="6"/>
      <c r="SB11" s="6"/>
      <c r="SC11" s="6"/>
      <c r="SD11" s="6"/>
      <c r="SE11" s="6"/>
      <c r="SF11" s="6"/>
      <c r="SG11" s="6"/>
      <c r="SH11" s="6"/>
      <c r="SI11" s="6"/>
      <c r="SJ11" s="6"/>
      <c r="SK11" s="6"/>
      <c r="SL11" s="6"/>
      <c r="SM11" s="6"/>
      <c r="SN11" s="6"/>
      <c r="SO11" s="6"/>
      <c r="SP11" s="6"/>
      <c r="SQ11" s="6"/>
      <c r="SR11" s="6"/>
      <c r="SS11" s="6"/>
      <c r="ST11" s="6"/>
      <c r="SU11" s="6"/>
      <c r="SV11" s="6"/>
      <c r="SW11" s="6"/>
      <c r="SX11" s="6"/>
      <c r="SY11" s="6"/>
      <c r="SZ11" s="6"/>
      <c r="TA11" s="6"/>
      <c r="TB11" s="6"/>
      <c r="TC11" s="6"/>
      <c r="TD11" s="6"/>
      <c r="TE11" s="6"/>
      <c r="TF11" s="6"/>
      <c r="TG11" s="6"/>
      <c r="TH11" s="6"/>
      <c r="TI11" s="6"/>
      <c r="TJ11" s="6"/>
      <c r="TK11" s="6"/>
      <c r="TL11" s="6"/>
      <c r="TM11" s="6"/>
      <c r="TN11" s="6"/>
    </row>
    <row r="12" spans="1:534" ht="20.100000000000001" customHeight="1" x14ac:dyDescent="0.2">
      <c r="A12" s="100"/>
      <c r="B12" s="43" t="s">
        <v>47</v>
      </c>
      <c r="C12" s="94">
        <v>43178</v>
      </c>
      <c r="D12" s="95"/>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6"/>
      <c r="JM12" s="6"/>
      <c r="JN12" s="6"/>
      <c r="JO12" s="6"/>
      <c r="JP12" s="6"/>
      <c r="JQ12" s="6"/>
      <c r="JR12" s="6"/>
      <c r="JS12" s="6"/>
      <c r="JT12" s="6"/>
      <c r="JU12" s="6"/>
      <c r="JV12" s="6"/>
      <c r="JW12" s="6"/>
      <c r="JX12" s="6"/>
      <c r="JY12" s="6"/>
      <c r="JZ12" s="6"/>
      <c r="KA12" s="6"/>
      <c r="KB12" s="6"/>
      <c r="KC12" s="6"/>
      <c r="KD12" s="6"/>
      <c r="KE12" s="6"/>
      <c r="KF12" s="6"/>
      <c r="KG12" s="6"/>
      <c r="KH12" s="6"/>
      <c r="KI12" s="6"/>
      <c r="KJ12" s="6"/>
      <c r="KK12" s="6"/>
      <c r="KL12" s="6"/>
      <c r="KM12" s="6"/>
      <c r="KN12" s="6"/>
      <c r="KO12" s="6"/>
      <c r="KP12" s="6"/>
      <c r="KQ12" s="6"/>
      <c r="KR12" s="6"/>
      <c r="KS12" s="6"/>
      <c r="KT12" s="6"/>
      <c r="KU12" s="6"/>
      <c r="KV12" s="6"/>
      <c r="KW12" s="6"/>
      <c r="KX12" s="6"/>
      <c r="KY12" s="6"/>
      <c r="KZ12" s="6"/>
      <c r="LA12" s="6"/>
      <c r="LB12" s="6"/>
      <c r="LC12" s="6"/>
      <c r="LD12" s="6"/>
      <c r="LE12" s="6"/>
      <c r="LF12" s="6"/>
      <c r="LG12" s="6"/>
      <c r="LH12" s="6"/>
      <c r="LI12" s="6"/>
      <c r="LJ12" s="6"/>
      <c r="LK12" s="6"/>
      <c r="LL12" s="6"/>
      <c r="LM12" s="6"/>
      <c r="LN12" s="6"/>
      <c r="LO12" s="6"/>
      <c r="LP12" s="6"/>
      <c r="LQ12" s="6"/>
      <c r="LR12" s="6"/>
      <c r="LS12" s="6"/>
      <c r="LT12" s="6"/>
      <c r="LU12" s="6"/>
      <c r="LV12" s="6"/>
      <c r="LW12" s="6"/>
      <c r="LX12" s="6"/>
      <c r="LY12" s="6"/>
      <c r="LZ12" s="6"/>
      <c r="MA12" s="6"/>
      <c r="MB12" s="6"/>
      <c r="MC12" s="6"/>
      <c r="MD12" s="6"/>
      <c r="ME12" s="6"/>
      <c r="MF12" s="6"/>
      <c r="MG12" s="6"/>
      <c r="MH12" s="6"/>
      <c r="MI12" s="6"/>
      <c r="MJ12" s="6"/>
      <c r="MK12" s="6"/>
      <c r="ML12" s="6"/>
      <c r="MM12" s="6"/>
      <c r="MN12" s="6"/>
      <c r="MO12" s="6"/>
      <c r="MP12" s="6"/>
      <c r="MQ12" s="6"/>
      <c r="MR12" s="6"/>
      <c r="MS12" s="6"/>
      <c r="MT12" s="6"/>
      <c r="MU12" s="6"/>
      <c r="MV12" s="6"/>
      <c r="MW12" s="6"/>
      <c r="MX12" s="6"/>
      <c r="MY12" s="6"/>
      <c r="MZ12" s="6"/>
      <c r="NA12" s="6"/>
      <c r="NB12" s="6"/>
      <c r="NC12" s="6"/>
      <c r="ND12" s="6"/>
      <c r="NE12" s="6"/>
      <c r="NF12" s="6"/>
      <c r="NG12" s="6"/>
      <c r="NH12" s="6"/>
      <c r="NI12" s="6"/>
      <c r="NJ12" s="6"/>
      <c r="NK12" s="6"/>
      <c r="NL12" s="6"/>
      <c r="NM12" s="6"/>
      <c r="NN12" s="6"/>
      <c r="NO12" s="6"/>
      <c r="NP12" s="6"/>
      <c r="NQ12" s="6"/>
      <c r="NR12" s="6"/>
      <c r="NS12" s="6"/>
      <c r="NT12" s="6"/>
      <c r="NU12" s="6"/>
      <c r="NV12" s="6"/>
      <c r="NW12" s="6"/>
      <c r="NX12" s="6"/>
      <c r="NY12" s="6"/>
      <c r="NZ12" s="6"/>
      <c r="OA12" s="6"/>
      <c r="OB12" s="6"/>
      <c r="OC12" s="6"/>
      <c r="OD12" s="6"/>
      <c r="OE12" s="6"/>
      <c r="OF12" s="6"/>
      <c r="OG12" s="6"/>
      <c r="OH12" s="6"/>
      <c r="OI12" s="6"/>
      <c r="OJ12" s="6"/>
      <c r="OK12" s="6"/>
      <c r="OL12" s="6"/>
      <c r="OM12" s="6"/>
      <c r="ON12" s="6"/>
      <c r="OO12" s="6"/>
      <c r="OP12" s="6"/>
      <c r="OQ12" s="6"/>
      <c r="OR12" s="6"/>
      <c r="OS12" s="6"/>
      <c r="OT12" s="6"/>
      <c r="OU12" s="6"/>
      <c r="OV12" s="6"/>
      <c r="OW12" s="6"/>
      <c r="OX12" s="6"/>
      <c r="OY12" s="6"/>
      <c r="OZ12" s="6"/>
      <c r="PA12" s="6"/>
      <c r="PB12" s="6"/>
      <c r="PC12" s="6"/>
      <c r="PD12" s="6"/>
      <c r="PE12" s="6"/>
      <c r="PF12" s="6"/>
      <c r="PG12" s="6"/>
      <c r="PH12" s="6"/>
      <c r="PI12" s="6"/>
      <c r="PJ12" s="6"/>
      <c r="PK12" s="6"/>
      <c r="PL12" s="6"/>
      <c r="PM12" s="6"/>
      <c r="PN12" s="6"/>
      <c r="PO12" s="6"/>
      <c r="PP12" s="6"/>
      <c r="PQ12" s="6"/>
      <c r="PR12" s="6"/>
      <c r="PS12" s="6"/>
      <c r="PT12" s="6"/>
      <c r="PU12" s="6"/>
      <c r="PV12" s="6"/>
      <c r="PW12" s="6"/>
      <c r="PX12" s="6"/>
      <c r="PY12" s="6"/>
      <c r="PZ12" s="6"/>
      <c r="QA12" s="6"/>
      <c r="QB12" s="6"/>
      <c r="QC12" s="6"/>
      <c r="QD12" s="6"/>
      <c r="QE12" s="6"/>
      <c r="QF12" s="6"/>
      <c r="QG12" s="6"/>
      <c r="QH12" s="6"/>
      <c r="QI12" s="6"/>
      <c r="QJ12" s="6"/>
      <c r="QK12" s="6"/>
      <c r="QL12" s="6"/>
      <c r="QM12" s="6"/>
      <c r="QN12" s="6"/>
      <c r="QO12" s="6"/>
      <c r="QP12" s="6"/>
      <c r="QQ12" s="6"/>
      <c r="QR12" s="6"/>
      <c r="QS12" s="6"/>
      <c r="QT12" s="6"/>
      <c r="QU12" s="6"/>
      <c r="QV12" s="6"/>
      <c r="QW12" s="6"/>
      <c r="QX12" s="6"/>
      <c r="QY12" s="6"/>
      <c r="QZ12" s="6"/>
      <c r="RA12" s="6"/>
      <c r="RB12" s="6"/>
      <c r="RC12" s="6"/>
      <c r="RD12" s="6"/>
      <c r="RE12" s="6"/>
      <c r="RF12" s="6"/>
      <c r="RG12" s="6"/>
      <c r="RH12" s="6"/>
      <c r="RI12" s="6"/>
      <c r="RJ12" s="6"/>
      <c r="RK12" s="6"/>
      <c r="RL12" s="6"/>
      <c r="RM12" s="6"/>
      <c r="RN12" s="6"/>
      <c r="RO12" s="6"/>
      <c r="RP12" s="6"/>
      <c r="RQ12" s="6"/>
      <c r="RR12" s="6"/>
      <c r="RS12" s="6"/>
      <c r="RT12" s="6"/>
      <c r="RU12" s="6"/>
      <c r="RV12" s="6"/>
      <c r="RW12" s="6"/>
      <c r="RX12" s="6"/>
      <c r="RY12" s="6"/>
      <c r="RZ12" s="6"/>
      <c r="SA12" s="6"/>
      <c r="SB12" s="6"/>
      <c r="SC12" s="6"/>
      <c r="SD12" s="6"/>
      <c r="SE12" s="6"/>
      <c r="SF12" s="6"/>
      <c r="SG12" s="6"/>
      <c r="SH12" s="6"/>
      <c r="SI12" s="6"/>
      <c r="SJ12" s="6"/>
      <c r="SK12" s="6"/>
      <c r="SL12" s="6"/>
      <c r="SM12" s="6"/>
      <c r="SN12" s="6"/>
      <c r="SO12" s="6"/>
      <c r="SP12" s="6"/>
      <c r="SQ12" s="6"/>
      <c r="SR12" s="6"/>
      <c r="SS12" s="6"/>
      <c r="ST12" s="6"/>
      <c r="SU12" s="6"/>
      <c r="SV12" s="6"/>
      <c r="SW12" s="6"/>
      <c r="SX12" s="6"/>
      <c r="SY12" s="6"/>
      <c r="SZ12" s="6"/>
      <c r="TA12" s="6"/>
      <c r="TB12" s="6"/>
      <c r="TC12" s="6"/>
      <c r="TD12" s="6"/>
      <c r="TE12" s="6"/>
      <c r="TF12" s="6"/>
      <c r="TG12" s="6"/>
      <c r="TH12" s="6"/>
      <c r="TI12" s="6"/>
      <c r="TJ12" s="6"/>
      <c r="TK12" s="6"/>
      <c r="TL12" s="6"/>
      <c r="TM12" s="6"/>
      <c r="TN12" s="6"/>
    </row>
    <row r="13" spans="1:534" ht="20.100000000000001" customHeight="1" thickBot="1" x14ac:dyDescent="0.25">
      <c r="A13" s="100"/>
      <c r="B13" s="49" t="s">
        <v>48</v>
      </c>
      <c r="C13" s="94"/>
      <c r="D13" s="95"/>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6"/>
      <c r="JM13" s="6"/>
      <c r="JN13" s="6"/>
      <c r="JO13" s="6"/>
      <c r="JP13" s="6"/>
      <c r="JQ13" s="6"/>
      <c r="JR13" s="6"/>
      <c r="JS13" s="6"/>
      <c r="JT13" s="6"/>
      <c r="JU13" s="6"/>
      <c r="JV13" s="6"/>
      <c r="JW13" s="6"/>
      <c r="JX13" s="6"/>
      <c r="JY13" s="6"/>
      <c r="JZ13" s="6"/>
      <c r="KA13" s="6"/>
      <c r="KB13" s="6"/>
      <c r="KC13" s="6"/>
      <c r="KD13" s="6"/>
      <c r="KE13" s="6"/>
      <c r="KF13" s="6"/>
      <c r="KG13" s="6"/>
      <c r="KH13" s="6"/>
      <c r="KI13" s="6"/>
      <c r="KJ13" s="6"/>
      <c r="KK13" s="6"/>
      <c r="KL13" s="6"/>
      <c r="KM13" s="6"/>
      <c r="KN13" s="6"/>
      <c r="KO13" s="6"/>
      <c r="KP13" s="6"/>
      <c r="KQ13" s="6"/>
      <c r="KR13" s="6"/>
      <c r="KS13" s="6"/>
      <c r="KT13" s="6"/>
      <c r="KU13" s="6"/>
      <c r="KV13" s="6"/>
      <c r="KW13" s="6"/>
      <c r="KX13" s="6"/>
      <c r="KY13" s="6"/>
      <c r="KZ13" s="6"/>
      <c r="LA13" s="6"/>
      <c r="LB13" s="6"/>
      <c r="LC13" s="6"/>
      <c r="LD13" s="6"/>
      <c r="LE13" s="6"/>
      <c r="LF13" s="6"/>
      <c r="LG13" s="6"/>
      <c r="LH13" s="6"/>
      <c r="LI13" s="6"/>
      <c r="LJ13" s="6"/>
      <c r="LK13" s="6"/>
      <c r="LL13" s="6"/>
      <c r="LM13" s="6"/>
      <c r="LN13" s="6"/>
      <c r="LO13" s="6"/>
      <c r="LP13" s="6"/>
      <c r="LQ13" s="6"/>
      <c r="LR13" s="6"/>
      <c r="LS13" s="6"/>
      <c r="LT13" s="6"/>
      <c r="LU13" s="6"/>
      <c r="LV13" s="6"/>
      <c r="LW13" s="6"/>
      <c r="LX13" s="6"/>
      <c r="LY13" s="6"/>
      <c r="LZ13" s="6"/>
      <c r="MA13" s="6"/>
      <c r="MB13" s="6"/>
      <c r="MC13" s="6"/>
      <c r="MD13" s="6"/>
      <c r="ME13" s="6"/>
      <c r="MF13" s="6"/>
      <c r="MG13" s="6"/>
      <c r="MH13" s="6"/>
      <c r="MI13" s="6"/>
      <c r="MJ13" s="6"/>
      <c r="MK13" s="6"/>
      <c r="ML13" s="6"/>
      <c r="MM13" s="6"/>
      <c r="MN13" s="6"/>
      <c r="MO13" s="6"/>
      <c r="MP13" s="6"/>
      <c r="MQ13" s="6"/>
      <c r="MR13" s="6"/>
      <c r="MS13" s="6"/>
      <c r="MT13" s="6"/>
      <c r="MU13" s="6"/>
      <c r="MV13" s="6"/>
      <c r="MW13" s="6"/>
      <c r="MX13" s="6"/>
      <c r="MY13" s="6"/>
      <c r="MZ13" s="6"/>
      <c r="NA13" s="6"/>
      <c r="NB13" s="6"/>
      <c r="NC13" s="6"/>
      <c r="ND13" s="6"/>
      <c r="NE13" s="6"/>
      <c r="NF13" s="6"/>
      <c r="NG13" s="6"/>
      <c r="NH13" s="6"/>
      <c r="NI13" s="6"/>
      <c r="NJ13" s="6"/>
      <c r="NK13" s="6"/>
      <c r="NL13" s="6"/>
      <c r="NM13" s="6"/>
      <c r="NN13" s="6"/>
      <c r="NO13" s="6"/>
      <c r="NP13" s="6"/>
      <c r="NQ13" s="6"/>
      <c r="NR13" s="6"/>
      <c r="NS13" s="6"/>
      <c r="NT13" s="6"/>
      <c r="NU13" s="6"/>
      <c r="NV13" s="6"/>
      <c r="NW13" s="6"/>
      <c r="NX13" s="6"/>
      <c r="NY13" s="6"/>
      <c r="NZ13" s="6"/>
      <c r="OA13" s="6"/>
      <c r="OB13" s="6"/>
      <c r="OC13" s="6"/>
      <c r="OD13" s="6"/>
      <c r="OE13" s="6"/>
      <c r="OF13" s="6"/>
      <c r="OG13" s="6"/>
      <c r="OH13" s="6"/>
      <c r="OI13" s="6"/>
      <c r="OJ13" s="6"/>
      <c r="OK13" s="6"/>
      <c r="OL13" s="6"/>
      <c r="OM13" s="6"/>
      <c r="ON13" s="6"/>
      <c r="OO13" s="6"/>
      <c r="OP13" s="6"/>
      <c r="OQ13" s="6"/>
      <c r="OR13" s="6"/>
      <c r="OS13" s="6"/>
      <c r="OT13" s="6"/>
      <c r="OU13" s="6"/>
      <c r="OV13" s="6"/>
      <c r="OW13" s="6"/>
      <c r="OX13" s="6"/>
      <c r="OY13" s="6"/>
      <c r="OZ13" s="6"/>
      <c r="PA13" s="6"/>
      <c r="PB13" s="6"/>
      <c r="PC13" s="6"/>
      <c r="PD13" s="6"/>
      <c r="PE13" s="6"/>
      <c r="PF13" s="6"/>
      <c r="PG13" s="6"/>
      <c r="PH13" s="6"/>
      <c r="PI13" s="6"/>
      <c r="PJ13" s="6"/>
      <c r="PK13" s="6"/>
      <c r="PL13" s="6"/>
      <c r="PM13" s="6"/>
      <c r="PN13" s="6"/>
      <c r="PO13" s="6"/>
      <c r="PP13" s="6"/>
      <c r="PQ13" s="6"/>
      <c r="PR13" s="6"/>
      <c r="PS13" s="6"/>
      <c r="PT13" s="6"/>
      <c r="PU13" s="6"/>
      <c r="PV13" s="6"/>
      <c r="PW13" s="6"/>
      <c r="PX13" s="6"/>
      <c r="PY13" s="6"/>
      <c r="PZ13" s="6"/>
      <c r="QA13" s="6"/>
      <c r="QB13" s="6"/>
      <c r="QC13" s="6"/>
      <c r="QD13" s="6"/>
      <c r="QE13" s="6"/>
      <c r="QF13" s="6"/>
      <c r="QG13" s="6"/>
      <c r="QH13" s="6"/>
      <c r="QI13" s="6"/>
      <c r="QJ13" s="6"/>
      <c r="QK13" s="6"/>
      <c r="QL13" s="6"/>
      <c r="QM13" s="6"/>
      <c r="QN13" s="6"/>
      <c r="QO13" s="6"/>
      <c r="QP13" s="6"/>
      <c r="QQ13" s="6"/>
      <c r="QR13" s="6"/>
      <c r="QS13" s="6"/>
      <c r="QT13" s="6"/>
      <c r="QU13" s="6"/>
      <c r="QV13" s="6"/>
      <c r="QW13" s="6"/>
      <c r="QX13" s="6"/>
      <c r="QY13" s="6"/>
      <c r="QZ13" s="6"/>
      <c r="RA13" s="6"/>
      <c r="RB13" s="6"/>
      <c r="RC13" s="6"/>
      <c r="RD13" s="6"/>
      <c r="RE13" s="6"/>
      <c r="RF13" s="6"/>
      <c r="RG13" s="6"/>
      <c r="RH13" s="6"/>
      <c r="RI13" s="6"/>
      <c r="RJ13" s="6"/>
      <c r="RK13" s="6"/>
      <c r="RL13" s="6"/>
      <c r="RM13" s="6"/>
      <c r="RN13" s="6"/>
      <c r="RO13" s="6"/>
      <c r="RP13" s="6"/>
      <c r="RQ13" s="6"/>
      <c r="RR13" s="6"/>
      <c r="RS13" s="6"/>
      <c r="RT13" s="6"/>
      <c r="RU13" s="6"/>
      <c r="RV13" s="6"/>
      <c r="RW13" s="6"/>
      <c r="RX13" s="6"/>
      <c r="RY13" s="6"/>
      <c r="RZ13" s="6"/>
      <c r="SA13" s="6"/>
      <c r="SB13" s="6"/>
      <c r="SC13" s="6"/>
      <c r="SD13" s="6"/>
      <c r="SE13" s="6"/>
      <c r="SF13" s="6"/>
      <c r="SG13" s="6"/>
      <c r="SH13" s="6"/>
      <c r="SI13" s="6"/>
      <c r="SJ13" s="6"/>
      <c r="SK13" s="6"/>
      <c r="SL13" s="6"/>
      <c r="SM13" s="6"/>
      <c r="SN13" s="6"/>
      <c r="SO13" s="6"/>
      <c r="SP13" s="6"/>
      <c r="SQ13" s="6"/>
      <c r="SR13" s="6"/>
      <c r="SS13" s="6"/>
      <c r="ST13" s="6"/>
      <c r="SU13" s="6"/>
      <c r="SV13" s="6"/>
      <c r="SW13" s="6"/>
      <c r="SX13" s="6"/>
      <c r="SY13" s="6"/>
      <c r="SZ13" s="6"/>
      <c r="TA13" s="6"/>
      <c r="TB13" s="6"/>
      <c r="TC13" s="6"/>
      <c r="TD13" s="6"/>
      <c r="TE13" s="6"/>
      <c r="TF13" s="6"/>
      <c r="TG13" s="6"/>
      <c r="TH13" s="6"/>
      <c r="TI13" s="6"/>
      <c r="TJ13" s="6"/>
      <c r="TK13" s="6"/>
      <c r="TL13" s="6"/>
      <c r="TM13" s="6"/>
      <c r="TN13" s="6"/>
    </row>
    <row r="14" spans="1:534" ht="45" customHeight="1" x14ac:dyDescent="0.2">
      <c r="A14" s="96" t="s">
        <v>55</v>
      </c>
      <c r="B14" s="41" t="s">
        <v>98</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6"/>
      <c r="JM14" s="6"/>
      <c r="JN14" s="6"/>
      <c r="JO14" s="6"/>
      <c r="JP14" s="6"/>
      <c r="JQ14" s="6"/>
      <c r="JR14" s="6"/>
      <c r="JS14" s="6"/>
      <c r="JT14" s="6"/>
      <c r="JU14" s="6"/>
      <c r="JV14" s="6"/>
      <c r="JW14" s="6"/>
      <c r="JX14" s="6"/>
      <c r="JY14" s="6"/>
      <c r="JZ14" s="6"/>
      <c r="KA14" s="6"/>
      <c r="KB14" s="6"/>
      <c r="KC14" s="6"/>
      <c r="KD14" s="6"/>
      <c r="KE14" s="6"/>
      <c r="KF14" s="6"/>
      <c r="KG14" s="6"/>
      <c r="KH14" s="6"/>
      <c r="KI14" s="6"/>
      <c r="KJ14" s="6"/>
      <c r="KK14" s="6"/>
      <c r="KL14" s="6"/>
      <c r="KM14" s="6"/>
      <c r="KN14" s="6"/>
      <c r="KO14" s="6"/>
      <c r="KP14" s="6"/>
      <c r="KQ14" s="6"/>
      <c r="KR14" s="6"/>
      <c r="KS14" s="6"/>
      <c r="KT14" s="6"/>
      <c r="KU14" s="6"/>
      <c r="KV14" s="6"/>
      <c r="KW14" s="6"/>
      <c r="KX14" s="6"/>
      <c r="KY14" s="6"/>
      <c r="KZ14" s="6"/>
      <c r="LA14" s="6"/>
      <c r="LB14" s="6"/>
      <c r="LC14" s="6"/>
      <c r="LD14" s="6"/>
      <c r="LE14" s="6"/>
      <c r="LF14" s="6"/>
      <c r="LG14" s="6"/>
      <c r="LH14" s="6"/>
      <c r="LI14" s="6"/>
      <c r="LJ14" s="6"/>
      <c r="LK14" s="6"/>
      <c r="LL14" s="6"/>
      <c r="LM14" s="6"/>
      <c r="LN14" s="6"/>
      <c r="LO14" s="6"/>
      <c r="LP14" s="6"/>
      <c r="LQ14" s="6"/>
      <c r="LR14" s="6"/>
      <c r="LS14" s="6"/>
      <c r="LT14" s="6"/>
      <c r="LU14" s="6"/>
      <c r="LV14" s="6"/>
      <c r="LW14" s="6"/>
      <c r="LX14" s="6"/>
      <c r="LY14" s="6"/>
      <c r="LZ14" s="6"/>
      <c r="MA14" s="6"/>
      <c r="MB14" s="6"/>
      <c r="MC14" s="6"/>
      <c r="MD14" s="6"/>
      <c r="ME14" s="6"/>
      <c r="MF14" s="6"/>
      <c r="MG14" s="6"/>
      <c r="MH14" s="6"/>
      <c r="MI14" s="6"/>
      <c r="MJ14" s="6"/>
      <c r="MK14" s="6"/>
      <c r="ML14" s="6"/>
      <c r="MM14" s="6"/>
      <c r="MN14" s="6"/>
      <c r="MO14" s="6"/>
      <c r="MP14" s="6"/>
      <c r="MQ14" s="6"/>
      <c r="MR14" s="6"/>
      <c r="MS14" s="6"/>
      <c r="MT14" s="6"/>
      <c r="MU14" s="6"/>
      <c r="MV14" s="6"/>
      <c r="MW14" s="6"/>
      <c r="MX14" s="6"/>
      <c r="MY14" s="6"/>
      <c r="MZ14" s="6"/>
      <c r="NA14" s="6"/>
      <c r="NB14" s="6"/>
      <c r="NC14" s="6"/>
      <c r="ND14" s="6"/>
      <c r="NE14" s="6"/>
      <c r="NF14" s="6"/>
      <c r="NG14" s="6"/>
      <c r="NH14" s="6"/>
      <c r="NI14" s="6"/>
      <c r="NJ14" s="6"/>
      <c r="NK14" s="6"/>
      <c r="NL14" s="6"/>
      <c r="NM14" s="6"/>
      <c r="NN14" s="6"/>
      <c r="NO14" s="6"/>
      <c r="NP14" s="6"/>
      <c r="NQ14" s="6"/>
      <c r="NR14" s="6"/>
      <c r="NS14" s="6"/>
      <c r="NT14" s="6"/>
      <c r="NU14" s="6"/>
      <c r="NV14" s="6"/>
      <c r="NW14" s="6"/>
      <c r="NX14" s="6"/>
      <c r="NY14" s="6"/>
      <c r="NZ14" s="6"/>
      <c r="OA14" s="6"/>
      <c r="OB14" s="6"/>
      <c r="OC14" s="6"/>
      <c r="OD14" s="6"/>
      <c r="OE14" s="6"/>
      <c r="OF14" s="6"/>
      <c r="OG14" s="6"/>
      <c r="OH14" s="6"/>
      <c r="OI14" s="6"/>
      <c r="OJ14" s="6"/>
      <c r="OK14" s="6"/>
      <c r="OL14" s="6"/>
      <c r="OM14" s="6"/>
      <c r="ON14" s="6"/>
      <c r="OO14" s="6"/>
      <c r="OP14" s="6"/>
      <c r="OQ14" s="6"/>
      <c r="OR14" s="6"/>
      <c r="OS14" s="6"/>
      <c r="OT14" s="6"/>
      <c r="OU14" s="6"/>
      <c r="OV14" s="6"/>
      <c r="OW14" s="6"/>
      <c r="OX14" s="6"/>
      <c r="OY14" s="6"/>
      <c r="OZ14" s="6"/>
      <c r="PA14" s="6"/>
      <c r="PB14" s="6"/>
      <c r="PC14" s="6"/>
      <c r="PD14" s="6"/>
      <c r="PE14" s="6"/>
      <c r="PF14" s="6"/>
      <c r="PG14" s="6"/>
      <c r="PH14" s="6"/>
      <c r="PI14" s="6"/>
      <c r="PJ14" s="6"/>
      <c r="PK14" s="6"/>
      <c r="PL14" s="6"/>
      <c r="PM14" s="6"/>
      <c r="PN14" s="6"/>
      <c r="PO14" s="6"/>
      <c r="PP14" s="6"/>
      <c r="PQ14" s="6"/>
      <c r="PR14" s="6"/>
      <c r="PS14" s="6"/>
      <c r="PT14" s="6"/>
      <c r="PU14" s="6"/>
      <c r="PV14" s="6"/>
      <c r="PW14" s="6"/>
      <c r="PX14" s="6"/>
      <c r="PY14" s="6"/>
      <c r="PZ14" s="6"/>
      <c r="QA14" s="6"/>
      <c r="QB14" s="6"/>
      <c r="QC14" s="6"/>
      <c r="QD14" s="6"/>
      <c r="QE14" s="6"/>
      <c r="QF14" s="6"/>
      <c r="QG14" s="6"/>
      <c r="QH14" s="6"/>
      <c r="QI14" s="6"/>
      <c r="QJ14" s="6"/>
      <c r="QK14" s="6"/>
      <c r="QL14" s="6"/>
      <c r="QM14" s="6"/>
      <c r="QN14" s="6"/>
      <c r="QO14" s="6"/>
      <c r="QP14" s="6"/>
      <c r="QQ14" s="6"/>
      <c r="QR14" s="6"/>
      <c r="QS14" s="6"/>
      <c r="QT14" s="6"/>
      <c r="QU14" s="6"/>
      <c r="QV14" s="6"/>
      <c r="QW14" s="6"/>
      <c r="QX14" s="6"/>
      <c r="QY14" s="6"/>
      <c r="QZ14" s="6"/>
      <c r="RA14" s="6"/>
      <c r="RB14" s="6"/>
      <c r="RC14" s="6"/>
      <c r="RD14" s="6"/>
      <c r="RE14" s="6"/>
      <c r="RF14" s="6"/>
      <c r="RG14" s="6"/>
      <c r="RH14" s="6"/>
      <c r="RI14" s="6"/>
      <c r="RJ14" s="6"/>
      <c r="RK14" s="6"/>
      <c r="RL14" s="6"/>
      <c r="RM14" s="6"/>
      <c r="RN14" s="6"/>
      <c r="RO14" s="6"/>
      <c r="RP14" s="6"/>
      <c r="RQ14" s="6"/>
      <c r="RR14" s="6"/>
      <c r="RS14" s="6"/>
      <c r="RT14" s="6"/>
      <c r="RU14" s="6"/>
      <c r="RV14" s="6"/>
      <c r="RW14" s="6"/>
      <c r="RX14" s="6"/>
      <c r="RY14" s="6"/>
      <c r="RZ14" s="6"/>
      <c r="SA14" s="6"/>
      <c r="SB14" s="6"/>
      <c r="SC14" s="6"/>
      <c r="SD14" s="6"/>
      <c r="SE14" s="6"/>
      <c r="SF14" s="6"/>
      <c r="SG14" s="6"/>
      <c r="SH14" s="6"/>
      <c r="SI14" s="6"/>
      <c r="SJ14" s="6"/>
      <c r="SK14" s="6"/>
      <c r="SL14" s="6"/>
      <c r="SM14" s="6"/>
      <c r="SN14" s="6"/>
      <c r="SO14" s="6"/>
      <c r="SP14" s="6"/>
      <c r="SQ14" s="6"/>
      <c r="SR14" s="6"/>
      <c r="SS14" s="6"/>
      <c r="ST14" s="6"/>
      <c r="SU14" s="6"/>
      <c r="SV14" s="6"/>
      <c r="SW14" s="6"/>
      <c r="SX14" s="6"/>
      <c r="SY14" s="6"/>
      <c r="SZ14" s="6"/>
      <c r="TA14" s="6"/>
      <c r="TB14" s="6"/>
      <c r="TC14" s="6"/>
      <c r="TD14" s="6"/>
      <c r="TE14" s="6"/>
      <c r="TF14" s="6"/>
      <c r="TG14" s="6"/>
      <c r="TH14" s="6"/>
      <c r="TI14" s="6"/>
      <c r="TJ14" s="6"/>
      <c r="TK14" s="6"/>
      <c r="TL14" s="6"/>
      <c r="TM14" s="6"/>
      <c r="TN14" s="6"/>
    </row>
    <row r="15" spans="1:534" ht="20.100000000000001" customHeight="1" x14ac:dyDescent="0.2">
      <c r="A15" s="97"/>
      <c r="B15" s="9" t="s">
        <v>14</v>
      </c>
      <c r="C15" s="7">
        <f ca="1">INDEX($A$2:$TN$2,,MIN(IF(CouleurFond(E15:TN15)=47,COLUMN(E15:TN15))))</f>
        <v>0</v>
      </c>
      <c r="D15" s="7">
        <f t="array" aca="1" ref="D15" ca="1">INDEX($A$2:$JI$2,,MAX(IF(CouleurFond(E15:JI15)=47,COLUMN(E15:JI15))))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6"/>
      <c r="JM15" s="6"/>
      <c r="JN15" s="6"/>
      <c r="JO15" s="6"/>
      <c r="JP15" s="6"/>
      <c r="JQ15" s="6"/>
      <c r="JR15" s="6"/>
      <c r="JS15" s="6"/>
      <c r="JT15" s="6"/>
      <c r="JU15" s="6"/>
      <c r="JV15" s="6"/>
      <c r="JW15" s="6"/>
      <c r="JX15" s="6"/>
      <c r="JY15" s="6"/>
      <c r="JZ15" s="6"/>
      <c r="KA15" s="6"/>
      <c r="KB15" s="6"/>
      <c r="KC15" s="6"/>
      <c r="KD15" s="6"/>
      <c r="KE15" s="6"/>
      <c r="KF15" s="6"/>
      <c r="KG15" s="6"/>
      <c r="KH15" s="6"/>
      <c r="KI15" s="6"/>
      <c r="KJ15" s="6"/>
      <c r="KK15" s="6"/>
      <c r="KL15" s="6"/>
      <c r="KM15" s="6"/>
      <c r="KN15" s="6"/>
      <c r="KO15" s="6"/>
      <c r="KP15" s="6"/>
      <c r="KQ15" s="6"/>
      <c r="KR15" s="6"/>
      <c r="KS15" s="6"/>
      <c r="KT15" s="6"/>
      <c r="KU15" s="6"/>
      <c r="KV15" s="6"/>
      <c r="KW15" s="6"/>
      <c r="KX15" s="6"/>
      <c r="KY15" s="6"/>
      <c r="KZ15" s="6"/>
      <c r="LA15" s="6"/>
      <c r="LB15" s="6"/>
      <c r="LC15" s="6"/>
      <c r="LD15" s="6"/>
      <c r="LE15" s="6"/>
      <c r="LF15" s="6"/>
      <c r="LG15" s="6"/>
      <c r="LH15" s="6"/>
      <c r="LI15" s="6"/>
      <c r="LJ15" s="6"/>
      <c r="LK15" s="6"/>
      <c r="LL15" s="6"/>
      <c r="LM15" s="6"/>
      <c r="LN15" s="6"/>
      <c r="LO15" s="6"/>
      <c r="LP15" s="6"/>
      <c r="LQ15" s="6"/>
      <c r="LR15" s="6"/>
      <c r="LS15" s="6"/>
      <c r="LT15" s="6"/>
      <c r="LU15" s="6"/>
      <c r="LV15" s="6"/>
      <c r="LW15" s="6"/>
      <c r="LX15" s="6"/>
      <c r="LY15" s="6"/>
      <c r="LZ15" s="6"/>
      <c r="MA15" s="6"/>
      <c r="MB15" s="6"/>
      <c r="MC15" s="6"/>
      <c r="MD15" s="6"/>
      <c r="ME15" s="6"/>
      <c r="MF15" s="6"/>
      <c r="MG15" s="6"/>
      <c r="MH15" s="6"/>
      <c r="MI15" s="6"/>
      <c r="MJ15" s="6"/>
      <c r="MK15" s="6"/>
      <c r="ML15" s="6"/>
      <c r="MM15" s="6"/>
      <c r="MN15" s="6"/>
      <c r="MO15" s="6"/>
      <c r="MP15" s="6"/>
      <c r="MQ15" s="6"/>
      <c r="MR15" s="6"/>
      <c r="MS15" s="6"/>
      <c r="MT15" s="6"/>
      <c r="MU15" s="6"/>
      <c r="MV15" s="6"/>
      <c r="MW15" s="6"/>
      <c r="MX15" s="6"/>
      <c r="MY15" s="6"/>
      <c r="MZ15" s="6"/>
      <c r="NA15" s="6"/>
      <c r="NB15" s="6"/>
      <c r="NC15" s="6"/>
      <c r="ND15" s="6"/>
      <c r="NE15" s="6"/>
      <c r="NF15" s="6"/>
      <c r="NG15" s="6"/>
      <c r="NH15" s="6"/>
      <c r="NI15" s="6"/>
      <c r="NJ15" s="6"/>
      <c r="NK15" s="6"/>
      <c r="NL15" s="6"/>
      <c r="NM15" s="6"/>
      <c r="NN15" s="6"/>
      <c r="NO15" s="6"/>
      <c r="NP15" s="6"/>
      <c r="NQ15" s="6"/>
      <c r="NR15" s="6"/>
      <c r="NS15" s="6"/>
      <c r="NT15" s="6"/>
      <c r="NU15" s="6"/>
      <c r="NV15" s="6"/>
      <c r="NW15" s="6"/>
      <c r="NX15" s="6"/>
      <c r="NY15" s="6"/>
      <c r="NZ15" s="6"/>
      <c r="OA15" s="6"/>
      <c r="OB15" s="6"/>
      <c r="OC15" s="6"/>
      <c r="OD15" s="6"/>
      <c r="OE15" s="6"/>
      <c r="OF15" s="6"/>
      <c r="OG15" s="6"/>
      <c r="OH15" s="6"/>
      <c r="OI15" s="6"/>
      <c r="OJ15" s="6"/>
      <c r="OK15" s="6"/>
      <c r="OL15" s="6"/>
      <c r="OM15" s="6"/>
      <c r="ON15" s="6"/>
      <c r="OO15" s="6"/>
      <c r="OP15" s="6"/>
      <c r="OQ15" s="6"/>
      <c r="OR15" s="6"/>
      <c r="OS15" s="6"/>
      <c r="OT15" s="6"/>
      <c r="OU15" s="6"/>
      <c r="OV15" s="6"/>
      <c r="OW15" s="6"/>
      <c r="OX15" s="6"/>
      <c r="OY15" s="6"/>
      <c r="OZ15" s="6"/>
      <c r="PA15" s="6"/>
      <c r="PB15" s="6"/>
      <c r="PC15" s="6"/>
      <c r="PD15" s="6"/>
      <c r="PE15" s="6"/>
      <c r="PF15" s="6"/>
      <c r="PG15" s="6"/>
      <c r="PH15" s="6"/>
      <c r="PI15" s="6"/>
      <c r="PJ15" s="6"/>
      <c r="PK15" s="6"/>
      <c r="PL15" s="6"/>
      <c r="PM15" s="6"/>
      <c r="PN15" s="6"/>
      <c r="PO15" s="6"/>
      <c r="PP15" s="6"/>
      <c r="PQ15" s="6"/>
      <c r="PR15" s="6"/>
      <c r="PS15" s="6"/>
      <c r="PT15" s="6"/>
      <c r="PU15" s="6"/>
      <c r="PV15" s="6"/>
      <c r="PW15" s="6"/>
      <c r="PX15" s="6"/>
      <c r="PY15" s="6"/>
      <c r="PZ15" s="6"/>
      <c r="QA15" s="6"/>
      <c r="QB15" s="6"/>
      <c r="QC15" s="6"/>
      <c r="QD15" s="6"/>
      <c r="QE15" s="6"/>
      <c r="QF15" s="6"/>
      <c r="QG15" s="6"/>
      <c r="QH15" s="6"/>
      <c r="QI15" s="6"/>
      <c r="QJ15" s="6"/>
      <c r="QK15" s="6"/>
      <c r="QL15" s="6"/>
      <c r="QM15" s="6"/>
      <c r="QN15" s="6"/>
      <c r="QO15" s="6"/>
      <c r="QP15" s="6"/>
      <c r="QQ15" s="6"/>
      <c r="QR15" s="6"/>
      <c r="QS15" s="6"/>
      <c r="QT15" s="6"/>
      <c r="QU15" s="6"/>
      <c r="QV15" s="6"/>
      <c r="QW15" s="6"/>
      <c r="QX15" s="6"/>
      <c r="QY15" s="6"/>
      <c r="QZ15" s="6"/>
      <c r="RA15" s="6"/>
      <c r="RB15" s="6"/>
      <c r="RC15" s="6"/>
      <c r="RD15" s="6"/>
      <c r="RE15" s="6"/>
      <c r="RF15" s="6"/>
      <c r="RG15" s="6"/>
      <c r="RH15" s="6"/>
      <c r="RI15" s="6"/>
      <c r="RJ15" s="6"/>
      <c r="RK15" s="6"/>
      <c r="RL15" s="6"/>
      <c r="RM15" s="6"/>
      <c r="RN15" s="6"/>
      <c r="RO15" s="6"/>
      <c r="RP15" s="6"/>
      <c r="RQ15" s="6"/>
      <c r="RR15" s="6"/>
      <c r="RS15" s="6"/>
      <c r="RT15" s="6"/>
      <c r="RU15" s="6"/>
      <c r="RV15" s="6"/>
      <c r="RW15" s="6"/>
      <c r="RX15" s="6"/>
      <c r="RY15" s="6"/>
      <c r="RZ15" s="6"/>
      <c r="SA15" s="6"/>
      <c r="SB15" s="6"/>
      <c r="SC15" s="6"/>
      <c r="SD15" s="6"/>
      <c r="SE15" s="6"/>
      <c r="SF15" s="6"/>
      <c r="SG15" s="6"/>
      <c r="SH15" s="6"/>
      <c r="SI15" s="6"/>
      <c r="SJ15" s="6"/>
      <c r="SK15" s="6"/>
      <c r="SL15" s="6"/>
      <c r="SM15" s="6"/>
      <c r="SN15" s="6"/>
      <c r="SO15" s="6"/>
      <c r="SP15" s="6"/>
      <c r="SQ15" s="6"/>
      <c r="SR15" s="6"/>
      <c r="SS15" s="6"/>
      <c r="ST15" s="6"/>
      <c r="SU15" s="6"/>
      <c r="SV15" s="6"/>
      <c r="SW15" s="6"/>
      <c r="SX15" s="6"/>
      <c r="SY15" s="6"/>
      <c r="SZ15" s="6"/>
      <c r="TA15" s="6"/>
      <c r="TB15" s="6"/>
      <c r="TC15" s="6"/>
      <c r="TD15" s="6"/>
      <c r="TE15" s="6"/>
      <c r="TF15" s="6"/>
      <c r="TG15" s="6"/>
      <c r="TH15" s="6"/>
      <c r="TI15" s="6"/>
      <c r="TJ15" s="6"/>
      <c r="TK15" s="6"/>
      <c r="TL15" s="6"/>
      <c r="TM15" s="6"/>
      <c r="TN15" s="6"/>
    </row>
    <row r="16" spans="1:534" ht="20.100000000000001" customHeight="1" x14ac:dyDescent="0.2">
      <c r="A16" s="97"/>
      <c r="B16" s="57" t="s">
        <v>7</v>
      </c>
      <c r="C16" s="7">
        <f t="array" aca="1" ref="C16" ca="1">INDEX($A$2:$JI$2,,MIN(IF(CouleurFond(E16:JI16)=47,COLUMN(E16:JI16))))</f>
        <v>43110</v>
      </c>
      <c r="D16" s="7">
        <f t="array" aca="1" ref="D16" ca="1">INDEX($A$2:$JI$2,,MAX(IF(CouleurFond(E16:JI16)=47,COLUMN(E16:JI16))))</f>
        <v>43119</v>
      </c>
      <c r="E16" s="6"/>
      <c r="F16" s="6"/>
      <c r="G16" s="6"/>
      <c r="H16" s="6"/>
      <c r="I16" s="6"/>
      <c r="J16" s="6"/>
      <c r="K16" s="6"/>
      <c r="L16" s="58"/>
      <c r="M16" s="58"/>
      <c r="N16" s="58"/>
      <c r="O16" s="58"/>
      <c r="P16" s="58"/>
      <c r="Q16" s="58"/>
      <c r="R16" s="58"/>
      <c r="S16" s="58"/>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6"/>
      <c r="JM16" s="6"/>
      <c r="JN16" s="6"/>
      <c r="JO16" s="6"/>
      <c r="JP16" s="6"/>
      <c r="JQ16" s="58"/>
      <c r="JR16" s="58"/>
      <c r="JS16" s="58"/>
      <c r="JT16" s="58"/>
      <c r="JU16" s="58"/>
      <c r="JV16" s="58"/>
      <c r="JW16" s="58"/>
      <c r="JX16" s="58"/>
      <c r="JY16" s="6"/>
      <c r="JZ16" s="6"/>
      <c r="KA16" s="6"/>
      <c r="KB16" s="6"/>
      <c r="KC16" s="6"/>
      <c r="KD16" s="6"/>
      <c r="KE16" s="6"/>
      <c r="KF16" s="6"/>
      <c r="KG16" s="6"/>
      <c r="KH16" s="6"/>
      <c r="KI16" s="6"/>
      <c r="KJ16" s="6"/>
      <c r="KK16" s="6"/>
      <c r="KL16" s="6"/>
      <c r="KM16" s="6"/>
      <c r="KN16" s="6"/>
      <c r="KO16" s="6"/>
      <c r="KP16" s="6"/>
      <c r="KQ16" s="6"/>
      <c r="KR16" s="6"/>
      <c r="KS16" s="6"/>
      <c r="KT16" s="6"/>
      <c r="KU16" s="6"/>
      <c r="KV16" s="6"/>
      <c r="KW16" s="6"/>
      <c r="KX16" s="6"/>
      <c r="KY16" s="6"/>
      <c r="KZ16" s="6"/>
      <c r="LA16" s="6"/>
      <c r="LB16" s="6"/>
      <c r="LC16" s="6"/>
      <c r="LD16" s="6"/>
      <c r="LE16" s="6"/>
      <c r="LF16" s="6"/>
      <c r="LG16" s="6"/>
      <c r="LH16" s="6"/>
      <c r="LI16" s="6"/>
      <c r="LJ16" s="6"/>
      <c r="LK16" s="6"/>
      <c r="LL16" s="6"/>
      <c r="LM16" s="6"/>
      <c r="LN16" s="6"/>
      <c r="LO16" s="6"/>
      <c r="LP16" s="6"/>
      <c r="LQ16" s="6"/>
      <c r="LR16" s="6"/>
      <c r="LS16" s="6"/>
      <c r="LT16" s="6"/>
      <c r="LU16" s="6"/>
      <c r="LV16" s="6"/>
      <c r="LW16" s="6"/>
      <c r="LX16" s="6"/>
      <c r="LY16" s="6"/>
      <c r="LZ16" s="6"/>
      <c r="MA16" s="6"/>
      <c r="MB16" s="6"/>
      <c r="MC16" s="6"/>
      <c r="MD16" s="6"/>
      <c r="ME16" s="6"/>
      <c r="MF16" s="6"/>
      <c r="MG16" s="6"/>
      <c r="MH16" s="6"/>
      <c r="MI16" s="6"/>
      <c r="MJ16" s="6"/>
      <c r="MK16" s="6"/>
      <c r="ML16" s="6"/>
      <c r="MM16" s="6"/>
      <c r="MN16" s="6"/>
      <c r="MO16" s="6"/>
      <c r="MP16" s="6"/>
      <c r="MQ16" s="6"/>
      <c r="MR16" s="6"/>
      <c r="MS16" s="6"/>
      <c r="MT16" s="6"/>
      <c r="MU16" s="6"/>
      <c r="MV16" s="6"/>
      <c r="MW16" s="6"/>
      <c r="MX16" s="6"/>
      <c r="MY16" s="6"/>
      <c r="MZ16" s="6"/>
      <c r="NA16" s="6"/>
      <c r="NB16" s="6"/>
      <c r="NC16" s="6"/>
      <c r="ND16" s="6"/>
      <c r="NE16" s="6"/>
      <c r="NF16" s="6"/>
      <c r="NG16" s="6"/>
      <c r="NH16" s="6"/>
      <c r="NI16" s="6"/>
      <c r="NJ16" s="6"/>
      <c r="NK16" s="6"/>
      <c r="NL16" s="6"/>
      <c r="NM16" s="6"/>
      <c r="NN16" s="6"/>
      <c r="NO16" s="6"/>
      <c r="NP16" s="6"/>
      <c r="NQ16" s="6"/>
      <c r="NR16" s="6"/>
      <c r="NS16" s="6"/>
      <c r="NT16" s="6"/>
      <c r="NU16" s="6"/>
      <c r="NV16" s="6"/>
      <c r="NW16" s="6"/>
      <c r="NX16" s="6"/>
      <c r="NY16" s="6"/>
      <c r="NZ16" s="6"/>
      <c r="OA16" s="6"/>
      <c r="OB16" s="6"/>
      <c r="OC16" s="6"/>
      <c r="OD16" s="6"/>
      <c r="OE16" s="6"/>
      <c r="OF16" s="6"/>
      <c r="OG16" s="6"/>
      <c r="OH16" s="6"/>
      <c r="OI16" s="6"/>
      <c r="OJ16" s="6"/>
      <c r="OK16" s="6"/>
      <c r="OL16" s="6"/>
      <c r="OM16" s="6"/>
      <c r="ON16" s="6"/>
      <c r="OO16" s="6"/>
      <c r="OP16" s="6"/>
      <c r="OQ16" s="6"/>
      <c r="OR16" s="6"/>
      <c r="OS16" s="6"/>
      <c r="OT16" s="6"/>
      <c r="OU16" s="6"/>
      <c r="OV16" s="6"/>
      <c r="OW16" s="6"/>
      <c r="OX16" s="6"/>
      <c r="OY16" s="6"/>
      <c r="OZ16" s="6"/>
      <c r="PA16" s="6"/>
      <c r="PB16" s="6"/>
      <c r="PC16" s="6"/>
      <c r="PD16" s="6"/>
      <c r="PE16" s="6"/>
      <c r="PF16" s="6"/>
      <c r="PG16" s="6"/>
      <c r="PH16" s="6"/>
      <c r="PI16" s="6"/>
      <c r="PJ16" s="6"/>
      <c r="PK16" s="6"/>
      <c r="PL16" s="6"/>
      <c r="PM16" s="6"/>
      <c r="PN16" s="6"/>
      <c r="PO16" s="6"/>
      <c r="PP16" s="6"/>
      <c r="PQ16" s="6"/>
      <c r="PR16" s="6"/>
      <c r="PS16" s="6"/>
      <c r="PT16" s="6"/>
      <c r="PU16" s="6"/>
      <c r="PV16" s="6"/>
      <c r="PW16" s="6"/>
      <c r="PX16" s="6"/>
      <c r="PY16" s="6"/>
      <c r="PZ16" s="6"/>
      <c r="QA16" s="6"/>
      <c r="QB16" s="6"/>
      <c r="QC16" s="6"/>
      <c r="QD16" s="6"/>
      <c r="QE16" s="6"/>
      <c r="QF16" s="6"/>
      <c r="QG16" s="6"/>
      <c r="QH16" s="6"/>
      <c r="QI16" s="6"/>
      <c r="QJ16" s="6"/>
      <c r="QK16" s="6"/>
      <c r="QL16" s="6"/>
      <c r="QM16" s="6"/>
      <c r="QN16" s="6"/>
      <c r="QO16" s="6"/>
      <c r="QP16" s="6"/>
      <c r="QQ16" s="6"/>
      <c r="QR16" s="6"/>
      <c r="QS16" s="6"/>
      <c r="QT16" s="6"/>
      <c r="QU16" s="6"/>
      <c r="QV16" s="6"/>
      <c r="QW16" s="6"/>
      <c r="QX16" s="6"/>
      <c r="QY16" s="6"/>
      <c r="QZ16" s="6"/>
      <c r="RA16" s="6"/>
      <c r="RB16" s="6"/>
      <c r="RC16" s="6"/>
      <c r="RD16" s="6"/>
      <c r="RE16" s="6"/>
      <c r="RF16" s="6"/>
      <c r="RG16" s="6"/>
      <c r="RH16" s="6"/>
      <c r="RI16" s="6"/>
      <c r="RJ16" s="6"/>
      <c r="RK16" s="6"/>
      <c r="RL16" s="6"/>
      <c r="RM16" s="6"/>
      <c r="RN16" s="6"/>
      <c r="RO16" s="6"/>
      <c r="RP16" s="6"/>
      <c r="RQ16" s="6"/>
      <c r="RR16" s="6"/>
      <c r="RS16" s="6"/>
      <c r="RT16" s="6"/>
      <c r="RU16" s="6"/>
      <c r="RV16" s="6"/>
      <c r="RW16" s="6"/>
      <c r="RX16" s="6"/>
      <c r="RY16" s="6"/>
      <c r="RZ16" s="6"/>
      <c r="SA16" s="6"/>
      <c r="SB16" s="6"/>
      <c r="SC16" s="6"/>
      <c r="SD16" s="6"/>
      <c r="SE16" s="6"/>
      <c r="SF16" s="6"/>
      <c r="SG16" s="6"/>
      <c r="SH16" s="6"/>
      <c r="SI16" s="6"/>
      <c r="SJ16" s="6"/>
      <c r="SK16" s="6"/>
      <c r="SL16" s="6"/>
      <c r="SM16" s="6"/>
      <c r="SN16" s="6"/>
      <c r="SO16" s="6"/>
      <c r="SP16" s="6"/>
      <c r="SQ16" s="6"/>
      <c r="SR16" s="6"/>
      <c r="SS16" s="6"/>
      <c r="ST16" s="6"/>
      <c r="SU16" s="6"/>
      <c r="SV16" s="6"/>
      <c r="SW16" s="6"/>
      <c r="SX16" s="6"/>
      <c r="SY16" s="6"/>
      <c r="SZ16" s="6"/>
      <c r="TA16" s="6"/>
      <c r="TB16" s="6"/>
      <c r="TC16" s="6"/>
      <c r="TD16" s="6"/>
      <c r="TE16" s="6"/>
      <c r="TF16" s="6"/>
      <c r="TG16" s="6"/>
      <c r="TH16" s="6"/>
      <c r="TI16" s="6"/>
      <c r="TJ16" s="6"/>
      <c r="TK16" s="6"/>
      <c r="TL16" s="6"/>
      <c r="TM16" s="6"/>
      <c r="TN16" s="6"/>
    </row>
    <row r="17" spans="1:534" ht="20.100000000000001" customHeight="1" x14ac:dyDescent="0.2">
      <c r="A17" s="97"/>
      <c r="B17" s="9" t="s">
        <v>1</v>
      </c>
      <c r="C17" s="7">
        <f t="array" aca="1" ref="C17" ca="1">INDEX($A$2:$JI$2,,MIN(IF(CouleurFond(E17:JI17)=47,COLUMN(E17:JI17))))</f>
        <v>43118</v>
      </c>
      <c r="D17" s="7">
        <f t="array" aca="1" ref="D17" ca="1">INDEX($A$2:$JI$2,,MAX(IF(CouleurFond(E17:JI17)=47,COLUMN(E17:JI17))))</f>
        <v>43130</v>
      </c>
      <c r="E17" s="6"/>
      <c r="F17" s="6"/>
      <c r="G17" s="6"/>
      <c r="H17" s="6"/>
      <c r="I17" s="6"/>
      <c r="J17" s="6"/>
      <c r="K17" s="6"/>
      <c r="L17" s="6"/>
      <c r="M17" s="6"/>
      <c r="N17" s="6"/>
      <c r="O17" s="6"/>
      <c r="P17" s="6"/>
      <c r="Q17" s="6"/>
      <c r="R17" s="58"/>
      <c r="S17" s="58"/>
      <c r="T17" s="58"/>
      <c r="U17" s="58"/>
      <c r="V17" s="58"/>
      <c r="W17" s="58"/>
      <c r="X17" s="58"/>
      <c r="Y17" s="58"/>
      <c r="Z17" s="58"/>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6"/>
      <c r="JM17" s="6"/>
      <c r="JN17" s="6"/>
      <c r="JO17" s="6"/>
      <c r="JP17" s="6"/>
      <c r="JQ17" s="6"/>
      <c r="JR17" s="6"/>
      <c r="JS17" s="6"/>
      <c r="JT17" s="6"/>
      <c r="JU17" s="6"/>
      <c r="JV17" s="6"/>
      <c r="JW17" s="58"/>
      <c r="JX17" s="58"/>
      <c r="JY17" s="58"/>
      <c r="JZ17" s="58"/>
      <c r="KA17" s="58"/>
      <c r="KB17" s="58"/>
      <c r="KC17" s="58"/>
      <c r="KD17" s="58"/>
      <c r="KE17" s="58"/>
      <c r="KF17" s="6"/>
      <c r="KG17" s="6"/>
      <c r="KH17" s="6"/>
      <c r="KI17" s="6"/>
      <c r="KJ17" s="6"/>
      <c r="KK17" s="6"/>
      <c r="KL17" s="6"/>
      <c r="KM17" s="6"/>
      <c r="KN17" s="6"/>
      <c r="KO17" s="6"/>
      <c r="KP17" s="6"/>
      <c r="KQ17" s="6"/>
      <c r="KR17" s="6"/>
      <c r="KS17" s="6"/>
      <c r="KT17" s="6"/>
      <c r="KU17" s="6"/>
      <c r="KV17" s="6"/>
      <c r="KW17" s="6"/>
      <c r="KX17" s="6"/>
      <c r="KY17" s="6"/>
      <c r="KZ17" s="6"/>
      <c r="LA17" s="6"/>
      <c r="LB17" s="6"/>
      <c r="LC17" s="6"/>
      <c r="LD17" s="6"/>
      <c r="LE17" s="6"/>
      <c r="LF17" s="6"/>
      <c r="LG17" s="6"/>
      <c r="LH17" s="6"/>
      <c r="LI17" s="6"/>
      <c r="LJ17" s="6"/>
      <c r="LK17" s="6"/>
      <c r="LL17" s="6"/>
      <c r="LM17" s="6"/>
      <c r="LN17" s="6"/>
      <c r="LO17" s="6"/>
      <c r="LP17" s="6"/>
      <c r="LQ17" s="6"/>
      <c r="LR17" s="6"/>
      <c r="LS17" s="6"/>
      <c r="LT17" s="6"/>
      <c r="LU17" s="6"/>
      <c r="LV17" s="6"/>
      <c r="LW17" s="6"/>
      <c r="LX17" s="6"/>
      <c r="LY17" s="6"/>
      <c r="LZ17" s="6"/>
      <c r="MA17" s="6"/>
      <c r="MB17" s="6"/>
      <c r="MC17" s="6"/>
      <c r="MD17" s="6"/>
      <c r="ME17" s="6"/>
      <c r="MF17" s="6"/>
      <c r="MG17" s="6"/>
      <c r="MH17" s="6"/>
      <c r="MI17" s="6"/>
      <c r="MJ17" s="6"/>
      <c r="MK17" s="6"/>
      <c r="ML17" s="6"/>
      <c r="MM17" s="6"/>
      <c r="MN17" s="6"/>
      <c r="MO17" s="6"/>
      <c r="MP17" s="6"/>
      <c r="MQ17" s="6"/>
      <c r="MR17" s="6"/>
      <c r="MS17" s="6"/>
      <c r="MT17" s="6"/>
      <c r="MU17" s="6"/>
      <c r="MV17" s="6"/>
      <c r="MW17" s="6"/>
      <c r="MX17" s="6"/>
      <c r="MY17" s="6"/>
      <c r="MZ17" s="6"/>
      <c r="NA17" s="6"/>
      <c r="NB17" s="6"/>
      <c r="NC17" s="6"/>
      <c r="ND17" s="6"/>
      <c r="NE17" s="6"/>
      <c r="NF17" s="6"/>
      <c r="NG17" s="6"/>
      <c r="NH17" s="6"/>
      <c r="NI17" s="6"/>
      <c r="NJ17" s="6"/>
      <c r="NK17" s="6"/>
      <c r="NL17" s="6"/>
      <c r="NM17" s="6"/>
      <c r="NN17" s="6"/>
      <c r="NO17" s="6"/>
      <c r="NP17" s="6"/>
      <c r="NQ17" s="6"/>
      <c r="NR17" s="6"/>
      <c r="NS17" s="6"/>
      <c r="NT17" s="6"/>
      <c r="NU17" s="6"/>
      <c r="NV17" s="6"/>
      <c r="NW17" s="6"/>
      <c r="NX17" s="6"/>
      <c r="NY17" s="6"/>
      <c r="NZ17" s="6"/>
      <c r="OA17" s="6"/>
      <c r="OB17" s="6"/>
      <c r="OC17" s="6"/>
      <c r="OD17" s="6"/>
      <c r="OE17" s="6"/>
      <c r="OF17" s="6"/>
      <c r="OG17" s="6"/>
      <c r="OH17" s="6"/>
      <c r="OI17" s="6"/>
      <c r="OJ17" s="6"/>
      <c r="OK17" s="6"/>
      <c r="OL17" s="6"/>
      <c r="OM17" s="6"/>
      <c r="ON17" s="6"/>
      <c r="OO17" s="6"/>
      <c r="OP17" s="6"/>
      <c r="OQ17" s="6"/>
      <c r="OR17" s="6"/>
      <c r="OS17" s="6"/>
      <c r="OT17" s="6"/>
      <c r="OU17" s="6"/>
      <c r="OV17" s="6"/>
      <c r="OW17" s="6"/>
      <c r="OX17" s="6"/>
      <c r="OY17" s="6"/>
      <c r="OZ17" s="6"/>
      <c r="PA17" s="6"/>
      <c r="PB17" s="6"/>
      <c r="PC17" s="6"/>
      <c r="PD17" s="6"/>
      <c r="PE17" s="6"/>
      <c r="PF17" s="6"/>
      <c r="PG17" s="6"/>
      <c r="PH17" s="6"/>
      <c r="PI17" s="6"/>
      <c r="PJ17" s="6"/>
      <c r="PK17" s="6"/>
      <c r="PL17" s="6"/>
      <c r="PM17" s="6"/>
      <c r="PN17" s="6"/>
      <c r="PO17" s="6"/>
      <c r="PP17" s="6"/>
      <c r="PQ17" s="6"/>
      <c r="PR17" s="6"/>
      <c r="PS17" s="6"/>
      <c r="PT17" s="6"/>
      <c r="PU17" s="6"/>
      <c r="PV17" s="6"/>
      <c r="PW17" s="6"/>
      <c r="PX17" s="6"/>
      <c r="PY17" s="6"/>
      <c r="PZ17" s="6"/>
      <c r="QA17" s="6"/>
      <c r="QB17" s="6"/>
      <c r="QC17" s="6"/>
      <c r="QD17" s="6"/>
      <c r="QE17" s="6"/>
      <c r="QF17" s="6"/>
      <c r="QG17" s="6"/>
      <c r="QH17" s="6"/>
      <c r="QI17" s="6"/>
      <c r="QJ17" s="6"/>
      <c r="QK17" s="6"/>
      <c r="QL17" s="6"/>
      <c r="QM17" s="6"/>
      <c r="QN17" s="6"/>
      <c r="QO17" s="6"/>
      <c r="QP17" s="6"/>
      <c r="QQ17" s="6"/>
      <c r="QR17" s="6"/>
      <c r="QS17" s="6"/>
      <c r="QT17" s="6"/>
      <c r="QU17" s="6"/>
      <c r="QV17" s="6"/>
      <c r="QW17" s="6"/>
      <c r="QX17" s="6"/>
      <c r="QY17" s="6"/>
      <c r="QZ17" s="6"/>
      <c r="RA17" s="6"/>
      <c r="RB17" s="6"/>
      <c r="RC17" s="6"/>
      <c r="RD17" s="6"/>
      <c r="RE17" s="6"/>
      <c r="RF17" s="6"/>
      <c r="RG17" s="6"/>
      <c r="RH17" s="6"/>
      <c r="RI17" s="6"/>
      <c r="RJ17" s="6"/>
      <c r="RK17" s="6"/>
      <c r="RL17" s="6"/>
      <c r="RM17" s="6"/>
      <c r="RN17" s="6"/>
      <c r="RO17" s="6"/>
      <c r="RP17" s="6"/>
      <c r="RQ17" s="6"/>
      <c r="RR17" s="6"/>
      <c r="RS17" s="6"/>
      <c r="RT17" s="6"/>
      <c r="RU17" s="6"/>
      <c r="RV17" s="6"/>
      <c r="RW17" s="6"/>
      <c r="RX17" s="6"/>
      <c r="RY17" s="6"/>
      <c r="RZ17" s="6"/>
      <c r="SA17" s="6"/>
      <c r="SB17" s="6"/>
      <c r="SC17" s="6"/>
      <c r="SD17" s="6"/>
      <c r="SE17" s="6"/>
      <c r="SF17" s="6"/>
      <c r="SG17" s="6"/>
      <c r="SH17" s="6"/>
      <c r="SI17" s="6"/>
      <c r="SJ17" s="6"/>
      <c r="SK17" s="6"/>
      <c r="SL17" s="6"/>
      <c r="SM17" s="6"/>
      <c r="SN17" s="6"/>
      <c r="SO17" s="6"/>
      <c r="SP17" s="6"/>
      <c r="SQ17" s="6"/>
      <c r="SR17" s="6"/>
      <c r="SS17" s="6"/>
      <c r="ST17" s="6"/>
      <c r="SU17" s="6"/>
      <c r="SV17" s="6"/>
      <c r="SW17" s="6"/>
      <c r="SX17" s="6"/>
      <c r="SY17" s="6"/>
      <c r="SZ17" s="6"/>
      <c r="TA17" s="6"/>
      <c r="TB17" s="6"/>
      <c r="TC17" s="6"/>
      <c r="TD17" s="6"/>
      <c r="TE17" s="6"/>
      <c r="TF17" s="6"/>
      <c r="TG17" s="6"/>
      <c r="TH17" s="6"/>
      <c r="TI17" s="6"/>
      <c r="TJ17" s="6"/>
      <c r="TK17" s="6"/>
      <c r="TL17" s="6"/>
      <c r="TM17" s="6"/>
      <c r="TN17" s="6"/>
    </row>
    <row r="18" spans="1:534" ht="20.100000000000001" customHeight="1" x14ac:dyDescent="0.2">
      <c r="A18" s="97"/>
      <c r="B18" s="57" t="s">
        <v>8</v>
      </c>
      <c r="C18" s="7">
        <f t="array" aca="1" ref="C18" ca="1">INDEX($A$2:$JI$2,,MIN(IF(CouleurFond(E18:JI18)=47,COLUMN(E18:JI18))))</f>
        <v>43123</v>
      </c>
      <c r="D18" s="7">
        <f t="array" aca="1" ref="D18" ca="1">INDEX($A$2:$JI$2,,MAX(IF(CouleurFond(E18:JI18)=47,COLUMN(E18:JI18))))</f>
        <v>43136</v>
      </c>
      <c r="E18" s="6"/>
      <c r="F18" s="6"/>
      <c r="G18" s="6"/>
      <c r="H18" s="6"/>
      <c r="I18" s="6"/>
      <c r="J18" s="6"/>
      <c r="K18" s="6"/>
      <c r="L18" s="6"/>
      <c r="M18" s="6"/>
      <c r="N18" s="6"/>
      <c r="O18" s="6"/>
      <c r="P18" s="6"/>
      <c r="Q18" s="6"/>
      <c r="R18" s="6"/>
      <c r="S18" s="6"/>
      <c r="T18" s="6"/>
      <c r="U18" s="58"/>
      <c r="V18" s="58"/>
      <c r="W18" s="58"/>
      <c r="X18" s="58"/>
      <c r="Y18" s="58"/>
      <c r="Z18" s="58"/>
      <c r="AA18" s="58"/>
      <c r="AB18" s="58"/>
      <c r="AC18" s="58"/>
      <c r="AD18" s="58"/>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6"/>
      <c r="JM18" s="6"/>
      <c r="JN18" s="6"/>
      <c r="JO18" s="6"/>
      <c r="JP18" s="6"/>
      <c r="JQ18" s="6"/>
      <c r="JR18" s="6"/>
      <c r="JS18" s="6"/>
      <c r="JT18" s="6"/>
      <c r="JU18" s="6"/>
      <c r="JV18" s="6"/>
      <c r="JW18" s="6"/>
      <c r="JX18" s="6"/>
      <c r="JY18" s="6"/>
      <c r="JZ18" s="58"/>
      <c r="KA18" s="58"/>
      <c r="KB18" s="58"/>
      <c r="KC18" s="58"/>
      <c r="KD18" s="58"/>
      <c r="KE18" s="58"/>
      <c r="KF18" s="58"/>
      <c r="KG18" s="58"/>
      <c r="KH18" s="58"/>
      <c r="KI18" s="58"/>
      <c r="KJ18" s="6"/>
      <c r="KK18" s="6"/>
      <c r="KL18" s="6"/>
      <c r="KM18" s="6"/>
      <c r="KN18" s="6"/>
      <c r="KO18" s="6"/>
      <c r="KP18" s="6"/>
      <c r="KQ18" s="6"/>
      <c r="KR18" s="6"/>
      <c r="KS18" s="6"/>
      <c r="KT18" s="6"/>
      <c r="KU18" s="6"/>
      <c r="KV18" s="6"/>
      <c r="KW18" s="6"/>
      <c r="KX18" s="6"/>
      <c r="KY18" s="6"/>
      <c r="KZ18" s="6"/>
      <c r="LA18" s="6"/>
      <c r="LB18" s="6"/>
      <c r="LC18" s="6"/>
      <c r="LD18" s="6"/>
      <c r="LE18" s="6"/>
      <c r="LF18" s="6"/>
      <c r="LG18" s="6"/>
      <c r="LH18" s="6"/>
      <c r="LI18" s="6"/>
      <c r="LJ18" s="6"/>
      <c r="LK18" s="6"/>
      <c r="LL18" s="6"/>
      <c r="LM18" s="6"/>
      <c r="LN18" s="6"/>
      <c r="LO18" s="6"/>
      <c r="LP18" s="6"/>
      <c r="LQ18" s="6"/>
      <c r="LR18" s="6"/>
      <c r="LS18" s="6"/>
      <c r="LT18" s="6"/>
      <c r="LU18" s="6"/>
      <c r="LV18" s="6"/>
      <c r="LW18" s="6"/>
      <c r="LX18" s="6"/>
      <c r="LY18" s="6"/>
      <c r="LZ18" s="6"/>
      <c r="MA18" s="6"/>
      <c r="MB18" s="6"/>
      <c r="MC18" s="6"/>
      <c r="MD18" s="6"/>
      <c r="ME18" s="6"/>
      <c r="MF18" s="6"/>
      <c r="MG18" s="6"/>
      <c r="MH18" s="6"/>
      <c r="MI18" s="6"/>
      <c r="MJ18" s="6"/>
      <c r="MK18" s="6"/>
      <c r="ML18" s="6"/>
      <c r="MM18" s="6"/>
      <c r="MN18" s="6"/>
      <c r="MO18" s="6"/>
      <c r="MP18" s="6"/>
      <c r="MQ18" s="6"/>
      <c r="MR18" s="6"/>
      <c r="MS18" s="6"/>
      <c r="MT18" s="6"/>
      <c r="MU18" s="6"/>
      <c r="MV18" s="6"/>
      <c r="MW18" s="6"/>
      <c r="MX18" s="6"/>
      <c r="MY18" s="6"/>
      <c r="MZ18" s="6"/>
      <c r="NA18" s="6"/>
      <c r="NB18" s="6"/>
      <c r="NC18" s="6"/>
      <c r="ND18" s="6"/>
      <c r="NE18" s="6"/>
      <c r="NF18" s="6"/>
      <c r="NG18" s="6"/>
      <c r="NH18" s="6"/>
      <c r="NI18" s="6"/>
      <c r="NJ18" s="6"/>
      <c r="NK18" s="6"/>
      <c r="NL18" s="6"/>
      <c r="NM18" s="6"/>
      <c r="NN18" s="6"/>
      <c r="NO18" s="6"/>
      <c r="NP18" s="6"/>
      <c r="NQ18" s="6"/>
      <c r="NR18" s="6"/>
      <c r="NS18" s="6"/>
      <c r="NT18" s="6"/>
      <c r="NU18" s="6"/>
      <c r="NV18" s="6"/>
      <c r="NW18" s="6"/>
      <c r="NX18" s="6"/>
      <c r="NY18" s="6"/>
      <c r="NZ18" s="6"/>
      <c r="OA18" s="6"/>
      <c r="OB18" s="6"/>
      <c r="OC18" s="6"/>
      <c r="OD18" s="6"/>
      <c r="OE18" s="6"/>
      <c r="OF18" s="6"/>
      <c r="OG18" s="6"/>
      <c r="OH18" s="6"/>
      <c r="OI18" s="6"/>
      <c r="OJ18" s="6"/>
      <c r="OK18" s="6"/>
      <c r="OL18" s="6"/>
      <c r="OM18" s="6"/>
      <c r="ON18" s="6"/>
      <c r="OO18" s="6"/>
      <c r="OP18" s="6"/>
      <c r="OQ18" s="6"/>
      <c r="OR18" s="6"/>
      <c r="OS18" s="6"/>
      <c r="OT18" s="6"/>
      <c r="OU18" s="6"/>
      <c r="OV18" s="6"/>
      <c r="OW18" s="6"/>
      <c r="OX18" s="6"/>
      <c r="OY18" s="6"/>
      <c r="OZ18" s="6"/>
      <c r="PA18" s="6"/>
      <c r="PB18" s="6"/>
      <c r="PC18" s="6"/>
      <c r="PD18" s="6"/>
      <c r="PE18" s="6"/>
      <c r="PF18" s="6"/>
      <c r="PG18" s="6"/>
      <c r="PH18" s="6"/>
      <c r="PI18" s="6"/>
      <c r="PJ18" s="6"/>
      <c r="PK18" s="6"/>
      <c r="PL18" s="6"/>
      <c r="PM18" s="6"/>
      <c r="PN18" s="6"/>
      <c r="PO18" s="6"/>
      <c r="PP18" s="6"/>
      <c r="PQ18" s="6"/>
      <c r="PR18" s="6"/>
      <c r="PS18" s="6"/>
      <c r="PT18" s="6"/>
      <c r="PU18" s="6"/>
      <c r="PV18" s="6"/>
      <c r="PW18" s="6"/>
      <c r="PX18" s="6"/>
      <c r="PY18" s="6"/>
      <c r="PZ18" s="6"/>
      <c r="QA18" s="6"/>
      <c r="QB18" s="6"/>
      <c r="QC18" s="6"/>
      <c r="QD18" s="6"/>
      <c r="QE18" s="6"/>
      <c r="QF18" s="6"/>
      <c r="QG18" s="6"/>
      <c r="QH18" s="6"/>
      <c r="QI18" s="6"/>
      <c r="QJ18" s="6"/>
      <c r="QK18" s="6"/>
      <c r="QL18" s="6"/>
      <c r="QM18" s="6"/>
      <c r="QN18" s="6"/>
      <c r="QO18" s="6"/>
      <c r="QP18" s="6"/>
      <c r="QQ18" s="6"/>
      <c r="QR18" s="6"/>
      <c r="QS18" s="6"/>
      <c r="QT18" s="6"/>
      <c r="QU18" s="6"/>
      <c r="QV18" s="6"/>
      <c r="QW18" s="6"/>
      <c r="QX18" s="6"/>
      <c r="QY18" s="6"/>
      <c r="QZ18" s="6"/>
      <c r="RA18" s="6"/>
      <c r="RB18" s="6"/>
      <c r="RC18" s="6"/>
      <c r="RD18" s="6"/>
      <c r="RE18" s="6"/>
      <c r="RF18" s="6"/>
      <c r="RG18" s="6"/>
      <c r="RH18" s="6"/>
      <c r="RI18" s="6"/>
      <c r="RJ18" s="6"/>
      <c r="RK18" s="6"/>
      <c r="RL18" s="6"/>
      <c r="RM18" s="6"/>
      <c r="RN18" s="6"/>
      <c r="RO18" s="6"/>
      <c r="RP18" s="6"/>
      <c r="RQ18" s="6"/>
      <c r="RR18" s="6"/>
      <c r="RS18" s="6"/>
      <c r="RT18" s="6"/>
      <c r="RU18" s="6"/>
      <c r="RV18" s="6"/>
      <c r="RW18" s="6"/>
      <c r="RX18" s="6"/>
      <c r="RY18" s="6"/>
      <c r="RZ18" s="6"/>
      <c r="SA18" s="6"/>
      <c r="SB18" s="6"/>
      <c r="SC18" s="6"/>
      <c r="SD18" s="6"/>
      <c r="SE18" s="6"/>
      <c r="SF18" s="6"/>
      <c r="SG18" s="6"/>
      <c r="SH18" s="6"/>
      <c r="SI18" s="6"/>
      <c r="SJ18" s="6"/>
      <c r="SK18" s="6"/>
      <c r="SL18" s="6"/>
      <c r="SM18" s="6"/>
      <c r="SN18" s="6"/>
      <c r="SO18" s="6"/>
      <c r="SP18" s="6"/>
      <c r="SQ18" s="6"/>
      <c r="SR18" s="6"/>
      <c r="SS18" s="6"/>
      <c r="ST18" s="6"/>
      <c r="SU18" s="6"/>
      <c r="SV18" s="6"/>
      <c r="SW18" s="6"/>
      <c r="SX18" s="6"/>
      <c r="SY18" s="6"/>
      <c r="SZ18" s="6"/>
      <c r="TA18" s="6"/>
      <c r="TB18" s="6"/>
      <c r="TC18" s="6"/>
      <c r="TD18" s="6"/>
      <c r="TE18" s="6"/>
      <c r="TF18" s="6"/>
      <c r="TG18" s="6"/>
      <c r="TH18" s="6"/>
      <c r="TI18" s="6"/>
      <c r="TJ18" s="6"/>
      <c r="TK18" s="6"/>
      <c r="TL18" s="6"/>
      <c r="TM18" s="6"/>
      <c r="TN18" s="6"/>
    </row>
    <row r="19" spans="1:534" ht="20.100000000000001" customHeight="1" x14ac:dyDescent="0.2">
      <c r="A19" s="97"/>
      <c r="B19" s="9" t="s">
        <v>17</v>
      </c>
      <c r="C19" s="7">
        <f t="array" aca="1" ref="C19" ca="1">INDEX($A$2:$JI$2,,MIN(IF(CouleurFond(E19:JI19)=47,COLUMN(E19:JI19))))</f>
        <v>43136</v>
      </c>
      <c r="D19" s="7">
        <f t="array" aca="1" ref="D19" ca="1">INDEX($A$2:$JI$2,,MAX(IF(CouleurFond(E19:JI19)=47,COLUMN(E19:JI19))))</f>
        <v>43165</v>
      </c>
      <c r="E19" s="6"/>
      <c r="F19" s="6"/>
      <c r="G19" s="6"/>
      <c r="H19" s="6"/>
      <c r="I19" s="6"/>
      <c r="J19" s="6"/>
      <c r="K19" s="6"/>
      <c r="L19" s="6"/>
      <c r="M19" s="6"/>
      <c r="N19" s="6"/>
      <c r="O19" s="6"/>
      <c r="P19" s="6"/>
      <c r="Q19" s="6"/>
      <c r="R19" s="6"/>
      <c r="S19" s="6"/>
      <c r="T19" s="6"/>
      <c r="U19" s="6"/>
      <c r="V19" s="6"/>
      <c r="W19" s="6"/>
      <c r="X19" s="6"/>
      <c r="Y19" s="6"/>
      <c r="Z19" s="6"/>
      <c r="AA19" s="6"/>
      <c r="AB19" s="6"/>
      <c r="AC19" s="6"/>
      <c r="AD19" s="58"/>
      <c r="AE19" s="58"/>
      <c r="AF19" s="58"/>
      <c r="AG19" s="58"/>
      <c r="AH19" s="58"/>
      <c r="AI19" s="58"/>
      <c r="AJ19" s="58"/>
      <c r="AK19" s="58"/>
      <c r="AL19" s="58"/>
      <c r="AM19" s="58"/>
      <c r="AN19" s="58"/>
      <c r="AO19" s="58"/>
      <c r="AP19" s="58"/>
      <c r="AQ19" s="58"/>
      <c r="AR19" s="58"/>
      <c r="AS19" s="58"/>
      <c r="AT19" s="58"/>
      <c r="AU19" s="58"/>
      <c r="AV19" s="58"/>
      <c r="AW19" s="58"/>
      <c r="AX19" s="58"/>
      <c r="AY19" s="58"/>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6"/>
      <c r="JM19" s="6"/>
      <c r="JN19" s="6"/>
      <c r="JO19" s="6"/>
      <c r="JP19" s="6"/>
      <c r="JQ19" s="6"/>
      <c r="JR19" s="6"/>
      <c r="JS19" s="6"/>
      <c r="JT19" s="6"/>
      <c r="JU19" s="6"/>
      <c r="JV19" s="6"/>
      <c r="JW19" s="6"/>
      <c r="JX19" s="6"/>
      <c r="JY19" s="6"/>
      <c r="JZ19" s="6"/>
      <c r="KA19" s="6"/>
      <c r="KB19" s="6"/>
      <c r="KC19" s="6"/>
      <c r="KD19" s="6"/>
      <c r="KE19" s="6"/>
      <c r="KF19" s="6"/>
      <c r="KG19" s="6"/>
      <c r="KH19" s="6"/>
      <c r="KI19" s="58"/>
      <c r="KJ19" s="58"/>
      <c r="KK19" s="58"/>
      <c r="KL19" s="58"/>
      <c r="KM19" s="58"/>
      <c r="KN19" s="58"/>
      <c r="KO19" s="58"/>
      <c r="KP19" s="58"/>
      <c r="KQ19" s="58"/>
      <c r="KR19" s="58"/>
      <c r="KS19" s="58"/>
      <c r="KT19" s="58"/>
      <c r="KU19" s="58"/>
      <c r="KV19" s="58"/>
      <c r="KW19" s="58"/>
      <c r="KX19" s="58"/>
      <c r="KY19" s="58"/>
      <c r="KZ19" s="58"/>
      <c r="LA19" s="58"/>
      <c r="LB19" s="58"/>
      <c r="LC19" s="58"/>
      <c r="LD19" s="58"/>
      <c r="LE19" s="6"/>
      <c r="LF19" s="6"/>
      <c r="LG19" s="6"/>
      <c r="LH19" s="6"/>
      <c r="LI19" s="6"/>
      <c r="LJ19" s="6"/>
      <c r="LK19" s="6"/>
      <c r="LL19" s="6"/>
      <c r="LM19" s="6"/>
      <c r="LN19" s="6"/>
      <c r="LO19" s="6"/>
      <c r="LP19" s="6"/>
      <c r="LQ19" s="6"/>
      <c r="LR19" s="6"/>
      <c r="LS19" s="6"/>
      <c r="LT19" s="6"/>
      <c r="LU19" s="6"/>
      <c r="LV19" s="6"/>
      <c r="LW19" s="6"/>
      <c r="LX19" s="6"/>
      <c r="LY19" s="6"/>
      <c r="LZ19" s="6"/>
      <c r="MA19" s="6"/>
      <c r="MB19" s="6"/>
      <c r="MC19" s="6"/>
      <c r="MD19" s="6"/>
      <c r="ME19" s="6"/>
      <c r="MF19" s="6"/>
      <c r="MG19" s="6"/>
      <c r="MH19" s="6"/>
      <c r="MI19" s="6"/>
      <c r="MJ19" s="6"/>
      <c r="MK19" s="6"/>
      <c r="ML19" s="6"/>
      <c r="MM19" s="6"/>
      <c r="MN19" s="6"/>
      <c r="MO19" s="6"/>
      <c r="MP19" s="6"/>
      <c r="MQ19" s="6"/>
      <c r="MR19" s="6"/>
      <c r="MS19" s="6"/>
      <c r="MT19" s="6"/>
      <c r="MU19" s="6"/>
      <c r="MV19" s="6"/>
      <c r="MW19" s="6"/>
      <c r="MX19" s="6"/>
      <c r="MY19" s="6"/>
      <c r="MZ19" s="6"/>
      <c r="NA19" s="6"/>
      <c r="NB19" s="6"/>
      <c r="NC19" s="6"/>
      <c r="ND19" s="6"/>
      <c r="NE19" s="6"/>
      <c r="NF19" s="6"/>
      <c r="NG19" s="6"/>
      <c r="NH19" s="6"/>
      <c r="NI19" s="6"/>
      <c r="NJ19" s="6"/>
      <c r="NK19" s="6"/>
      <c r="NL19" s="6"/>
      <c r="NM19" s="6"/>
      <c r="NN19" s="6"/>
      <c r="NO19" s="6"/>
      <c r="NP19" s="6"/>
      <c r="NQ19" s="6"/>
      <c r="NR19" s="6"/>
      <c r="NS19" s="6"/>
      <c r="NT19" s="6"/>
      <c r="NU19" s="6"/>
      <c r="NV19" s="6"/>
      <c r="NW19" s="6"/>
      <c r="NX19" s="6"/>
      <c r="NY19" s="6"/>
      <c r="NZ19" s="6"/>
      <c r="OA19" s="6"/>
      <c r="OB19" s="6"/>
      <c r="OC19" s="6"/>
      <c r="OD19" s="6"/>
      <c r="OE19" s="6"/>
      <c r="OF19" s="6"/>
      <c r="OG19" s="6"/>
      <c r="OH19" s="6"/>
      <c r="OI19" s="6"/>
      <c r="OJ19" s="6"/>
      <c r="OK19" s="6"/>
      <c r="OL19" s="6"/>
      <c r="OM19" s="6"/>
      <c r="ON19" s="6"/>
      <c r="OO19" s="6"/>
      <c r="OP19" s="6"/>
      <c r="OQ19" s="6"/>
      <c r="OR19" s="6"/>
      <c r="OS19" s="6"/>
      <c r="OT19" s="6"/>
      <c r="OU19" s="6"/>
      <c r="OV19" s="6"/>
      <c r="OW19" s="6"/>
      <c r="OX19" s="6"/>
      <c r="OY19" s="6"/>
      <c r="OZ19" s="6"/>
      <c r="PA19" s="6"/>
      <c r="PB19" s="6"/>
      <c r="PC19" s="6"/>
      <c r="PD19" s="6"/>
      <c r="PE19" s="6"/>
      <c r="PF19" s="6"/>
      <c r="PG19" s="6"/>
      <c r="PH19" s="6"/>
      <c r="PI19" s="6"/>
      <c r="PJ19" s="6"/>
      <c r="PK19" s="6"/>
      <c r="PL19" s="6"/>
      <c r="PM19" s="6"/>
      <c r="PN19" s="6"/>
      <c r="PO19" s="6"/>
      <c r="PP19" s="6"/>
      <c r="PQ19" s="6"/>
      <c r="PR19" s="6"/>
      <c r="PS19" s="6"/>
      <c r="PT19" s="6"/>
      <c r="PU19" s="6"/>
      <c r="PV19" s="6"/>
      <c r="PW19" s="6"/>
      <c r="PX19" s="6"/>
      <c r="PY19" s="6"/>
      <c r="PZ19" s="6"/>
      <c r="QA19" s="6"/>
      <c r="QB19" s="6"/>
      <c r="QC19" s="6"/>
      <c r="QD19" s="6"/>
      <c r="QE19" s="6"/>
      <c r="QF19" s="6"/>
      <c r="QG19" s="6"/>
      <c r="QH19" s="6"/>
      <c r="QI19" s="6"/>
      <c r="QJ19" s="6"/>
      <c r="QK19" s="6"/>
      <c r="QL19" s="6"/>
      <c r="QM19" s="6"/>
      <c r="QN19" s="6"/>
      <c r="QO19" s="6"/>
      <c r="QP19" s="6"/>
      <c r="QQ19" s="6"/>
      <c r="QR19" s="6"/>
      <c r="QS19" s="6"/>
      <c r="QT19" s="6"/>
      <c r="QU19" s="6"/>
      <c r="QV19" s="6"/>
      <c r="QW19" s="6"/>
      <c r="QX19" s="6"/>
      <c r="QY19" s="6"/>
      <c r="QZ19" s="6"/>
      <c r="RA19" s="6"/>
      <c r="RB19" s="6"/>
      <c r="RC19" s="6"/>
      <c r="RD19" s="6"/>
      <c r="RE19" s="6"/>
      <c r="RF19" s="6"/>
      <c r="RG19" s="6"/>
      <c r="RH19" s="6"/>
      <c r="RI19" s="6"/>
      <c r="RJ19" s="6"/>
      <c r="RK19" s="6"/>
      <c r="RL19" s="6"/>
      <c r="RM19" s="6"/>
      <c r="RN19" s="6"/>
      <c r="RO19" s="6"/>
      <c r="RP19" s="6"/>
      <c r="RQ19" s="6"/>
      <c r="RR19" s="6"/>
      <c r="RS19" s="6"/>
      <c r="RT19" s="6"/>
      <c r="RU19" s="6"/>
      <c r="RV19" s="6"/>
      <c r="RW19" s="6"/>
      <c r="RX19" s="6"/>
      <c r="RY19" s="6"/>
      <c r="RZ19" s="6"/>
      <c r="SA19" s="6"/>
      <c r="SB19" s="6"/>
      <c r="SC19" s="6"/>
      <c r="SD19" s="6"/>
      <c r="SE19" s="6"/>
      <c r="SF19" s="6"/>
      <c r="SG19" s="6"/>
      <c r="SH19" s="6"/>
      <c r="SI19" s="6"/>
      <c r="SJ19" s="6"/>
      <c r="SK19" s="6"/>
      <c r="SL19" s="6"/>
      <c r="SM19" s="6"/>
      <c r="SN19" s="6"/>
      <c r="SO19" s="6"/>
      <c r="SP19" s="6"/>
      <c r="SQ19" s="6"/>
      <c r="SR19" s="6"/>
      <c r="SS19" s="6"/>
      <c r="ST19" s="6"/>
      <c r="SU19" s="6"/>
      <c r="SV19" s="6"/>
      <c r="SW19" s="6"/>
      <c r="SX19" s="6"/>
      <c r="SY19" s="6"/>
      <c r="SZ19" s="6"/>
      <c r="TA19" s="6"/>
      <c r="TB19" s="6"/>
      <c r="TC19" s="6"/>
      <c r="TD19" s="6"/>
      <c r="TE19" s="6"/>
      <c r="TF19" s="6"/>
      <c r="TG19" s="6"/>
      <c r="TH19" s="6"/>
      <c r="TI19" s="6"/>
      <c r="TJ19" s="6"/>
      <c r="TK19" s="6"/>
      <c r="TL19" s="6"/>
      <c r="TM19" s="6"/>
      <c r="TN19" s="6"/>
    </row>
    <row r="20" spans="1:534" ht="20.100000000000001" customHeight="1" x14ac:dyDescent="0.2">
      <c r="A20" s="97"/>
      <c r="B20" s="57"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6"/>
      <c r="JM20" s="6"/>
      <c r="JN20" s="6"/>
      <c r="JO20" s="6"/>
      <c r="JP20" s="6"/>
      <c r="JQ20" s="6"/>
      <c r="JR20" s="6"/>
      <c r="JS20" s="6"/>
      <c r="JT20" s="6"/>
      <c r="JU20" s="6"/>
      <c r="JV20" s="6"/>
      <c r="JW20" s="6"/>
      <c r="JX20" s="6"/>
      <c r="JY20" s="6"/>
      <c r="JZ20" s="6"/>
      <c r="KA20" s="6"/>
      <c r="KB20" s="6"/>
      <c r="KC20" s="6"/>
      <c r="KD20" s="6"/>
      <c r="KE20" s="6"/>
      <c r="KF20" s="6"/>
      <c r="KG20" s="6"/>
      <c r="KH20" s="6"/>
      <c r="KI20" s="6"/>
      <c r="KJ20" s="6"/>
      <c r="KK20" s="6"/>
      <c r="KL20" s="6"/>
      <c r="KM20" s="6"/>
      <c r="KN20" s="6"/>
      <c r="KO20" s="6"/>
      <c r="KP20" s="6"/>
      <c r="KQ20" s="6"/>
      <c r="KR20" s="6"/>
      <c r="KS20" s="6"/>
      <c r="KT20" s="6"/>
      <c r="KU20" s="6"/>
      <c r="KV20" s="6"/>
      <c r="KW20" s="6"/>
      <c r="KX20" s="6"/>
      <c r="KY20" s="6"/>
      <c r="KZ20" s="6"/>
      <c r="LA20" s="6"/>
      <c r="LB20" s="6"/>
      <c r="LC20" s="6"/>
      <c r="LD20" s="6"/>
      <c r="LE20" s="6"/>
      <c r="LF20" s="6"/>
      <c r="LG20" s="6"/>
      <c r="LH20" s="6"/>
      <c r="LI20" s="6"/>
      <c r="LJ20" s="6"/>
      <c r="LK20" s="6"/>
      <c r="LL20" s="6"/>
      <c r="LM20" s="6"/>
      <c r="LN20" s="6"/>
      <c r="LO20" s="6"/>
      <c r="LP20" s="6"/>
      <c r="LQ20" s="6"/>
      <c r="LR20" s="6"/>
      <c r="LS20" s="6"/>
      <c r="LT20" s="6"/>
      <c r="LU20" s="6"/>
      <c r="LV20" s="6"/>
      <c r="LW20" s="6"/>
      <c r="LX20" s="6"/>
      <c r="LY20" s="6"/>
      <c r="LZ20" s="6"/>
      <c r="MA20" s="6"/>
      <c r="MB20" s="6"/>
      <c r="MC20" s="6"/>
      <c r="MD20" s="6"/>
      <c r="ME20" s="6"/>
      <c r="MF20" s="6"/>
      <c r="MG20" s="6"/>
      <c r="MH20" s="6"/>
      <c r="MI20" s="6"/>
      <c r="MJ20" s="6"/>
      <c r="MK20" s="6"/>
      <c r="ML20" s="6"/>
      <c r="MM20" s="6"/>
      <c r="MN20" s="6"/>
      <c r="MO20" s="6"/>
      <c r="MP20" s="6"/>
      <c r="MQ20" s="6"/>
      <c r="MR20" s="6"/>
      <c r="MS20" s="6"/>
      <c r="MT20" s="6"/>
      <c r="MU20" s="6"/>
      <c r="MV20" s="6"/>
      <c r="MW20" s="6"/>
      <c r="MX20" s="6"/>
      <c r="MY20" s="6"/>
      <c r="MZ20" s="6"/>
      <c r="NA20" s="6"/>
      <c r="NB20" s="6"/>
      <c r="NC20" s="6"/>
      <c r="ND20" s="6"/>
      <c r="NE20" s="6"/>
      <c r="NF20" s="6"/>
      <c r="NG20" s="6"/>
      <c r="NH20" s="6"/>
      <c r="NI20" s="6"/>
      <c r="NJ20" s="6"/>
      <c r="NK20" s="6"/>
      <c r="NL20" s="6"/>
      <c r="NM20" s="6"/>
      <c r="NN20" s="6"/>
      <c r="NO20" s="6"/>
      <c r="NP20" s="6"/>
      <c r="NQ20" s="6"/>
      <c r="NR20" s="6"/>
      <c r="NS20" s="6"/>
      <c r="NT20" s="6"/>
      <c r="NU20" s="6"/>
      <c r="NV20" s="6"/>
      <c r="NW20" s="6"/>
      <c r="NX20" s="6"/>
      <c r="NY20" s="6"/>
      <c r="NZ20" s="6"/>
      <c r="OA20" s="6"/>
      <c r="OB20" s="6"/>
      <c r="OC20" s="6"/>
      <c r="OD20" s="6"/>
      <c r="OE20" s="6"/>
      <c r="OF20" s="6"/>
      <c r="OG20" s="6"/>
      <c r="OH20" s="6"/>
      <c r="OI20" s="6"/>
      <c r="OJ20" s="6"/>
      <c r="OK20" s="6"/>
      <c r="OL20" s="6"/>
      <c r="OM20" s="6"/>
      <c r="ON20" s="6"/>
      <c r="OO20" s="6"/>
      <c r="OP20" s="6"/>
      <c r="OQ20" s="6"/>
      <c r="OR20" s="6"/>
      <c r="OS20" s="6"/>
      <c r="OT20" s="6"/>
      <c r="OU20" s="6"/>
      <c r="OV20" s="6"/>
      <c r="OW20" s="6"/>
      <c r="OX20" s="6"/>
      <c r="OY20" s="6"/>
      <c r="OZ20" s="6"/>
      <c r="PA20" s="6"/>
      <c r="PB20" s="6"/>
      <c r="PC20" s="6"/>
      <c r="PD20" s="6"/>
      <c r="PE20" s="6"/>
      <c r="PF20" s="6"/>
      <c r="PG20" s="6"/>
      <c r="PH20" s="6"/>
      <c r="PI20" s="6"/>
      <c r="PJ20" s="6"/>
      <c r="PK20" s="6"/>
      <c r="PL20" s="6"/>
      <c r="PM20" s="6"/>
      <c r="PN20" s="6"/>
      <c r="PO20" s="6"/>
      <c r="PP20" s="6"/>
      <c r="PQ20" s="6"/>
      <c r="PR20" s="6"/>
      <c r="PS20" s="6"/>
      <c r="PT20" s="6"/>
      <c r="PU20" s="6"/>
      <c r="PV20" s="6"/>
      <c r="PW20" s="6"/>
      <c r="PX20" s="6"/>
      <c r="PY20" s="6"/>
      <c r="PZ20" s="6"/>
      <c r="QA20" s="6"/>
      <c r="QB20" s="6"/>
      <c r="QC20" s="6"/>
      <c r="QD20" s="6"/>
      <c r="QE20" s="6"/>
      <c r="QF20" s="6"/>
      <c r="QG20" s="6"/>
      <c r="QH20" s="6"/>
      <c r="QI20" s="6"/>
      <c r="QJ20" s="6"/>
      <c r="QK20" s="6"/>
      <c r="QL20" s="6"/>
      <c r="QM20" s="6"/>
      <c r="QN20" s="6"/>
      <c r="QO20" s="6"/>
      <c r="QP20" s="6"/>
      <c r="QQ20" s="6"/>
      <c r="QR20" s="6"/>
      <c r="QS20" s="6"/>
      <c r="QT20" s="6"/>
      <c r="QU20" s="6"/>
      <c r="QV20" s="6"/>
      <c r="QW20" s="6"/>
      <c r="QX20" s="6"/>
      <c r="QY20" s="6"/>
      <c r="QZ20" s="6"/>
      <c r="RA20" s="6"/>
      <c r="RB20" s="6"/>
      <c r="RC20" s="6"/>
      <c r="RD20" s="6"/>
      <c r="RE20" s="6"/>
      <c r="RF20" s="6"/>
      <c r="RG20" s="6"/>
      <c r="RH20" s="6"/>
      <c r="RI20" s="6"/>
      <c r="RJ20" s="6"/>
      <c r="RK20" s="6"/>
      <c r="RL20" s="6"/>
      <c r="RM20" s="6"/>
      <c r="RN20" s="6"/>
      <c r="RO20" s="6"/>
      <c r="RP20" s="6"/>
      <c r="RQ20" s="6"/>
      <c r="RR20" s="6"/>
      <c r="RS20" s="6"/>
      <c r="RT20" s="6"/>
      <c r="RU20" s="6"/>
      <c r="RV20" s="6"/>
      <c r="RW20" s="6"/>
      <c r="RX20" s="6"/>
      <c r="RY20" s="6"/>
      <c r="RZ20" s="6"/>
      <c r="SA20" s="6"/>
      <c r="SB20" s="6"/>
      <c r="SC20" s="6"/>
      <c r="SD20" s="6"/>
      <c r="SE20" s="6"/>
      <c r="SF20" s="6"/>
      <c r="SG20" s="6"/>
      <c r="SH20" s="6"/>
      <c r="SI20" s="6"/>
      <c r="SJ20" s="6"/>
      <c r="SK20" s="6"/>
      <c r="SL20" s="6"/>
      <c r="SM20" s="6"/>
      <c r="SN20" s="6"/>
      <c r="SO20" s="6"/>
      <c r="SP20" s="6"/>
      <c r="SQ20" s="6"/>
      <c r="SR20" s="6"/>
      <c r="SS20" s="6"/>
      <c r="ST20" s="6"/>
      <c r="SU20" s="6"/>
      <c r="SV20" s="6"/>
      <c r="SW20" s="6"/>
      <c r="SX20" s="6"/>
      <c r="SY20" s="6"/>
      <c r="SZ20" s="6"/>
      <c r="TA20" s="6"/>
      <c r="TB20" s="6"/>
      <c r="TC20" s="6"/>
      <c r="TD20" s="6"/>
      <c r="TE20" s="6"/>
      <c r="TF20" s="6"/>
      <c r="TG20" s="6"/>
      <c r="TH20" s="6"/>
      <c r="TI20" s="6"/>
      <c r="TJ20" s="6"/>
      <c r="TK20" s="6"/>
      <c r="TL20" s="6"/>
      <c r="TM20" s="6"/>
      <c r="TN20" s="6"/>
    </row>
    <row r="21" spans="1:534" ht="20.100000000000001" customHeight="1" x14ac:dyDescent="0.2">
      <c r="A21" s="97"/>
      <c r="B21" s="9" t="s">
        <v>12</v>
      </c>
      <c r="C21" s="7">
        <f t="array" aca="1" ref="C21" ca="1">INDEX($A$2:$JI$2,,MIN(IF(CouleurFond(E21:JI21)=47,COLUMN(E21:JI21))))</f>
        <v>43139</v>
      </c>
      <c r="D21" s="7">
        <f t="array" aca="1" ref="D21" ca="1">INDEX($A$2:$JI$2,,MAX(IF(CouleurFond(E21:JI21)=47,COLUMN(E21:JI21))))</f>
        <v>43167</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58"/>
      <c r="AH21" s="58"/>
      <c r="AI21" s="58"/>
      <c r="AJ21" s="58"/>
      <c r="AK21" s="58"/>
      <c r="AL21" s="58"/>
      <c r="AM21" s="58"/>
      <c r="AN21" s="58"/>
      <c r="AO21" s="58"/>
      <c r="AP21" s="58"/>
      <c r="AQ21" s="58"/>
      <c r="AR21" s="58"/>
      <c r="AS21" s="58"/>
      <c r="AT21" s="58"/>
      <c r="AU21" s="58"/>
      <c r="AV21" s="58"/>
      <c r="AW21" s="58"/>
      <c r="AX21" s="58"/>
      <c r="AY21" s="58"/>
      <c r="AZ21" s="58"/>
      <c r="BA21" s="58"/>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6"/>
      <c r="JM21" s="6"/>
      <c r="JN21" s="6"/>
      <c r="JO21" s="6"/>
      <c r="JP21" s="6"/>
      <c r="JQ21" s="6"/>
      <c r="JR21" s="6"/>
      <c r="JS21" s="6"/>
      <c r="JT21" s="6"/>
      <c r="JU21" s="6"/>
      <c r="JV21" s="6"/>
      <c r="JW21" s="6"/>
      <c r="JX21" s="6"/>
      <c r="JY21" s="6"/>
      <c r="JZ21" s="6"/>
      <c r="KA21" s="6"/>
      <c r="KB21" s="6"/>
      <c r="KC21" s="6"/>
      <c r="KD21" s="6"/>
      <c r="KE21" s="6"/>
      <c r="KF21" s="6"/>
      <c r="KG21" s="6"/>
      <c r="KH21" s="6"/>
      <c r="KI21" s="6"/>
      <c r="KJ21" s="6"/>
      <c r="KK21" s="6"/>
      <c r="KL21" s="58"/>
      <c r="KM21" s="58"/>
      <c r="KN21" s="58"/>
      <c r="KO21" s="58"/>
      <c r="KP21" s="58"/>
      <c r="KQ21" s="58"/>
      <c r="KR21" s="58"/>
      <c r="KS21" s="58"/>
      <c r="KT21" s="58"/>
      <c r="KU21" s="58"/>
      <c r="KV21" s="58"/>
      <c r="KW21" s="58"/>
      <c r="KX21" s="58"/>
      <c r="KY21" s="58"/>
      <c r="KZ21" s="58"/>
      <c r="LA21" s="58"/>
      <c r="LB21" s="58"/>
      <c r="LC21" s="58"/>
      <c r="LD21" s="58"/>
      <c r="LE21" s="58"/>
      <c r="LF21" s="58"/>
      <c r="LG21" s="6"/>
      <c r="LH21" s="6"/>
      <c r="LI21" s="6"/>
      <c r="LJ21" s="6"/>
      <c r="LK21" s="6"/>
      <c r="LL21" s="6"/>
      <c r="LM21" s="6"/>
      <c r="LN21" s="6"/>
      <c r="LO21" s="6"/>
      <c r="LP21" s="6"/>
      <c r="LQ21" s="6"/>
      <c r="LR21" s="6"/>
      <c r="LS21" s="6"/>
      <c r="LT21" s="6"/>
      <c r="LU21" s="6"/>
      <c r="LV21" s="6"/>
      <c r="LW21" s="6"/>
      <c r="LX21" s="6"/>
      <c r="LY21" s="6"/>
      <c r="LZ21" s="6"/>
      <c r="MA21" s="6"/>
      <c r="MB21" s="6"/>
      <c r="MC21" s="6"/>
      <c r="MD21" s="6"/>
      <c r="ME21" s="6"/>
      <c r="MF21" s="6"/>
      <c r="MG21" s="6"/>
      <c r="MH21" s="6"/>
      <c r="MI21" s="6"/>
      <c r="MJ21" s="6"/>
      <c r="MK21" s="6"/>
      <c r="ML21" s="6"/>
      <c r="MM21" s="6"/>
      <c r="MN21" s="6"/>
      <c r="MO21" s="6"/>
      <c r="MP21" s="6"/>
      <c r="MQ21" s="6"/>
      <c r="MR21" s="6"/>
      <c r="MS21" s="6"/>
      <c r="MT21" s="6"/>
      <c r="MU21" s="6"/>
      <c r="MV21" s="6"/>
      <c r="MW21" s="6"/>
      <c r="MX21" s="6"/>
      <c r="MY21" s="6"/>
      <c r="MZ21" s="6"/>
      <c r="NA21" s="6"/>
      <c r="NB21" s="6"/>
      <c r="NC21" s="6"/>
      <c r="ND21" s="6"/>
      <c r="NE21" s="6"/>
      <c r="NF21" s="6"/>
      <c r="NG21" s="6"/>
      <c r="NH21" s="6"/>
      <c r="NI21" s="6"/>
      <c r="NJ21" s="6"/>
      <c r="NK21" s="6"/>
      <c r="NL21" s="6"/>
      <c r="NM21" s="6"/>
      <c r="NN21" s="6"/>
      <c r="NO21" s="6"/>
      <c r="NP21" s="6"/>
      <c r="NQ21" s="6"/>
      <c r="NR21" s="6"/>
      <c r="NS21" s="6"/>
      <c r="NT21" s="6"/>
      <c r="NU21" s="6"/>
      <c r="NV21" s="6"/>
      <c r="NW21" s="6"/>
      <c r="NX21" s="6"/>
      <c r="NY21" s="6"/>
      <c r="NZ21" s="6"/>
      <c r="OA21" s="6"/>
      <c r="OB21" s="6"/>
      <c r="OC21" s="6"/>
      <c r="OD21" s="6"/>
      <c r="OE21" s="6"/>
      <c r="OF21" s="6"/>
      <c r="OG21" s="6"/>
      <c r="OH21" s="6"/>
      <c r="OI21" s="6"/>
      <c r="OJ21" s="6"/>
      <c r="OK21" s="6"/>
      <c r="OL21" s="6"/>
      <c r="OM21" s="6"/>
      <c r="ON21" s="6"/>
      <c r="OO21" s="6"/>
      <c r="OP21" s="6"/>
      <c r="OQ21" s="6"/>
      <c r="OR21" s="6"/>
      <c r="OS21" s="6"/>
      <c r="OT21" s="6"/>
      <c r="OU21" s="6"/>
      <c r="OV21" s="6"/>
      <c r="OW21" s="6"/>
      <c r="OX21" s="6"/>
      <c r="OY21" s="6"/>
      <c r="OZ21" s="6"/>
      <c r="PA21" s="6"/>
      <c r="PB21" s="6"/>
      <c r="PC21" s="6"/>
      <c r="PD21" s="6"/>
      <c r="PE21" s="6"/>
      <c r="PF21" s="6"/>
      <c r="PG21" s="6"/>
      <c r="PH21" s="6"/>
      <c r="PI21" s="6"/>
      <c r="PJ21" s="6"/>
      <c r="PK21" s="6"/>
      <c r="PL21" s="6"/>
      <c r="PM21" s="6"/>
      <c r="PN21" s="6"/>
      <c r="PO21" s="6"/>
      <c r="PP21" s="6"/>
      <c r="PQ21" s="6"/>
      <c r="PR21" s="6"/>
      <c r="PS21" s="6"/>
      <c r="PT21" s="6"/>
      <c r="PU21" s="6"/>
      <c r="PV21" s="6"/>
      <c r="PW21" s="6"/>
      <c r="PX21" s="6"/>
      <c r="PY21" s="6"/>
      <c r="PZ21" s="6"/>
      <c r="QA21" s="6"/>
      <c r="QB21" s="6"/>
      <c r="QC21" s="6"/>
      <c r="QD21" s="6"/>
      <c r="QE21" s="6"/>
      <c r="QF21" s="6"/>
      <c r="QG21" s="6"/>
      <c r="QH21" s="6"/>
      <c r="QI21" s="6"/>
      <c r="QJ21" s="6"/>
      <c r="QK21" s="6"/>
      <c r="QL21" s="6"/>
      <c r="QM21" s="6"/>
      <c r="QN21" s="6"/>
      <c r="QO21" s="6"/>
      <c r="QP21" s="6"/>
      <c r="QQ21" s="6"/>
      <c r="QR21" s="6"/>
      <c r="QS21" s="6"/>
      <c r="QT21" s="6"/>
      <c r="QU21" s="6"/>
      <c r="QV21" s="6"/>
      <c r="QW21" s="6"/>
      <c r="QX21" s="6"/>
      <c r="QY21" s="6"/>
      <c r="QZ21" s="6"/>
      <c r="RA21" s="6"/>
      <c r="RB21" s="6"/>
      <c r="RC21" s="6"/>
      <c r="RD21" s="6"/>
      <c r="RE21" s="6"/>
      <c r="RF21" s="6"/>
      <c r="RG21" s="6"/>
      <c r="RH21" s="6"/>
      <c r="RI21" s="6"/>
      <c r="RJ21" s="6"/>
      <c r="RK21" s="6"/>
      <c r="RL21" s="6"/>
      <c r="RM21" s="6"/>
      <c r="RN21" s="6"/>
      <c r="RO21" s="6"/>
      <c r="RP21" s="6"/>
      <c r="RQ21" s="6"/>
      <c r="RR21" s="6"/>
      <c r="RS21" s="6"/>
      <c r="RT21" s="6"/>
      <c r="RU21" s="6"/>
      <c r="RV21" s="6"/>
      <c r="RW21" s="6"/>
      <c r="RX21" s="6"/>
      <c r="RY21" s="6"/>
      <c r="RZ21" s="6"/>
      <c r="SA21" s="6"/>
      <c r="SB21" s="6"/>
      <c r="SC21" s="6"/>
      <c r="SD21" s="6"/>
      <c r="SE21" s="6"/>
      <c r="SF21" s="6"/>
      <c r="SG21" s="6"/>
      <c r="SH21" s="6"/>
      <c r="SI21" s="6"/>
      <c r="SJ21" s="6"/>
      <c r="SK21" s="6"/>
      <c r="SL21" s="6"/>
      <c r="SM21" s="6"/>
      <c r="SN21" s="6"/>
      <c r="SO21" s="6"/>
      <c r="SP21" s="6"/>
      <c r="SQ21" s="6"/>
      <c r="SR21" s="6"/>
      <c r="SS21" s="6"/>
      <c r="ST21" s="6"/>
      <c r="SU21" s="6"/>
      <c r="SV21" s="6"/>
      <c r="SW21" s="6"/>
      <c r="SX21" s="6"/>
      <c r="SY21" s="6"/>
      <c r="SZ21" s="6"/>
      <c r="TA21" s="6"/>
      <c r="TB21" s="6"/>
      <c r="TC21" s="6"/>
      <c r="TD21" s="6"/>
      <c r="TE21" s="6"/>
      <c r="TF21" s="6"/>
      <c r="TG21" s="6"/>
      <c r="TH21" s="6"/>
      <c r="TI21" s="6"/>
      <c r="TJ21" s="6"/>
      <c r="TK21" s="6"/>
      <c r="TL21" s="6"/>
      <c r="TM21" s="6"/>
      <c r="TN21" s="6"/>
    </row>
    <row r="22" spans="1:534" ht="20.100000000000001" customHeight="1" thickBot="1" x14ac:dyDescent="0.25">
      <c r="A22" s="98"/>
      <c r="B22" s="57" t="s">
        <v>8</v>
      </c>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6"/>
      <c r="JM22" s="6"/>
      <c r="JN22" s="6"/>
      <c r="JO22" s="6"/>
      <c r="JP22" s="6"/>
      <c r="JQ22" s="6"/>
      <c r="JR22" s="6"/>
      <c r="JS22" s="6"/>
      <c r="JT22" s="6"/>
      <c r="JU22" s="6"/>
      <c r="JV22" s="6"/>
      <c r="JW22" s="6"/>
      <c r="JX22" s="6"/>
      <c r="JY22" s="6"/>
      <c r="JZ22" s="6"/>
      <c r="KA22" s="6"/>
      <c r="KB22" s="6"/>
      <c r="KC22" s="6"/>
      <c r="KD22" s="6"/>
      <c r="KE22" s="6"/>
      <c r="KF22" s="6"/>
      <c r="KG22" s="6"/>
      <c r="KH22" s="6"/>
      <c r="KI22" s="6"/>
      <c r="KJ22" s="6"/>
      <c r="KK22" s="6"/>
      <c r="KL22" s="6"/>
      <c r="KM22" s="6"/>
      <c r="KN22" s="6"/>
      <c r="KO22" s="6"/>
      <c r="KP22" s="6"/>
      <c r="KQ22" s="6"/>
      <c r="KR22" s="6"/>
      <c r="KS22" s="6"/>
      <c r="KT22" s="6"/>
      <c r="KU22" s="6"/>
      <c r="KV22" s="6"/>
      <c r="KW22" s="6"/>
      <c r="KX22" s="6"/>
      <c r="KY22" s="6"/>
      <c r="KZ22" s="6"/>
      <c r="LA22" s="6"/>
      <c r="LB22" s="6"/>
      <c r="LC22" s="6"/>
      <c r="LD22" s="6"/>
      <c r="LE22" s="6"/>
      <c r="LF22" s="6"/>
      <c r="LG22" s="6"/>
      <c r="LH22" s="6"/>
      <c r="LI22" s="6"/>
      <c r="LJ22" s="6"/>
      <c r="LK22" s="6"/>
      <c r="LL22" s="6"/>
      <c r="LM22" s="6"/>
      <c r="LN22" s="6"/>
      <c r="LO22" s="6"/>
      <c r="LP22" s="6"/>
      <c r="LQ22" s="6"/>
      <c r="LR22" s="6"/>
      <c r="LS22" s="6"/>
      <c r="LT22" s="6"/>
      <c r="LU22" s="6"/>
      <c r="LV22" s="6"/>
      <c r="LW22" s="6"/>
      <c r="LX22" s="6"/>
      <c r="LY22" s="6"/>
      <c r="LZ22" s="6"/>
      <c r="MA22" s="6"/>
      <c r="MB22" s="6"/>
      <c r="MC22" s="6"/>
      <c r="MD22" s="6"/>
      <c r="ME22" s="6"/>
      <c r="MF22" s="6"/>
      <c r="MG22" s="6"/>
      <c r="MH22" s="6"/>
      <c r="MI22" s="6"/>
      <c r="MJ22" s="6"/>
      <c r="MK22" s="6"/>
      <c r="ML22" s="6"/>
      <c r="MM22" s="6"/>
      <c r="MN22" s="6"/>
      <c r="MO22" s="6"/>
      <c r="MP22" s="6"/>
      <c r="MQ22" s="6"/>
      <c r="MR22" s="6"/>
      <c r="MS22" s="6"/>
      <c r="MT22" s="6"/>
      <c r="MU22" s="6"/>
      <c r="MV22" s="6"/>
      <c r="MW22" s="6"/>
      <c r="MX22" s="6"/>
      <c r="MY22" s="6"/>
      <c r="MZ22" s="6"/>
      <c r="NA22" s="6"/>
      <c r="NB22" s="6"/>
      <c r="NC22" s="6"/>
      <c r="ND22" s="6"/>
      <c r="NE22" s="6"/>
      <c r="NF22" s="6"/>
      <c r="NG22" s="6"/>
      <c r="NH22" s="6"/>
      <c r="NI22" s="6"/>
      <c r="NJ22" s="6"/>
      <c r="NK22" s="6"/>
      <c r="NL22" s="6"/>
      <c r="NM22" s="6"/>
      <c r="NN22" s="6"/>
      <c r="NO22" s="6"/>
      <c r="NP22" s="6"/>
      <c r="NQ22" s="6"/>
      <c r="NR22" s="6"/>
      <c r="NS22" s="6"/>
      <c r="NT22" s="6"/>
      <c r="NU22" s="6"/>
      <c r="NV22" s="6"/>
      <c r="NW22" s="6"/>
      <c r="NX22" s="6"/>
      <c r="NY22" s="6"/>
      <c r="NZ22" s="6"/>
      <c r="OA22" s="6"/>
      <c r="OB22" s="6"/>
      <c r="OC22" s="6"/>
      <c r="OD22" s="6"/>
      <c r="OE22" s="6"/>
      <c r="OF22" s="6"/>
      <c r="OG22" s="6"/>
      <c r="OH22" s="6"/>
      <c r="OI22" s="6"/>
      <c r="OJ22" s="6"/>
      <c r="OK22" s="6"/>
      <c r="OL22" s="6"/>
      <c r="OM22" s="6"/>
      <c r="ON22" s="6"/>
      <c r="OO22" s="6"/>
      <c r="OP22" s="6"/>
      <c r="OQ22" s="6"/>
      <c r="OR22" s="6"/>
      <c r="OS22" s="6"/>
      <c r="OT22" s="6"/>
      <c r="OU22" s="6"/>
      <c r="OV22" s="6"/>
      <c r="OW22" s="6"/>
      <c r="OX22" s="6"/>
      <c r="OY22" s="6"/>
      <c r="OZ22" s="6"/>
      <c r="PA22" s="6"/>
      <c r="PB22" s="6"/>
      <c r="PC22" s="6"/>
      <c r="PD22" s="6"/>
      <c r="PE22" s="6"/>
      <c r="PF22" s="6"/>
      <c r="PG22" s="6"/>
      <c r="PH22" s="6"/>
      <c r="PI22" s="6"/>
      <c r="PJ22" s="6"/>
      <c r="PK22" s="6"/>
      <c r="PL22" s="6"/>
      <c r="PM22" s="6"/>
      <c r="PN22" s="6"/>
      <c r="PO22" s="6"/>
      <c r="PP22" s="6"/>
      <c r="PQ22" s="6"/>
      <c r="PR22" s="6"/>
      <c r="PS22" s="6"/>
      <c r="PT22" s="6"/>
      <c r="PU22" s="6"/>
      <c r="PV22" s="6"/>
      <c r="PW22" s="6"/>
      <c r="PX22" s="6"/>
      <c r="PY22" s="6"/>
      <c r="PZ22" s="6"/>
      <c r="QA22" s="6"/>
      <c r="QB22" s="6"/>
      <c r="QC22" s="6"/>
      <c r="QD22" s="6"/>
      <c r="QE22" s="6"/>
      <c r="QF22" s="6"/>
      <c r="QG22" s="6"/>
      <c r="QH22" s="6"/>
      <c r="QI22" s="6"/>
      <c r="QJ22" s="6"/>
      <c r="QK22" s="6"/>
      <c r="QL22" s="6"/>
      <c r="QM22" s="6"/>
      <c r="QN22" s="6"/>
      <c r="QO22" s="6"/>
      <c r="QP22" s="6"/>
      <c r="QQ22" s="6"/>
      <c r="QR22" s="6"/>
      <c r="QS22" s="6"/>
      <c r="QT22" s="6"/>
      <c r="QU22" s="6"/>
      <c r="QV22" s="6"/>
      <c r="QW22" s="6"/>
      <c r="QX22" s="6"/>
      <c r="QY22" s="6"/>
      <c r="QZ22" s="6"/>
      <c r="RA22" s="6"/>
      <c r="RB22" s="6"/>
      <c r="RC22" s="6"/>
      <c r="RD22" s="6"/>
      <c r="RE22" s="6"/>
      <c r="RF22" s="6"/>
      <c r="RG22" s="6"/>
      <c r="RH22" s="6"/>
      <c r="RI22" s="6"/>
      <c r="RJ22" s="6"/>
      <c r="RK22" s="6"/>
      <c r="RL22" s="6"/>
      <c r="RM22" s="6"/>
      <c r="RN22" s="6"/>
      <c r="RO22" s="6"/>
      <c r="RP22" s="6"/>
      <c r="RQ22" s="6"/>
      <c r="RR22" s="6"/>
      <c r="RS22" s="6"/>
      <c r="RT22" s="6"/>
      <c r="RU22" s="6"/>
      <c r="RV22" s="6"/>
      <c r="RW22" s="6"/>
      <c r="RX22" s="6"/>
      <c r="RY22" s="6"/>
      <c r="RZ22" s="6"/>
      <c r="SA22" s="6"/>
      <c r="SB22" s="6"/>
      <c r="SC22" s="6"/>
      <c r="SD22" s="6"/>
      <c r="SE22" s="6"/>
      <c r="SF22" s="6"/>
      <c r="SG22" s="6"/>
      <c r="SH22" s="6"/>
      <c r="SI22" s="6"/>
      <c r="SJ22" s="6"/>
      <c r="SK22" s="6"/>
      <c r="SL22" s="6"/>
      <c r="SM22" s="6"/>
      <c r="SN22" s="6"/>
      <c r="SO22" s="6"/>
      <c r="SP22" s="6"/>
      <c r="SQ22" s="6"/>
      <c r="SR22" s="6"/>
      <c r="SS22" s="6"/>
      <c r="ST22" s="6"/>
      <c r="SU22" s="6"/>
      <c r="SV22" s="6"/>
      <c r="SW22" s="6"/>
      <c r="SX22" s="6"/>
      <c r="SY22" s="6"/>
      <c r="SZ22" s="6"/>
      <c r="TA22" s="6"/>
      <c r="TB22" s="6"/>
      <c r="TC22" s="6"/>
      <c r="TD22" s="6"/>
      <c r="TE22" s="6"/>
      <c r="TF22" s="6"/>
      <c r="TG22" s="6"/>
      <c r="TH22" s="6"/>
      <c r="TI22" s="6"/>
      <c r="TJ22" s="6"/>
      <c r="TK22" s="6"/>
      <c r="TL22" s="6"/>
      <c r="TM22" s="6"/>
      <c r="TN22" s="6"/>
    </row>
    <row r="23" spans="1:534" ht="20.100000000000001" customHeight="1" x14ac:dyDescent="0.2">
      <c r="A23" s="93">
        <v>43143</v>
      </c>
      <c r="B23" s="9" t="s">
        <v>14</v>
      </c>
      <c r="C23" s="7">
        <f t="array" aca="1" ref="C23" ca="1">INDEX($A$2:$JI$2,,MIN(IF(CouleurFond(E23:JI23)=47,COLUMN(E23:JI23))))</f>
        <v>0</v>
      </c>
      <c r="D23" s="7">
        <f t="array" aca="1" ref="D23" ca="1">INDEX($A$2:$JI$2,,MAX(IF(CouleurFond(E23:JI23)=47,COLUMN(E23:JI23))))</f>
        <v>0</v>
      </c>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6"/>
      <c r="JM23" s="6"/>
      <c r="JN23" s="6"/>
      <c r="JO23" s="6"/>
      <c r="JP23" s="6"/>
      <c r="JQ23" s="6"/>
      <c r="JR23" s="6"/>
      <c r="JS23" s="6"/>
      <c r="JT23" s="6"/>
      <c r="JU23" s="6"/>
      <c r="JV23" s="6"/>
      <c r="JW23" s="6"/>
      <c r="JX23" s="6"/>
      <c r="JY23" s="6"/>
      <c r="JZ23" s="6"/>
      <c r="KA23" s="6"/>
      <c r="KB23" s="6"/>
      <c r="KC23" s="6"/>
      <c r="KD23" s="6"/>
      <c r="KE23" s="6"/>
      <c r="KF23" s="6"/>
      <c r="KG23" s="6"/>
      <c r="KH23" s="6"/>
      <c r="KI23" s="6"/>
      <c r="KJ23" s="6"/>
      <c r="KK23" s="6"/>
      <c r="KL23" s="6"/>
      <c r="KM23" s="6"/>
      <c r="KN23" s="6"/>
      <c r="KO23" s="6"/>
      <c r="KP23" s="6"/>
      <c r="KQ23" s="6"/>
      <c r="KR23" s="6"/>
      <c r="KS23" s="6"/>
      <c r="KT23" s="6"/>
      <c r="KU23" s="6"/>
      <c r="KV23" s="6"/>
      <c r="KW23" s="6"/>
      <c r="KX23" s="6"/>
      <c r="KY23" s="6"/>
      <c r="KZ23" s="6"/>
      <c r="LA23" s="6"/>
      <c r="LB23" s="6"/>
      <c r="LC23" s="6"/>
      <c r="LD23" s="6"/>
      <c r="LE23" s="6"/>
      <c r="LF23" s="6"/>
      <c r="LG23" s="6"/>
      <c r="LH23" s="6"/>
      <c r="LI23" s="6"/>
      <c r="LJ23" s="6"/>
      <c r="LK23" s="6"/>
      <c r="LL23" s="6"/>
      <c r="LM23" s="6"/>
      <c r="LN23" s="6"/>
      <c r="LO23" s="6"/>
      <c r="LP23" s="6"/>
      <c r="LQ23" s="6"/>
      <c r="LR23" s="6"/>
      <c r="LS23" s="6"/>
      <c r="LT23" s="6"/>
      <c r="LU23" s="6"/>
      <c r="LV23" s="6"/>
      <c r="LW23" s="6"/>
      <c r="LX23" s="6"/>
      <c r="LY23" s="6"/>
      <c r="LZ23" s="6"/>
      <c r="MA23" s="6"/>
      <c r="MB23" s="6"/>
      <c r="MC23" s="6"/>
      <c r="MD23" s="6"/>
      <c r="ME23" s="6"/>
      <c r="MF23" s="6"/>
      <c r="MG23" s="6"/>
      <c r="MH23" s="6"/>
      <c r="MI23" s="6"/>
      <c r="MJ23" s="6"/>
      <c r="MK23" s="6"/>
      <c r="ML23" s="6"/>
      <c r="MM23" s="6"/>
      <c r="MN23" s="6"/>
      <c r="MO23" s="6"/>
      <c r="MP23" s="6"/>
      <c r="MQ23" s="6"/>
      <c r="MR23" s="6"/>
      <c r="MS23" s="6"/>
      <c r="MT23" s="6"/>
      <c r="MU23" s="6"/>
      <c r="MV23" s="6"/>
      <c r="MW23" s="6"/>
      <c r="MX23" s="6"/>
      <c r="MY23" s="6"/>
      <c r="MZ23" s="6"/>
      <c r="NA23" s="6"/>
      <c r="NB23" s="6"/>
      <c r="NC23" s="6"/>
      <c r="ND23" s="6"/>
      <c r="NE23" s="6"/>
      <c r="NF23" s="6"/>
      <c r="NG23" s="6"/>
      <c r="NH23" s="6"/>
      <c r="NI23" s="6"/>
      <c r="NJ23" s="6"/>
      <c r="NK23" s="6"/>
      <c r="NL23" s="6"/>
      <c r="NM23" s="6"/>
      <c r="NN23" s="6"/>
      <c r="NO23" s="6"/>
      <c r="NP23" s="6"/>
      <c r="NQ23" s="6"/>
      <c r="NR23" s="6"/>
      <c r="NS23" s="6"/>
      <c r="NT23" s="6"/>
      <c r="NU23" s="6"/>
      <c r="NV23" s="6"/>
      <c r="NW23" s="6"/>
      <c r="NX23" s="6"/>
      <c r="NY23" s="6"/>
      <c r="NZ23" s="6"/>
      <c r="OA23" s="6"/>
      <c r="OB23" s="6"/>
      <c r="OC23" s="6"/>
      <c r="OD23" s="6"/>
      <c r="OE23" s="6"/>
      <c r="OF23" s="6"/>
      <c r="OG23" s="6"/>
      <c r="OH23" s="6"/>
      <c r="OI23" s="6"/>
      <c r="OJ23" s="6"/>
      <c r="OK23" s="6"/>
      <c r="OL23" s="6"/>
      <c r="OM23" s="6"/>
      <c r="ON23" s="6"/>
      <c r="OO23" s="6"/>
      <c r="OP23" s="6"/>
      <c r="OQ23" s="6"/>
      <c r="OR23" s="6"/>
      <c r="OS23" s="6"/>
      <c r="OT23" s="6"/>
      <c r="OU23" s="6"/>
      <c r="OV23" s="6"/>
      <c r="OW23" s="6"/>
      <c r="OX23" s="6"/>
      <c r="OY23" s="6"/>
      <c r="OZ23" s="6"/>
      <c r="PA23" s="6"/>
      <c r="PB23" s="6"/>
      <c r="PC23" s="6"/>
      <c r="PD23" s="6"/>
      <c r="PE23" s="6"/>
      <c r="PF23" s="6"/>
      <c r="PG23" s="6"/>
      <c r="PH23" s="6"/>
      <c r="PI23" s="6"/>
      <c r="PJ23" s="6"/>
      <c r="PK23" s="6"/>
      <c r="PL23" s="6"/>
      <c r="PM23" s="6"/>
      <c r="PN23" s="6"/>
      <c r="PO23" s="6"/>
      <c r="PP23" s="6"/>
      <c r="PQ23" s="6"/>
      <c r="PR23" s="6"/>
      <c r="PS23" s="6"/>
      <c r="PT23" s="6"/>
      <c r="PU23" s="6"/>
      <c r="PV23" s="6"/>
      <c r="PW23" s="6"/>
      <c r="PX23" s="6"/>
      <c r="PY23" s="6"/>
      <c r="PZ23" s="6"/>
      <c r="QA23" s="6"/>
      <c r="QB23" s="6"/>
      <c r="QC23" s="6"/>
      <c r="QD23" s="6"/>
      <c r="QE23" s="6"/>
      <c r="QF23" s="6"/>
      <c r="QG23" s="6"/>
      <c r="QH23" s="6"/>
      <c r="QI23" s="6"/>
      <c r="QJ23" s="6"/>
      <c r="QK23" s="6"/>
      <c r="QL23" s="6"/>
      <c r="QM23" s="6"/>
      <c r="QN23" s="6"/>
      <c r="QO23" s="6"/>
      <c r="QP23" s="6"/>
      <c r="QQ23" s="6"/>
      <c r="QR23" s="6"/>
      <c r="QS23" s="6"/>
      <c r="QT23" s="6"/>
      <c r="QU23" s="6"/>
      <c r="QV23" s="6"/>
      <c r="QW23" s="6"/>
      <c r="QX23" s="6"/>
      <c r="QY23" s="6"/>
      <c r="QZ23" s="6"/>
      <c r="RA23" s="6"/>
      <c r="RB23" s="6"/>
      <c r="RC23" s="6"/>
      <c r="RD23" s="6"/>
      <c r="RE23" s="6"/>
      <c r="RF23" s="6"/>
      <c r="RG23" s="6"/>
      <c r="RH23" s="6"/>
      <c r="RI23" s="6"/>
      <c r="RJ23" s="6"/>
      <c r="RK23" s="6"/>
      <c r="RL23" s="6"/>
      <c r="RM23" s="6"/>
      <c r="RN23" s="6"/>
      <c r="RO23" s="6"/>
      <c r="RP23" s="6"/>
      <c r="RQ23" s="6"/>
      <c r="RR23" s="6"/>
      <c r="RS23" s="6"/>
      <c r="RT23" s="6"/>
      <c r="RU23" s="6"/>
      <c r="RV23" s="6"/>
      <c r="RW23" s="6"/>
      <c r="RX23" s="6"/>
      <c r="RY23" s="6"/>
      <c r="RZ23" s="6"/>
      <c r="SA23" s="6"/>
      <c r="SB23" s="6"/>
      <c r="SC23" s="6"/>
      <c r="SD23" s="6"/>
      <c r="SE23" s="6"/>
      <c r="SF23" s="6"/>
      <c r="SG23" s="6"/>
      <c r="SH23" s="6"/>
      <c r="SI23" s="6"/>
      <c r="SJ23" s="6"/>
      <c r="SK23" s="6"/>
      <c r="SL23" s="6"/>
      <c r="SM23" s="6"/>
      <c r="SN23" s="6"/>
      <c r="SO23" s="6"/>
      <c r="SP23" s="6"/>
      <c r="SQ23" s="6"/>
      <c r="SR23" s="6"/>
      <c r="SS23" s="6"/>
      <c r="ST23" s="6"/>
      <c r="SU23" s="6"/>
      <c r="SV23" s="6"/>
      <c r="SW23" s="6"/>
      <c r="SX23" s="6"/>
      <c r="SY23" s="6"/>
      <c r="SZ23" s="6"/>
      <c r="TA23" s="6"/>
      <c r="TB23" s="6"/>
      <c r="TC23" s="6"/>
      <c r="TD23" s="6"/>
      <c r="TE23" s="6"/>
      <c r="TF23" s="6"/>
      <c r="TG23" s="6"/>
      <c r="TH23" s="6"/>
      <c r="TI23" s="6"/>
      <c r="TJ23" s="6"/>
      <c r="TK23" s="6"/>
      <c r="TL23" s="6"/>
      <c r="TM23" s="6"/>
      <c r="TN23" s="6"/>
    </row>
    <row r="24" spans="1:534" ht="20.100000000000001" customHeight="1" x14ac:dyDescent="0.2">
      <c r="A24" s="88"/>
      <c r="B24" s="57" t="s">
        <v>20</v>
      </c>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6"/>
      <c r="JM24" s="6"/>
      <c r="JN24" s="6"/>
      <c r="JO24" s="6"/>
      <c r="JP24" s="6"/>
      <c r="JQ24" s="6"/>
      <c r="JR24" s="6"/>
      <c r="JS24" s="6"/>
      <c r="JT24" s="6"/>
      <c r="JU24" s="6"/>
      <c r="JV24" s="6"/>
      <c r="JW24" s="6"/>
      <c r="JX24" s="6"/>
      <c r="JY24" s="6"/>
      <c r="JZ24" s="6"/>
      <c r="KA24" s="6"/>
      <c r="KB24" s="6"/>
      <c r="KC24" s="6"/>
      <c r="KD24" s="6"/>
      <c r="KE24" s="6"/>
      <c r="KF24" s="6"/>
      <c r="KG24" s="6"/>
      <c r="KH24" s="6"/>
      <c r="KI24" s="6"/>
      <c r="KJ24" s="6"/>
      <c r="KK24" s="6"/>
      <c r="KL24" s="6"/>
      <c r="KM24" s="6"/>
      <c r="KN24" s="6"/>
      <c r="KO24" s="6"/>
      <c r="KP24" s="6"/>
      <c r="KQ24" s="6"/>
      <c r="KR24" s="6"/>
      <c r="KS24" s="6"/>
      <c r="KT24" s="6"/>
      <c r="KU24" s="6"/>
      <c r="KV24" s="6"/>
      <c r="KW24" s="6"/>
      <c r="KX24" s="6"/>
      <c r="KY24" s="6"/>
      <c r="KZ24" s="6"/>
      <c r="LA24" s="6"/>
      <c r="LB24" s="6"/>
      <c r="LC24" s="6"/>
      <c r="LD24" s="6"/>
      <c r="LE24" s="6"/>
      <c r="LF24" s="6"/>
      <c r="LG24" s="6"/>
      <c r="LH24" s="6"/>
      <c r="LI24" s="6"/>
      <c r="LJ24" s="6"/>
      <c r="LK24" s="6"/>
      <c r="LL24" s="6"/>
      <c r="LM24" s="6"/>
      <c r="LN24" s="6"/>
      <c r="LO24" s="6"/>
      <c r="LP24" s="6"/>
      <c r="LQ24" s="6"/>
      <c r="LR24" s="6"/>
      <c r="LS24" s="6"/>
      <c r="LT24" s="6"/>
      <c r="LU24" s="6"/>
      <c r="LV24" s="6"/>
      <c r="LW24" s="6"/>
      <c r="LX24" s="6"/>
      <c r="LY24" s="6"/>
      <c r="LZ24" s="6"/>
      <c r="MA24" s="6"/>
      <c r="MB24" s="6"/>
      <c r="MC24" s="6"/>
      <c r="MD24" s="6"/>
      <c r="ME24" s="6"/>
      <c r="MF24" s="6"/>
      <c r="MG24" s="6"/>
      <c r="MH24" s="6"/>
      <c r="MI24" s="6"/>
      <c r="MJ24" s="6"/>
      <c r="MK24" s="6"/>
      <c r="ML24" s="6"/>
      <c r="MM24" s="6"/>
      <c r="MN24" s="6"/>
      <c r="MO24" s="6"/>
      <c r="MP24" s="6"/>
      <c r="MQ24" s="6"/>
      <c r="MR24" s="6"/>
      <c r="MS24" s="6"/>
      <c r="MT24" s="6"/>
      <c r="MU24" s="6"/>
      <c r="MV24" s="6"/>
      <c r="MW24" s="6"/>
      <c r="MX24" s="6"/>
      <c r="MY24" s="6"/>
      <c r="MZ24" s="6"/>
      <c r="NA24" s="6"/>
      <c r="NB24" s="6"/>
      <c r="NC24" s="6"/>
      <c r="ND24" s="6"/>
      <c r="NE24" s="6"/>
      <c r="NF24" s="6"/>
      <c r="NG24" s="6"/>
      <c r="NH24" s="6"/>
      <c r="NI24" s="6"/>
      <c r="NJ24" s="6"/>
      <c r="NK24" s="6"/>
      <c r="NL24" s="6"/>
      <c r="NM24" s="6"/>
      <c r="NN24" s="6"/>
      <c r="NO24" s="6"/>
      <c r="NP24" s="6"/>
      <c r="NQ24" s="6"/>
      <c r="NR24" s="6"/>
      <c r="NS24" s="6"/>
      <c r="NT24" s="6"/>
      <c r="NU24" s="6"/>
      <c r="NV24" s="6"/>
      <c r="NW24" s="6"/>
      <c r="NX24" s="6"/>
      <c r="NY24" s="6"/>
      <c r="NZ24" s="6"/>
      <c r="OA24" s="6"/>
      <c r="OB24" s="6"/>
      <c r="OC24" s="6"/>
      <c r="OD24" s="6"/>
      <c r="OE24" s="6"/>
      <c r="OF24" s="6"/>
      <c r="OG24" s="6"/>
      <c r="OH24" s="6"/>
      <c r="OI24" s="6"/>
      <c r="OJ24" s="6"/>
      <c r="OK24" s="6"/>
      <c r="OL24" s="6"/>
      <c r="OM24" s="6"/>
      <c r="ON24" s="6"/>
      <c r="OO24" s="6"/>
      <c r="OP24" s="6"/>
      <c r="OQ24" s="6"/>
      <c r="OR24" s="6"/>
      <c r="OS24" s="6"/>
      <c r="OT24" s="6"/>
      <c r="OU24" s="6"/>
      <c r="OV24" s="6"/>
      <c r="OW24" s="6"/>
      <c r="OX24" s="6"/>
      <c r="OY24" s="6"/>
      <c r="OZ24" s="6"/>
      <c r="PA24" s="6"/>
      <c r="PB24" s="6"/>
      <c r="PC24" s="6"/>
      <c r="PD24" s="6"/>
      <c r="PE24" s="6"/>
      <c r="PF24" s="6"/>
      <c r="PG24" s="6"/>
      <c r="PH24" s="6"/>
      <c r="PI24" s="6"/>
      <c r="PJ24" s="6"/>
      <c r="PK24" s="6"/>
      <c r="PL24" s="6"/>
      <c r="PM24" s="6"/>
      <c r="PN24" s="6"/>
      <c r="PO24" s="6"/>
      <c r="PP24" s="6"/>
      <c r="PQ24" s="6"/>
      <c r="PR24" s="6"/>
      <c r="PS24" s="6"/>
      <c r="PT24" s="6"/>
      <c r="PU24" s="6"/>
      <c r="PV24" s="6"/>
      <c r="PW24" s="6"/>
      <c r="PX24" s="6"/>
      <c r="PY24" s="6"/>
      <c r="PZ24" s="6"/>
      <c r="QA24" s="6"/>
      <c r="QB24" s="6"/>
      <c r="QC24" s="6"/>
      <c r="QD24" s="6"/>
      <c r="QE24" s="6"/>
      <c r="QF24" s="6"/>
      <c r="QG24" s="6"/>
      <c r="QH24" s="6"/>
      <c r="QI24" s="6"/>
      <c r="QJ24" s="6"/>
      <c r="QK24" s="6"/>
      <c r="QL24" s="6"/>
      <c r="QM24" s="6"/>
      <c r="QN24" s="6"/>
      <c r="QO24" s="6"/>
      <c r="QP24" s="6"/>
      <c r="QQ24" s="6"/>
      <c r="QR24" s="6"/>
      <c r="QS24" s="6"/>
      <c r="QT24" s="6"/>
      <c r="QU24" s="6"/>
      <c r="QV24" s="6"/>
      <c r="QW24" s="6"/>
      <c r="QX24" s="6"/>
      <c r="QY24" s="6"/>
      <c r="QZ24" s="6"/>
      <c r="RA24" s="6"/>
      <c r="RB24" s="6"/>
      <c r="RC24" s="6"/>
      <c r="RD24" s="6"/>
      <c r="RE24" s="6"/>
      <c r="RF24" s="6"/>
      <c r="RG24" s="6"/>
      <c r="RH24" s="6"/>
      <c r="RI24" s="6"/>
      <c r="RJ24" s="6"/>
      <c r="RK24" s="6"/>
      <c r="RL24" s="6"/>
      <c r="RM24" s="6"/>
      <c r="RN24" s="6"/>
      <c r="RO24" s="6"/>
      <c r="RP24" s="6"/>
      <c r="RQ24" s="6"/>
      <c r="RR24" s="6"/>
      <c r="RS24" s="6"/>
      <c r="RT24" s="6"/>
      <c r="RU24" s="6"/>
      <c r="RV24" s="6"/>
      <c r="RW24" s="6"/>
      <c r="RX24" s="6"/>
      <c r="RY24" s="6"/>
      <c r="RZ24" s="6"/>
      <c r="SA24" s="6"/>
      <c r="SB24" s="6"/>
      <c r="SC24" s="6"/>
      <c r="SD24" s="6"/>
      <c r="SE24" s="6"/>
      <c r="SF24" s="6"/>
      <c r="SG24" s="6"/>
      <c r="SH24" s="6"/>
      <c r="SI24" s="6"/>
      <c r="SJ24" s="6"/>
      <c r="SK24" s="6"/>
      <c r="SL24" s="6"/>
      <c r="SM24" s="6"/>
      <c r="SN24" s="6"/>
      <c r="SO24" s="6"/>
      <c r="SP24" s="6"/>
      <c r="SQ24" s="6"/>
      <c r="SR24" s="6"/>
      <c r="SS24" s="6"/>
      <c r="ST24" s="6"/>
      <c r="SU24" s="6"/>
      <c r="SV24" s="6"/>
      <c r="SW24" s="6"/>
      <c r="SX24" s="6"/>
      <c r="SY24" s="6"/>
      <c r="SZ24" s="6"/>
      <c r="TA24" s="6"/>
      <c r="TB24" s="6"/>
      <c r="TC24" s="6"/>
      <c r="TD24" s="6"/>
      <c r="TE24" s="6"/>
      <c r="TF24" s="6"/>
      <c r="TG24" s="6"/>
      <c r="TH24" s="6"/>
      <c r="TI24" s="6"/>
      <c r="TJ24" s="6"/>
      <c r="TK24" s="6"/>
      <c r="TL24" s="6"/>
      <c r="TM24" s="6"/>
      <c r="TN24" s="6"/>
    </row>
    <row r="25" spans="1:534" ht="20.100000000000001" customHeight="1" x14ac:dyDescent="0.2">
      <c r="A25" s="88"/>
      <c r="B25" s="9" t="s">
        <v>7</v>
      </c>
      <c r="C25" s="7">
        <f t="array" aca="1" ref="C25" ca="1">INDEX($A$2:$JI$2,,MIN(IF(CouleurFond(E25:JI25)=47,COLUMN(E25:JI25))))</f>
        <v>43104</v>
      </c>
      <c r="D25" s="7">
        <f t="array" aca="1" ref="D25" ca="1">INDEX($A$2:$JI$2,,MAX(IF(CouleurFond(E25:JI25)=47,COLUMN(E25:JI25))))</f>
        <v>43119</v>
      </c>
      <c r="E25" s="6"/>
      <c r="F25" s="6"/>
      <c r="G25" s="6"/>
      <c r="H25" s="58"/>
      <c r="I25" s="58"/>
      <c r="J25" s="58"/>
      <c r="K25" s="58"/>
      <c r="L25" s="58"/>
      <c r="M25" s="58"/>
      <c r="N25" s="58"/>
      <c r="O25" s="58"/>
      <c r="P25" s="58"/>
      <c r="Q25" s="58"/>
      <c r="R25" s="58"/>
      <c r="S25" s="58"/>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c r="JL25" s="6"/>
      <c r="JM25" s="58"/>
      <c r="JN25" s="58"/>
      <c r="JO25" s="58"/>
      <c r="JP25" s="58"/>
      <c r="JQ25" s="58"/>
      <c r="JR25" s="58"/>
      <c r="JS25" s="58"/>
      <c r="JT25" s="58"/>
      <c r="JU25" s="58"/>
      <c r="JV25" s="58"/>
      <c r="JW25" s="58"/>
      <c r="JX25" s="58"/>
      <c r="JY25" s="6"/>
      <c r="JZ25" s="6"/>
      <c r="KA25" s="6"/>
      <c r="KB25" s="6"/>
      <c r="KC25" s="6"/>
      <c r="KD25" s="6"/>
      <c r="KE25" s="6"/>
      <c r="KF25" s="6"/>
      <c r="KG25" s="6"/>
      <c r="KH25" s="6"/>
      <c r="KI25" s="6"/>
      <c r="KJ25" s="6"/>
      <c r="KK25" s="6"/>
      <c r="KL25" s="6"/>
      <c r="KM25" s="6"/>
      <c r="KN25" s="6"/>
      <c r="KO25" s="6"/>
      <c r="KP25" s="6"/>
      <c r="KQ25" s="6"/>
      <c r="KR25" s="6"/>
      <c r="KS25" s="6"/>
      <c r="KT25" s="6"/>
      <c r="KU25" s="6"/>
      <c r="KV25" s="6"/>
      <c r="KW25" s="6"/>
      <c r="KX25" s="6"/>
      <c r="KY25" s="6"/>
      <c r="KZ25" s="6"/>
      <c r="LA25" s="6"/>
      <c r="LB25" s="6"/>
      <c r="LC25" s="6"/>
      <c r="LD25" s="6"/>
      <c r="LE25" s="6"/>
      <c r="LF25" s="6"/>
      <c r="LG25" s="6"/>
      <c r="LH25" s="6"/>
      <c r="LI25" s="6"/>
      <c r="LJ25" s="6"/>
      <c r="LK25" s="6"/>
      <c r="LL25" s="6"/>
      <c r="LM25" s="6"/>
      <c r="LN25" s="6"/>
      <c r="LO25" s="6"/>
      <c r="LP25" s="6"/>
      <c r="LQ25" s="6"/>
      <c r="LR25" s="6"/>
      <c r="LS25" s="6"/>
      <c r="LT25" s="6"/>
      <c r="LU25" s="6"/>
      <c r="LV25" s="6"/>
      <c r="LW25" s="6"/>
      <c r="LX25" s="6"/>
      <c r="LY25" s="6"/>
      <c r="LZ25" s="6"/>
      <c r="MA25" s="6"/>
      <c r="MB25" s="6"/>
      <c r="MC25" s="6"/>
      <c r="MD25" s="6"/>
      <c r="ME25" s="6"/>
      <c r="MF25" s="6"/>
      <c r="MG25" s="6"/>
      <c r="MH25" s="6"/>
      <c r="MI25" s="6"/>
      <c r="MJ25" s="6"/>
      <c r="MK25" s="6"/>
      <c r="ML25" s="6"/>
      <c r="MM25" s="6"/>
      <c r="MN25" s="6"/>
      <c r="MO25" s="6"/>
      <c r="MP25" s="6"/>
      <c r="MQ25" s="6"/>
      <c r="MR25" s="6"/>
      <c r="MS25" s="6"/>
      <c r="MT25" s="6"/>
      <c r="MU25" s="6"/>
      <c r="MV25" s="6"/>
      <c r="MW25" s="6"/>
      <c r="MX25" s="6"/>
      <c r="MY25" s="6"/>
      <c r="MZ25" s="6"/>
      <c r="NA25" s="6"/>
      <c r="NB25" s="6"/>
      <c r="NC25" s="6"/>
      <c r="ND25" s="6"/>
      <c r="NE25" s="6"/>
      <c r="NF25" s="6"/>
      <c r="NG25" s="6"/>
      <c r="NH25" s="6"/>
      <c r="NI25" s="6"/>
      <c r="NJ25" s="6"/>
      <c r="NK25" s="6"/>
      <c r="NL25" s="6"/>
      <c r="NM25" s="6"/>
      <c r="NN25" s="6"/>
      <c r="NO25" s="6"/>
      <c r="NP25" s="6"/>
      <c r="NQ25" s="6"/>
      <c r="NR25" s="6"/>
      <c r="NS25" s="6"/>
      <c r="NT25" s="6"/>
      <c r="NU25" s="6"/>
      <c r="NV25" s="6"/>
      <c r="NW25" s="6"/>
      <c r="NX25" s="6"/>
      <c r="NY25" s="6"/>
      <c r="NZ25" s="6"/>
      <c r="OA25" s="6"/>
      <c r="OB25" s="6"/>
      <c r="OC25" s="6"/>
      <c r="OD25" s="6"/>
      <c r="OE25" s="6"/>
      <c r="OF25" s="6"/>
      <c r="OG25" s="6"/>
      <c r="OH25" s="6"/>
      <c r="OI25" s="6"/>
      <c r="OJ25" s="6"/>
      <c r="OK25" s="6"/>
      <c r="OL25" s="6"/>
      <c r="OM25" s="6"/>
      <c r="ON25" s="6"/>
      <c r="OO25" s="6"/>
      <c r="OP25" s="6"/>
      <c r="OQ25" s="6"/>
      <c r="OR25" s="6"/>
      <c r="OS25" s="6"/>
      <c r="OT25" s="6"/>
      <c r="OU25" s="6"/>
      <c r="OV25" s="6"/>
      <c r="OW25" s="6"/>
      <c r="OX25" s="6"/>
      <c r="OY25" s="6"/>
      <c r="OZ25" s="6"/>
      <c r="PA25" s="6"/>
      <c r="PB25" s="6"/>
      <c r="PC25" s="6"/>
      <c r="PD25" s="6"/>
      <c r="PE25" s="6"/>
      <c r="PF25" s="6"/>
      <c r="PG25" s="6"/>
      <c r="PH25" s="6"/>
      <c r="PI25" s="6"/>
      <c r="PJ25" s="6"/>
      <c r="PK25" s="6"/>
      <c r="PL25" s="6"/>
      <c r="PM25" s="6"/>
      <c r="PN25" s="6"/>
      <c r="PO25" s="6"/>
      <c r="PP25" s="6"/>
      <c r="PQ25" s="6"/>
      <c r="PR25" s="6"/>
      <c r="PS25" s="6"/>
      <c r="PT25" s="6"/>
      <c r="PU25" s="6"/>
      <c r="PV25" s="6"/>
      <c r="PW25" s="6"/>
      <c r="PX25" s="6"/>
      <c r="PY25" s="6"/>
      <c r="PZ25" s="6"/>
      <c r="QA25" s="6"/>
      <c r="QB25" s="6"/>
      <c r="QC25" s="6"/>
      <c r="QD25" s="6"/>
      <c r="QE25" s="6"/>
      <c r="QF25" s="6"/>
      <c r="QG25" s="6"/>
      <c r="QH25" s="6"/>
      <c r="QI25" s="6"/>
      <c r="QJ25" s="6"/>
      <c r="QK25" s="6"/>
      <c r="QL25" s="6"/>
      <c r="QM25" s="6"/>
      <c r="QN25" s="6"/>
      <c r="QO25" s="6"/>
      <c r="QP25" s="6"/>
      <c r="QQ25" s="6"/>
      <c r="QR25" s="6"/>
      <c r="QS25" s="6"/>
      <c r="QT25" s="6"/>
      <c r="QU25" s="6"/>
      <c r="QV25" s="6"/>
      <c r="QW25" s="6"/>
      <c r="QX25" s="6"/>
      <c r="QY25" s="6"/>
      <c r="QZ25" s="6"/>
      <c r="RA25" s="6"/>
      <c r="RB25" s="6"/>
      <c r="RC25" s="6"/>
      <c r="RD25" s="6"/>
      <c r="RE25" s="6"/>
      <c r="RF25" s="6"/>
      <c r="RG25" s="6"/>
      <c r="RH25" s="6"/>
      <c r="RI25" s="6"/>
      <c r="RJ25" s="6"/>
      <c r="RK25" s="6"/>
      <c r="RL25" s="6"/>
      <c r="RM25" s="6"/>
      <c r="RN25" s="6"/>
      <c r="RO25" s="6"/>
      <c r="RP25" s="6"/>
      <c r="RQ25" s="6"/>
      <c r="RR25" s="6"/>
      <c r="RS25" s="6"/>
      <c r="RT25" s="6"/>
      <c r="RU25" s="6"/>
      <c r="RV25" s="6"/>
      <c r="RW25" s="6"/>
      <c r="RX25" s="6"/>
      <c r="RY25" s="6"/>
      <c r="RZ25" s="6"/>
      <c r="SA25" s="6"/>
      <c r="SB25" s="6"/>
      <c r="SC25" s="6"/>
      <c r="SD25" s="6"/>
      <c r="SE25" s="6"/>
      <c r="SF25" s="6"/>
      <c r="SG25" s="6"/>
      <c r="SH25" s="6"/>
      <c r="SI25" s="6"/>
      <c r="SJ25" s="6"/>
      <c r="SK25" s="6"/>
      <c r="SL25" s="6"/>
      <c r="SM25" s="6"/>
      <c r="SN25" s="6"/>
      <c r="SO25" s="6"/>
      <c r="SP25" s="6"/>
      <c r="SQ25" s="6"/>
      <c r="SR25" s="6"/>
      <c r="SS25" s="6"/>
      <c r="ST25" s="6"/>
      <c r="SU25" s="6"/>
      <c r="SV25" s="6"/>
      <c r="SW25" s="6"/>
      <c r="SX25" s="6"/>
      <c r="SY25" s="6"/>
      <c r="SZ25" s="6"/>
      <c r="TA25" s="6"/>
      <c r="TB25" s="6"/>
      <c r="TC25" s="6"/>
      <c r="TD25" s="6"/>
      <c r="TE25" s="6"/>
      <c r="TF25" s="6"/>
      <c r="TG25" s="6"/>
      <c r="TH25" s="6"/>
      <c r="TI25" s="6"/>
      <c r="TJ25" s="6"/>
      <c r="TK25" s="6"/>
      <c r="TL25" s="6"/>
      <c r="TM25" s="6"/>
      <c r="TN25" s="6"/>
    </row>
    <row r="26" spans="1:534" ht="20.100000000000001" customHeight="1" x14ac:dyDescent="0.2">
      <c r="A26" s="88"/>
      <c r="B26" s="57"/>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c r="JL26" s="6"/>
      <c r="JM26" s="6"/>
      <c r="JN26" s="6"/>
      <c r="JO26" s="6"/>
      <c r="JP26" s="6"/>
      <c r="JQ26" s="6"/>
      <c r="JR26" s="6"/>
      <c r="JS26" s="6"/>
      <c r="JT26" s="6"/>
      <c r="JU26" s="6"/>
      <c r="JV26" s="6"/>
      <c r="JW26" s="6"/>
      <c r="JX26" s="6"/>
      <c r="JY26" s="6"/>
      <c r="JZ26" s="6"/>
      <c r="KA26" s="6"/>
      <c r="KB26" s="6"/>
      <c r="KC26" s="6"/>
      <c r="KD26" s="6"/>
      <c r="KE26" s="6"/>
      <c r="KF26" s="6"/>
      <c r="KG26" s="6"/>
      <c r="KH26" s="6"/>
      <c r="KI26" s="6"/>
      <c r="KJ26" s="6"/>
      <c r="KK26" s="6"/>
      <c r="KL26" s="6"/>
      <c r="KM26" s="6"/>
      <c r="KN26" s="6"/>
      <c r="KO26" s="6"/>
      <c r="KP26" s="6"/>
      <c r="KQ26" s="6"/>
      <c r="KR26" s="6"/>
      <c r="KS26" s="6"/>
      <c r="KT26" s="6"/>
      <c r="KU26" s="6"/>
      <c r="KV26" s="6"/>
      <c r="KW26" s="6"/>
      <c r="KX26" s="6"/>
      <c r="KY26" s="6"/>
      <c r="KZ26" s="6"/>
      <c r="LA26" s="6"/>
      <c r="LB26" s="6"/>
      <c r="LC26" s="6"/>
      <c r="LD26" s="6"/>
      <c r="LE26" s="6"/>
      <c r="LF26" s="6"/>
      <c r="LG26" s="6"/>
      <c r="LH26" s="6"/>
      <c r="LI26" s="6"/>
      <c r="LJ26" s="6"/>
      <c r="LK26" s="6"/>
      <c r="LL26" s="6"/>
      <c r="LM26" s="6"/>
      <c r="LN26" s="6"/>
      <c r="LO26" s="6"/>
      <c r="LP26" s="6"/>
      <c r="LQ26" s="6"/>
      <c r="LR26" s="6"/>
      <c r="LS26" s="6"/>
      <c r="LT26" s="6"/>
      <c r="LU26" s="6"/>
      <c r="LV26" s="6"/>
      <c r="LW26" s="6"/>
      <c r="LX26" s="6"/>
      <c r="LY26" s="6"/>
      <c r="LZ26" s="6"/>
      <c r="MA26" s="6"/>
      <c r="MB26" s="6"/>
      <c r="MC26" s="6"/>
      <c r="MD26" s="6"/>
      <c r="ME26" s="6"/>
      <c r="MF26" s="6"/>
      <c r="MG26" s="6"/>
      <c r="MH26" s="6"/>
      <c r="MI26" s="6"/>
      <c r="MJ26" s="6"/>
      <c r="MK26" s="6"/>
      <c r="ML26" s="6"/>
      <c r="MM26" s="6"/>
      <c r="MN26" s="6"/>
      <c r="MO26" s="6"/>
      <c r="MP26" s="6"/>
      <c r="MQ26" s="6"/>
      <c r="MR26" s="6"/>
      <c r="MS26" s="6"/>
      <c r="MT26" s="6"/>
      <c r="MU26" s="6"/>
      <c r="MV26" s="6"/>
      <c r="MW26" s="6"/>
      <c r="MX26" s="6"/>
      <c r="MY26" s="6"/>
      <c r="MZ26" s="6"/>
      <c r="NA26" s="6"/>
      <c r="NB26" s="6"/>
      <c r="NC26" s="6"/>
      <c r="ND26" s="6"/>
      <c r="NE26" s="6"/>
      <c r="NF26" s="6"/>
      <c r="NG26" s="6"/>
      <c r="NH26" s="6"/>
      <c r="NI26" s="6"/>
      <c r="NJ26" s="6"/>
      <c r="NK26" s="6"/>
      <c r="NL26" s="6"/>
      <c r="NM26" s="6"/>
      <c r="NN26" s="6"/>
      <c r="NO26" s="6"/>
      <c r="NP26" s="6"/>
      <c r="NQ26" s="6"/>
      <c r="NR26" s="6"/>
      <c r="NS26" s="6"/>
      <c r="NT26" s="6"/>
      <c r="NU26" s="6"/>
      <c r="NV26" s="6"/>
      <c r="NW26" s="6"/>
      <c r="NX26" s="6"/>
      <c r="NY26" s="6"/>
      <c r="NZ26" s="6"/>
      <c r="OA26" s="6"/>
      <c r="OB26" s="6"/>
      <c r="OC26" s="6"/>
      <c r="OD26" s="6"/>
      <c r="OE26" s="6"/>
      <c r="OF26" s="6"/>
      <c r="OG26" s="6"/>
      <c r="OH26" s="6"/>
      <c r="OI26" s="6"/>
      <c r="OJ26" s="6"/>
      <c r="OK26" s="6"/>
      <c r="OL26" s="6"/>
      <c r="OM26" s="6"/>
      <c r="ON26" s="6"/>
      <c r="OO26" s="6"/>
      <c r="OP26" s="6"/>
      <c r="OQ26" s="6"/>
      <c r="OR26" s="6"/>
      <c r="OS26" s="6"/>
      <c r="OT26" s="6"/>
      <c r="OU26" s="6"/>
      <c r="OV26" s="6"/>
      <c r="OW26" s="6"/>
      <c r="OX26" s="6"/>
      <c r="OY26" s="6"/>
      <c r="OZ26" s="6"/>
      <c r="PA26" s="6"/>
      <c r="PB26" s="6"/>
      <c r="PC26" s="6"/>
      <c r="PD26" s="6"/>
      <c r="PE26" s="6"/>
      <c r="PF26" s="6"/>
      <c r="PG26" s="6"/>
      <c r="PH26" s="6"/>
      <c r="PI26" s="6"/>
      <c r="PJ26" s="6"/>
      <c r="PK26" s="6"/>
      <c r="PL26" s="6"/>
      <c r="PM26" s="6"/>
      <c r="PN26" s="6"/>
      <c r="PO26" s="6"/>
      <c r="PP26" s="6"/>
      <c r="PQ26" s="6"/>
      <c r="PR26" s="6"/>
      <c r="PS26" s="6"/>
      <c r="PT26" s="6"/>
      <c r="PU26" s="6"/>
      <c r="PV26" s="6"/>
      <c r="PW26" s="6"/>
      <c r="PX26" s="6"/>
      <c r="PY26" s="6"/>
      <c r="PZ26" s="6"/>
      <c r="QA26" s="6"/>
      <c r="QB26" s="6"/>
      <c r="QC26" s="6"/>
      <c r="QD26" s="6"/>
      <c r="QE26" s="6"/>
      <c r="QF26" s="6"/>
      <c r="QG26" s="6"/>
      <c r="QH26" s="6"/>
      <c r="QI26" s="6"/>
      <c r="QJ26" s="6"/>
      <c r="QK26" s="6"/>
      <c r="QL26" s="6"/>
      <c r="QM26" s="6"/>
      <c r="QN26" s="6"/>
      <c r="QO26" s="6"/>
      <c r="QP26" s="6"/>
      <c r="QQ26" s="6"/>
      <c r="QR26" s="6"/>
      <c r="QS26" s="6"/>
      <c r="QT26" s="6"/>
      <c r="QU26" s="6"/>
      <c r="QV26" s="6"/>
      <c r="QW26" s="6"/>
      <c r="QX26" s="6"/>
      <c r="QY26" s="6"/>
      <c r="QZ26" s="6"/>
      <c r="RA26" s="6"/>
      <c r="RB26" s="6"/>
      <c r="RC26" s="6"/>
      <c r="RD26" s="6"/>
      <c r="RE26" s="6"/>
      <c r="RF26" s="6"/>
      <c r="RG26" s="6"/>
      <c r="RH26" s="6"/>
      <c r="RI26" s="6"/>
      <c r="RJ26" s="6"/>
      <c r="RK26" s="6"/>
      <c r="RL26" s="6"/>
      <c r="RM26" s="6"/>
      <c r="RN26" s="6"/>
      <c r="RO26" s="6"/>
      <c r="RP26" s="6"/>
      <c r="RQ26" s="6"/>
      <c r="RR26" s="6"/>
      <c r="RS26" s="6"/>
      <c r="RT26" s="6"/>
      <c r="RU26" s="6"/>
      <c r="RV26" s="6"/>
      <c r="RW26" s="6"/>
      <c r="RX26" s="6"/>
      <c r="RY26" s="6"/>
      <c r="RZ26" s="6"/>
      <c r="SA26" s="6"/>
      <c r="SB26" s="6"/>
      <c r="SC26" s="6"/>
      <c r="SD26" s="6"/>
      <c r="SE26" s="6"/>
      <c r="SF26" s="6"/>
      <c r="SG26" s="6"/>
      <c r="SH26" s="6"/>
      <c r="SI26" s="6"/>
      <c r="SJ26" s="6"/>
      <c r="SK26" s="6"/>
      <c r="SL26" s="6"/>
      <c r="SM26" s="6"/>
      <c r="SN26" s="6"/>
      <c r="SO26" s="6"/>
      <c r="SP26" s="6"/>
      <c r="SQ26" s="6"/>
      <c r="SR26" s="6"/>
      <c r="SS26" s="6"/>
      <c r="ST26" s="6"/>
      <c r="SU26" s="6"/>
      <c r="SV26" s="6"/>
      <c r="SW26" s="6"/>
      <c r="SX26" s="6"/>
      <c r="SY26" s="6"/>
      <c r="SZ26" s="6"/>
      <c r="TA26" s="6"/>
      <c r="TB26" s="6"/>
      <c r="TC26" s="6"/>
      <c r="TD26" s="6"/>
      <c r="TE26" s="6"/>
      <c r="TF26" s="6"/>
      <c r="TG26" s="6"/>
      <c r="TH26" s="6"/>
      <c r="TI26" s="6"/>
      <c r="TJ26" s="6"/>
      <c r="TK26" s="6"/>
      <c r="TL26" s="6"/>
      <c r="TM26" s="6"/>
      <c r="TN26" s="6"/>
    </row>
    <row r="27" spans="1:534" ht="20.100000000000001" customHeight="1" x14ac:dyDescent="0.2">
      <c r="A27" s="88"/>
      <c r="B27" s="9"/>
      <c r="C27" s="7">
        <f t="array" aca="1" ref="C27" ca="1">INDEX($A$2:$JI$2,,MIN(IF(CouleurFond(E27:JI27)=47,COLUMN(E27:JI27))))</f>
        <v>0</v>
      </c>
      <c r="D27" s="7">
        <f t="array" aca="1" ref="D27" ca="1">INDEX($A$2:$JI$2,,MAX(IF(CouleurFond(E27:JI27)=47,COLUMN(E27:JI27))))</f>
        <v>0</v>
      </c>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c r="JL27" s="6"/>
      <c r="JM27" s="6"/>
      <c r="JN27" s="6"/>
      <c r="JO27" s="6"/>
      <c r="JP27" s="6"/>
      <c r="JQ27" s="6"/>
      <c r="JR27" s="6"/>
      <c r="JS27" s="6"/>
      <c r="JT27" s="6"/>
      <c r="JU27" s="6"/>
      <c r="JV27" s="6"/>
      <c r="JW27" s="6"/>
      <c r="JX27" s="6"/>
      <c r="JY27" s="6"/>
      <c r="JZ27" s="6"/>
      <c r="KA27" s="6"/>
      <c r="KB27" s="6"/>
      <c r="KC27" s="6"/>
      <c r="KD27" s="6"/>
      <c r="KE27" s="6"/>
      <c r="KF27" s="6"/>
      <c r="KG27" s="6"/>
      <c r="KH27" s="6"/>
      <c r="KI27" s="6"/>
      <c r="KJ27" s="6"/>
      <c r="KK27" s="6"/>
      <c r="KL27" s="6"/>
      <c r="KM27" s="6"/>
      <c r="KN27" s="6"/>
      <c r="KO27" s="6"/>
      <c r="KP27" s="6"/>
      <c r="KQ27" s="6"/>
      <c r="KR27" s="6"/>
      <c r="KS27" s="6"/>
      <c r="KT27" s="6"/>
      <c r="KU27" s="6"/>
      <c r="KV27" s="6"/>
      <c r="KW27" s="6"/>
      <c r="KX27" s="6"/>
      <c r="KY27" s="6"/>
      <c r="KZ27" s="6"/>
      <c r="LA27" s="6"/>
      <c r="LB27" s="6"/>
      <c r="LC27" s="6"/>
      <c r="LD27" s="6"/>
      <c r="LE27" s="6"/>
      <c r="LF27" s="6"/>
      <c r="LG27" s="6"/>
      <c r="LH27" s="6"/>
      <c r="LI27" s="6"/>
      <c r="LJ27" s="6"/>
      <c r="LK27" s="6"/>
      <c r="LL27" s="6"/>
      <c r="LM27" s="6"/>
      <c r="LN27" s="6"/>
      <c r="LO27" s="6"/>
      <c r="LP27" s="6"/>
      <c r="LQ27" s="6"/>
      <c r="LR27" s="6"/>
      <c r="LS27" s="6"/>
      <c r="LT27" s="6"/>
      <c r="LU27" s="6"/>
      <c r="LV27" s="6"/>
      <c r="LW27" s="6"/>
      <c r="LX27" s="6"/>
      <c r="LY27" s="6"/>
      <c r="LZ27" s="6"/>
      <c r="MA27" s="6"/>
      <c r="MB27" s="6"/>
      <c r="MC27" s="6"/>
      <c r="MD27" s="6"/>
      <c r="ME27" s="6"/>
      <c r="MF27" s="6"/>
      <c r="MG27" s="6"/>
      <c r="MH27" s="6"/>
      <c r="MI27" s="6"/>
      <c r="MJ27" s="6"/>
      <c r="MK27" s="6"/>
      <c r="ML27" s="6"/>
      <c r="MM27" s="6"/>
      <c r="MN27" s="6"/>
      <c r="MO27" s="6"/>
      <c r="MP27" s="6"/>
      <c r="MQ27" s="6"/>
      <c r="MR27" s="6"/>
      <c r="MS27" s="6"/>
      <c r="MT27" s="6"/>
      <c r="MU27" s="6"/>
      <c r="MV27" s="6"/>
      <c r="MW27" s="6"/>
      <c r="MX27" s="6"/>
      <c r="MY27" s="6"/>
      <c r="MZ27" s="6"/>
      <c r="NA27" s="6"/>
      <c r="NB27" s="6"/>
      <c r="NC27" s="6"/>
      <c r="ND27" s="6"/>
      <c r="NE27" s="6"/>
      <c r="NF27" s="6"/>
      <c r="NG27" s="6"/>
      <c r="NH27" s="6"/>
      <c r="NI27" s="6"/>
      <c r="NJ27" s="6"/>
      <c r="NK27" s="6"/>
      <c r="NL27" s="6"/>
      <c r="NM27" s="6"/>
      <c r="NN27" s="6"/>
      <c r="NO27" s="6"/>
      <c r="NP27" s="6"/>
      <c r="NQ27" s="6"/>
      <c r="NR27" s="6"/>
      <c r="NS27" s="6"/>
      <c r="NT27" s="6"/>
      <c r="NU27" s="6"/>
      <c r="NV27" s="6"/>
      <c r="NW27" s="6"/>
      <c r="NX27" s="6"/>
      <c r="NY27" s="6"/>
      <c r="NZ27" s="6"/>
      <c r="OA27" s="6"/>
      <c r="OB27" s="6"/>
      <c r="OC27" s="6"/>
      <c r="OD27" s="6"/>
      <c r="OE27" s="6"/>
      <c r="OF27" s="6"/>
      <c r="OG27" s="6"/>
      <c r="OH27" s="6"/>
      <c r="OI27" s="6"/>
      <c r="OJ27" s="6"/>
      <c r="OK27" s="6"/>
      <c r="OL27" s="6"/>
      <c r="OM27" s="6"/>
      <c r="ON27" s="6"/>
      <c r="OO27" s="6"/>
      <c r="OP27" s="6"/>
      <c r="OQ27" s="6"/>
      <c r="OR27" s="6"/>
      <c r="OS27" s="6"/>
      <c r="OT27" s="6"/>
      <c r="OU27" s="6"/>
      <c r="OV27" s="6"/>
      <c r="OW27" s="6"/>
      <c r="OX27" s="6"/>
      <c r="OY27" s="6"/>
      <c r="OZ27" s="6"/>
      <c r="PA27" s="6"/>
      <c r="PB27" s="6"/>
      <c r="PC27" s="6"/>
      <c r="PD27" s="6"/>
      <c r="PE27" s="6"/>
      <c r="PF27" s="6"/>
      <c r="PG27" s="6"/>
      <c r="PH27" s="6"/>
      <c r="PI27" s="6"/>
      <c r="PJ27" s="6"/>
      <c r="PK27" s="6"/>
      <c r="PL27" s="6"/>
      <c r="PM27" s="6"/>
      <c r="PN27" s="6"/>
      <c r="PO27" s="6"/>
      <c r="PP27" s="6"/>
      <c r="PQ27" s="6"/>
      <c r="PR27" s="6"/>
      <c r="PS27" s="6"/>
      <c r="PT27" s="6"/>
      <c r="PU27" s="6"/>
      <c r="PV27" s="6"/>
      <c r="PW27" s="6"/>
      <c r="PX27" s="6"/>
      <c r="PY27" s="6"/>
      <c r="PZ27" s="6"/>
      <c r="QA27" s="6"/>
      <c r="QB27" s="6"/>
      <c r="QC27" s="6"/>
      <c r="QD27" s="6"/>
      <c r="QE27" s="6"/>
      <c r="QF27" s="6"/>
      <c r="QG27" s="6"/>
      <c r="QH27" s="6"/>
      <c r="QI27" s="6"/>
      <c r="QJ27" s="6"/>
      <c r="QK27" s="6"/>
      <c r="QL27" s="6"/>
      <c r="QM27" s="6"/>
      <c r="QN27" s="6"/>
      <c r="QO27" s="6"/>
      <c r="QP27" s="6"/>
      <c r="QQ27" s="6"/>
      <c r="QR27" s="6"/>
      <c r="QS27" s="6"/>
      <c r="QT27" s="6"/>
      <c r="QU27" s="6"/>
      <c r="QV27" s="6"/>
      <c r="QW27" s="6"/>
      <c r="QX27" s="6"/>
      <c r="QY27" s="6"/>
      <c r="QZ27" s="6"/>
      <c r="RA27" s="6"/>
      <c r="RB27" s="6"/>
      <c r="RC27" s="6"/>
      <c r="RD27" s="6"/>
      <c r="RE27" s="6"/>
      <c r="RF27" s="6"/>
      <c r="RG27" s="6"/>
      <c r="RH27" s="6"/>
      <c r="RI27" s="6"/>
      <c r="RJ27" s="6"/>
      <c r="RK27" s="6"/>
      <c r="RL27" s="6"/>
      <c r="RM27" s="6"/>
      <c r="RN27" s="6"/>
      <c r="RO27" s="6"/>
      <c r="RP27" s="6"/>
      <c r="RQ27" s="6"/>
      <c r="RR27" s="6"/>
      <c r="RS27" s="6"/>
      <c r="RT27" s="6"/>
      <c r="RU27" s="6"/>
      <c r="RV27" s="6"/>
      <c r="RW27" s="6"/>
      <c r="RX27" s="6"/>
      <c r="RY27" s="6"/>
      <c r="RZ27" s="6"/>
      <c r="SA27" s="6"/>
      <c r="SB27" s="6"/>
      <c r="SC27" s="6"/>
      <c r="SD27" s="6"/>
      <c r="SE27" s="6"/>
      <c r="SF27" s="6"/>
      <c r="SG27" s="6"/>
      <c r="SH27" s="6"/>
      <c r="SI27" s="6"/>
      <c r="SJ27" s="6"/>
      <c r="SK27" s="6"/>
      <c r="SL27" s="6"/>
      <c r="SM27" s="6"/>
      <c r="SN27" s="6"/>
      <c r="SO27" s="6"/>
      <c r="SP27" s="6"/>
      <c r="SQ27" s="6"/>
      <c r="SR27" s="6"/>
      <c r="SS27" s="6"/>
      <c r="ST27" s="6"/>
      <c r="SU27" s="6"/>
      <c r="SV27" s="6"/>
      <c r="SW27" s="6"/>
      <c r="SX27" s="6"/>
      <c r="SY27" s="6"/>
      <c r="SZ27" s="6"/>
      <c r="TA27" s="6"/>
      <c r="TB27" s="6"/>
      <c r="TC27" s="6"/>
      <c r="TD27" s="6"/>
      <c r="TE27" s="6"/>
      <c r="TF27" s="6"/>
      <c r="TG27" s="6"/>
      <c r="TH27" s="6"/>
      <c r="TI27" s="6"/>
      <c r="TJ27" s="6"/>
      <c r="TK27" s="6"/>
      <c r="TL27" s="6"/>
      <c r="TM27" s="6"/>
      <c r="TN27" s="6"/>
    </row>
    <row r="28" spans="1:534" ht="20.100000000000001" customHeight="1" x14ac:dyDescent="0.2">
      <c r="A28" s="88"/>
      <c r="B28" s="57"/>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c r="JL28" s="6"/>
      <c r="JM28" s="6"/>
      <c r="JN28" s="6"/>
      <c r="JO28" s="6"/>
      <c r="JP28" s="6"/>
      <c r="JQ28" s="6"/>
      <c r="JR28" s="6"/>
      <c r="JS28" s="6"/>
      <c r="JT28" s="6"/>
      <c r="JU28" s="6"/>
      <c r="JV28" s="6"/>
      <c r="JW28" s="6"/>
      <c r="JX28" s="6"/>
      <c r="JY28" s="6"/>
      <c r="JZ28" s="6"/>
      <c r="KA28" s="6"/>
      <c r="KB28" s="6"/>
      <c r="KC28" s="6"/>
      <c r="KD28" s="6"/>
      <c r="KE28" s="6"/>
      <c r="KF28" s="6"/>
      <c r="KG28" s="6"/>
      <c r="KH28" s="6"/>
      <c r="KI28" s="6"/>
      <c r="KJ28" s="6"/>
      <c r="KK28" s="6"/>
      <c r="KL28" s="6"/>
      <c r="KM28" s="6"/>
      <c r="KN28" s="6"/>
      <c r="KO28" s="6"/>
      <c r="KP28" s="6"/>
      <c r="KQ28" s="6"/>
      <c r="KR28" s="6"/>
      <c r="KS28" s="6"/>
      <c r="KT28" s="6"/>
      <c r="KU28" s="6"/>
      <c r="KV28" s="6"/>
      <c r="KW28" s="6"/>
      <c r="KX28" s="6"/>
      <c r="KY28" s="6"/>
      <c r="KZ28" s="6"/>
      <c r="LA28" s="6"/>
      <c r="LB28" s="6"/>
      <c r="LC28" s="6"/>
      <c r="LD28" s="6"/>
      <c r="LE28" s="6"/>
      <c r="LF28" s="6"/>
      <c r="LG28" s="6"/>
      <c r="LH28" s="6"/>
      <c r="LI28" s="6"/>
      <c r="LJ28" s="6"/>
      <c r="LK28" s="6"/>
      <c r="LL28" s="6"/>
      <c r="LM28" s="6"/>
      <c r="LN28" s="6"/>
      <c r="LO28" s="6"/>
      <c r="LP28" s="6"/>
      <c r="LQ28" s="6"/>
      <c r="LR28" s="6"/>
      <c r="LS28" s="6"/>
      <c r="LT28" s="6"/>
      <c r="LU28" s="6"/>
      <c r="LV28" s="6"/>
      <c r="LW28" s="6"/>
      <c r="LX28" s="6"/>
      <c r="LY28" s="6"/>
      <c r="LZ28" s="6"/>
      <c r="MA28" s="6"/>
      <c r="MB28" s="6"/>
      <c r="MC28" s="6"/>
      <c r="MD28" s="6"/>
      <c r="ME28" s="6"/>
      <c r="MF28" s="6"/>
      <c r="MG28" s="6"/>
      <c r="MH28" s="6"/>
      <c r="MI28" s="6"/>
      <c r="MJ28" s="6"/>
      <c r="MK28" s="6"/>
      <c r="ML28" s="6"/>
      <c r="MM28" s="6"/>
      <c r="MN28" s="6"/>
      <c r="MO28" s="6"/>
      <c r="MP28" s="6"/>
      <c r="MQ28" s="6"/>
      <c r="MR28" s="6"/>
      <c r="MS28" s="6"/>
      <c r="MT28" s="6"/>
      <c r="MU28" s="6"/>
      <c r="MV28" s="6"/>
      <c r="MW28" s="6"/>
      <c r="MX28" s="6"/>
      <c r="MY28" s="6"/>
      <c r="MZ28" s="6"/>
      <c r="NA28" s="6"/>
      <c r="NB28" s="6"/>
      <c r="NC28" s="6"/>
      <c r="ND28" s="6"/>
      <c r="NE28" s="6"/>
      <c r="NF28" s="6"/>
      <c r="NG28" s="6"/>
      <c r="NH28" s="6"/>
      <c r="NI28" s="6"/>
      <c r="NJ28" s="6"/>
      <c r="NK28" s="6"/>
      <c r="NL28" s="6"/>
      <c r="NM28" s="6"/>
      <c r="NN28" s="6"/>
      <c r="NO28" s="6"/>
      <c r="NP28" s="6"/>
      <c r="NQ28" s="6"/>
      <c r="NR28" s="6"/>
      <c r="NS28" s="6"/>
      <c r="NT28" s="6"/>
      <c r="NU28" s="6"/>
      <c r="NV28" s="6"/>
      <c r="NW28" s="6"/>
      <c r="NX28" s="6"/>
      <c r="NY28" s="6"/>
      <c r="NZ28" s="6"/>
      <c r="OA28" s="6"/>
      <c r="OB28" s="6"/>
      <c r="OC28" s="6"/>
      <c r="OD28" s="6"/>
      <c r="OE28" s="6"/>
      <c r="OF28" s="6"/>
      <c r="OG28" s="6"/>
      <c r="OH28" s="6"/>
      <c r="OI28" s="6"/>
      <c r="OJ28" s="6"/>
      <c r="OK28" s="6"/>
      <c r="OL28" s="6"/>
      <c r="OM28" s="6"/>
      <c r="ON28" s="6"/>
      <c r="OO28" s="6"/>
      <c r="OP28" s="6"/>
      <c r="OQ28" s="6"/>
      <c r="OR28" s="6"/>
      <c r="OS28" s="6"/>
      <c r="OT28" s="6"/>
      <c r="OU28" s="6"/>
      <c r="OV28" s="6"/>
      <c r="OW28" s="6"/>
      <c r="OX28" s="6"/>
      <c r="OY28" s="6"/>
      <c r="OZ28" s="6"/>
      <c r="PA28" s="6"/>
      <c r="PB28" s="6"/>
      <c r="PC28" s="6"/>
      <c r="PD28" s="6"/>
      <c r="PE28" s="6"/>
      <c r="PF28" s="6"/>
      <c r="PG28" s="6"/>
      <c r="PH28" s="6"/>
      <c r="PI28" s="6"/>
      <c r="PJ28" s="6"/>
      <c r="PK28" s="6"/>
      <c r="PL28" s="6"/>
      <c r="PM28" s="6"/>
      <c r="PN28" s="6"/>
      <c r="PO28" s="6"/>
      <c r="PP28" s="6"/>
      <c r="PQ28" s="6"/>
      <c r="PR28" s="6"/>
      <c r="PS28" s="6"/>
      <c r="PT28" s="6"/>
      <c r="PU28" s="6"/>
      <c r="PV28" s="6"/>
      <c r="PW28" s="6"/>
      <c r="PX28" s="6"/>
      <c r="PY28" s="6"/>
      <c r="PZ28" s="6"/>
      <c r="QA28" s="6"/>
      <c r="QB28" s="6"/>
      <c r="QC28" s="6"/>
      <c r="QD28" s="6"/>
      <c r="QE28" s="6"/>
      <c r="QF28" s="6"/>
      <c r="QG28" s="6"/>
      <c r="QH28" s="6"/>
      <c r="QI28" s="6"/>
      <c r="QJ28" s="6"/>
      <c r="QK28" s="6"/>
      <c r="QL28" s="6"/>
      <c r="QM28" s="6"/>
      <c r="QN28" s="6"/>
      <c r="QO28" s="6"/>
      <c r="QP28" s="6"/>
      <c r="QQ28" s="6"/>
      <c r="QR28" s="6"/>
      <c r="QS28" s="6"/>
      <c r="QT28" s="6"/>
      <c r="QU28" s="6"/>
      <c r="QV28" s="6"/>
      <c r="QW28" s="6"/>
      <c r="QX28" s="6"/>
      <c r="QY28" s="6"/>
      <c r="QZ28" s="6"/>
      <c r="RA28" s="6"/>
      <c r="RB28" s="6"/>
      <c r="RC28" s="6"/>
      <c r="RD28" s="6"/>
      <c r="RE28" s="6"/>
      <c r="RF28" s="6"/>
      <c r="RG28" s="6"/>
      <c r="RH28" s="6"/>
      <c r="RI28" s="6"/>
      <c r="RJ28" s="6"/>
      <c r="RK28" s="6"/>
      <c r="RL28" s="6"/>
      <c r="RM28" s="6"/>
      <c r="RN28" s="6"/>
      <c r="RO28" s="6"/>
      <c r="RP28" s="6"/>
      <c r="RQ28" s="6"/>
      <c r="RR28" s="6"/>
      <c r="RS28" s="6"/>
      <c r="RT28" s="6"/>
      <c r="RU28" s="6"/>
      <c r="RV28" s="6"/>
      <c r="RW28" s="6"/>
      <c r="RX28" s="6"/>
      <c r="RY28" s="6"/>
      <c r="RZ28" s="6"/>
      <c r="SA28" s="6"/>
      <c r="SB28" s="6"/>
      <c r="SC28" s="6"/>
      <c r="SD28" s="6"/>
      <c r="SE28" s="6"/>
      <c r="SF28" s="6"/>
      <c r="SG28" s="6"/>
      <c r="SH28" s="6"/>
      <c r="SI28" s="6"/>
      <c r="SJ28" s="6"/>
      <c r="SK28" s="6"/>
      <c r="SL28" s="6"/>
      <c r="SM28" s="6"/>
      <c r="SN28" s="6"/>
      <c r="SO28" s="6"/>
      <c r="SP28" s="6"/>
      <c r="SQ28" s="6"/>
      <c r="SR28" s="6"/>
      <c r="SS28" s="6"/>
      <c r="ST28" s="6"/>
      <c r="SU28" s="6"/>
      <c r="SV28" s="6"/>
      <c r="SW28" s="6"/>
      <c r="SX28" s="6"/>
      <c r="SY28" s="6"/>
      <c r="SZ28" s="6"/>
      <c r="TA28" s="6"/>
      <c r="TB28" s="6"/>
      <c r="TC28" s="6"/>
      <c r="TD28" s="6"/>
      <c r="TE28" s="6"/>
      <c r="TF28" s="6"/>
      <c r="TG28" s="6"/>
      <c r="TH28" s="6"/>
      <c r="TI28" s="6"/>
      <c r="TJ28" s="6"/>
      <c r="TK28" s="6"/>
      <c r="TL28" s="6"/>
      <c r="TM28" s="6"/>
      <c r="TN28" s="6"/>
    </row>
    <row r="29" spans="1:534" ht="20.100000000000001" customHeight="1" thickBot="1" x14ac:dyDescent="0.25">
      <c r="A29" s="88"/>
      <c r="B29" s="9"/>
      <c r="C29" s="7">
        <f t="array" aca="1" ref="C29" ca="1">INDEX($A$2:$JI$2,,MIN(IF(CouleurFond(E29:JI29)=47,COLUMN(E29:JI29))))</f>
        <v>0</v>
      </c>
      <c r="D29" s="7">
        <f t="array" aca="1" ref="D29" ca="1">INDEX($A$2:$JI$2,,MAX(IF(CouleurFond(E29:JI29)=47,COLUMN(E29:JI29))))</f>
        <v>0</v>
      </c>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c r="JL29" s="6"/>
      <c r="JM29" s="6"/>
      <c r="JN29" s="6"/>
      <c r="JO29" s="6"/>
      <c r="JP29" s="6"/>
      <c r="JQ29" s="6"/>
      <c r="JR29" s="6"/>
      <c r="JS29" s="6"/>
      <c r="JT29" s="6"/>
      <c r="JU29" s="6"/>
      <c r="JV29" s="6"/>
      <c r="JW29" s="6"/>
      <c r="JX29" s="6"/>
      <c r="JY29" s="6"/>
      <c r="JZ29" s="6"/>
      <c r="KA29" s="6"/>
      <c r="KB29" s="6"/>
      <c r="KC29" s="6"/>
      <c r="KD29" s="6"/>
      <c r="KE29" s="6"/>
      <c r="KF29" s="6"/>
      <c r="KG29" s="6"/>
      <c r="KH29" s="6"/>
      <c r="KI29" s="6"/>
      <c r="KJ29" s="6"/>
      <c r="KK29" s="6"/>
      <c r="KL29" s="6"/>
      <c r="KM29" s="6"/>
      <c r="KN29" s="6"/>
      <c r="KO29" s="6"/>
      <c r="KP29" s="6"/>
      <c r="KQ29" s="6"/>
      <c r="KR29" s="6"/>
      <c r="KS29" s="6"/>
      <c r="KT29" s="6"/>
      <c r="KU29" s="6"/>
      <c r="KV29" s="6"/>
      <c r="KW29" s="6"/>
      <c r="KX29" s="6"/>
      <c r="KY29" s="6"/>
      <c r="KZ29" s="6"/>
      <c r="LA29" s="6"/>
      <c r="LB29" s="6"/>
      <c r="LC29" s="6"/>
      <c r="LD29" s="6"/>
      <c r="LE29" s="6"/>
      <c r="LF29" s="6"/>
      <c r="LG29" s="6"/>
      <c r="LH29" s="6"/>
      <c r="LI29" s="6"/>
      <c r="LJ29" s="6"/>
      <c r="LK29" s="6"/>
      <c r="LL29" s="6"/>
      <c r="LM29" s="6"/>
      <c r="LN29" s="6"/>
      <c r="LO29" s="6"/>
      <c r="LP29" s="6"/>
      <c r="LQ29" s="6"/>
      <c r="LR29" s="6"/>
      <c r="LS29" s="6"/>
      <c r="LT29" s="6"/>
      <c r="LU29" s="6"/>
      <c r="LV29" s="6"/>
      <c r="LW29" s="6"/>
      <c r="LX29" s="6"/>
      <c r="LY29" s="6"/>
      <c r="LZ29" s="6"/>
      <c r="MA29" s="6"/>
      <c r="MB29" s="6"/>
      <c r="MC29" s="6"/>
      <c r="MD29" s="6"/>
      <c r="ME29" s="6"/>
      <c r="MF29" s="6"/>
      <c r="MG29" s="6"/>
      <c r="MH29" s="6"/>
      <c r="MI29" s="6"/>
      <c r="MJ29" s="6"/>
      <c r="MK29" s="6"/>
      <c r="ML29" s="6"/>
      <c r="MM29" s="6"/>
      <c r="MN29" s="6"/>
      <c r="MO29" s="6"/>
      <c r="MP29" s="6"/>
      <c r="MQ29" s="6"/>
      <c r="MR29" s="6"/>
      <c r="MS29" s="6"/>
      <c r="MT29" s="6"/>
      <c r="MU29" s="6"/>
      <c r="MV29" s="6"/>
      <c r="MW29" s="6"/>
      <c r="MX29" s="6"/>
      <c r="MY29" s="6"/>
      <c r="MZ29" s="6"/>
      <c r="NA29" s="6"/>
      <c r="NB29" s="6"/>
      <c r="NC29" s="6"/>
      <c r="ND29" s="6"/>
      <c r="NE29" s="6"/>
      <c r="NF29" s="6"/>
      <c r="NG29" s="6"/>
      <c r="NH29" s="6"/>
      <c r="NI29" s="6"/>
      <c r="NJ29" s="6"/>
      <c r="NK29" s="6"/>
      <c r="NL29" s="6"/>
      <c r="NM29" s="6"/>
      <c r="NN29" s="6"/>
      <c r="NO29" s="6"/>
      <c r="NP29" s="6"/>
      <c r="NQ29" s="6"/>
      <c r="NR29" s="6"/>
      <c r="NS29" s="6"/>
      <c r="NT29" s="6"/>
      <c r="NU29" s="6"/>
      <c r="NV29" s="6"/>
      <c r="NW29" s="6"/>
      <c r="NX29" s="6"/>
      <c r="NY29" s="6"/>
      <c r="NZ29" s="6"/>
      <c r="OA29" s="6"/>
      <c r="OB29" s="6"/>
      <c r="OC29" s="6"/>
      <c r="OD29" s="6"/>
      <c r="OE29" s="6"/>
      <c r="OF29" s="6"/>
      <c r="OG29" s="6"/>
      <c r="OH29" s="6"/>
      <c r="OI29" s="6"/>
      <c r="OJ29" s="6"/>
      <c r="OK29" s="6"/>
      <c r="OL29" s="6"/>
      <c r="OM29" s="6"/>
      <c r="ON29" s="6"/>
      <c r="OO29" s="6"/>
      <c r="OP29" s="6"/>
      <c r="OQ29" s="6"/>
      <c r="OR29" s="6"/>
      <c r="OS29" s="6"/>
      <c r="OT29" s="6"/>
      <c r="OU29" s="6"/>
      <c r="OV29" s="6"/>
      <c r="OW29" s="6"/>
      <c r="OX29" s="6"/>
      <c r="OY29" s="6"/>
      <c r="OZ29" s="6"/>
      <c r="PA29" s="6"/>
      <c r="PB29" s="6"/>
      <c r="PC29" s="6"/>
      <c r="PD29" s="6"/>
      <c r="PE29" s="6"/>
      <c r="PF29" s="6"/>
      <c r="PG29" s="6"/>
      <c r="PH29" s="6"/>
      <c r="PI29" s="6"/>
      <c r="PJ29" s="6"/>
      <c r="PK29" s="6"/>
      <c r="PL29" s="6"/>
      <c r="PM29" s="6"/>
      <c r="PN29" s="6"/>
      <c r="PO29" s="6"/>
      <c r="PP29" s="6"/>
      <c r="PQ29" s="6"/>
      <c r="PR29" s="6"/>
      <c r="PS29" s="6"/>
      <c r="PT29" s="6"/>
      <c r="PU29" s="6"/>
      <c r="PV29" s="6"/>
      <c r="PW29" s="6"/>
      <c r="PX29" s="6"/>
      <c r="PY29" s="6"/>
      <c r="PZ29" s="6"/>
      <c r="QA29" s="6"/>
      <c r="QB29" s="6"/>
      <c r="QC29" s="6"/>
      <c r="QD29" s="6"/>
      <c r="QE29" s="6"/>
      <c r="QF29" s="6"/>
      <c r="QG29" s="6"/>
      <c r="QH29" s="6"/>
      <c r="QI29" s="6"/>
      <c r="QJ29" s="6"/>
      <c r="QK29" s="6"/>
      <c r="QL29" s="6"/>
      <c r="QM29" s="6"/>
      <c r="QN29" s="6"/>
      <c r="QO29" s="6"/>
      <c r="QP29" s="6"/>
      <c r="QQ29" s="6"/>
      <c r="QR29" s="6"/>
      <c r="QS29" s="6"/>
      <c r="QT29" s="6"/>
      <c r="QU29" s="6"/>
      <c r="QV29" s="6"/>
      <c r="QW29" s="6"/>
      <c r="QX29" s="6"/>
      <c r="QY29" s="6"/>
      <c r="QZ29" s="6"/>
      <c r="RA29" s="6"/>
      <c r="RB29" s="6"/>
      <c r="RC29" s="6"/>
      <c r="RD29" s="6"/>
      <c r="RE29" s="6"/>
      <c r="RF29" s="6"/>
      <c r="RG29" s="6"/>
      <c r="RH29" s="6"/>
      <c r="RI29" s="6"/>
      <c r="RJ29" s="6"/>
      <c r="RK29" s="6"/>
      <c r="RL29" s="6"/>
      <c r="RM29" s="6"/>
      <c r="RN29" s="6"/>
      <c r="RO29" s="6"/>
      <c r="RP29" s="6"/>
      <c r="RQ29" s="6"/>
      <c r="RR29" s="6"/>
      <c r="RS29" s="6"/>
      <c r="RT29" s="6"/>
      <c r="RU29" s="6"/>
      <c r="RV29" s="6"/>
      <c r="RW29" s="6"/>
      <c r="RX29" s="6"/>
      <c r="RY29" s="6"/>
      <c r="RZ29" s="6"/>
      <c r="SA29" s="6"/>
      <c r="SB29" s="6"/>
      <c r="SC29" s="6"/>
      <c r="SD29" s="6"/>
      <c r="SE29" s="6"/>
      <c r="SF29" s="6"/>
      <c r="SG29" s="6"/>
      <c r="SH29" s="6"/>
      <c r="SI29" s="6"/>
      <c r="SJ29" s="6"/>
      <c r="SK29" s="6"/>
      <c r="SL29" s="6"/>
      <c r="SM29" s="6"/>
      <c r="SN29" s="6"/>
      <c r="SO29" s="6"/>
      <c r="SP29" s="6"/>
      <c r="SQ29" s="6"/>
      <c r="SR29" s="6"/>
      <c r="SS29" s="6"/>
      <c r="ST29" s="6"/>
      <c r="SU29" s="6"/>
      <c r="SV29" s="6"/>
      <c r="SW29" s="6"/>
      <c r="SX29" s="6"/>
      <c r="SY29" s="6"/>
      <c r="SZ29" s="6"/>
      <c r="TA29" s="6"/>
      <c r="TB29" s="6"/>
      <c r="TC29" s="6"/>
      <c r="TD29" s="6"/>
      <c r="TE29" s="6"/>
      <c r="TF29" s="6"/>
      <c r="TG29" s="6"/>
      <c r="TH29" s="6"/>
      <c r="TI29" s="6"/>
      <c r="TJ29" s="6"/>
      <c r="TK29" s="6"/>
      <c r="TL29" s="6"/>
      <c r="TM29" s="6"/>
      <c r="TN29" s="6"/>
    </row>
    <row r="30" spans="1:534" ht="20.100000000000001" customHeight="1" x14ac:dyDescent="0.2">
      <c r="A30" s="87" t="s">
        <v>93</v>
      </c>
      <c r="B30" s="57"/>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c r="JL30" s="6"/>
      <c r="JM30" s="6"/>
      <c r="JN30" s="6"/>
      <c r="JO30" s="6"/>
      <c r="JP30" s="6"/>
      <c r="JQ30" s="6"/>
      <c r="JR30" s="6"/>
      <c r="JS30" s="6"/>
      <c r="JT30" s="6"/>
      <c r="JU30" s="6"/>
      <c r="JV30" s="6"/>
      <c r="JW30" s="6"/>
      <c r="JX30" s="6"/>
      <c r="JY30" s="6"/>
      <c r="JZ30" s="6"/>
      <c r="KA30" s="6"/>
      <c r="KB30" s="6"/>
      <c r="KC30" s="6"/>
      <c r="KD30" s="6"/>
      <c r="KE30" s="6"/>
      <c r="KF30" s="6"/>
      <c r="KG30" s="6"/>
      <c r="KH30" s="6"/>
      <c r="KI30" s="6"/>
      <c r="KJ30" s="6"/>
      <c r="KK30" s="6"/>
      <c r="KL30" s="6"/>
      <c r="KM30" s="6"/>
      <c r="KN30" s="6"/>
      <c r="KO30" s="6"/>
      <c r="KP30" s="6"/>
      <c r="KQ30" s="6"/>
      <c r="KR30" s="6"/>
      <c r="KS30" s="6"/>
      <c r="KT30" s="6"/>
      <c r="KU30" s="6"/>
      <c r="KV30" s="6"/>
      <c r="KW30" s="6"/>
      <c r="KX30" s="6"/>
      <c r="KY30" s="6"/>
      <c r="KZ30" s="6"/>
      <c r="LA30" s="6"/>
      <c r="LB30" s="6"/>
      <c r="LC30" s="6"/>
      <c r="LD30" s="6"/>
      <c r="LE30" s="6"/>
      <c r="LF30" s="6"/>
      <c r="LG30" s="6"/>
      <c r="LH30" s="6"/>
      <c r="LI30" s="6"/>
      <c r="LJ30" s="6"/>
      <c r="LK30" s="6"/>
      <c r="LL30" s="6"/>
      <c r="LM30" s="6"/>
      <c r="LN30" s="6"/>
      <c r="LO30" s="6"/>
      <c r="LP30" s="6"/>
      <c r="LQ30" s="6"/>
      <c r="LR30" s="6"/>
      <c r="LS30" s="6"/>
      <c r="LT30" s="6"/>
      <c r="LU30" s="6"/>
      <c r="LV30" s="6"/>
      <c r="LW30" s="6"/>
      <c r="LX30" s="6"/>
      <c r="LY30" s="6"/>
      <c r="LZ30" s="6"/>
      <c r="MA30" s="6"/>
      <c r="MB30" s="6"/>
      <c r="MC30" s="6"/>
      <c r="MD30" s="6"/>
      <c r="ME30" s="6"/>
      <c r="MF30" s="6"/>
      <c r="MG30" s="6"/>
      <c r="MH30" s="6"/>
      <c r="MI30" s="6"/>
      <c r="MJ30" s="6"/>
      <c r="MK30" s="6"/>
      <c r="ML30" s="6"/>
      <c r="MM30" s="6"/>
      <c r="MN30" s="6"/>
      <c r="MO30" s="6"/>
      <c r="MP30" s="6"/>
      <c r="MQ30" s="6"/>
      <c r="MR30" s="6"/>
      <c r="MS30" s="6"/>
      <c r="MT30" s="6"/>
      <c r="MU30" s="6"/>
      <c r="MV30" s="6"/>
      <c r="MW30" s="6"/>
      <c r="MX30" s="6"/>
      <c r="MY30" s="6"/>
      <c r="MZ30" s="6"/>
      <c r="NA30" s="6"/>
      <c r="NB30" s="6"/>
      <c r="NC30" s="6"/>
      <c r="ND30" s="6"/>
      <c r="NE30" s="6"/>
      <c r="NF30" s="6"/>
      <c r="NG30" s="6"/>
      <c r="NH30" s="6"/>
      <c r="NI30" s="6"/>
      <c r="NJ30" s="6"/>
      <c r="NK30" s="6"/>
      <c r="NL30" s="6"/>
      <c r="NM30" s="6"/>
      <c r="NN30" s="6"/>
      <c r="NO30" s="6"/>
      <c r="NP30" s="6"/>
      <c r="NQ30" s="6"/>
      <c r="NR30" s="6"/>
      <c r="NS30" s="6"/>
      <c r="NT30" s="6"/>
      <c r="NU30" s="6"/>
      <c r="NV30" s="6"/>
      <c r="NW30" s="6"/>
      <c r="NX30" s="6"/>
      <c r="NY30" s="6"/>
      <c r="NZ30" s="6"/>
      <c r="OA30" s="6"/>
      <c r="OB30" s="6"/>
      <c r="OC30" s="6"/>
      <c r="OD30" s="6"/>
      <c r="OE30" s="6"/>
      <c r="OF30" s="6"/>
      <c r="OG30" s="6"/>
      <c r="OH30" s="6"/>
      <c r="OI30" s="6"/>
      <c r="OJ30" s="6"/>
      <c r="OK30" s="6"/>
      <c r="OL30" s="6"/>
      <c r="OM30" s="6"/>
      <c r="ON30" s="6"/>
      <c r="OO30" s="6"/>
      <c r="OP30" s="6"/>
      <c r="OQ30" s="6"/>
      <c r="OR30" s="6"/>
      <c r="OS30" s="6"/>
      <c r="OT30" s="6"/>
      <c r="OU30" s="6"/>
      <c r="OV30" s="6"/>
      <c r="OW30" s="6"/>
      <c r="OX30" s="6"/>
      <c r="OY30" s="6"/>
      <c r="OZ30" s="6"/>
      <c r="PA30" s="6"/>
      <c r="PB30" s="6"/>
      <c r="PC30" s="6"/>
      <c r="PD30" s="6"/>
      <c r="PE30" s="6"/>
      <c r="PF30" s="6"/>
      <c r="PG30" s="6"/>
      <c r="PH30" s="6"/>
      <c r="PI30" s="6"/>
      <c r="PJ30" s="6"/>
      <c r="PK30" s="6"/>
      <c r="PL30" s="6"/>
      <c r="PM30" s="6"/>
      <c r="PN30" s="6"/>
      <c r="PO30" s="6"/>
      <c r="PP30" s="6"/>
      <c r="PQ30" s="6"/>
      <c r="PR30" s="6"/>
      <c r="PS30" s="6"/>
      <c r="PT30" s="6"/>
      <c r="PU30" s="6"/>
      <c r="PV30" s="6"/>
      <c r="PW30" s="6"/>
      <c r="PX30" s="6"/>
      <c r="PY30" s="6"/>
      <c r="PZ30" s="6"/>
      <c r="QA30" s="6"/>
      <c r="QB30" s="6"/>
      <c r="QC30" s="6"/>
      <c r="QD30" s="6"/>
      <c r="QE30" s="6"/>
      <c r="QF30" s="6"/>
      <c r="QG30" s="6"/>
      <c r="QH30" s="6"/>
      <c r="QI30" s="6"/>
      <c r="QJ30" s="6"/>
      <c r="QK30" s="6"/>
      <c r="QL30" s="6"/>
      <c r="QM30" s="6"/>
      <c r="QN30" s="6"/>
      <c r="QO30" s="6"/>
      <c r="QP30" s="6"/>
      <c r="QQ30" s="6"/>
      <c r="QR30" s="6"/>
      <c r="QS30" s="6"/>
      <c r="QT30" s="6"/>
      <c r="QU30" s="6"/>
      <c r="QV30" s="6"/>
      <c r="QW30" s="6"/>
      <c r="QX30" s="6"/>
      <c r="QY30" s="6"/>
      <c r="QZ30" s="6"/>
      <c r="RA30" s="6"/>
      <c r="RB30" s="6"/>
      <c r="RC30" s="6"/>
      <c r="RD30" s="6"/>
      <c r="RE30" s="6"/>
      <c r="RF30" s="6"/>
      <c r="RG30" s="6"/>
      <c r="RH30" s="6"/>
      <c r="RI30" s="6"/>
      <c r="RJ30" s="6"/>
      <c r="RK30" s="6"/>
      <c r="RL30" s="6"/>
      <c r="RM30" s="6"/>
      <c r="RN30" s="6"/>
      <c r="RO30" s="6"/>
      <c r="RP30" s="6"/>
      <c r="RQ30" s="6"/>
      <c r="RR30" s="6"/>
      <c r="RS30" s="6"/>
      <c r="RT30" s="6"/>
      <c r="RU30" s="6"/>
      <c r="RV30" s="6"/>
      <c r="RW30" s="6"/>
      <c r="RX30" s="6"/>
      <c r="RY30" s="6"/>
      <c r="RZ30" s="6"/>
      <c r="SA30" s="6"/>
      <c r="SB30" s="6"/>
      <c r="SC30" s="6"/>
      <c r="SD30" s="6"/>
      <c r="SE30" s="6"/>
      <c r="SF30" s="6"/>
      <c r="SG30" s="6"/>
      <c r="SH30" s="6"/>
      <c r="SI30" s="6"/>
      <c r="SJ30" s="6"/>
      <c r="SK30" s="6"/>
      <c r="SL30" s="6"/>
      <c r="SM30" s="6"/>
      <c r="SN30" s="6"/>
      <c r="SO30" s="6"/>
      <c r="SP30" s="6"/>
      <c r="SQ30" s="6"/>
      <c r="SR30" s="6"/>
      <c r="SS30" s="6"/>
      <c r="ST30" s="6"/>
      <c r="SU30" s="6"/>
      <c r="SV30" s="6"/>
      <c r="SW30" s="6"/>
      <c r="SX30" s="6"/>
      <c r="SY30" s="6"/>
      <c r="SZ30" s="6"/>
      <c r="TA30" s="6"/>
      <c r="TB30" s="6"/>
      <c r="TC30" s="6"/>
      <c r="TD30" s="6"/>
      <c r="TE30" s="6"/>
      <c r="TF30" s="6"/>
      <c r="TG30" s="6"/>
      <c r="TH30" s="6"/>
      <c r="TI30" s="6"/>
      <c r="TJ30" s="6"/>
      <c r="TK30" s="6"/>
      <c r="TL30" s="6"/>
      <c r="TM30" s="6"/>
      <c r="TN30" s="6"/>
    </row>
    <row r="31" spans="1:534" ht="20.100000000000001" customHeight="1" x14ac:dyDescent="0.2">
      <c r="A31" s="88"/>
      <c r="B31" s="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c r="JL31" s="6"/>
      <c r="JM31" s="6"/>
      <c r="JN31" s="6"/>
      <c r="JO31" s="6"/>
      <c r="JP31" s="6"/>
      <c r="JQ31" s="6"/>
      <c r="JR31" s="6"/>
      <c r="JS31" s="6"/>
      <c r="JT31" s="6"/>
      <c r="JU31" s="6"/>
      <c r="JV31" s="6"/>
      <c r="JW31" s="6"/>
      <c r="JX31" s="6"/>
      <c r="JY31" s="6"/>
      <c r="JZ31" s="6"/>
      <c r="KA31" s="6"/>
      <c r="KB31" s="6"/>
      <c r="KC31" s="6"/>
      <c r="KD31" s="6"/>
      <c r="KE31" s="6"/>
      <c r="KF31" s="6"/>
      <c r="KG31" s="6"/>
      <c r="KH31" s="6"/>
      <c r="KI31" s="6"/>
      <c r="KJ31" s="6"/>
      <c r="KK31" s="6"/>
      <c r="KL31" s="6"/>
      <c r="KM31" s="6"/>
      <c r="KN31" s="6"/>
      <c r="KO31" s="6"/>
      <c r="KP31" s="6"/>
      <c r="KQ31" s="6"/>
      <c r="KR31" s="6"/>
      <c r="KS31" s="6"/>
      <c r="KT31" s="6"/>
      <c r="KU31" s="6"/>
      <c r="KV31" s="6"/>
      <c r="KW31" s="6"/>
      <c r="KX31" s="6"/>
      <c r="KY31" s="6"/>
      <c r="KZ31" s="6"/>
      <c r="LA31" s="6"/>
      <c r="LB31" s="6"/>
      <c r="LC31" s="6"/>
      <c r="LD31" s="6"/>
      <c r="LE31" s="6"/>
      <c r="LF31" s="6"/>
      <c r="LG31" s="6"/>
      <c r="LH31" s="6"/>
      <c r="LI31" s="6"/>
      <c r="LJ31" s="6"/>
      <c r="LK31" s="6"/>
      <c r="LL31" s="6"/>
      <c r="LM31" s="6"/>
      <c r="LN31" s="6"/>
      <c r="LO31" s="6"/>
      <c r="LP31" s="6"/>
      <c r="LQ31" s="6"/>
      <c r="LR31" s="6"/>
      <c r="LS31" s="6"/>
      <c r="LT31" s="6"/>
      <c r="LU31" s="6"/>
      <c r="LV31" s="6"/>
      <c r="LW31" s="6"/>
      <c r="LX31" s="6"/>
      <c r="LY31" s="6"/>
      <c r="LZ31" s="6"/>
      <c r="MA31" s="6"/>
      <c r="MB31" s="6"/>
      <c r="MC31" s="6"/>
      <c r="MD31" s="6"/>
      <c r="ME31" s="6"/>
      <c r="MF31" s="6"/>
      <c r="MG31" s="6"/>
      <c r="MH31" s="6"/>
      <c r="MI31" s="6"/>
      <c r="MJ31" s="6"/>
      <c r="MK31" s="6"/>
      <c r="ML31" s="6"/>
      <c r="MM31" s="6"/>
      <c r="MN31" s="6"/>
      <c r="MO31" s="6"/>
      <c r="MP31" s="6"/>
      <c r="MQ31" s="6"/>
      <c r="MR31" s="6"/>
      <c r="MS31" s="6"/>
      <c r="MT31" s="6"/>
      <c r="MU31" s="6"/>
      <c r="MV31" s="6"/>
      <c r="MW31" s="6"/>
      <c r="MX31" s="6"/>
      <c r="MY31" s="6"/>
      <c r="MZ31" s="6"/>
      <c r="NA31" s="6"/>
      <c r="NB31" s="6"/>
      <c r="NC31" s="6"/>
      <c r="ND31" s="6"/>
      <c r="NE31" s="6"/>
      <c r="NF31" s="6"/>
      <c r="NG31" s="6"/>
      <c r="NH31" s="6"/>
      <c r="NI31" s="6"/>
      <c r="NJ31" s="6"/>
      <c r="NK31" s="6"/>
      <c r="NL31" s="6"/>
      <c r="NM31" s="6"/>
      <c r="NN31" s="6"/>
      <c r="NO31" s="6"/>
      <c r="NP31" s="6"/>
      <c r="NQ31" s="6"/>
      <c r="NR31" s="6"/>
      <c r="NS31" s="6"/>
      <c r="NT31" s="6"/>
      <c r="NU31" s="6"/>
      <c r="NV31" s="6"/>
      <c r="NW31" s="6"/>
      <c r="NX31" s="6"/>
      <c r="NY31" s="6"/>
      <c r="NZ31" s="6"/>
      <c r="OA31" s="6"/>
      <c r="OB31" s="6"/>
      <c r="OC31" s="6"/>
      <c r="OD31" s="6"/>
      <c r="OE31" s="6"/>
      <c r="OF31" s="6"/>
      <c r="OG31" s="6"/>
      <c r="OH31" s="6"/>
      <c r="OI31" s="6"/>
      <c r="OJ31" s="6"/>
      <c r="OK31" s="6"/>
      <c r="OL31" s="6"/>
      <c r="OM31" s="6"/>
      <c r="ON31" s="6"/>
      <c r="OO31" s="6"/>
      <c r="OP31" s="6"/>
      <c r="OQ31" s="6"/>
      <c r="OR31" s="6"/>
      <c r="OS31" s="6"/>
      <c r="OT31" s="6"/>
      <c r="OU31" s="6"/>
      <c r="OV31" s="6"/>
      <c r="OW31" s="6"/>
      <c r="OX31" s="6"/>
      <c r="OY31" s="6"/>
      <c r="OZ31" s="6"/>
      <c r="PA31" s="6"/>
      <c r="PB31" s="6"/>
      <c r="PC31" s="6"/>
      <c r="PD31" s="6"/>
      <c r="PE31" s="6"/>
      <c r="PF31" s="6"/>
      <c r="PG31" s="6"/>
      <c r="PH31" s="6"/>
      <c r="PI31" s="6"/>
      <c r="PJ31" s="6"/>
      <c r="PK31" s="6"/>
      <c r="PL31" s="6"/>
      <c r="PM31" s="6"/>
      <c r="PN31" s="6"/>
      <c r="PO31" s="6"/>
      <c r="PP31" s="6"/>
      <c r="PQ31" s="6"/>
      <c r="PR31" s="6"/>
      <c r="PS31" s="6"/>
      <c r="PT31" s="6"/>
      <c r="PU31" s="6"/>
      <c r="PV31" s="6"/>
      <c r="PW31" s="6"/>
      <c r="PX31" s="6"/>
      <c r="PY31" s="6"/>
      <c r="PZ31" s="6"/>
      <c r="QA31" s="6"/>
      <c r="QB31" s="6"/>
      <c r="QC31" s="6"/>
      <c r="QD31" s="6"/>
      <c r="QE31" s="6"/>
      <c r="QF31" s="6"/>
      <c r="QG31" s="6"/>
      <c r="QH31" s="6"/>
      <c r="QI31" s="6"/>
      <c r="QJ31" s="6"/>
      <c r="QK31" s="6"/>
      <c r="QL31" s="6"/>
      <c r="QM31" s="6"/>
      <c r="QN31" s="6"/>
      <c r="QO31" s="6"/>
      <c r="QP31" s="6"/>
      <c r="QQ31" s="6"/>
      <c r="QR31" s="6"/>
      <c r="QS31" s="6"/>
      <c r="QT31" s="6"/>
      <c r="QU31" s="6"/>
      <c r="QV31" s="6"/>
      <c r="QW31" s="6"/>
      <c r="QX31" s="6"/>
      <c r="QY31" s="6"/>
      <c r="QZ31" s="6"/>
      <c r="RA31" s="6"/>
      <c r="RB31" s="6"/>
      <c r="RC31" s="6"/>
      <c r="RD31" s="6"/>
      <c r="RE31" s="6"/>
      <c r="RF31" s="6"/>
      <c r="RG31" s="6"/>
      <c r="RH31" s="6"/>
      <c r="RI31" s="6"/>
      <c r="RJ31" s="6"/>
      <c r="RK31" s="6"/>
      <c r="RL31" s="6"/>
      <c r="RM31" s="6"/>
      <c r="RN31" s="6"/>
      <c r="RO31" s="6"/>
      <c r="RP31" s="6"/>
      <c r="RQ31" s="6"/>
      <c r="RR31" s="6"/>
      <c r="RS31" s="6"/>
      <c r="RT31" s="6"/>
      <c r="RU31" s="6"/>
      <c r="RV31" s="6"/>
      <c r="RW31" s="6"/>
      <c r="RX31" s="6"/>
      <c r="RY31" s="6"/>
      <c r="RZ31" s="6"/>
      <c r="SA31" s="6"/>
      <c r="SB31" s="6"/>
      <c r="SC31" s="6"/>
      <c r="SD31" s="6"/>
      <c r="SE31" s="6"/>
      <c r="SF31" s="6"/>
      <c r="SG31" s="6"/>
      <c r="SH31" s="6"/>
      <c r="SI31" s="6"/>
      <c r="SJ31" s="6"/>
      <c r="SK31" s="6"/>
      <c r="SL31" s="6"/>
      <c r="SM31" s="6"/>
      <c r="SN31" s="6"/>
      <c r="SO31" s="6"/>
      <c r="SP31" s="6"/>
      <c r="SQ31" s="6"/>
      <c r="SR31" s="6"/>
      <c r="SS31" s="6"/>
      <c r="ST31" s="6"/>
      <c r="SU31" s="6"/>
      <c r="SV31" s="6"/>
      <c r="SW31" s="6"/>
      <c r="SX31" s="6"/>
      <c r="SY31" s="6"/>
      <c r="SZ31" s="6"/>
      <c r="TA31" s="6"/>
      <c r="TB31" s="6"/>
      <c r="TC31" s="6"/>
      <c r="TD31" s="6"/>
      <c r="TE31" s="6"/>
      <c r="TF31" s="6"/>
      <c r="TG31" s="6"/>
      <c r="TH31" s="6"/>
      <c r="TI31" s="6"/>
      <c r="TJ31" s="6"/>
      <c r="TK31" s="6"/>
      <c r="TL31" s="6"/>
      <c r="TM31" s="6"/>
      <c r="TN31" s="6"/>
    </row>
    <row r="32" spans="1:534" ht="20.100000000000001" customHeight="1" x14ac:dyDescent="0.2">
      <c r="A32" s="88"/>
      <c r="B32" s="57"/>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c r="JL32" s="6"/>
      <c r="JM32" s="6"/>
      <c r="JN32" s="6"/>
      <c r="JO32" s="6"/>
      <c r="JP32" s="6"/>
      <c r="JQ32" s="6"/>
      <c r="JR32" s="6"/>
      <c r="JS32" s="6"/>
      <c r="JT32" s="6"/>
      <c r="JU32" s="6"/>
      <c r="JV32" s="6"/>
      <c r="JW32" s="6"/>
      <c r="JX32" s="6"/>
      <c r="JY32" s="6"/>
      <c r="JZ32" s="6"/>
      <c r="KA32" s="6"/>
      <c r="KB32" s="6"/>
      <c r="KC32" s="6"/>
      <c r="KD32" s="6"/>
      <c r="KE32" s="6"/>
      <c r="KF32" s="6"/>
      <c r="KG32" s="6"/>
      <c r="KH32" s="6"/>
      <c r="KI32" s="6"/>
      <c r="KJ32" s="6"/>
      <c r="KK32" s="6"/>
      <c r="KL32" s="6"/>
      <c r="KM32" s="6"/>
      <c r="KN32" s="6"/>
      <c r="KO32" s="6"/>
      <c r="KP32" s="6"/>
      <c r="KQ32" s="6"/>
      <c r="KR32" s="6"/>
      <c r="KS32" s="6"/>
      <c r="KT32" s="6"/>
      <c r="KU32" s="6"/>
      <c r="KV32" s="6"/>
      <c r="KW32" s="6"/>
      <c r="KX32" s="6"/>
      <c r="KY32" s="6"/>
      <c r="KZ32" s="6"/>
      <c r="LA32" s="6"/>
      <c r="LB32" s="6"/>
      <c r="LC32" s="6"/>
      <c r="LD32" s="6"/>
      <c r="LE32" s="6"/>
      <c r="LF32" s="6"/>
      <c r="LG32" s="6"/>
      <c r="LH32" s="6"/>
      <c r="LI32" s="6"/>
      <c r="LJ32" s="6"/>
      <c r="LK32" s="6"/>
      <c r="LL32" s="6"/>
      <c r="LM32" s="6"/>
      <c r="LN32" s="6"/>
      <c r="LO32" s="6"/>
      <c r="LP32" s="6"/>
      <c r="LQ32" s="6"/>
      <c r="LR32" s="6"/>
      <c r="LS32" s="6"/>
      <c r="LT32" s="6"/>
      <c r="LU32" s="6"/>
      <c r="LV32" s="6"/>
      <c r="LW32" s="6"/>
      <c r="LX32" s="6"/>
      <c r="LY32" s="6"/>
      <c r="LZ32" s="6"/>
      <c r="MA32" s="6"/>
      <c r="MB32" s="6"/>
      <c r="MC32" s="6"/>
      <c r="MD32" s="6"/>
      <c r="ME32" s="6"/>
      <c r="MF32" s="6"/>
      <c r="MG32" s="6"/>
      <c r="MH32" s="6"/>
      <c r="MI32" s="6"/>
      <c r="MJ32" s="6"/>
      <c r="MK32" s="6"/>
      <c r="ML32" s="6"/>
      <c r="MM32" s="6"/>
      <c r="MN32" s="6"/>
      <c r="MO32" s="6"/>
      <c r="MP32" s="6"/>
      <c r="MQ32" s="6"/>
      <c r="MR32" s="6"/>
      <c r="MS32" s="6"/>
      <c r="MT32" s="6"/>
      <c r="MU32" s="6"/>
      <c r="MV32" s="6"/>
      <c r="MW32" s="6"/>
      <c r="MX32" s="6"/>
      <c r="MY32" s="6"/>
      <c r="MZ32" s="6"/>
      <c r="NA32" s="6"/>
      <c r="NB32" s="6"/>
      <c r="NC32" s="6"/>
      <c r="ND32" s="6"/>
      <c r="NE32" s="6"/>
      <c r="NF32" s="6"/>
      <c r="NG32" s="6"/>
      <c r="NH32" s="6"/>
      <c r="NI32" s="6"/>
      <c r="NJ32" s="6"/>
      <c r="NK32" s="6"/>
      <c r="NL32" s="6"/>
      <c r="NM32" s="6"/>
      <c r="NN32" s="6"/>
      <c r="NO32" s="6"/>
      <c r="NP32" s="6"/>
      <c r="NQ32" s="6"/>
      <c r="NR32" s="6"/>
      <c r="NS32" s="6"/>
      <c r="NT32" s="6"/>
      <c r="NU32" s="6"/>
      <c r="NV32" s="6"/>
      <c r="NW32" s="6"/>
      <c r="NX32" s="6"/>
      <c r="NY32" s="6"/>
      <c r="NZ32" s="6"/>
      <c r="OA32" s="6"/>
      <c r="OB32" s="6"/>
      <c r="OC32" s="6"/>
      <c r="OD32" s="6"/>
      <c r="OE32" s="6"/>
      <c r="OF32" s="6"/>
      <c r="OG32" s="6"/>
      <c r="OH32" s="6"/>
      <c r="OI32" s="6"/>
      <c r="OJ32" s="6"/>
      <c r="OK32" s="6"/>
      <c r="OL32" s="6"/>
      <c r="OM32" s="6"/>
      <c r="ON32" s="6"/>
      <c r="OO32" s="6"/>
      <c r="OP32" s="6"/>
      <c r="OQ32" s="6"/>
      <c r="OR32" s="6"/>
      <c r="OS32" s="6"/>
      <c r="OT32" s="6"/>
      <c r="OU32" s="6"/>
      <c r="OV32" s="6"/>
      <c r="OW32" s="6"/>
      <c r="OX32" s="6"/>
      <c r="OY32" s="6"/>
      <c r="OZ32" s="6"/>
      <c r="PA32" s="6"/>
      <c r="PB32" s="6"/>
      <c r="PC32" s="6"/>
      <c r="PD32" s="6"/>
      <c r="PE32" s="6"/>
      <c r="PF32" s="6"/>
      <c r="PG32" s="6"/>
      <c r="PH32" s="6"/>
      <c r="PI32" s="6"/>
      <c r="PJ32" s="6"/>
      <c r="PK32" s="6"/>
      <c r="PL32" s="6"/>
      <c r="PM32" s="6"/>
      <c r="PN32" s="6"/>
      <c r="PO32" s="6"/>
      <c r="PP32" s="6"/>
      <c r="PQ32" s="6"/>
      <c r="PR32" s="6"/>
      <c r="PS32" s="6"/>
      <c r="PT32" s="6"/>
      <c r="PU32" s="6"/>
      <c r="PV32" s="6"/>
      <c r="PW32" s="6"/>
      <c r="PX32" s="6"/>
      <c r="PY32" s="6"/>
      <c r="PZ32" s="6"/>
      <c r="QA32" s="6"/>
      <c r="QB32" s="6"/>
      <c r="QC32" s="6"/>
      <c r="QD32" s="6"/>
      <c r="QE32" s="6"/>
      <c r="QF32" s="6"/>
      <c r="QG32" s="6"/>
      <c r="QH32" s="6"/>
      <c r="QI32" s="6"/>
      <c r="QJ32" s="6"/>
      <c r="QK32" s="6"/>
      <c r="QL32" s="6"/>
      <c r="QM32" s="6"/>
      <c r="QN32" s="6"/>
      <c r="QO32" s="6"/>
      <c r="QP32" s="6"/>
      <c r="QQ32" s="6"/>
      <c r="QR32" s="6"/>
      <c r="QS32" s="6"/>
      <c r="QT32" s="6"/>
      <c r="QU32" s="6"/>
      <c r="QV32" s="6"/>
      <c r="QW32" s="6"/>
      <c r="QX32" s="6"/>
      <c r="QY32" s="6"/>
      <c r="QZ32" s="6"/>
      <c r="RA32" s="6"/>
      <c r="RB32" s="6"/>
      <c r="RC32" s="6"/>
      <c r="RD32" s="6"/>
      <c r="RE32" s="6"/>
      <c r="RF32" s="6"/>
      <c r="RG32" s="6"/>
      <c r="RH32" s="6"/>
      <c r="RI32" s="6"/>
      <c r="RJ32" s="6"/>
      <c r="RK32" s="6"/>
      <c r="RL32" s="6"/>
      <c r="RM32" s="6"/>
      <c r="RN32" s="6"/>
      <c r="RO32" s="6"/>
      <c r="RP32" s="6"/>
      <c r="RQ32" s="6"/>
      <c r="RR32" s="6"/>
      <c r="RS32" s="6"/>
      <c r="RT32" s="6"/>
      <c r="RU32" s="6"/>
      <c r="RV32" s="6"/>
      <c r="RW32" s="6"/>
      <c r="RX32" s="6"/>
      <c r="RY32" s="6"/>
      <c r="RZ32" s="6"/>
      <c r="SA32" s="6"/>
      <c r="SB32" s="6"/>
      <c r="SC32" s="6"/>
      <c r="SD32" s="6"/>
      <c r="SE32" s="6"/>
      <c r="SF32" s="6"/>
      <c r="SG32" s="6"/>
      <c r="SH32" s="6"/>
      <c r="SI32" s="6"/>
      <c r="SJ32" s="6"/>
      <c r="SK32" s="6"/>
      <c r="SL32" s="6"/>
      <c r="SM32" s="6"/>
      <c r="SN32" s="6"/>
      <c r="SO32" s="6"/>
      <c r="SP32" s="6"/>
      <c r="SQ32" s="6"/>
      <c r="SR32" s="6"/>
      <c r="SS32" s="6"/>
      <c r="ST32" s="6"/>
      <c r="SU32" s="6"/>
      <c r="SV32" s="6"/>
      <c r="SW32" s="6"/>
      <c r="SX32" s="6"/>
      <c r="SY32" s="6"/>
      <c r="SZ32" s="6"/>
      <c r="TA32" s="6"/>
      <c r="TB32" s="6"/>
      <c r="TC32" s="6"/>
      <c r="TD32" s="6"/>
      <c r="TE32" s="6"/>
      <c r="TF32" s="6"/>
      <c r="TG32" s="6"/>
      <c r="TH32" s="6"/>
      <c r="TI32" s="6"/>
      <c r="TJ32" s="6"/>
      <c r="TK32" s="6"/>
      <c r="TL32" s="6"/>
      <c r="TM32" s="6"/>
      <c r="TN32" s="6"/>
    </row>
    <row r="33" spans="1:534" ht="20.100000000000001" customHeight="1" x14ac:dyDescent="0.2">
      <c r="A33" s="88"/>
      <c r="B33" s="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c r="JL33" s="6"/>
      <c r="JM33" s="6"/>
      <c r="JN33" s="6"/>
      <c r="JO33" s="6"/>
      <c r="JP33" s="6"/>
      <c r="JQ33" s="6"/>
      <c r="JR33" s="6"/>
      <c r="JS33" s="6"/>
      <c r="JT33" s="6"/>
      <c r="JU33" s="6"/>
      <c r="JV33" s="6"/>
      <c r="JW33" s="6"/>
      <c r="JX33" s="6"/>
      <c r="JY33" s="6"/>
      <c r="JZ33" s="6"/>
      <c r="KA33" s="6"/>
      <c r="KB33" s="6"/>
      <c r="KC33" s="6"/>
      <c r="KD33" s="6"/>
      <c r="KE33" s="6"/>
      <c r="KF33" s="6"/>
      <c r="KG33" s="6"/>
      <c r="KH33" s="6"/>
      <c r="KI33" s="6"/>
      <c r="KJ33" s="6"/>
      <c r="KK33" s="6"/>
      <c r="KL33" s="6"/>
      <c r="KM33" s="6"/>
      <c r="KN33" s="6"/>
      <c r="KO33" s="6"/>
      <c r="KP33" s="6"/>
      <c r="KQ33" s="6"/>
      <c r="KR33" s="6"/>
      <c r="KS33" s="6"/>
      <c r="KT33" s="6"/>
      <c r="KU33" s="6"/>
      <c r="KV33" s="6"/>
      <c r="KW33" s="6"/>
      <c r="KX33" s="6"/>
      <c r="KY33" s="6"/>
      <c r="KZ33" s="6"/>
      <c r="LA33" s="6"/>
      <c r="LB33" s="6"/>
      <c r="LC33" s="6"/>
      <c r="LD33" s="6"/>
      <c r="LE33" s="6"/>
      <c r="LF33" s="6"/>
      <c r="LG33" s="6"/>
      <c r="LH33" s="6"/>
      <c r="LI33" s="6"/>
      <c r="LJ33" s="6"/>
      <c r="LK33" s="6"/>
      <c r="LL33" s="6"/>
      <c r="LM33" s="6"/>
      <c r="LN33" s="6"/>
      <c r="LO33" s="6"/>
      <c r="LP33" s="6"/>
      <c r="LQ33" s="6"/>
      <c r="LR33" s="6"/>
      <c r="LS33" s="6"/>
      <c r="LT33" s="6"/>
      <c r="LU33" s="6"/>
      <c r="LV33" s="6"/>
      <c r="LW33" s="6"/>
      <c r="LX33" s="6"/>
      <c r="LY33" s="6"/>
      <c r="LZ33" s="6"/>
      <c r="MA33" s="6"/>
      <c r="MB33" s="6"/>
      <c r="MC33" s="6"/>
      <c r="MD33" s="6"/>
      <c r="ME33" s="6"/>
      <c r="MF33" s="6"/>
      <c r="MG33" s="6"/>
      <c r="MH33" s="6"/>
      <c r="MI33" s="6"/>
      <c r="MJ33" s="6"/>
      <c r="MK33" s="6"/>
      <c r="ML33" s="6"/>
      <c r="MM33" s="6"/>
      <c r="MN33" s="6"/>
      <c r="MO33" s="6"/>
      <c r="MP33" s="6"/>
      <c r="MQ33" s="6"/>
      <c r="MR33" s="6"/>
      <c r="MS33" s="6"/>
      <c r="MT33" s="6"/>
      <c r="MU33" s="6"/>
      <c r="MV33" s="6"/>
      <c r="MW33" s="6"/>
      <c r="MX33" s="6"/>
      <c r="MY33" s="6"/>
      <c r="MZ33" s="6"/>
      <c r="NA33" s="6"/>
      <c r="NB33" s="6"/>
      <c r="NC33" s="6"/>
      <c r="ND33" s="6"/>
      <c r="NE33" s="6"/>
      <c r="NF33" s="6"/>
      <c r="NG33" s="6"/>
      <c r="NH33" s="6"/>
      <c r="NI33" s="6"/>
      <c r="NJ33" s="6"/>
      <c r="NK33" s="6"/>
      <c r="NL33" s="6"/>
      <c r="NM33" s="6"/>
      <c r="NN33" s="6"/>
      <c r="NO33" s="6"/>
      <c r="NP33" s="6"/>
      <c r="NQ33" s="6"/>
      <c r="NR33" s="6"/>
      <c r="NS33" s="6"/>
      <c r="NT33" s="6"/>
      <c r="NU33" s="6"/>
      <c r="NV33" s="6"/>
      <c r="NW33" s="6"/>
      <c r="NX33" s="6"/>
      <c r="NY33" s="6"/>
      <c r="NZ33" s="6"/>
      <c r="OA33" s="6"/>
      <c r="OB33" s="6"/>
      <c r="OC33" s="6"/>
      <c r="OD33" s="6"/>
      <c r="OE33" s="6"/>
      <c r="OF33" s="6"/>
      <c r="OG33" s="6"/>
      <c r="OH33" s="6"/>
      <c r="OI33" s="6"/>
      <c r="OJ33" s="6"/>
      <c r="OK33" s="6"/>
      <c r="OL33" s="6"/>
      <c r="OM33" s="6"/>
      <c r="ON33" s="6"/>
      <c r="OO33" s="6"/>
      <c r="OP33" s="6"/>
      <c r="OQ33" s="6"/>
      <c r="OR33" s="6"/>
      <c r="OS33" s="6"/>
      <c r="OT33" s="6"/>
      <c r="OU33" s="6"/>
      <c r="OV33" s="6"/>
      <c r="OW33" s="6"/>
      <c r="OX33" s="6"/>
      <c r="OY33" s="6"/>
      <c r="OZ33" s="6"/>
      <c r="PA33" s="6"/>
      <c r="PB33" s="6"/>
      <c r="PC33" s="6"/>
      <c r="PD33" s="6"/>
      <c r="PE33" s="6"/>
      <c r="PF33" s="6"/>
      <c r="PG33" s="6"/>
      <c r="PH33" s="6"/>
      <c r="PI33" s="6"/>
      <c r="PJ33" s="6"/>
      <c r="PK33" s="6"/>
      <c r="PL33" s="6"/>
      <c r="PM33" s="6"/>
      <c r="PN33" s="6"/>
      <c r="PO33" s="6"/>
      <c r="PP33" s="6"/>
      <c r="PQ33" s="6"/>
      <c r="PR33" s="6"/>
      <c r="PS33" s="6"/>
      <c r="PT33" s="6"/>
      <c r="PU33" s="6"/>
      <c r="PV33" s="6"/>
      <c r="PW33" s="6"/>
      <c r="PX33" s="6"/>
      <c r="PY33" s="6"/>
      <c r="PZ33" s="6"/>
      <c r="QA33" s="6"/>
      <c r="QB33" s="6"/>
      <c r="QC33" s="6"/>
      <c r="QD33" s="6"/>
      <c r="QE33" s="6"/>
      <c r="QF33" s="6"/>
      <c r="QG33" s="6"/>
      <c r="QH33" s="6"/>
      <c r="QI33" s="6"/>
      <c r="QJ33" s="6"/>
      <c r="QK33" s="6"/>
      <c r="QL33" s="6"/>
      <c r="QM33" s="6"/>
      <c r="QN33" s="6"/>
      <c r="QO33" s="6"/>
      <c r="QP33" s="6"/>
      <c r="QQ33" s="6"/>
      <c r="QR33" s="6"/>
      <c r="QS33" s="6"/>
      <c r="QT33" s="6"/>
      <c r="QU33" s="6"/>
      <c r="QV33" s="6"/>
      <c r="QW33" s="6"/>
      <c r="QX33" s="6"/>
      <c r="QY33" s="6"/>
      <c r="QZ33" s="6"/>
      <c r="RA33" s="6"/>
      <c r="RB33" s="6"/>
      <c r="RC33" s="6"/>
      <c r="RD33" s="6"/>
      <c r="RE33" s="6"/>
      <c r="RF33" s="6"/>
      <c r="RG33" s="6"/>
      <c r="RH33" s="6"/>
      <c r="RI33" s="6"/>
      <c r="RJ33" s="6"/>
      <c r="RK33" s="6"/>
      <c r="RL33" s="6"/>
      <c r="RM33" s="6"/>
      <c r="RN33" s="6"/>
      <c r="RO33" s="6"/>
      <c r="RP33" s="6"/>
      <c r="RQ33" s="6"/>
      <c r="RR33" s="6"/>
      <c r="RS33" s="6"/>
      <c r="RT33" s="6"/>
      <c r="RU33" s="6"/>
      <c r="RV33" s="6"/>
      <c r="RW33" s="6"/>
      <c r="RX33" s="6"/>
      <c r="RY33" s="6"/>
      <c r="RZ33" s="6"/>
      <c r="SA33" s="6"/>
      <c r="SB33" s="6"/>
      <c r="SC33" s="6"/>
      <c r="SD33" s="6"/>
      <c r="SE33" s="6"/>
      <c r="SF33" s="6"/>
      <c r="SG33" s="6"/>
      <c r="SH33" s="6"/>
      <c r="SI33" s="6"/>
      <c r="SJ33" s="6"/>
      <c r="SK33" s="6"/>
      <c r="SL33" s="6"/>
      <c r="SM33" s="6"/>
      <c r="SN33" s="6"/>
      <c r="SO33" s="6"/>
      <c r="SP33" s="6"/>
      <c r="SQ33" s="6"/>
      <c r="SR33" s="6"/>
      <c r="SS33" s="6"/>
      <c r="ST33" s="6"/>
      <c r="SU33" s="6"/>
      <c r="SV33" s="6"/>
      <c r="SW33" s="6"/>
      <c r="SX33" s="6"/>
      <c r="SY33" s="6"/>
      <c r="SZ33" s="6"/>
      <c r="TA33" s="6"/>
      <c r="TB33" s="6"/>
      <c r="TC33" s="6"/>
      <c r="TD33" s="6"/>
      <c r="TE33" s="6"/>
      <c r="TF33" s="6"/>
      <c r="TG33" s="6"/>
      <c r="TH33" s="6"/>
      <c r="TI33" s="6"/>
      <c r="TJ33" s="6"/>
      <c r="TK33" s="6"/>
      <c r="TL33" s="6"/>
      <c r="TM33" s="6"/>
      <c r="TN33" s="6"/>
    </row>
    <row r="34" spans="1:534" ht="20.100000000000001" customHeight="1" x14ac:dyDescent="0.2">
      <c r="A34" s="88"/>
      <c r="B34" s="57"/>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c r="JL34" s="6"/>
      <c r="JM34" s="6"/>
      <c r="JN34" s="6"/>
      <c r="JO34" s="6"/>
      <c r="JP34" s="6"/>
      <c r="JQ34" s="6"/>
      <c r="JR34" s="6"/>
      <c r="JS34" s="6"/>
      <c r="JT34" s="6"/>
      <c r="JU34" s="6"/>
      <c r="JV34" s="6"/>
      <c r="JW34" s="6"/>
      <c r="JX34" s="6"/>
      <c r="JY34" s="6"/>
      <c r="JZ34" s="6"/>
      <c r="KA34" s="6"/>
      <c r="KB34" s="6"/>
      <c r="KC34" s="6"/>
      <c r="KD34" s="6"/>
      <c r="KE34" s="6"/>
      <c r="KF34" s="6"/>
      <c r="KG34" s="6"/>
      <c r="KH34" s="6"/>
      <c r="KI34" s="6"/>
      <c r="KJ34" s="6"/>
      <c r="KK34" s="6"/>
      <c r="KL34" s="6"/>
      <c r="KM34" s="6"/>
      <c r="KN34" s="6"/>
      <c r="KO34" s="6"/>
      <c r="KP34" s="6"/>
      <c r="KQ34" s="6"/>
      <c r="KR34" s="6"/>
      <c r="KS34" s="6"/>
      <c r="KT34" s="6"/>
      <c r="KU34" s="6"/>
      <c r="KV34" s="6"/>
      <c r="KW34" s="6"/>
      <c r="KX34" s="6"/>
      <c r="KY34" s="6"/>
      <c r="KZ34" s="6"/>
      <c r="LA34" s="6"/>
      <c r="LB34" s="6"/>
      <c r="LC34" s="6"/>
      <c r="LD34" s="6"/>
      <c r="LE34" s="6"/>
      <c r="LF34" s="6"/>
      <c r="LG34" s="6"/>
      <c r="LH34" s="6"/>
      <c r="LI34" s="6"/>
      <c r="LJ34" s="6"/>
      <c r="LK34" s="6"/>
      <c r="LL34" s="6"/>
      <c r="LM34" s="6"/>
      <c r="LN34" s="6"/>
      <c r="LO34" s="6"/>
      <c r="LP34" s="6"/>
      <c r="LQ34" s="6"/>
      <c r="LR34" s="6"/>
      <c r="LS34" s="6"/>
      <c r="LT34" s="6"/>
      <c r="LU34" s="6"/>
      <c r="LV34" s="6"/>
      <c r="LW34" s="6"/>
      <c r="LX34" s="6"/>
      <c r="LY34" s="6"/>
      <c r="LZ34" s="6"/>
      <c r="MA34" s="6"/>
      <c r="MB34" s="6"/>
      <c r="MC34" s="6"/>
      <c r="MD34" s="6"/>
      <c r="ME34" s="6"/>
      <c r="MF34" s="6"/>
      <c r="MG34" s="6"/>
      <c r="MH34" s="6"/>
      <c r="MI34" s="6"/>
      <c r="MJ34" s="6"/>
      <c r="MK34" s="6"/>
      <c r="ML34" s="6"/>
      <c r="MM34" s="6"/>
      <c r="MN34" s="6"/>
      <c r="MO34" s="6"/>
      <c r="MP34" s="6"/>
      <c r="MQ34" s="6"/>
      <c r="MR34" s="6"/>
      <c r="MS34" s="6"/>
      <c r="MT34" s="6"/>
      <c r="MU34" s="6"/>
      <c r="MV34" s="6"/>
      <c r="MW34" s="6"/>
      <c r="MX34" s="6"/>
      <c r="MY34" s="6"/>
      <c r="MZ34" s="6"/>
      <c r="NA34" s="6"/>
      <c r="NB34" s="6"/>
      <c r="NC34" s="6"/>
      <c r="ND34" s="6"/>
      <c r="NE34" s="6"/>
      <c r="NF34" s="6"/>
      <c r="NG34" s="6"/>
      <c r="NH34" s="6"/>
      <c r="NI34" s="6"/>
      <c r="NJ34" s="6"/>
      <c r="NK34" s="6"/>
      <c r="NL34" s="6"/>
      <c r="NM34" s="6"/>
      <c r="NN34" s="6"/>
      <c r="NO34" s="6"/>
      <c r="NP34" s="6"/>
      <c r="NQ34" s="6"/>
      <c r="NR34" s="6"/>
      <c r="NS34" s="6"/>
      <c r="NT34" s="6"/>
      <c r="NU34" s="6"/>
      <c r="NV34" s="6"/>
      <c r="NW34" s="6"/>
      <c r="NX34" s="6"/>
      <c r="NY34" s="6"/>
      <c r="NZ34" s="6"/>
      <c r="OA34" s="6"/>
      <c r="OB34" s="6"/>
      <c r="OC34" s="6"/>
      <c r="OD34" s="6"/>
      <c r="OE34" s="6"/>
      <c r="OF34" s="6"/>
      <c r="OG34" s="6"/>
      <c r="OH34" s="6"/>
      <c r="OI34" s="6"/>
      <c r="OJ34" s="6"/>
      <c r="OK34" s="6"/>
      <c r="OL34" s="6"/>
      <c r="OM34" s="6"/>
      <c r="ON34" s="6"/>
      <c r="OO34" s="6"/>
      <c r="OP34" s="6"/>
      <c r="OQ34" s="6"/>
      <c r="OR34" s="6"/>
      <c r="OS34" s="6"/>
      <c r="OT34" s="6"/>
      <c r="OU34" s="6"/>
      <c r="OV34" s="6"/>
      <c r="OW34" s="6"/>
      <c r="OX34" s="6"/>
      <c r="OY34" s="6"/>
      <c r="OZ34" s="6"/>
      <c r="PA34" s="6"/>
      <c r="PB34" s="6"/>
      <c r="PC34" s="6"/>
      <c r="PD34" s="6"/>
      <c r="PE34" s="6"/>
      <c r="PF34" s="6"/>
      <c r="PG34" s="6"/>
      <c r="PH34" s="6"/>
      <c r="PI34" s="6"/>
      <c r="PJ34" s="6"/>
      <c r="PK34" s="6"/>
      <c r="PL34" s="6"/>
      <c r="PM34" s="6"/>
      <c r="PN34" s="6"/>
      <c r="PO34" s="6"/>
      <c r="PP34" s="6"/>
      <c r="PQ34" s="6"/>
      <c r="PR34" s="6"/>
      <c r="PS34" s="6"/>
      <c r="PT34" s="6"/>
      <c r="PU34" s="6"/>
      <c r="PV34" s="6"/>
      <c r="PW34" s="6"/>
      <c r="PX34" s="6"/>
      <c r="PY34" s="6"/>
      <c r="PZ34" s="6"/>
      <c r="QA34" s="6"/>
      <c r="QB34" s="6"/>
      <c r="QC34" s="6"/>
      <c r="QD34" s="6"/>
      <c r="QE34" s="6"/>
      <c r="QF34" s="6"/>
      <c r="QG34" s="6"/>
      <c r="QH34" s="6"/>
      <c r="QI34" s="6"/>
      <c r="QJ34" s="6"/>
      <c r="QK34" s="6"/>
      <c r="QL34" s="6"/>
      <c r="QM34" s="6"/>
      <c r="QN34" s="6"/>
      <c r="QO34" s="6"/>
      <c r="QP34" s="6"/>
      <c r="QQ34" s="6"/>
      <c r="QR34" s="6"/>
      <c r="QS34" s="6"/>
      <c r="QT34" s="6"/>
      <c r="QU34" s="6"/>
      <c r="QV34" s="6"/>
      <c r="QW34" s="6"/>
      <c r="QX34" s="6"/>
      <c r="QY34" s="6"/>
      <c r="QZ34" s="6"/>
      <c r="RA34" s="6"/>
      <c r="RB34" s="6"/>
      <c r="RC34" s="6"/>
      <c r="RD34" s="6"/>
      <c r="RE34" s="6"/>
      <c r="RF34" s="6"/>
      <c r="RG34" s="6"/>
      <c r="RH34" s="6"/>
      <c r="RI34" s="6"/>
      <c r="RJ34" s="6"/>
      <c r="RK34" s="6"/>
      <c r="RL34" s="6"/>
      <c r="RM34" s="6"/>
      <c r="RN34" s="6"/>
      <c r="RO34" s="6"/>
      <c r="RP34" s="6"/>
      <c r="RQ34" s="6"/>
      <c r="RR34" s="6"/>
      <c r="RS34" s="6"/>
      <c r="RT34" s="6"/>
      <c r="RU34" s="6"/>
      <c r="RV34" s="6"/>
      <c r="RW34" s="6"/>
      <c r="RX34" s="6"/>
      <c r="RY34" s="6"/>
      <c r="RZ34" s="6"/>
      <c r="SA34" s="6"/>
      <c r="SB34" s="6"/>
      <c r="SC34" s="6"/>
      <c r="SD34" s="6"/>
      <c r="SE34" s="6"/>
      <c r="SF34" s="6"/>
      <c r="SG34" s="6"/>
      <c r="SH34" s="6"/>
      <c r="SI34" s="6"/>
      <c r="SJ34" s="6"/>
      <c r="SK34" s="6"/>
      <c r="SL34" s="6"/>
      <c r="SM34" s="6"/>
      <c r="SN34" s="6"/>
      <c r="SO34" s="6"/>
      <c r="SP34" s="6"/>
      <c r="SQ34" s="6"/>
      <c r="SR34" s="6"/>
      <c r="SS34" s="6"/>
      <c r="ST34" s="6"/>
      <c r="SU34" s="6"/>
      <c r="SV34" s="6"/>
      <c r="SW34" s="6"/>
      <c r="SX34" s="6"/>
      <c r="SY34" s="6"/>
      <c r="SZ34" s="6"/>
      <c r="TA34" s="6"/>
      <c r="TB34" s="6"/>
      <c r="TC34" s="6"/>
      <c r="TD34" s="6"/>
      <c r="TE34" s="6"/>
      <c r="TF34" s="6"/>
      <c r="TG34" s="6"/>
      <c r="TH34" s="6"/>
      <c r="TI34" s="6"/>
      <c r="TJ34" s="6"/>
      <c r="TK34" s="6"/>
      <c r="TL34" s="6"/>
      <c r="TM34" s="6"/>
      <c r="TN34" s="6"/>
    </row>
    <row r="35" spans="1:534" ht="20.100000000000001" customHeight="1" x14ac:dyDescent="0.2">
      <c r="A35" s="88"/>
      <c r="B35" s="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c r="JL35" s="6"/>
      <c r="JM35" s="6"/>
      <c r="JN35" s="6"/>
      <c r="JO35" s="6"/>
      <c r="JP35" s="6"/>
      <c r="JQ35" s="6"/>
      <c r="JR35" s="6"/>
      <c r="JS35" s="6"/>
      <c r="JT35" s="6"/>
      <c r="JU35" s="6"/>
      <c r="JV35" s="6"/>
      <c r="JW35" s="6"/>
      <c r="JX35" s="6"/>
      <c r="JY35" s="6"/>
      <c r="JZ35" s="6"/>
      <c r="KA35" s="6"/>
      <c r="KB35" s="6"/>
      <c r="KC35" s="6"/>
      <c r="KD35" s="6"/>
      <c r="KE35" s="6"/>
      <c r="KF35" s="6"/>
      <c r="KG35" s="6"/>
      <c r="KH35" s="6"/>
      <c r="KI35" s="6"/>
      <c r="KJ35" s="6"/>
      <c r="KK35" s="6"/>
      <c r="KL35" s="6"/>
      <c r="KM35" s="6"/>
      <c r="KN35" s="6"/>
      <c r="KO35" s="6"/>
      <c r="KP35" s="6"/>
      <c r="KQ35" s="6"/>
      <c r="KR35" s="6"/>
      <c r="KS35" s="6"/>
      <c r="KT35" s="6"/>
      <c r="KU35" s="6"/>
      <c r="KV35" s="6"/>
      <c r="KW35" s="6"/>
      <c r="KX35" s="6"/>
      <c r="KY35" s="6"/>
      <c r="KZ35" s="6"/>
      <c r="LA35" s="6"/>
      <c r="LB35" s="6"/>
      <c r="LC35" s="6"/>
      <c r="LD35" s="6"/>
      <c r="LE35" s="6"/>
      <c r="LF35" s="6"/>
      <c r="LG35" s="6"/>
      <c r="LH35" s="6"/>
      <c r="LI35" s="6"/>
      <c r="LJ35" s="6"/>
      <c r="LK35" s="6"/>
      <c r="LL35" s="6"/>
      <c r="LM35" s="6"/>
      <c r="LN35" s="6"/>
      <c r="LO35" s="6"/>
      <c r="LP35" s="6"/>
      <c r="LQ35" s="6"/>
      <c r="LR35" s="6"/>
      <c r="LS35" s="6"/>
      <c r="LT35" s="6"/>
      <c r="LU35" s="6"/>
      <c r="LV35" s="6"/>
      <c r="LW35" s="6"/>
      <c r="LX35" s="6"/>
      <c r="LY35" s="6"/>
      <c r="LZ35" s="6"/>
      <c r="MA35" s="6"/>
      <c r="MB35" s="6"/>
      <c r="MC35" s="6"/>
      <c r="MD35" s="6"/>
      <c r="ME35" s="6"/>
      <c r="MF35" s="6"/>
      <c r="MG35" s="6"/>
      <c r="MH35" s="6"/>
      <c r="MI35" s="6"/>
      <c r="MJ35" s="6"/>
      <c r="MK35" s="6"/>
      <c r="ML35" s="6"/>
      <c r="MM35" s="6"/>
      <c r="MN35" s="6"/>
      <c r="MO35" s="6"/>
      <c r="MP35" s="6"/>
      <c r="MQ35" s="6"/>
      <c r="MR35" s="6"/>
      <c r="MS35" s="6"/>
      <c r="MT35" s="6"/>
      <c r="MU35" s="6"/>
      <c r="MV35" s="6"/>
      <c r="MW35" s="6"/>
      <c r="MX35" s="6"/>
      <c r="MY35" s="6"/>
      <c r="MZ35" s="6"/>
      <c r="NA35" s="6"/>
      <c r="NB35" s="6"/>
      <c r="NC35" s="6"/>
      <c r="ND35" s="6"/>
      <c r="NE35" s="6"/>
      <c r="NF35" s="6"/>
      <c r="NG35" s="6"/>
      <c r="NH35" s="6"/>
      <c r="NI35" s="6"/>
      <c r="NJ35" s="6"/>
      <c r="NK35" s="6"/>
      <c r="NL35" s="6"/>
      <c r="NM35" s="6"/>
      <c r="NN35" s="6"/>
      <c r="NO35" s="6"/>
      <c r="NP35" s="6"/>
      <c r="NQ35" s="6"/>
      <c r="NR35" s="6"/>
      <c r="NS35" s="6"/>
      <c r="NT35" s="6"/>
      <c r="NU35" s="6"/>
      <c r="NV35" s="6"/>
      <c r="NW35" s="6"/>
      <c r="NX35" s="6"/>
      <c r="NY35" s="6"/>
      <c r="NZ35" s="6"/>
      <c r="OA35" s="6"/>
      <c r="OB35" s="6"/>
      <c r="OC35" s="6"/>
      <c r="OD35" s="6"/>
      <c r="OE35" s="6"/>
      <c r="OF35" s="6"/>
      <c r="OG35" s="6"/>
      <c r="OH35" s="6"/>
      <c r="OI35" s="6"/>
      <c r="OJ35" s="6"/>
      <c r="OK35" s="6"/>
      <c r="OL35" s="6"/>
      <c r="OM35" s="6"/>
      <c r="ON35" s="6"/>
      <c r="OO35" s="6"/>
      <c r="OP35" s="6"/>
      <c r="OQ35" s="6"/>
      <c r="OR35" s="6"/>
      <c r="OS35" s="6"/>
      <c r="OT35" s="6"/>
      <c r="OU35" s="6"/>
      <c r="OV35" s="6"/>
      <c r="OW35" s="6"/>
      <c r="OX35" s="6"/>
      <c r="OY35" s="6"/>
      <c r="OZ35" s="6"/>
      <c r="PA35" s="6"/>
      <c r="PB35" s="6"/>
      <c r="PC35" s="6"/>
      <c r="PD35" s="6"/>
      <c r="PE35" s="6"/>
      <c r="PF35" s="6"/>
      <c r="PG35" s="6"/>
      <c r="PH35" s="6"/>
      <c r="PI35" s="6"/>
      <c r="PJ35" s="6"/>
      <c r="PK35" s="6"/>
      <c r="PL35" s="6"/>
      <c r="PM35" s="6"/>
      <c r="PN35" s="6"/>
      <c r="PO35" s="6"/>
      <c r="PP35" s="6"/>
      <c r="PQ35" s="6"/>
      <c r="PR35" s="6"/>
      <c r="PS35" s="6"/>
      <c r="PT35" s="6"/>
      <c r="PU35" s="6"/>
      <c r="PV35" s="6"/>
      <c r="PW35" s="6"/>
      <c r="PX35" s="6"/>
      <c r="PY35" s="6"/>
      <c r="PZ35" s="6"/>
      <c r="QA35" s="6"/>
      <c r="QB35" s="6"/>
      <c r="QC35" s="6"/>
      <c r="QD35" s="6"/>
      <c r="QE35" s="6"/>
      <c r="QF35" s="6"/>
      <c r="QG35" s="6"/>
      <c r="QH35" s="6"/>
      <c r="QI35" s="6"/>
      <c r="QJ35" s="6"/>
      <c r="QK35" s="6"/>
      <c r="QL35" s="6"/>
      <c r="QM35" s="6"/>
      <c r="QN35" s="6"/>
      <c r="QO35" s="6"/>
      <c r="QP35" s="6"/>
      <c r="QQ35" s="6"/>
      <c r="QR35" s="6"/>
      <c r="QS35" s="6"/>
      <c r="QT35" s="6"/>
      <c r="QU35" s="6"/>
      <c r="QV35" s="6"/>
      <c r="QW35" s="6"/>
      <c r="QX35" s="6"/>
      <c r="QY35" s="6"/>
      <c r="QZ35" s="6"/>
      <c r="RA35" s="6"/>
      <c r="RB35" s="6"/>
      <c r="RC35" s="6"/>
      <c r="RD35" s="6"/>
      <c r="RE35" s="6"/>
      <c r="RF35" s="6"/>
      <c r="RG35" s="6"/>
      <c r="RH35" s="6"/>
      <c r="RI35" s="6"/>
      <c r="RJ35" s="6"/>
      <c r="RK35" s="6"/>
      <c r="RL35" s="6"/>
      <c r="RM35" s="6"/>
      <c r="RN35" s="6"/>
      <c r="RO35" s="6"/>
      <c r="RP35" s="6"/>
      <c r="RQ35" s="6"/>
      <c r="RR35" s="6"/>
      <c r="RS35" s="6"/>
      <c r="RT35" s="6"/>
      <c r="RU35" s="6"/>
      <c r="RV35" s="6"/>
      <c r="RW35" s="6"/>
      <c r="RX35" s="6"/>
      <c r="RY35" s="6"/>
      <c r="RZ35" s="6"/>
      <c r="SA35" s="6"/>
      <c r="SB35" s="6"/>
      <c r="SC35" s="6"/>
      <c r="SD35" s="6"/>
      <c r="SE35" s="6"/>
      <c r="SF35" s="6"/>
      <c r="SG35" s="6"/>
      <c r="SH35" s="6"/>
      <c r="SI35" s="6"/>
      <c r="SJ35" s="6"/>
      <c r="SK35" s="6"/>
      <c r="SL35" s="6"/>
      <c r="SM35" s="6"/>
      <c r="SN35" s="6"/>
      <c r="SO35" s="6"/>
      <c r="SP35" s="6"/>
      <c r="SQ35" s="6"/>
      <c r="SR35" s="6"/>
      <c r="SS35" s="6"/>
      <c r="ST35" s="6"/>
      <c r="SU35" s="6"/>
      <c r="SV35" s="6"/>
      <c r="SW35" s="6"/>
      <c r="SX35" s="6"/>
      <c r="SY35" s="6"/>
      <c r="SZ35" s="6"/>
      <c r="TA35" s="6"/>
      <c r="TB35" s="6"/>
      <c r="TC35" s="6"/>
      <c r="TD35" s="6"/>
      <c r="TE35" s="6"/>
      <c r="TF35" s="6"/>
      <c r="TG35" s="6"/>
      <c r="TH35" s="6"/>
      <c r="TI35" s="6"/>
      <c r="TJ35" s="6"/>
      <c r="TK35" s="6"/>
      <c r="TL35" s="6"/>
      <c r="TM35" s="6"/>
      <c r="TN35" s="6"/>
    </row>
    <row r="36" spans="1:534" ht="20.100000000000001" customHeight="1" x14ac:dyDescent="0.2">
      <c r="A36" s="88"/>
      <c r="B36" s="57" t="s">
        <v>6</v>
      </c>
      <c r="C36" s="7">
        <f t="array" aca="1" ref="C36" ca="1">INDEX($A$2:$JI$2,,MIN(IF(CouleurFond(E36:JI36)=47,COLUMN(E36:JI36))))</f>
        <v>0</v>
      </c>
      <c r="D36" s="7">
        <f t="array" aca="1" ref="D36" ca="1">INDEX($A$2:$JI$2,,MAX(IF(CouleurFond(E36:JI36)=47,COLUMN(E36:JI36))))</f>
        <v>0</v>
      </c>
      <c r="E36" s="6"/>
      <c r="F36" s="6"/>
      <c r="G36" s="6"/>
      <c r="H36" s="6"/>
      <c r="I36" s="6"/>
      <c r="J36" s="6"/>
      <c r="K36" s="6"/>
      <c r="L36" s="77"/>
      <c r="M36" s="77"/>
      <c r="N36" s="77"/>
      <c r="O36" s="77"/>
      <c r="P36" s="77"/>
      <c r="Q36" s="77"/>
      <c r="R36" s="77"/>
      <c r="S36" s="77"/>
      <c r="T36" s="77"/>
      <c r="U36" s="77"/>
      <c r="V36" s="77"/>
      <c r="W36" s="77"/>
      <c r="X36" s="77"/>
      <c r="Y36" s="77"/>
      <c r="Z36" s="77"/>
      <c r="AA36" s="77"/>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c r="JL36" s="6"/>
      <c r="JM36" s="6"/>
      <c r="JN36" s="6"/>
      <c r="JO36" s="6"/>
      <c r="JP36" s="6"/>
      <c r="JQ36" s="77"/>
      <c r="JR36" s="77"/>
      <c r="JS36" s="77"/>
      <c r="JT36" s="77"/>
      <c r="JU36" s="77"/>
      <c r="JV36" s="77"/>
      <c r="JW36" s="77"/>
      <c r="JX36" s="77"/>
      <c r="JY36" s="77"/>
      <c r="JZ36" s="77"/>
      <c r="KA36" s="77"/>
      <c r="KB36" s="77"/>
      <c r="KC36" s="77"/>
      <c r="KD36" s="77"/>
      <c r="KE36" s="77"/>
      <c r="KF36" s="77"/>
      <c r="KG36" s="6"/>
      <c r="KH36" s="6"/>
      <c r="KI36" s="6"/>
      <c r="KJ36" s="6"/>
      <c r="KK36" s="6"/>
      <c r="KL36" s="6"/>
      <c r="KM36" s="6"/>
      <c r="KN36" s="6"/>
      <c r="KO36" s="6"/>
      <c r="KP36" s="6"/>
      <c r="KQ36" s="6"/>
      <c r="KR36" s="6"/>
      <c r="KS36" s="6"/>
      <c r="KT36" s="6"/>
      <c r="KU36" s="6"/>
      <c r="KV36" s="6"/>
      <c r="KW36" s="6"/>
      <c r="KX36" s="6"/>
      <c r="KY36" s="6"/>
      <c r="KZ36" s="6"/>
      <c r="LA36" s="6"/>
      <c r="LB36" s="6"/>
      <c r="LC36" s="6"/>
      <c r="LD36" s="6"/>
      <c r="LE36" s="6"/>
      <c r="LF36" s="6"/>
      <c r="LG36" s="6"/>
      <c r="LH36" s="6"/>
      <c r="LI36" s="6"/>
      <c r="LJ36" s="6"/>
      <c r="LK36" s="6"/>
      <c r="LL36" s="6"/>
      <c r="LM36" s="6"/>
      <c r="LN36" s="6"/>
      <c r="LO36" s="6"/>
      <c r="LP36" s="6"/>
      <c r="LQ36" s="6"/>
      <c r="LR36" s="6"/>
      <c r="LS36" s="6"/>
      <c r="LT36" s="6"/>
      <c r="LU36" s="6"/>
      <c r="LV36" s="6"/>
      <c r="LW36" s="6"/>
      <c r="LX36" s="6"/>
      <c r="LY36" s="6"/>
      <c r="LZ36" s="6"/>
      <c r="MA36" s="6"/>
      <c r="MB36" s="6"/>
      <c r="MC36" s="6"/>
      <c r="MD36" s="6"/>
      <c r="ME36" s="6"/>
      <c r="MF36" s="6"/>
      <c r="MG36" s="6"/>
      <c r="MH36" s="6"/>
      <c r="MI36" s="6"/>
      <c r="MJ36" s="6"/>
      <c r="MK36" s="6"/>
      <c r="ML36" s="6"/>
      <c r="MM36" s="6"/>
      <c r="MN36" s="6"/>
      <c r="MO36" s="6"/>
      <c r="MP36" s="6"/>
      <c r="MQ36" s="6"/>
      <c r="MR36" s="6"/>
      <c r="MS36" s="6"/>
      <c r="MT36" s="6"/>
      <c r="MU36" s="6"/>
      <c r="MV36" s="6"/>
      <c r="MW36" s="6"/>
      <c r="MX36" s="6"/>
      <c r="MY36" s="6"/>
      <c r="MZ36" s="6"/>
      <c r="NA36" s="6"/>
      <c r="NB36" s="6"/>
      <c r="NC36" s="6"/>
      <c r="ND36" s="6"/>
      <c r="NE36" s="6"/>
      <c r="NF36" s="6"/>
      <c r="NG36" s="6"/>
      <c r="NH36" s="6"/>
      <c r="NI36" s="6"/>
      <c r="NJ36" s="6"/>
      <c r="NK36" s="6"/>
      <c r="NL36" s="6"/>
      <c r="NM36" s="6"/>
      <c r="NN36" s="6"/>
      <c r="NO36" s="6"/>
      <c r="NP36" s="6"/>
      <c r="NQ36" s="6"/>
      <c r="NR36" s="6"/>
      <c r="NS36" s="6"/>
      <c r="NT36" s="6"/>
      <c r="NU36" s="6"/>
      <c r="NV36" s="6"/>
      <c r="NW36" s="6"/>
      <c r="NX36" s="6"/>
      <c r="NY36" s="6"/>
      <c r="NZ36" s="6"/>
      <c r="OA36" s="6"/>
      <c r="OB36" s="6"/>
      <c r="OC36" s="6"/>
      <c r="OD36" s="6"/>
      <c r="OE36" s="6"/>
      <c r="OF36" s="6"/>
      <c r="OG36" s="6"/>
      <c r="OH36" s="6"/>
      <c r="OI36" s="6"/>
      <c r="OJ36" s="6"/>
      <c r="OK36" s="6"/>
      <c r="OL36" s="6"/>
      <c r="OM36" s="6"/>
      <c r="ON36" s="6"/>
      <c r="OO36" s="6"/>
      <c r="OP36" s="6"/>
      <c r="OQ36" s="6"/>
      <c r="OR36" s="6"/>
      <c r="OS36" s="6"/>
      <c r="OT36" s="6"/>
      <c r="OU36" s="6"/>
      <c r="OV36" s="6"/>
      <c r="OW36" s="6"/>
      <c r="OX36" s="6"/>
      <c r="OY36" s="6"/>
      <c r="OZ36" s="6"/>
      <c r="PA36" s="6"/>
      <c r="PB36" s="6"/>
      <c r="PC36" s="6"/>
      <c r="PD36" s="6"/>
      <c r="PE36" s="6"/>
      <c r="PF36" s="6"/>
      <c r="PG36" s="6"/>
      <c r="PH36" s="6"/>
      <c r="PI36" s="6"/>
      <c r="PJ36" s="6"/>
      <c r="PK36" s="6"/>
      <c r="PL36" s="6"/>
      <c r="PM36" s="6"/>
      <c r="PN36" s="6"/>
      <c r="PO36" s="6"/>
      <c r="PP36" s="6"/>
      <c r="PQ36" s="6"/>
      <c r="PR36" s="6"/>
      <c r="PS36" s="6"/>
      <c r="PT36" s="6"/>
      <c r="PU36" s="6"/>
      <c r="PV36" s="6"/>
      <c r="PW36" s="6"/>
      <c r="PX36" s="6"/>
      <c r="PY36" s="6"/>
      <c r="PZ36" s="6"/>
      <c r="QA36" s="6"/>
      <c r="QB36" s="6"/>
      <c r="QC36" s="6"/>
      <c r="QD36" s="6"/>
      <c r="QE36" s="6"/>
      <c r="QF36" s="6"/>
      <c r="QG36" s="6"/>
      <c r="QH36" s="6"/>
      <c r="QI36" s="6"/>
      <c r="QJ36" s="6"/>
      <c r="QK36" s="6"/>
      <c r="QL36" s="6"/>
      <c r="QM36" s="6"/>
      <c r="QN36" s="6"/>
      <c r="QO36" s="6"/>
      <c r="QP36" s="6"/>
      <c r="QQ36" s="6"/>
      <c r="QR36" s="6"/>
      <c r="QS36" s="6"/>
      <c r="QT36" s="6"/>
      <c r="QU36" s="6"/>
      <c r="QV36" s="6"/>
      <c r="QW36" s="6"/>
      <c r="QX36" s="6"/>
      <c r="QY36" s="6"/>
      <c r="QZ36" s="6"/>
      <c r="RA36" s="6"/>
      <c r="RB36" s="6"/>
      <c r="RC36" s="6"/>
      <c r="RD36" s="6"/>
      <c r="RE36" s="6"/>
      <c r="RF36" s="6"/>
      <c r="RG36" s="6"/>
      <c r="RH36" s="6"/>
      <c r="RI36" s="6"/>
      <c r="RJ36" s="6"/>
      <c r="RK36" s="6"/>
      <c r="RL36" s="6"/>
      <c r="RM36" s="6"/>
      <c r="RN36" s="6"/>
      <c r="RO36" s="6"/>
      <c r="RP36" s="6"/>
      <c r="RQ36" s="6"/>
      <c r="RR36" s="6"/>
      <c r="RS36" s="6"/>
      <c r="RT36" s="6"/>
      <c r="RU36" s="6"/>
      <c r="RV36" s="6"/>
      <c r="RW36" s="6"/>
      <c r="RX36" s="6"/>
      <c r="RY36" s="6"/>
      <c r="RZ36" s="6"/>
      <c r="SA36" s="6"/>
      <c r="SB36" s="6"/>
      <c r="SC36" s="6"/>
      <c r="SD36" s="6"/>
      <c r="SE36" s="6"/>
      <c r="SF36" s="6"/>
      <c r="SG36" s="6"/>
      <c r="SH36" s="6"/>
      <c r="SI36" s="6"/>
      <c r="SJ36" s="6"/>
      <c r="SK36" s="6"/>
      <c r="SL36" s="6"/>
      <c r="SM36" s="6"/>
      <c r="SN36" s="6"/>
      <c r="SO36" s="6"/>
      <c r="SP36" s="6"/>
      <c r="SQ36" s="6"/>
      <c r="SR36" s="6"/>
      <c r="SS36" s="6"/>
      <c r="ST36" s="6"/>
      <c r="SU36" s="6"/>
      <c r="SV36" s="6"/>
      <c r="SW36" s="6"/>
      <c r="SX36" s="6"/>
      <c r="SY36" s="6"/>
      <c r="SZ36" s="6"/>
      <c r="TA36" s="6"/>
      <c r="TB36" s="6"/>
      <c r="TC36" s="6"/>
      <c r="TD36" s="6"/>
      <c r="TE36" s="6"/>
      <c r="TF36" s="6"/>
      <c r="TG36" s="6"/>
      <c r="TH36" s="6"/>
      <c r="TI36" s="6"/>
      <c r="TJ36" s="6"/>
      <c r="TK36" s="6"/>
      <c r="TL36" s="6"/>
      <c r="TM36" s="6"/>
      <c r="TN36" s="6"/>
    </row>
    <row r="37" spans="1:534" ht="20.100000000000001" customHeight="1" x14ac:dyDescent="0.2">
      <c r="A37" s="88"/>
      <c r="B37" s="9" t="s">
        <v>8</v>
      </c>
      <c r="C37" s="67">
        <f t="array" aca="1" ref="C37" ca="1">INDEX($A$2:$JI$2,,MIN(IF(CouleurFond(E37:JI37)=47,COLUMN(E37:JI37))))</f>
        <v>0</v>
      </c>
      <c r="D37" s="67">
        <f t="array" aca="1" ref="D37" ca="1">INDEX($A$2:$JI$2,,MAX(IF(CouleurFond(E37:JI37)=47,COLUMN(E37:JI37))))</f>
        <v>0</v>
      </c>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c r="JJ37" s="6"/>
      <c r="JK37" s="6"/>
      <c r="JL37" s="6"/>
      <c r="JM37" s="6"/>
      <c r="JN37" s="6"/>
      <c r="JO37" s="6"/>
      <c r="JP37" s="6"/>
      <c r="JQ37" s="6"/>
      <c r="JR37" s="6"/>
      <c r="JS37" s="6"/>
      <c r="JT37" s="6"/>
      <c r="JU37" s="6"/>
      <c r="JV37" s="6"/>
      <c r="JW37" s="6"/>
      <c r="JX37" s="6"/>
      <c r="JY37" s="6"/>
      <c r="JZ37" s="6"/>
      <c r="KA37" s="6"/>
      <c r="KB37" s="6"/>
      <c r="KC37" s="6"/>
      <c r="KD37" s="6"/>
      <c r="KE37" s="6"/>
      <c r="KF37" s="6"/>
      <c r="KG37" s="6"/>
      <c r="KH37" s="6"/>
      <c r="KI37" s="6"/>
      <c r="KJ37" s="6"/>
      <c r="KK37" s="6"/>
      <c r="KL37" s="6"/>
      <c r="KM37" s="6"/>
      <c r="KN37" s="6"/>
      <c r="KO37" s="6"/>
      <c r="KP37" s="6"/>
      <c r="KQ37" s="6"/>
      <c r="KR37" s="6"/>
      <c r="KS37" s="6"/>
      <c r="KT37" s="6"/>
      <c r="KU37" s="6"/>
      <c r="KV37" s="6"/>
      <c r="KW37" s="6"/>
      <c r="KX37" s="6"/>
      <c r="KY37" s="6"/>
      <c r="KZ37" s="6"/>
      <c r="LA37" s="6"/>
      <c r="LB37" s="6"/>
      <c r="LC37" s="6"/>
      <c r="LD37" s="6"/>
      <c r="LE37" s="6"/>
      <c r="LF37" s="6"/>
      <c r="LG37" s="6"/>
      <c r="LH37" s="6"/>
      <c r="LI37" s="6"/>
      <c r="LJ37" s="6"/>
      <c r="LK37" s="6"/>
      <c r="LL37" s="6"/>
      <c r="LM37" s="6"/>
      <c r="LN37" s="6"/>
      <c r="LO37" s="6"/>
      <c r="LP37" s="6"/>
      <c r="LQ37" s="6"/>
      <c r="LR37" s="6"/>
      <c r="LS37" s="6"/>
      <c r="LT37" s="6"/>
      <c r="LU37" s="6"/>
      <c r="LV37" s="6"/>
      <c r="LW37" s="6"/>
      <c r="LX37" s="6"/>
      <c r="LY37" s="6"/>
      <c r="LZ37" s="6"/>
      <c r="MA37" s="6"/>
      <c r="MB37" s="6"/>
      <c r="MC37" s="6"/>
      <c r="MD37" s="6"/>
      <c r="ME37" s="6"/>
      <c r="MF37" s="6"/>
      <c r="MG37" s="6"/>
      <c r="MH37" s="6"/>
      <c r="MI37" s="6"/>
      <c r="MJ37" s="6"/>
      <c r="MK37" s="6"/>
      <c r="ML37" s="6"/>
      <c r="MM37" s="6"/>
      <c r="MN37" s="6"/>
      <c r="MO37" s="6"/>
      <c r="MP37" s="6"/>
      <c r="MQ37" s="6"/>
      <c r="MR37" s="6"/>
      <c r="MS37" s="6"/>
      <c r="MT37" s="6"/>
      <c r="MU37" s="6"/>
      <c r="MV37" s="6"/>
      <c r="MW37" s="6"/>
      <c r="MX37" s="6"/>
      <c r="MY37" s="6"/>
      <c r="MZ37" s="6"/>
      <c r="NA37" s="6"/>
      <c r="NB37" s="6"/>
      <c r="NC37" s="6"/>
      <c r="ND37" s="6"/>
      <c r="NE37" s="6"/>
      <c r="NF37" s="6"/>
      <c r="NG37" s="6"/>
      <c r="NH37" s="6"/>
      <c r="NI37" s="6"/>
      <c r="NJ37" s="6"/>
      <c r="NK37" s="6"/>
      <c r="NL37" s="6"/>
      <c r="NM37" s="6"/>
      <c r="NN37" s="6"/>
      <c r="NO37" s="6"/>
      <c r="NP37" s="6"/>
      <c r="NQ37" s="6"/>
      <c r="NR37" s="6"/>
      <c r="NS37" s="6"/>
      <c r="NT37" s="6"/>
      <c r="NU37" s="6"/>
      <c r="NV37" s="6"/>
      <c r="NW37" s="6"/>
      <c r="NX37" s="6"/>
      <c r="NY37" s="6"/>
      <c r="NZ37" s="6"/>
      <c r="OA37" s="6"/>
      <c r="OB37" s="6"/>
      <c r="OC37" s="6"/>
      <c r="OD37" s="6"/>
      <c r="OE37" s="6"/>
      <c r="OF37" s="6"/>
      <c r="OG37" s="6"/>
      <c r="OH37" s="6"/>
      <c r="OI37" s="6"/>
      <c r="OJ37" s="6"/>
      <c r="OK37" s="6"/>
      <c r="OL37" s="6"/>
      <c r="OM37" s="6"/>
      <c r="ON37" s="6"/>
      <c r="OO37" s="6"/>
      <c r="OP37" s="6"/>
      <c r="OQ37" s="6"/>
      <c r="OR37" s="6"/>
      <c r="OS37" s="6"/>
      <c r="OT37" s="6"/>
      <c r="OU37" s="6"/>
      <c r="OV37" s="6"/>
      <c r="OW37" s="6"/>
      <c r="OX37" s="6"/>
      <c r="OY37" s="6"/>
      <c r="OZ37" s="6"/>
      <c r="PA37" s="6"/>
      <c r="PB37" s="6"/>
      <c r="PC37" s="6"/>
      <c r="PD37" s="6"/>
      <c r="PE37" s="6"/>
      <c r="PF37" s="6"/>
      <c r="PG37" s="6"/>
      <c r="PH37" s="6"/>
      <c r="PI37" s="6"/>
      <c r="PJ37" s="6"/>
      <c r="PK37" s="6"/>
      <c r="PL37" s="6"/>
      <c r="PM37" s="6"/>
      <c r="PN37" s="6"/>
      <c r="PO37" s="6"/>
      <c r="PP37" s="6"/>
      <c r="PQ37" s="6"/>
      <c r="PR37" s="6"/>
      <c r="PS37" s="6"/>
      <c r="PT37" s="6"/>
      <c r="PU37" s="6"/>
      <c r="PV37" s="6"/>
      <c r="PW37" s="6"/>
      <c r="PX37" s="6"/>
      <c r="PY37" s="6"/>
      <c r="PZ37" s="6"/>
      <c r="QA37" s="6"/>
      <c r="QB37" s="6"/>
      <c r="QC37" s="6"/>
      <c r="QD37" s="6"/>
      <c r="QE37" s="6"/>
      <c r="QF37" s="6"/>
      <c r="QG37" s="6"/>
      <c r="QH37" s="6"/>
      <c r="QI37" s="6"/>
      <c r="QJ37" s="6"/>
      <c r="QK37" s="6"/>
      <c r="QL37" s="6"/>
      <c r="QM37" s="6"/>
      <c r="QN37" s="6"/>
      <c r="QO37" s="6"/>
      <c r="QP37" s="6"/>
      <c r="QQ37" s="6"/>
      <c r="QR37" s="6"/>
      <c r="QS37" s="6"/>
      <c r="QT37" s="6"/>
      <c r="QU37" s="6"/>
      <c r="QV37" s="6"/>
      <c r="QW37" s="6"/>
      <c r="QX37" s="6"/>
      <c r="QY37" s="6"/>
      <c r="QZ37" s="6"/>
      <c r="RA37" s="6"/>
      <c r="RB37" s="6"/>
      <c r="RC37" s="6"/>
      <c r="RD37" s="6"/>
      <c r="RE37" s="6"/>
      <c r="RF37" s="6"/>
      <c r="RG37" s="6"/>
      <c r="RH37" s="6"/>
      <c r="RI37" s="6"/>
      <c r="RJ37" s="6"/>
      <c r="RK37" s="6"/>
      <c r="RL37" s="6"/>
      <c r="RM37" s="6"/>
      <c r="RN37" s="6"/>
      <c r="RO37" s="6"/>
      <c r="RP37" s="6"/>
      <c r="RQ37" s="6"/>
      <c r="RR37" s="6"/>
      <c r="RS37" s="6"/>
      <c r="RT37" s="6"/>
      <c r="RU37" s="6"/>
      <c r="RV37" s="6"/>
      <c r="RW37" s="6"/>
      <c r="RX37" s="6"/>
      <c r="RY37" s="6"/>
      <c r="RZ37" s="6"/>
      <c r="SA37" s="6"/>
      <c r="SB37" s="6"/>
      <c r="SC37" s="6"/>
      <c r="SD37" s="6"/>
      <c r="SE37" s="6"/>
      <c r="SF37" s="6"/>
      <c r="SG37" s="6"/>
      <c r="SH37" s="6"/>
      <c r="SI37" s="6"/>
      <c r="SJ37" s="6"/>
      <c r="SK37" s="6"/>
      <c r="SL37" s="6"/>
      <c r="SM37" s="6"/>
      <c r="SN37" s="6"/>
      <c r="SO37" s="6"/>
      <c r="SP37" s="6"/>
      <c r="SQ37" s="6"/>
      <c r="SR37" s="6"/>
      <c r="SS37" s="6"/>
      <c r="ST37" s="6"/>
      <c r="SU37" s="6"/>
      <c r="SV37" s="6"/>
      <c r="SW37" s="6"/>
      <c r="SX37" s="6"/>
      <c r="SY37" s="6"/>
      <c r="SZ37" s="6"/>
      <c r="TA37" s="6"/>
      <c r="TB37" s="6"/>
      <c r="TC37" s="6"/>
      <c r="TD37" s="6"/>
      <c r="TE37" s="6"/>
      <c r="TF37" s="6"/>
      <c r="TG37" s="6"/>
      <c r="TH37" s="6"/>
      <c r="TI37" s="6"/>
      <c r="TJ37" s="6"/>
      <c r="TK37" s="6"/>
      <c r="TL37" s="6"/>
      <c r="TM37" s="6"/>
      <c r="TN37" s="6"/>
    </row>
    <row r="38" spans="1:534" ht="20.100000000000001" customHeight="1" x14ac:dyDescent="0.2">
      <c r="A38" s="88"/>
      <c r="B38" s="57" t="s">
        <v>15</v>
      </c>
      <c r="C38" s="67">
        <f t="array" aca="1" ref="C38" ca="1">INDEX($A$2:$JI$2,,MIN(IF(CouleurFond(E38:JI38)=47,COLUMN(E38:JI38))))</f>
        <v>43109</v>
      </c>
      <c r="D38" s="67">
        <f t="array" aca="1" ref="D38" ca="1">INDEX($A$2:$JI$2,,MAX(IF(CouleurFond(E38:JI38)=47,COLUMN(E38:JI38))))</f>
        <v>43123</v>
      </c>
      <c r="E38" s="6"/>
      <c r="F38" s="6"/>
      <c r="G38" s="6"/>
      <c r="H38" s="6"/>
      <c r="I38" s="6"/>
      <c r="J38" s="6"/>
      <c r="K38" s="58"/>
      <c r="L38" s="58"/>
      <c r="M38" s="58"/>
      <c r="N38" s="58"/>
      <c r="O38" s="58"/>
      <c r="P38" s="58"/>
      <c r="Q38" s="58"/>
      <c r="R38" s="58"/>
      <c r="S38" s="58"/>
      <c r="T38" s="58"/>
      <c r="U38" s="58"/>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c r="JJ38" s="6"/>
      <c r="JK38" s="6"/>
      <c r="JL38" s="6"/>
      <c r="JM38" s="6"/>
      <c r="JN38" s="6"/>
      <c r="JO38" s="6"/>
      <c r="JP38" s="58"/>
      <c r="JQ38" s="58"/>
      <c r="JR38" s="58"/>
      <c r="JS38" s="58"/>
      <c r="JT38" s="58"/>
      <c r="JU38" s="58"/>
      <c r="JV38" s="58"/>
      <c r="JW38" s="58"/>
      <c r="JX38" s="58"/>
      <c r="JY38" s="58"/>
      <c r="JZ38" s="58"/>
      <c r="KA38" s="6"/>
      <c r="KB38" s="6"/>
      <c r="KC38" s="6"/>
      <c r="KD38" s="6"/>
      <c r="KE38" s="6"/>
      <c r="KF38" s="6"/>
      <c r="KG38" s="6"/>
      <c r="KH38" s="6"/>
      <c r="KI38" s="6"/>
      <c r="KJ38" s="6"/>
      <c r="KK38" s="6"/>
      <c r="KL38" s="6"/>
      <c r="KM38" s="6"/>
      <c r="KN38" s="6"/>
      <c r="KO38" s="6"/>
      <c r="KP38" s="6"/>
      <c r="KQ38" s="6"/>
      <c r="KR38" s="6"/>
      <c r="KS38" s="6"/>
      <c r="KT38" s="6"/>
      <c r="KU38" s="6"/>
      <c r="KV38" s="6"/>
      <c r="KW38" s="6"/>
      <c r="KX38" s="6"/>
      <c r="KY38" s="6"/>
      <c r="KZ38" s="6"/>
      <c r="LA38" s="6"/>
      <c r="LB38" s="6"/>
      <c r="LC38" s="6"/>
      <c r="LD38" s="6"/>
      <c r="LE38" s="6"/>
      <c r="LF38" s="6"/>
      <c r="LG38" s="6"/>
      <c r="LH38" s="6"/>
      <c r="LI38" s="6"/>
      <c r="LJ38" s="6"/>
      <c r="LK38" s="6"/>
      <c r="LL38" s="6"/>
      <c r="LM38" s="6"/>
      <c r="LN38" s="6"/>
      <c r="LO38" s="6"/>
      <c r="LP38" s="6"/>
      <c r="LQ38" s="6"/>
      <c r="LR38" s="6"/>
      <c r="LS38" s="6"/>
      <c r="LT38" s="6"/>
      <c r="LU38" s="6"/>
      <c r="LV38" s="6"/>
      <c r="LW38" s="6"/>
      <c r="LX38" s="6"/>
      <c r="LY38" s="6"/>
      <c r="LZ38" s="6"/>
      <c r="MA38" s="6"/>
      <c r="MB38" s="6"/>
      <c r="MC38" s="6"/>
      <c r="MD38" s="6"/>
      <c r="ME38" s="6"/>
      <c r="MF38" s="6"/>
      <c r="MG38" s="6"/>
      <c r="MH38" s="6"/>
      <c r="MI38" s="6"/>
      <c r="MJ38" s="6"/>
      <c r="MK38" s="6"/>
      <c r="ML38" s="6"/>
      <c r="MM38" s="6"/>
      <c r="MN38" s="6"/>
      <c r="MO38" s="6"/>
      <c r="MP38" s="6"/>
      <c r="MQ38" s="6"/>
      <c r="MR38" s="6"/>
      <c r="MS38" s="6"/>
      <c r="MT38" s="6"/>
      <c r="MU38" s="6"/>
      <c r="MV38" s="6"/>
      <c r="MW38" s="6"/>
      <c r="MX38" s="6"/>
      <c r="MY38" s="6"/>
      <c r="MZ38" s="6"/>
      <c r="NA38" s="6"/>
      <c r="NB38" s="6"/>
      <c r="NC38" s="6"/>
      <c r="ND38" s="6"/>
      <c r="NE38" s="6"/>
      <c r="NF38" s="6"/>
      <c r="NG38" s="6"/>
      <c r="NH38" s="6"/>
      <c r="NI38" s="6"/>
      <c r="NJ38" s="6"/>
      <c r="NK38" s="6"/>
      <c r="NL38" s="6"/>
      <c r="NM38" s="6"/>
      <c r="NN38" s="6"/>
      <c r="NO38" s="6"/>
      <c r="NP38" s="6"/>
      <c r="NQ38" s="6"/>
      <c r="NR38" s="6"/>
      <c r="NS38" s="6"/>
      <c r="NT38" s="6"/>
      <c r="NU38" s="6"/>
      <c r="NV38" s="6"/>
      <c r="NW38" s="6"/>
      <c r="NX38" s="6"/>
      <c r="NY38" s="6"/>
      <c r="NZ38" s="6"/>
      <c r="OA38" s="6"/>
      <c r="OB38" s="6"/>
      <c r="OC38" s="6"/>
      <c r="OD38" s="6"/>
      <c r="OE38" s="6"/>
      <c r="OF38" s="6"/>
      <c r="OG38" s="6"/>
      <c r="OH38" s="6"/>
      <c r="OI38" s="6"/>
      <c r="OJ38" s="6"/>
      <c r="OK38" s="6"/>
      <c r="OL38" s="6"/>
      <c r="OM38" s="6"/>
      <c r="ON38" s="6"/>
      <c r="OO38" s="6"/>
      <c r="OP38" s="6"/>
      <c r="OQ38" s="6"/>
      <c r="OR38" s="6"/>
      <c r="OS38" s="6"/>
      <c r="OT38" s="6"/>
      <c r="OU38" s="6"/>
      <c r="OV38" s="6"/>
      <c r="OW38" s="6"/>
      <c r="OX38" s="6"/>
      <c r="OY38" s="6"/>
      <c r="OZ38" s="6"/>
      <c r="PA38" s="6"/>
      <c r="PB38" s="6"/>
      <c r="PC38" s="6"/>
      <c r="PD38" s="6"/>
      <c r="PE38" s="6"/>
      <c r="PF38" s="6"/>
      <c r="PG38" s="6"/>
      <c r="PH38" s="6"/>
      <c r="PI38" s="6"/>
      <c r="PJ38" s="6"/>
      <c r="PK38" s="6"/>
      <c r="PL38" s="6"/>
      <c r="PM38" s="6"/>
      <c r="PN38" s="6"/>
      <c r="PO38" s="6"/>
      <c r="PP38" s="6"/>
      <c r="PQ38" s="6"/>
      <c r="PR38" s="6"/>
      <c r="PS38" s="6"/>
      <c r="PT38" s="6"/>
      <c r="PU38" s="6"/>
      <c r="PV38" s="6"/>
      <c r="PW38" s="6"/>
      <c r="PX38" s="6"/>
      <c r="PY38" s="6"/>
      <c r="PZ38" s="6"/>
      <c r="QA38" s="6"/>
      <c r="QB38" s="6"/>
      <c r="QC38" s="6"/>
      <c r="QD38" s="6"/>
      <c r="QE38" s="6"/>
      <c r="QF38" s="6"/>
      <c r="QG38" s="6"/>
      <c r="QH38" s="6"/>
      <c r="QI38" s="6"/>
      <c r="QJ38" s="6"/>
      <c r="QK38" s="6"/>
      <c r="QL38" s="6"/>
      <c r="QM38" s="6"/>
      <c r="QN38" s="6"/>
      <c r="QO38" s="6"/>
      <c r="QP38" s="6"/>
      <c r="QQ38" s="6"/>
      <c r="QR38" s="6"/>
      <c r="QS38" s="6"/>
      <c r="QT38" s="6"/>
      <c r="QU38" s="6"/>
      <c r="QV38" s="6"/>
      <c r="QW38" s="6"/>
      <c r="QX38" s="6"/>
      <c r="QY38" s="6"/>
      <c r="QZ38" s="6"/>
      <c r="RA38" s="6"/>
      <c r="RB38" s="6"/>
      <c r="RC38" s="6"/>
      <c r="RD38" s="6"/>
      <c r="RE38" s="6"/>
      <c r="RF38" s="6"/>
      <c r="RG38" s="6"/>
      <c r="RH38" s="6"/>
      <c r="RI38" s="6"/>
      <c r="RJ38" s="6"/>
      <c r="RK38" s="6"/>
      <c r="RL38" s="6"/>
      <c r="RM38" s="6"/>
      <c r="RN38" s="6"/>
      <c r="RO38" s="6"/>
      <c r="RP38" s="6"/>
      <c r="RQ38" s="6"/>
      <c r="RR38" s="6"/>
      <c r="RS38" s="6"/>
      <c r="RT38" s="6"/>
      <c r="RU38" s="6"/>
      <c r="RV38" s="6"/>
      <c r="RW38" s="6"/>
      <c r="RX38" s="6"/>
      <c r="RY38" s="6"/>
      <c r="RZ38" s="6"/>
      <c r="SA38" s="6"/>
      <c r="SB38" s="6"/>
      <c r="SC38" s="6"/>
      <c r="SD38" s="6"/>
      <c r="SE38" s="6"/>
      <c r="SF38" s="6"/>
      <c r="SG38" s="6"/>
      <c r="SH38" s="6"/>
      <c r="SI38" s="6"/>
      <c r="SJ38" s="6"/>
      <c r="SK38" s="6"/>
      <c r="SL38" s="6"/>
      <c r="SM38" s="6"/>
      <c r="SN38" s="6"/>
      <c r="SO38" s="6"/>
      <c r="SP38" s="6"/>
      <c r="SQ38" s="6"/>
      <c r="SR38" s="6"/>
      <c r="SS38" s="6"/>
      <c r="ST38" s="6"/>
      <c r="SU38" s="6"/>
      <c r="SV38" s="6"/>
      <c r="SW38" s="6"/>
      <c r="SX38" s="6"/>
      <c r="SY38" s="6"/>
      <c r="SZ38" s="6"/>
      <c r="TA38" s="6"/>
      <c r="TB38" s="6"/>
      <c r="TC38" s="6"/>
      <c r="TD38" s="6"/>
      <c r="TE38" s="6"/>
      <c r="TF38" s="6"/>
      <c r="TG38" s="6"/>
      <c r="TH38" s="6"/>
      <c r="TI38" s="6"/>
      <c r="TJ38" s="6"/>
      <c r="TK38" s="6"/>
      <c r="TL38" s="6"/>
      <c r="TM38" s="6"/>
      <c r="TN38" s="6"/>
    </row>
    <row r="39" spans="1:534" ht="20.100000000000001" customHeight="1" x14ac:dyDescent="0.2">
      <c r="A39" s="88"/>
      <c r="B39" s="9" t="s">
        <v>3</v>
      </c>
      <c r="C39" s="67">
        <f t="array" aca="1" ref="C39" ca="1">INDEX($A$2:$JI$2,,MIN(IF(CouleurFond(E39:JI39)=47,COLUMN(E39:JI39))))</f>
        <v>0</v>
      </c>
      <c r="D39" s="67">
        <f t="array" aca="1" ref="D39" ca="1">INDEX($A$2:$JI$2,,MAX(IF(CouleurFond(E39:JI39)=47,COLUMN(E39:JI39))))</f>
        <v>0</v>
      </c>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c r="JJ39" s="6"/>
      <c r="JK39" s="6"/>
      <c r="JL39" s="6"/>
      <c r="JM39" s="6"/>
      <c r="JN39" s="6"/>
      <c r="JO39" s="6"/>
      <c r="JP39" s="6"/>
      <c r="JQ39" s="6"/>
      <c r="JR39" s="6"/>
      <c r="JS39" s="6"/>
      <c r="JT39" s="6"/>
      <c r="JU39" s="6"/>
      <c r="JV39" s="6"/>
      <c r="JW39" s="6"/>
      <c r="JX39" s="6"/>
      <c r="JY39" s="6"/>
      <c r="JZ39" s="6"/>
      <c r="KA39" s="6"/>
      <c r="KB39" s="6"/>
      <c r="KC39" s="6"/>
      <c r="KD39" s="6"/>
      <c r="KE39" s="6"/>
      <c r="KF39" s="6"/>
      <c r="KG39" s="6"/>
      <c r="KH39" s="6"/>
      <c r="KI39" s="6"/>
      <c r="KJ39" s="6"/>
      <c r="KK39" s="6"/>
      <c r="KL39" s="6"/>
      <c r="KM39" s="6"/>
      <c r="KN39" s="6"/>
      <c r="KO39" s="6"/>
      <c r="KP39" s="6"/>
      <c r="KQ39" s="6"/>
      <c r="KR39" s="6"/>
      <c r="KS39" s="6"/>
      <c r="KT39" s="6"/>
      <c r="KU39" s="6"/>
      <c r="KV39" s="6"/>
      <c r="KW39" s="6"/>
      <c r="KX39" s="6"/>
      <c r="KY39" s="6"/>
      <c r="KZ39" s="6"/>
      <c r="LA39" s="6"/>
      <c r="LB39" s="6"/>
      <c r="LC39" s="6"/>
      <c r="LD39" s="6"/>
      <c r="LE39" s="6"/>
      <c r="LF39" s="6"/>
      <c r="LG39" s="6"/>
      <c r="LH39" s="6"/>
      <c r="LI39" s="6"/>
      <c r="LJ39" s="6"/>
      <c r="LK39" s="6"/>
      <c r="LL39" s="6"/>
      <c r="LM39" s="6"/>
      <c r="LN39" s="6"/>
      <c r="LO39" s="6"/>
      <c r="LP39" s="6"/>
      <c r="LQ39" s="6"/>
      <c r="LR39" s="6"/>
      <c r="LS39" s="6"/>
      <c r="LT39" s="6"/>
      <c r="LU39" s="6"/>
      <c r="LV39" s="6"/>
      <c r="LW39" s="6"/>
      <c r="LX39" s="6"/>
      <c r="LY39" s="6"/>
      <c r="LZ39" s="6"/>
      <c r="MA39" s="6"/>
      <c r="MB39" s="6"/>
      <c r="MC39" s="6"/>
      <c r="MD39" s="6"/>
      <c r="ME39" s="6"/>
      <c r="MF39" s="6"/>
      <c r="MG39" s="6"/>
      <c r="MH39" s="6"/>
      <c r="MI39" s="6"/>
      <c r="MJ39" s="6"/>
      <c r="MK39" s="6"/>
      <c r="ML39" s="6"/>
      <c r="MM39" s="6"/>
      <c r="MN39" s="6"/>
      <c r="MO39" s="6"/>
      <c r="MP39" s="6"/>
      <c r="MQ39" s="6"/>
      <c r="MR39" s="6"/>
      <c r="MS39" s="6"/>
      <c r="MT39" s="6"/>
      <c r="MU39" s="6"/>
      <c r="MV39" s="6"/>
      <c r="MW39" s="6"/>
      <c r="MX39" s="6"/>
      <c r="MY39" s="6"/>
      <c r="MZ39" s="6"/>
      <c r="NA39" s="6"/>
      <c r="NB39" s="6"/>
      <c r="NC39" s="6"/>
      <c r="ND39" s="6"/>
      <c r="NE39" s="6"/>
      <c r="NF39" s="6"/>
      <c r="NG39" s="6"/>
      <c r="NH39" s="6"/>
      <c r="NI39" s="6"/>
      <c r="NJ39" s="6"/>
      <c r="NK39" s="6"/>
      <c r="NL39" s="6"/>
      <c r="NM39" s="6"/>
      <c r="NN39" s="6"/>
      <c r="NO39" s="6"/>
      <c r="NP39" s="6"/>
      <c r="NQ39" s="6"/>
      <c r="NR39" s="6"/>
      <c r="NS39" s="6"/>
      <c r="NT39" s="6"/>
      <c r="NU39" s="6"/>
      <c r="NV39" s="6"/>
      <c r="NW39" s="6"/>
      <c r="NX39" s="6"/>
      <c r="NY39" s="6"/>
      <c r="NZ39" s="6"/>
      <c r="OA39" s="6"/>
      <c r="OB39" s="6"/>
      <c r="OC39" s="6"/>
      <c r="OD39" s="6"/>
      <c r="OE39" s="6"/>
      <c r="OF39" s="6"/>
      <c r="OG39" s="6"/>
      <c r="OH39" s="6"/>
      <c r="OI39" s="6"/>
      <c r="OJ39" s="6"/>
      <c r="OK39" s="6"/>
      <c r="OL39" s="6"/>
      <c r="OM39" s="6"/>
      <c r="ON39" s="6"/>
      <c r="OO39" s="6"/>
      <c r="OP39" s="6"/>
      <c r="OQ39" s="6"/>
      <c r="OR39" s="6"/>
      <c r="OS39" s="6"/>
      <c r="OT39" s="6"/>
      <c r="OU39" s="6"/>
      <c r="OV39" s="6"/>
      <c r="OW39" s="6"/>
      <c r="OX39" s="6"/>
      <c r="OY39" s="6"/>
      <c r="OZ39" s="6"/>
      <c r="PA39" s="6"/>
      <c r="PB39" s="6"/>
      <c r="PC39" s="6"/>
      <c r="PD39" s="6"/>
      <c r="PE39" s="6"/>
      <c r="PF39" s="6"/>
      <c r="PG39" s="6"/>
      <c r="PH39" s="6"/>
      <c r="PI39" s="6"/>
      <c r="PJ39" s="6"/>
      <c r="PK39" s="6"/>
      <c r="PL39" s="6"/>
      <c r="PM39" s="6"/>
      <c r="PN39" s="6"/>
      <c r="PO39" s="6"/>
      <c r="PP39" s="6"/>
      <c r="PQ39" s="6"/>
      <c r="PR39" s="6"/>
      <c r="PS39" s="6"/>
      <c r="PT39" s="6"/>
      <c r="PU39" s="6"/>
      <c r="PV39" s="6"/>
      <c r="PW39" s="6"/>
      <c r="PX39" s="6"/>
      <c r="PY39" s="6"/>
      <c r="PZ39" s="6"/>
      <c r="QA39" s="6"/>
      <c r="QB39" s="6"/>
      <c r="QC39" s="6"/>
      <c r="QD39" s="6"/>
      <c r="QE39" s="6"/>
      <c r="QF39" s="6"/>
      <c r="QG39" s="6"/>
      <c r="QH39" s="6"/>
      <c r="QI39" s="6"/>
      <c r="QJ39" s="6"/>
      <c r="QK39" s="6"/>
      <c r="QL39" s="6"/>
      <c r="QM39" s="6"/>
      <c r="QN39" s="6"/>
      <c r="QO39" s="6"/>
      <c r="QP39" s="6"/>
      <c r="QQ39" s="6"/>
      <c r="QR39" s="6"/>
      <c r="QS39" s="6"/>
      <c r="QT39" s="6"/>
      <c r="QU39" s="6"/>
      <c r="QV39" s="6"/>
      <c r="QW39" s="6"/>
      <c r="QX39" s="6"/>
      <c r="QY39" s="6"/>
      <c r="QZ39" s="6"/>
      <c r="RA39" s="6"/>
      <c r="RB39" s="6"/>
      <c r="RC39" s="6"/>
      <c r="RD39" s="6"/>
      <c r="RE39" s="6"/>
      <c r="RF39" s="6"/>
      <c r="RG39" s="6"/>
      <c r="RH39" s="6"/>
      <c r="RI39" s="6"/>
      <c r="RJ39" s="6"/>
      <c r="RK39" s="6"/>
      <c r="RL39" s="6"/>
      <c r="RM39" s="6"/>
      <c r="RN39" s="6"/>
      <c r="RO39" s="6"/>
      <c r="RP39" s="6"/>
      <c r="RQ39" s="6"/>
      <c r="RR39" s="6"/>
      <c r="RS39" s="6"/>
      <c r="RT39" s="6"/>
      <c r="RU39" s="6"/>
      <c r="RV39" s="6"/>
      <c r="RW39" s="6"/>
      <c r="RX39" s="6"/>
      <c r="RY39" s="6"/>
      <c r="RZ39" s="6"/>
      <c r="SA39" s="6"/>
      <c r="SB39" s="6"/>
      <c r="SC39" s="6"/>
      <c r="SD39" s="6"/>
      <c r="SE39" s="6"/>
      <c r="SF39" s="6"/>
      <c r="SG39" s="6"/>
      <c r="SH39" s="6"/>
      <c r="SI39" s="6"/>
      <c r="SJ39" s="6"/>
      <c r="SK39" s="6"/>
      <c r="SL39" s="6"/>
      <c r="SM39" s="6"/>
      <c r="SN39" s="6"/>
      <c r="SO39" s="6"/>
      <c r="SP39" s="6"/>
      <c r="SQ39" s="6"/>
      <c r="SR39" s="6"/>
      <c r="SS39" s="6"/>
      <c r="ST39" s="6"/>
      <c r="SU39" s="6"/>
      <c r="SV39" s="6"/>
      <c r="SW39" s="6"/>
      <c r="SX39" s="6"/>
      <c r="SY39" s="6"/>
      <c r="SZ39" s="6"/>
      <c r="TA39" s="6"/>
      <c r="TB39" s="6"/>
      <c r="TC39" s="6"/>
      <c r="TD39" s="6"/>
      <c r="TE39" s="6"/>
      <c r="TF39" s="6"/>
      <c r="TG39" s="6"/>
      <c r="TH39" s="6"/>
      <c r="TI39" s="6"/>
      <c r="TJ39" s="6"/>
      <c r="TK39" s="6"/>
      <c r="TL39" s="6"/>
      <c r="TM39" s="6"/>
      <c r="TN39" s="6"/>
    </row>
    <row r="40" spans="1:534" ht="20.100000000000001" customHeight="1" x14ac:dyDescent="0.2">
      <c r="A40" s="88"/>
      <c r="B40" s="57" t="s">
        <v>5</v>
      </c>
      <c r="C40" s="67">
        <f t="array" aca="1" ref="C40" ca="1">INDEX($A$2:$JI$2,,MIN(IF(CouleurFond(E40:JI40)=47,COLUMN(E40:JI40))))</f>
        <v>0</v>
      </c>
      <c r="D40" s="67">
        <f t="array" aca="1" ref="D40" ca="1">INDEX($A$2:$JI$2,,MAX(IF(CouleurFond(E40:JI40)=47,COLUMN(E40:JI40))))</f>
        <v>0</v>
      </c>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c r="JJ40" s="6"/>
      <c r="JK40" s="6"/>
      <c r="JL40" s="6"/>
      <c r="JM40" s="6"/>
      <c r="JN40" s="6"/>
      <c r="JO40" s="6"/>
      <c r="JP40" s="6"/>
      <c r="JQ40" s="6"/>
      <c r="JR40" s="6"/>
      <c r="JS40" s="6"/>
      <c r="JT40" s="6"/>
      <c r="JU40" s="6"/>
      <c r="JV40" s="6"/>
      <c r="JW40" s="6"/>
      <c r="JX40" s="6"/>
      <c r="JY40" s="6"/>
      <c r="JZ40" s="6"/>
      <c r="KA40" s="6"/>
      <c r="KB40" s="6"/>
      <c r="KC40" s="6"/>
      <c r="KD40" s="6"/>
      <c r="KE40" s="6"/>
      <c r="KF40" s="6"/>
      <c r="KG40" s="6"/>
      <c r="KH40" s="6"/>
      <c r="KI40" s="6"/>
      <c r="KJ40" s="6"/>
      <c r="KK40" s="6"/>
      <c r="KL40" s="6"/>
      <c r="KM40" s="6"/>
      <c r="KN40" s="6"/>
      <c r="KO40" s="6"/>
      <c r="KP40" s="6"/>
      <c r="KQ40" s="6"/>
      <c r="KR40" s="6"/>
      <c r="KS40" s="6"/>
      <c r="KT40" s="6"/>
      <c r="KU40" s="6"/>
      <c r="KV40" s="6"/>
      <c r="KW40" s="6"/>
      <c r="KX40" s="6"/>
      <c r="KY40" s="6"/>
      <c r="KZ40" s="6"/>
      <c r="LA40" s="6"/>
      <c r="LB40" s="6"/>
      <c r="LC40" s="6"/>
      <c r="LD40" s="6"/>
      <c r="LE40" s="6"/>
      <c r="LF40" s="6"/>
      <c r="LG40" s="6"/>
      <c r="LH40" s="6"/>
      <c r="LI40" s="6"/>
      <c r="LJ40" s="6"/>
      <c r="LK40" s="6"/>
      <c r="LL40" s="6"/>
      <c r="LM40" s="6"/>
      <c r="LN40" s="6"/>
      <c r="LO40" s="6"/>
      <c r="LP40" s="6"/>
      <c r="LQ40" s="6"/>
      <c r="LR40" s="6"/>
      <c r="LS40" s="6"/>
      <c r="LT40" s="6"/>
      <c r="LU40" s="6"/>
      <c r="LV40" s="6"/>
      <c r="LW40" s="6"/>
      <c r="LX40" s="6"/>
      <c r="LY40" s="6"/>
      <c r="LZ40" s="6"/>
      <c r="MA40" s="6"/>
      <c r="MB40" s="6"/>
      <c r="MC40" s="6"/>
      <c r="MD40" s="6"/>
      <c r="ME40" s="6"/>
      <c r="MF40" s="6"/>
      <c r="MG40" s="6"/>
      <c r="MH40" s="6"/>
      <c r="MI40" s="6"/>
      <c r="MJ40" s="6"/>
      <c r="MK40" s="6"/>
      <c r="ML40" s="6"/>
      <c r="MM40" s="6"/>
      <c r="MN40" s="6"/>
      <c r="MO40" s="6"/>
      <c r="MP40" s="6"/>
      <c r="MQ40" s="6"/>
      <c r="MR40" s="6"/>
      <c r="MS40" s="6"/>
      <c r="MT40" s="6"/>
      <c r="MU40" s="6"/>
      <c r="MV40" s="6"/>
      <c r="MW40" s="6"/>
      <c r="MX40" s="6"/>
      <c r="MY40" s="6"/>
      <c r="MZ40" s="6"/>
      <c r="NA40" s="6"/>
      <c r="NB40" s="6"/>
      <c r="NC40" s="6"/>
      <c r="ND40" s="6"/>
      <c r="NE40" s="6"/>
      <c r="NF40" s="6"/>
      <c r="NG40" s="6"/>
      <c r="NH40" s="6"/>
      <c r="NI40" s="6"/>
      <c r="NJ40" s="6"/>
      <c r="NK40" s="6"/>
      <c r="NL40" s="6"/>
      <c r="NM40" s="6"/>
      <c r="NN40" s="6"/>
      <c r="NO40" s="6"/>
      <c r="NP40" s="6"/>
      <c r="NQ40" s="6"/>
      <c r="NR40" s="6"/>
      <c r="NS40" s="6"/>
      <c r="NT40" s="6"/>
      <c r="NU40" s="6"/>
      <c r="NV40" s="6"/>
      <c r="NW40" s="6"/>
      <c r="NX40" s="6"/>
      <c r="NY40" s="6"/>
      <c r="NZ40" s="6"/>
      <c r="OA40" s="6"/>
      <c r="OB40" s="6"/>
      <c r="OC40" s="6"/>
      <c r="OD40" s="6"/>
      <c r="OE40" s="6"/>
      <c r="OF40" s="6"/>
      <c r="OG40" s="6"/>
      <c r="OH40" s="6"/>
      <c r="OI40" s="6"/>
      <c r="OJ40" s="6"/>
      <c r="OK40" s="6"/>
      <c r="OL40" s="6"/>
      <c r="OM40" s="6"/>
      <c r="ON40" s="6"/>
      <c r="OO40" s="6"/>
      <c r="OP40" s="6"/>
      <c r="OQ40" s="6"/>
      <c r="OR40" s="6"/>
      <c r="OS40" s="6"/>
      <c r="OT40" s="6"/>
      <c r="OU40" s="6"/>
      <c r="OV40" s="6"/>
      <c r="OW40" s="6"/>
      <c r="OX40" s="6"/>
      <c r="OY40" s="6"/>
      <c r="OZ40" s="6"/>
      <c r="PA40" s="6"/>
      <c r="PB40" s="6"/>
      <c r="PC40" s="6"/>
      <c r="PD40" s="6"/>
      <c r="PE40" s="6"/>
      <c r="PF40" s="6"/>
      <c r="PG40" s="6"/>
      <c r="PH40" s="6"/>
      <c r="PI40" s="6"/>
      <c r="PJ40" s="6"/>
      <c r="PK40" s="6"/>
      <c r="PL40" s="6"/>
      <c r="PM40" s="6"/>
      <c r="PN40" s="6"/>
      <c r="PO40" s="6"/>
      <c r="PP40" s="6"/>
      <c r="PQ40" s="6"/>
      <c r="PR40" s="6"/>
      <c r="PS40" s="6"/>
      <c r="PT40" s="6"/>
      <c r="PU40" s="6"/>
      <c r="PV40" s="6"/>
      <c r="PW40" s="6"/>
      <c r="PX40" s="6"/>
      <c r="PY40" s="6"/>
      <c r="PZ40" s="6"/>
      <c r="QA40" s="6"/>
      <c r="QB40" s="6"/>
      <c r="QC40" s="6"/>
      <c r="QD40" s="6"/>
      <c r="QE40" s="6"/>
      <c r="QF40" s="6"/>
      <c r="QG40" s="6"/>
      <c r="QH40" s="6"/>
      <c r="QI40" s="6"/>
      <c r="QJ40" s="6"/>
      <c r="QK40" s="6"/>
      <c r="QL40" s="6"/>
      <c r="QM40" s="6"/>
      <c r="QN40" s="6"/>
      <c r="QO40" s="6"/>
      <c r="QP40" s="6"/>
      <c r="QQ40" s="6"/>
      <c r="QR40" s="6"/>
      <c r="QS40" s="6"/>
      <c r="QT40" s="6"/>
      <c r="QU40" s="6"/>
      <c r="QV40" s="6"/>
      <c r="QW40" s="6"/>
      <c r="QX40" s="6"/>
      <c r="QY40" s="6"/>
      <c r="QZ40" s="6"/>
      <c r="RA40" s="6"/>
      <c r="RB40" s="6"/>
      <c r="RC40" s="6"/>
      <c r="RD40" s="6"/>
      <c r="RE40" s="6"/>
      <c r="RF40" s="6"/>
      <c r="RG40" s="6"/>
      <c r="RH40" s="6"/>
      <c r="RI40" s="6"/>
      <c r="RJ40" s="6"/>
      <c r="RK40" s="6"/>
      <c r="RL40" s="6"/>
      <c r="RM40" s="6"/>
      <c r="RN40" s="6"/>
      <c r="RO40" s="6"/>
      <c r="RP40" s="6"/>
      <c r="RQ40" s="6"/>
      <c r="RR40" s="6"/>
      <c r="RS40" s="6"/>
      <c r="RT40" s="6"/>
      <c r="RU40" s="6"/>
      <c r="RV40" s="6"/>
      <c r="RW40" s="6"/>
      <c r="RX40" s="6"/>
      <c r="RY40" s="6"/>
      <c r="RZ40" s="6"/>
      <c r="SA40" s="6"/>
      <c r="SB40" s="6"/>
      <c r="SC40" s="6"/>
      <c r="SD40" s="6"/>
      <c r="SE40" s="6"/>
      <c r="SF40" s="6"/>
      <c r="SG40" s="6"/>
      <c r="SH40" s="6"/>
      <c r="SI40" s="6"/>
      <c r="SJ40" s="6"/>
      <c r="SK40" s="6"/>
      <c r="SL40" s="6"/>
      <c r="SM40" s="6"/>
      <c r="SN40" s="6"/>
      <c r="SO40" s="6"/>
      <c r="SP40" s="6"/>
      <c r="SQ40" s="6"/>
      <c r="SR40" s="6"/>
      <c r="SS40" s="6"/>
      <c r="ST40" s="6"/>
      <c r="SU40" s="6"/>
      <c r="SV40" s="6"/>
      <c r="SW40" s="6"/>
      <c r="SX40" s="6"/>
      <c r="SY40" s="6"/>
      <c r="SZ40" s="6"/>
      <c r="TA40" s="6"/>
      <c r="TB40" s="6"/>
      <c r="TC40" s="6"/>
      <c r="TD40" s="6"/>
      <c r="TE40" s="6"/>
      <c r="TF40" s="6"/>
      <c r="TG40" s="6"/>
      <c r="TH40" s="6"/>
      <c r="TI40" s="6"/>
      <c r="TJ40" s="6"/>
      <c r="TK40" s="6"/>
      <c r="TL40" s="6"/>
      <c r="TM40" s="6"/>
      <c r="TN40" s="6"/>
    </row>
    <row r="41" spans="1:534" ht="20.100000000000001" customHeight="1" x14ac:dyDescent="0.2">
      <c r="A41" s="88"/>
      <c r="B41" s="9"/>
      <c r="C41" s="67">
        <f t="array" aca="1" ref="C41" ca="1">INDEX($A$2:$JI$2,,MIN(IF(CouleurFond(E41:JI41)=47,COLUMN(E41:JI41))))</f>
        <v>0</v>
      </c>
      <c r="D41" s="67">
        <f t="array" aca="1" ref="D41" ca="1">INDEX($A$2:$JI$2,,MAX(IF(CouleurFond(E41:JI41)=47,COLUMN(E41:JI41))))</f>
        <v>0</v>
      </c>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c r="JJ41" s="6"/>
      <c r="JK41" s="6"/>
      <c r="JL41" s="6"/>
      <c r="JM41" s="6"/>
      <c r="JN41" s="6"/>
      <c r="JO41" s="6"/>
      <c r="JP41" s="6"/>
      <c r="JQ41" s="6"/>
      <c r="JR41" s="6"/>
      <c r="JS41" s="6"/>
      <c r="JT41" s="6"/>
      <c r="JU41" s="6"/>
      <c r="JV41" s="6"/>
      <c r="JW41" s="6"/>
      <c r="JX41" s="6"/>
      <c r="JY41" s="6"/>
      <c r="JZ41" s="6"/>
      <c r="KA41" s="6"/>
      <c r="KB41" s="6"/>
      <c r="KC41" s="6"/>
      <c r="KD41" s="6"/>
      <c r="KE41" s="6"/>
      <c r="KF41" s="6"/>
      <c r="KG41" s="6"/>
      <c r="KH41" s="6"/>
      <c r="KI41" s="6"/>
      <c r="KJ41" s="6"/>
      <c r="KK41" s="6"/>
      <c r="KL41" s="6"/>
      <c r="KM41" s="6"/>
      <c r="KN41" s="6"/>
      <c r="KO41" s="6"/>
      <c r="KP41" s="6"/>
      <c r="KQ41" s="6"/>
      <c r="KR41" s="6"/>
      <c r="KS41" s="6"/>
      <c r="KT41" s="6"/>
      <c r="KU41" s="6"/>
      <c r="KV41" s="6"/>
      <c r="KW41" s="6"/>
      <c r="KX41" s="6"/>
      <c r="KY41" s="6"/>
      <c r="KZ41" s="6"/>
      <c r="LA41" s="6"/>
      <c r="LB41" s="6"/>
      <c r="LC41" s="6"/>
      <c r="LD41" s="6"/>
      <c r="LE41" s="6"/>
      <c r="LF41" s="6"/>
      <c r="LG41" s="6"/>
      <c r="LH41" s="6"/>
      <c r="LI41" s="6"/>
      <c r="LJ41" s="6"/>
      <c r="LK41" s="6"/>
      <c r="LL41" s="6"/>
      <c r="LM41" s="6"/>
      <c r="LN41" s="6"/>
      <c r="LO41" s="6"/>
      <c r="LP41" s="6"/>
      <c r="LQ41" s="6"/>
      <c r="LR41" s="6"/>
      <c r="LS41" s="6"/>
      <c r="LT41" s="6"/>
      <c r="LU41" s="6"/>
      <c r="LV41" s="6"/>
      <c r="LW41" s="6"/>
      <c r="LX41" s="6"/>
      <c r="LY41" s="6"/>
      <c r="LZ41" s="6"/>
      <c r="MA41" s="6"/>
      <c r="MB41" s="6"/>
      <c r="MC41" s="6"/>
      <c r="MD41" s="6"/>
      <c r="ME41" s="6"/>
      <c r="MF41" s="6"/>
      <c r="MG41" s="6"/>
      <c r="MH41" s="6"/>
      <c r="MI41" s="6"/>
      <c r="MJ41" s="6"/>
      <c r="MK41" s="6"/>
      <c r="ML41" s="6"/>
      <c r="MM41" s="6"/>
      <c r="MN41" s="6"/>
      <c r="MO41" s="6"/>
      <c r="MP41" s="6"/>
      <c r="MQ41" s="6"/>
      <c r="MR41" s="6"/>
      <c r="MS41" s="6"/>
      <c r="MT41" s="6"/>
      <c r="MU41" s="6"/>
      <c r="MV41" s="6"/>
      <c r="MW41" s="6"/>
      <c r="MX41" s="6"/>
      <c r="MY41" s="6"/>
      <c r="MZ41" s="6"/>
      <c r="NA41" s="6"/>
      <c r="NB41" s="6"/>
      <c r="NC41" s="6"/>
      <c r="ND41" s="6"/>
      <c r="NE41" s="6"/>
      <c r="NF41" s="6"/>
      <c r="NG41" s="6"/>
      <c r="NH41" s="6"/>
      <c r="NI41" s="6"/>
      <c r="NJ41" s="6"/>
      <c r="NK41" s="6"/>
      <c r="NL41" s="6"/>
      <c r="NM41" s="6"/>
      <c r="NN41" s="6"/>
      <c r="NO41" s="6"/>
      <c r="NP41" s="6"/>
      <c r="NQ41" s="6"/>
      <c r="NR41" s="6"/>
      <c r="NS41" s="6"/>
      <c r="NT41" s="6"/>
      <c r="NU41" s="6"/>
      <c r="NV41" s="6"/>
      <c r="NW41" s="6"/>
      <c r="NX41" s="6"/>
      <c r="NY41" s="6"/>
      <c r="NZ41" s="6"/>
      <c r="OA41" s="6"/>
      <c r="OB41" s="6"/>
      <c r="OC41" s="6"/>
      <c r="OD41" s="6"/>
      <c r="OE41" s="6"/>
      <c r="OF41" s="6"/>
      <c r="OG41" s="6"/>
      <c r="OH41" s="6"/>
      <c r="OI41" s="6"/>
      <c r="OJ41" s="6"/>
      <c r="OK41" s="6"/>
      <c r="OL41" s="6"/>
      <c r="OM41" s="6"/>
      <c r="ON41" s="6"/>
      <c r="OO41" s="6"/>
      <c r="OP41" s="6"/>
      <c r="OQ41" s="6"/>
      <c r="OR41" s="6"/>
      <c r="OS41" s="6"/>
      <c r="OT41" s="6"/>
      <c r="OU41" s="6"/>
      <c r="OV41" s="6"/>
      <c r="OW41" s="6"/>
      <c r="OX41" s="6"/>
      <c r="OY41" s="6"/>
      <c r="OZ41" s="6"/>
      <c r="PA41" s="6"/>
      <c r="PB41" s="6"/>
      <c r="PC41" s="6"/>
      <c r="PD41" s="6"/>
      <c r="PE41" s="6"/>
      <c r="PF41" s="6"/>
      <c r="PG41" s="6"/>
      <c r="PH41" s="6"/>
      <c r="PI41" s="6"/>
      <c r="PJ41" s="6"/>
      <c r="PK41" s="6"/>
      <c r="PL41" s="6"/>
      <c r="PM41" s="6"/>
      <c r="PN41" s="6"/>
      <c r="PO41" s="6"/>
      <c r="PP41" s="6"/>
      <c r="PQ41" s="6"/>
      <c r="PR41" s="6"/>
      <c r="PS41" s="6"/>
      <c r="PT41" s="6"/>
      <c r="PU41" s="6"/>
      <c r="PV41" s="6"/>
      <c r="PW41" s="6"/>
      <c r="PX41" s="6"/>
      <c r="PY41" s="6"/>
      <c r="PZ41" s="6"/>
      <c r="QA41" s="6"/>
      <c r="QB41" s="6"/>
      <c r="QC41" s="6"/>
      <c r="QD41" s="6"/>
      <c r="QE41" s="6"/>
      <c r="QF41" s="6"/>
      <c r="QG41" s="6"/>
      <c r="QH41" s="6"/>
      <c r="QI41" s="6"/>
      <c r="QJ41" s="6"/>
      <c r="QK41" s="6"/>
      <c r="QL41" s="6"/>
      <c r="QM41" s="6"/>
      <c r="QN41" s="6"/>
      <c r="QO41" s="6"/>
      <c r="QP41" s="6"/>
      <c r="QQ41" s="6"/>
      <c r="QR41" s="6"/>
      <c r="QS41" s="6"/>
      <c r="QT41" s="6"/>
      <c r="QU41" s="6"/>
      <c r="QV41" s="6"/>
      <c r="QW41" s="6"/>
      <c r="QX41" s="6"/>
      <c r="QY41" s="6"/>
      <c r="QZ41" s="6"/>
      <c r="RA41" s="6"/>
      <c r="RB41" s="6"/>
      <c r="RC41" s="6"/>
      <c r="RD41" s="6"/>
      <c r="RE41" s="6"/>
      <c r="RF41" s="6"/>
      <c r="RG41" s="6"/>
      <c r="RH41" s="6"/>
      <c r="RI41" s="6"/>
      <c r="RJ41" s="6"/>
      <c r="RK41" s="6"/>
      <c r="RL41" s="6"/>
      <c r="RM41" s="6"/>
      <c r="RN41" s="6"/>
      <c r="RO41" s="6"/>
      <c r="RP41" s="6"/>
      <c r="RQ41" s="6"/>
      <c r="RR41" s="6"/>
      <c r="RS41" s="6"/>
      <c r="RT41" s="6"/>
      <c r="RU41" s="6"/>
      <c r="RV41" s="6"/>
      <c r="RW41" s="6"/>
      <c r="RX41" s="6"/>
      <c r="RY41" s="6"/>
      <c r="RZ41" s="6"/>
      <c r="SA41" s="6"/>
      <c r="SB41" s="6"/>
      <c r="SC41" s="6"/>
      <c r="SD41" s="6"/>
      <c r="SE41" s="6"/>
      <c r="SF41" s="6"/>
      <c r="SG41" s="6"/>
      <c r="SH41" s="6"/>
      <c r="SI41" s="6"/>
      <c r="SJ41" s="6"/>
      <c r="SK41" s="6"/>
      <c r="SL41" s="6"/>
      <c r="SM41" s="6"/>
      <c r="SN41" s="6"/>
      <c r="SO41" s="6"/>
      <c r="SP41" s="6"/>
      <c r="SQ41" s="6"/>
      <c r="SR41" s="6"/>
      <c r="SS41" s="6"/>
      <c r="ST41" s="6"/>
      <c r="SU41" s="6"/>
      <c r="SV41" s="6"/>
      <c r="SW41" s="6"/>
      <c r="SX41" s="6"/>
      <c r="SY41" s="6"/>
      <c r="SZ41" s="6"/>
      <c r="TA41" s="6"/>
      <c r="TB41" s="6"/>
      <c r="TC41" s="6"/>
      <c r="TD41" s="6"/>
      <c r="TE41" s="6"/>
      <c r="TF41" s="6"/>
      <c r="TG41" s="6"/>
      <c r="TH41" s="6"/>
      <c r="TI41" s="6"/>
      <c r="TJ41" s="6"/>
      <c r="TK41" s="6"/>
      <c r="TL41" s="6"/>
      <c r="TM41" s="6"/>
      <c r="TN41" s="6"/>
    </row>
    <row r="42" spans="1:534" ht="20.100000000000001" customHeight="1" x14ac:dyDescent="0.2">
      <c r="A42" s="88"/>
      <c r="B42" s="57"/>
      <c r="C42" s="67">
        <f t="array" aca="1" ref="C42" ca="1">INDEX($A$2:$JI$2,,MIN(IF(CouleurFond(E42:JI42)=47,COLUMN(E42:JI42))))</f>
        <v>0</v>
      </c>
      <c r="D42" s="67">
        <f t="array" aca="1" ref="D42" ca="1">INDEX($A$2:$JI$2,,MAX(IF(CouleurFond(E42:JI42)=47,COLUMN(E42:JI42))))</f>
        <v>0</v>
      </c>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c r="JJ42" s="6"/>
      <c r="JK42" s="6"/>
      <c r="JL42" s="6"/>
      <c r="JM42" s="6"/>
      <c r="JN42" s="6"/>
      <c r="JO42" s="6"/>
      <c r="JP42" s="6"/>
      <c r="JQ42" s="6"/>
      <c r="JR42" s="6"/>
      <c r="JS42" s="6"/>
      <c r="JT42" s="6"/>
      <c r="JU42" s="6"/>
      <c r="JV42" s="6"/>
      <c r="JW42" s="6"/>
      <c r="JX42" s="6"/>
      <c r="JY42" s="6"/>
      <c r="JZ42" s="6"/>
      <c r="KA42" s="6"/>
      <c r="KB42" s="6"/>
      <c r="KC42" s="6"/>
      <c r="KD42" s="6"/>
      <c r="KE42" s="6"/>
      <c r="KF42" s="6"/>
      <c r="KG42" s="6"/>
      <c r="KH42" s="6"/>
      <c r="KI42" s="6"/>
      <c r="KJ42" s="6"/>
      <c r="KK42" s="6"/>
      <c r="KL42" s="6"/>
      <c r="KM42" s="6"/>
      <c r="KN42" s="6"/>
      <c r="KO42" s="6"/>
      <c r="KP42" s="6"/>
      <c r="KQ42" s="6"/>
      <c r="KR42" s="6"/>
      <c r="KS42" s="6"/>
      <c r="KT42" s="6"/>
      <c r="KU42" s="6"/>
      <c r="KV42" s="6"/>
      <c r="KW42" s="6"/>
      <c r="KX42" s="6"/>
      <c r="KY42" s="6"/>
      <c r="KZ42" s="6"/>
      <c r="LA42" s="6"/>
      <c r="LB42" s="6"/>
      <c r="LC42" s="6"/>
      <c r="LD42" s="6"/>
      <c r="LE42" s="6"/>
      <c r="LF42" s="6"/>
      <c r="LG42" s="6"/>
      <c r="LH42" s="6"/>
      <c r="LI42" s="6"/>
      <c r="LJ42" s="6"/>
      <c r="LK42" s="6"/>
      <c r="LL42" s="6"/>
      <c r="LM42" s="6"/>
      <c r="LN42" s="6"/>
      <c r="LO42" s="6"/>
      <c r="LP42" s="6"/>
      <c r="LQ42" s="6"/>
      <c r="LR42" s="6"/>
      <c r="LS42" s="6"/>
      <c r="LT42" s="6"/>
      <c r="LU42" s="6"/>
      <c r="LV42" s="6"/>
      <c r="LW42" s="6"/>
      <c r="LX42" s="6"/>
      <c r="LY42" s="6"/>
      <c r="LZ42" s="6"/>
      <c r="MA42" s="6"/>
      <c r="MB42" s="6"/>
      <c r="MC42" s="6"/>
      <c r="MD42" s="6"/>
      <c r="ME42" s="6"/>
      <c r="MF42" s="6"/>
      <c r="MG42" s="6"/>
      <c r="MH42" s="6"/>
      <c r="MI42" s="6"/>
      <c r="MJ42" s="6"/>
      <c r="MK42" s="6"/>
      <c r="ML42" s="6"/>
      <c r="MM42" s="6"/>
      <c r="MN42" s="6"/>
      <c r="MO42" s="6"/>
      <c r="MP42" s="6"/>
      <c r="MQ42" s="6"/>
      <c r="MR42" s="6"/>
      <c r="MS42" s="6"/>
      <c r="MT42" s="6"/>
      <c r="MU42" s="6"/>
      <c r="MV42" s="6"/>
      <c r="MW42" s="6"/>
      <c r="MX42" s="6"/>
      <c r="MY42" s="6"/>
      <c r="MZ42" s="6"/>
      <c r="NA42" s="6"/>
      <c r="NB42" s="6"/>
      <c r="NC42" s="6"/>
      <c r="ND42" s="6"/>
      <c r="NE42" s="6"/>
      <c r="NF42" s="6"/>
      <c r="NG42" s="6"/>
      <c r="NH42" s="6"/>
      <c r="NI42" s="6"/>
      <c r="NJ42" s="6"/>
      <c r="NK42" s="6"/>
      <c r="NL42" s="6"/>
      <c r="NM42" s="6"/>
      <c r="NN42" s="6"/>
      <c r="NO42" s="6"/>
      <c r="NP42" s="6"/>
      <c r="NQ42" s="6"/>
      <c r="NR42" s="6"/>
      <c r="NS42" s="6"/>
      <c r="NT42" s="6"/>
      <c r="NU42" s="6"/>
      <c r="NV42" s="6"/>
      <c r="NW42" s="6"/>
      <c r="NX42" s="6"/>
      <c r="NY42" s="6"/>
      <c r="NZ42" s="6"/>
      <c r="OA42" s="6"/>
      <c r="OB42" s="6"/>
      <c r="OC42" s="6"/>
      <c r="OD42" s="6"/>
      <c r="OE42" s="6"/>
      <c r="OF42" s="6"/>
      <c r="OG42" s="6"/>
      <c r="OH42" s="6"/>
      <c r="OI42" s="6"/>
      <c r="OJ42" s="6"/>
      <c r="OK42" s="6"/>
      <c r="OL42" s="6"/>
      <c r="OM42" s="6"/>
      <c r="ON42" s="6"/>
      <c r="OO42" s="6"/>
      <c r="OP42" s="6"/>
      <c r="OQ42" s="6"/>
      <c r="OR42" s="6"/>
      <c r="OS42" s="6"/>
      <c r="OT42" s="6"/>
      <c r="OU42" s="6"/>
      <c r="OV42" s="6"/>
      <c r="OW42" s="6"/>
      <c r="OX42" s="6"/>
      <c r="OY42" s="6"/>
      <c r="OZ42" s="6"/>
      <c r="PA42" s="6"/>
      <c r="PB42" s="6"/>
      <c r="PC42" s="6"/>
      <c r="PD42" s="6"/>
      <c r="PE42" s="6"/>
      <c r="PF42" s="6"/>
      <c r="PG42" s="6"/>
      <c r="PH42" s="6"/>
      <c r="PI42" s="6"/>
      <c r="PJ42" s="6"/>
      <c r="PK42" s="6"/>
      <c r="PL42" s="6"/>
      <c r="PM42" s="6"/>
      <c r="PN42" s="6"/>
      <c r="PO42" s="6"/>
      <c r="PP42" s="6"/>
      <c r="PQ42" s="6"/>
      <c r="PR42" s="6"/>
      <c r="PS42" s="6"/>
      <c r="PT42" s="6"/>
      <c r="PU42" s="6"/>
      <c r="PV42" s="6"/>
      <c r="PW42" s="6"/>
      <c r="PX42" s="6"/>
      <c r="PY42" s="6"/>
      <c r="PZ42" s="6"/>
      <c r="QA42" s="6"/>
      <c r="QB42" s="6"/>
      <c r="QC42" s="6"/>
      <c r="QD42" s="6"/>
      <c r="QE42" s="6"/>
      <c r="QF42" s="6"/>
      <c r="QG42" s="6"/>
      <c r="QH42" s="6"/>
      <c r="QI42" s="6"/>
      <c r="QJ42" s="6"/>
      <c r="QK42" s="6"/>
      <c r="QL42" s="6"/>
      <c r="QM42" s="6"/>
      <c r="QN42" s="6"/>
      <c r="QO42" s="6"/>
      <c r="QP42" s="6"/>
      <c r="QQ42" s="6"/>
      <c r="QR42" s="6"/>
      <c r="QS42" s="6"/>
      <c r="QT42" s="6"/>
      <c r="QU42" s="6"/>
      <c r="QV42" s="6"/>
      <c r="QW42" s="6"/>
      <c r="QX42" s="6"/>
      <c r="QY42" s="6"/>
      <c r="QZ42" s="6"/>
      <c r="RA42" s="6"/>
      <c r="RB42" s="6"/>
      <c r="RC42" s="6"/>
      <c r="RD42" s="6"/>
      <c r="RE42" s="6"/>
      <c r="RF42" s="6"/>
      <c r="RG42" s="6"/>
      <c r="RH42" s="6"/>
      <c r="RI42" s="6"/>
      <c r="RJ42" s="6"/>
      <c r="RK42" s="6"/>
      <c r="RL42" s="6"/>
      <c r="RM42" s="6"/>
      <c r="RN42" s="6"/>
      <c r="RO42" s="6"/>
      <c r="RP42" s="6"/>
      <c r="RQ42" s="6"/>
      <c r="RR42" s="6"/>
      <c r="RS42" s="6"/>
      <c r="RT42" s="6"/>
      <c r="RU42" s="6"/>
      <c r="RV42" s="6"/>
      <c r="RW42" s="6"/>
      <c r="RX42" s="6"/>
      <c r="RY42" s="6"/>
      <c r="RZ42" s="6"/>
      <c r="SA42" s="6"/>
      <c r="SB42" s="6"/>
      <c r="SC42" s="6"/>
      <c r="SD42" s="6"/>
      <c r="SE42" s="6"/>
      <c r="SF42" s="6"/>
      <c r="SG42" s="6"/>
      <c r="SH42" s="6"/>
      <c r="SI42" s="6"/>
      <c r="SJ42" s="6"/>
      <c r="SK42" s="6"/>
      <c r="SL42" s="6"/>
      <c r="SM42" s="6"/>
      <c r="SN42" s="6"/>
      <c r="SO42" s="6"/>
      <c r="SP42" s="6"/>
      <c r="SQ42" s="6"/>
      <c r="SR42" s="6"/>
      <c r="SS42" s="6"/>
      <c r="ST42" s="6"/>
      <c r="SU42" s="6"/>
      <c r="SV42" s="6"/>
      <c r="SW42" s="6"/>
      <c r="SX42" s="6"/>
      <c r="SY42" s="6"/>
      <c r="SZ42" s="6"/>
      <c r="TA42" s="6"/>
      <c r="TB42" s="6"/>
      <c r="TC42" s="6"/>
      <c r="TD42" s="6"/>
      <c r="TE42" s="6"/>
      <c r="TF42" s="6"/>
      <c r="TG42" s="6"/>
      <c r="TH42" s="6"/>
      <c r="TI42" s="6"/>
      <c r="TJ42" s="6"/>
      <c r="TK42" s="6"/>
      <c r="TL42" s="6"/>
      <c r="TM42" s="6"/>
      <c r="TN42" s="6"/>
    </row>
    <row r="43" spans="1:534" ht="20.100000000000001" customHeight="1" x14ac:dyDescent="0.2">
      <c r="A43" s="88"/>
      <c r="B43" s="9"/>
      <c r="C43" s="67">
        <f t="array" aca="1" ref="C43" ca="1">INDEX($A$2:$JI$2,,MIN(IF(CouleurFond(E43:JI43)=47,COLUMN(E43:JI43))))</f>
        <v>0</v>
      </c>
      <c r="D43" s="67">
        <f t="array" aca="1" ref="D43" ca="1">INDEX($A$2:$JI$2,,MAX(IF(CouleurFond(E43:JI43)=47,COLUMN(E43:JI43))))</f>
        <v>0</v>
      </c>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c r="JJ43" s="6"/>
      <c r="JK43" s="6"/>
      <c r="JL43" s="6"/>
      <c r="JM43" s="6"/>
      <c r="JN43" s="6"/>
      <c r="JO43" s="6"/>
      <c r="JP43" s="6"/>
      <c r="JQ43" s="6"/>
      <c r="JR43" s="6"/>
      <c r="JS43" s="6"/>
      <c r="JT43" s="6"/>
      <c r="JU43" s="6"/>
      <c r="JV43" s="6"/>
      <c r="JW43" s="6"/>
      <c r="JX43" s="6"/>
      <c r="JY43" s="6"/>
      <c r="JZ43" s="6"/>
      <c r="KA43" s="6"/>
      <c r="KB43" s="6"/>
      <c r="KC43" s="6"/>
      <c r="KD43" s="6"/>
      <c r="KE43" s="6"/>
      <c r="KF43" s="6"/>
      <c r="KG43" s="6"/>
      <c r="KH43" s="6"/>
      <c r="KI43" s="6"/>
      <c r="KJ43" s="6"/>
      <c r="KK43" s="6"/>
      <c r="KL43" s="6"/>
      <c r="KM43" s="6"/>
      <c r="KN43" s="6"/>
      <c r="KO43" s="6"/>
      <c r="KP43" s="6"/>
      <c r="KQ43" s="6"/>
      <c r="KR43" s="6"/>
      <c r="KS43" s="6"/>
      <c r="KT43" s="6"/>
      <c r="KU43" s="6"/>
      <c r="KV43" s="6"/>
      <c r="KW43" s="6"/>
      <c r="KX43" s="6"/>
      <c r="KY43" s="6"/>
      <c r="KZ43" s="6"/>
      <c r="LA43" s="6"/>
      <c r="LB43" s="6"/>
      <c r="LC43" s="6"/>
      <c r="LD43" s="6"/>
      <c r="LE43" s="6"/>
      <c r="LF43" s="6"/>
      <c r="LG43" s="6"/>
      <c r="LH43" s="6"/>
      <c r="LI43" s="6"/>
      <c r="LJ43" s="6"/>
      <c r="LK43" s="6"/>
      <c r="LL43" s="6"/>
      <c r="LM43" s="6"/>
      <c r="LN43" s="6"/>
      <c r="LO43" s="6"/>
      <c r="LP43" s="6"/>
      <c r="LQ43" s="6"/>
      <c r="LR43" s="6"/>
      <c r="LS43" s="6"/>
      <c r="LT43" s="6"/>
      <c r="LU43" s="6"/>
      <c r="LV43" s="6"/>
      <c r="LW43" s="6"/>
      <c r="LX43" s="6"/>
      <c r="LY43" s="6"/>
      <c r="LZ43" s="6"/>
      <c r="MA43" s="6"/>
      <c r="MB43" s="6"/>
      <c r="MC43" s="6"/>
      <c r="MD43" s="6"/>
      <c r="ME43" s="6"/>
      <c r="MF43" s="6"/>
      <c r="MG43" s="6"/>
      <c r="MH43" s="6"/>
      <c r="MI43" s="6"/>
      <c r="MJ43" s="6"/>
      <c r="MK43" s="6"/>
      <c r="ML43" s="6"/>
      <c r="MM43" s="6"/>
      <c r="MN43" s="6"/>
      <c r="MO43" s="6"/>
      <c r="MP43" s="6"/>
      <c r="MQ43" s="6"/>
      <c r="MR43" s="6"/>
      <c r="MS43" s="6"/>
      <c r="MT43" s="6"/>
      <c r="MU43" s="6"/>
      <c r="MV43" s="6"/>
      <c r="MW43" s="6"/>
      <c r="MX43" s="6"/>
      <c r="MY43" s="6"/>
      <c r="MZ43" s="6"/>
      <c r="NA43" s="6"/>
      <c r="NB43" s="6"/>
      <c r="NC43" s="6"/>
      <c r="ND43" s="6"/>
      <c r="NE43" s="6"/>
      <c r="NF43" s="6"/>
      <c r="NG43" s="6"/>
      <c r="NH43" s="6"/>
      <c r="NI43" s="6"/>
      <c r="NJ43" s="6"/>
      <c r="NK43" s="6"/>
      <c r="NL43" s="6"/>
      <c r="NM43" s="6"/>
      <c r="NN43" s="6"/>
      <c r="NO43" s="6"/>
      <c r="NP43" s="6"/>
      <c r="NQ43" s="6"/>
      <c r="NR43" s="6"/>
      <c r="NS43" s="6"/>
      <c r="NT43" s="6"/>
      <c r="NU43" s="6"/>
      <c r="NV43" s="6"/>
      <c r="NW43" s="6"/>
      <c r="NX43" s="6"/>
      <c r="NY43" s="6"/>
      <c r="NZ43" s="6"/>
      <c r="OA43" s="6"/>
      <c r="OB43" s="6"/>
      <c r="OC43" s="6"/>
      <c r="OD43" s="6"/>
      <c r="OE43" s="6"/>
      <c r="OF43" s="6"/>
      <c r="OG43" s="6"/>
      <c r="OH43" s="6"/>
      <c r="OI43" s="6"/>
      <c r="OJ43" s="6"/>
      <c r="OK43" s="6"/>
      <c r="OL43" s="6"/>
      <c r="OM43" s="6"/>
      <c r="ON43" s="6"/>
      <c r="OO43" s="6"/>
      <c r="OP43" s="6"/>
      <c r="OQ43" s="6"/>
      <c r="OR43" s="6"/>
      <c r="OS43" s="6"/>
      <c r="OT43" s="6"/>
      <c r="OU43" s="6"/>
      <c r="OV43" s="6"/>
      <c r="OW43" s="6"/>
      <c r="OX43" s="6"/>
      <c r="OY43" s="6"/>
      <c r="OZ43" s="6"/>
      <c r="PA43" s="6"/>
      <c r="PB43" s="6"/>
      <c r="PC43" s="6"/>
      <c r="PD43" s="6"/>
      <c r="PE43" s="6"/>
      <c r="PF43" s="6"/>
      <c r="PG43" s="6"/>
      <c r="PH43" s="6"/>
      <c r="PI43" s="6"/>
      <c r="PJ43" s="6"/>
      <c r="PK43" s="6"/>
      <c r="PL43" s="6"/>
      <c r="PM43" s="6"/>
      <c r="PN43" s="6"/>
      <c r="PO43" s="6"/>
      <c r="PP43" s="6"/>
      <c r="PQ43" s="6"/>
      <c r="PR43" s="6"/>
      <c r="PS43" s="6"/>
      <c r="PT43" s="6"/>
      <c r="PU43" s="6"/>
      <c r="PV43" s="6"/>
      <c r="PW43" s="6"/>
      <c r="PX43" s="6"/>
      <c r="PY43" s="6"/>
      <c r="PZ43" s="6"/>
      <c r="QA43" s="6"/>
      <c r="QB43" s="6"/>
      <c r="QC43" s="6"/>
      <c r="QD43" s="6"/>
      <c r="QE43" s="6"/>
      <c r="QF43" s="6"/>
      <c r="QG43" s="6"/>
      <c r="QH43" s="6"/>
      <c r="QI43" s="6"/>
      <c r="QJ43" s="6"/>
      <c r="QK43" s="6"/>
      <c r="QL43" s="6"/>
      <c r="QM43" s="6"/>
      <c r="QN43" s="6"/>
      <c r="QO43" s="6"/>
      <c r="QP43" s="6"/>
      <c r="QQ43" s="6"/>
      <c r="QR43" s="6"/>
      <c r="QS43" s="6"/>
      <c r="QT43" s="6"/>
      <c r="QU43" s="6"/>
      <c r="QV43" s="6"/>
      <c r="QW43" s="6"/>
      <c r="QX43" s="6"/>
      <c r="QY43" s="6"/>
      <c r="QZ43" s="6"/>
      <c r="RA43" s="6"/>
      <c r="RB43" s="6"/>
      <c r="RC43" s="6"/>
      <c r="RD43" s="6"/>
      <c r="RE43" s="6"/>
      <c r="RF43" s="6"/>
      <c r="RG43" s="6"/>
      <c r="RH43" s="6"/>
      <c r="RI43" s="6"/>
      <c r="RJ43" s="6"/>
      <c r="RK43" s="6"/>
      <c r="RL43" s="6"/>
      <c r="RM43" s="6"/>
      <c r="RN43" s="6"/>
      <c r="RO43" s="6"/>
      <c r="RP43" s="6"/>
      <c r="RQ43" s="6"/>
      <c r="RR43" s="6"/>
      <c r="RS43" s="6"/>
      <c r="RT43" s="6"/>
      <c r="RU43" s="6"/>
      <c r="RV43" s="6"/>
      <c r="RW43" s="6"/>
      <c r="RX43" s="6"/>
      <c r="RY43" s="6"/>
      <c r="RZ43" s="6"/>
      <c r="SA43" s="6"/>
      <c r="SB43" s="6"/>
      <c r="SC43" s="6"/>
      <c r="SD43" s="6"/>
      <c r="SE43" s="6"/>
      <c r="SF43" s="6"/>
      <c r="SG43" s="6"/>
      <c r="SH43" s="6"/>
      <c r="SI43" s="6"/>
      <c r="SJ43" s="6"/>
      <c r="SK43" s="6"/>
      <c r="SL43" s="6"/>
      <c r="SM43" s="6"/>
      <c r="SN43" s="6"/>
      <c r="SO43" s="6"/>
      <c r="SP43" s="6"/>
      <c r="SQ43" s="6"/>
      <c r="SR43" s="6"/>
      <c r="SS43" s="6"/>
      <c r="ST43" s="6"/>
      <c r="SU43" s="6"/>
      <c r="SV43" s="6"/>
      <c r="SW43" s="6"/>
      <c r="SX43" s="6"/>
      <c r="SY43" s="6"/>
      <c r="SZ43" s="6"/>
      <c r="TA43" s="6"/>
      <c r="TB43" s="6"/>
      <c r="TC43" s="6"/>
      <c r="TD43" s="6"/>
      <c r="TE43" s="6"/>
      <c r="TF43" s="6"/>
      <c r="TG43" s="6"/>
      <c r="TH43" s="6"/>
      <c r="TI43" s="6"/>
      <c r="TJ43" s="6"/>
      <c r="TK43" s="6"/>
      <c r="TL43" s="6"/>
      <c r="TM43" s="6"/>
      <c r="TN43" s="6"/>
    </row>
    <row r="44" spans="1:534" ht="20.100000000000001" customHeight="1" x14ac:dyDescent="0.2">
      <c r="A44" s="88"/>
      <c r="B44" s="57"/>
      <c r="C44" s="67">
        <f t="array" aca="1" ref="C44" ca="1">INDEX($A$2:$JI$2,,MIN(IF(CouleurFond(E44:JI44)=47,COLUMN(E44:JI44))))</f>
        <v>0</v>
      </c>
      <c r="D44" s="67">
        <f t="array" aca="1" ref="D44" ca="1">INDEX($A$2:$JI$2,,MAX(IF(CouleurFond(E44:JI44)=47,COLUMN(E44:JI44))))</f>
        <v>0</v>
      </c>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c r="JJ44" s="6"/>
      <c r="JK44" s="6"/>
      <c r="JL44" s="6"/>
      <c r="JM44" s="6"/>
      <c r="JN44" s="6"/>
      <c r="JO44" s="6"/>
      <c r="JP44" s="6"/>
      <c r="JQ44" s="6"/>
      <c r="JR44" s="6"/>
      <c r="JS44" s="6"/>
      <c r="JT44" s="6"/>
      <c r="JU44" s="6"/>
      <c r="JV44" s="6"/>
      <c r="JW44" s="6"/>
      <c r="JX44" s="6"/>
      <c r="JY44" s="6"/>
      <c r="JZ44" s="6"/>
      <c r="KA44" s="6"/>
      <c r="KB44" s="6"/>
      <c r="KC44" s="6"/>
      <c r="KD44" s="6"/>
      <c r="KE44" s="6"/>
      <c r="KF44" s="6"/>
      <c r="KG44" s="6"/>
      <c r="KH44" s="6"/>
      <c r="KI44" s="6"/>
      <c r="KJ44" s="6"/>
      <c r="KK44" s="6"/>
      <c r="KL44" s="6"/>
      <c r="KM44" s="6"/>
      <c r="KN44" s="6"/>
      <c r="KO44" s="6"/>
      <c r="KP44" s="6"/>
      <c r="KQ44" s="6"/>
      <c r="KR44" s="6"/>
      <c r="KS44" s="6"/>
      <c r="KT44" s="6"/>
      <c r="KU44" s="6"/>
      <c r="KV44" s="6"/>
      <c r="KW44" s="6"/>
      <c r="KX44" s="6"/>
      <c r="KY44" s="6"/>
      <c r="KZ44" s="6"/>
      <c r="LA44" s="6"/>
      <c r="LB44" s="6"/>
      <c r="LC44" s="6"/>
      <c r="LD44" s="6"/>
      <c r="LE44" s="6"/>
      <c r="LF44" s="6"/>
      <c r="LG44" s="6"/>
      <c r="LH44" s="6"/>
      <c r="LI44" s="6"/>
      <c r="LJ44" s="6"/>
      <c r="LK44" s="6"/>
      <c r="LL44" s="6"/>
      <c r="LM44" s="6"/>
      <c r="LN44" s="6"/>
      <c r="LO44" s="6"/>
      <c r="LP44" s="6"/>
      <c r="LQ44" s="6"/>
      <c r="LR44" s="6"/>
      <c r="LS44" s="6"/>
      <c r="LT44" s="6"/>
      <c r="LU44" s="6"/>
      <c r="LV44" s="6"/>
      <c r="LW44" s="6"/>
      <c r="LX44" s="6"/>
      <c r="LY44" s="6"/>
      <c r="LZ44" s="6"/>
      <c r="MA44" s="6"/>
      <c r="MB44" s="6"/>
      <c r="MC44" s="6"/>
      <c r="MD44" s="6"/>
      <c r="ME44" s="6"/>
      <c r="MF44" s="6"/>
      <c r="MG44" s="6"/>
      <c r="MH44" s="6"/>
      <c r="MI44" s="6"/>
      <c r="MJ44" s="6"/>
      <c r="MK44" s="6"/>
      <c r="ML44" s="6"/>
      <c r="MM44" s="6"/>
      <c r="MN44" s="6"/>
      <c r="MO44" s="6"/>
      <c r="MP44" s="6"/>
      <c r="MQ44" s="6"/>
      <c r="MR44" s="6"/>
      <c r="MS44" s="6"/>
      <c r="MT44" s="6"/>
      <c r="MU44" s="6"/>
      <c r="MV44" s="6"/>
      <c r="MW44" s="6"/>
      <c r="MX44" s="6"/>
      <c r="MY44" s="6"/>
      <c r="MZ44" s="6"/>
      <c r="NA44" s="6"/>
      <c r="NB44" s="6"/>
      <c r="NC44" s="6"/>
      <c r="ND44" s="6"/>
      <c r="NE44" s="6"/>
      <c r="NF44" s="6"/>
      <c r="NG44" s="6"/>
      <c r="NH44" s="6"/>
      <c r="NI44" s="6"/>
      <c r="NJ44" s="6"/>
      <c r="NK44" s="6"/>
      <c r="NL44" s="6"/>
      <c r="NM44" s="6"/>
      <c r="NN44" s="6"/>
      <c r="NO44" s="6"/>
      <c r="NP44" s="6"/>
      <c r="NQ44" s="6"/>
      <c r="NR44" s="6"/>
      <c r="NS44" s="6"/>
      <c r="NT44" s="6"/>
      <c r="NU44" s="6"/>
      <c r="NV44" s="6"/>
      <c r="NW44" s="6"/>
      <c r="NX44" s="6"/>
      <c r="NY44" s="6"/>
      <c r="NZ44" s="6"/>
      <c r="OA44" s="6"/>
      <c r="OB44" s="6"/>
      <c r="OC44" s="6"/>
      <c r="OD44" s="6"/>
      <c r="OE44" s="6"/>
      <c r="OF44" s="6"/>
      <c r="OG44" s="6"/>
      <c r="OH44" s="6"/>
      <c r="OI44" s="6"/>
      <c r="OJ44" s="6"/>
      <c r="OK44" s="6"/>
      <c r="OL44" s="6"/>
      <c r="OM44" s="6"/>
      <c r="ON44" s="6"/>
      <c r="OO44" s="6"/>
      <c r="OP44" s="6"/>
      <c r="OQ44" s="6"/>
      <c r="OR44" s="6"/>
      <c r="OS44" s="6"/>
      <c r="OT44" s="6"/>
      <c r="OU44" s="6"/>
      <c r="OV44" s="6"/>
      <c r="OW44" s="6"/>
      <c r="OX44" s="6"/>
      <c r="OY44" s="6"/>
      <c r="OZ44" s="6"/>
      <c r="PA44" s="6"/>
      <c r="PB44" s="6"/>
      <c r="PC44" s="6"/>
      <c r="PD44" s="6"/>
      <c r="PE44" s="6"/>
      <c r="PF44" s="6"/>
      <c r="PG44" s="6"/>
      <c r="PH44" s="6"/>
      <c r="PI44" s="6"/>
      <c r="PJ44" s="6"/>
      <c r="PK44" s="6"/>
      <c r="PL44" s="6"/>
      <c r="PM44" s="6"/>
      <c r="PN44" s="6"/>
      <c r="PO44" s="6"/>
      <c r="PP44" s="6"/>
      <c r="PQ44" s="6"/>
      <c r="PR44" s="6"/>
      <c r="PS44" s="6"/>
      <c r="PT44" s="6"/>
      <c r="PU44" s="6"/>
      <c r="PV44" s="6"/>
      <c r="PW44" s="6"/>
      <c r="PX44" s="6"/>
      <c r="PY44" s="6"/>
      <c r="PZ44" s="6"/>
      <c r="QA44" s="6"/>
      <c r="QB44" s="6"/>
      <c r="QC44" s="6"/>
      <c r="QD44" s="6"/>
      <c r="QE44" s="6"/>
      <c r="QF44" s="6"/>
      <c r="QG44" s="6"/>
      <c r="QH44" s="6"/>
      <c r="QI44" s="6"/>
      <c r="QJ44" s="6"/>
      <c r="QK44" s="6"/>
      <c r="QL44" s="6"/>
      <c r="QM44" s="6"/>
      <c r="QN44" s="6"/>
      <c r="QO44" s="6"/>
      <c r="QP44" s="6"/>
      <c r="QQ44" s="6"/>
      <c r="QR44" s="6"/>
      <c r="QS44" s="6"/>
      <c r="QT44" s="6"/>
      <c r="QU44" s="6"/>
      <c r="QV44" s="6"/>
      <c r="QW44" s="6"/>
      <c r="QX44" s="6"/>
      <c r="QY44" s="6"/>
      <c r="QZ44" s="6"/>
      <c r="RA44" s="6"/>
      <c r="RB44" s="6"/>
      <c r="RC44" s="6"/>
      <c r="RD44" s="6"/>
      <c r="RE44" s="6"/>
      <c r="RF44" s="6"/>
      <c r="RG44" s="6"/>
      <c r="RH44" s="6"/>
      <c r="RI44" s="6"/>
      <c r="RJ44" s="6"/>
      <c r="RK44" s="6"/>
      <c r="RL44" s="6"/>
      <c r="RM44" s="6"/>
      <c r="RN44" s="6"/>
      <c r="RO44" s="6"/>
      <c r="RP44" s="6"/>
      <c r="RQ44" s="6"/>
      <c r="RR44" s="6"/>
      <c r="RS44" s="6"/>
      <c r="RT44" s="6"/>
      <c r="RU44" s="6"/>
      <c r="RV44" s="6"/>
      <c r="RW44" s="6"/>
      <c r="RX44" s="6"/>
      <c r="RY44" s="6"/>
      <c r="RZ44" s="6"/>
      <c r="SA44" s="6"/>
      <c r="SB44" s="6"/>
      <c r="SC44" s="6"/>
      <c r="SD44" s="6"/>
      <c r="SE44" s="6"/>
      <c r="SF44" s="6"/>
      <c r="SG44" s="6"/>
      <c r="SH44" s="6"/>
      <c r="SI44" s="6"/>
      <c r="SJ44" s="6"/>
      <c r="SK44" s="6"/>
      <c r="SL44" s="6"/>
      <c r="SM44" s="6"/>
      <c r="SN44" s="6"/>
      <c r="SO44" s="6"/>
      <c r="SP44" s="6"/>
      <c r="SQ44" s="6"/>
      <c r="SR44" s="6"/>
      <c r="SS44" s="6"/>
      <c r="ST44" s="6"/>
      <c r="SU44" s="6"/>
      <c r="SV44" s="6"/>
      <c r="SW44" s="6"/>
      <c r="SX44" s="6"/>
      <c r="SY44" s="6"/>
      <c r="SZ44" s="6"/>
      <c r="TA44" s="6"/>
      <c r="TB44" s="6"/>
      <c r="TC44" s="6"/>
      <c r="TD44" s="6"/>
      <c r="TE44" s="6"/>
      <c r="TF44" s="6"/>
      <c r="TG44" s="6"/>
      <c r="TH44" s="6"/>
      <c r="TI44" s="6"/>
      <c r="TJ44" s="6"/>
      <c r="TK44" s="6"/>
      <c r="TL44" s="6"/>
      <c r="TM44" s="6"/>
      <c r="TN44" s="6"/>
    </row>
    <row r="45" spans="1:534" ht="20.100000000000001" customHeight="1" x14ac:dyDescent="0.2">
      <c r="A45" s="88"/>
      <c r="B45" s="9"/>
      <c r="C45" s="67">
        <f t="array" aca="1" ref="C45" ca="1">INDEX($A$2:$JI$2,,MIN(IF(CouleurFond(E45:JI45)=47,COLUMN(E45:JI45))))</f>
        <v>0</v>
      </c>
      <c r="D45" s="67">
        <f t="array" aca="1" ref="D45" ca="1">INDEX($A$2:$JI$2,,MAX(IF(CouleurFond(E45:JI45)=47,COLUMN(E45:JI45))))</f>
        <v>0</v>
      </c>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c r="JJ45" s="6"/>
      <c r="JK45" s="6"/>
      <c r="JL45" s="6"/>
      <c r="JM45" s="6"/>
      <c r="JN45" s="6"/>
      <c r="JO45" s="6"/>
      <c r="JP45" s="6"/>
      <c r="JQ45" s="6"/>
      <c r="JR45" s="6"/>
      <c r="JS45" s="6"/>
      <c r="JT45" s="6"/>
      <c r="JU45" s="6"/>
      <c r="JV45" s="6"/>
      <c r="JW45" s="6"/>
      <c r="JX45" s="6"/>
      <c r="JY45" s="6"/>
      <c r="JZ45" s="6"/>
      <c r="KA45" s="6"/>
      <c r="KB45" s="6"/>
      <c r="KC45" s="6"/>
      <c r="KD45" s="6"/>
      <c r="KE45" s="6"/>
      <c r="KF45" s="6"/>
      <c r="KG45" s="6"/>
      <c r="KH45" s="6"/>
      <c r="KI45" s="6"/>
      <c r="KJ45" s="6"/>
      <c r="KK45" s="6"/>
      <c r="KL45" s="6"/>
      <c r="KM45" s="6"/>
      <c r="KN45" s="6"/>
      <c r="KO45" s="6"/>
      <c r="KP45" s="6"/>
      <c r="KQ45" s="6"/>
      <c r="KR45" s="6"/>
      <c r="KS45" s="6"/>
      <c r="KT45" s="6"/>
      <c r="KU45" s="6"/>
      <c r="KV45" s="6"/>
      <c r="KW45" s="6"/>
      <c r="KX45" s="6"/>
      <c r="KY45" s="6"/>
      <c r="KZ45" s="6"/>
      <c r="LA45" s="6"/>
      <c r="LB45" s="6"/>
      <c r="LC45" s="6"/>
      <c r="LD45" s="6"/>
      <c r="LE45" s="6"/>
      <c r="LF45" s="6"/>
      <c r="LG45" s="6"/>
      <c r="LH45" s="6"/>
      <c r="LI45" s="6"/>
      <c r="LJ45" s="6"/>
      <c r="LK45" s="6"/>
      <c r="LL45" s="6"/>
      <c r="LM45" s="6"/>
      <c r="LN45" s="6"/>
      <c r="LO45" s="6"/>
      <c r="LP45" s="6"/>
      <c r="LQ45" s="6"/>
      <c r="LR45" s="6"/>
      <c r="LS45" s="6"/>
      <c r="LT45" s="6"/>
      <c r="LU45" s="6"/>
      <c r="LV45" s="6"/>
      <c r="LW45" s="6"/>
      <c r="LX45" s="6"/>
      <c r="LY45" s="6"/>
      <c r="LZ45" s="6"/>
      <c r="MA45" s="6"/>
      <c r="MB45" s="6"/>
      <c r="MC45" s="6"/>
      <c r="MD45" s="6"/>
      <c r="ME45" s="6"/>
      <c r="MF45" s="6"/>
      <c r="MG45" s="6"/>
      <c r="MH45" s="6"/>
      <c r="MI45" s="6"/>
      <c r="MJ45" s="6"/>
      <c r="MK45" s="6"/>
      <c r="ML45" s="6"/>
      <c r="MM45" s="6"/>
      <c r="MN45" s="6"/>
      <c r="MO45" s="6"/>
      <c r="MP45" s="6"/>
      <c r="MQ45" s="6"/>
      <c r="MR45" s="6"/>
      <c r="MS45" s="6"/>
      <c r="MT45" s="6"/>
      <c r="MU45" s="6"/>
      <c r="MV45" s="6"/>
      <c r="MW45" s="6"/>
      <c r="MX45" s="6"/>
      <c r="MY45" s="6"/>
      <c r="MZ45" s="6"/>
      <c r="NA45" s="6"/>
      <c r="NB45" s="6"/>
      <c r="NC45" s="6"/>
      <c r="ND45" s="6"/>
      <c r="NE45" s="6"/>
      <c r="NF45" s="6"/>
      <c r="NG45" s="6"/>
      <c r="NH45" s="6"/>
      <c r="NI45" s="6"/>
      <c r="NJ45" s="6"/>
      <c r="NK45" s="6"/>
      <c r="NL45" s="6"/>
      <c r="NM45" s="6"/>
      <c r="NN45" s="6"/>
      <c r="NO45" s="6"/>
      <c r="NP45" s="6"/>
      <c r="NQ45" s="6"/>
      <c r="NR45" s="6"/>
      <c r="NS45" s="6"/>
      <c r="NT45" s="6"/>
      <c r="NU45" s="6"/>
      <c r="NV45" s="6"/>
      <c r="NW45" s="6"/>
      <c r="NX45" s="6"/>
      <c r="NY45" s="6"/>
      <c r="NZ45" s="6"/>
      <c r="OA45" s="6"/>
      <c r="OB45" s="6"/>
      <c r="OC45" s="6"/>
      <c r="OD45" s="6"/>
      <c r="OE45" s="6"/>
      <c r="OF45" s="6"/>
      <c r="OG45" s="6"/>
      <c r="OH45" s="6"/>
      <c r="OI45" s="6"/>
      <c r="OJ45" s="6"/>
      <c r="OK45" s="6"/>
      <c r="OL45" s="6"/>
      <c r="OM45" s="6"/>
      <c r="ON45" s="6"/>
      <c r="OO45" s="6"/>
      <c r="OP45" s="6"/>
      <c r="OQ45" s="6"/>
      <c r="OR45" s="6"/>
      <c r="OS45" s="6"/>
      <c r="OT45" s="6"/>
      <c r="OU45" s="6"/>
      <c r="OV45" s="6"/>
      <c r="OW45" s="6"/>
      <c r="OX45" s="6"/>
      <c r="OY45" s="6"/>
      <c r="OZ45" s="6"/>
      <c r="PA45" s="6"/>
      <c r="PB45" s="6"/>
      <c r="PC45" s="6"/>
      <c r="PD45" s="6"/>
      <c r="PE45" s="6"/>
      <c r="PF45" s="6"/>
      <c r="PG45" s="6"/>
      <c r="PH45" s="6"/>
      <c r="PI45" s="6"/>
      <c r="PJ45" s="6"/>
      <c r="PK45" s="6"/>
      <c r="PL45" s="6"/>
      <c r="PM45" s="6"/>
      <c r="PN45" s="6"/>
      <c r="PO45" s="6"/>
      <c r="PP45" s="6"/>
      <c r="PQ45" s="6"/>
      <c r="PR45" s="6"/>
      <c r="PS45" s="6"/>
      <c r="PT45" s="6"/>
      <c r="PU45" s="6"/>
      <c r="PV45" s="6"/>
      <c r="PW45" s="6"/>
      <c r="PX45" s="6"/>
      <c r="PY45" s="6"/>
      <c r="PZ45" s="6"/>
      <c r="QA45" s="6"/>
      <c r="QB45" s="6"/>
      <c r="QC45" s="6"/>
      <c r="QD45" s="6"/>
      <c r="QE45" s="6"/>
      <c r="QF45" s="6"/>
      <c r="QG45" s="6"/>
      <c r="QH45" s="6"/>
      <c r="QI45" s="6"/>
      <c r="QJ45" s="6"/>
      <c r="QK45" s="6"/>
      <c r="QL45" s="6"/>
      <c r="QM45" s="6"/>
      <c r="QN45" s="6"/>
      <c r="QO45" s="6"/>
      <c r="QP45" s="6"/>
      <c r="QQ45" s="6"/>
      <c r="QR45" s="6"/>
      <c r="QS45" s="6"/>
      <c r="QT45" s="6"/>
      <c r="QU45" s="6"/>
      <c r="QV45" s="6"/>
      <c r="QW45" s="6"/>
      <c r="QX45" s="6"/>
      <c r="QY45" s="6"/>
      <c r="QZ45" s="6"/>
      <c r="RA45" s="6"/>
      <c r="RB45" s="6"/>
      <c r="RC45" s="6"/>
      <c r="RD45" s="6"/>
      <c r="RE45" s="6"/>
      <c r="RF45" s="6"/>
      <c r="RG45" s="6"/>
      <c r="RH45" s="6"/>
      <c r="RI45" s="6"/>
      <c r="RJ45" s="6"/>
      <c r="RK45" s="6"/>
      <c r="RL45" s="6"/>
      <c r="RM45" s="6"/>
      <c r="RN45" s="6"/>
      <c r="RO45" s="6"/>
      <c r="RP45" s="6"/>
      <c r="RQ45" s="6"/>
      <c r="RR45" s="6"/>
      <c r="RS45" s="6"/>
      <c r="RT45" s="6"/>
      <c r="RU45" s="6"/>
      <c r="RV45" s="6"/>
      <c r="RW45" s="6"/>
      <c r="RX45" s="6"/>
      <c r="RY45" s="6"/>
      <c r="RZ45" s="6"/>
      <c r="SA45" s="6"/>
      <c r="SB45" s="6"/>
      <c r="SC45" s="6"/>
      <c r="SD45" s="6"/>
      <c r="SE45" s="6"/>
      <c r="SF45" s="6"/>
      <c r="SG45" s="6"/>
      <c r="SH45" s="6"/>
      <c r="SI45" s="6"/>
      <c r="SJ45" s="6"/>
      <c r="SK45" s="6"/>
      <c r="SL45" s="6"/>
      <c r="SM45" s="6"/>
      <c r="SN45" s="6"/>
      <c r="SO45" s="6"/>
      <c r="SP45" s="6"/>
      <c r="SQ45" s="6"/>
      <c r="SR45" s="6"/>
      <c r="SS45" s="6"/>
      <c r="ST45" s="6"/>
      <c r="SU45" s="6"/>
      <c r="SV45" s="6"/>
      <c r="SW45" s="6"/>
      <c r="SX45" s="6"/>
      <c r="SY45" s="6"/>
      <c r="SZ45" s="6"/>
      <c r="TA45" s="6"/>
      <c r="TB45" s="6"/>
      <c r="TC45" s="6"/>
      <c r="TD45" s="6"/>
      <c r="TE45" s="6"/>
      <c r="TF45" s="6"/>
      <c r="TG45" s="6"/>
      <c r="TH45" s="6"/>
      <c r="TI45" s="6"/>
      <c r="TJ45" s="6"/>
      <c r="TK45" s="6"/>
      <c r="TL45" s="6"/>
      <c r="TM45" s="6"/>
      <c r="TN45" s="6"/>
    </row>
    <row r="46" spans="1:534" ht="20.100000000000001" customHeight="1" x14ac:dyDescent="0.2">
      <c r="A46" s="88"/>
      <c r="B46" s="57"/>
      <c r="C46" s="67">
        <f t="array" aca="1" ref="C46" ca="1">INDEX($A$2:$JI$2,,MIN(IF(CouleurFond(E46:JI46)=47,COLUMN(E46:JI46))))</f>
        <v>0</v>
      </c>
      <c r="D46" s="67">
        <f t="array" aca="1" ref="D46" ca="1">INDEX($A$2:$JI$2,,MAX(IF(CouleurFond(E46:JI46)=47,COLUMN(E46:JI46))))</f>
        <v>0</v>
      </c>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c r="JJ46" s="6"/>
      <c r="JK46" s="6"/>
      <c r="JL46" s="6"/>
      <c r="JM46" s="6"/>
      <c r="JN46" s="6"/>
      <c r="JO46" s="6"/>
      <c r="JP46" s="6"/>
      <c r="JQ46" s="6"/>
      <c r="JR46" s="6"/>
      <c r="JS46" s="6"/>
      <c r="JT46" s="6"/>
      <c r="JU46" s="6"/>
      <c r="JV46" s="6"/>
      <c r="JW46" s="6"/>
      <c r="JX46" s="6"/>
      <c r="JY46" s="6"/>
      <c r="JZ46" s="6"/>
      <c r="KA46" s="6"/>
      <c r="KB46" s="6"/>
      <c r="KC46" s="6"/>
      <c r="KD46" s="6"/>
      <c r="KE46" s="6"/>
      <c r="KF46" s="6"/>
      <c r="KG46" s="6"/>
      <c r="KH46" s="6"/>
      <c r="KI46" s="6"/>
      <c r="KJ46" s="6"/>
      <c r="KK46" s="6"/>
      <c r="KL46" s="6"/>
      <c r="KM46" s="6"/>
      <c r="KN46" s="6"/>
      <c r="KO46" s="6"/>
      <c r="KP46" s="6"/>
      <c r="KQ46" s="6"/>
      <c r="KR46" s="6"/>
      <c r="KS46" s="6"/>
      <c r="KT46" s="6"/>
      <c r="KU46" s="6"/>
      <c r="KV46" s="6"/>
      <c r="KW46" s="6"/>
      <c r="KX46" s="6"/>
      <c r="KY46" s="6"/>
      <c r="KZ46" s="6"/>
      <c r="LA46" s="6"/>
      <c r="LB46" s="6"/>
      <c r="LC46" s="6"/>
      <c r="LD46" s="6"/>
      <c r="LE46" s="6"/>
      <c r="LF46" s="6"/>
      <c r="LG46" s="6"/>
      <c r="LH46" s="6"/>
      <c r="LI46" s="6"/>
      <c r="LJ46" s="6"/>
      <c r="LK46" s="6"/>
      <c r="LL46" s="6"/>
      <c r="LM46" s="6"/>
      <c r="LN46" s="6"/>
      <c r="LO46" s="6"/>
      <c r="LP46" s="6"/>
      <c r="LQ46" s="6"/>
      <c r="LR46" s="6"/>
      <c r="LS46" s="6"/>
      <c r="LT46" s="6"/>
      <c r="LU46" s="6"/>
      <c r="LV46" s="6"/>
      <c r="LW46" s="6"/>
      <c r="LX46" s="6"/>
      <c r="LY46" s="6"/>
      <c r="LZ46" s="6"/>
      <c r="MA46" s="6"/>
      <c r="MB46" s="6"/>
      <c r="MC46" s="6"/>
      <c r="MD46" s="6"/>
      <c r="ME46" s="6"/>
      <c r="MF46" s="6"/>
      <c r="MG46" s="6"/>
      <c r="MH46" s="6"/>
      <c r="MI46" s="6"/>
      <c r="MJ46" s="6"/>
      <c r="MK46" s="6"/>
      <c r="ML46" s="6"/>
      <c r="MM46" s="6"/>
      <c r="MN46" s="6"/>
      <c r="MO46" s="6"/>
      <c r="MP46" s="6"/>
      <c r="MQ46" s="6"/>
      <c r="MR46" s="6"/>
      <c r="MS46" s="6"/>
      <c r="MT46" s="6"/>
      <c r="MU46" s="6"/>
      <c r="MV46" s="6"/>
      <c r="MW46" s="6"/>
      <c r="MX46" s="6"/>
      <c r="MY46" s="6"/>
      <c r="MZ46" s="6"/>
      <c r="NA46" s="6"/>
      <c r="NB46" s="6"/>
      <c r="NC46" s="6"/>
      <c r="ND46" s="6"/>
      <c r="NE46" s="6"/>
      <c r="NF46" s="6"/>
      <c r="NG46" s="6"/>
      <c r="NH46" s="6"/>
      <c r="NI46" s="6"/>
      <c r="NJ46" s="6"/>
      <c r="NK46" s="6"/>
      <c r="NL46" s="6"/>
      <c r="NM46" s="6"/>
      <c r="NN46" s="6"/>
      <c r="NO46" s="6"/>
      <c r="NP46" s="6"/>
      <c r="NQ46" s="6"/>
      <c r="NR46" s="6"/>
      <c r="NS46" s="6"/>
      <c r="NT46" s="6"/>
      <c r="NU46" s="6"/>
      <c r="NV46" s="6"/>
      <c r="NW46" s="6"/>
      <c r="NX46" s="6"/>
      <c r="NY46" s="6"/>
      <c r="NZ46" s="6"/>
      <c r="OA46" s="6"/>
      <c r="OB46" s="6"/>
      <c r="OC46" s="6"/>
      <c r="OD46" s="6"/>
      <c r="OE46" s="6"/>
      <c r="OF46" s="6"/>
      <c r="OG46" s="6"/>
      <c r="OH46" s="6"/>
      <c r="OI46" s="6"/>
      <c r="OJ46" s="6"/>
      <c r="OK46" s="6"/>
      <c r="OL46" s="6"/>
      <c r="OM46" s="6"/>
      <c r="ON46" s="6"/>
      <c r="OO46" s="6"/>
      <c r="OP46" s="6"/>
      <c r="OQ46" s="6"/>
      <c r="OR46" s="6"/>
      <c r="OS46" s="6"/>
      <c r="OT46" s="6"/>
      <c r="OU46" s="6"/>
      <c r="OV46" s="6"/>
      <c r="OW46" s="6"/>
      <c r="OX46" s="6"/>
      <c r="OY46" s="6"/>
      <c r="OZ46" s="6"/>
      <c r="PA46" s="6"/>
      <c r="PB46" s="6"/>
      <c r="PC46" s="6"/>
      <c r="PD46" s="6"/>
      <c r="PE46" s="6"/>
      <c r="PF46" s="6"/>
      <c r="PG46" s="6"/>
      <c r="PH46" s="6"/>
      <c r="PI46" s="6"/>
      <c r="PJ46" s="6"/>
      <c r="PK46" s="6"/>
      <c r="PL46" s="6"/>
      <c r="PM46" s="6"/>
      <c r="PN46" s="6"/>
      <c r="PO46" s="6"/>
      <c r="PP46" s="6"/>
      <c r="PQ46" s="6"/>
      <c r="PR46" s="6"/>
      <c r="PS46" s="6"/>
      <c r="PT46" s="6"/>
      <c r="PU46" s="6"/>
      <c r="PV46" s="6"/>
      <c r="PW46" s="6"/>
      <c r="PX46" s="6"/>
      <c r="PY46" s="6"/>
      <c r="PZ46" s="6"/>
      <c r="QA46" s="6"/>
      <c r="QB46" s="6"/>
      <c r="QC46" s="6"/>
      <c r="QD46" s="6"/>
      <c r="QE46" s="6"/>
      <c r="QF46" s="6"/>
      <c r="QG46" s="6"/>
      <c r="QH46" s="6"/>
      <c r="QI46" s="6"/>
      <c r="QJ46" s="6"/>
      <c r="QK46" s="6"/>
      <c r="QL46" s="6"/>
      <c r="QM46" s="6"/>
      <c r="QN46" s="6"/>
      <c r="QO46" s="6"/>
      <c r="QP46" s="6"/>
      <c r="QQ46" s="6"/>
      <c r="QR46" s="6"/>
      <c r="QS46" s="6"/>
      <c r="QT46" s="6"/>
      <c r="QU46" s="6"/>
      <c r="QV46" s="6"/>
      <c r="QW46" s="6"/>
      <c r="QX46" s="6"/>
      <c r="QY46" s="6"/>
      <c r="QZ46" s="6"/>
      <c r="RA46" s="6"/>
      <c r="RB46" s="6"/>
      <c r="RC46" s="6"/>
      <c r="RD46" s="6"/>
      <c r="RE46" s="6"/>
      <c r="RF46" s="6"/>
      <c r="RG46" s="6"/>
      <c r="RH46" s="6"/>
      <c r="RI46" s="6"/>
      <c r="RJ46" s="6"/>
      <c r="RK46" s="6"/>
      <c r="RL46" s="6"/>
      <c r="RM46" s="6"/>
      <c r="RN46" s="6"/>
      <c r="RO46" s="6"/>
      <c r="RP46" s="6"/>
      <c r="RQ46" s="6"/>
      <c r="RR46" s="6"/>
      <c r="RS46" s="6"/>
      <c r="RT46" s="6"/>
      <c r="RU46" s="6"/>
      <c r="RV46" s="6"/>
      <c r="RW46" s="6"/>
      <c r="RX46" s="6"/>
      <c r="RY46" s="6"/>
      <c r="RZ46" s="6"/>
      <c r="SA46" s="6"/>
      <c r="SB46" s="6"/>
      <c r="SC46" s="6"/>
      <c r="SD46" s="6"/>
      <c r="SE46" s="6"/>
      <c r="SF46" s="6"/>
      <c r="SG46" s="6"/>
      <c r="SH46" s="6"/>
      <c r="SI46" s="6"/>
      <c r="SJ46" s="6"/>
      <c r="SK46" s="6"/>
      <c r="SL46" s="6"/>
      <c r="SM46" s="6"/>
      <c r="SN46" s="6"/>
      <c r="SO46" s="6"/>
      <c r="SP46" s="6"/>
      <c r="SQ46" s="6"/>
      <c r="SR46" s="6"/>
      <c r="SS46" s="6"/>
      <c r="ST46" s="6"/>
      <c r="SU46" s="6"/>
      <c r="SV46" s="6"/>
      <c r="SW46" s="6"/>
      <c r="SX46" s="6"/>
      <c r="SY46" s="6"/>
      <c r="SZ46" s="6"/>
      <c r="TA46" s="6"/>
      <c r="TB46" s="6"/>
      <c r="TC46" s="6"/>
      <c r="TD46" s="6"/>
      <c r="TE46" s="6"/>
      <c r="TF46" s="6"/>
      <c r="TG46" s="6"/>
      <c r="TH46" s="6"/>
      <c r="TI46" s="6"/>
      <c r="TJ46" s="6"/>
      <c r="TK46" s="6"/>
      <c r="TL46" s="6"/>
      <c r="TM46" s="6"/>
      <c r="TN46" s="6"/>
    </row>
    <row r="47" spans="1:534" ht="20.100000000000001" customHeight="1" x14ac:dyDescent="0.2">
      <c r="A47" s="88"/>
      <c r="B47" s="9"/>
      <c r="C47" s="67">
        <f t="array" aca="1" ref="C47" ca="1">INDEX($A$2:$JI$2,,MIN(IF(CouleurFond(E47:JI47)=47,COLUMN(E47:JI47))))</f>
        <v>0</v>
      </c>
      <c r="D47" s="67">
        <f t="array" aca="1" ref="D47" ca="1">INDEX($A$2:$JI$2,,MAX(IF(CouleurFond(E47:JI47)=47,COLUMN(E47:JI47))))</f>
        <v>0</v>
      </c>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c r="JJ47" s="6"/>
      <c r="JK47" s="6"/>
      <c r="JL47" s="6"/>
      <c r="JM47" s="6"/>
      <c r="JN47" s="6"/>
      <c r="JO47" s="6"/>
      <c r="JP47" s="6"/>
      <c r="JQ47" s="6"/>
      <c r="JR47" s="6"/>
      <c r="JS47" s="6"/>
      <c r="JT47" s="6"/>
      <c r="JU47" s="6"/>
      <c r="JV47" s="6"/>
      <c r="JW47" s="6"/>
      <c r="JX47" s="6"/>
      <c r="JY47" s="6"/>
      <c r="JZ47" s="6"/>
      <c r="KA47" s="6"/>
      <c r="KB47" s="6"/>
      <c r="KC47" s="6"/>
      <c r="KD47" s="6"/>
      <c r="KE47" s="6"/>
      <c r="KF47" s="6"/>
      <c r="KG47" s="6"/>
      <c r="KH47" s="6"/>
      <c r="KI47" s="6"/>
      <c r="KJ47" s="6"/>
      <c r="KK47" s="6"/>
      <c r="KL47" s="6"/>
      <c r="KM47" s="6"/>
      <c r="KN47" s="6"/>
      <c r="KO47" s="6"/>
      <c r="KP47" s="6"/>
      <c r="KQ47" s="6"/>
      <c r="KR47" s="6"/>
      <c r="KS47" s="6"/>
      <c r="KT47" s="6"/>
      <c r="KU47" s="6"/>
      <c r="KV47" s="6"/>
      <c r="KW47" s="6"/>
      <c r="KX47" s="6"/>
      <c r="KY47" s="6"/>
      <c r="KZ47" s="6"/>
      <c r="LA47" s="6"/>
      <c r="LB47" s="6"/>
      <c r="LC47" s="6"/>
      <c r="LD47" s="6"/>
      <c r="LE47" s="6"/>
      <c r="LF47" s="6"/>
      <c r="LG47" s="6"/>
      <c r="LH47" s="6"/>
      <c r="LI47" s="6"/>
      <c r="LJ47" s="6"/>
      <c r="LK47" s="6"/>
      <c r="LL47" s="6"/>
      <c r="LM47" s="6"/>
      <c r="LN47" s="6"/>
      <c r="LO47" s="6"/>
      <c r="LP47" s="6"/>
      <c r="LQ47" s="6"/>
      <c r="LR47" s="6"/>
      <c r="LS47" s="6"/>
      <c r="LT47" s="6"/>
      <c r="LU47" s="6"/>
      <c r="LV47" s="6"/>
      <c r="LW47" s="6"/>
      <c r="LX47" s="6"/>
      <c r="LY47" s="6"/>
      <c r="LZ47" s="6"/>
      <c r="MA47" s="6"/>
      <c r="MB47" s="6"/>
      <c r="MC47" s="6"/>
      <c r="MD47" s="6"/>
      <c r="ME47" s="6"/>
      <c r="MF47" s="6"/>
      <c r="MG47" s="6"/>
      <c r="MH47" s="6"/>
      <c r="MI47" s="6"/>
      <c r="MJ47" s="6"/>
      <c r="MK47" s="6"/>
      <c r="ML47" s="6"/>
      <c r="MM47" s="6"/>
      <c r="MN47" s="6"/>
      <c r="MO47" s="6"/>
      <c r="MP47" s="6"/>
      <c r="MQ47" s="6"/>
      <c r="MR47" s="6"/>
      <c r="MS47" s="6"/>
      <c r="MT47" s="6"/>
      <c r="MU47" s="6"/>
      <c r="MV47" s="6"/>
      <c r="MW47" s="6"/>
      <c r="MX47" s="6"/>
      <c r="MY47" s="6"/>
      <c r="MZ47" s="6"/>
      <c r="NA47" s="6"/>
      <c r="NB47" s="6"/>
      <c r="NC47" s="6"/>
      <c r="ND47" s="6"/>
      <c r="NE47" s="6"/>
      <c r="NF47" s="6"/>
      <c r="NG47" s="6"/>
      <c r="NH47" s="6"/>
      <c r="NI47" s="6"/>
      <c r="NJ47" s="6"/>
      <c r="NK47" s="6"/>
      <c r="NL47" s="6"/>
      <c r="NM47" s="6"/>
      <c r="NN47" s="6"/>
      <c r="NO47" s="6"/>
      <c r="NP47" s="6"/>
      <c r="NQ47" s="6"/>
      <c r="NR47" s="6"/>
      <c r="NS47" s="6"/>
      <c r="NT47" s="6"/>
      <c r="NU47" s="6"/>
      <c r="NV47" s="6"/>
      <c r="NW47" s="6"/>
      <c r="NX47" s="6"/>
      <c r="NY47" s="6"/>
      <c r="NZ47" s="6"/>
      <c r="OA47" s="6"/>
      <c r="OB47" s="6"/>
      <c r="OC47" s="6"/>
      <c r="OD47" s="6"/>
      <c r="OE47" s="6"/>
      <c r="OF47" s="6"/>
      <c r="OG47" s="6"/>
      <c r="OH47" s="6"/>
      <c r="OI47" s="6"/>
      <c r="OJ47" s="6"/>
      <c r="OK47" s="6"/>
      <c r="OL47" s="6"/>
      <c r="OM47" s="6"/>
      <c r="ON47" s="6"/>
      <c r="OO47" s="6"/>
      <c r="OP47" s="6"/>
      <c r="OQ47" s="6"/>
      <c r="OR47" s="6"/>
      <c r="OS47" s="6"/>
      <c r="OT47" s="6"/>
      <c r="OU47" s="6"/>
      <c r="OV47" s="6"/>
      <c r="OW47" s="6"/>
      <c r="OX47" s="6"/>
      <c r="OY47" s="6"/>
      <c r="OZ47" s="6"/>
      <c r="PA47" s="6"/>
      <c r="PB47" s="6"/>
      <c r="PC47" s="6"/>
      <c r="PD47" s="6"/>
      <c r="PE47" s="6"/>
      <c r="PF47" s="6"/>
      <c r="PG47" s="6"/>
      <c r="PH47" s="6"/>
      <c r="PI47" s="6"/>
      <c r="PJ47" s="6"/>
      <c r="PK47" s="6"/>
      <c r="PL47" s="6"/>
      <c r="PM47" s="6"/>
      <c r="PN47" s="6"/>
      <c r="PO47" s="6"/>
      <c r="PP47" s="6"/>
      <c r="PQ47" s="6"/>
      <c r="PR47" s="6"/>
      <c r="PS47" s="6"/>
      <c r="PT47" s="6"/>
      <c r="PU47" s="6"/>
      <c r="PV47" s="6"/>
      <c r="PW47" s="6"/>
      <c r="PX47" s="6"/>
      <c r="PY47" s="6"/>
      <c r="PZ47" s="6"/>
      <c r="QA47" s="6"/>
      <c r="QB47" s="6"/>
      <c r="QC47" s="6"/>
      <c r="QD47" s="6"/>
      <c r="QE47" s="6"/>
      <c r="QF47" s="6"/>
      <c r="QG47" s="6"/>
      <c r="QH47" s="6"/>
      <c r="QI47" s="6"/>
      <c r="QJ47" s="6"/>
      <c r="QK47" s="6"/>
      <c r="QL47" s="6"/>
      <c r="QM47" s="6"/>
      <c r="QN47" s="6"/>
      <c r="QO47" s="6"/>
      <c r="QP47" s="6"/>
      <c r="QQ47" s="6"/>
      <c r="QR47" s="6"/>
      <c r="QS47" s="6"/>
      <c r="QT47" s="6"/>
      <c r="QU47" s="6"/>
      <c r="QV47" s="6"/>
      <c r="QW47" s="6"/>
      <c r="QX47" s="6"/>
      <c r="QY47" s="6"/>
      <c r="QZ47" s="6"/>
      <c r="RA47" s="6"/>
      <c r="RB47" s="6"/>
      <c r="RC47" s="6"/>
      <c r="RD47" s="6"/>
      <c r="RE47" s="6"/>
      <c r="RF47" s="6"/>
      <c r="RG47" s="6"/>
      <c r="RH47" s="6"/>
      <c r="RI47" s="6"/>
      <c r="RJ47" s="6"/>
      <c r="RK47" s="6"/>
      <c r="RL47" s="6"/>
      <c r="RM47" s="6"/>
      <c r="RN47" s="6"/>
      <c r="RO47" s="6"/>
      <c r="RP47" s="6"/>
      <c r="RQ47" s="6"/>
      <c r="RR47" s="6"/>
      <c r="RS47" s="6"/>
      <c r="RT47" s="6"/>
      <c r="RU47" s="6"/>
      <c r="RV47" s="6"/>
      <c r="RW47" s="6"/>
      <c r="RX47" s="6"/>
      <c r="RY47" s="6"/>
      <c r="RZ47" s="6"/>
      <c r="SA47" s="6"/>
      <c r="SB47" s="6"/>
      <c r="SC47" s="6"/>
      <c r="SD47" s="6"/>
      <c r="SE47" s="6"/>
      <c r="SF47" s="6"/>
      <c r="SG47" s="6"/>
      <c r="SH47" s="6"/>
      <c r="SI47" s="6"/>
      <c r="SJ47" s="6"/>
      <c r="SK47" s="6"/>
      <c r="SL47" s="6"/>
      <c r="SM47" s="6"/>
      <c r="SN47" s="6"/>
      <c r="SO47" s="6"/>
      <c r="SP47" s="6"/>
      <c r="SQ47" s="6"/>
      <c r="SR47" s="6"/>
      <c r="SS47" s="6"/>
      <c r="ST47" s="6"/>
      <c r="SU47" s="6"/>
      <c r="SV47" s="6"/>
      <c r="SW47" s="6"/>
      <c r="SX47" s="6"/>
      <c r="SY47" s="6"/>
      <c r="SZ47" s="6"/>
      <c r="TA47" s="6"/>
      <c r="TB47" s="6"/>
      <c r="TC47" s="6"/>
      <c r="TD47" s="6"/>
      <c r="TE47" s="6"/>
      <c r="TF47" s="6"/>
      <c r="TG47" s="6"/>
      <c r="TH47" s="6"/>
      <c r="TI47" s="6"/>
      <c r="TJ47" s="6"/>
      <c r="TK47" s="6"/>
      <c r="TL47" s="6"/>
      <c r="TM47" s="6"/>
      <c r="TN47" s="6"/>
    </row>
    <row r="48" spans="1:534" ht="20.100000000000001" customHeight="1" x14ac:dyDescent="0.2">
      <c r="A48" s="88"/>
      <c r="B48" s="57"/>
      <c r="C48" s="67">
        <f t="array" aca="1" ref="C48" ca="1">INDEX($A$2:$JI$2,,MIN(IF(CouleurFond(E48:JI48)=47,COLUMN(E48:JI48))))</f>
        <v>0</v>
      </c>
      <c r="D48" s="67">
        <f t="array" aca="1" ref="D48" ca="1">INDEX($A$2:$JI$2,,MAX(IF(CouleurFond(E48:JI48)=47,COLUMN(E48:JI48))))</f>
        <v>0</v>
      </c>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c r="JJ48" s="6"/>
      <c r="JK48" s="6"/>
      <c r="JL48" s="6"/>
      <c r="JM48" s="6"/>
      <c r="JN48" s="6"/>
      <c r="JO48" s="6"/>
      <c r="JP48" s="6"/>
      <c r="JQ48" s="6"/>
      <c r="JR48" s="6"/>
      <c r="JS48" s="6"/>
      <c r="JT48" s="6"/>
      <c r="JU48" s="6"/>
      <c r="JV48" s="6"/>
      <c r="JW48" s="6"/>
      <c r="JX48" s="6"/>
      <c r="JY48" s="6"/>
      <c r="JZ48" s="6"/>
      <c r="KA48" s="6"/>
      <c r="KB48" s="6"/>
      <c r="KC48" s="6"/>
      <c r="KD48" s="6"/>
      <c r="KE48" s="6"/>
      <c r="KF48" s="6"/>
      <c r="KG48" s="6"/>
      <c r="KH48" s="6"/>
      <c r="KI48" s="6"/>
      <c r="KJ48" s="6"/>
      <c r="KK48" s="6"/>
      <c r="KL48" s="6"/>
      <c r="KM48" s="6"/>
      <c r="KN48" s="6"/>
      <c r="KO48" s="6"/>
      <c r="KP48" s="6"/>
      <c r="KQ48" s="6"/>
      <c r="KR48" s="6"/>
      <c r="KS48" s="6"/>
      <c r="KT48" s="6"/>
      <c r="KU48" s="6"/>
      <c r="KV48" s="6"/>
      <c r="KW48" s="6"/>
      <c r="KX48" s="6"/>
      <c r="KY48" s="6"/>
      <c r="KZ48" s="6"/>
      <c r="LA48" s="6"/>
      <c r="LB48" s="6"/>
      <c r="LC48" s="6"/>
      <c r="LD48" s="6"/>
      <c r="LE48" s="6"/>
      <c r="LF48" s="6"/>
      <c r="LG48" s="6"/>
      <c r="LH48" s="6"/>
      <c r="LI48" s="6"/>
      <c r="LJ48" s="6"/>
      <c r="LK48" s="6"/>
      <c r="LL48" s="6"/>
      <c r="LM48" s="6"/>
      <c r="LN48" s="6"/>
      <c r="LO48" s="6"/>
      <c r="LP48" s="6"/>
      <c r="LQ48" s="6"/>
      <c r="LR48" s="6"/>
      <c r="LS48" s="6"/>
      <c r="LT48" s="6"/>
      <c r="LU48" s="6"/>
      <c r="LV48" s="6"/>
      <c r="LW48" s="6"/>
      <c r="LX48" s="6"/>
      <c r="LY48" s="6"/>
      <c r="LZ48" s="6"/>
      <c r="MA48" s="6"/>
      <c r="MB48" s="6"/>
      <c r="MC48" s="6"/>
      <c r="MD48" s="6"/>
      <c r="ME48" s="6"/>
      <c r="MF48" s="6"/>
      <c r="MG48" s="6"/>
      <c r="MH48" s="6"/>
      <c r="MI48" s="6"/>
      <c r="MJ48" s="6"/>
      <c r="MK48" s="6"/>
      <c r="ML48" s="6"/>
      <c r="MM48" s="6"/>
      <c r="MN48" s="6"/>
      <c r="MO48" s="6"/>
      <c r="MP48" s="6"/>
      <c r="MQ48" s="6"/>
      <c r="MR48" s="6"/>
      <c r="MS48" s="6"/>
      <c r="MT48" s="6"/>
      <c r="MU48" s="6"/>
      <c r="MV48" s="6"/>
      <c r="MW48" s="6"/>
      <c r="MX48" s="6"/>
      <c r="MY48" s="6"/>
      <c r="MZ48" s="6"/>
      <c r="NA48" s="6"/>
      <c r="NB48" s="6"/>
      <c r="NC48" s="6"/>
      <c r="ND48" s="6"/>
      <c r="NE48" s="6"/>
      <c r="NF48" s="6"/>
      <c r="NG48" s="6"/>
      <c r="NH48" s="6"/>
      <c r="NI48" s="6"/>
      <c r="NJ48" s="6"/>
      <c r="NK48" s="6"/>
      <c r="NL48" s="6"/>
      <c r="NM48" s="6"/>
      <c r="NN48" s="6"/>
      <c r="NO48" s="6"/>
      <c r="NP48" s="6"/>
      <c r="NQ48" s="6"/>
      <c r="NR48" s="6"/>
      <c r="NS48" s="6"/>
      <c r="NT48" s="6"/>
      <c r="NU48" s="6"/>
      <c r="NV48" s="6"/>
      <c r="NW48" s="6"/>
      <c r="NX48" s="6"/>
      <c r="NY48" s="6"/>
      <c r="NZ48" s="6"/>
      <c r="OA48" s="6"/>
      <c r="OB48" s="6"/>
      <c r="OC48" s="6"/>
      <c r="OD48" s="6"/>
      <c r="OE48" s="6"/>
      <c r="OF48" s="6"/>
      <c r="OG48" s="6"/>
      <c r="OH48" s="6"/>
      <c r="OI48" s="6"/>
      <c r="OJ48" s="6"/>
      <c r="OK48" s="6"/>
      <c r="OL48" s="6"/>
      <c r="OM48" s="6"/>
      <c r="ON48" s="6"/>
      <c r="OO48" s="6"/>
      <c r="OP48" s="6"/>
      <c r="OQ48" s="6"/>
      <c r="OR48" s="6"/>
      <c r="OS48" s="6"/>
      <c r="OT48" s="6"/>
      <c r="OU48" s="6"/>
      <c r="OV48" s="6"/>
      <c r="OW48" s="6"/>
      <c r="OX48" s="6"/>
      <c r="OY48" s="6"/>
      <c r="OZ48" s="6"/>
      <c r="PA48" s="6"/>
      <c r="PB48" s="6"/>
      <c r="PC48" s="6"/>
      <c r="PD48" s="6"/>
      <c r="PE48" s="6"/>
      <c r="PF48" s="6"/>
      <c r="PG48" s="6"/>
      <c r="PH48" s="6"/>
      <c r="PI48" s="6"/>
      <c r="PJ48" s="6"/>
      <c r="PK48" s="6"/>
      <c r="PL48" s="6"/>
      <c r="PM48" s="6"/>
      <c r="PN48" s="6"/>
      <c r="PO48" s="6"/>
      <c r="PP48" s="6"/>
      <c r="PQ48" s="6"/>
      <c r="PR48" s="6"/>
      <c r="PS48" s="6"/>
      <c r="PT48" s="6"/>
      <c r="PU48" s="6"/>
      <c r="PV48" s="6"/>
      <c r="PW48" s="6"/>
      <c r="PX48" s="6"/>
      <c r="PY48" s="6"/>
      <c r="PZ48" s="6"/>
      <c r="QA48" s="6"/>
      <c r="QB48" s="6"/>
      <c r="QC48" s="6"/>
      <c r="QD48" s="6"/>
      <c r="QE48" s="6"/>
      <c r="QF48" s="6"/>
      <c r="QG48" s="6"/>
      <c r="QH48" s="6"/>
      <c r="QI48" s="6"/>
      <c r="QJ48" s="6"/>
      <c r="QK48" s="6"/>
      <c r="QL48" s="6"/>
      <c r="QM48" s="6"/>
      <c r="QN48" s="6"/>
      <c r="QO48" s="6"/>
      <c r="QP48" s="6"/>
      <c r="QQ48" s="6"/>
      <c r="QR48" s="6"/>
      <c r="QS48" s="6"/>
      <c r="QT48" s="6"/>
      <c r="QU48" s="6"/>
      <c r="QV48" s="6"/>
      <c r="QW48" s="6"/>
      <c r="QX48" s="6"/>
      <c r="QY48" s="6"/>
      <c r="QZ48" s="6"/>
      <c r="RA48" s="6"/>
      <c r="RB48" s="6"/>
      <c r="RC48" s="6"/>
      <c r="RD48" s="6"/>
      <c r="RE48" s="6"/>
      <c r="RF48" s="6"/>
      <c r="RG48" s="6"/>
      <c r="RH48" s="6"/>
      <c r="RI48" s="6"/>
      <c r="RJ48" s="6"/>
      <c r="RK48" s="6"/>
      <c r="RL48" s="6"/>
      <c r="RM48" s="6"/>
      <c r="RN48" s="6"/>
      <c r="RO48" s="6"/>
      <c r="RP48" s="6"/>
      <c r="RQ48" s="6"/>
      <c r="RR48" s="6"/>
      <c r="RS48" s="6"/>
      <c r="RT48" s="6"/>
      <c r="RU48" s="6"/>
      <c r="RV48" s="6"/>
      <c r="RW48" s="6"/>
      <c r="RX48" s="6"/>
      <c r="RY48" s="6"/>
      <c r="RZ48" s="6"/>
      <c r="SA48" s="6"/>
      <c r="SB48" s="6"/>
      <c r="SC48" s="6"/>
      <c r="SD48" s="6"/>
      <c r="SE48" s="6"/>
      <c r="SF48" s="6"/>
      <c r="SG48" s="6"/>
      <c r="SH48" s="6"/>
      <c r="SI48" s="6"/>
      <c r="SJ48" s="6"/>
      <c r="SK48" s="6"/>
      <c r="SL48" s="6"/>
      <c r="SM48" s="6"/>
      <c r="SN48" s="6"/>
      <c r="SO48" s="6"/>
      <c r="SP48" s="6"/>
      <c r="SQ48" s="6"/>
      <c r="SR48" s="6"/>
      <c r="SS48" s="6"/>
      <c r="ST48" s="6"/>
      <c r="SU48" s="6"/>
      <c r="SV48" s="6"/>
      <c r="SW48" s="6"/>
      <c r="SX48" s="6"/>
      <c r="SY48" s="6"/>
      <c r="SZ48" s="6"/>
      <c r="TA48" s="6"/>
      <c r="TB48" s="6"/>
      <c r="TC48" s="6"/>
      <c r="TD48" s="6"/>
      <c r="TE48" s="6"/>
      <c r="TF48" s="6"/>
      <c r="TG48" s="6"/>
      <c r="TH48" s="6"/>
      <c r="TI48" s="6"/>
      <c r="TJ48" s="6"/>
      <c r="TK48" s="6"/>
      <c r="TL48" s="6"/>
      <c r="TM48" s="6"/>
      <c r="TN48" s="6"/>
    </row>
    <row r="49" spans="1:534" ht="20.100000000000001" customHeight="1" x14ac:dyDescent="0.2">
      <c r="A49" s="88"/>
      <c r="B49" s="9"/>
      <c r="C49" s="67">
        <f t="array" aca="1" ref="C49" ca="1">INDEX($A$2:$JI$2,,MIN(IF(CouleurFond(E49:JI49)=47,COLUMN(E49:JI49))))</f>
        <v>0</v>
      </c>
      <c r="D49" s="67">
        <f t="array" aca="1" ref="D49" ca="1">INDEX($A$2:$JI$2,,MAX(IF(CouleurFond(E49:JI49)=47,COLUMN(E49:JI49))))</f>
        <v>0</v>
      </c>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c r="JJ49" s="6"/>
      <c r="JK49" s="6"/>
      <c r="JL49" s="6"/>
      <c r="JM49" s="6"/>
      <c r="JN49" s="6"/>
      <c r="JO49" s="6"/>
      <c r="JP49" s="6"/>
      <c r="JQ49" s="6"/>
      <c r="JR49" s="6"/>
      <c r="JS49" s="6"/>
      <c r="JT49" s="6"/>
      <c r="JU49" s="6"/>
      <c r="JV49" s="6"/>
      <c r="JW49" s="6"/>
      <c r="JX49" s="6"/>
      <c r="JY49" s="6"/>
      <c r="JZ49" s="6"/>
      <c r="KA49" s="6"/>
      <c r="KB49" s="6"/>
      <c r="KC49" s="6"/>
      <c r="KD49" s="6"/>
      <c r="KE49" s="6"/>
      <c r="KF49" s="6"/>
      <c r="KG49" s="6"/>
      <c r="KH49" s="6"/>
      <c r="KI49" s="6"/>
      <c r="KJ49" s="6"/>
      <c r="KK49" s="6"/>
      <c r="KL49" s="6"/>
      <c r="KM49" s="6"/>
      <c r="KN49" s="6"/>
      <c r="KO49" s="6"/>
      <c r="KP49" s="6"/>
      <c r="KQ49" s="6"/>
      <c r="KR49" s="6"/>
      <c r="KS49" s="6"/>
      <c r="KT49" s="6"/>
      <c r="KU49" s="6"/>
      <c r="KV49" s="6"/>
      <c r="KW49" s="6"/>
      <c r="KX49" s="6"/>
      <c r="KY49" s="6"/>
      <c r="KZ49" s="6"/>
      <c r="LA49" s="6"/>
      <c r="LB49" s="6"/>
      <c r="LC49" s="6"/>
      <c r="LD49" s="6"/>
      <c r="LE49" s="6"/>
      <c r="LF49" s="6"/>
      <c r="LG49" s="6"/>
      <c r="LH49" s="6"/>
      <c r="LI49" s="6"/>
      <c r="LJ49" s="6"/>
      <c r="LK49" s="6"/>
      <c r="LL49" s="6"/>
      <c r="LM49" s="6"/>
      <c r="LN49" s="6"/>
      <c r="LO49" s="6"/>
      <c r="LP49" s="6"/>
      <c r="LQ49" s="6"/>
      <c r="LR49" s="6"/>
      <c r="LS49" s="6"/>
      <c r="LT49" s="6"/>
      <c r="LU49" s="6"/>
      <c r="LV49" s="6"/>
      <c r="LW49" s="6"/>
      <c r="LX49" s="6"/>
      <c r="LY49" s="6"/>
      <c r="LZ49" s="6"/>
      <c r="MA49" s="6"/>
      <c r="MB49" s="6"/>
      <c r="MC49" s="6"/>
      <c r="MD49" s="6"/>
      <c r="ME49" s="6"/>
      <c r="MF49" s="6"/>
      <c r="MG49" s="6"/>
      <c r="MH49" s="6"/>
      <c r="MI49" s="6"/>
      <c r="MJ49" s="6"/>
      <c r="MK49" s="6"/>
      <c r="ML49" s="6"/>
      <c r="MM49" s="6"/>
      <c r="MN49" s="6"/>
      <c r="MO49" s="6"/>
      <c r="MP49" s="6"/>
      <c r="MQ49" s="6"/>
      <c r="MR49" s="6"/>
      <c r="MS49" s="6"/>
      <c r="MT49" s="6"/>
      <c r="MU49" s="6"/>
      <c r="MV49" s="6"/>
      <c r="MW49" s="6"/>
      <c r="MX49" s="6"/>
      <c r="MY49" s="6"/>
      <c r="MZ49" s="6"/>
      <c r="NA49" s="6"/>
      <c r="NB49" s="6"/>
      <c r="NC49" s="6"/>
      <c r="ND49" s="6"/>
      <c r="NE49" s="6"/>
      <c r="NF49" s="6"/>
      <c r="NG49" s="6"/>
      <c r="NH49" s="6"/>
      <c r="NI49" s="6"/>
      <c r="NJ49" s="6"/>
      <c r="NK49" s="6"/>
      <c r="NL49" s="6"/>
      <c r="NM49" s="6"/>
      <c r="NN49" s="6"/>
      <c r="NO49" s="6"/>
      <c r="NP49" s="6"/>
      <c r="NQ49" s="6"/>
      <c r="NR49" s="6"/>
      <c r="NS49" s="6"/>
      <c r="NT49" s="6"/>
      <c r="NU49" s="6"/>
      <c r="NV49" s="6"/>
      <c r="NW49" s="6"/>
      <c r="NX49" s="6"/>
      <c r="NY49" s="6"/>
      <c r="NZ49" s="6"/>
      <c r="OA49" s="6"/>
      <c r="OB49" s="6"/>
      <c r="OC49" s="6"/>
      <c r="OD49" s="6"/>
      <c r="OE49" s="6"/>
      <c r="OF49" s="6"/>
      <c r="OG49" s="6"/>
      <c r="OH49" s="6"/>
      <c r="OI49" s="6"/>
      <c r="OJ49" s="6"/>
      <c r="OK49" s="6"/>
      <c r="OL49" s="6"/>
      <c r="OM49" s="6"/>
      <c r="ON49" s="6"/>
      <c r="OO49" s="6"/>
      <c r="OP49" s="6"/>
      <c r="OQ49" s="6"/>
      <c r="OR49" s="6"/>
      <c r="OS49" s="6"/>
      <c r="OT49" s="6"/>
      <c r="OU49" s="6"/>
      <c r="OV49" s="6"/>
      <c r="OW49" s="6"/>
      <c r="OX49" s="6"/>
      <c r="OY49" s="6"/>
      <c r="OZ49" s="6"/>
      <c r="PA49" s="6"/>
      <c r="PB49" s="6"/>
      <c r="PC49" s="6"/>
      <c r="PD49" s="6"/>
      <c r="PE49" s="6"/>
      <c r="PF49" s="6"/>
      <c r="PG49" s="6"/>
      <c r="PH49" s="6"/>
      <c r="PI49" s="6"/>
      <c r="PJ49" s="6"/>
      <c r="PK49" s="6"/>
      <c r="PL49" s="6"/>
      <c r="PM49" s="6"/>
      <c r="PN49" s="6"/>
      <c r="PO49" s="6"/>
      <c r="PP49" s="6"/>
      <c r="PQ49" s="6"/>
      <c r="PR49" s="6"/>
      <c r="PS49" s="6"/>
      <c r="PT49" s="6"/>
      <c r="PU49" s="6"/>
      <c r="PV49" s="6"/>
      <c r="PW49" s="6"/>
      <c r="PX49" s="6"/>
      <c r="PY49" s="6"/>
      <c r="PZ49" s="6"/>
      <c r="QA49" s="6"/>
      <c r="QB49" s="6"/>
      <c r="QC49" s="6"/>
      <c r="QD49" s="6"/>
      <c r="QE49" s="6"/>
      <c r="QF49" s="6"/>
      <c r="QG49" s="6"/>
      <c r="QH49" s="6"/>
      <c r="QI49" s="6"/>
      <c r="QJ49" s="6"/>
      <c r="QK49" s="6"/>
      <c r="QL49" s="6"/>
      <c r="QM49" s="6"/>
      <c r="QN49" s="6"/>
      <c r="QO49" s="6"/>
      <c r="QP49" s="6"/>
      <c r="QQ49" s="6"/>
      <c r="QR49" s="6"/>
      <c r="QS49" s="6"/>
      <c r="QT49" s="6"/>
      <c r="QU49" s="6"/>
      <c r="QV49" s="6"/>
      <c r="QW49" s="6"/>
      <c r="QX49" s="6"/>
      <c r="QY49" s="6"/>
      <c r="QZ49" s="6"/>
      <c r="RA49" s="6"/>
      <c r="RB49" s="6"/>
      <c r="RC49" s="6"/>
      <c r="RD49" s="6"/>
      <c r="RE49" s="6"/>
      <c r="RF49" s="6"/>
      <c r="RG49" s="6"/>
      <c r="RH49" s="6"/>
      <c r="RI49" s="6"/>
      <c r="RJ49" s="6"/>
      <c r="RK49" s="6"/>
      <c r="RL49" s="6"/>
      <c r="RM49" s="6"/>
      <c r="RN49" s="6"/>
      <c r="RO49" s="6"/>
      <c r="RP49" s="6"/>
      <c r="RQ49" s="6"/>
      <c r="RR49" s="6"/>
      <c r="RS49" s="6"/>
      <c r="RT49" s="6"/>
      <c r="RU49" s="6"/>
      <c r="RV49" s="6"/>
      <c r="RW49" s="6"/>
      <c r="RX49" s="6"/>
      <c r="RY49" s="6"/>
      <c r="RZ49" s="6"/>
      <c r="SA49" s="6"/>
      <c r="SB49" s="6"/>
      <c r="SC49" s="6"/>
      <c r="SD49" s="6"/>
      <c r="SE49" s="6"/>
      <c r="SF49" s="6"/>
      <c r="SG49" s="6"/>
      <c r="SH49" s="6"/>
      <c r="SI49" s="6"/>
      <c r="SJ49" s="6"/>
      <c r="SK49" s="6"/>
      <c r="SL49" s="6"/>
      <c r="SM49" s="6"/>
      <c r="SN49" s="6"/>
      <c r="SO49" s="6"/>
      <c r="SP49" s="6"/>
      <c r="SQ49" s="6"/>
      <c r="SR49" s="6"/>
      <c r="SS49" s="6"/>
      <c r="ST49" s="6"/>
      <c r="SU49" s="6"/>
      <c r="SV49" s="6"/>
      <c r="SW49" s="6"/>
      <c r="SX49" s="6"/>
      <c r="SY49" s="6"/>
      <c r="SZ49" s="6"/>
      <c r="TA49" s="6"/>
      <c r="TB49" s="6"/>
      <c r="TC49" s="6"/>
      <c r="TD49" s="6"/>
      <c r="TE49" s="6"/>
      <c r="TF49" s="6"/>
      <c r="TG49" s="6"/>
      <c r="TH49" s="6"/>
      <c r="TI49" s="6"/>
      <c r="TJ49" s="6"/>
      <c r="TK49" s="6"/>
      <c r="TL49" s="6"/>
      <c r="TM49" s="6"/>
      <c r="TN49" s="6"/>
    </row>
    <row r="50" spans="1:534" ht="20.100000000000001" customHeight="1" x14ac:dyDescent="0.2">
      <c r="A50" s="88"/>
      <c r="B50" s="57"/>
      <c r="C50" s="67">
        <f t="array" aca="1" ref="C50" ca="1">INDEX($A$2:$JI$2,,MIN(IF(CouleurFond(E50:JI50)=47,COLUMN(E50:JI50))))</f>
        <v>0</v>
      </c>
      <c r="D50" s="67">
        <f t="array" aca="1" ref="D50" ca="1">INDEX($A$2:$JI$2,,MAX(IF(CouleurFond(E50:JI50)=47,COLUMN(E50:JI50))))</f>
        <v>0</v>
      </c>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c r="JJ50" s="6"/>
      <c r="JK50" s="6"/>
      <c r="JL50" s="6"/>
      <c r="JM50" s="6"/>
      <c r="JN50" s="6"/>
      <c r="JO50" s="6"/>
      <c r="JP50" s="6"/>
      <c r="JQ50" s="6"/>
      <c r="JR50" s="6"/>
      <c r="JS50" s="6"/>
      <c r="JT50" s="6"/>
      <c r="JU50" s="6"/>
      <c r="JV50" s="6"/>
      <c r="JW50" s="6"/>
      <c r="JX50" s="6"/>
      <c r="JY50" s="6"/>
      <c r="JZ50" s="6"/>
      <c r="KA50" s="6"/>
      <c r="KB50" s="6"/>
      <c r="KC50" s="6"/>
      <c r="KD50" s="6"/>
      <c r="KE50" s="6"/>
      <c r="KF50" s="6"/>
      <c r="KG50" s="6"/>
      <c r="KH50" s="6"/>
      <c r="KI50" s="6"/>
      <c r="KJ50" s="6"/>
      <c r="KK50" s="6"/>
      <c r="KL50" s="6"/>
      <c r="KM50" s="6"/>
      <c r="KN50" s="6"/>
      <c r="KO50" s="6"/>
      <c r="KP50" s="6"/>
      <c r="KQ50" s="6"/>
      <c r="KR50" s="6"/>
      <c r="KS50" s="6"/>
      <c r="KT50" s="6"/>
      <c r="KU50" s="6"/>
      <c r="KV50" s="6"/>
      <c r="KW50" s="6"/>
      <c r="KX50" s="6"/>
      <c r="KY50" s="6"/>
      <c r="KZ50" s="6"/>
      <c r="LA50" s="6"/>
      <c r="LB50" s="6"/>
      <c r="LC50" s="6"/>
      <c r="LD50" s="6"/>
      <c r="LE50" s="6"/>
      <c r="LF50" s="6"/>
      <c r="LG50" s="6"/>
      <c r="LH50" s="6"/>
      <c r="LI50" s="6"/>
      <c r="LJ50" s="6"/>
      <c r="LK50" s="6"/>
      <c r="LL50" s="6"/>
      <c r="LM50" s="6"/>
      <c r="LN50" s="6"/>
      <c r="LO50" s="6"/>
      <c r="LP50" s="6"/>
      <c r="LQ50" s="6"/>
      <c r="LR50" s="6"/>
      <c r="LS50" s="6"/>
      <c r="LT50" s="6"/>
      <c r="LU50" s="6"/>
      <c r="LV50" s="6"/>
      <c r="LW50" s="6"/>
      <c r="LX50" s="6"/>
      <c r="LY50" s="6"/>
      <c r="LZ50" s="6"/>
      <c r="MA50" s="6"/>
      <c r="MB50" s="6"/>
      <c r="MC50" s="6"/>
      <c r="MD50" s="6"/>
      <c r="ME50" s="6"/>
      <c r="MF50" s="6"/>
      <c r="MG50" s="6"/>
      <c r="MH50" s="6"/>
      <c r="MI50" s="6"/>
      <c r="MJ50" s="6"/>
      <c r="MK50" s="6"/>
      <c r="ML50" s="6"/>
      <c r="MM50" s="6"/>
      <c r="MN50" s="6"/>
      <c r="MO50" s="6"/>
      <c r="MP50" s="6"/>
      <c r="MQ50" s="6"/>
      <c r="MR50" s="6"/>
      <c r="MS50" s="6"/>
      <c r="MT50" s="6"/>
      <c r="MU50" s="6"/>
      <c r="MV50" s="6"/>
      <c r="MW50" s="6"/>
      <c r="MX50" s="6"/>
      <c r="MY50" s="6"/>
      <c r="MZ50" s="6"/>
      <c r="NA50" s="6"/>
      <c r="NB50" s="6"/>
      <c r="NC50" s="6"/>
      <c r="ND50" s="6"/>
      <c r="NE50" s="6"/>
      <c r="NF50" s="6"/>
      <c r="NG50" s="6"/>
      <c r="NH50" s="6"/>
      <c r="NI50" s="6"/>
      <c r="NJ50" s="6"/>
      <c r="NK50" s="6"/>
      <c r="NL50" s="6"/>
      <c r="NM50" s="6"/>
      <c r="NN50" s="6"/>
      <c r="NO50" s="6"/>
      <c r="NP50" s="6"/>
      <c r="NQ50" s="6"/>
      <c r="NR50" s="6"/>
      <c r="NS50" s="6"/>
      <c r="NT50" s="6"/>
      <c r="NU50" s="6"/>
      <c r="NV50" s="6"/>
      <c r="NW50" s="6"/>
      <c r="NX50" s="6"/>
      <c r="NY50" s="6"/>
      <c r="NZ50" s="6"/>
      <c r="OA50" s="6"/>
      <c r="OB50" s="6"/>
      <c r="OC50" s="6"/>
      <c r="OD50" s="6"/>
      <c r="OE50" s="6"/>
      <c r="OF50" s="6"/>
      <c r="OG50" s="6"/>
      <c r="OH50" s="6"/>
      <c r="OI50" s="6"/>
      <c r="OJ50" s="6"/>
      <c r="OK50" s="6"/>
      <c r="OL50" s="6"/>
      <c r="OM50" s="6"/>
      <c r="ON50" s="6"/>
      <c r="OO50" s="6"/>
      <c r="OP50" s="6"/>
      <c r="OQ50" s="6"/>
      <c r="OR50" s="6"/>
      <c r="OS50" s="6"/>
      <c r="OT50" s="6"/>
      <c r="OU50" s="6"/>
      <c r="OV50" s="6"/>
      <c r="OW50" s="6"/>
      <c r="OX50" s="6"/>
      <c r="OY50" s="6"/>
      <c r="OZ50" s="6"/>
      <c r="PA50" s="6"/>
      <c r="PB50" s="6"/>
      <c r="PC50" s="6"/>
      <c r="PD50" s="6"/>
      <c r="PE50" s="6"/>
      <c r="PF50" s="6"/>
      <c r="PG50" s="6"/>
      <c r="PH50" s="6"/>
      <c r="PI50" s="6"/>
      <c r="PJ50" s="6"/>
      <c r="PK50" s="6"/>
      <c r="PL50" s="6"/>
      <c r="PM50" s="6"/>
      <c r="PN50" s="6"/>
      <c r="PO50" s="6"/>
      <c r="PP50" s="6"/>
      <c r="PQ50" s="6"/>
      <c r="PR50" s="6"/>
      <c r="PS50" s="6"/>
      <c r="PT50" s="6"/>
      <c r="PU50" s="6"/>
      <c r="PV50" s="6"/>
      <c r="PW50" s="6"/>
      <c r="PX50" s="6"/>
      <c r="PY50" s="6"/>
      <c r="PZ50" s="6"/>
      <c r="QA50" s="6"/>
      <c r="QB50" s="6"/>
      <c r="QC50" s="6"/>
      <c r="QD50" s="6"/>
      <c r="QE50" s="6"/>
      <c r="QF50" s="6"/>
      <c r="QG50" s="6"/>
      <c r="QH50" s="6"/>
      <c r="QI50" s="6"/>
      <c r="QJ50" s="6"/>
      <c r="QK50" s="6"/>
      <c r="QL50" s="6"/>
      <c r="QM50" s="6"/>
      <c r="QN50" s="6"/>
      <c r="QO50" s="6"/>
      <c r="QP50" s="6"/>
      <c r="QQ50" s="6"/>
      <c r="QR50" s="6"/>
      <c r="QS50" s="6"/>
      <c r="QT50" s="6"/>
      <c r="QU50" s="6"/>
      <c r="QV50" s="6"/>
      <c r="QW50" s="6"/>
      <c r="QX50" s="6"/>
      <c r="QY50" s="6"/>
      <c r="QZ50" s="6"/>
      <c r="RA50" s="6"/>
      <c r="RB50" s="6"/>
      <c r="RC50" s="6"/>
      <c r="RD50" s="6"/>
      <c r="RE50" s="6"/>
      <c r="RF50" s="6"/>
      <c r="RG50" s="6"/>
      <c r="RH50" s="6"/>
      <c r="RI50" s="6"/>
      <c r="RJ50" s="6"/>
      <c r="RK50" s="6"/>
      <c r="RL50" s="6"/>
      <c r="RM50" s="6"/>
      <c r="RN50" s="6"/>
      <c r="RO50" s="6"/>
      <c r="RP50" s="6"/>
      <c r="RQ50" s="6"/>
      <c r="RR50" s="6"/>
      <c r="RS50" s="6"/>
      <c r="RT50" s="6"/>
      <c r="RU50" s="6"/>
      <c r="RV50" s="6"/>
      <c r="RW50" s="6"/>
      <c r="RX50" s="6"/>
      <c r="RY50" s="6"/>
      <c r="RZ50" s="6"/>
      <c r="SA50" s="6"/>
      <c r="SB50" s="6"/>
      <c r="SC50" s="6"/>
      <c r="SD50" s="6"/>
      <c r="SE50" s="6"/>
      <c r="SF50" s="6"/>
      <c r="SG50" s="6"/>
      <c r="SH50" s="6"/>
      <c r="SI50" s="6"/>
      <c r="SJ50" s="6"/>
      <c r="SK50" s="6"/>
      <c r="SL50" s="6"/>
      <c r="SM50" s="6"/>
      <c r="SN50" s="6"/>
      <c r="SO50" s="6"/>
      <c r="SP50" s="6"/>
      <c r="SQ50" s="6"/>
      <c r="SR50" s="6"/>
      <c r="SS50" s="6"/>
      <c r="ST50" s="6"/>
      <c r="SU50" s="6"/>
      <c r="SV50" s="6"/>
      <c r="SW50" s="6"/>
      <c r="SX50" s="6"/>
      <c r="SY50" s="6"/>
      <c r="SZ50" s="6"/>
      <c r="TA50" s="6"/>
      <c r="TB50" s="6"/>
      <c r="TC50" s="6"/>
      <c r="TD50" s="6"/>
      <c r="TE50" s="6"/>
      <c r="TF50" s="6"/>
      <c r="TG50" s="6"/>
      <c r="TH50" s="6"/>
      <c r="TI50" s="6"/>
      <c r="TJ50" s="6"/>
      <c r="TK50" s="6"/>
      <c r="TL50" s="6"/>
      <c r="TM50" s="6"/>
      <c r="TN50" s="6"/>
    </row>
    <row r="51" spans="1:534" ht="20.100000000000001" customHeight="1" x14ac:dyDescent="0.2">
      <c r="A51" s="88"/>
      <c r="B51" s="9"/>
      <c r="C51" s="67">
        <f t="array" aca="1" ref="C51" ca="1">INDEX($A$2:$JI$2,,MIN(IF(CouleurFond(E51:JI51)=47,COLUMN(E51:JI51))))</f>
        <v>0</v>
      </c>
      <c r="D51" s="67">
        <f t="array" aca="1" ref="D51" ca="1">INDEX($A$2:$JI$2,,MAX(IF(CouleurFond(E51:JI51)=47,COLUMN(E51:JI51))))</f>
        <v>0</v>
      </c>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c r="JJ51" s="6"/>
      <c r="JK51" s="6"/>
      <c r="JL51" s="6"/>
      <c r="JM51" s="6"/>
      <c r="JN51" s="6"/>
      <c r="JO51" s="6"/>
      <c r="JP51" s="6"/>
      <c r="JQ51" s="6"/>
      <c r="JR51" s="6"/>
      <c r="JS51" s="6"/>
      <c r="JT51" s="6"/>
      <c r="JU51" s="6"/>
      <c r="JV51" s="6"/>
      <c r="JW51" s="6"/>
      <c r="JX51" s="6"/>
      <c r="JY51" s="6"/>
      <c r="JZ51" s="6"/>
      <c r="KA51" s="6"/>
      <c r="KB51" s="6"/>
      <c r="KC51" s="6"/>
      <c r="KD51" s="6"/>
      <c r="KE51" s="6"/>
      <c r="KF51" s="6"/>
      <c r="KG51" s="6"/>
      <c r="KH51" s="6"/>
      <c r="KI51" s="6"/>
      <c r="KJ51" s="6"/>
      <c r="KK51" s="6"/>
      <c r="KL51" s="6"/>
      <c r="KM51" s="6"/>
      <c r="KN51" s="6"/>
      <c r="KO51" s="6"/>
      <c r="KP51" s="6"/>
      <c r="KQ51" s="6"/>
      <c r="KR51" s="6"/>
      <c r="KS51" s="6"/>
      <c r="KT51" s="6"/>
      <c r="KU51" s="6"/>
      <c r="KV51" s="6"/>
      <c r="KW51" s="6"/>
      <c r="KX51" s="6"/>
      <c r="KY51" s="6"/>
      <c r="KZ51" s="6"/>
      <c r="LA51" s="6"/>
      <c r="LB51" s="6"/>
      <c r="LC51" s="6"/>
      <c r="LD51" s="6"/>
      <c r="LE51" s="6"/>
      <c r="LF51" s="6"/>
      <c r="LG51" s="6"/>
      <c r="LH51" s="6"/>
      <c r="LI51" s="6"/>
      <c r="LJ51" s="6"/>
      <c r="LK51" s="6"/>
      <c r="LL51" s="6"/>
      <c r="LM51" s="6"/>
      <c r="LN51" s="6"/>
      <c r="LO51" s="6"/>
      <c r="LP51" s="6"/>
      <c r="LQ51" s="6"/>
      <c r="LR51" s="6"/>
      <c r="LS51" s="6"/>
      <c r="LT51" s="6"/>
      <c r="LU51" s="6"/>
      <c r="LV51" s="6"/>
      <c r="LW51" s="6"/>
      <c r="LX51" s="6"/>
      <c r="LY51" s="6"/>
      <c r="LZ51" s="6"/>
      <c r="MA51" s="6"/>
      <c r="MB51" s="6"/>
      <c r="MC51" s="6"/>
      <c r="MD51" s="6"/>
      <c r="ME51" s="6"/>
      <c r="MF51" s="6"/>
      <c r="MG51" s="6"/>
      <c r="MH51" s="6"/>
      <c r="MI51" s="6"/>
      <c r="MJ51" s="6"/>
      <c r="MK51" s="6"/>
      <c r="ML51" s="6"/>
      <c r="MM51" s="6"/>
      <c r="MN51" s="6"/>
      <c r="MO51" s="6"/>
      <c r="MP51" s="6"/>
      <c r="MQ51" s="6"/>
      <c r="MR51" s="6"/>
      <c r="MS51" s="6"/>
      <c r="MT51" s="6"/>
      <c r="MU51" s="6"/>
      <c r="MV51" s="6"/>
      <c r="MW51" s="6"/>
      <c r="MX51" s="6"/>
      <c r="MY51" s="6"/>
      <c r="MZ51" s="6"/>
      <c r="NA51" s="6"/>
      <c r="NB51" s="6"/>
      <c r="NC51" s="6"/>
      <c r="ND51" s="6"/>
      <c r="NE51" s="6"/>
      <c r="NF51" s="6"/>
      <c r="NG51" s="6"/>
      <c r="NH51" s="6"/>
      <c r="NI51" s="6"/>
      <c r="NJ51" s="6"/>
      <c r="NK51" s="6"/>
      <c r="NL51" s="6"/>
      <c r="NM51" s="6"/>
      <c r="NN51" s="6"/>
      <c r="NO51" s="6"/>
      <c r="NP51" s="6"/>
      <c r="NQ51" s="6"/>
      <c r="NR51" s="6"/>
      <c r="NS51" s="6"/>
      <c r="NT51" s="6"/>
      <c r="NU51" s="6"/>
      <c r="NV51" s="6"/>
      <c r="NW51" s="6"/>
      <c r="NX51" s="6"/>
      <c r="NY51" s="6"/>
      <c r="NZ51" s="6"/>
      <c r="OA51" s="6"/>
      <c r="OB51" s="6"/>
      <c r="OC51" s="6"/>
      <c r="OD51" s="6"/>
      <c r="OE51" s="6"/>
      <c r="OF51" s="6"/>
      <c r="OG51" s="6"/>
      <c r="OH51" s="6"/>
      <c r="OI51" s="6"/>
      <c r="OJ51" s="6"/>
      <c r="OK51" s="6"/>
      <c r="OL51" s="6"/>
      <c r="OM51" s="6"/>
      <c r="ON51" s="6"/>
      <c r="OO51" s="6"/>
      <c r="OP51" s="6"/>
      <c r="OQ51" s="6"/>
      <c r="OR51" s="6"/>
      <c r="OS51" s="6"/>
      <c r="OT51" s="6"/>
      <c r="OU51" s="6"/>
      <c r="OV51" s="6"/>
      <c r="OW51" s="6"/>
      <c r="OX51" s="6"/>
      <c r="OY51" s="6"/>
      <c r="OZ51" s="6"/>
      <c r="PA51" s="6"/>
      <c r="PB51" s="6"/>
      <c r="PC51" s="6"/>
      <c r="PD51" s="6"/>
      <c r="PE51" s="6"/>
      <c r="PF51" s="6"/>
      <c r="PG51" s="6"/>
      <c r="PH51" s="6"/>
      <c r="PI51" s="6"/>
      <c r="PJ51" s="6"/>
      <c r="PK51" s="6"/>
      <c r="PL51" s="6"/>
      <c r="PM51" s="6"/>
      <c r="PN51" s="6"/>
      <c r="PO51" s="6"/>
      <c r="PP51" s="6"/>
      <c r="PQ51" s="6"/>
      <c r="PR51" s="6"/>
      <c r="PS51" s="6"/>
      <c r="PT51" s="6"/>
      <c r="PU51" s="6"/>
      <c r="PV51" s="6"/>
      <c r="PW51" s="6"/>
      <c r="PX51" s="6"/>
      <c r="PY51" s="6"/>
      <c r="PZ51" s="6"/>
      <c r="QA51" s="6"/>
      <c r="QB51" s="6"/>
      <c r="QC51" s="6"/>
      <c r="QD51" s="6"/>
      <c r="QE51" s="6"/>
      <c r="QF51" s="6"/>
      <c r="QG51" s="6"/>
      <c r="QH51" s="6"/>
      <c r="QI51" s="6"/>
      <c r="QJ51" s="6"/>
      <c r="QK51" s="6"/>
      <c r="QL51" s="6"/>
      <c r="QM51" s="6"/>
      <c r="QN51" s="6"/>
      <c r="QO51" s="6"/>
      <c r="QP51" s="6"/>
      <c r="QQ51" s="6"/>
      <c r="QR51" s="6"/>
      <c r="QS51" s="6"/>
      <c r="QT51" s="6"/>
      <c r="QU51" s="6"/>
      <c r="QV51" s="6"/>
      <c r="QW51" s="6"/>
      <c r="QX51" s="6"/>
      <c r="QY51" s="6"/>
      <c r="QZ51" s="6"/>
      <c r="RA51" s="6"/>
      <c r="RB51" s="6"/>
      <c r="RC51" s="6"/>
      <c r="RD51" s="6"/>
      <c r="RE51" s="6"/>
      <c r="RF51" s="6"/>
      <c r="RG51" s="6"/>
      <c r="RH51" s="6"/>
      <c r="RI51" s="6"/>
      <c r="RJ51" s="6"/>
      <c r="RK51" s="6"/>
      <c r="RL51" s="6"/>
      <c r="RM51" s="6"/>
      <c r="RN51" s="6"/>
      <c r="RO51" s="6"/>
      <c r="RP51" s="6"/>
      <c r="RQ51" s="6"/>
      <c r="RR51" s="6"/>
      <c r="RS51" s="6"/>
      <c r="RT51" s="6"/>
      <c r="RU51" s="6"/>
      <c r="RV51" s="6"/>
      <c r="RW51" s="6"/>
      <c r="RX51" s="6"/>
      <c r="RY51" s="6"/>
      <c r="RZ51" s="6"/>
      <c r="SA51" s="6"/>
      <c r="SB51" s="6"/>
      <c r="SC51" s="6"/>
      <c r="SD51" s="6"/>
      <c r="SE51" s="6"/>
      <c r="SF51" s="6"/>
      <c r="SG51" s="6"/>
      <c r="SH51" s="6"/>
      <c r="SI51" s="6"/>
      <c r="SJ51" s="6"/>
      <c r="SK51" s="6"/>
      <c r="SL51" s="6"/>
      <c r="SM51" s="6"/>
      <c r="SN51" s="6"/>
      <c r="SO51" s="6"/>
      <c r="SP51" s="6"/>
      <c r="SQ51" s="6"/>
      <c r="SR51" s="6"/>
      <c r="SS51" s="6"/>
      <c r="ST51" s="6"/>
      <c r="SU51" s="6"/>
      <c r="SV51" s="6"/>
      <c r="SW51" s="6"/>
      <c r="SX51" s="6"/>
      <c r="SY51" s="6"/>
      <c r="SZ51" s="6"/>
      <c r="TA51" s="6"/>
      <c r="TB51" s="6"/>
      <c r="TC51" s="6"/>
      <c r="TD51" s="6"/>
      <c r="TE51" s="6"/>
      <c r="TF51" s="6"/>
      <c r="TG51" s="6"/>
      <c r="TH51" s="6"/>
      <c r="TI51" s="6"/>
      <c r="TJ51" s="6"/>
      <c r="TK51" s="6"/>
      <c r="TL51" s="6"/>
      <c r="TM51" s="6"/>
      <c r="TN51" s="6"/>
    </row>
    <row r="52" spans="1:534" ht="20.100000000000001" customHeight="1" x14ac:dyDescent="0.2">
      <c r="A52" s="88"/>
      <c r="B52" s="57"/>
      <c r="C52" s="67">
        <f t="array" aca="1" ref="C52" ca="1">INDEX($A$2:$JI$2,,MIN(IF(CouleurFond(E52:JI52)=47,COLUMN(E52:JI52))))</f>
        <v>0</v>
      </c>
      <c r="D52" s="67">
        <f t="array" aca="1" ref="D52" ca="1">INDEX($A$2:$JI$2,,MAX(IF(CouleurFond(E52:JI52)=47,COLUMN(E52:JI52))))</f>
        <v>0</v>
      </c>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c r="JJ52" s="6"/>
      <c r="JK52" s="6"/>
      <c r="JL52" s="6"/>
      <c r="JM52" s="6"/>
      <c r="JN52" s="6"/>
      <c r="JO52" s="6"/>
      <c r="JP52" s="6"/>
      <c r="JQ52" s="6"/>
      <c r="JR52" s="6"/>
      <c r="JS52" s="6"/>
      <c r="JT52" s="6"/>
      <c r="JU52" s="6"/>
      <c r="JV52" s="6"/>
      <c r="JW52" s="6"/>
      <c r="JX52" s="6"/>
      <c r="JY52" s="6"/>
      <c r="JZ52" s="6"/>
      <c r="KA52" s="6"/>
      <c r="KB52" s="6"/>
      <c r="KC52" s="6"/>
      <c r="KD52" s="6"/>
      <c r="KE52" s="6"/>
      <c r="KF52" s="6"/>
      <c r="KG52" s="6"/>
      <c r="KH52" s="6"/>
      <c r="KI52" s="6"/>
      <c r="KJ52" s="6"/>
      <c r="KK52" s="6"/>
      <c r="KL52" s="6"/>
      <c r="KM52" s="6"/>
      <c r="KN52" s="6"/>
      <c r="KO52" s="6"/>
      <c r="KP52" s="6"/>
      <c r="KQ52" s="6"/>
      <c r="KR52" s="6"/>
      <c r="KS52" s="6"/>
      <c r="KT52" s="6"/>
      <c r="KU52" s="6"/>
      <c r="KV52" s="6"/>
      <c r="KW52" s="6"/>
      <c r="KX52" s="6"/>
      <c r="KY52" s="6"/>
      <c r="KZ52" s="6"/>
      <c r="LA52" s="6"/>
      <c r="LB52" s="6"/>
      <c r="LC52" s="6"/>
      <c r="LD52" s="6"/>
      <c r="LE52" s="6"/>
      <c r="LF52" s="6"/>
      <c r="LG52" s="6"/>
      <c r="LH52" s="6"/>
      <c r="LI52" s="6"/>
      <c r="LJ52" s="6"/>
      <c r="LK52" s="6"/>
      <c r="LL52" s="6"/>
      <c r="LM52" s="6"/>
      <c r="LN52" s="6"/>
      <c r="LO52" s="6"/>
      <c r="LP52" s="6"/>
      <c r="LQ52" s="6"/>
      <c r="LR52" s="6"/>
      <c r="LS52" s="6"/>
      <c r="LT52" s="6"/>
      <c r="LU52" s="6"/>
      <c r="LV52" s="6"/>
      <c r="LW52" s="6"/>
      <c r="LX52" s="6"/>
      <c r="LY52" s="6"/>
      <c r="LZ52" s="6"/>
      <c r="MA52" s="6"/>
      <c r="MB52" s="6"/>
      <c r="MC52" s="6"/>
      <c r="MD52" s="6"/>
      <c r="ME52" s="6"/>
      <c r="MF52" s="6"/>
      <c r="MG52" s="6"/>
      <c r="MH52" s="6"/>
      <c r="MI52" s="6"/>
      <c r="MJ52" s="6"/>
      <c r="MK52" s="6"/>
      <c r="ML52" s="6"/>
      <c r="MM52" s="6"/>
      <c r="MN52" s="6"/>
      <c r="MO52" s="6"/>
      <c r="MP52" s="6"/>
      <c r="MQ52" s="6"/>
      <c r="MR52" s="6"/>
      <c r="MS52" s="6"/>
      <c r="MT52" s="6"/>
      <c r="MU52" s="6"/>
      <c r="MV52" s="6"/>
      <c r="MW52" s="6"/>
      <c r="MX52" s="6"/>
      <c r="MY52" s="6"/>
      <c r="MZ52" s="6"/>
      <c r="NA52" s="6"/>
      <c r="NB52" s="6"/>
      <c r="NC52" s="6"/>
      <c r="ND52" s="6"/>
      <c r="NE52" s="6"/>
      <c r="NF52" s="6"/>
      <c r="NG52" s="6"/>
      <c r="NH52" s="6"/>
      <c r="NI52" s="6"/>
      <c r="NJ52" s="6"/>
      <c r="NK52" s="6"/>
      <c r="NL52" s="6"/>
      <c r="NM52" s="6"/>
      <c r="NN52" s="6"/>
      <c r="NO52" s="6"/>
      <c r="NP52" s="6"/>
      <c r="NQ52" s="6"/>
      <c r="NR52" s="6"/>
      <c r="NS52" s="6"/>
      <c r="NT52" s="6"/>
      <c r="NU52" s="6"/>
      <c r="NV52" s="6"/>
      <c r="NW52" s="6"/>
      <c r="NX52" s="6"/>
      <c r="NY52" s="6"/>
      <c r="NZ52" s="6"/>
      <c r="OA52" s="6"/>
      <c r="OB52" s="6"/>
      <c r="OC52" s="6"/>
      <c r="OD52" s="6"/>
      <c r="OE52" s="6"/>
      <c r="OF52" s="6"/>
      <c r="OG52" s="6"/>
      <c r="OH52" s="6"/>
      <c r="OI52" s="6"/>
      <c r="OJ52" s="6"/>
      <c r="OK52" s="6"/>
      <c r="OL52" s="6"/>
      <c r="OM52" s="6"/>
      <c r="ON52" s="6"/>
      <c r="OO52" s="6"/>
      <c r="OP52" s="6"/>
      <c r="OQ52" s="6"/>
      <c r="OR52" s="6"/>
      <c r="OS52" s="6"/>
      <c r="OT52" s="6"/>
      <c r="OU52" s="6"/>
      <c r="OV52" s="6"/>
      <c r="OW52" s="6"/>
      <c r="OX52" s="6"/>
      <c r="OY52" s="6"/>
      <c r="OZ52" s="6"/>
      <c r="PA52" s="6"/>
      <c r="PB52" s="6"/>
      <c r="PC52" s="6"/>
      <c r="PD52" s="6"/>
      <c r="PE52" s="6"/>
      <c r="PF52" s="6"/>
      <c r="PG52" s="6"/>
      <c r="PH52" s="6"/>
      <c r="PI52" s="6"/>
      <c r="PJ52" s="6"/>
      <c r="PK52" s="6"/>
      <c r="PL52" s="6"/>
      <c r="PM52" s="6"/>
      <c r="PN52" s="6"/>
      <c r="PO52" s="6"/>
      <c r="PP52" s="6"/>
      <c r="PQ52" s="6"/>
      <c r="PR52" s="6"/>
      <c r="PS52" s="6"/>
      <c r="PT52" s="6"/>
      <c r="PU52" s="6"/>
      <c r="PV52" s="6"/>
      <c r="PW52" s="6"/>
      <c r="PX52" s="6"/>
      <c r="PY52" s="6"/>
      <c r="PZ52" s="6"/>
      <c r="QA52" s="6"/>
      <c r="QB52" s="6"/>
      <c r="QC52" s="6"/>
      <c r="QD52" s="6"/>
      <c r="QE52" s="6"/>
      <c r="QF52" s="6"/>
      <c r="QG52" s="6"/>
      <c r="QH52" s="6"/>
      <c r="QI52" s="6"/>
      <c r="QJ52" s="6"/>
      <c r="QK52" s="6"/>
      <c r="QL52" s="6"/>
      <c r="QM52" s="6"/>
      <c r="QN52" s="6"/>
      <c r="QO52" s="6"/>
      <c r="QP52" s="6"/>
      <c r="QQ52" s="6"/>
      <c r="QR52" s="6"/>
      <c r="QS52" s="6"/>
      <c r="QT52" s="6"/>
      <c r="QU52" s="6"/>
      <c r="QV52" s="6"/>
      <c r="QW52" s="6"/>
      <c r="QX52" s="6"/>
      <c r="QY52" s="6"/>
      <c r="QZ52" s="6"/>
      <c r="RA52" s="6"/>
      <c r="RB52" s="6"/>
      <c r="RC52" s="6"/>
      <c r="RD52" s="6"/>
      <c r="RE52" s="6"/>
      <c r="RF52" s="6"/>
      <c r="RG52" s="6"/>
      <c r="RH52" s="6"/>
      <c r="RI52" s="6"/>
      <c r="RJ52" s="6"/>
      <c r="RK52" s="6"/>
      <c r="RL52" s="6"/>
      <c r="RM52" s="6"/>
      <c r="RN52" s="6"/>
      <c r="RO52" s="6"/>
      <c r="RP52" s="6"/>
      <c r="RQ52" s="6"/>
      <c r="RR52" s="6"/>
      <c r="RS52" s="6"/>
      <c r="RT52" s="6"/>
      <c r="RU52" s="6"/>
      <c r="RV52" s="6"/>
      <c r="RW52" s="6"/>
      <c r="RX52" s="6"/>
      <c r="RY52" s="6"/>
      <c r="RZ52" s="6"/>
      <c r="SA52" s="6"/>
      <c r="SB52" s="6"/>
      <c r="SC52" s="6"/>
      <c r="SD52" s="6"/>
      <c r="SE52" s="6"/>
      <c r="SF52" s="6"/>
      <c r="SG52" s="6"/>
      <c r="SH52" s="6"/>
      <c r="SI52" s="6"/>
      <c r="SJ52" s="6"/>
      <c r="SK52" s="6"/>
      <c r="SL52" s="6"/>
      <c r="SM52" s="6"/>
      <c r="SN52" s="6"/>
      <c r="SO52" s="6"/>
      <c r="SP52" s="6"/>
      <c r="SQ52" s="6"/>
      <c r="SR52" s="6"/>
      <c r="SS52" s="6"/>
      <c r="ST52" s="6"/>
      <c r="SU52" s="6"/>
      <c r="SV52" s="6"/>
      <c r="SW52" s="6"/>
      <c r="SX52" s="6"/>
      <c r="SY52" s="6"/>
      <c r="SZ52" s="6"/>
      <c r="TA52" s="6"/>
      <c r="TB52" s="6"/>
      <c r="TC52" s="6"/>
      <c r="TD52" s="6"/>
      <c r="TE52" s="6"/>
      <c r="TF52" s="6"/>
      <c r="TG52" s="6"/>
      <c r="TH52" s="6"/>
      <c r="TI52" s="6"/>
      <c r="TJ52" s="6"/>
      <c r="TK52" s="6"/>
      <c r="TL52" s="6"/>
      <c r="TM52" s="6"/>
      <c r="TN52" s="6"/>
    </row>
    <row r="53" spans="1:534" ht="20.100000000000001" customHeight="1" x14ac:dyDescent="0.2">
      <c r="A53" s="88"/>
      <c r="B53" s="9"/>
      <c r="C53" s="67">
        <f t="array" aca="1" ref="C53" ca="1">INDEX($A$2:$JI$2,,MIN(IF(CouleurFond(E53:JI53)=47,COLUMN(E53:JI53))))</f>
        <v>0</v>
      </c>
      <c r="D53" s="67">
        <f t="array" aca="1" ref="D53" ca="1">INDEX($A$2:$JI$2,,MAX(IF(CouleurFond(E53:JI53)=47,COLUMN(E53:JI53))))</f>
        <v>0</v>
      </c>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c r="JJ53" s="6"/>
      <c r="JK53" s="6"/>
      <c r="JL53" s="6"/>
      <c r="JM53" s="6"/>
      <c r="JN53" s="6"/>
      <c r="JO53" s="6"/>
      <c r="JP53" s="6"/>
      <c r="JQ53" s="6"/>
      <c r="JR53" s="6"/>
      <c r="JS53" s="6"/>
      <c r="JT53" s="6"/>
      <c r="JU53" s="6"/>
      <c r="JV53" s="6"/>
      <c r="JW53" s="6"/>
      <c r="JX53" s="6"/>
      <c r="JY53" s="6"/>
      <c r="JZ53" s="6"/>
      <c r="KA53" s="6"/>
      <c r="KB53" s="6"/>
      <c r="KC53" s="6"/>
      <c r="KD53" s="6"/>
      <c r="KE53" s="6"/>
      <c r="KF53" s="6"/>
      <c r="KG53" s="6"/>
      <c r="KH53" s="6"/>
      <c r="KI53" s="6"/>
      <c r="KJ53" s="6"/>
      <c r="KK53" s="6"/>
      <c r="KL53" s="6"/>
      <c r="KM53" s="6"/>
      <c r="KN53" s="6"/>
      <c r="KO53" s="6"/>
      <c r="KP53" s="6"/>
      <c r="KQ53" s="6"/>
      <c r="KR53" s="6"/>
      <c r="KS53" s="6"/>
      <c r="KT53" s="6"/>
      <c r="KU53" s="6"/>
      <c r="KV53" s="6"/>
      <c r="KW53" s="6"/>
      <c r="KX53" s="6"/>
      <c r="KY53" s="6"/>
      <c r="KZ53" s="6"/>
      <c r="LA53" s="6"/>
      <c r="LB53" s="6"/>
      <c r="LC53" s="6"/>
      <c r="LD53" s="6"/>
      <c r="LE53" s="6"/>
      <c r="LF53" s="6"/>
      <c r="LG53" s="6"/>
      <c r="LH53" s="6"/>
      <c r="LI53" s="6"/>
      <c r="LJ53" s="6"/>
      <c r="LK53" s="6"/>
      <c r="LL53" s="6"/>
      <c r="LM53" s="6"/>
      <c r="LN53" s="6"/>
      <c r="LO53" s="6"/>
      <c r="LP53" s="6"/>
      <c r="LQ53" s="6"/>
      <c r="LR53" s="6"/>
      <c r="LS53" s="6"/>
      <c r="LT53" s="6"/>
      <c r="LU53" s="6"/>
      <c r="LV53" s="6"/>
      <c r="LW53" s="6"/>
      <c r="LX53" s="6"/>
      <c r="LY53" s="6"/>
      <c r="LZ53" s="6"/>
      <c r="MA53" s="6"/>
      <c r="MB53" s="6"/>
      <c r="MC53" s="6"/>
      <c r="MD53" s="6"/>
      <c r="ME53" s="6"/>
      <c r="MF53" s="6"/>
      <c r="MG53" s="6"/>
      <c r="MH53" s="6"/>
      <c r="MI53" s="6"/>
      <c r="MJ53" s="6"/>
      <c r="MK53" s="6"/>
      <c r="ML53" s="6"/>
      <c r="MM53" s="6"/>
      <c r="MN53" s="6"/>
      <c r="MO53" s="6"/>
      <c r="MP53" s="6"/>
      <c r="MQ53" s="6"/>
      <c r="MR53" s="6"/>
      <c r="MS53" s="6"/>
      <c r="MT53" s="6"/>
      <c r="MU53" s="6"/>
      <c r="MV53" s="6"/>
      <c r="MW53" s="6"/>
      <c r="MX53" s="6"/>
      <c r="MY53" s="6"/>
      <c r="MZ53" s="6"/>
      <c r="NA53" s="6"/>
      <c r="NB53" s="6"/>
      <c r="NC53" s="6"/>
      <c r="ND53" s="6"/>
      <c r="NE53" s="6"/>
      <c r="NF53" s="6"/>
      <c r="NG53" s="6"/>
      <c r="NH53" s="6"/>
      <c r="NI53" s="6"/>
      <c r="NJ53" s="6"/>
      <c r="NK53" s="6"/>
      <c r="NL53" s="6"/>
      <c r="NM53" s="6"/>
      <c r="NN53" s="6"/>
      <c r="NO53" s="6"/>
      <c r="NP53" s="6"/>
      <c r="NQ53" s="6"/>
      <c r="NR53" s="6"/>
      <c r="NS53" s="6"/>
      <c r="NT53" s="6"/>
      <c r="NU53" s="6"/>
      <c r="NV53" s="6"/>
      <c r="NW53" s="6"/>
      <c r="NX53" s="6"/>
      <c r="NY53" s="6"/>
      <c r="NZ53" s="6"/>
      <c r="OA53" s="6"/>
      <c r="OB53" s="6"/>
      <c r="OC53" s="6"/>
      <c r="OD53" s="6"/>
      <c r="OE53" s="6"/>
      <c r="OF53" s="6"/>
      <c r="OG53" s="6"/>
      <c r="OH53" s="6"/>
      <c r="OI53" s="6"/>
      <c r="OJ53" s="6"/>
      <c r="OK53" s="6"/>
      <c r="OL53" s="6"/>
      <c r="OM53" s="6"/>
      <c r="ON53" s="6"/>
      <c r="OO53" s="6"/>
      <c r="OP53" s="6"/>
      <c r="OQ53" s="6"/>
      <c r="OR53" s="6"/>
      <c r="OS53" s="6"/>
      <c r="OT53" s="6"/>
      <c r="OU53" s="6"/>
      <c r="OV53" s="6"/>
      <c r="OW53" s="6"/>
      <c r="OX53" s="6"/>
      <c r="OY53" s="6"/>
      <c r="OZ53" s="6"/>
      <c r="PA53" s="6"/>
      <c r="PB53" s="6"/>
      <c r="PC53" s="6"/>
      <c r="PD53" s="6"/>
      <c r="PE53" s="6"/>
      <c r="PF53" s="6"/>
      <c r="PG53" s="6"/>
      <c r="PH53" s="6"/>
      <c r="PI53" s="6"/>
      <c r="PJ53" s="6"/>
      <c r="PK53" s="6"/>
      <c r="PL53" s="6"/>
      <c r="PM53" s="6"/>
      <c r="PN53" s="6"/>
      <c r="PO53" s="6"/>
      <c r="PP53" s="6"/>
      <c r="PQ53" s="6"/>
      <c r="PR53" s="6"/>
      <c r="PS53" s="6"/>
      <c r="PT53" s="6"/>
      <c r="PU53" s="6"/>
      <c r="PV53" s="6"/>
      <c r="PW53" s="6"/>
      <c r="PX53" s="6"/>
      <c r="PY53" s="6"/>
      <c r="PZ53" s="6"/>
      <c r="QA53" s="6"/>
      <c r="QB53" s="6"/>
      <c r="QC53" s="6"/>
      <c r="QD53" s="6"/>
      <c r="QE53" s="6"/>
      <c r="QF53" s="6"/>
      <c r="QG53" s="6"/>
      <c r="QH53" s="6"/>
      <c r="QI53" s="6"/>
      <c r="QJ53" s="6"/>
      <c r="QK53" s="6"/>
      <c r="QL53" s="6"/>
      <c r="QM53" s="6"/>
      <c r="QN53" s="6"/>
      <c r="QO53" s="6"/>
      <c r="QP53" s="6"/>
      <c r="QQ53" s="6"/>
      <c r="QR53" s="6"/>
      <c r="QS53" s="6"/>
      <c r="QT53" s="6"/>
      <c r="QU53" s="6"/>
      <c r="QV53" s="6"/>
      <c r="QW53" s="6"/>
      <c r="QX53" s="6"/>
      <c r="QY53" s="6"/>
      <c r="QZ53" s="6"/>
      <c r="RA53" s="6"/>
      <c r="RB53" s="6"/>
      <c r="RC53" s="6"/>
      <c r="RD53" s="6"/>
      <c r="RE53" s="6"/>
      <c r="RF53" s="6"/>
      <c r="RG53" s="6"/>
      <c r="RH53" s="6"/>
      <c r="RI53" s="6"/>
      <c r="RJ53" s="6"/>
      <c r="RK53" s="6"/>
      <c r="RL53" s="6"/>
      <c r="RM53" s="6"/>
      <c r="RN53" s="6"/>
      <c r="RO53" s="6"/>
      <c r="RP53" s="6"/>
      <c r="RQ53" s="6"/>
      <c r="RR53" s="6"/>
      <c r="RS53" s="6"/>
      <c r="RT53" s="6"/>
      <c r="RU53" s="6"/>
      <c r="RV53" s="6"/>
      <c r="RW53" s="6"/>
      <c r="RX53" s="6"/>
      <c r="RY53" s="6"/>
      <c r="RZ53" s="6"/>
      <c r="SA53" s="6"/>
      <c r="SB53" s="6"/>
      <c r="SC53" s="6"/>
      <c r="SD53" s="6"/>
      <c r="SE53" s="6"/>
      <c r="SF53" s="6"/>
      <c r="SG53" s="6"/>
      <c r="SH53" s="6"/>
      <c r="SI53" s="6"/>
      <c r="SJ53" s="6"/>
      <c r="SK53" s="6"/>
      <c r="SL53" s="6"/>
      <c r="SM53" s="6"/>
      <c r="SN53" s="6"/>
      <c r="SO53" s="6"/>
      <c r="SP53" s="6"/>
      <c r="SQ53" s="6"/>
      <c r="SR53" s="6"/>
      <c r="SS53" s="6"/>
      <c r="ST53" s="6"/>
      <c r="SU53" s="6"/>
      <c r="SV53" s="6"/>
      <c r="SW53" s="6"/>
      <c r="SX53" s="6"/>
      <c r="SY53" s="6"/>
      <c r="SZ53" s="6"/>
      <c r="TA53" s="6"/>
      <c r="TB53" s="6"/>
      <c r="TC53" s="6"/>
      <c r="TD53" s="6"/>
      <c r="TE53" s="6"/>
      <c r="TF53" s="6"/>
      <c r="TG53" s="6"/>
      <c r="TH53" s="6"/>
      <c r="TI53" s="6"/>
      <c r="TJ53" s="6"/>
      <c r="TK53" s="6"/>
      <c r="TL53" s="6"/>
      <c r="TM53" s="6"/>
      <c r="TN53" s="6"/>
    </row>
    <row r="54" spans="1:534" ht="20.100000000000001" customHeight="1" x14ac:dyDescent="0.2">
      <c r="A54" s="88"/>
      <c r="B54" s="57"/>
      <c r="C54" s="67">
        <f t="array" aca="1" ref="C54" ca="1">INDEX($A$2:$JI$2,,MIN(IF(CouleurFond(E54:JI54)=47,COLUMN(E54:JI54))))</f>
        <v>0</v>
      </c>
      <c r="D54" s="67">
        <f t="array" aca="1" ref="D54" ca="1">INDEX($A$2:$JI$2,,MAX(IF(CouleurFond(E54:JI54)=47,COLUMN(E54:JI54))))</f>
        <v>0</v>
      </c>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c r="JJ54" s="6"/>
      <c r="JK54" s="6"/>
      <c r="JL54" s="6"/>
      <c r="JM54" s="6"/>
      <c r="JN54" s="6"/>
      <c r="JO54" s="6"/>
      <c r="JP54" s="6"/>
      <c r="JQ54" s="6"/>
      <c r="JR54" s="6"/>
      <c r="JS54" s="6"/>
      <c r="JT54" s="6"/>
      <c r="JU54" s="6"/>
      <c r="JV54" s="6"/>
      <c r="JW54" s="6"/>
      <c r="JX54" s="6"/>
      <c r="JY54" s="6"/>
      <c r="JZ54" s="6"/>
      <c r="KA54" s="6"/>
      <c r="KB54" s="6"/>
      <c r="KC54" s="6"/>
      <c r="KD54" s="6"/>
      <c r="KE54" s="6"/>
      <c r="KF54" s="6"/>
      <c r="KG54" s="6"/>
      <c r="KH54" s="6"/>
      <c r="KI54" s="6"/>
      <c r="KJ54" s="6"/>
      <c r="KK54" s="6"/>
      <c r="KL54" s="6"/>
      <c r="KM54" s="6"/>
      <c r="KN54" s="6"/>
      <c r="KO54" s="6"/>
      <c r="KP54" s="6"/>
      <c r="KQ54" s="6"/>
      <c r="KR54" s="6"/>
      <c r="KS54" s="6"/>
      <c r="KT54" s="6"/>
      <c r="KU54" s="6"/>
      <c r="KV54" s="6"/>
      <c r="KW54" s="6"/>
      <c r="KX54" s="6"/>
      <c r="KY54" s="6"/>
      <c r="KZ54" s="6"/>
      <c r="LA54" s="6"/>
      <c r="LB54" s="6"/>
      <c r="LC54" s="6"/>
      <c r="LD54" s="6"/>
      <c r="LE54" s="6"/>
      <c r="LF54" s="6"/>
      <c r="LG54" s="6"/>
      <c r="LH54" s="6"/>
      <c r="LI54" s="6"/>
      <c r="LJ54" s="6"/>
      <c r="LK54" s="6"/>
      <c r="LL54" s="6"/>
      <c r="LM54" s="6"/>
      <c r="LN54" s="6"/>
      <c r="LO54" s="6"/>
      <c r="LP54" s="6"/>
      <c r="LQ54" s="6"/>
      <c r="LR54" s="6"/>
      <c r="LS54" s="6"/>
      <c r="LT54" s="6"/>
      <c r="LU54" s="6"/>
      <c r="LV54" s="6"/>
      <c r="LW54" s="6"/>
      <c r="LX54" s="6"/>
      <c r="LY54" s="6"/>
      <c r="LZ54" s="6"/>
      <c r="MA54" s="6"/>
      <c r="MB54" s="6"/>
      <c r="MC54" s="6"/>
      <c r="MD54" s="6"/>
      <c r="ME54" s="6"/>
      <c r="MF54" s="6"/>
      <c r="MG54" s="6"/>
      <c r="MH54" s="6"/>
      <c r="MI54" s="6"/>
      <c r="MJ54" s="6"/>
      <c r="MK54" s="6"/>
      <c r="ML54" s="6"/>
      <c r="MM54" s="6"/>
      <c r="MN54" s="6"/>
      <c r="MO54" s="6"/>
      <c r="MP54" s="6"/>
      <c r="MQ54" s="6"/>
      <c r="MR54" s="6"/>
      <c r="MS54" s="6"/>
      <c r="MT54" s="6"/>
      <c r="MU54" s="6"/>
      <c r="MV54" s="6"/>
      <c r="MW54" s="6"/>
      <c r="MX54" s="6"/>
      <c r="MY54" s="6"/>
      <c r="MZ54" s="6"/>
      <c r="NA54" s="6"/>
      <c r="NB54" s="6"/>
      <c r="NC54" s="6"/>
      <c r="ND54" s="6"/>
      <c r="NE54" s="6"/>
      <c r="NF54" s="6"/>
      <c r="NG54" s="6"/>
      <c r="NH54" s="6"/>
      <c r="NI54" s="6"/>
      <c r="NJ54" s="6"/>
      <c r="NK54" s="6"/>
      <c r="NL54" s="6"/>
      <c r="NM54" s="6"/>
      <c r="NN54" s="6"/>
      <c r="NO54" s="6"/>
      <c r="NP54" s="6"/>
      <c r="NQ54" s="6"/>
      <c r="NR54" s="6"/>
      <c r="NS54" s="6"/>
      <c r="NT54" s="6"/>
      <c r="NU54" s="6"/>
      <c r="NV54" s="6"/>
      <c r="NW54" s="6"/>
      <c r="NX54" s="6"/>
      <c r="NY54" s="6"/>
      <c r="NZ54" s="6"/>
      <c r="OA54" s="6"/>
      <c r="OB54" s="6"/>
      <c r="OC54" s="6"/>
      <c r="OD54" s="6"/>
      <c r="OE54" s="6"/>
      <c r="OF54" s="6"/>
      <c r="OG54" s="6"/>
      <c r="OH54" s="6"/>
      <c r="OI54" s="6"/>
      <c r="OJ54" s="6"/>
      <c r="OK54" s="6"/>
      <c r="OL54" s="6"/>
      <c r="OM54" s="6"/>
      <c r="ON54" s="6"/>
      <c r="OO54" s="6"/>
      <c r="OP54" s="6"/>
      <c r="OQ54" s="6"/>
      <c r="OR54" s="6"/>
      <c r="OS54" s="6"/>
      <c r="OT54" s="6"/>
      <c r="OU54" s="6"/>
      <c r="OV54" s="6"/>
      <c r="OW54" s="6"/>
      <c r="OX54" s="6"/>
      <c r="OY54" s="6"/>
      <c r="OZ54" s="6"/>
      <c r="PA54" s="6"/>
      <c r="PB54" s="6"/>
      <c r="PC54" s="6"/>
      <c r="PD54" s="6"/>
      <c r="PE54" s="6"/>
      <c r="PF54" s="6"/>
      <c r="PG54" s="6"/>
      <c r="PH54" s="6"/>
      <c r="PI54" s="6"/>
      <c r="PJ54" s="6"/>
      <c r="PK54" s="6"/>
      <c r="PL54" s="6"/>
      <c r="PM54" s="6"/>
      <c r="PN54" s="6"/>
      <c r="PO54" s="6"/>
      <c r="PP54" s="6"/>
      <c r="PQ54" s="6"/>
      <c r="PR54" s="6"/>
      <c r="PS54" s="6"/>
      <c r="PT54" s="6"/>
      <c r="PU54" s="6"/>
      <c r="PV54" s="6"/>
      <c r="PW54" s="6"/>
      <c r="PX54" s="6"/>
      <c r="PY54" s="6"/>
      <c r="PZ54" s="6"/>
      <c r="QA54" s="6"/>
      <c r="QB54" s="6"/>
      <c r="QC54" s="6"/>
      <c r="QD54" s="6"/>
      <c r="QE54" s="6"/>
      <c r="QF54" s="6"/>
      <c r="QG54" s="6"/>
      <c r="QH54" s="6"/>
      <c r="QI54" s="6"/>
      <c r="QJ54" s="6"/>
      <c r="QK54" s="6"/>
      <c r="QL54" s="6"/>
      <c r="QM54" s="6"/>
      <c r="QN54" s="6"/>
      <c r="QO54" s="6"/>
      <c r="QP54" s="6"/>
      <c r="QQ54" s="6"/>
      <c r="QR54" s="6"/>
      <c r="QS54" s="6"/>
      <c r="QT54" s="6"/>
      <c r="QU54" s="6"/>
      <c r="QV54" s="6"/>
      <c r="QW54" s="6"/>
      <c r="QX54" s="6"/>
      <c r="QY54" s="6"/>
      <c r="QZ54" s="6"/>
      <c r="RA54" s="6"/>
      <c r="RB54" s="6"/>
      <c r="RC54" s="6"/>
      <c r="RD54" s="6"/>
      <c r="RE54" s="6"/>
      <c r="RF54" s="6"/>
      <c r="RG54" s="6"/>
      <c r="RH54" s="6"/>
      <c r="RI54" s="6"/>
      <c r="RJ54" s="6"/>
      <c r="RK54" s="6"/>
      <c r="RL54" s="6"/>
      <c r="RM54" s="6"/>
      <c r="RN54" s="6"/>
      <c r="RO54" s="6"/>
      <c r="RP54" s="6"/>
      <c r="RQ54" s="6"/>
      <c r="RR54" s="6"/>
      <c r="RS54" s="6"/>
      <c r="RT54" s="6"/>
      <c r="RU54" s="6"/>
      <c r="RV54" s="6"/>
      <c r="RW54" s="6"/>
      <c r="RX54" s="6"/>
      <c r="RY54" s="6"/>
      <c r="RZ54" s="6"/>
      <c r="SA54" s="6"/>
      <c r="SB54" s="6"/>
      <c r="SC54" s="6"/>
      <c r="SD54" s="6"/>
      <c r="SE54" s="6"/>
      <c r="SF54" s="6"/>
      <c r="SG54" s="6"/>
      <c r="SH54" s="6"/>
      <c r="SI54" s="6"/>
      <c r="SJ54" s="6"/>
      <c r="SK54" s="6"/>
      <c r="SL54" s="6"/>
      <c r="SM54" s="6"/>
      <c r="SN54" s="6"/>
      <c r="SO54" s="6"/>
      <c r="SP54" s="6"/>
      <c r="SQ54" s="6"/>
      <c r="SR54" s="6"/>
      <c r="SS54" s="6"/>
      <c r="ST54" s="6"/>
      <c r="SU54" s="6"/>
      <c r="SV54" s="6"/>
      <c r="SW54" s="6"/>
      <c r="SX54" s="6"/>
      <c r="SY54" s="6"/>
      <c r="SZ54" s="6"/>
      <c r="TA54" s="6"/>
      <c r="TB54" s="6"/>
      <c r="TC54" s="6"/>
      <c r="TD54" s="6"/>
      <c r="TE54" s="6"/>
      <c r="TF54" s="6"/>
      <c r="TG54" s="6"/>
      <c r="TH54" s="6"/>
      <c r="TI54" s="6"/>
      <c r="TJ54" s="6"/>
      <c r="TK54" s="6"/>
      <c r="TL54" s="6"/>
      <c r="TM54" s="6"/>
      <c r="TN54" s="6"/>
    </row>
    <row r="55" spans="1:534" ht="20.100000000000001" customHeight="1" x14ac:dyDescent="0.2">
      <c r="A55" s="88"/>
      <c r="B55" s="9"/>
      <c r="C55" s="67">
        <f t="array" aca="1" ref="C55" ca="1">INDEX($A$2:$JI$2,,MIN(IF(CouleurFond(E55:JI55)=47,COLUMN(E55:JI55))))</f>
        <v>0</v>
      </c>
      <c r="D55" s="67">
        <f t="array" aca="1" ref="D55" ca="1">INDEX($A$2:$JI$2,,MAX(IF(CouleurFond(E55:JI55)=47,COLUMN(E55:JI55))))</f>
        <v>0</v>
      </c>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c r="JJ55" s="6"/>
      <c r="JK55" s="6"/>
      <c r="JL55" s="6"/>
      <c r="JM55" s="6"/>
      <c r="JN55" s="6"/>
      <c r="JO55" s="6"/>
      <c r="JP55" s="6"/>
      <c r="JQ55" s="6"/>
      <c r="JR55" s="6"/>
      <c r="JS55" s="6"/>
      <c r="JT55" s="6"/>
      <c r="JU55" s="6"/>
      <c r="JV55" s="6"/>
      <c r="JW55" s="6"/>
      <c r="JX55" s="6"/>
      <c r="JY55" s="6"/>
      <c r="JZ55" s="6"/>
      <c r="KA55" s="6"/>
      <c r="KB55" s="6"/>
      <c r="KC55" s="6"/>
      <c r="KD55" s="6"/>
      <c r="KE55" s="6"/>
      <c r="KF55" s="6"/>
      <c r="KG55" s="6"/>
      <c r="KH55" s="6"/>
      <c r="KI55" s="6"/>
      <c r="KJ55" s="6"/>
      <c r="KK55" s="6"/>
      <c r="KL55" s="6"/>
      <c r="KM55" s="6"/>
      <c r="KN55" s="6"/>
      <c r="KO55" s="6"/>
      <c r="KP55" s="6"/>
      <c r="KQ55" s="6"/>
      <c r="KR55" s="6"/>
      <c r="KS55" s="6"/>
      <c r="KT55" s="6"/>
      <c r="KU55" s="6"/>
      <c r="KV55" s="6"/>
      <c r="KW55" s="6"/>
      <c r="KX55" s="6"/>
      <c r="KY55" s="6"/>
      <c r="KZ55" s="6"/>
      <c r="LA55" s="6"/>
      <c r="LB55" s="6"/>
      <c r="LC55" s="6"/>
      <c r="LD55" s="6"/>
      <c r="LE55" s="6"/>
      <c r="LF55" s="6"/>
      <c r="LG55" s="6"/>
      <c r="LH55" s="6"/>
      <c r="LI55" s="6"/>
      <c r="LJ55" s="6"/>
      <c r="LK55" s="6"/>
      <c r="LL55" s="6"/>
      <c r="LM55" s="6"/>
      <c r="LN55" s="6"/>
      <c r="LO55" s="6"/>
      <c r="LP55" s="6"/>
      <c r="LQ55" s="6"/>
      <c r="LR55" s="6"/>
      <c r="LS55" s="6"/>
      <c r="LT55" s="6"/>
      <c r="LU55" s="6"/>
      <c r="LV55" s="6"/>
      <c r="LW55" s="6"/>
      <c r="LX55" s="6"/>
      <c r="LY55" s="6"/>
      <c r="LZ55" s="6"/>
      <c r="MA55" s="6"/>
      <c r="MB55" s="6"/>
      <c r="MC55" s="6"/>
      <c r="MD55" s="6"/>
      <c r="ME55" s="6"/>
      <c r="MF55" s="6"/>
      <c r="MG55" s="6"/>
      <c r="MH55" s="6"/>
      <c r="MI55" s="6"/>
      <c r="MJ55" s="6"/>
      <c r="MK55" s="6"/>
      <c r="ML55" s="6"/>
      <c r="MM55" s="6"/>
      <c r="MN55" s="6"/>
      <c r="MO55" s="6"/>
      <c r="MP55" s="6"/>
      <c r="MQ55" s="6"/>
      <c r="MR55" s="6"/>
      <c r="MS55" s="6"/>
      <c r="MT55" s="6"/>
      <c r="MU55" s="6"/>
      <c r="MV55" s="6"/>
      <c r="MW55" s="6"/>
      <c r="MX55" s="6"/>
      <c r="MY55" s="6"/>
      <c r="MZ55" s="6"/>
      <c r="NA55" s="6"/>
      <c r="NB55" s="6"/>
      <c r="NC55" s="6"/>
      <c r="ND55" s="6"/>
      <c r="NE55" s="6"/>
      <c r="NF55" s="6"/>
      <c r="NG55" s="6"/>
      <c r="NH55" s="6"/>
      <c r="NI55" s="6"/>
      <c r="NJ55" s="6"/>
      <c r="NK55" s="6"/>
      <c r="NL55" s="6"/>
      <c r="NM55" s="6"/>
      <c r="NN55" s="6"/>
      <c r="NO55" s="6"/>
      <c r="NP55" s="6"/>
      <c r="NQ55" s="6"/>
      <c r="NR55" s="6"/>
      <c r="NS55" s="6"/>
      <c r="NT55" s="6"/>
      <c r="NU55" s="6"/>
      <c r="NV55" s="6"/>
      <c r="NW55" s="6"/>
      <c r="NX55" s="6"/>
      <c r="NY55" s="6"/>
      <c r="NZ55" s="6"/>
      <c r="OA55" s="6"/>
      <c r="OB55" s="6"/>
      <c r="OC55" s="6"/>
      <c r="OD55" s="6"/>
      <c r="OE55" s="6"/>
      <c r="OF55" s="6"/>
      <c r="OG55" s="6"/>
      <c r="OH55" s="6"/>
      <c r="OI55" s="6"/>
      <c r="OJ55" s="6"/>
      <c r="OK55" s="6"/>
      <c r="OL55" s="6"/>
      <c r="OM55" s="6"/>
      <c r="ON55" s="6"/>
      <c r="OO55" s="6"/>
      <c r="OP55" s="6"/>
      <c r="OQ55" s="6"/>
      <c r="OR55" s="6"/>
      <c r="OS55" s="6"/>
      <c r="OT55" s="6"/>
      <c r="OU55" s="6"/>
      <c r="OV55" s="6"/>
      <c r="OW55" s="6"/>
      <c r="OX55" s="6"/>
      <c r="OY55" s="6"/>
      <c r="OZ55" s="6"/>
      <c r="PA55" s="6"/>
      <c r="PB55" s="6"/>
      <c r="PC55" s="6"/>
      <c r="PD55" s="6"/>
      <c r="PE55" s="6"/>
      <c r="PF55" s="6"/>
      <c r="PG55" s="6"/>
      <c r="PH55" s="6"/>
      <c r="PI55" s="6"/>
      <c r="PJ55" s="6"/>
      <c r="PK55" s="6"/>
      <c r="PL55" s="6"/>
      <c r="PM55" s="6"/>
      <c r="PN55" s="6"/>
      <c r="PO55" s="6"/>
      <c r="PP55" s="6"/>
      <c r="PQ55" s="6"/>
      <c r="PR55" s="6"/>
      <c r="PS55" s="6"/>
      <c r="PT55" s="6"/>
      <c r="PU55" s="6"/>
      <c r="PV55" s="6"/>
      <c r="PW55" s="6"/>
      <c r="PX55" s="6"/>
      <c r="PY55" s="6"/>
      <c r="PZ55" s="6"/>
      <c r="QA55" s="6"/>
      <c r="QB55" s="6"/>
      <c r="QC55" s="6"/>
      <c r="QD55" s="6"/>
      <c r="QE55" s="6"/>
      <c r="QF55" s="6"/>
      <c r="QG55" s="6"/>
      <c r="QH55" s="6"/>
      <c r="QI55" s="6"/>
      <c r="QJ55" s="6"/>
      <c r="QK55" s="6"/>
      <c r="QL55" s="6"/>
      <c r="QM55" s="6"/>
      <c r="QN55" s="6"/>
      <c r="QO55" s="6"/>
      <c r="QP55" s="6"/>
      <c r="QQ55" s="6"/>
      <c r="QR55" s="6"/>
      <c r="QS55" s="6"/>
      <c r="QT55" s="6"/>
      <c r="QU55" s="6"/>
      <c r="QV55" s="6"/>
      <c r="QW55" s="6"/>
      <c r="QX55" s="6"/>
      <c r="QY55" s="6"/>
      <c r="QZ55" s="6"/>
      <c r="RA55" s="6"/>
      <c r="RB55" s="6"/>
      <c r="RC55" s="6"/>
      <c r="RD55" s="6"/>
      <c r="RE55" s="6"/>
      <c r="RF55" s="6"/>
      <c r="RG55" s="6"/>
      <c r="RH55" s="6"/>
      <c r="RI55" s="6"/>
      <c r="RJ55" s="6"/>
      <c r="RK55" s="6"/>
      <c r="RL55" s="6"/>
      <c r="RM55" s="6"/>
      <c r="RN55" s="6"/>
      <c r="RO55" s="6"/>
      <c r="RP55" s="6"/>
      <c r="RQ55" s="6"/>
      <c r="RR55" s="6"/>
      <c r="RS55" s="6"/>
      <c r="RT55" s="6"/>
      <c r="RU55" s="6"/>
      <c r="RV55" s="6"/>
      <c r="RW55" s="6"/>
      <c r="RX55" s="6"/>
      <c r="RY55" s="6"/>
      <c r="RZ55" s="6"/>
      <c r="SA55" s="6"/>
      <c r="SB55" s="6"/>
      <c r="SC55" s="6"/>
      <c r="SD55" s="6"/>
      <c r="SE55" s="6"/>
      <c r="SF55" s="6"/>
      <c r="SG55" s="6"/>
      <c r="SH55" s="6"/>
      <c r="SI55" s="6"/>
      <c r="SJ55" s="6"/>
      <c r="SK55" s="6"/>
      <c r="SL55" s="6"/>
      <c r="SM55" s="6"/>
      <c r="SN55" s="6"/>
      <c r="SO55" s="6"/>
      <c r="SP55" s="6"/>
      <c r="SQ55" s="6"/>
      <c r="SR55" s="6"/>
      <c r="SS55" s="6"/>
      <c r="ST55" s="6"/>
      <c r="SU55" s="6"/>
      <c r="SV55" s="6"/>
      <c r="SW55" s="6"/>
      <c r="SX55" s="6"/>
      <c r="SY55" s="6"/>
      <c r="SZ55" s="6"/>
      <c r="TA55" s="6"/>
      <c r="TB55" s="6"/>
      <c r="TC55" s="6"/>
      <c r="TD55" s="6"/>
      <c r="TE55" s="6"/>
      <c r="TF55" s="6"/>
      <c r="TG55" s="6"/>
      <c r="TH55" s="6"/>
      <c r="TI55" s="6"/>
      <c r="TJ55" s="6"/>
      <c r="TK55" s="6"/>
      <c r="TL55" s="6"/>
      <c r="TM55" s="6"/>
      <c r="TN55" s="6"/>
    </row>
    <row r="56" spans="1:534" ht="20.100000000000001" customHeight="1" x14ac:dyDescent="0.2">
      <c r="A56" s="88"/>
      <c r="B56" s="57"/>
      <c r="C56" s="67">
        <f t="array" aca="1" ref="C56" ca="1">INDEX($A$2:$JI$2,,MIN(IF(CouleurFond(E56:JI56)=47,COLUMN(E56:JI56))))</f>
        <v>0</v>
      </c>
      <c r="D56" s="67">
        <f t="array" aca="1" ref="D56" ca="1">INDEX($A$2:$JI$2,,MAX(IF(CouleurFond(E56:JI56)=47,COLUMN(E56:JI56))))</f>
        <v>0</v>
      </c>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c r="JJ56" s="6"/>
      <c r="JK56" s="6"/>
      <c r="JL56" s="6"/>
      <c r="JM56" s="6"/>
      <c r="JN56" s="6"/>
      <c r="JO56" s="6"/>
      <c r="JP56" s="6"/>
      <c r="JQ56" s="6"/>
      <c r="JR56" s="6"/>
      <c r="JS56" s="6"/>
      <c r="JT56" s="6"/>
      <c r="JU56" s="6"/>
      <c r="JV56" s="6"/>
      <c r="JW56" s="6"/>
      <c r="JX56" s="6"/>
      <c r="JY56" s="6"/>
      <c r="JZ56" s="6"/>
      <c r="KA56" s="6"/>
      <c r="KB56" s="6"/>
      <c r="KC56" s="6"/>
      <c r="KD56" s="6"/>
      <c r="KE56" s="6"/>
      <c r="KF56" s="6"/>
      <c r="KG56" s="6"/>
      <c r="KH56" s="6"/>
      <c r="KI56" s="6"/>
      <c r="KJ56" s="6"/>
      <c r="KK56" s="6"/>
      <c r="KL56" s="6"/>
      <c r="KM56" s="6"/>
      <c r="KN56" s="6"/>
      <c r="KO56" s="6"/>
      <c r="KP56" s="6"/>
      <c r="KQ56" s="6"/>
      <c r="KR56" s="6"/>
      <c r="KS56" s="6"/>
      <c r="KT56" s="6"/>
      <c r="KU56" s="6"/>
      <c r="KV56" s="6"/>
      <c r="KW56" s="6"/>
      <c r="KX56" s="6"/>
      <c r="KY56" s="6"/>
      <c r="KZ56" s="6"/>
      <c r="LA56" s="6"/>
      <c r="LB56" s="6"/>
      <c r="LC56" s="6"/>
      <c r="LD56" s="6"/>
      <c r="LE56" s="6"/>
      <c r="LF56" s="6"/>
      <c r="LG56" s="6"/>
      <c r="LH56" s="6"/>
      <c r="LI56" s="6"/>
      <c r="LJ56" s="6"/>
      <c r="LK56" s="6"/>
      <c r="LL56" s="6"/>
      <c r="LM56" s="6"/>
      <c r="LN56" s="6"/>
      <c r="LO56" s="6"/>
      <c r="LP56" s="6"/>
      <c r="LQ56" s="6"/>
      <c r="LR56" s="6"/>
      <c r="LS56" s="6"/>
      <c r="LT56" s="6"/>
      <c r="LU56" s="6"/>
      <c r="LV56" s="6"/>
      <c r="LW56" s="6"/>
      <c r="LX56" s="6"/>
      <c r="LY56" s="6"/>
      <c r="LZ56" s="6"/>
      <c r="MA56" s="6"/>
      <c r="MB56" s="6"/>
      <c r="MC56" s="6"/>
      <c r="MD56" s="6"/>
      <c r="ME56" s="6"/>
      <c r="MF56" s="6"/>
      <c r="MG56" s="6"/>
      <c r="MH56" s="6"/>
      <c r="MI56" s="6"/>
      <c r="MJ56" s="6"/>
      <c r="MK56" s="6"/>
      <c r="ML56" s="6"/>
      <c r="MM56" s="6"/>
      <c r="MN56" s="6"/>
      <c r="MO56" s="6"/>
      <c r="MP56" s="6"/>
      <c r="MQ56" s="6"/>
      <c r="MR56" s="6"/>
      <c r="MS56" s="6"/>
      <c r="MT56" s="6"/>
      <c r="MU56" s="6"/>
      <c r="MV56" s="6"/>
      <c r="MW56" s="6"/>
      <c r="MX56" s="6"/>
      <c r="MY56" s="6"/>
      <c r="MZ56" s="6"/>
      <c r="NA56" s="6"/>
      <c r="NB56" s="6"/>
      <c r="NC56" s="6"/>
      <c r="ND56" s="6"/>
      <c r="NE56" s="6"/>
      <c r="NF56" s="6"/>
      <c r="NG56" s="6"/>
      <c r="NH56" s="6"/>
      <c r="NI56" s="6"/>
      <c r="NJ56" s="6"/>
      <c r="NK56" s="6"/>
      <c r="NL56" s="6"/>
      <c r="NM56" s="6"/>
      <c r="NN56" s="6"/>
      <c r="NO56" s="6"/>
      <c r="NP56" s="6"/>
      <c r="NQ56" s="6"/>
      <c r="NR56" s="6"/>
      <c r="NS56" s="6"/>
      <c r="NT56" s="6"/>
      <c r="NU56" s="6"/>
      <c r="NV56" s="6"/>
      <c r="NW56" s="6"/>
      <c r="NX56" s="6"/>
      <c r="NY56" s="6"/>
      <c r="NZ56" s="6"/>
      <c r="OA56" s="6"/>
      <c r="OB56" s="6"/>
      <c r="OC56" s="6"/>
      <c r="OD56" s="6"/>
      <c r="OE56" s="6"/>
      <c r="OF56" s="6"/>
      <c r="OG56" s="6"/>
      <c r="OH56" s="6"/>
      <c r="OI56" s="6"/>
      <c r="OJ56" s="6"/>
      <c r="OK56" s="6"/>
      <c r="OL56" s="6"/>
      <c r="OM56" s="6"/>
      <c r="ON56" s="6"/>
      <c r="OO56" s="6"/>
      <c r="OP56" s="6"/>
      <c r="OQ56" s="6"/>
      <c r="OR56" s="6"/>
      <c r="OS56" s="6"/>
      <c r="OT56" s="6"/>
      <c r="OU56" s="6"/>
      <c r="OV56" s="6"/>
      <c r="OW56" s="6"/>
      <c r="OX56" s="6"/>
      <c r="OY56" s="6"/>
      <c r="OZ56" s="6"/>
      <c r="PA56" s="6"/>
      <c r="PB56" s="6"/>
      <c r="PC56" s="6"/>
      <c r="PD56" s="6"/>
      <c r="PE56" s="6"/>
      <c r="PF56" s="6"/>
      <c r="PG56" s="6"/>
      <c r="PH56" s="6"/>
      <c r="PI56" s="6"/>
      <c r="PJ56" s="6"/>
      <c r="PK56" s="6"/>
      <c r="PL56" s="6"/>
      <c r="PM56" s="6"/>
      <c r="PN56" s="6"/>
      <c r="PO56" s="6"/>
      <c r="PP56" s="6"/>
      <c r="PQ56" s="6"/>
      <c r="PR56" s="6"/>
      <c r="PS56" s="6"/>
      <c r="PT56" s="6"/>
      <c r="PU56" s="6"/>
      <c r="PV56" s="6"/>
      <c r="PW56" s="6"/>
      <c r="PX56" s="6"/>
      <c r="PY56" s="6"/>
      <c r="PZ56" s="6"/>
      <c r="QA56" s="6"/>
      <c r="QB56" s="6"/>
      <c r="QC56" s="6"/>
      <c r="QD56" s="6"/>
      <c r="QE56" s="6"/>
      <c r="QF56" s="6"/>
      <c r="QG56" s="6"/>
      <c r="QH56" s="6"/>
      <c r="QI56" s="6"/>
      <c r="QJ56" s="6"/>
      <c r="QK56" s="6"/>
      <c r="QL56" s="6"/>
      <c r="QM56" s="6"/>
      <c r="QN56" s="6"/>
      <c r="QO56" s="6"/>
      <c r="QP56" s="6"/>
      <c r="QQ56" s="6"/>
      <c r="QR56" s="6"/>
      <c r="QS56" s="6"/>
      <c r="QT56" s="6"/>
      <c r="QU56" s="6"/>
      <c r="QV56" s="6"/>
      <c r="QW56" s="6"/>
      <c r="QX56" s="6"/>
      <c r="QY56" s="6"/>
      <c r="QZ56" s="6"/>
      <c r="RA56" s="6"/>
      <c r="RB56" s="6"/>
      <c r="RC56" s="6"/>
      <c r="RD56" s="6"/>
      <c r="RE56" s="6"/>
      <c r="RF56" s="6"/>
      <c r="RG56" s="6"/>
      <c r="RH56" s="6"/>
      <c r="RI56" s="6"/>
      <c r="RJ56" s="6"/>
      <c r="RK56" s="6"/>
      <c r="RL56" s="6"/>
      <c r="RM56" s="6"/>
      <c r="RN56" s="6"/>
      <c r="RO56" s="6"/>
      <c r="RP56" s="6"/>
      <c r="RQ56" s="6"/>
      <c r="RR56" s="6"/>
      <c r="RS56" s="6"/>
      <c r="RT56" s="6"/>
      <c r="RU56" s="6"/>
      <c r="RV56" s="6"/>
      <c r="RW56" s="6"/>
      <c r="RX56" s="6"/>
      <c r="RY56" s="6"/>
      <c r="RZ56" s="6"/>
      <c r="SA56" s="6"/>
      <c r="SB56" s="6"/>
      <c r="SC56" s="6"/>
      <c r="SD56" s="6"/>
      <c r="SE56" s="6"/>
      <c r="SF56" s="6"/>
      <c r="SG56" s="6"/>
      <c r="SH56" s="6"/>
      <c r="SI56" s="6"/>
      <c r="SJ56" s="6"/>
      <c r="SK56" s="6"/>
      <c r="SL56" s="6"/>
      <c r="SM56" s="6"/>
      <c r="SN56" s="6"/>
      <c r="SO56" s="6"/>
      <c r="SP56" s="6"/>
      <c r="SQ56" s="6"/>
      <c r="SR56" s="6"/>
      <c r="SS56" s="6"/>
      <c r="ST56" s="6"/>
      <c r="SU56" s="6"/>
      <c r="SV56" s="6"/>
      <c r="SW56" s="6"/>
      <c r="SX56" s="6"/>
      <c r="SY56" s="6"/>
      <c r="SZ56" s="6"/>
      <c r="TA56" s="6"/>
      <c r="TB56" s="6"/>
      <c r="TC56" s="6"/>
      <c r="TD56" s="6"/>
      <c r="TE56" s="6"/>
      <c r="TF56" s="6"/>
      <c r="TG56" s="6"/>
      <c r="TH56" s="6"/>
      <c r="TI56" s="6"/>
      <c r="TJ56" s="6"/>
      <c r="TK56" s="6"/>
      <c r="TL56" s="6"/>
      <c r="TM56" s="6"/>
      <c r="TN56" s="6"/>
    </row>
    <row r="57" spans="1:534" ht="20.100000000000001" customHeight="1" thickBot="1" x14ac:dyDescent="0.25">
      <c r="A57" s="89"/>
      <c r="B57" s="9"/>
      <c r="C57" s="67">
        <f t="array" aca="1" ref="C57" ca="1">INDEX($A$2:$JI$2,,MIN(IF(CouleurFond(E57:JI57)=47,COLUMN(E57:JI57))))</f>
        <v>0</v>
      </c>
      <c r="D57" s="67">
        <f t="array" aca="1" ref="D57" ca="1">INDEX($A$2:$JI$2,,MAX(IF(CouleurFond(E57:JI57)=47,COLUMN(E57:JI57))))</f>
        <v>0</v>
      </c>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c r="JJ57" s="6"/>
      <c r="JK57" s="6"/>
      <c r="JL57" s="6"/>
      <c r="JM57" s="6"/>
      <c r="JN57" s="6"/>
      <c r="JO57" s="6"/>
      <c r="JP57" s="6"/>
      <c r="JQ57" s="6"/>
      <c r="JR57" s="6"/>
      <c r="JS57" s="6"/>
      <c r="JT57" s="6"/>
      <c r="JU57" s="6"/>
      <c r="JV57" s="6"/>
      <c r="JW57" s="6"/>
      <c r="JX57" s="6"/>
      <c r="JY57" s="6"/>
      <c r="JZ57" s="6"/>
      <c r="KA57" s="6"/>
      <c r="KB57" s="6"/>
      <c r="KC57" s="6"/>
      <c r="KD57" s="6"/>
      <c r="KE57" s="6"/>
      <c r="KF57" s="6"/>
      <c r="KG57" s="6"/>
      <c r="KH57" s="6"/>
      <c r="KI57" s="6"/>
      <c r="KJ57" s="6"/>
      <c r="KK57" s="6"/>
      <c r="KL57" s="6"/>
      <c r="KM57" s="6"/>
      <c r="KN57" s="6"/>
      <c r="KO57" s="6"/>
      <c r="KP57" s="6"/>
      <c r="KQ57" s="6"/>
      <c r="KR57" s="6"/>
      <c r="KS57" s="6"/>
      <c r="KT57" s="6"/>
      <c r="KU57" s="6"/>
      <c r="KV57" s="6"/>
      <c r="KW57" s="6"/>
      <c r="KX57" s="6"/>
      <c r="KY57" s="6"/>
      <c r="KZ57" s="6"/>
      <c r="LA57" s="6"/>
      <c r="LB57" s="6"/>
      <c r="LC57" s="6"/>
      <c r="LD57" s="6"/>
      <c r="LE57" s="6"/>
      <c r="LF57" s="6"/>
      <c r="LG57" s="6"/>
      <c r="LH57" s="6"/>
      <c r="LI57" s="6"/>
      <c r="LJ57" s="6"/>
      <c r="LK57" s="6"/>
      <c r="LL57" s="6"/>
      <c r="LM57" s="6"/>
      <c r="LN57" s="6"/>
      <c r="LO57" s="6"/>
      <c r="LP57" s="6"/>
      <c r="LQ57" s="6"/>
      <c r="LR57" s="6"/>
      <c r="LS57" s="6"/>
      <c r="LT57" s="6"/>
      <c r="LU57" s="6"/>
      <c r="LV57" s="6"/>
      <c r="LW57" s="6"/>
      <c r="LX57" s="6"/>
      <c r="LY57" s="6"/>
      <c r="LZ57" s="6"/>
      <c r="MA57" s="6"/>
      <c r="MB57" s="6"/>
      <c r="MC57" s="6"/>
      <c r="MD57" s="6"/>
      <c r="ME57" s="6"/>
      <c r="MF57" s="6"/>
      <c r="MG57" s="6"/>
      <c r="MH57" s="6"/>
      <c r="MI57" s="6"/>
      <c r="MJ57" s="6"/>
      <c r="MK57" s="6"/>
      <c r="ML57" s="6"/>
      <c r="MM57" s="6"/>
      <c r="MN57" s="6"/>
      <c r="MO57" s="6"/>
      <c r="MP57" s="6"/>
      <c r="MQ57" s="6"/>
      <c r="MR57" s="6"/>
      <c r="MS57" s="6"/>
      <c r="MT57" s="6"/>
      <c r="MU57" s="6"/>
      <c r="MV57" s="6"/>
      <c r="MW57" s="6"/>
      <c r="MX57" s="6"/>
      <c r="MY57" s="6"/>
      <c r="MZ57" s="6"/>
      <c r="NA57" s="6"/>
      <c r="NB57" s="6"/>
      <c r="NC57" s="6"/>
      <c r="ND57" s="6"/>
      <c r="NE57" s="6"/>
      <c r="NF57" s="6"/>
      <c r="NG57" s="6"/>
      <c r="NH57" s="6"/>
      <c r="NI57" s="6"/>
      <c r="NJ57" s="6"/>
      <c r="NK57" s="6"/>
      <c r="NL57" s="6"/>
      <c r="NM57" s="6"/>
      <c r="NN57" s="6"/>
      <c r="NO57" s="6"/>
      <c r="NP57" s="6"/>
      <c r="NQ57" s="6"/>
      <c r="NR57" s="6"/>
      <c r="NS57" s="6"/>
      <c r="NT57" s="6"/>
      <c r="NU57" s="6"/>
      <c r="NV57" s="6"/>
      <c r="NW57" s="6"/>
      <c r="NX57" s="6"/>
      <c r="NY57" s="6"/>
      <c r="NZ57" s="6"/>
      <c r="OA57" s="6"/>
      <c r="OB57" s="6"/>
      <c r="OC57" s="6"/>
      <c r="OD57" s="6"/>
      <c r="OE57" s="6"/>
      <c r="OF57" s="6"/>
      <c r="OG57" s="6"/>
      <c r="OH57" s="6"/>
      <c r="OI57" s="6"/>
      <c r="OJ57" s="6"/>
      <c r="OK57" s="6"/>
      <c r="OL57" s="6"/>
      <c r="OM57" s="6"/>
      <c r="ON57" s="6"/>
      <c r="OO57" s="6"/>
      <c r="OP57" s="6"/>
      <c r="OQ57" s="6"/>
      <c r="OR57" s="6"/>
      <c r="OS57" s="6"/>
      <c r="OT57" s="6"/>
      <c r="OU57" s="6"/>
      <c r="OV57" s="6"/>
      <c r="OW57" s="6"/>
      <c r="OX57" s="6"/>
      <c r="OY57" s="6"/>
      <c r="OZ57" s="6"/>
      <c r="PA57" s="6"/>
      <c r="PB57" s="6"/>
      <c r="PC57" s="6"/>
      <c r="PD57" s="6"/>
      <c r="PE57" s="6"/>
      <c r="PF57" s="6"/>
      <c r="PG57" s="6"/>
      <c r="PH57" s="6"/>
      <c r="PI57" s="6"/>
      <c r="PJ57" s="6"/>
      <c r="PK57" s="6"/>
      <c r="PL57" s="6"/>
      <c r="PM57" s="6"/>
      <c r="PN57" s="6"/>
      <c r="PO57" s="6"/>
      <c r="PP57" s="6"/>
      <c r="PQ57" s="6"/>
      <c r="PR57" s="6"/>
      <c r="PS57" s="6"/>
      <c r="PT57" s="6"/>
      <c r="PU57" s="6"/>
      <c r="PV57" s="6"/>
      <c r="PW57" s="6"/>
      <c r="PX57" s="6"/>
      <c r="PY57" s="6"/>
      <c r="PZ57" s="6"/>
      <c r="QA57" s="6"/>
      <c r="QB57" s="6"/>
      <c r="QC57" s="6"/>
      <c r="QD57" s="6"/>
      <c r="QE57" s="6"/>
      <c r="QF57" s="6"/>
      <c r="QG57" s="6"/>
      <c r="QH57" s="6"/>
      <c r="QI57" s="6"/>
      <c r="QJ57" s="6"/>
      <c r="QK57" s="6"/>
      <c r="QL57" s="6"/>
      <c r="QM57" s="6"/>
      <c r="QN57" s="6"/>
      <c r="QO57" s="6"/>
      <c r="QP57" s="6"/>
      <c r="QQ57" s="6"/>
      <c r="QR57" s="6"/>
      <c r="QS57" s="6"/>
      <c r="QT57" s="6"/>
      <c r="QU57" s="6"/>
      <c r="QV57" s="6"/>
      <c r="QW57" s="6"/>
      <c r="QX57" s="6"/>
      <c r="QY57" s="6"/>
      <c r="QZ57" s="6"/>
      <c r="RA57" s="6"/>
      <c r="RB57" s="6"/>
      <c r="RC57" s="6"/>
      <c r="RD57" s="6"/>
      <c r="RE57" s="6"/>
      <c r="RF57" s="6"/>
      <c r="RG57" s="6"/>
      <c r="RH57" s="6"/>
      <c r="RI57" s="6"/>
      <c r="RJ57" s="6"/>
      <c r="RK57" s="6"/>
      <c r="RL57" s="6"/>
      <c r="RM57" s="6"/>
      <c r="RN57" s="6"/>
      <c r="RO57" s="6"/>
      <c r="RP57" s="6"/>
      <c r="RQ57" s="6"/>
      <c r="RR57" s="6"/>
      <c r="RS57" s="6"/>
      <c r="RT57" s="6"/>
      <c r="RU57" s="6"/>
      <c r="RV57" s="6"/>
      <c r="RW57" s="6"/>
      <c r="RX57" s="6"/>
      <c r="RY57" s="6"/>
      <c r="RZ57" s="6"/>
      <c r="SA57" s="6"/>
      <c r="SB57" s="6"/>
      <c r="SC57" s="6"/>
      <c r="SD57" s="6"/>
      <c r="SE57" s="6"/>
      <c r="SF57" s="6"/>
      <c r="SG57" s="6"/>
      <c r="SH57" s="6"/>
      <c r="SI57" s="6"/>
      <c r="SJ57" s="6"/>
      <c r="SK57" s="6"/>
      <c r="SL57" s="6"/>
      <c r="SM57" s="6"/>
      <c r="SN57" s="6"/>
      <c r="SO57" s="6"/>
      <c r="SP57" s="6"/>
      <c r="SQ57" s="6"/>
      <c r="SR57" s="6"/>
      <c r="SS57" s="6"/>
      <c r="ST57" s="6"/>
      <c r="SU57" s="6"/>
      <c r="SV57" s="6"/>
      <c r="SW57" s="6"/>
      <c r="SX57" s="6"/>
      <c r="SY57" s="6"/>
      <c r="SZ57" s="6"/>
      <c r="TA57" s="6"/>
      <c r="TB57" s="6"/>
      <c r="TC57" s="6"/>
      <c r="TD57" s="6"/>
      <c r="TE57" s="6"/>
      <c r="TF57" s="6"/>
      <c r="TG57" s="6"/>
      <c r="TH57" s="6"/>
      <c r="TI57" s="6"/>
      <c r="TJ57" s="6"/>
      <c r="TK57" s="6"/>
      <c r="TL57" s="6"/>
      <c r="TM57" s="6"/>
      <c r="TN57" s="6"/>
    </row>
    <row r="58" spans="1:534" ht="20.100000000000001" customHeight="1" x14ac:dyDescent="0.2"/>
    <row r="59" spans="1:534" ht="20.100000000000001" customHeight="1" x14ac:dyDescent="0.2"/>
    <row r="60" spans="1:534" ht="20.100000000000001" customHeight="1" x14ac:dyDescent="0.2"/>
    <row r="61" spans="1:534" ht="20.100000000000001" customHeight="1" x14ac:dyDescent="0.2"/>
    <row r="62" spans="1:534" ht="20.100000000000001" customHeight="1" x14ac:dyDescent="0.25">
      <c r="A62" s="79"/>
      <c r="B62" s="79"/>
      <c r="C62" s="79"/>
      <c r="D62" s="79"/>
    </row>
    <row r="63" spans="1:534" ht="20.100000000000001" customHeight="1" x14ac:dyDescent="0.2">
      <c r="B63" s="90" t="s">
        <v>117</v>
      </c>
      <c r="C63" s="91"/>
      <c r="D63" s="92"/>
    </row>
    <row r="64" spans="1:534" ht="20.100000000000001" customHeight="1" x14ac:dyDescent="0.2">
      <c r="A64" s="85"/>
      <c r="B64" s="83" t="s">
        <v>118</v>
      </c>
      <c r="C64" s="40" t="s">
        <v>119</v>
      </c>
      <c r="D64" s="40" t="s">
        <v>122</v>
      </c>
    </row>
    <row r="65" spans="1:4" ht="20.100000000000001" customHeight="1" x14ac:dyDescent="0.2">
      <c r="A65" s="84" t="s">
        <v>120</v>
      </c>
      <c r="B65" s="86">
        <v>1</v>
      </c>
      <c r="C65" s="40">
        <v>2018</v>
      </c>
      <c r="D65" s="46">
        <f>7*B65+DATE(C65,1,3)-WEEKDAY(DATE(C65,1,3))-5</f>
        <v>43101</v>
      </c>
    </row>
    <row r="66" spans="1:4" ht="20.100000000000001" customHeight="1" x14ac:dyDescent="0.2">
      <c r="A66" s="40" t="s">
        <v>121</v>
      </c>
      <c r="B66" s="86">
        <v>30</v>
      </c>
      <c r="C66" s="40">
        <v>2020</v>
      </c>
      <c r="D66" s="82">
        <f>7*B66+DATE(C66,1,3)-WEEKDAY(DATE(C66,1,3))-1</f>
        <v>44036</v>
      </c>
    </row>
    <row r="67" spans="1:4" ht="20.100000000000001" customHeight="1" x14ac:dyDescent="0.25">
      <c r="C67" s="79"/>
      <c r="D67" s="79"/>
    </row>
    <row r="68" spans="1:4" ht="20.100000000000001" customHeight="1" x14ac:dyDescent="0.25">
      <c r="D68" s="79"/>
    </row>
    <row r="69" spans="1:4" ht="20.100000000000001" customHeight="1" x14ac:dyDescent="0.25">
      <c r="A69" s="40" t="s">
        <v>19</v>
      </c>
      <c r="B69" s="81">
        <f ca="1">TODAY()</f>
        <v>43151</v>
      </c>
      <c r="D69" s="79"/>
    </row>
    <row r="70" spans="1:4" ht="20.100000000000001" customHeight="1" x14ac:dyDescent="0.25">
      <c r="A70" s="40" t="s">
        <v>24</v>
      </c>
      <c r="B70" s="40" t="s">
        <v>90</v>
      </c>
      <c r="C70" s="80"/>
      <c r="D70" s="79"/>
    </row>
    <row r="71" spans="1:4" ht="20.100000000000001" customHeight="1" x14ac:dyDescent="0.25">
      <c r="A71" s="79"/>
      <c r="B71" s="79"/>
      <c r="C71" s="80"/>
      <c r="D71" s="79"/>
    </row>
    <row r="72" spans="1:4" ht="20.100000000000001" customHeight="1" x14ac:dyDescent="0.25">
      <c r="A72" s="79"/>
      <c r="B72" s="79"/>
      <c r="C72" s="79"/>
      <c r="D72" s="79"/>
    </row>
    <row r="73" spans="1:4" ht="20.100000000000001" customHeight="1" x14ac:dyDescent="0.25">
      <c r="A73" s="79"/>
      <c r="B73" s="79"/>
      <c r="C73" s="79"/>
      <c r="D73" s="79"/>
    </row>
    <row r="74" spans="1:4" ht="20.100000000000001" customHeight="1" x14ac:dyDescent="0.25">
      <c r="A74" s="79"/>
      <c r="B74" s="79"/>
      <c r="C74" s="79"/>
      <c r="D74" s="79"/>
    </row>
    <row r="75" spans="1:4" ht="20.100000000000001" customHeight="1" x14ac:dyDescent="0.25">
      <c r="A75" s="79"/>
      <c r="B75" s="79"/>
      <c r="C75" s="79"/>
      <c r="D75" s="79"/>
    </row>
    <row r="76" spans="1:4" ht="20.100000000000001" customHeight="1" x14ac:dyDescent="0.25">
      <c r="A76" s="79"/>
      <c r="B76" s="79"/>
      <c r="C76" s="79"/>
      <c r="D76" s="79"/>
    </row>
    <row r="77" spans="1:4" ht="20.100000000000001" customHeight="1" x14ac:dyDescent="0.25">
      <c r="A77" s="79"/>
      <c r="B77" s="79"/>
      <c r="C77" s="79"/>
      <c r="D77" s="79"/>
    </row>
    <row r="78" spans="1:4" ht="20.100000000000001" customHeight="1" x14ac:dyDescent="0.25">
      <c r="A78" s="79"/>
      <c r="B78" s="79"/>
      <c r="C78" s="79"/>
      <c r="D78" s="79"/>
    </row>
    <row r="79" spans="1:4" ht="20.100000000000001" customHeight="1" x14ac:dyDescent="0.2"/>
    <row r="80" spans="1:4"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sheetData>
  <mergeCells count="122">
    <mergeCell ref="SZ3:TD3"/>
    <mergeCell ref="TE3:TI3"/>
    <mergeCell ref="TJ3:TN3"/>
    <mergeCell ref="SA3:SE3"/>
    <mergeCell ref="SF3:SJ3"/>
    <mergeCell ref="SK3:SO3"/>
    <mergeCell ref="SP3:ST3"/>
    <mergeCell ref="SU3:SY3"/>
    <mergeCell ref="RB3:RF3"/>
    <mergeCell ref="RG3:RK3"/>
    <mergeCell ref="RL3:RP3"/>
    <mergeCell ref="RQ3:RU3"/>
    <mergeCell ref="RV3:RZ3"/>
    <mergeCell ref="QC3:QG3"/>
    <mergeCell ref="QH3:QL3"/>
    <mergeCell ref="QM3:QQ3"/>
    <mergeCell ref="QR3:QV3"/>
    <mergeCell ref="QW3:RA3"/>
    <mergeCell ref="PD3:PH3"/>
    <mergeCell ref="PI3:PM3"/>
    <mergeCell ref="PN3:PR3"/>
    <mergeCell ref="PS3:PW3"/>
    <mergeCell ref="PX3:QB3"/>
    <mergeCell ref="OE3:OI3"/>
    <mergeCell ref="OJ3:ON3"/>
    <mergeCell ref="OO3:OS3"/>
    <mergeCell ref="OT3:OX3"/>
    <mergeCell ref="OY3:PC3"/>
    <mergeCell ref="NF3:NJ3"/>
    <mergeCell ref="NK3:NO3"/>
    <mergeCell ref="NP3:NT3"/>
    <mergeCell ref="NU3:NY3"/>
    <mergeCell ref="NZ3:OD3"/>
    <mergeCell ref="MG3:MK3"/>
    <mergeCell ref="ML3:MP3"/>
    <mergeCell ref="MQ3:MU3"/>
    <mergeCell ref="MV3:MZ3"/>
    <mergeCell ref="NA3:NE3"/>
    <mergeCell ref="LH3:LL3"/>
    <mergeCell ref="LM3:LQ3"/>
    <mergeCell ref="LR3:LV3"/>
    <mergeCell ref="LW3:MA3"/>
    <mergeCell ref="MB3:MF3"/>
    <mergeCell ref="KI3:KM3"/>
    <mergeCell ref="KN3:KR3"/>
    <mergeCell ref="KS3:KW3"/>
    <mergeCell ref="KX3:LB3"/>
    <mergeCell ref="LC3:LG3"/>
    <mergeCell ref="JJ3:JN3"/>
    <mergeCell ref="JO3:JS3"/>
    <mergeCell ref="JT3:JX3"/>
    <mergeCell ref="JY3:KC3"/>
    <mergeCell ref="KD3:KH3"/>
    <mergeCell ref="B3:B5"/>
    <mergeCell ref="A1:A8"/>
    <mergeCell ref="O3:S3"/>
    <mergeCell ref="AI3:AM3"/>
    <mergeCell ref="AN3:AR3"/>
    <mergeCell ref="C3:D5"/>
    <mergeCell ref="C6:D6"/>
    <mergeCell ref="C7:D7"/>
    <mergeCell ref="C8:D8"/>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HQ3:HU3"/>
    <mergeCell ref="FN3:FR3"/>
    <mergeCell ref="FS3:FW3"/>
    <mergeCell ref="FX3:GB3"/>
    <mergeCell ref="GC3:GG3"/>
    <mergeCell ref="GH3:GL3"/>
    <mergeCell ref="GM3:GQ3"/>
    <mergeCell ref="GR3:GV3"/>
    <mergeCell ref="GW3:HA3"/>
    <mergeCell ref="HB3:HF3"/>
    <mergeCell ref="HG3:HK3"/>
    <mergeCell ref="HL3:HP3"/>
    <mergeCell ref="IZ3:JD3"/>
    <mergeCell ref="JE3:JI3"/>
    <mergeCell ref="HV3:HZ3"/>
    <mergeCell ref="IA3:IE3"/>
    <mergeCell ref="IF3:IJ3"/>
    <mergeCell ref="IK3:IO3"/>
    <mergeCell ref="IP3:IT3"/>
    <mergeCell ref="IU3:IY3"/>
    <mergeCell ref="A30:A57"/>
    <mergeCell ref="B63:D63"/>
    <mergeCell ref="A23:A29"/>
    <mergeCell ref="C10:D10"/>
    <mergeCell ref="C11:D11"/>
    <mergeCell ref="C12:D12"/>
    <mergeCell ref="C13:D13"/>
    <mergeCell ref="A14:A22"/>
    <mergeCell ref="A9:A13"/>
    <mergeCell ref="C9:D9"/>
  </mergeCells>
  <conditionalFormatting sqref="E4:TN5">
    <cfRule type="expression" dxfId="106" priority="603">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JJ3 JO3 JT3 JY3 KD3 KI3 KN3 KS3 KX3 LC3 LH3 LM3 LR3 LW3 MB3 MG3 ML3 MQ3 MV3 NA3 NF3 NK3 NP3 NU3 NZ3 OE3 OJ3 OO3 OT3 OY3 PD3 PI3 PN3 PS3 PX3 QC3 QH3 QM3 QR3 QW3 RB3 RG3 RL3 RQ3 RV3 SA3 SF3 SK3 SP3 SU3 SZ3 TE3 TJ3">
    <cfRule type="expression" dxfId="105" priority="607">
      <formula>ISEVEN(WEEKNUM(E$2,21))</formula>
    </cfRule>
  </conditionalFormatting>
  <conditionalFormatting sqref="J6:J13 JO6:JO13">
    <cfRule type="iconSet" priority="50">
      <iconSet iconSet="3Flags">
        <cfvo type="percent" val="0"/>
        <cfvo type="percent" val="33"/>
        <cfvo type="percent" val="67"/>
      </iconSet>
    </cfRule>
  </conditionalFormatting>
  <conditionalFormatting sqref="E6:TN13">
    <cfRule type="expression" dxfId="101" priority="71">
      <formula>$C6=E$2</formula>
    </cfRule>
  </conditionalFormatting>
  <conditionalFormatting sqref="E4:TN5">
    <cfRule type="expression" dxfId="100" priority="66">
      <formula>E$2&gt;$D$66</formula>
    </cfRule>
  </conditionalFormatting>
  <conditionalFormatting sqref="E4:TN57">
    <cfRule type="expression" dxfId="99" priority="565">
      <formula>E$2=$D$66</formula>
    </cfRule>
  </conditionalFormatting>
  <conditionalFormatting sqref="E6:TN57">
    <cfRule type="expression" dxfId="98" priority="85">
      <formula>E$2&gt;$D$66</formula>
    </cfRule>
  </conditionalFormatting>
  <conditionalFormatting sqref="E3:TN3">
    <cfRule type="expression" dxfId="97" priority="570">
      <formula>E$2&gt;$D$66</formula>
    </cfRule>
  </conditionalFormatting>
  <conditionalFormatting sqref="E3:TN3">
    <cfRule type="expression" dxfId="96" priority="606">
      <formula>E$2&lt;$D$66</formula>
    </cfRule>
  </conditionalFormatting>
  <conditionalFormatting sqref="E1 JJ1">
    <cfRule type="expression" dxfId="95" priority="608">
      <formula>E$1&gt;$D$66</formula>
    </cfRule>
  </conditionalFormatting>
  <conditionalFormatting sqref="F1:JI1 JK1:TN1">
    <cfRule type="expression" dxfId="94" priority="609">
      <formula>F$2&gt;$D$66</formula>
    </cfRule>
  </conditionalFormatting>
  <conditionalFormatting sqref="E14:TN14">
    <cfRule type="expression" dxfId="93" priority="70">
      <formula>E$2&lt;=$D$66</formula>
    </cfRule>
  </conditionalFormatting>
  <conditionalFormatting sqref="E6:TN57">
    <cfRule type="expression" dxfId="92" priority="613">
      <formula>AND($B$69=E$2,$B$70="Oui")</formula>
    </cfRule>
  </conditionalFormatting>
  <conditionalFormatting sqref="E6:TN57">
    <cfRule type="expression" dxfId="91" priority="614">
      <formula>AND(E$2&gt;=$C6,E$2&lt;=$D6)</formula>
    </cfRule>
  </conditionalFormatting>
  <dataValidations count="2">
    <dataValidation type="list" allowBlank="1" showInputMessage="1" showErrorMessage="1" sqref="B70">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610" id="{160BD62C-4492-426B-8F7E-62D7F77435E3}">
            <xm:f>COUNTIF(Fériés!$B$3:$B$28,E$2)&gt;0</xm:f>
            <x14:dxf>
              <fill>
                <patternFill>
                  <bgColor theme="0" tint="-0.24994659260841701"/>
                </patternFill>
              </fill>
            </x14:dxf>
          </x14:cfRule>
          <xm:sqref>E6:TN57</xm:sqref>
        </x14:conditionalFormatting>
        <x14:conditionalFormatting xmlns:xm="http://schemas.microsoft.com/office/excel/2006/main">
          <x14:cfRule type="expression" priority="564" id="{48B9FFCA-1A75-4F6D-A572-3BE95C7F8F48}">
            <xm:f>AND(E$2&gt;=Fériés!$E$5,E$2&lt;=Fériés!$F$5)</xm:f>
            <x14:dxf>
              <fill>
                <patternFill>
                  <bgColor theme="0" tint="-0.24994659260841701"/>
                </patternFill>
              </fill>
            </x14:dxf>
          </x14:cfRule>
          <x14:cfRule type="expression" priority="584" id="{4C562A23-6FF2-4516-A561-23D48C2E7689}">
            <xm:f>AND(E$2&gt;=Fériés!$E$4,E$2&lt;=Fériés!$F$4)</xm:f>
            <x14:dxf>
              <fill>
                <patternFill>
                  <bgColor theme="0" tint="-0.24994659260841701"/>
                </patternFill>
              </fill>
            </x14:dxf>
          </x14:cfRule>
          <x14:cfRule type="expression" priority="604" id="{D841D804-0A95-492D-B4E8-D3A5AD4D684F}">
            <xm:f>AND(E$2&gt;=Fériés!$E$3,E$2&lt;=Fériés!$F$3)</xm:f>
            <x14:dxf>
              <fill>
                <patternFill>
                  <bgColor theme="0" tint="-0.24994659260841701"/>
                </patternFill>
              </fill>
            </x14:dxf>
          </x14:cfRule>
          <x14:cfRule type="expression" priority="605" id="{B539A7C8-0105-4C85-8DAB-653D58D356BA}">
            <xm:f>AND(E$2&gt;=Fériés!$E$2,E$2&lt;=Fériés!$F$2)</xm:f>
            <x14:dxf>
              <fill>
                <patternFill>
                  <bgColor theme="0" tint="-0.24994659260841701"/>
                </patternFill>
              </fill>
            </x14:dxf>
          </x14:cfRule>
          <xm:sqref>E6:TN57</xm:sqref>
        </x14:conditionalFormatting>
        <x14:conditionalFormatting xmlns:xm="http://schemas.microsoft.com/office/excel/2006/main">
          <x14:cfRule type="expression" priority="539" id="{DB2D1353-8A5F-4CEC-9164-593BB148ADE7}">
            <xm:f>AND(E$2&gt;=Fériés!$E$13,E$2&lt;=Fériés!$F$13)</xm:f>
            <x14:dxf>
              <fill>
                <patternFill>
                  <bgColor theme="0" tint="-0.24994659260841701"/>
                </patternFill>
              </fill>
            </x14:dxf>
          </x14:cfRule>
          <x14:cfRule type="expression" priority="540" id="{E874E6AF-93FC-49D6-937C-A5EAA13087BE}">
            <xm:f>AND(E$2&gt;=Fériés!$E$12,E$2&lt;=Fériés!$F$12)</xm:f>
            <x14:dxf>
              <fill>
                <patternFill>
                  <bgColor theme="0" tint="-0.24994659260841701"/>
                </patternFill>
              </fill>
            </x14:dxf>
          </x14:cfRule>
          <x14:cfRule type="expression" priority="541" id="{BB783C85-57DE-477A-8B0B-E679173271A9}">
            <xm:f>AND(E$2&gt;=Fériés!$E$11,E$2&lt;=Fériés!$F$11)</xm:f>
            <x14:dxf>
              <fill>
                <patternFill>
                  <bgColor theme="0" tint="-0.24994659260841701"/>
                </patternFill>
              </fill>
            </x14:dxf>
          </x14:cfRule>
          <x14:cfRule type="expression" priority="549" id="{889E2867-5774-44F1-9BDE-AFA3BA3A47C0}">
            <xm:f>AND(E$2&gt;=Fériés!$E$10,E$2&lt;=Fériés!$F$10)</xm:f>
            <x14:dxf>
              <fill>
                <patternFill>
                  <bgColor theme="0" tint="-0.24994659260841701"/>
                </patternFill>
              </fill>
            </x14:dxf>
          </x14:cfRule>
          <x14:cfRule type="expression" priority="550" id="{8E001DDC-55C2-43D4-B0B0-03586A35D20C}">
            <xm:f>AND(E$2&gt;=Fériés!$E$9,E$2&lt;=Fériés!$F$9)</xm:f>
            <x14:dxf>
              <fill>
                <patternFill>
                  <bgColor theme="0" tint="-0.24994659260841701"/>
                </patternFill>
              </fill>
            </x14:dxf>
          </x14:cfRule>
          <x14:cfRule type="expression" priority="551" id="{53F2B953-599D-4121-B886-77372944B0EA}">
            <xm:f>AND(E$2&gt;=Fériés!$E$8,E$2&lt;=Fériés!$F$8)</xm:f>
            <x14:dxf>
              <fill>
                <patternFill>
                  <bgColor theme="0" tint="-0.24994659260841701"/>
                </patternFill>
              </fill>
            </x14:dxf>
          </x14:cfRule>
          <x14:cfRule type="expression" priority="560" id="{8B265E50-115F-465C-B7C2-EBF40CF0B2A2}">
            <xm:f>AND(E$2&gt;=Fériés!$E$7,E$2&lt;=Fériés!$F$7)</xm:f>
            <x14:dxf>
              <fill>
                <patternFill>
                  <bgColor theme="0" tint="-0.24994659260841701"/>
                </patternFill>
              </fill>
            </x14:dxf>
          </x14:cfRule>
          <x14:cfRule type="expression" priority="562" id="{E70937F0-68D0-4399-B896-E49DE9B745DC}">
            <xm:f>AND(E$2&gt;=Fériés!$E$6,E$2&lt;=Fériés!$F$6)</xm:f>
            <x14:dxf>
              <fill>
                <patternFill>
                  <bgColor theme="0" tint="-0.24994659260841701"/>
                </patternFill>
              </fill>
            </x14:dxf>
          </x14:cfRule>
          <xm:sqref>E6:TN57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Langue!$B$15:$B$33</xm:f>
          </x14:formula1>
          <xm:sqref>B15:B57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105"/>
  <sheetViews>
    <sheetView zoomScale="70" zoomScaleNormal="70" workbookViewId="0">
      <pane xSplit="6" ySplit="5" topLeftCell="G39" activePane="bottomRight" state="frozen"/>
      <selection pane="topRight" activeCell="G1" sqref="G1"/>
      <selection pane="bottomLeft" activeCell="A6" sqref="A6"/>
      <selection pane="bottomRight" activeCell="B67" sqref="B67"/>
    </sheetView>
  </sheetViews>
  <sheetFormatPr baseColWidth="10" defaultColWidth="3.28515625" defaultRowHeight="12" x14ac:dyDescent="0.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44.25" x14ac:dyDescent="0.2">
      <c r="A1" s="99" t="s">
        <v>0</v>
      </c>
      <c r="B1" s="4"/>
      <c r="C1" s="61"/>
      <c r="D1" s="61"/>
      <c r="E1" s="4"/>
      <c r="F1" s="4"/>
      <c r="G1" s="69">
        <f>G2</f>
        <v>43101</v>
      </c>
      <c r="H1" s="39" t="str">
        <f>IF(MONTH(G2)&lt;&gt;MONTH(H2),TEXT(H2,"mm.aa"),"")</f>
        <v/>
      </c>
      <c r="I1" s="39" t="str">
        <f t="shared" ref="I1:BT1" si="0">IF(MONTH(H2)&lt;&gt;MONTH(I2),TEXT(I2,"mm.aa"),"")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02.18</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03.18</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
      </c>
      <c r="BS1" s="39" t="str">
        <f t="shared" si="0"/>
        <v/>
      </c>
      <c r="BT1" s="39" t="str">
        <f t="shared" si="0"/>
        <v>04.18</v>
      </c>
      <c r="BU1" s="39" t="str">
        <f t="shared" ref="BU1:EF1" si="1">IF(MONTH(BT2)&lt;&gt;MONTH(BU2),TEXT(BU2,"mm.aa"),"")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05.18</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06.18</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IF(MONTH(EF2)&lt;&gt;MONTH(EG2),TEXT(EG2,"mm.aa"),"")</f>
        <v>07.18</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
      </c>
      <c r="FC1" s="39" t="str">
        <f t="shared" si="2"/>
        <v>08.18</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09.18</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IF(MONTH(GR2)&lt;&gt;MONTH(GS2),TEXT(GS2,"mm.aa"),"")</f>
        <v/>
      </c>
      <c r="GT1" s="39" t="str">
        <f t="shared" si="3"/>
        <v>10.18</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
      </c>
      <c r="HP1" s="39" t="str">
        <f t="shared" si="3"/>
        <v/>
      </c>
      <c r="HQ1" s="39" t="str">
        <f t="shared" si="3"/>
        <v>11.18</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12.18</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IF(MONTH(JD2)&lt;&gt;MONTH(JE2),TEXT(JE2,"mm.aa"),"")</f>
        <v/>
      </c>
      <c r="JF1" s="39" t="str">
        <f t="shared" si="4"/>
        <v/>
      </c>
      <c r="JG1" s="39" t="str">
        <f t="shared" si="4"/>
        <v/>
      </c>
      <c r="JH1" s="39" t="str">
        <f t="shared" si="4"/>
        <v>01.19</v>
      </c>
      <c r="JI1" s="39" t="str">
        <f t="shared" si="4"/>
        <v/>
      </c>
      <c r="JJ1" s="39" t="str">
        <f t="shared" si="4"/>
        <v/>
      </c>
      <c r="JK1" s="39" t="str">
        <f t="shared" si="4"/>
        <v/>
      </c>
    </row>
    <row r="2" spans="1:286" s="65" customFormat="1" ht="54.75" hidden="1" x14ac:dyDescent="0.2">
      <c r="A2" s="100"/>
      <c r="B2" s="61"/>
      <c r="C2" s="61"/>
      <c r="D2" s="61"/>
      <c r="E2" s="61"/>
      <c r="F2" s="61"/>
      <c r="G2" s="64">
        <f>B65</f>
        <v>43101</v>
      </c>
      <c r="H2" s="64">
        <f t="shared" ref="H2:BS2" si="5">IF(G4="V",G2+3,G2+1)</f>
        <v>43102</v>
      </c>
      <c r="I2" s="64">
        <f>IF(H4="V",H2+3,H2+1)</f>
        <v>43103</v>
      </c>
      <c r="J2" s="64">
        <f t="shared" si="5"/>
        <v>43104</v>
      </c>
      <c r="K2" s="64">
        <f t="shared" si="5"/>
        <v>43105</v>
      </c>
      <c r="L2" s="64">
        <f t="shared" si="5"/>
        <v>43108</v>
      </c>
      <c r="M2" s="64">
        <f t="shared" si="5"/>
        <v>43109</v>
      </c>
      <c r="N2" s="64">
        <f t="shared" si="5"/>
        <v>43110</v>
      </c>
      <c r="O2" s="64">
        <f t="shared" si="5"/>
        <v>43111</v>
      </c>
      <c r="P2" s="64">
        <f t="shared" si="5"/>
        <v>43112</v>
      </c>
      <c r="Q2" s="64">
        <f t="shared" si="5"/>
        <v>43115</v>
      </c>
      <c r="R2" s="64">
        <f t="shared" si="5"/>
        <v>43116</v>
      </c>
      <c r="S2" s="64">
        <f t="shared" si="5"/>
        <v>43117</v>
      </c>
      <c r="T2" s="64">
        <f t="shared" si="5"/>
        <v>43118</v>
      </c>
      <c r="U2" s="64">
        <f t="shared" si="5"/>
        <v>43119</v>
      </c>
      <c r="V2" s="64">
        <f t="shared" si="5"/>
        <v>43122</v>
      </c>
      <c r="W2" s="64">
        <f t="shared" si="5"/>
        <v>43123</v>
      </c>
      <c r="X2" s="64">
        <f t="shared" si="5"/>
        <v>43124</v>
      </c>
      <c r="Y2" s="64">
        <f t="shared" si="5"/>
        <v>43125</v>
      </c>
      <c r="Z2" s="64">
        <f t="shared" si="5"/>
        <v>43126</v>
      </c>
      <c r="AA2" s="64">
        <f t="shared" si="5"/>
        <v>43129</v>
      </c>
      <c r="AB2" s="64">
        <f t="shared" si="5"/>
        <v>43130</v>
      </c>
      <c r="AC2" s="64">
        <f t="shared" si="5"/>
        <v>43131</v>
      </c>
      <c r="AD2" s="64">
        <f t="shared" si="5"/>
        <v>43132</v>
      </c>
      <c r="AE2" s="64">
        <f t="shared" si="5"/>
        <v>43133</v>
      </c>
      <c r="AF2" s="64">
        <f t="shared" si="5"/>
        <v>43136</v>
      </c>
      <c r="AG2" s="64">
        <f t="shared" si="5"/>
        <v>43137</v>
      </c>
      <c r="AH2" s="64">
        <f t="shared" si="5"/>
        <v>43138</v>
      </c>
      <c r="AI2" s="64">
        <f t="shared" si="5"/>
        <v>43139</v>
      </c>
      <c r="AJ2" s="64">
        <f t="shared" si="5"/>
        <v>43140</v>
      </c>
      <c r="AK2" s="64">
        <f t="shared" si="5"/>
        <v>43143</v>
      </c>
      <c r="AL2" s="64">
        <f t="shared" si="5"/>
        <v>43144</v>
      </c>
      <c r="AM2" s="64">
        <f t="shared" si="5"/>
        <v>43145</v>
      </c>
      <c r="AN2" s="64">
        <f t="shared" si="5"/>
        <v>43146</v>
      </c>
      <c r="AO2" s="64">
        <f t="shared" si="5"/>
        <v>43147</v>
      </c>
      <c r="AP2" s="64">
        <f t="shared" si="5"/>
        <v>43150</v>
      </c>
      <c r="AQ2" s="64">
        <f t="shared" si="5"/>
        <v>43151</v>
      </c>
      <c r="AR2" s="64">
        <f t="shared" si="5"/>
        <v>43152</v>
      </c>
      <c r="AS2" s="64">
        <f t="shared" si="5"/>
        <v>43153</v>
      </c>
      <c r="AT2" s="64">
        <f t="shared" si="5"/>
        <v>43154</v>
      </c>
      <c r="AU2" s="64">
        <f t="shared" si="5"/>
        <v>43157</v>
      </c>
      <c r="AV2" s="64">
        <f t="shared" si="5"/>
        <v>43158</v>
      </c>
      <c r="AW2" s="64">
        <f t="shared" si="5"/>
        <v>43159</v>
      </c>
      <c r="AX2" s="64">
        <f t="shared" si="5"/>
        <v>43160</v>
      </c>
      <c r="AY2" s="64">
        <f t="shared" si="5"/>
        <v>43161</v>
      </c>
      <c r="AZ2" s="64">
        <f t="shared" si="5"/>
        <v>43164</v>
      </c>
      <c r="BA2" s="64">
        <f t="shared" si="5"/>
        <v>43165</v>
      </c>
      <c r="BB2" s="64">
        <f t="shared" si="5"/>
        <v>43166</v>
      </c>
      <c r="BC2" s="64">
        <f t="shared" si="5"/>
        <v>43167</v>
      </c>
      <c r="BD2" s="64">
        <f t="shared" si="5"/>
        <v>43168</v>
      </c>
      <c r="BE2" s="64">
        <f t="shared" si="5"/>
        <v>43171</v>
      </c>
      <c r="BF2" s="64">
        <f t="shared" si="5"/>
        <v>43172</v>
      </c>
      <c r="BG2" s="64">
        <f t="shared" si="5"/>
        <v>43173</v>
      </c>
      <c r="BH2" s="64">
        <f t="shared" si="5"/>
        <v>43174</v>
      </c>
      <c r="BI2" s="64">
        <f t="shared" si="5"/>
        <v>43175</v>
      </c>
      <c r="BJ2" s="64">
        <f t="shared" si="5"/>
        <v>43178</v>
      </c>
      <c r="BK2" s="64">
        <f t="shared" si="5"/>
        <v>43179</v>
      </c>
      <c r="BL2" s="64">
        <f t="shared" si="5"/>
        <v>43180</v>
      </c>
      <c r="BM2" s="64">
        <f t="shared" si="5"/>
        <v>43181</v>
      </c>
      <c r="BN2" s="64">
        <f t="shared" si="5"/>
        <v>43182</v>
      </c>
      <c r="BO2" s="64">
        <f t="shared" si="5"/>
        <v>43185</v>
      </c>
      <c r="BP2" s="64">
        <f t="shared" si="5"/>
        <v>43186</v>
      </c>
      <c r="BQ2" s="64">
        <f t="shared" si="5"/>
        <v>43187</v>
      </c>
      <c r="BR2" s="64">
        <f t="shared" si="5"/>
        <v>43188</v>
      </c>
      <c r="BS2" s="64">
        <f t="shared" si="5"/>
        <v>43189</v>
      </c>
      <c r="BT2" s="64">
        <f t="shared" ref="BT2:EE2" si="6">IF(BS4="V",BS2+3,BS2+1)</f>
        <v>43192</v>
      </c>
      <c r="BU2" s="64">
        <f t="shared" si="6"/>
        <v>43193</v>
      </c>
      <c r="BV2" s="64">
        <f t="shared" si="6"/>
        <v>43194</v>
      </c>
      <c r="BW2" s="64">
        <f t="shared" si="6"/>
        <v>43195</v>
      </c>
      <c r="BX2" s="64">
        <f t="shared" si="6"/>
        <v>43196</v>
      </c>
      <c r="BY2" s="64">
        <f t="shared" si="6"/>
        <v>43199</v>
      </c>
      <c r="BZ2" s="64">
        <f t="shared" si="6"/>
        <v>43200</v>
      </c>
      <c r="CA2" s="64">
        <f t="shared" si="6"/>
        <v>43201</v>
      </c>
      <c r="CB2" s="64">
        <f t="shared" si="6"/>
        <v>43202</v>
      </c>
      <c r="CC2" s="64">
        <f t="shared" si="6"/>
        <v>43203</v>
      </c>
      <c r="CD2" s="64">
        <f t="shared" si="6"/>
        <v>43206</v>
      </c>
      <c r="CE2" s="64">
        <f t="shared" si="6"/>
        <v>43207</v>
      </c>
      <c r="CF2" s="64">
        <f t="shared" si="6"/>
        <v>43208</v>
      </c>
      <c r="CG2" s="64">
        <f t="shared" si="6"/>
        <v>43209</v>
      </c>
      <c r="CH2" s="64">
        <f t="shared" si="6"/>
        <v>43210</v>
      </c>
      <c r="CI2" s="64">
        <f t="shared" si="6"/>
        <v>43213</v>
      </c>
      <c r="CJ2" s="64">
        <f t="shared" si="6"/>
        <v>43214</v>
      </c>
      <c r="CK2" s="64">
        <f t="shared" si="6"/>
        <v>43215</v>
      </c>
      <c r="CL2" s="64">
        <f t="shared" si="6"/>
        <v>43216</v>
      </c>
      <c r="CM2" s="64">
        <f t="shared" si="6"/>
        <v>43217</v>
      </c>
      <c r="CN2" s="64">
        <f t="shared" si="6"/>
        <v>43220</v>
      </c>
      <c r="CO2" s="64">
        <f t="shared" si="6"/>
        <v>43221</v>
      </c>
      <c r="CP2" s="64">
        <f t="shared" si="6"/>
        <v>43222</v>
      </c>
      <c r="CQ2" s="64">
        <f t="shared" si="6"/>
        <v>43223</v>
      </c>
      <c r="CR2" s="64">
        <f t="shared" si="6"/>
        <v>43224</v>
      </c>
      <c r="CS2" s="64">
        <f t="shared" si="6"/>
        <v>43227</v>
      </c>
      <c r="CT2" s="64">
        <f t="shared" si="6"/>
        <v>43228</v>
      </c>
      <c r="CU2" s="64">
        <f t="shared" si="6"/>
        <v>43229</v>
      </c>
      <c r="CV2" s="64">
        <f t="shared" si="6"/>
        <v>43230</v>
      </c>
      <c r="CW2" s="64">
        <f t="shared" si="6"/>
        <v>43231</v>
      </c>
      <c r="CX2" s="64">
        <f t="shared" si="6"/>
        <v>43234</v>
      </c>
      <c r="CY2" s="64">
        <f t="shared" si="6"/>
        <v>43235</v>
      </c>
      <c r="CZ2" s="64">
        <f t="shared" si="6"/>
        <v>43236</v>
      </c>
      <c r="DA2" s="64">
        <f t="shared" si="6"/>
        <v>43237</v>
      </c>
      <c r="DB2" s="64">
        <f t="shared" si="6"/>
        <v>43238</v>
      </c>
      <c r="DC2" s="64">
        <f t="shared" si="6"/>
        <v>43241</v>
      </c>
      <c r="DD2" s="64">
        <f t="shared" si="6"/>
        <v>43242</v>
      </c>
      <c r="DE2" s="64">
        <f t="shared" si="6"/>
        <v>43243</v>
      </c>
      <c r="DF2" s="64">
        <f t="shared" si="6"/>
        <v>43244</v>
      </c>
      <c r="DG2" s="64">
        <f t="shared" si="6"/>
        <v>43245</v>
      </c>
      <c r="DH2" s="64">
        <f t="shared" si="6"/>
        <v>43248</v>
      </c>
      <c r="DI2" s="64">
        <f t="shared" si="6"/>
        <v>43249</v>
      </c>
      <c r="DJ2" s="64">
        <f t="shared" si="6"/>
        <v>43250</v>
      </c>
      <c r="DK2" s="64">
        <f t="shared" si="6"/>
        <v>43251</v>
      </c>
      <c r="DL2" s="64">
        <f t="shared" si="6"/>
        <v>43252</v>
      </c>
      <c r="DM2" s="64">
        <f t="shared" si="6"/>
        <v>43255</v>
      </c>
      <c r="DN2" s="64">
        <f t="shared" si="6"/>
        <v>43256</v>
      </c>
      <c r="DO2" s="64">
        <f t="shared" si="6"/>
        <v>43257</v>
      </c>
      <c r="DP2" s="64">
        <f t="shared" si="6"/>
        <v>43258</v>
      </c>
      <c r="DQ2" s="64">
        <f t="shared" si="6"/>
        <v>43259</v>
      </c>
      <c r="DR2" s="64">
        <f t="shared" si="6"/>
        <v>43262</v>
      </c>
      <c r="DS2" s="64">
        <f t="shared" si="6"/>
        <v>43263</v>
      </c>
      <c r="DT2" s="64">
        <f t="shared" si="6"/>
        <v>43264</v>
      </c>
      <c r="DU2" s="64">
        <f t="shared" si="6"/>
        <v>43265</v>
      </c>
      <c r="DV2" s="64">
        <f t="shared" si="6"/>
        <v>43266</v>
      </c>
      <c r="DW2" s="64">
        <f t="shared" si="6"/>
        <v>43269</v>
      </c>
      <c r="DX2" s="64">
        <f t="shared" si="6"/>
        <v>43270</v>
      </c>
      <c r="DY2" s="64">
        <f t="shared" si="6"/>
        <v>43271</v>
      </c>
      <c r="DZ2" s="64">
        <f t="shared" si="6"/>
        <v>43272</v>
      </c>
      <c r="EA2" s="64">
        <f t="shared" si="6"/>
        <v>43273</v>
      </c>
      <c r="EB2" s="64">
        <f t="shared" si="6"/>
        <v>43276</v>
      </c>
      <c r="EC2" s="64">
        <f t="shared" si="6"/>
        <v>43277</v>
      </c>
      <c r="ED2" s="64">
        <f t="shared" si="6"/>
        <v>43278</v>
      </c>
      <c r="EE2" s="64">
        <f t="shared" si="6"/>
        <v>43279</v>
      </c>
      <c r="EF2" s="64">
        <f t="shared" ref="EF2:GQ2" si="7">IF(EE4="V",EE2+3,EE2+1)</f>
        <v>43280</v>
      </c>
      <c r="EG2" s="64">
        <f t="shared" si="7"/>
        <v>43283</v>
      </c>
      <c r="EH2" s="64">
        <f t="shared" si="7"/>
        <v>43284</v>
      </c>
      <c r="EI2" s="64">
        <f t="shared" si="7"/>
        <v>43285</v>
      </c>
      <c r="EJ2" s="64">
        <f t="shared" si="7"/>
        <v>43286</v>
      </c>
      <c r="EK2" s="64">
        <f t="shared" si="7"/>
        <v>43287</v>
      </c>
      <c r="EL2" s="64">
        <f t="shared" si="7"/>
        <v>43290</v>
      </c>
      <c r="EM2" s="64">
        <f t="shared" si="7"/>
        <v>43291</v>
      </c>
      <c r="EN2" s="64">
        <f t="shared" si="7"/>
        <v>43292</v>
      </c>
      <c r="EO2" s="64">
        <f t="shared" si="7"/>
        <v>43293</v>
      </c>
      <c r="EP2" s="64">
        <f t="shared" si="7"/>
        <v>43294</v>
      </c>
      <c r="EQ2" s="64">
        <f t="shared" si="7"/>
        <v>43297</v>
      </c>
      <c r="ER2" s="64">
        <f t="shared" si="7"/>
        <v>43298</v>
      </c>
      <c r="ES2" s="64">
        <f t="shared" si="7"/>
        <v>43299</v>
      </c>
      <c r="ET2" s="64">
        <f t="shared" si="7"/>
        <v>43300</v>
      </c>
      <c r="EU2" s="64">
        <f t="shared" si="7"/>
        <v>43301</v>
      </c>
      <c r="EV2" s="64">
        <f t="shared" si="7"/>
        <v>43304</v>
      </c>
      <c r="EW2" s="64">
        <f t="shared" si="7"/>
        <v>43305</v>
      </c>
      <c r="EX2" s="64">
        <f t="shared" si="7"/>
        <v>43306</v>
      </c>
      <c r="EY2" s="64">
        <f t="shared" si="7"/>
        <v>43307</v>
      </c>
      <c r="EZ2" s="64">
        <f t="shared" si="7"/>
        <v>43308</v>
      </c>
      <c r="FA2" s="64">
        <f t="shared" si="7"/>
        <v>43311</v>
      </c>
      <c r="FB2" s="64">
        <f t="shared" si="7"/>
        <v>43312</v>
      </c>
      <c r="FC2" s="64">
        <f t="shared" si="7"/>
        <v>43313</v>
      </c>
      <c r="FD2" s="64">
        <f t="shared" si="7"/>
        <v>43314</v>
      </c>
      <c r="FE2" s="64">
        <f t="shared" si="7"/>
        <v>43315</v>
      </c>
      <c r="FF2" s="64">
        <f t="shared" si="7"/>
        <v>43318</v>
      </c>
      <c r="FG2" s="64">
        <f t="shared" si="7"/>
        <v>43319</v>
      </c>
      <c r="FH2" s="64">
        <f t="shared" si="7"/>
        <v>43320</v>
      </c>
      <c r="FI2" s="64">
        <f t="shared" si="7"/>
        <v>43321</v>
      </c>
      <c r="FJ2" s="64">
        <f t="shared" si="7"/>
        <v>43322</v>
      </c>
      <c r="FK2" s="64">
        <f t="shared" si="7"/>
        <v>43325</v>
      </c>
      <c r="FL2" s="64">
        <f t="shared" si="7"/>
        <v>43326</v>
      </c>
      <c r="FM2" s="64">
        <f t="shared" si="7"/>
        <v>43327</v>
      </c>
      <c r="FN2" s="64">
        <f t="shared" si="7"/>
        <v>43328</v>
      </c>
      <c r="FO2" s="64">
        <f t="shared" si="7"/>
        <v>43329</v>
      </c>
      <c r="FP2" s="64">
        <f t="shared" si="7"/>
        <v>43332</v>
      </c>
      <c r="FQ2" s="64">
        <f t="shared" si="7"/>
        <v>43333</v>
      </c>
      <c r="FR2" s="64">
        <f t="shared" si="7"/>
        <v>43334</v>
      </c>
      <c r="FS2" s="64">
        <f t="shared" si="7"/>
        <v>43335</v>
      </c>
      <c r="FT2" s="64">
        <f t="shared" si="7"/>
        <v>43336</v>
      </c>
      <c r="FU2" s="64">
        <f t="shared" si="7"/>
        <v>43339</v>
      </c>
      <c r="FV2" s="64">
        <f t="shared" si="7"/>
        <v>43340</v>
      </c>
      <c r="FW2" s="64">
        <f t="shared" si="7"/>
        <v>43341</v>
      </c>
      <c r="FX2" s="64">
        <f t="shared" si="7"/>
        <v>43342</v>
      </c>
      <c r="FY2" s="64">
        <f t="shared" si="7"/>
        <v>43343</v>
      </c>
      <c r="FZ2" s="64">
        <f t="shared" si="7"/>
        <v>43346</v>
      </c>
      <c r="GA2" s="64">
        <f t="shared" si="7"/>
        <v>43347</v>
      </c>
      <c r="GB2" s="64">
        <f t="shared" si="7"/>
        <v>43348</v>
      </c>
      <c r="GC2" s="64">
        <f t="shared" si="7"/>
        <v>43349</v>
      </c>
      <c r="GD2" s="64">
        <f t="shared" si="7"/>
        <v>43350</v>
      </c>
      <c r="GE2" s="64">
        <f t="shared" si="7"/>
        <v>43353</v>
      </c>
      <c r="GF2" s="64">
        <f t="shared" si="7"/>
        <v>43354</v>
      </c>
      <c r="GG2" s="64">
        <f t="shared" si="7"/>
        <v>43355</v>
      </c>
      <c r="GH2" s="64">
        <f t="shared" si="7"/>
        <v>43356</v>
      </c>
      <c r="GI2" s="64">
        <f t="shared" si="7"/>
        <v>43357</v>
      </c>
      <c r="GJ2" s="64">
        <f t="shared" si="7"/>
        <v>43360</v>
      </c>
      <c r="GK2" s="64">
        <f t="shared" si="7"/>
        <v>43361</v>
      </c>
      <c r="GL2" s="64">
        <f t="shared" si="7"/>
        <v>43362</v>
      </c>
      <c r="GM2" s="64">
        <f t="shared" si="7"/>
        <v>43363</v>
      </c>
      <c r="GN2" s="64">
        <f t="shared" si="7"/>
        <v>43364</v>
      </c>
      <c r="GO2" s="64">
        <f t="shared" si="7"/>
        <v>43367</v>
      </c>
      <c r="GP2" s="64">
        <f t="shared" si="7"/>
        <v>43368</v>
      </c>
      <c r="GQ2" s="64">
        <f t="shared" si="7"/>
        <v>43369</v>
      </c>
      <c r="GR2" s="64">
        <f t="shared" ref="GR2:JC2" si="8">IF(GQ4="V",GQ2+3,GQ2+1)</f>
        <v>43370</v>
      </c>
      <c r="GS2" s="64">
        <f t="shared" si="8"/>
        <v>43371</v>
      </c>
      <c r="GT2" s="64">
        <f t="shared" si="8"/>
        <v>43374</v>
      </c>
      <c r="GU2" s="64">
        <f t="shared" si="8"/>
        <v>43375</v>
      </c>
      <c r="GV2" s="64">
        <f t="shared" si="8"/>
        <v>43376</v>
      </c>
      <c r="GW2" s="64">
        <f t="shared" si="8"/>
        <v>43377</v>
      </c>
      <c r="GX2" s="64">
        <f t="shared" si="8"/>
        <v>43378</v>
      </c>
      <c r="GY2" s="64">
        <f t="shared" si="8"/>
        <v>43381</v>
      </c>
      <c r="GZ2" s="64">
        <f t="shared" si="8"/>
        <v>43382</v>
      </c>
      <c r="HA2" s="64">
        <f t="shared" si="8"/>
        <v>43383</v>
      </c>
      <c r="HB2" s="64">
        <f t="shared" si="8"/>
        <v>43384</v>
      </c>
      <c r="HC2" s="64">
        <f t="shared" si="8"/>
        <v>43385</v>
      </c>
      <c r="HD2" s="64">
        <f t="shared" si="8"/>
        <v>43388</v>
      </c>
      <c r="HE2" s="64">
        <f t="shared" si="8"/>
        <v>43389</v>
      </c>
      <c r="HF2" s="64">
        <f t="shared" si="8"/>
        <v>43390</v>
      </c>
      <c r="HG2" s="64">
        <f t="shared" si="8"/>
        <v>43391</v>
      </c>
      <c r="HH2" s="64">
        <f t="shared" si="8"/>
        <v>43392</v>
      </c>
      <c r="HI2" s="64">
        <f t="shared" si="8"/>
        <v>43395</v>
      </c>
      <c r="HJ2" s="64">
        <f t="shared" si="8"/>
        <v>43396</v>
      </c>
      <c r="HK2" s="64">
        <f t="shared" si="8"/>
        <v>43397</v>
      </c>
      <c r="HL2" s="64">
        <f t="shared" si="8"/>
        <v>43398</v>
      </c>
      <c r="HM2" s="64">
        <f t="shared" si="8"/>
        <v>43399</v>
      </c>
      <c r="HN2" s="64">
        <f t="shared" si="8"/>
        <v>43402</v>
      </c>
      <c r="HO2" s="64">
        <f t="shared" si="8"/>
        <v>43403</v>
      </c>
      <c r="HP2" s="64">
        <f t="shared" si="8"/>
        <v>43404</v>
      </c>
      <c r="HQ2" s="64">
        <f t="shared" si="8"/>
        <v>43405</v>
      </c>
      <c r="HR2" s="64">
        <f t="shared" si="8"/>
        <v>43406</v>
      </c>
      <c r="HS2" s="64">
        <f t="shared" si="8"/>
        <v>43409</v>
      </c>
      <c r="HT2" s="64">
        <f t="shared" si="8"/>
        <v>43410</v>
      </c>
      <c r="HU2" s="64">
        <f t="shared" si="8"/>
        <v>43411</v>
      </c>
      <c r="HV2" s="64">
        <f t="shared" si="8"/>
        <v>43412</v>
      </c>
      <c r="HW2" s="64">
        <f t="shared" si="8"/>
        <v>43413</v>
      </c>
      <c r="HX2" s="64">
        <f t="shared" si="8"/>
        <v>43416</v>
      </c>
      <c r="HY2" s="64">
        <f t="shared" si="8"/>
        <v>43417</v>
      </c>
      <c r="HZ2" s="64">
        <f t="shared" si="8"/>
        <v>43418</v>
      </c>
      <c r="IA2" s="64">
        <f t="shared" si="8"/>
        <v>43419</v>
      </c>
      <c r="IB2" s="64">
        <f t="shared" si="8"/>
        <v>43420</v>
      </c>
      <c r="IC2" s="64">
        <f t="shared" si="8"/>
        <v>43423</v>
      </c>
      <c r="ID2" s="64">
        <f t="shared" si="8"/>
        <v>43424</v>
      </c>
      <c r="IE2" s="64">
        <f t="shared" si="8"/>
        <v>43425</v>
      </c>
      <c r="IF2" s="64">
        <f t="shared" si="8"/>
        <v>43426</v>
      </c>
      <c r="IG2" s="64">
        <f t="shared" si="8"/>
        <v>43427</v>
      </c>
      <c r="IH2" s="64">
        <f t="shared" si="8"/>
        <v>43430</v>
      </c>
      <c r="II2" s="64">
        <f t="shared" si="8"/>
        <v>43431</v>
      </c>
      <c r="IJ2" s="64">
        <f t="shared" si="8"/>
        <v>43432</v>
      </c>
      <c r="IK2" s="64">
        <f t="shared" si="8"/>
        <v>43433</v>
      </c>
      <c r="IL2" s="64">
        <f t="shared" si="8"/>
        <v>43434</v>
      </c>
      <c r="IM2" s="64">
        <f t="shared" si="8"/>
        <v>43437</v>
      </c>
      <c r="IN2" s="64">
        <f t="shared" si="8"/>
        <v>43438</v>
      </c>
      <c r="IO2" s="64">
        <f t="shared" si="8"/>
        <v>43439</v>
      </c>
      <c r="IP2" s="64">
        <f t="shared" si="8"/>
        <v>43440</v>
      </c>
      <c r="IQ2" s="64">
        <f t="shared" si="8"/>
        <v>43441</v>
      </c>
      <c r="IR2" s="64">
        <f t="shared" si="8"/>
        <v>43444</v>
      </c>
      <c r="IS2" s="64">
        <f t="shared" si="8"/>
        <v>43445</v>
      </c>
      <c r="IT2" s="64">
        <f t="shared" si="8"/>
        <v>43446</v>
      </c>
      <c r="IU2" s="64">
        <f t="shared" si="8"/>
        <v>43447</v>
      </c>
      <c r="IV2" s="64">
        <f t="shared" si="8"/>
        <v>43448</v>
      </c>
      <c r="IW2" s="64">
        <f t="shared" si="8"/>
        <v>43451</v>
      </c>
      <c r="IX2" s="64">
        <f t="shared" si="8"/>
        <v>43452</v>
      </c>
      <c r="IY2" s="64">
        <f t="shared" si="8"/>
        <v>43453</v>
      </c>
      <c r="IZ2" s="64">
        <f t="shared" si="8"/>
        <v>43454</v>
      </c>
      <c r="JA2" s="64">
        <f t="shared" si="8"/>
        <v>43455</v>
      </c>
      <c r="JB2" s="64">
        <f t="shared" si="8"/>
        <v>43458</v>
      </c>
      <c r="JC2" s="64">
        <f t="shared" si="8"/>
        <v>43459</v>
      </c>
      <c r="JD2" s="64">
        <f t="shared" ref="JD2:JK2" si="9">IF(JC4="V",JC2+3,JC2+1)</f>
        <v>43460</v>
      </c>
      <c r="JE2" s="64">
        <f t="shared" si="9"/>
        <v>43461</v>
      </c>
      <c r="JF2" s="64">
        <f t="shared" si="9"/>
        <v>43462</v>
      </c>
      <c r="JG2" s="64">
        <f t="shared" si="9"/>
        <v>43465</v>
      </c>
      <c r="JH2" s="64">
        <f t="shared" si="9"/>
        <v>43466</v>
      </c>
      <c r="JI2" s="64">
        <f t="shared" si="9"/>
        <v>43467</v>
      </c>
      <c r="JJ2" s="64">
        <f t="shared" si="9"/>
        <v>43468</v>
      </c>
      <c r="JK2" s="64">
        <f t="shared" si="9"/>
        <v>43469</v>
      </c>
    </row>
    <row r="3" spans="1:286" ht="15" customHeight="1" x14ac:dyDescent="0.2">
      <c r="A3" s="100"/>
      <c r="B3" s="104" t="str">
        <f>HLOOKUP($B$67,Tableau_traduction,2,FALSE)</f>
        <v>Tâches client</v>
      </c>
      <c r="C3" s="113" t="s">
        <v>54</v>
      </c>
      <c r="D3" s="114"/>
      <c r="E3" s="108" t="str">
        <f>HLOOKUP($B$67,Tableau_traduction,4,FALSE)</f>
        <v>Dates requises</v>
      </c>
      <c r="F3" s="104"/>
      <c r="G3" s="101">
        <f t="shared" ref="G3:BO3" si="10">WEEKNUM(G2,21)</f>
        <v>1</v>
      </c>
      <c r="H3" s="102"/>
      <c r="I3" s="102"/>
      <c r="J3" s="102"/>
      <c r="K3" s="103"/>
      <c r="L3" s="101">
        <f t="shared" si="10"/>
        <v>2</v>
      </c>
      <c r="M3" s="102"/>
      <c r="N3" s="102"/>
      <c r="O3" s="102"/>
      <c r="P3" s="103"/>
      <c r="Q3" s="101">
        <f t="shared" si="10"/>
        <v>3</v>
      </c>
      <c r="R3" s="102"/>
      <c r="S3" s="102"/>
      <c r="T3" s="102"/>
      <c r="U3" s="103"/>
      <c r="V3" s="101">
        <f t="shared" si="10"/>
        <v>4</v>
      </c>
      <c r="W3" s="102"/>
      <c r="X3" s="102"/>
      <c r="Y3" s="102"/>
      <c r="Z3" s="103"/>
      <c r="AA3" s="101">
        <f t="shared" si="10"/>
        <v>5</v>
      </c>
      <c r="AB3" s="102"/>
      <c r="AC3" s="102"/>
      <c r="AD3" s="102"/>
      <c r="AE3" s="103"/>
      <c r="AF3" s="101">
        <f t="shared" si="10"/>
        <v>6</v>
      </c>
      <c r="AG3" s="102"/>
      <c r="AH3" s="102"/>
      <c r="AI3" s="102"/>
      <c r="AJ3" s="103"/>
      <c r="AK3" s="101">
        <f t="shared" si="10"/>
        <v>7</v>
      </c>
      <c r="AL3" s="102"/>
      <c r="AM3" s="102"/>
      <c r="AN3" s="102"/>
      <c r="AO3" s="103"/>
      <c r="AP3" s="101">
        <f t="shared" si="10"/>
        <v>8</v>
      </c>
      <c r="AQ3" s="102"/>
      <c r="AR3" s="102"/>
      <c r="AS3" s="102"/>
      <c r="AT3" s="103"/>
      <c r="AU3" s="101">
        <f t="shared" si="10"/>
        <v>9</v>
      </c>
      <c r="AV3" s="102"/>
      <c r="AW3" s="102"/>
      <c r="AX3" s="102"/>
      <c r="AY3" s="103"/>
      <c r="AZ3" s="101">
        <f t="shared" si="10"/>
        <v>10</v>
      </c>
      <c r="BA3" s="102"/>
      <c r="BB3" s="102"/>
      <c r="BC3" s="102"/>
      <c r="BD3" s="103"/>
      <c r="BE3" s="101">
        <f t="shared" si="10"/>
        <v>11</v>
      </c>
      <c r="BF3" s="102"/>
      <c r="BG3" s="102"/>
      <c r="BH3" s="102"/>
      <c r="BI3" s="103"/>
      <c r="BJ3" s="101">
        <f t="shared" si="10"/>
        <v>12</v>
      </c>
      <c r="BK3" s="102"/>
      <c r="BL3" s="102"/>
      <c r="BM3" s="102"/>
      <c r="BN3" s="103"/>
      <c r="BO3" s="101">
        <f t="shared" si="10"/>
        <v>13</v>
      </c>
      <c r="BP3" s="102"/>
      <c r="BQ3" s="102"/>
      <c r="BR3" s="102"/>
      <c r="BS3" s="103"/>
      <c r="BT3" s="101">
        <f t="shared" ref="BT3:EB3" si="11">WEEKNUM(BT2,21)</f>
        <v>14</v>
      </c>
      <c r="BU3" s="102"/>
      <c r="BV3" s="102"/>
      <c r="BW3" s="102"/>
      <c r="BX3" s="103"/>
      <c r="BY3" s="101">
        <f t="shared" si="11"/>
        <v>15</v>
      </c>
      <c r="BZ3" s="102"/>
      <c r="CA3" s="102"/>
      <c r="CB3" s="102"/>
      <c r="CC3" s="103"/>
      <c r="CD3" s="101">
        <f t="shared" si="11"/>
        <v>16</v>
      </c>
      <c r="CE3" s="102"/>
      <c r="CF3" s="102"/>
      <c r="CG3" s="102"/>
      <c r="CH3" s="103"/>
      <c r="CI3" s="101">
        <f t="shared" si="11"/>
        <v>17</v>
      </c>
      <c r="CJ3" s="102"/>
      <c r="CK3" s="102"/>
      <c r="CL3" s="102"/>
      <c r="CM3" s="103"/>
      <c r="CN3" s="101">
        <f t="shared" si="11"/>
        <v>18</v>
      </c>
      <c r="CO3" s="102"/>
      <c r="CP3" s="102"/>
      <c r="CQ3" s="102"/>
      <c r="CR3" s="103"/>
      <c r="CS3" s="101">
        <f t="shared" si="11"/>
        <v>19</v>
      </c>
      <c r="CT3" s="102"/>
      <c r="CU3" s="102"/>
      <c r="CV3" s="102"/>
      <c r="CW3" s="103"/>
      <c r="CX3" s="101">
        <f t="shared" si="11"/>
        <v>20</v>
      </c>
      <c r="CY3" s="102"/>
      <c r="CZ3" s="102"/>
      <c r="DA3" s="102"/>
      <c r="DB3" s="103"/>
      <c r="DC3" s="101">
        <f t="shared" si="11"/>
        <v>21</v>
      </c>
      <c r="DD3" s="102"/>
      <c r="DE3" s="102"/>
      <c r="DF3" s="102"/>
      <c r="DG3" s="103"/>
      <c r="DH3" s="101">
        <f t="shared" si="11"/>
        <v>22</v>
      </c>
      <c r="DI3" s="102"/>
      <c r="DJ3" s="102"/>
      <c r="DK3" s="102"/>
      <c r="DL3" s="103"/>
      <c r="DM3" s="101">
        <f t="shared" si="11"/>
        <v>23</v>
      </c>
      <c r="DN3" s="102"/>
      <c r="DO3" s="102"/>
      <c r="DP3" s="102"/>
      <c r="DQ3" s="103"/>
      <c r="DR3" s="101">
        <f t="shared" si="11"/>
        <v>24</v>
      </c>
      <c r="DS3" s="102"/>
      <c r="DT3" s="102"/>
      <c r="DU3" s="102"/>
      <c r="DV3" s="103"/>
      <c r="DW3" s="101">
        <f t="shared" si="11"/>
        <v>25</v>
      </c>
      <c r="DX3" s="102"/>
      <c r="DY3" s="102"/>
      <c r="DZ3" s="102"/>
      <c r="EA3" s="103"/>
      <c r="EB3" s="101">
        <f t="shared" si="11"/>
        <v>26</v>
      </c>
      <c r="EC3" s="102"/>
      <c r="ED3" s="102"/>
      <c r="EE3" s="102"/>
      <c r="EF3" s="103"/>
      <c r="EG3" s="101">
        <f t="shared" ref="EG3:GO3" si="12">WEEKNUM(EG2,21)</f>
        <v>27</v>
      </c>
      <c r="EH3" s="102"/>
      <c r="EI3" s="102"/>
      <c r="EJ3" s="102"/>
      <c r="EK3" s="103"/>
      <c r="EL3" s="101">
        <f t="shared" si="12"/>
        <v>28</v>
      </c>
      <c r="EM3" s="102"/>
      <c r="EN3" s="102"/>
      <c r="EO3" s="102"/>
      <c r="EP3" s="103"/>
      <c r="EQ3" s="101">
        <f t="shared" si="12"/>
        <v>29</v>
      </c>
      <c r="ER3" s="102"/>
      <c r="ES3" s="102"/>
      <c r="ET3" s="102"/>
      <c r="EU3" s="103"/>
      <c r="EV3" s="101">
        <f t="shared" si="12"/>
        <v>30</v>
      </c>
      <c r="EW3" s="102"/>
      <c r="EX3" s="102"/>
      <c r="EY3" s="102"/>
      <c r="EZ3" s="103"/>
      <c r="FA3" s="101">
        <f t="shared" si="12"/>
        <v>31</v>
      </c>
      <c r="FB3" s="102"/>
      <c r="FC3" s="102"/>
      <c r="FD3" s="102"/>
      <c r="FE3" s="103"/>
      <c r="FF3" s="101">
        <f t="shared" si="12"/>
        <v>32</v>
      </c>
      <c r="FG3" s="102"/>
      <c r="FH3" s="102"/>
      <c r="FI3" s="102"/>
      <c r="FJ3" s="103"/>
      <c r="FK3" s="101">
        <f t="shared" si="12"/>
        <v>33</v>
      </c>
      <c r="FL3" s="102"/>
      <c r="FM3" s="102"/>
      <c r="FN3" s="102"/>
      <c r="FO3" s="103"/>
      <c r="FP3" s="101">
        <f t="shared" si="12"/>
        <v>34</v>
      </c>
      <c r="FQ3" s="102"/>
      <c r="FR3" s="102"/>
      <c r="FS3" s="102"/>
      <c r="FT3" s="103"/>
      <c r="FU3" s="101">
        <f t="shared" si="12"/>
        <v>35</v>
      </c>
      <c r="FV3" s="102"/>
      <c r="FW3" s="102"/>
      <c r="FX3" s="102"/>
      <c r="FY3" s="103"/>
      <c r="FZ3" s="101">
        <f t="shared" si="12"/>
        <v>36</v>
      </c>
      <c r="GA3" s="102"/>
      <c r="GB3" s="102"/>
      <c r="GC3" s="102"/>
      <c r="GD3" s="103"/>
      <c r="GE3" s="101">
        <f t="shared" si="12"/>
        <v>37</v>
      </c>
      <c r="GF3" s="102"/>
      <c r="GG3" s="102"/>
      <c r="GH3" s="102"/>
      <c r="GI3" s="103"/>
      <c r="GJ3" s="101">
        <f t="shared" si="12"/>
        <v>38</v>
      </c>
      <c r="GK3" s="102"/>
      <c r="GL3" s="102"/>
      <c r="GM3" s="102"/>
      <c r="GN3" s="103"/>
      <c r="GO3" s="101">
        <f t="shared" si="12"/>
        <v>39</v>
      </c>
      <c r="GP3" s="102"/>
      <c r="GQ3" s="102"/>
      <c r="GR3" s="102"/>
      <c r="GS3" s="103"/>
      <c r="GT3" s="101">
        <f t="shared" ref="GT3:JB3" si="13">WEEKNUM(GT2,21)</f>
        <v>40</v>
      </c>
      <c r="GU3" s="102"/>
      <c r="GV3" s="102"/>
      <c r="GW3" s="102"/>
      <c r="GX3" s="103"/>
      <c r="GY3" s="101">
        <f t="shared" si="13"/>
        <v>41</v>
      </c>
      <c r="GZ3" s="102"/>
      <c r="HA3" s="102"/>
      <c r="HB3" s="102"/>
      <c r="HC3" s="103"/>
      <c r="HD3" s="101">
        <f t="shared" si="13"/>
        <v>42</v>
      </c>
      <c r="HE3" s="102"/>
      <c r="HF3" s="102"/>
      <c r="HG3" s="102"/>
      <c r="HH3" s="103"/>
      <c r="HI3" s="101">
        <f t="shared" si="13"/>
        <v>43</v>
      </c>
      <c r="HJ3" s="102"/>
      <c r="HK3" s="102"/>
      <c r="HL3" s="102"/>
      <c r="HM3" s="103"/>
      <c r="HN3" s="101">
        <f t="shared" si="13"/>
        <v>44</v>
      </c>
      <c r="HO3" s="102"/>
      <c r="HP3" s="102"/>
      <c r="HQ3" s="102"/>
      <c r="HR3" s="103"/>
      <c r="HS3" s="101">
        <f t="shared" si="13"/>
        <v>45</v>
      </c>
      <c r="HT3" s="102"/>
      <c r="HU3" s="102"/>
      <c r="HV3" s="102"/>
      <c r="HW3" s="103"/>
      <c r="HX3" s="101">
        <f t="shared" si="13"/>
        <v>46</v>
      </c>
      <c r="HY3" s="102"/>
      <c r="HZ3" s="102"/>
      <c r="IA3" s="102"/>
      <c r="IB3" s="103"/>
      <c r="IC3" s="101">
        <f t="shared" si="13"/>
        <v>47</v>
      </c>
      <c r="ID3" s="102"/>
      <c r="IE3" s="102"/>
      <c r="IF3" s="102"/>
      <c r="IG3" s="103"/>
      <c r="IH3" s="101">
        <f t="shared" si="13"/>
        <v>48</v>
      </c>
      <c r="II3" s="102"/>
      <c r="IJ3" s="102"/>
      <c r="IK3" s="102"/>
      <c r="IL3" s="103"/>
      <c r="IM3" s="101">
        <f t="shared" si="13"/>
        <v>49</v>
      </c>
      <c r="IN3" s="102"/>
      <c r="IO3" s="102"/>
      <c r="IP3" s="102"/>
      <c r="IQ3" s="103"/>
      <c r="IR3" s="101">
        <f t="shared" si="13"/>
        <v>50</v>
      </c>
      <c r="IS3" s="102"/>
      <c r="IT3" s="102"/>
      <c r="IU3" s="102"/>
      <c r="IV3" s="103"/>
      <c r="IW3" s="101">
        <f t="shared" si="13"/>
        <v>51</v>
      </c>
      <c r="IX3" s="102"/>
      <c r="IY3" s="102"/>
      <c r="IZ3" s="102"/>
      <c r="JA3" s="103"/>
      <c r="JB3" s="101">
        <f t="shared" si="13"/>
        <v>52</v>
      </c>
      <c r="JC3" s="102"/>
      <c r="JD3" s="102"/>
      <c r="JE3" s="102"/>
      <c r="JF3" s="103"/>
      <c r="JG3" s="101">
        <f t="shared" ref="JG3" si="14">WEEKNUM(JG2,21)</f>
        <v>1</v>
      </c>
      <c r="JH3" s="102"/>
      <c r="JI3" s="102"/>
      <c r="JJ3" s="102"/>
      <c r="JK3" s="103"/>
    </row>
    <row r="4" spans="1:286" ht="15" customHeight="1" x14ac:dyDescent="0.2">
      <c r="A4" s="100"/>
      <c r="B4" s="105"/>
      <c r="C4" s="115"/>
      <c r="D4" s="116"/>
      <c r="E4" s="109"/>
      <c r="F4" s="105"/>
      <c r="G4" s="5" t="str">
        <f t="shared" ref="G4" si="15">UPPER(LEFT(TEXT(G2,"jjj"),1))</f>
        <v>L</v>
      </c>
      <c r="H4" s="5" t="str">
        <f>UPPER(LEFT(TEXT(H2,"jjj"),1))</f>
        <v>M</v>
      </c>
      <c r="I4" s="5" t="str">
        <f t="shared" ref="I4:BT4" si="16">UPPER(LEFT(TEXT(I2,"jjj"),1))</f>
        <v>M</v>
      </c>
      <c r="J4" s="5" t="str">
        <f t="shared" si="16"/>
        <v>J</v>
      </c>
      <c r="K4" s="5" t="str">
        <f t="shared" si="16"/>
        <v>V</v>
      </c>
      <c r="L4" s="5" t="str">
        <f t="shared" si="16"/>
        <v>L</v>
      </c>
      <c r="M4" s="5" t="str">
        <f t="shared" si="16"/>
        <v>M</v>
      </c>
      <c r="N4" s="5" t="str">
        <f t="shared" si="16"/>
        <v>M</v>
      </c>
      <c r="O4" s="5" t="str">
        <f t="shared" si="16"/>
        <v>J</v>
      </c>
      <c r="P4" s="5" t="str">
        <f t="shared" si="16"/>
        <v>V</v>
      </c>
      <c r="Q4" s="5" t="str">
        <f t="shared" si="16"/>
        <v>L</v>
      </c>
      <c r="R4" s="5" t="str">
        <f t="shared" si="16"/>
        <v>M</v>
      </c>
      <c r="S4" s="5" t="str">
        <f t="shared" si="16"/>
        <v>M</v>
      </c>
      <c r="T4" s="5" t="str">
        <f t="shared" si="16"/>
        <v>J</v>
      </c>
      <c r="U4" s="5" t="str">
        <f t="shared" si="16"/>
        <v>V</v>
      </c>
      <c r="V4" s="5" t="str">
        <f t="shared" si="16"/>
        <v>L</v>
      </c>
      <c r="W4" s="5" t="str">
        <f t="shared" si="16"/>
        <v>M</v>
      </c>
      <c r="X4" s="5" t="str">
        <f t="shared" si="16"/>
        <v>M</v>
      </c>
      <c r="Y4" s="5" t="str">
        <f t="shared" si="16"/>
        <v>J</v>
      </c>
      <c r="Z4" s="5" t="str">
        <f t="shared" si="16"/>
        <v>V</v>
      </c>
      <c r="AA4" s="5" t="str">
        <f t="shared" si="16"/>
        <v>L</v>
      </c>
      <c r="AB4" s="5" t="str">
        <f t="shared" si="16"/>
        <v>M</v>
      </c>
      <c r="AC4" s="5" t="str">
        <f t="shared" si="16"/>
        <v>M</v>
      </c>
      <c r="AD4" s="5" t="str">
        <f t="shared" si="16"/>
        <v>J</v>
      </c>
      <c r="AE4" s="5" t="str">
        <f t="shared" si="16"/>
        <v>V</v>
      </c>
      <c r="AF4" s="5" t="str">
        <f t="shared" si="16"/>
        <v>L</v>
      </c>
      <c r="AG4" s="5" t="str">
        <f t="shared" si="16"/>
        <v>M</v>
      </c>
      <c r="AH4" s="5" t="str">
        <f t="shared" si="16"/>
        <v>M</v>
      </c>
      <c r="AI4" s="5" t="str">
        <f t="shared" si="16"/>
        <v>J</v>
      </c>
      <c r="AJ4" s="5" t="str">
        <f t="shared" si="16"/>
        <v>V</v>
      </c>
      <c r="AK4" s="5" t="str">
        <f t="shared" si="16"/>
        <v>L</v>
      </c>
      <c r="AL4" s="5" t="str">
        <f t="shared" si="16"/>
        <v>M</v>
      </c>
      <c r="AM4" s="5" t="str">
        <f t="shared" si="16"/>
        <v>M</v>
      </c>
      <c r="AN4" s="5" t="str">
        <f t="shared" si="16"/>
        <v>J</v>
      </c>
      <c r="AO4" s="5" t="str">
        <f t="shared" si="16"/>
        <v>V</v>
      </c>
      <c r="AP4" s="5" t="str">
        <f t="shared" si="16"/>
        <v>L</v>
      </c>
      <c r="AQ4" s="5" t="str">
        <f t="shared" si="16"/>
        <v>M</v>
      </c>
      <c r="AR4" s="5" t="str">
        <f t="shared" si="16"/>
        <v>M</v>
      </c>
      <c r="AS4" s="5" t="str">
        <f t="shared" si="16"/>
        <v>J</v>
      </c>
      <c r="AT4" s="5" t="str">
        <f t="shared" si="16"/>
        <v>V</v>
      </c>
      <c r="AU4" s="5" t="str">
        <f t="shared" si="16"/>
        <v>L</v>
      </c>
      <c r="AV4" s="5" t="str">
        <f t="shared" si="16"/>
        <v>M</v>
      </c>
      <c r="AW4" s="5" t="str">
        <f t="shared" si="16"/>
        <v>M</v>
      </c>
      <c r="AX4" s="5" t="str">
        <f t="shared" si="16"/>
        <v>J</v>
      </c>
      <c r="AY4" s="5" t="str">
        <f t="shared" si="16"/>
        <v>V</v>
      </c>
      <c r="AZ4" s="5" t="str">
        <f t="shared" si="16"/>
        <v>L</v>
      </c>
      <c r="BA4" s="5" t="str">
        <f t="shared" si="16"/>
        <v>M</v>
      </c>
      <c r="BB4" s="5" t="str">
        <f t="shared" si="16"/>
        <v>M</v>
      </c>
      <c r="BC4" s="5" t="str">
        <f t="shared" si="16"/>
        <v>J</v>
      </c>
      <c r="BD4" s="5" t="str">
        <f t="shared" si="16"/>
        <v>V</v>
      </c>
      <c r="BE4" s="5" t="str">
        <f t="shared" si="16"/>
        <v>L</v>
      </c>
      <c r="BF4" s="5" t="str">
        <f t="shared" si="16"/>
        <v>M</v>
      </c>
      <c r="BG4" s="5" t="str">
        <f t="shared" si="16"/>
        <v>M</v>
      </c>
      <c r="BH4" s="5" t="str">
        <f t="shared" si="16"/>
        <v>J</v>
      </c>
      <c r="BI4" s="5" t="str">
        <f t="shared" si="16"/>
        <v>V</v>
      </c>
      <c r="BJ4" s="5" t="str">
        <f t="shared" si="16"/>
        <v>L</v>
      </c>
      <c r="BK4" s="5" t="str">
        <f t="shared" si="16"/>
        <v>M</v>
      </c>
      <c r="BL4" s="5" t="str">
        <f t="shared" si="16"/>
        <v>M</v>
      </c>
      <c r="BM4" s="5" t="str">
        <f t="shared" si="16"/>
        <v>J</v>
      </c>
      <c r="BN4" s="5" t="str">
        <f t="shared" si="16"/>
        <v>V</v>
      </c>
      <c r="BO4" s="5" t="str">
        <f t="shared" si="16"/>
        <v>L</v>
      </c>
      <c r="BP4" s="5" t="str">
        <f t="shared" si="16"/>
        <v>M</v>
      </c>
      <c r="BQ4" s="5" t="str">
        <f t="shared" si="16"/>
        <v>M</v>
      </c>
      <c r="BR4" s="5" t="str">
        <f t="shared" si="16"/>
        <v>J</v>
      </c>
      <c r="BS4" s="5" t="str">
        <f t="shared" si="16"/>
        <v>V</v>
      </c>
      <c r="BT4" s="5" t="str">
        <f t="shared" si="16"/>
        <v>L</v>
      </c>
      <c r="BU4" s="5" t="str">
        <f t="shared" ref="BU4:EF4" si="17">UPPER(LEFT(TEXT(BU2,"jjj"),1))</f>
        <v>M</v>
      </c>
      <c r="BV4" s="5" t="str">
        <f t="shared" si="17"/>
        <v>M</v>
      </c>
      <c r="BW4" s="5" t="str">
        <f t="shared" si="17"/>
        <v>J</v>
      </c>
      <c r="BX4" s="5" t="str">
        <f t="shared" si="17"/>
        <v>V</v>
      </c>
      <c r="BY4" s="5" t="str">
        <f t="shared" si="17"/>
        <v>L</v>
      </c>
      <c r="BZ4" s="5" t="str">
        <f t="shared" si="17"/>
        <v>M</v>
      </c>
      <c r="CA4" s="5" t="str">
        <f t="shared" si="17"/>
        <v>M</v>
      </c>
      <c r="CB4" s="5" t="str">
        <f t="shared" si="17"/>
        <v>J</v>
      </c>
      <c r="CC4" s="5" t="str">
        <f t="shared" si="17"/>
        <v>V</v>
      </c>
      <c r="CD4" s="5" t="str">
        <f t="shared" si="17"/>
        <v>L</v>
      </c>
      <c r="CE4" s="5" t="str">
        <f t="shared" si="17"/>
        <v>M</v>
      </c>
      <c r="CF4" s="5" t="str">
        <f t="shared" si="17"/>
        <v>M</v>
      </c>
      <c r="CG4" s="5" t="str">
        <f t="shared" si="17"/>
        <v>J</v>
      </c>
      <c r="CH4" s="5" t="str">
        <f t="shared" si="17"/>
        <v>V</v>
      </c>
      <c r="CI4" s="5" t="str">
        <f t="shared" si="17"/>
        <v>L</v>
      </c>
      <c r="CJ4" s="5" t="str">
        <f t="shared" si="17"/>
        <v>M</v>
      </c>
      <c r="CK4" s="5" t="str">
        <f t="shared" si="17"/>
        <v>M</v>
      </c>
      <c r="CL4" s="5" t="str">
        <f t="shared" si="17"/>
        <v>J</v>
      </c>
      <c r="CM4" s="5" t="str">
        <f t="shared" si="17"/>
        <v>V</v>
      </c>
      <c r="CN4" s="5" t="str">
        <f t="shared" si="17"/>
        <v>L</v>
      </c>
      <c r="CO4" s="5" t="str">
        <f t="shared" si="17"/>
        <v>M</v>
      </c>
      <c r="CP4" s="5" t="str">
        <f t="shared" si="17"/>
        <v>M</v>
      </c>
      <c r="CQ4" s="5" t="str">
        <f t="shared" si="17"/>
        <v>J</v>
      </c>
      <c r="CR4" s="5" t="str">
        <f t="shared" si="17"/>
        <v>V</v>
      </c>
      <c r="CS4" s="5" t="str">
        <f t="shared" si="17"/>
        <v>L</v>
      </c>
      <c r="CT4" s="5" t="str">
        <f t="shared" si="17"/>
        <v>M</v>
      </c>
      <c r="CU4" s="5" t="str">
        <f t="shared" si="17"/>
        <v>M</v>
      </c>
      <c r="CV4" s="5" t="str">
        <f t="shared" si="17"/>
        <v>J</v>
      </c>
      <c r="CW4" s="5" t="str">
        <f t="shared" si="17"/>
        <v>V</v>
      </c>
      <c r="CX4" s="5" t="str">
        <f t="shared" si="17"/>
        <v>L</v>
      </c>
      <c r="CY4" s="5" t="str">
        <f t="shared" si="17"/>
        <v>M</v>
      </c>
      <c r="CZ4" s="5" t="str">
        <f t="shared" si="17"/>
        <v>M</v>
      </c>
      <c r="DA4" s="5" t="str">
        <f t="shared" si="17"/>
        <v>J</v>
      </c>
      <c r="DB4" s="5" t="str">
        <f t="shared" si="17"/>
        <v>V</v>
      </c>
      <c r="DC4" s="5" t="str">
        <f t="shared" si="17"/>
        <v>L</v>
      </c>
      <c r="DD4" s="5" t="str">
        <f t="shared" si="17"/>
        <v>M</v>
      </c>
      <c r="DE4" s="5" t="str">
        <f t="shared" si="17"/>
        <v>M</v>
      </c>
      <c r="DF4" s="5" t="str">
        <f t="shared" si="17"/>
        <v>J</v>
      </c>
      <c r="DG4" s="5" t="str">
        <f t="shared" si="17"/>
        <v>V</v>
      </c>
      <c r="DH4" s="5" t="str">
        <f t="shared" si="17"/>
        <v>L</v>
      </c>
      <c r="DI4" s="5" t="str">
        <f t="shared" si="17"/>
        <v>M</v>
      </c>
      <c r="DJ4" s="5" t="str">
        <f t="shared" si="17"/>
        <v>M</v>
      </c>
      <c r="DK4" s="5" t="str">
        <f t="shared" si="17"/>
        <v>J</v>
      </c>
      <c r="DL4" s="5" t="str">
        <f t="shared" si="17"/>
        <v>V</v>
      </c>
      <c r="DM4" s="5" t="str">
        <f t="shared" si="17"/>
        <v>L</v>
      </c>
      <c r="DN4" s="5" t="str">
        <f t="shared" si="17"/>
        <v>M</v>
      </c>
      <c r="DO4" s="5" t="str">
        <f t="shared" si="17"/>
        <v>M</v>
      </c>
      <c r="DP4" s="5" t="str">
        <f t="shared" si="17"/>
        <v>J</v>
      </c>
      <c r="DQ4" s="5" t="str">
        <f t="shared" si="17"/>
        <v>V</v>
      </c>
      <c r="DR4" s="5" t="str">
        <f t="shared" si="17"/>
        <v>L</v>
      </c>
      <c r="DS4" s="5" t="str">
        <f t="shared" si="17"/>
        <v>M</v>
      </c>
      <c r="DT4" s="5" t="str">
        <f t="shared" si="17"/>
        <v>M</v>
      </c>
      <c r="DU4" s="5" t="str">
        <f t="shared" si="17"/>
        <v>J</v>
      </c>
      <c r="DV4" s="5" t="str">
        <f t="shared" si="17"/>
        <v>V</v>
      </c>
      <c r="DW4" s="5" t="str">
        <f t="shared" si="17"/>
        <v>L</v>
      </c>
      <c r="DX4" s="5" t="str">
        <f t="shared" si="17"/>
        <v>M</v>
      </c>
      <c r="DY4" s="5" t="str">
        <f t="shared" si="17"/>
        <v>M</v>
      </c>
      <c r="DZ4" s="5" t="str">
        <f t="shared" si="17"/>
        <v>J</v>
      </c>
      <c r="EA4" s="5" t="str">
        <f t="shared" si="17"/>
        <v>V</v>
      </c>
      <c r="EB4" s="5" t="str">
        <f t="shared" si="17"/>
        <v>L</v>
      </c>
      <c r="EC4" s="5" t="str">
        <f t="shared" si="17"/>
        <v>M</v>
      </c>
      <c r="ED4" s="5" t="str">
        <f t="shared" si="17"/>
        <v>M</v>
      </c>
      <c r="EE4" s="5" t="str">
        <f t="shared" si="17"/>
        <v>J</v>
      </c>
      <c r="EF4" s="5" t="str">
        <f t="shared" si="17"/>
        <v>V</v>
      </c>
      <c r="EG4" s="5" t="str">
        <f t="shared" ref="EG4:GR4" si="18">UPPER(LEFT(TEXT(EG2,"jjj"),1))</f>
        <v>L</v>
      </c>
      <c r="EH4" s="5" t="str">
        <f t="shared" si="18"/>
        <v>M</v>
      </c>
      <c r="EI4" s="5" t="str">
        <f t="shared" si="18"/>
        <v>M</v>
      </c>
      <c r="EJ4" s="5" t="str">
        <f t="shared" si="18"/>
        <v>J</v>
      </c>
      <c r="EK4" s="5" t="str">
        <f t="shared" si="18"/>
        <v>V</v>
      </c>
      <c r="EL4" s="5" t="str">
        <f t="shared" si="18"/>
        <v>L</v>
      </c>
      <c r="EM4" s="5" t="str">
        <f t="shared" si="18"/>
        <v>M</v>
      </c>
      <c r="EN4" s="5" t="str">
        <f t="shared" si="18"/>
        <v>M</v>
      </c>
      <c r="EO4" s="5" t="str">
        <f t="shared" si="18"/>
        <v>J</v>
      </c>
      <c r="EP4" s="5" t="str">
        <f t="shared" si="18"/>
        <v>V</v>
      </c>
      <c r="EQ4" s="5" t="str">
        <f t="shared" si="18"/>
        <v>L</v>
      </c>
      <c r="ER4" s="5" t="str">
        <f t="shared" si="18"/>
        <v>M</v>
      </c>
      <c r="ES4" s="5" t="str">
        <f t="shared" si="18"/>
        <v>M</v>
      </c>
      <c r="ET4" s="5" t="str">
        <f t="shared" si="18"/>
        <v>J</v>
      </c>
      <c r="EU4" s="5" t="str">
        <f t="shared" si="18"/>
        <v>V</v>
      </c>
      <c r="EV4" s="5" t="str">
        <f t="shared" si="18"/>
        <v>L</v>
      </c>
      <c r="EW4" s="5" t="str">
        <f t="shared" si="18"/>
        <v>M</v>
      </c>
      <c r="EX4" s="5" t="str">
        <f t="shared" si="18"/>
        <v>M</v>
      </c>
      <c r="EY4" s="5" t="str">
        <f t="shared" si="18"/>
        <v>J</v>
      </c>
      <c r="EZ4" s="5" t="str">
        <f t="shared" si="18"/>
        <v>V</v>
      </c>
      <c r="FA4" s="5" t="str">
        <f t="shared" si="18"/>
        <v>L</v>
      </c>
      <c r="FB4" s="5" t="str">
        <f t="shared" si="18"/>
        <v>M</v>
      </c>
      <c r="FC4" s="5" t="str">
        <f t="shared" si="18"/>
        <v>M</v>
      </c>
      <c r="FD4" s="5" t="str">
        <f t="shared" si="18"/>
        <v>J</v>
      </c>
      <c r="FE4" s="5" t="str">
        <f t="shared" si="18"/>
        <v>V</v>
      </c>
      <c r="FF4" s="5" t="str">
        <f t="shared" si="18"/>
        <v>L</v>
      </c>
      <c r="FG4" s="5" t="str">
        <f t="shared" si="18"/>
        <v>M</v>
      </c>
      <c r="FH4" s="5" t="str">
        <f t="shared" si="18"/>
        <v>M</v>
      </c>
      <c r="FI4" s="5" t="str">
        <f t="shared" si="18"/>
        <v>J</v>
      </c>
      <c r="FJ4" s="5" t="str">
        <f t="shared" si="18"/>
        <v>V</v>
      </c>
      <c r="FK4" s="5" t="str">
        <f t="shared" si="18"/>
        <v>L</v>
      </c>
      <c r="FL4" s="5" t="str">
        <f t="shared" si="18"/>
        <v>M</v>
      </c>
      <c r="FM4" s="5" t="str">
        <f t="shared" si="18"/>
        <v>M</v>
      </c>
      <c r="FN4" s="5" t="str">
        <f t="shared" si="18"/>
        <v>J</v>
      </c>
      <c r="FO4" s="5" t="str">
        <f t="shared" si="18"/>
        <v>V</v>
      </c>
      <c r="FP4" s="5" t="str">
        <f t="shared" si="18"/>
        <v>L</v>
      </c>
      <c r="FQ4" s="5" t="str">
        <f t="shared" si="18"/>
        <v>M</v>
      </c>
      <c r="FR4" s="5" t="str">
        <f t="shared" si="18"/>
        <v>M</v>
      </c>
      <c r="FS4" s="5" t="str">
        <f t="shared" si="18"/>
        <v>J</v>
      </c>
      <c r="FT4" s="5" t="str">
        <f t="shared" si="18"/>
        <v>V</v>
      </c>
      <c r="FU4" s="5" t="str">
        <f t="shared" si="18"/>
        <v>L</v>
      </c>
      <c r="FV4" s="5" t="str">
        <f t="shared" si="18"/>
        <v>M</v>
      </c>
      <c r="FW4" s="5" t="str">
        <f t="shared" si="18"/>
        <v>M</v>
      </c>
      <c r="FX4" s="5" t="str">
        <f t="shared" si="18"/>
        <v>J</v>
      </c>
      <c r="FY4" s="5" t="str">
        <f t="shared" si="18"/>
        <v>V</v>
      </c>
      <c r="FZ4" s="5" t="str">
        <f t="shared" si="18"/>
        <v>L</v>
      </c>
      <c r="GA4" s="5" t="str">
        <f t="shared" si="18"/>
        <v>M</v>
      </c>
      <c r="GB4" s="5" t="str">
        <f t="shared" si="18"/>
        <v>M</v>
      </c>
      <c r="GC4" s="5" t="str">
        <f t="shared" si="18"/>
        <v>J</v>
      </c>
      <c r="GD4" s="5" t="str">
        <f t="shared" si="18"/>
        <v>V</v>
      </c>
      <c r="GE4" s="5" t="str">
        <f t="shared" si="18"/>
        <v>L</v>
      </c>
      <c r="GF4" s="5" t="str">
        <f t="shared" si="18"/>
        <v>M</v>
      </c>
      <c r="GG4" s="5" t="str">
        <f t="shared" si="18"/>
        <v>M</v>
      </c>
      <c r="GH4" s="5" t="str">
        <f t="shared" si="18"/>
        <v>J</v>
      </c>
      <c r="GI4" s="5" t="str">
        <f t="shared" si="18"/>
        <v>V</v>
      </c>
      <c r="GJ4" s="5" t="str">
        <f t="shared" si="18"/>
        <v>L</v>
      </c>
      <c r="GK4" s="5" t="str">
        <f t="shared" si="18"/>
        <v>M</v>
      </c>
      <c r="GL4" s="5" t="str">
        <f t="shared" si="18"/>
        <v>M</v>
      </c>
      <c r="GM4" s="5" t="str">
        <f t="shared" si="18"/>
        <v>J</v>
      </c>
      <c r="GN4" s="5" t="str">
        <f t="shared" si="18"/>
        <v>V</v>
      </c>
      <c r="GO4" s="5" t="str">
        <f t="shared" si="18"/>
        <v>L</v>
      </c>
      <c r="GP4" s="5" t="str">
        <f t="shared" si="18"/>
        <v>M</v>
      </c>
      <c r="GQ4" s="5" t="str">
        <f t="shared" si="18"/>
        <v>M</v>
      </c>
      <c r="GR4" s="5" t="str">
        <f t="shared" si="18"/>
        <v>J</v>
      </c>
      <c r="GS4" s="5" t="str">
        <f t="shared" ref="GS4:JD4" si="19">UPPER(LEFT(TEXT(GS2,"jjj"),1))</f>
        <v>V</v>
      </c>
      <c r="GT4" s="5" t="str">
        <f t="shared" si="19"/>
        <v>L</v>
      </c>
      <c r="GU4" s="5" t="str">
        <f t="shared" si="19"/>
        <v>M</v>
      </c>
      <c r="GV4" s="5" t="str">
        <f t="shared" si="19"/>
        <v>M</v>
      </c>
      <c r="GW4" s="5" t="str">
        <f t="shared" si="19"/>
        <v>J</v>
      </c>
      <c r="GX4" s="5" t="str">
        <f t="shared" si="19"/>
        <v>V</v>
      </c>
      <c r="GY4" s="5" t="str">
        <f t="shared" si="19"/>
        <v>L</v>
      </c>
      <c r="GZ4" s="5" t="str">
        <f t="shared" si="19"/>
        <v>M</v>
      </c>
      <c r="HA4" s="5" t="str">
        <f t="shared" si="19"/>
        <v>M</v>
      </c>
      <c r="HB4" s="5" t="str">
        <f t="shared" si="19"/>
        <v>J</v>
      </c>
      <c r="HC4" s="5" t="str">
        <f t="shared" si="19"/>
        <v>V</v>
      </c>
      <c r="HD4" s="5" t="str">
        <f t="shared" si="19"/>
        <v>L</v>
      </c>
      <c r="HE4" s="5" t="str">
        <f t="shared" si="19"/>
        <v>M</v>
      </c>
      <c r="HF4" s="5" t="str">
        <f t="shared" si="19"/>
        <v>M</v>
      </c>
      <c r="HG4" s="5" t="str">
        <f t="shared" si="19"/>
        <v>J</v>
      </c>
      <c r="HH4" s="5" t="str">
        <f t="shared" si="19"/>
        <v>V</v>
      </c>
      <c r="HI4" s="5" t="str">
        <f t="shared" si="19"/>
        <v>L</v>
      </c>
      <c r="HJ4" s="5" t="str">
        <f t="shared" si="19"/>
        <v>M</v>
      </c>
      <c r="HK4" s="5" t="str">
        <f t="shared" si="19"/>
        <v>M</v>
      </c>
      <c r="HL4" s="5" t="str">
        <f t="shared" si="19"/>
        <v>J</v>
      </c>
      <c r="HM4" s="5" t="str">
        <f t="shared" si="19"/>
        <v>V</v>
      </c>
      <c r="HN4" s="5" t="str">
        <f t="shared" si="19"/>
        <v>L</v>
      </c>
      <c r="HO4" s="5" t="str">
        <f t="shared" si="19"/>
        <v>M</v>
      </c>
      <c r="HP4" s="5" t="str">
        <f t="shared" si="19"/>
        <v>M</v>
      </c>
      <c r="HQ4" s="5" t="str">
        <f t="shared" si="19"/>
        <v>J</v>
      </c>
      <c r="HR4" s="5" t="str">
        <f t="shared" si="19"/>
        <v>V</v>
      </c>
      <c r="HS4" s="5" t="str">
        <f t="shared" si="19"/>
        <v>L</v>
      </c>
      <c r="HT4" s="5" t="str">
        <f t="shared" si="19"/>
        <v>M</v>
      </c>
      <c r="HU4" s="5" t="str">
        <f t="shared" si="19"/>
        <v>M</v>
      </c>
      <c r="HV4" s="5" t="str">
        <f t="shared" si="19"/>
        <v>J</v>
      </c>
      <c r="HW4" s="5" t="str">
        <f t="shared" si="19"/>
        <v>V</v>
      </c>
      <c r="HX4" s="5" t="str">
        <f t="shared" si="19"/>
        <v>L</v>
      </c>
      <c r="HY4" s="5" t="str">
        <f t="shared" si="19"/>
        <v>M</v>
      </c>
      <c r="HZ4" s="5" t="str">
        <f t="shared" si="19"/>
        <v>M</v>
      </c>
      <c r="IA4" s="5" t="str">
        <f t="shared" si="19"/>
        <v>J</v>
      </c>
      <c r="IB4" s="5" t="str">
        <f t="shared" si="19"/>
        <v>V</v>
      </c>
      <c r="IC4" s="5" t="str">
        <f t="shared" si="19"/>
        <v>L</v>
      </c>
      <c r="ID4" s="5" t="str">
        <f t="shared" si="19"/>
        <v>M</v>
      </c>
      <c r="IE4" s="5" t="str">
        <f t="shared" si="19"/>
        <v>M</v>
      </c>
      <c r="IF4" s="5" t="str">
        <f t="shared" si="19"/>
        <v>J</v>
      </c>
      <c r="IG4" s="5" t="str">
        <f t="shared" si="19"/>
        <v>V</v>
      </c>
      <c r="IH4" s="5" t="str">
        <f t="shared" si="19"/>
        <v>L</v>
      </c>
      <c r="II4" s="5" t="str">
        <f t="shared" si="19"/>
        <v>M</v>
      </c>
      <c r="IJ4" s="5" t="str">
        <f t="shared" si="19"/>
        <v>M</v>
      </c>
      <c r="IK4" s="5" t="str">
        <f t="shared" si="19"/>
        <v>J</v>
      </c>
      <c r="IL4" s="5" t="str">
        <f t="shared" si="19"/>
        <v>V</v>
      </c>
      <c r="IM4" s="5" t="str">
        <f t="shared" si="19"/>
        <v>L</v>
      </c>
      <c r="IN4" s="5" t="str">
        <f t="shared" si="19"/>
        <v>M</v>
      </c>
      <c r="IO4" s="5" t="str">
        <f t="shared" si="19"/>
        <v>M</v>
      </c>
      <c r="IP4" s="5" t="str">
        <f t="shared" si="19"/>
        <v>J</v>
      </c>
      <c r="IQ4" s="5" t="str">
        <f t="shared" si="19"/>
        <v>V</v>
      </c>
      <c r="IR4" s="5" t="str">
        <f t="shared" si="19"/>
        <v>L</v>
      </c>
      <c r="IS4" s="5" t="str">
        <f t="shared" si="19"/>
        <v>M</v>
      </c>
      <c r="IT4" s="5" t="str">
        <f t="shared" si="19"/>
        <v>M</v>
      </c>
      <c r="IU4" s="5" t="str">
        <f t="shared" si="19"/>
        <v>J</v>
      </c>
      <c r="IV4" s="5" t="str">
        <f t="shared" si="19"/>
        <v>V</v>
      </c>
      <c r="IW4" s="5" t="str">
        <f t="shared" si="19"/>
        <v>L</v>
      </c>
      <c r="IX4" s="5" t="str">
        <f t="shared" si="19"/>
        <v>M</v>
      </c>
      <c r="IY4" s="5" t="str">
        <f t="shared" si="19"/>
        <v>M</v>
      </c>
      <c r="IZ4" s="5" t="str">
        <f t="shared" si="19"/>
        <v>J</v>
      </c>
      <c r="JA4" s="5" t="str">
        <f t="shared" si="19"/>
        <v>V</v>
      </c>
      <c r="JB4" s="5" t="str">
        <f t="shared" si="19"/>
        <v>L</v>
      </c>
      <c r="JC4" s="5" t="str">
        <f t="shared" si="19"/>
        <v>M</v>
      </c>
      <c r="JD4" s="5" t="str">
        <f t="shared" si="19"/>
        <v>M</v>
      </c>
      <c r="JE4" s="5" t="str">
        <f t="shared" ref="JE4:JK4" si="20">UPPER(LEFT(TEXT(JE2,"jjj"),1))</f>
        <v>J</v>
      </c>
      <c r="JF4" s="5" t="str">
        <f t="shared" si="20"/>
        <v>V</v>
      </c>
      <c r="JG4" s="5" t="str">
        <f t="shared" si="20"/>
        <v>L</v>
      </c>
      <c r="JH4" s="5" t="str">
        <f t="shared" si="20"/>
        <v>M</v>
      </c>
      <c r="JI4" s="5" t="str">
        <f t="shared" si="20"/>
        <v>M</v>
      </c>
      <c r="JJ4" s="5" t="str">
        <f t="shared" si="20"/>
        <v>J</v>
      </c>
      <c r="JK4" s="5" t="str">
        <f t="shared" si="20"/>
        <v>V</v>
      </c>
    </row>
    <row r="5" spans="1:286" ht="15" customHeight="1" x14ac:dyDescent="0.2">
      <c r="A5" s="100"/>
      <c r="B5" s="106"/>
      <c r="C5" s="117"/>
      <c r="D5" s="118"/>
      <c r="E5" s="110"/>
      <c r="F5" s="106"/>
      <c r="G5" s="3">
        <f>DAY(G2)</f>
        <v>1</v>
      </c>
      <c r="H5" s="3">
        <f>DAY(H2)</f>
        <v>2</v>
      </c>
      <c r="I5" s="3">
        <f t="shared" ref="I5:BT5" si="21">DAY(I2)</f>
        <v>3</v>
      </c>
      <c r="J5" s="3">
        <f t="shared" si="21"/>
        <v>4</v>
      </c>
      <c r="K5" s="3">
        <f t="shared" si="21"/>
        <v>5</v>
      </c>
      <c r="L5" s="3">
        <f t="shared" si="21"/>
        <v>8</v>
      </c>
      <c r="M5" s="3">
        <f t="shared" si="21"/>
        <v>9</v>
      </c>
      <c r="N5" s="3">
        <f t="shared" si="21"/>
        <v>10</v>
      </c>
      <c r="O5" s="3">
        <f t="shared" si="21"/>
        <v>11</v>
      </c>
      <c r="P5" s="3">
        <f t="shared" si="21"/>
        <v>12</v>
      </c>
      <c r="Q5" s="3">
        <f t="shared" si="21"/>
        <v>15</v>
      </c>
      <c r="R5" s="3">
        <f t="shared" si="21"/>
        <v>16</v>
      </c>
      <c r="S5" s="3">
        <f t="shared" si="21"/>
        <v>17</v>
      </c>
      <c r="T5" s="3">
        <f t="shared" si="21"/>
        <v>18</v>
      </c>
      <c r="U5" s="3">
        <f t="shared" si="21"/>
        <v>19</v>
      </c>
      <c r="V5" s="3">
        <f t="shared" si="21"/>
        <v>22</v>
      </c>
      <c r="W5" s="3">
        <f t="shared" si="21"/>
        <v>23</v>
      </c>
      <c r="X5" s="3">
        <f t="shared" si="21"/>
        <v>24</v>
      </c>
      <c r="Y5" s="3">
        <f t="shared" si="21"/>
        <v>25</v>
      </c>
      <c r="Z5" s="3">
        <f t="shared" si="21"/>
        <v>26</v>
      </c>
      <c r="AA5" s="3">
        <f t="shared" si="21"/>
        <v>29</v>
      </c>
      <c r="AB5" s="3">
        <f t="shared" si="21"/>
        <v>30</v>
      </c>
      <c r="AC5" s="3">
        <f t="shared" si="21"/>
        <v>31</v>
      </c>
      <c r="AD5" s="3">
        <f t="shared" si="21"/>
        <v>1</v>
      </c>
      <c r="AE5" s="3">
        <f t="shared" si="21"/>
        <v>2</v>
      </c>
      <c r="AF5" s="3">
        <f t="shared" si="21"/>
        <v>5</v>
      </c>
      <c r="AG5" s="3">
        <f t="shared" si="21"/>
        <v>6</v>
      </c>
      <c r="AH5" s="3">
        <f t="shared" si="21"/>
        <v>7</v>
      </c>
      <c r="AI5" s="3">
        <f t="shared" si="21"/>
        <v>8</v>
      </c>
      <c r="AJ5" s="3">
        <f t="shared" si="21"/>
        <v>9</v>
      </c>
      <c r="AK5" s="3">
        <f t="shared" si="21"/>
        <v>12</v>
      </c>
      <c r="AL5" s="3">
        <f t="shared" si="21"/>
        <v>13</v>
      </c>
      <c r="AM5" s="3">
        <f t="shared" si="21"/>
        <v>14</v>
      </c>
      <c r="AN5" s="3">
        <f t="shared" si="21"/>
        <v>15</v>
      </c>
      <c r="AO5" s="3">
        <f t="shared" si="21"/>
        <v>16</v>
      </c>
      <c r="AP5" s="3">
        <f t="shared" si="21"/>
        <v>19</v>
      </c>
      <c r="AQ5" s="3">
        <f t="shared" si="21"/>
        <v>20</v>
      </c>
      <c r="AR5" s="3">
        <f t="shared" si="21"/>
        <v>21</v>
      </c>
      <c r="AS5" s="3">
        <f t="shared" si="21"/>
        <v>22</v>
      </c>
      <c r="AT5" s="3">
        <f t="shared" si="21"/>
        <v>23</v>
      </c>
      <c r="AU5" s="3">
        <f t="shared" si="21"/>
        <v>26</v>
      </c>
      <c r="AV5" s="3">
        <f t="shared" si="21"/>
        <v>27</v>
      </c>
      <c r="AW5" s="3">
        <f t="shared" si="21"/>
        <v>28</v>
      </c>
      <c r="AX5" s="3">
        <f t="shared" si="21"/>
        <v>1</v>
      </c>
      <c r="AY5" s="3">
        <f t="shared" si="21"/>
        <v>2</v>
      </c>
      <c r="AZ5" s="3">
        <f t="shared" si="21"/>
        <v>5</v>
      </c>
      <c r="BA5" s="3">
        <f t="shared" si="21"/>
        <v>6</v>
      </c>
      <c r="BB5" s="3">
        <f t="shared" si="21"/>
        <v>7</v>
      </c>
      <c r="BC5" s="3">
        <f t="shared" si="21"/>
        <v>8</v>
      </c>
      <c r="BD5" s="3">
        <f t="shared" si="21"/>
        <v>9</v>
      </c>
      <c r="BE5" s="3">
        <f t="shared" si="21"/>
        <v>12</v>
      </c>
      <c r="BF5" s="3">
        <f t="shared" si="21"/>
        <v>13</v>
      </c>
      <c r="BG5" s="3">
        <f t="shared" si="21"/>
        <v>14</v>
      </c>
      <c r="BH5" s="3">
        <f t="shared" si="21"/>
        <v>15</v>
      </c>
      <c r="BI5" s="3">
        <f t="shared" si="21"/>
        <v>16</v>
      </c>
      <c r="BJ5" s="3">
        <f t="shared" si="21"/>
        <v>19</v>
      </c>
      <c r="BK5" s="3">
        <f t="shared" si="21"/>
        <v>20</v>
      </c>
      <c r="BL5" s="3">
        <f t="shared" si="21"/>
        <v>21</v>
      </c>
      <c r="BM5" s="3">
        <f t="shared" si="21"/>
        <v>22</v>
      </c>
      <c r="BN5" s="3">
        <f t="shared" si="21"/>
        <v>23</v>
      </c>
      <c r="BO5" s="3">
        <f t="shared" si="21"/>
        <v>26</v>
      </c>
      <c r="BP5" s="3">
        <f t="shared" si="21"/>
        <v>27</v>
      </c>
      <c r="BQ5" s="3">
        <f t="shared" si="21"/>
        <v>28</v>
      </c>
      <c r="BR5" s="3">
        <f t="shared" si="21"/>
        <v>29</v>
      </c>
      <c r="BS5" s="3">
        <f t="shared" si="21"/>
        <v>30</v>
      </c>
      <c r="BT5" s="3">
        <f t="shared" si="21"/>
        <v>2</v>
      </c>
      <c r="BU5" s="3">
        <f t="shared" ref="BU5:EF5" si="22">DAY(BU2)</f>
        <v>3</v>
      </c>
      <c r="BV5" s="3">
        <f t="shared" si="22"/>
        <v>4</v>
      </c>
      <c r="BW5" s="3">
        <f t="shared" si="22"/>
        <v>5</v>
      </c>
      <c r="BX5" s="3">
        <f t="shared" si="22"/>
        <v>6</v>
      </c>
      <c r="BY5" s="3">
        <f t="shared" si="22"/>
        <v>9</v>
      </c>
      <c r="BZ5" s="3">
        <f t="shared" si="22"/>
        <v>10</v>
      </c>
      <c r="CA5" s="3">
        <f t="shared" si="22"/>
        <v>11</v>
      </c>
      <c r="CB5" s="3">
        <f t="shared" si="22"/>
        <v>12</v>
      </c>
      <c r="CC5" s="3">
        <f t="shared" si="22"/>
        <v>13</v>
      </c>
      <c r="CD5" s="3">
        <f t="shared" si="22"/>
        <v>16</v>
      </c>
      <c r="CE5" s="3">
        <f t="shared" si="22"/>
        <v>17</v>
      </c>
      <c r="CF5" s="3">
        <f t="shared" si="22"/>
        <v>18</v>
      </c>
      <c r="CG5" s="3">
        <f t="shared" si="22"/>
        <v>19</v>
      </c>
      <c r="CH5" s="3">
        <f t="shared" si="22"/>
        <v>20</v>
      </c>
      <c r="CI5" s="3">
        <f t="shared" si="22"/>
        <v>23</v>
      </c>
      <c r="CJ5" s="3">
        <f t="shared" si="22"/>
        <v>24</v>
      </c>
      <c r="CK5" s="3">
        <f t="shared" si="22"/>
        <v>25</v>
      </c>
      <c r="CL5" s="3">
        <f t="shared" si="22"/>
        <v>26</v>
      </c>
      <c r="CM5" s="3">
        <f t="shared" si="22"/>
        <v>27</v>
      </c>
      <c r="CN5" s="3">
        <f t="shared" si="22"/>
        <v>30</v>
      </c>
      <c r="CO5" s="3">
        <f t="shared" si="22"/>
        <v>1</v>
      </c>
      <c r="CP5" s="3">
        <f t="shared" si="22"/>
        <v>2</v>
      </c>
      <c r="CQ5" s="3">
        <f t="shared" si="22"/>
        <v>3</v>
      </c>
      <c r="CR5" s="3">
        <f t="shared" si="22"/>
        <v>4</v>
      </c>
      <c r="CS5" s="3">
        <f t="shared" si="22"/>
        <v>7</v>
      </c>
      <c r="CT5" s="3">
        <f t="shared" si="22"/>
        <v>8</v>
      </c>
      <c r="CU5" s="3">
        <f t="shared" si="22"/>
        <v>9</v>
      </c>
      <c r="CV5" s="3">
        <f t="shared" si="22"/>
        <v>10</v>
      </c>
      <c r="CW5" s="3">
        <f t="shared" si="22"/>
        <v>11</v>
      </c>
      <c r="CX5" s="3">
        <f t="shared" si="22"/>
        <v>14</v>
      </c>
      <c r="CY5" s="3">
        <f t="shared" si="22"/>
        <v>15</v>
      </c>
      <c r="CZ5" s="3">
        <f t="shared" si="22"/>
        <v>16</v>
      </c>
      <c r="DA5" s="3">
        <f t="shared" si="22"/>
        <v>17</v>
      </c>
      <c r="DB5" s="3">
        <f t="shared" si="22"/>
        <v>18</v>
      </c>
      <c r="DC5" s="3">
        <f t="shared" si="22"/>
        <v>21</v>
      </c>
      <c r="DD5" s="3">
        <f t="shared" si="22"/>
        <v>22</v>
      </c>
      <c r="DE5" s="3">
        <f t="shared" si="22"/>
        <v>23</v>
      </c>
      <c r="DF5" s="3">
        <f t="shared" si="22"/>
        <v>24</v>
      </c>
      <c r="DG5" s="3">
        <f t="shared" si="22"/>
        <v>25</v>
      </c>
      <c r="DH5" s="3">
        <f t="shared" si="22"/>
        <v>28</v>
      </c>
      <c r="DI5" s="3">
        <f t="shared" si="22"/>
        <v>29</v>
      </c>
      <c r="DJ5" s="3">
        <f t="shared" si="22"/>
        <v>30</v>
      </c>
      <c r="DK5" s="3">
        <f t="shared" si="22"/>
        <v>31</v>
      </c>
      <c r="DL5" s="3">
        <f t="shared" si="22"/>
        <v>1</v>
      </c>
      <c r="DM5" s="3">
        <f t="shared" si="22"/>
        <v>4</v>
      </c>
      <c r="DN5" s="3">
        <f t="shared" si="22"/>
        <v>5</v>
      </c>
      <c r="DO5" s="3">
        <f t="shared" si="22"/>
        <v>6</v>
      </c>
      <c r="DP5" s="3">
        <f t="shared" si="22"/>
        <v>7</v>
      </c>
      <c r="DQ5" s="3">
        <f t="shared" si="22"/>
        <v>8</v>
      </c>
      <c r="DR5" s="3">
        <f t="shared" si="22"/>
        <v>11</v>
      </c>
      <c r="DS5" s="3">
        <f t="shared" si="22"/>
        <v>12</v>
      </c>
      <c r="DT5" s="3">
        <f t="shared" si="22"/>
        <v>13</v>
      </c>
      <c r="DU5" s="3">
        <f t="shared" si="22"/>
        <v>14</v>
      </c>
      <c r="DV5" s="3">
        <f t="shared" si="22"/>
        <v>15</v>
      </c>
      <c r="DW5" s="3">
        <f t="shared" si="22"/>
        <v>18</v>
      </c>
      <c r="DX5" s="3">
        <f t="shared" si="22"/>
        <v>19</v>
      </c>
      <c r="DY5" s="3">
        <f t="shared" si="22"/>
        <v>20</v>
      </c>
      <c r="DZ5" s="3">
        <f t="shared" si="22"/>
        <v>21</v>
      </c>
      <c r="EA5" s="3">
        <f t="shared" si="22"/>
        <v>22</v>
      </c>
      <c r="EB5" s="3">
        <f t="shared" si="22"/>
        <v>25</v>
      </c>
      <c r="EC5" s="3">
        <f t="shared" si="22"/>
        <v>26</v>
      </c>
      <c r="ED5" s="3">
        <f t="shared" si="22"/>
        <v>27</v>
      </c>
      <c r="EE5" s="3">
        <f t="shared" si="22"/>
        <v>28</v>
      </c>
      <c r="EF5" s="3">
        <f t="shared" si="22"/>
        <v>29</v>
      </c>
      <c r="EG5" s="3">
        <f t="shared" ref="EG5:GR5" si="23">DAY(EG2)</f>
        <v>2</v>
      </c>
      <c r="EH5" s="3">
        <f t="shared" si="23"/>
        <v>3</v>
      </c>
      <c r="EI5" s="3">
        <f t="shared" si="23"/>
        <v>4</v>
      </c>
      <c r="EJ5" s="3">
        <f t="shared" si="23"/>
        <v>5</v>
      </c>
      <c r="EK5" s="3">
        <f t="shared" si="23"/>
        <v>6</v>
      </c>
      <c r="EL5" s="3">
        <f t="shared" si="23"/>
        <v>9</v>
      </c>
      <c r="EM5" s="3">
        <f t="shared" si="23"/>
        <v>10</v>
      </c>
      <c r="EN5" s="3">
        <f t="shared" si="23"/>
        <v>11</v>
      </c>
      <c r="EO5" s="3">
        <f t="shared" si="23"/>
        <v>12</v>
      </c>
      <c r="EP5" s="3">
        <f t="shared" si="23"/>
        <v>13</v>
      </c>
      <c r="EQ5" s="3">
        <f t="shared" si="23"/>
        <v>16</v>
      </c>
      <c r="ER5" s="3">
        <f t="shared" si="23"/>
        <v>17</v>
      </c>
      <c r="ES5" s="3">
        <f t="shared" si="23"/>
        <v>18</v>
      </c>
      <c r="ET5" s="3">
        <f t="shared" si="23"/>
        <v>19</v>
      </c>
      <c r="EU5" s="3">
        <f t="shared" si="23"/>
        <v>20</v>
      </c>
      <c r="EV5" s="3">
        <f t="shared" si="23"/>
        <v>23</v>
      </c>
      <c r="EW5" s="3">
        <f t="shared" si="23"/>
        <v>24</v>
      </c>
      <c r="EX5" s="3">
        <f t="shared" si="23"/>
        <v>25</v>
      </c>
      <c r="EY5" s="3">
        <f t="shared" si="23"/>
        <v>26</v>
      </c>
      <c r="EZ5" s="3">
        <f t="shared" si="23"/>
        <v>27</v>
      </c>
      <c r="FA5" s="3">
        <f t="shared" si="23"/>
        <v>30</v>
      </c>
      <c r="FB5" s="3">
        <f t="shared" si="23"/>
        <v>31</v>
      </c>
      <c r="FC5" s="3">
        <f t="shared" si="23"/>
        <v>1</v>
      </c>
      <c r="FD5" s="3">
        <f t="shared" si="23"/>
        <v>2</v>
      </c>
      <c r="FE5" s="3">
        <f t="shared" si="23"/>
        <v>3</v>
      </c>
      <c r="FF5" s="3">
        <f t="shared" si="23"/>
        <v>6</v>
      </c>
      <c r="FG5" s="3">
        <f t="shared" si="23"/>
        <v>7</v>
      </c>
      <c r="FH5" s="3">
        <f t="shared" si="23"/>
        <v>8</v>
      </c>
      <c r="FI5" s="3">
        <f t="shared" si="23"/>
        <v>9</v>
      </c>
      <c r="FJ5" s="3">
        <f t="shared" si="23"/>
        <v>10</v>
      </c>
      <c r="FK5" s="3">
        <f t="shared" si="23"/>
        <v>13</v>
      </c>
      <c r="FL5" s="3">
        <f t="shared" si="23"/>
        <v>14</v>
      </c>
      <c r="FM5" s="3">
        <f t="shared" si="23"/>
        <v>15</v>
      </c>
      <c r="FN5" s="3">
        <f t="shared" si="23"/>
        <v>16</v>
      </c>
      <c r="FO5" s="3">
        <f t="shared" si="23"/>
        <v>17</v>
      </c>
      <c r="FP5" s="3">
        <f t="shared" si="23"/>
        <v>20</v>
      </c>
      <c r="FQ5" s="3">
        <f t="shared" si="23"/>
        <v>21</v>
      </c>
      <c r="FR5" s="3">
        <f t="shared" si="23"/>
        <v>22</v>
      </c>
      <c r="FS5" s="3">
        <f t="shared" si="23"/>
        <v>23</v>
      </c>
      <c r="FT5" s="3">
        <f t="shared" si="23"/>
        <v>24</v>
      </c>
      <c r="FU5" s="3">
        <f t="shared" si="23"/>
        <v>27</v>
      </c>
      <c r="FV5" s="3">
        <f t="shared" si="23"/>
        <v>28</v>
      </c>
      <c r="FW5" s="3">
        <f t="shared" si="23"/>
        <v>29</v>
      </c>
      <c r="FX5" s="3">
        <f t="shared" si="23"/>
        <v>30</v>
      </c>
      <c r="FY5" s="3">
        <f t="shared" si="23"/>
        <v>31</v>
      </c>
      <c r="FZ5" s="3">
        <f t="shared" si="23"/>
        <v>3</v>
      </c>
      <c r="GA5" s="3">
        <f t="shared" si="23"/>
        <v>4</v>
      </c>
      <c r="GB5" s="3">
        <f t="shared" si="23"/>
        <v>5</v>
      </c>
      <c r="GC5" s="3">
        <f t="shared" si="23"/>
        <v>6</v>
      </c>
      <c r="GD5" s="3">
        <f t="shared" si="23"/>
        <v>7</v>
      </c>
      <c r="GE5" s="3">
        <f t="shared" si="23"/>
        <v>10</v>
      </c>
      <c r="GF5" s="3">
        <f t="shared" si="23"/>
        <v>11</v>
      </c>
      <c r="GG5" s="3">
        <f t="shared" si="23"/>
        <v>12</v>
      </c>
      <c r="GH5" s="3">
        <f t="shared" si="23"/>
        <v>13</v>
      </c>
      <c r="GI5" s="3">
        <f t="shared" si="23"/>
        <v>14</v>
      </c>
      <c r="GJ5" s="3">
        <f t="shared" si="23"/>
        <v>17</v>
      </c>
      <c r="GK5" s="3">
        <f t="shared" si="23"/>
        <v>18</v>
      </c>
      <c r="GL5" s="3">
        <f t="shared" si="23"/>
        <v>19</v>
      </c>
      <c r="GM5" s="3">
        <f t="shared" si="23"/>
        <v>20</v>
      </c>
      <c r="GN5" s="3">
        <f t="shared" si="23"/>
        <v>21</v>
      </c>
      <c r="GO5" s="3">
        <f t="shared" si="23"/>
        <v>24</v>
      </c>
      <c r="GP5" s="3">
        <f t="shared" si="23"/>
        <v>25</v>
      </c>
      <c r="GQ5" s="3">
        <f t="shared" si="23"/>
        <v>26</v>
      </c>
      <c r="GR5" s="3">
        <f t="shared" si="23"/>
        <v>27</v>
      </c>
      <c r="GS5" s="3">
        <f t="shared" ref="GS5:JD5" si="24">DAY(GS2)</f>
        <v>28</v>
      </c>
      <c r="GT5" s="3">
        <f t="shared" si="24"/>
        <v>1</v>
      </c>
      <c r="GU5" s="3">
        <f t="shared" si="24"/>
        <v>2</v>
      </c>
      <c r="GV5" s="3">
        <f t="shared" si="24"/>
        <v>3</v>
      </c>
      <c r="GW5" s="3">
        <f t="shared" si="24"/>
        <v>4</v>
      </c>
      <c r="GX5" s="3">
        <f t="shared" si="24"/>
        <v>5</v>
      </c>
      <c r="GY5" s="3">
        <f t="shared" si="24"/>
        <v>8</v>
      </c>
      <c r="GZ5" s="3">
        <f t="shared" si="24"/>
        <v>9</v>
      </c>
      <c r="HA5" s="3">
        <f t="shared" si="24"/>
        <v>10</v>
      </c>
      <c r="HB5" s="3">
        <f t="shared" si="24"/>
        <v>11</v>
      </c>
      <c r="HC5" s="3">
        <f t="shared" si="24"/>
        <v>12</v>
      </c>
      <c r="HD5" s="3">
        <f t="shared" si="24"/>
        <v>15</v>
      </c>
      <c r="HE5" s="3">
        <f t="shared" si="24"/>
        <v>16</v>
      </c>
      <c r="HF5" s="3">
        <f t="shared" si="24"/>
        <v>17</v>
      </c>
      <c r="HG5" s="3">
        <f t="shared" si="24"/>
        <v>18</v>
      </c>
      <c r="HH5" s="3">
        <f t="shared" si="24"/>
        <v>19</v>
      </c>
      <c r="HI5" s="3">
        <f t="shared" si="24"/>
        <v>22</v>
      </c>
      <c r="HJ5" s="3">
        <f t="shared" si="24"/>
        <v>23</v>
      </c>
      <c r="HK5" s="3">
        <f t="shared" si="24"/>
        <v>24</v>
      </c>
      <c r="HL5" s="3">
        <f t="shared" si="24"/>
        <v>25</v>
      </c>
      <c r="HM5" s="3">
        <f t="shared" si="24"/>
        <v>26</v>
      </c>
      <c r="HN5" s="3">
        <f t="shared" si="24"/>
        <v>29</v>
      </c>
      <c r="HO5" s="3">
        <f t="shared" si="24"/>
        <v>30</v>
      </c>
      <c r="HP5" s="3">
        <f t="shared" si="24"/>
        <v>31</v>
      </c>
      <c r="HQ5" s="3">
        <f t="shared" si="24"/>
        <v>1</v>
      </c>
      <c r="HR5" s="3">
        <f t="shared" si="24"/>
        <v>2</v>
      </c>
      <c r="HS5" s="3">
        <f t="shared" si="24"/>
        <v>5</v>
      </c>
      <c r="HT5" s="3">
        <f t="shared" si="24"/>
        <v>6</v>
      </c>
      <c r="HU5" s="3">
        <f t="shared" si="24"/>
        <v>7</v>
      </c>
      <c r="HV5" s="3">
        <f t="shared" si="24"/>
        <v>8</v>
      </c>
      <c r="HW5" s="3">
        <f t="shared" si="24"/>
        <v>9</v>
      </c>
      <c r="HX5" s="3">
        <f t="shared" si="24"/>
        <v>12</v>
      </c>
      <c r="HY5" s="3">
        <f t="shared" si="24"/>
        <v>13</v>
      </c>
      <c r="HZ5" s="3">
        <f t="shared" si="24"/>
        <v>14</v>
      </c>
      <c r="IA5" s="3">
        <f t="shared" si="24"/>
        <v>15</v>
      </c>
      <c r="IB5" s="3">
        <f t="shared" si="24"/>
        <v>16</v>
      </c>
      <c r="IC5" s="3">
        <f t="shared" si="24"/>
        <v>19</v>
      </c>
      <c r="ID5" s="3">
        <f t="shared" si="24"/>
        <v>20</v>
      </c>
      <c r="IE5" s="3">
        <f t="shared" si="24"/>
        <v>21</v>
      </c>
      <c r="IF5" s="3">
        <f t="shared" si="24"/>
        <v>22</v>
      </c>
      <c r="IG5" s="3">
        <f t="shared" si="24"/>
        <v>23</v>
      </c>
      <c r="IH5" s="3">
        <f t="shared" si="24"/>
        <v>26</v>
      </c>
      <c r="II5" s="3">
        <f t="shared" si="24"/>
        <v>27</v>
      </c>
      <c r="IJ5" s="3">
        <f t="shared" si="24"/>
        <v>28</v>
      </c>
      <c r="IK5" s="3">
        <f t="shared" si="24"/>
        <v>29</v>
      </c>
      <c r="IL5" s="3">
        <f t="shared" si="24"/>
        <v>30</v>
      </c>
      <c r="IM5" s="3">
        <f t="shared" si="24"/>
        <v>3</v>
      </c>
      <c r="IN5" s="3">
        <f t="shared" si="24"/>
        <v>4</v>
      </c>
      <c r="IO5" s="3">
        <f t="shared" si="24"/>
        <v>5</v>
      </c>
      <c r="IP5" s="3">
        <f t="shared" si="24"/>
        <v>6</v>
      </c>
      <c r="IQ5" s="3">
        <f t="shared" si="24"/>
        <v>7</v>
      </c>
      <c r="IR5" s="3">
        <f t="shared" si="24"/>
        <v>10</v>
      </c>
      <c r="IS5" s="3">
        <f t="shared" si="24"/>
        <v>11</v>
      </c>
      <c r="IT5" s="3">
        <f t="shared" si="24"/>
        <v>12</v>
      </c>
      <c r="IU5" s="3">
        <f t="shared" si="24"/>
        <v>13</v>
      </c>
      <c r="IV5" s="3">
        <f t="shared" si="24"/>
        <v>14</v>
      </c>
      <c r="IW5" s="3">
        <f t="shared" si="24"/>
        <v>17</v>
      </c>
      <c r="IX5" s="3">
        <f t="shared" si="24"/>
        <v>18</v>
      </c>
      <c r="IY5" s="3">
        <f t="shared" si="24"/>
        <v>19</v>
      </c>
      <c r="IZ5" s="3">
        <f t="shared" si="24"/>
        <v>20</v>
      </c>
      <c r="JA5" s="3">
        <f t="shared" si="24"/>
        <v>21</v>
      </c>
      <c r="JB5" s="3">
        <f t="shared" si="24"/>
        <v>24</v>
      </c>
      <c r="JC5" s="3">
        <f t="shared" si="24"/>
        <v>25</v>
      </c>
      <c r="JD5" s="3">
        <f t="shared" si="24"/>
        <v>26</v>
      </c>
      <c r="JE5" s="3">
        <f t="shared" ref="JE5:JK5" si="25">DAY(JE2)</f>
        <v>27</v>
      </c>
      <c r="JF5" s="3">
        <f t="shared" si="25"/>
        <v>28</v>
      </c>
      <c r="JG5" s="3">
        <f t="shared" si="25"/>
        <v>31</v>
      </c>
      <c r="JH5" s="3">
        <f t="shared" si="25"/>
        <v>1</v>
      </c>
      <c r="JI5" s="3">
        <f t="shared" si="25"/>
        <v>2</v>
      </c>
      <c r="JJ5" s="3">
        <f t="shared" si="25"/>
        <v>3</v>
      </c>
      <c r="JK5" s="3">
        <f t="shared" si="25"/>
        <v>4</v>
      </c>
    </row>
    <row r="6" spans="1:286" ht="20.100000000000001" customHeight="1" x14ac:dyDescent="0.2">
      <c r="A6" s="111"/>
      <c r="B6" s="59" t="str">
        <f>IFERROR(VLOOKUP(Feuil1!B6,Tâches_clients,$C$67,0),"")</f>
        <v>Ecran</v>
      </c>
      <c r="C6" s="121">
        <f>Feuil1!C6</f>
        <v>43119</v>
      </c>
      <c r="D6" s="122"/>
      <c r="E6" s="119" t="str">
        <f t="shared" ref="E6:E13" si="26">IF(ISERROR(DATEVALUE(TEXT(C6,"jj/mm/aa"))),"",IF($B$67="ENG",TEXT(C6,"mm/jj/aaaa"),TEXT(C6,"jj/mm/aaaa")))</f>
        <v>19/01/2018</v>
      </c>
      <c r="F6" s="120"/>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x14ac:dyDescent="0.2">
      <c r="A7" s="111"/>
      <c r="B7" s="59" t="str">
        <f>IFERROR(VLOOKUP(Feuil1!B7,Tâches_clients,$C$67,0),"")</f>
        <v>Fichier Décor</v>
      </c>
      <c r="C7" s="121">
        <f>Feuil1!C7</f>
        <v>43147</v>
      </c>
      <c r="D7" s="122"/>
      <c r="E7" s="119" t="str">
        <f t="shared" si="26"/>
        <v>16/02/2018</v>
      </c>
      <c r="F7" s="120"/>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x14ac:dyDescent="0.25">
      <c r="A8" s="112"/>
      <c r="B8" s="59" t="str">
        <f>IFERROR(VLOOKUP(Feuil1!B8,Tâches_clients,$C$67,0),"")</f>
        <v>Pièces Validation</v>
      </c>
      <c r="C8" s="121">
        <f>Feuil1!C8</f>
        <v>43164</v>
      </c>
      <c r="D8" s="122"/>
      <c r="E8" s="119" t="str">
        <f t="shared" si="26"/>
        <v>05/03/2018</v>
      </c>
      <c r="F8" s="120"/>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x14ac:dyDescent="0.2">
      <c r="A9" s="128" t="s">
        <v>23</v>
      </c>
      <c r="B9" s="59" t="str">
        <f>IFERROR(VLOOKUP(Feuil1!B9,Tâches_clients,$C$67,0),"")</f>
        <v>Plan pièce</v>
      </c>
      <c r="C9" s="121">
        <f>Feuil1!C9</f>
        <v>0</v>
      </c>
      <c r="D9" s="122"/>
      <c r="E9" s="119" t="str">
        <f t="shared" si="26"/>
        <v/>
      </c>
      <c r="F9" s="120"/>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x14ac:dyDescent="0.2">
      <c r="A10" s="111"/>
      <c r="B10" s="59" t="str">
        <f>IFERROR(VLOOKUP(Feuil1!B10,Tâches_clients,$C$67,0),"")</f>
        <v xml:space="preserve">Pieces  Mise au point </v>
      </c>
      <c r="C10" s="121">
        <f>Feuil1!C10</f>
        <v>0</v>
      </c>
      <c r="D10" s="122"/>
      <c r="E10" s="119" t="str">
        <f t="shared" si="26"/>
        <v/>
      </c>
      <c r="F10" s="120"/>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x14ac:dyDescent="0.2">
      <c r="A11" s="111"/>
      <c r="B11" s="59" t="str">
        <f>IFERROR(VLOOKUP(Feuil1!B11,Tâches_clients,$C$67,0),"")</f>
        <v xml:space="preserve">Poinçons </v>
      </c>
      <c r="C11" s="121">
        <f>Feuil1!C11</f>
        <v>0</v>
      </c>
      <c r="D11" s="122"/>
      <c r="E11" s="119" t="str">
        <f t="shared" si="26"/>
        <v/>
      </c>
      <c r="F11" s="120"/>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x14ac:dyDescent="0.2">
      <c r="A12" s="111"/>
      <c r="B12" s="59" t="str">
        <f>IFERROR(VLOOKUP(Feuil1!B12,Tâches_clients,$C$67,0),"")</f>
        <v>Fichier Décor</v>
      </c>
      <c r="C12" s="121">
        <f>Feuil1!C12</f>
        <v>43178</v>
      </c>
      <c r="D12" s="122"/>
      <c r="E12" s="119" t="str">
        <f t="shared" si="26"/>
        <v>19/03/2018</v>
      </c>
      <c r="F12" s="120"/>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x14ac:dyDescent="0.25">
      <c r="A13" s="111"/>
      <c r="B13" s="59" t="str">
        <f>IFERROR(VLOOKUP(Feuil1!B13,Tâches_clients,$C$67,0),"")</f>
        <v xml:space="preserve">Poinçons </v>
      </c>
      <c r="C13" s="121">
        <f>Feuil1!C13</f>
        <v>0</v>
      </c>
      <c r="D13" s="122"/>
      <c r="E13" s="119" t="str">
        <f t="shared" si="26"/>
        <v/>
      </c>
      <c r="F13" s="120"/>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x14ac:dyDescent="0.2">
      <c r="A14" s="96" t="s">
        <v>55</v>
      </c>
      <c r="B14" s="41" t="str">
        <f>HLOOKUP($B$67,Tableau_traduction,3,FALSE)</f>
        <v>Tâches ITW CER</v>
      </c>
      <c r="C14" s="62" t="s">
        <v>22</v>
      </c>
      <c r="D14" s="62" t="s">
        <v>21</v>
      </c>
      <c r="E14" s="42" t="str">
        <f>HLOOKUP($B$67,Tableau_traduction,5,FALSE)</f>
        <v>Début de tâche</v>
      </c>
      <c r="F14" s="42" t="str">
        <f>HLOOKUP($B$67,Tableau_traduction,6,FALSE)</f>
        <v>Fin de tâche</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x14ac:dyDescent="0.2">
      <c r="A15" s="126"/>
      <c r="B15" s="59" t="str">
        <f>IFERROR(VLOOKUP(Feuil1!B15,Tâches_entreprise,$C$67,0),"")</f>
        <v>Emballage et expédition</v>
      </c>
      <c r="C15" s="63">
        <f ca="1">Feuil1!C15</f>
        <v>0</v>
      </c>
      <c r="D15" s="63">
        <f ca="1">Feuil1!D15</f>
        <v>0</v>
      </c>
      <c r="E15" s="60" t="str">
        <f t="shared" ref="E15:E36" ca="1" si="27">IF(ISERROR(DATEVALUE(TEXT(C15,"jj/mm/aa"))),"",IF($B$67="ENG",TEXT(C15,"mm/jj/aaaa"),TEXT(C15,"jj/mm/aaaa")))</f>
        <v/>
      </c>
      <c r="F15" s="60" t="str">
        <f t="shared" ref="F15:F36" ca="1" si="28">IF(ISERROR(DATEVALUE(TEXT(D15,"jj/mm/aa"))),"",IF($B$67="ENG",TEXT(D15,"mm/jj/aaaa"),TEXT(D15,"jj/mm/aaaa")))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x14ac:dyDescent="0.2">
      <c r="A16" s="126"/>
      <c r="B16" s="59" t="str">
        <f>IFERROR(VLOOKUP(Feuil1!B16,Tâches_entreprise,$C$67,0),"")</f>
        <v>Debugage automatisme</v>
      </c>
      <c r="C16" s="63">
        <f ca="1">Feuil1!C16</f>
        <v>43110</v>
      </c>
      <c r="D16" s="63">
        <f ca="1">Feuil1!D16</f>
        <v>43119</v>
      </c>
      <c r="E16" s="60" t="str">
        <f t="shared" ca="1" si="27"/>
        <v>10/01/2018</v>
      </c>
      <c r="F16" s="60" t="str">
        <f t="shared" ca="1" si="28"/>
        <v>19/01/2018</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x14ac:dyDescent="0.2">
      <c r="A17" s="126"/>
      <c r="B17" s="59" t="str">
        <f>IFERROR(VLOOKUP(Feuil1!B17,Tâches_entreprise,$C$67,0),"")</f>
        <v>Étude mécanique</v>
      </c>
      <c r="C17" s="63">
        <f ca="1">Feuil1!C17</f>
        <v>43118</v>
      </c>
      <c r="D17" s="63">
        <f ca="1">Feuil1!D17</f>
        <v>43130</v>
      </c>
      <c r="E17" s="60" t="str">
        <f t="shared" ca="1" si="27"/>
        <v>18/01/2018</v>
      </c>
      <c r="F17" s="60" t="str">
        <f t="shared" ca="1" si="28"/>
        <v>30/01/2018</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x14ac:dyDescent="0.2">
      <c r="A18" s="126"/>
      <c r="B18" s="59" t="str">
        <f>IFERROR(VLOOKUP(Feuil1!B18,Tâches_entreprise,$C$67,0),"")</f>
        <v>Debugage mécanique</v>
      </c>
      <c r="C18" s="63">
        <f ca="1">Feuil1!C18</f>
        <v>43123</v>
      </c>
      <c r="D18" s="63">
        <f ca="1">Feuil1!D18</f>
        <v>43136</v>
      </c>
      <c r="E18" s="60" t="str">
        <f t="shared" ca="1" si="27"/>
        <v>23/01/2018</v>
      </c>
      <c r="F18" s="60" t="str">
        <f t="shared" ca="1" si="28"/>
        <v>05/02/2018</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x14ac:dyDescent="0.2">
      <c r="A19" s="126"/>
      <c r="B19" s="59" t="str">
        <f>IFERROR(VLOOKUP(Feuil1!B19,Tâches_entreprise,$C$67,0),"")</f>
        <v>Formation</v>
      </c>
      <c r="C19" s="63">
        <f ca="1">Feuil1!C19</f>
        <v>43136</v>
      </c>
      <c r="D19" s="63">
        <f ca="1">Feuil1!D19</f>
        <v>43165</v>
      </c>
      <c r="E19" s="60" t="str">
        <f t="shared" ca="1" si="27"/>
        <v>05/02/2018</v>
      </c>
      <c r="F19" s="60" t="str">
        <f t="shared" ca="1" si="28"/>
        <v>06/03/2018</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x14ac:dyDescent="0.2">
      <c r="A20" s="126"/>
      <c r="B20" s="59" t="str">
        <f>IFERROR(VLOOKUP(Feuil1!B20,Tâches_entreprise,$C$67,0),"")</f>
        <v>Modification post rt</v>
      </c>
      <c r="C20" s="63">
        <f ca="1">Feuil1!C20</f>
        <v>0</v>
      </c>
      <c r="D20" s="63">
        <f ca="1">Feuil1!D20</f>
        <v>0</v>
      </c>
      <c r="E20" s="60" t="str">
        <f t="shared" ca="1" si="27"/>
        <v/>
      </c>
      <c r="F20" s="60"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x14ac:dyDescent="0.2">
      <c r="A21" s="126"/>
      <c r="B21" s="59" t="str">
        <f>IFERROR(VLOOKUP(Feuil1!B21,Tâches_entreprise,$C$67,0),"")</f>
        <v>Réception technique</v>
      </c>
      <c r="C21" s="63">
        <f ca="1">Feuil1!C21</f>
        <v>43139</v>
      </c>
      <c r="D21" s="63">
        <f ca="1">Feuil1!D21</f>
        <v>43167</v>
      </c>
      <c r="E21" s="60" t="str">
        <f t="shared" ca="1" si="27"/>
        <v>08/02/2018</v>
      </c>
      <c r="F21" s="60" t="str">
        <f t="shared" ca="1" si="28"/>
        <v>08/03/2018</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x14ac:dyDescent="0.25">
      <c r="A22" s="127"/>
      <c r="B22" s="59" t="str">
        <f>IFERROR(VLOOKUP(Feuil1!B22,Tâches_entreprise,$C$67,0),"")</f>
        <v>Debugage mécanique</v>
      </c>
      <c r="C22" s="63">
        <f ca="1">Feuil1!C22</f>
        <v>0</v>
      </c>
      <c r="D22" s="63">
        <f ca="1">Feuil1!D22</f>
        <v>0</v>
      </c>
      <c r="E22" s="60" t="str">
        <f t="shared" ca="1" si="27"/>
        <v/>
      </c>
      <c r="F22" s="60"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x14ac:dyDescent="0.2">
      <c r="A23" s="123" t="str">
        <f>IF(ISERROR(DATEVALUE(TEXT(Feuil1!A23,"jj/mm/aa"))),"",IF($B$67="EN",TEXT(Feuil1!A23,"mm/jj/aaaa"),TEXT(Feuil1!A23,"jj/mm/aaaa")))</f>
        <v>12/02/2018</v>
      </c>
      <c r="B23" s="59" t="str">
        <f>IFERROR(VLOOKUP(Feuil1!B23,Tâches_entreprise,$C$67,0),"")</f>
        <v>Emballage et expédition</v>
      </c>
      <c r="C23" s="63">
        <f ca="1">Feuil1!C23</f>
        <v>0</v>
      </c>
      <c r="D23" s="63">
        <f ca="1">Feuil1!D23</f>
        <v>0</v>
      </c>
      <c r="E23" s="60" t="str">
        <f t="shared" ca="1" si="27"/>
        <v/>
      </c>
      <c r="F23" s="60" t="str">
        <f t="shared" ca="1" si="28"/>
        <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x14ac:dyDescent="0.2">
      <c r="A24" s="124"/>
      <c r="B24" s="59" t="str">
        <f>IFERROR(VLOOKUP(Feuil1!B24,Tâches_entreprise,$C$67,0),"")</f>
        <v>Validation modification</v>
      </c>
      <c r="C24" s="63">
        <f ca="1">Feuil1!C24</f>
        <v>0</v>
      </c>
      <c r="D24" s="63">
        <f ca="1">Feuil1!D24</f>
        <v>0</v>
      </c>
      <c r="E24" s="60" t="str">
        <f t="shared" ca="1" si="27"/>
        <v/>
      </c>
      <c r="F24" s="60"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x14ac:dyDescent="0.2">
      <c r="A25" s="124"/>
      <c r="B25" s="59" t="str">
        <f>IFERROR(VLOOKUP(Feuil1!B25,Tâches_entreprise,$C$67,0),"")</f>
        <v>Debugage automatisme</v>
      </c>
      <c r="C25" s="63">
        <f ca="1">Feuil1!C25</f>
        <v>43104</v>
      </c>
      <c r="D25" s="63">
        <f ca="1">Feuil1!D25</f>
        <v>43119</v>
      </c>
      <c r="E25" s="60" t="str">
        <f t="shared" ca="1" si="27"/>
        <v>04/01/2018</v>
      </c>
      <c r="F25" s="60" t="str">
        <f t="shared" ca="1" si="28"/>
        <v>19/01/2018</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x14ac:dyDescent="0.2">
      <c r="A26" s="124"/>
      <c r="B26" s="59" t="str">
        <f>IFERROR(VLOOKUP(Feuil1!B26,Tâches_entreprise,$C$67,0),"")</f>
        <v/>
      </c>
      <c r="C26" s="63">
        <f ca="1">Feuil1!C26</f>
        <v>0</v>
      </c>
      <c r="D26" s="63">
        <f ca="1">Feuil1!D26</f>
        <v>0</v>
      </c>
      <c r="E26" s="60" t="str">
        <f t="shared" ca="1" si="27"/>
        <v/>
      </c>
      <c r="F26" s="60"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x14ac:dyDescent="0.2">
      <c r="A27" s="124"/>
      <c r="B27" s="59" t="str">
        <f>IFERROR(VLOOKUP(Feuil1!B27,Tâches_entreprise,$C$67,0),"")</f>
        <v/>
      </c>
      <c r="C27" s="63">
        <f ca="1">Feuil1!C27</f>
        <v>0</v>
      </c>
      <c r="D27" s="63">
        <f ca="1">Feuil1!D27</f>
        <v>0</v>
      </c>
      <c r="E27" s="60" t="str">
        <f t="shared" ca="1" si="27"/>
        <v/>
      </c>
      <c r="F27" s="60" t="str">
        <f t="shared" ca="1" si="28"/>
        <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x14ac:dyDescent="0.2">
      <c r="A28" s="124"/>
      <c r="B28" s="59" t="str">
        <f>IFERROR(VLOOKUP(Feuil1!B28,Tâches_entreprise,$C$67,0),"")</f>
        <v/>
      </c>
      <c r="C28" s="63">
        <f ca="1">Feuil1!C28</f>
        <v>0</v>
      </c>
      <c r="D28" s="63">
        <f ca="1">Feuil1!D28</f>
        <v>0</v>
      </c>
      <c r="E28" s="60" t="str">
        <f t="shared" ca="1" si="27"/>
        <v/>
      </c>
      <c r="F28" s="60"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thickBot="1" x14ac:dyDescent="0.25">
      <c r="A29" s="125"/>
      <c r="B29" s="59" t="str">
        <f>IFERROR(VLOOKUP(Feuil1!B29,Tâches_entreprise,$C$67,0),"")</f>
        <v/>
      </c>
      <c r="C29" s="63">
        <f ca="1">Feuil1!C29</f>
        <v>0</v>
      </c>
      <c r="D29" s="63">
        <f ca="1">Feuil1!D29</f>
        <v>0</v>
      </c>
      <c r="E29" s="60" t="str">
        <f t="shared" ca="1" si="27"/>
        <v/>
      </c>
      <c r="F29" s="60" t="str">
        <f t="shared" ca="1" si="28"/>
        <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x14ac:dyDescent="0.2">
      <c r="A30" s="87" t="str">
        <f>HLOOKUP($B$67,Tableau_traduction,7,FALSE)</f>
        <v>Mise à jour le</v>
      </c>
      <c r="B30" s="59" t="str">
        <f>IFERROR(VLOOKUP(Feuil1!B30,Tâches_entreprise,$C$67,0),"")</f>
        <v/>
      </c>
      <c r="C30" s="63">
        <f ca="1">Feuil1!C30</f>
        <v>0</v>
      </c>
      <c r="D30" s="63">
        <f ca="1">Feuil1!D30</f>
        <v>0</v>
      </c>
      <c r="E30" s="60" t="str">
        <f t="shared" ca="1" si="27"/>
        <v/>
      </c>
      <c r="F30" s="60"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x14ac:dyDescent="0.2">
      <c r="A31" s="88"/>
      <c r="B31" s="59" t="str">
        <f>IFERROR(VLOOKUP(Feuil1!B31,Tâches_entreprise,$C$67,0),"")</f>
        <v/>
      </c>
      <c r="C31" s="63">
        <f ca="1">Feuil1!C31</f>
        <v>0</v>
      </c>
      <c r="D31" s="63">
        <f ca="1">Feuil1!D31</f>
        <v>0</v>
      </c>
      <c r="E31" s="60" t="str">
        <f t="shared" ca="1" si="27"/>
        <v/>
      </c>
      <c r="F31" s="60"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x14ac:dyDescent="0.2">
      <c r="A32" s="88"/>
      <c r="B32" s="59" t="str">
        <f>IFERROR(VLOOKUP(Feuil1!B32,Tâches_entreprise,$C$67,0),"")</f>
        <v/>
      </c>
      <c r="C32" s="63">
        <f ca="1">Feuil1!C32</f>
        <v>0</v>
      </c>
      <c r="D32" s="63">
        <f ca="1">Feuil1!D32</f>
        <v>0</v>
      </c>
      <c r="E32" s="60" t="str">
        <f t="shared" ca="1" si="27"/>
        <v/>
      </c>
      <c r="F32" s="60"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x14ac:dyDescent="0.2">
      <c r="A33" s="88"/>
      <c r="B33" s="59" t="str">
        <f>IFERROR(VLOOKUP(Feuil1!B33,Tâches_entreprise,$C$67,0),"")</f>
        <v/>
      </c>
      <c r="C33" s="63">
        <f ca="1">Feuil1!C33</f>
        <v>0</v>
      </c>
      <c r="D33" s="63">
        <f ca="1">Feuil1!D33</f>
        <v>0</v>
      </c>
      <c r="E33" s="60" t="str">
        <f t="shared" ca="1" si="27"/>
        <v/>
      </c>
      <c r="F33" s="60"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x14ac:dyDescent="0.2">
      <c r="A34" s="88"/>
      <c r="B34" s="59" t="str">
        <f>IFERROR(VLOOKUP(Feuil1!B34,Tâches_entreprise,$C$67,0),"")</f>
        <v/>
      </c>
      <c r="C34" s="63">
        <f ca="1">Feuil1!C34</f>
        <v>0</v>
      </c>
      <c r="D34" s="63">
        <f ca="1">Feuil1!D34</f>
        <v>0</v>
      </c>
      <c r="E34" s="60" t="str">
        <f t="shared" ca="1" si="27"/>
        <v/>
      </c>
      <c r="F34" s="60"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x14ac:dyDescent="0.2">
      <c r="A35" s="88"/>
      <c r="B35" s="59" t="str">
        <f>IFERROR(VLOOKUP(Feuil1!B35,Tâches_entreprise,$C$67,0),"")</f>
        <v/>
      </c>
      <c r="C35" s="63">
        <f ca="1">Feuil1!C35</f>
        <v>0</v>
      </c>
      <c r="D35" s="63">
        <f ca="1">Feuil1!D35</f>
        <v>0</v>
      </c>
      <c r="E35" s="60" t="str">
        <f t="shared" ca="1" si="27"/>
        <v/>
      </c>
      <c r="F35" s="60"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x14ac:dyDescent="0.2">
      <c r="A36" s="88"/>
      <c r="B36" s="59" t="str">
        <f>IFERROR(VLOOKUP(Feuil1!B36,Tâches_entreprise,$C$67,0),"")</f>
        <v>Cablage</v>
      </c>
      <c r="C36" s="63">
        <f ca="1">Feuil1!C36</f>
        <v>0</v>
      </c>
      <c r="D36" s="63">
        <f ca="1">Feuil1!D36</f>
        <v>0</v>
      </c>
      <c r="E36" s="60" t="str">
        <f t="shared" ca="1" si="27"/>
        <v/>
      </c>
      <c r="F36" s="60"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0.100000000000001" customHeight="1" x14ac:dyDescent="0.2">
      <c r="A37" s="88"/>
      <c r="B37" s="59" t="str">
        <f>IFERROR(VLOOKUP(Feuil1!B37,Tâches_entreprise,$C$67,0),"")</f>
        <v>Debugage mécanique</v>
      </c>
      <c r="C37" s="68">
        <f ca="1">Feuil1!C37</f>
        <v>0</v>
      </c>
      <c r="D37" s="68">
        <f ca="1">Feuil1!D37</f>
        <v>0</v>
      </c>
      <c r="E37" s="60" t="str">
        <f t="shared" ref="E37:E57" ca="1" si="29">IF(ISERROR(DATEVALUE(TEXT(C37,"jj/mm/aa"))),"",IF($B$67="ENG",TEXT(C37,"mm/jj/aaaa"),TEXT(C37,"jj/mm/aaaa")))</f>
        <v/>
      </c>
      <c r="F37" s="60" t="str">
        <f t="shared" ref="F37:F57" ca="1" si="30">IF(ISERROR(DATEVALUE(TEXT(D37,"jj/mm/aa"))),"",IF($B$67="ENG",TEXT(D37,"mm/jj/aaaa"),TEXT(D37,"jj/mm/aaaa")))</f>
        <v/>
      </c>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c r="JJ37" s="6"/>
      <c r="JK37" s="6"/>
    </row>
    <row r="38" spans="1:271" ht="20.100000000000001" customHeight="1" x14ac:dyDescent="0.2">
      <c r="A38" s="88"/>
      <c r="B38" s="59" t="str">
        <f>IFERROR(VLOOKUP(Feuil1!B38,Tâches_entreprise,$C$67,0),"")</f>
        <v>Installation</v>
      </c>
      <c r="C38" s="68">
        <f ca="1">Feuil1!C38</f>
        <v>43109</v>
      </c>
      <c r="D38" s="68">
        <f ca="1">Feuil1!D38</f>
        <v>43123</v>
      </c>
      <c r="E38" s="60" t="str">
        <f t="shared" ca="1" si="29"/>
        <v>09/01/2018</v>
      </c>
      <c r="F38" s="60" t="str">
        <f t="shared" ca="1" si="30"/>
        <v>23/01/2018</v>
      </c>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c r="JJ38" s="6"/>
      <c r="JK38" s="6"/>
    </row>
    <row r="39" spans="1:271" ht="20.100000000000001" customHeight="1" x14ac:dyDescent="0.2">
      <c r="A39" s="88"/>
      <c r="B39" s="59" t="str">
        <f>IFERROR(VLOOKUP(Feuil1!B39,Tâches_entreprise,$C$67,0),"")</f>
        <v>Validation étude</v>
      </c>
      <c r="C39" s="68">
        <f ca="1">Feuil1!C39</f>
        <v>0</v>
      </c>
      <c r="D39" s="68">
        <f ca="1">Feuil1!D39</f>
        <v>0</v>
      </c>
      <c r="E39" s="60" t="str">
        <f t="shared" ca="1" si="29"/>
        <v/>
      </c>
      <c r="F39" s="60" t="str">
        <f t="shared" ca="1" si="30"/>
        <v/>
      </c>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c r="JJ39" s="6"/>
      <c r="JK39" s="6"/>
    </row>
    <row r="40" spans="1:271" ht="20.100000000000001" customHeight="1" x14ac:dyDescent="0.2">
      <c r="A40" s="88"/>
      <c r="B40" s="59" t="str">
        <f>IFERROR(VLOOKUP(Feuil1!B40,Tâches_entreprise,$C$67,0),"")</f>
        <v>Montage</v>
      </c>
      <c r="C40" s="68">
        <f ca="1">Feuil1!C40</f>
        <v>0</v>
      </c>
      <c r="D40" s="68">
        <f ca="1">Feuil1!D40</f>
        <v>0</v>
      </c>
      <c r="E40" s="60" t="str">
        <f t="shared" ca="1" si="29"/>
        <v/>
      </c>
      <c r="F40" s="60" t="str">
        <f t="shared" ca="1" si="30"/>
        <v/>
      </c>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c r="JJ40" s="6"/>
      <c r="JK40" s="6"/>
    </row>
    <row r="41" spans="1:271" ht="20.100000000000001" customHeight="1" x14ac:dyDescent="0.2">
      <c r="A41" s="88"/>
      <c r="B41" s="59" t="str">
        <f>IFERROR(VLOOKUP(Feuil1!B41,Tâches_entreprise,$C$67,0),"")</f>
        <v/>
      </c>
      <c r="C41" s="68">
        <f ca="1">Feuil1!C41</f>
        <v>0</v>
      </c>
      <c r="D41" s="68">
        <f ca="1">Feuil1!D41</f>
        <v>0</v>
      </c>
      <c r="E41" s="60" t="str">
        <f t="shared" ca="1" si="29"/>
        <v/>
      </c>
      <c r="F41" s="60" t="str">
        <f t="shared" ca="1" si="30"/>
        <v/>
      </c>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c r="JJ41" s="6"/>
      <c r="JK41" s="6"/>
    </row>
    <row r="42" spans="1:271" ht="20.100000000000001" customHeight="1" x14ac:dyDescent="0.2">
      <c r="A42" s="88"/>
      <c r="B42" s="59" t="str">
        <f>IFERROR(VLOOKUP(Feuil1!B42,Tâches_entreprise,$C$67,0),"")</f>
        <v/>
      </c>
      <c r="C42" s="68">
        <f ca="1">Feuil1!C42</f>
        <v>0</v>
      </c>
      <c r="D42" s="68">
        <f ca="1">Feuil1!D42</f>
        <v>0</v>
      </c>
      <c r="E42" s="60" t="str">
        <f t="shared" ca="1" si="29"/>
        <v/>
      </c>
      <c r="F42" s="60" t="str">
        <f t="shared" ca="1" si="30"/>
        <v/>
      </c>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c r="JJ42" s="6"/>
      <c r="JK42" s="6"/>
    </row>
    <row r="43" spans="1:271" ht="20.100000000000001" customHeight="1" x14ac:dyDescent="0.2">
      <c r="A43" s="88"/>
      <c r="B43" s="59" t="str">
        <f>IFERROR(VLOOKUP(Feuil1!B43,Tâches_entreprise,$C$67,0),"")</f>
        <v/>
      </c>
      <c r="C43" s="68">
        <f ca="1">Feuil1!C43</f>
        <v>0</v>
      </c>
      <c r="D43" s="68">
        <f ca="1">Feuil1!D43</f>
        <v>0</v>
      </c>
      <c r="E43" s="60" t="str">
        <f t="shared" ca="1" si="29"/>
        <v/>
      </c>
      <c r="F43" s="60" t="str">
        <f t="shared" ca="1" si="30"/>
        <v/>
      </c>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c r="JJ43" s="6"/>
      <c r="JK43" s="6"/>
    </row>
    <row r="44" spans="1:271" ht="20.100000000000001" customHeight="1" x14ac:dyDescent="0.2">
      <c r="A44" s="88"/>
      <c r="B44" s="59" t="str">
        <f>IFERROR(VLOOKUP(Feuil1!B44,Tâches_entreprise,$C$67,0),"")</f>
        <v/>
      </c>
      <c r="C44" s="68">
        <f ca="1">Feuil1!C44</f>
        <v>0</v>
      </c>
      <c r="D44" s="68">
        <f ca="1">Feuil1!D44</f>
        <v>0</v>
      </c>
      <c r="E44" s="60" t="str">
        <f t="shared" ca="1" si="29"/>
        <v/>
      </c>
      <c r="F44" s="60" t="str">
        <f t="shared" ca="1" si="30"/>
        <v/>
      </c>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c r="JJ44" s="6"/>
      <c r="JK44" s="6"/>
    </row>
    <row r="45" spans="1:271" ht="20.100000000000001" customHeight="1" x14ac:dyDescent="0.2">
      <c r="A45" s="88"/>
      <c r="B45" s="59" t="str">
        <f>IFERROR(VLOOKUP(Feuil1!B45,Tâches_entreprise,$C$67,0),"")</f>
        <v/>
      </c>
      <c r="C45" s="68">
        <f ca="1">Feuil1!C45</f>
        <v>0</v>
      </c>
      <c r="D45" s="68">
        <f ca="1">Feuil1!D45</f>
        <v>0</v>
      </c>
      <c r="E45" s="60" t="str">
        <f t="shared" ca="1" si="29"/>
        <v/>
      </c>
      <c r="F45" s="60" t="str">
        <f t="shared" ca="1" si="30"/>
        <v/>
      </c>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c r="JJ45" s="6"/>
      <c r="JK45" s="6"/>
    </row>
    <row r="46" spans="1:271" ht="20.100000000000001" customHeight="1" x14ac:dyDescent="0.2">
      <c r="A46" s="88"/>
      <c r="B46" s="59" t="str">
        <f>IFERROR(VLOOKUP(Feuil1!B46,Tâches_entreprise,$C$67,0),"")</f>
        <v/>
      </c>
      <c r="C46" s="68">
        <f ca="1">Feuil1!C46</f>
        <v>0</v>
      </c>
      <c r="D46" s="68">
        <f ca="1">Feuil1!D46</f>
        <v>0</v>
      </c>
      <c r="E46" s="60" t="str">
        <f t="shared" ca="1" si="29"/>
        <v/>
      </c>
      <c r="F46" s="60" t="str">
        <f t="shared" ca="1" si="30"/>
        <v/>
      </c>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c r="JJ46" s="6"/>
      <c r="JK46" s="6"/>
    </row>
    <row r="47" spans="1:271" ht="20.100000000000001" customHeight="1" x14ac:dyDescent="0.2">
      <c r="A47" s="88"/>
      <c r="B47" s="59" t="str">
        <f>IFERROR(VLOOKUP(Feuil1!B47,Tâches_entreprise,$C$67,0),"")</f>
        <v/>
      </c>
      <c r="C47" s="68">
        <f ca="1">Feuil1!C47</f>
        <v>0</v>
      </c>
      <c r="D47" s="68">
        <f ca="1">Feuil1!D47</f>
        <v>0</v>
      </c>
      <c r="E47" s="60" t="str">
        <f t="shared" ca="1" si="29"/>
        <v/>
      </c>
      <c r="F47" s="60" t="str">
        <f t="shared" ca="1" si="30"/>
        <v/>
      </c>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c r="JJ47" s="6"/>
      <c r="JK47" s="6"/>
    </row>
    <row r="48" spans="1:271" ht="20.100000000000001" customHeight="1" x14ac:dyDescent="0.2">
      <c r="A48" s="88"/>
      <c r="B48" s="59" t="str">
        <f>IFERROR(VLOOKUP(Feuil1!B48,Tâches_entreprise,$C$67,0),"")</f>
        <v/>
      </c>
      <c r="C48" s="68">
        <f ca="1">Feuil1!C48</f>
        <v>0</v>
      </c>
      <c r="D48" s="68">
        <f ca="1">Feuil1!D48</f>
        <v>0</v>
      </c>
      <c r="E48" s="60" t="str">
        <f t="shared" ca="1" si="29"/>
        <v/>
      </c>
      <c r="F48" s="60" t="str">
        <f t="shared" ca="1" si="30"/>
        <v/>
      </c>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c r="JJ48" s="6"/>
      <c r="JK48" s="6"/>
    </row>
    <row r="49" spans="1:271" ht="20.100000000000001" customHeight="1" x14ac:dyDescent="0.2">
      <c r="A49" s="88"/>
      <c r="B49" s="59" t="str">
        <f>IFERROR(VLOOKUP(Feuil1!B49,Tâches_entreprise,$C$67,0),"")</f>
        <v/>
      </c>
      <c r="C49" s="68">
        <f ca="1">Feuil1!C49</f>
        <v>0</v>
      </c>
      <c r="D49" s="68">
        <f ca="1">Feuil1!D49</f>
        <v>0</v>
      </c>
      <c r="E49" s="60" t="str">
        <f t="shared" ca="1" si="29"/>
        <v/>
      </c>
      <c r="F49" s="60" t="str">
        <f t="shared" ca="1" si="30"/>
        <v/>
      </c>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c r="JJ49" s="6"/>
      <c r="JK49" s="6"/>
    </row>
    <row r="50" spans="1:271" ht="20.100000000000001" customHeight="1" x14ac:dyDescent="0.2">
      <c r="A50" s="88"/>
      <c r="B50" s="59" t="str">
        <f>IFERROR(VLOOKUP(Feuil1!B50,Tâches_entreprise,$C$67,0),"")</f>
        <v/>
      </c>
      <c r="C50" s="68">
        <f ca="1">Feuil1!C50</f>
        <v>0</v>
      </c>
      <c r="D50" s="68">
        <f ca="1">Feuil1!D50</f>
        <v>0</v>
      </c>
      <c r="E50" s="60" t="str">
        <f t="shared" ca="1" si="29"/>
        <v/>
      </c>
      <c r="F50" s="60" t="str">
        <f t="shared" ca="1" si="30"/>
        <v/>
      </c>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c r="JJ50" s="6"/>
      <c r="JK50" s="6"/>
    </row>
    <row r="51" spans="1:271" ht="20.100000000000001" customHeight="1" x14ac:dyDescent="0.2">
      <c r="A51" s="88"/>
      <c r="B51" s="59" t="str">
        <f>IFERROR(VLOOKUP(Feuil1!B51,Tâches_entreprise,$C$67,0),"")</f>
        <v/>
      </c>
      <c r="C51" s="68">
        <f ca="1">Feuil1!C51</f>
        <v>0</v>
      </c>
      <c r="D51" s="68">
        <f ca="1">Feuil1!D51</f>
        <v>0</v>
      </c>
      <c r="E51" s="60" t="str">
        <f t="shared" ca="1" si="29"/>
        <v/>
      </c>
      <c r="F51" s="60" t="str">
        <f t="shared" ca="1" si="30"/>
        <v/>
      </c>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c r="JJ51" s="6"/>
      <c r="JK51" s="6"/>
    </row>
    <row r="52" spans="1:271" ht="20.100000000000001" customHeight="1" x14ac:dyDescent="0.2">
      <c r="A52" s="88"/>
      <c r="B52" s="59" t="str">
        <f>IFERROR(VLOOKUP(Feuil1!B52,Tâches_entreprise,$C$67,0),"")</f>
        <v/>
      </c>
      <c r="C52" s="68">
        <f ca="1">Feuil1!C52</f>
        <v>0</v>
      </c>
      <c r="D52" s="68">
        <f ca="1">Feuil1!D52</f>
        <v>0</v>
      </c>
      <c r="E52" s="60" t="str">
        <f t="shared" ca="1" si="29"/>
        <v/>
      </c>
      <c r="F52" s="60" t="str">
        <f t="shared" ca="1" si="30"/>
        <v/>
      </c>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c r="JJ52" s="6"/>
      <c r="JK52" s="6"/>
    </row>
    <row r="53" spans="1:271" ht="20.100000000000001" customHeight="1" x14ac:dyDescent="0.2">
      <c r="A53" s="88"/>
      <c r="B53" s="59" t="str">
        <f>IFERROR(VLOOKUP(Feuil1!B53,Tâches_entreprise,$C$67,0),"")</f>
        <v/>
      </c>
      <c r="C53" s="68">
        <f ca="1">Feuil1!C53</f>
        <v>0</v>
      </c>
      <c r="D53" s="68">
        <f ca="1">Feuil1!D53</f>
        <v>0</v>
      </c>
      <c r="E53" s="60" t="str">
        <f t="shared" ca="1" si="29"/>
        <v/>
      </c>
      <c r="F53" s="60" t="str">
        <f t="shared" ca="1" si="30"/>
        <v/>
      </c>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c r="JJ53" s="6"/>
      <c r="JK53" s="6"/>
    </row>
    <row r="54" spans="1:271" ht="20.100000000000001" customHeight="1" x14ac:dyDescent="0.2">
      <c r="A54" s="88"/>
      <c r="B54" s="59" t="str">
        <f>IFERROR(VLOOKUP(Feuil1!B54,Tâches_entreprise,$C$67,0),"")</f>
        <v/>
      </c>
      <c r="C54" s="68">
        <f ca="1">Feuil1!C54</f>
        <v>0</v>
      </c>
      <c r="D54" s="68">
        <f ca="1">Feuil1!D54</f>
        <v>0</v>
      </c>
      <c r="E54" s="60" t="str">
        <f t="shared" ca="1" si="29"/>
        <v/>
      </c>
      <c r="F54" s="60" t="str">
        <f t="shared" ca="1" si="30"/>
        <v/>
      </c>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c r="JJ54" s="6"/>
      <c r="JK54" s="6"/>
    </row>
    <row r="55" spans="1:271" ht="20.100000000000001" customHeight="1" x14ac:dyDescent="0.2">
      <c r="A55" s="88"/>
      <c r="B55" s="59" t="str">
        <f>IFERROR(VLOOKUP(Feuil1!B55,Tâches_entreprise,$C$67,0),"")</f>
        <v/>
      </c>
      <c r="C55" s="68">
        <f ca="1">Feuil1!C55</f>
        <v>0</v>
      </c>
      <c r="D55" s="68">
        <f ca="1">Feuil1!D55</f>
        <v>0</v>
      </c>
      <c r="E55" s="60" t="str">
        <f t="shared" ca="1" si="29"/>
        <v/>
      </c>
      <c r="F55" s="60" t="str">
        <f t="shared" ca="1" si="30"/>
        <v/>
      </c>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c r="JJ55" s="6"/>
      <c r="JK55" s="6"/>
    </row>
    <row r="56" spans="1:271" ht="20.100000000000001" customHeight="1" x14ac:dyDescent="0.2">
      <c r="A56" s="88"/>
      <c r="B56" s="59" t="str">
        <f>IFERROR(VLOOKUP(Feuil1!B56,Tâches_entreprise,$C$67,0),"")</f>
        <v/>
      </c>
      <c r="C56" s="68">
        <f ca="1">Feuil1!C56</f>
        <v>0</v>
      </c>
      <c r="D56" s="68">
        <f ca="1">Feuil1!D56</f>
        <v>0</v>
      </c>
      <c r="E56" s="60" t="str">
        <f t="shared" ca="1" si="29"/>
        <v/>
      </c>
      <c r="F56" s="60" t="str">
        <f t="shared" ca="1" si="30"/>
        <v/>
      </c>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c r="JJ56" s="6"/>
      <c r="JK56" s="6"/>
    </row>
    <row r="57" spans="1:271" ht="20.100000000000001" customHeight="1" thickBot="1" x14ac:dyDescent="0.25">
      <c r="A57" s="89"/>
      <c r="B57" s="59" t="str">
        <f>IFERROR(VLOOKUP(Feuil1!B57,Tâches_entreprise,$C$67,0),"")</f>
        <v/>
      </c>
      <c r="C57" s="68">
        <f ca="1">Feuil1!C57</f>
        <v>0</v>
      </c>
      <c r="D57" s="68">
        <f ca="1">Feuil1!D57</f>
        <v>0</v>
      </c>
      <c r="E57" s="60" t="str">
        <f t="shared" ca="1" si="29"/>
        <v/>
      </c>
      <c r="F57" s="60" t="str">
        <f t="shared" ca="1" si="30"/>
        <v/>
      </c>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c r="JJ57" s="6"/>
      <c r="JK57" s="6"/>
    </row>
    <row r="58" spans="1:271" ht="20.100000000000001" customHeight="1" x14ac:dyDescent="0.2"/>
    <row r="59" spans="1:271" ht="20.100000000000001" customHeight="1" x14ac:dyDescent="0.2"/>
    <row r="60" spans="1:271" ht="20.100000000000001" customHeight="1" x14ac:dyDescent="0.2"/>
    <row r="61" spans="1:271" ht="20.100000000000001" customHeight="1" x14ac:dyDescent="0.2"/>
    <row r="62" spans="1:271" ht="20.100000000000001" customHeight="1" x14ac:dyDescent="0.2"/>
    <row r="63" spans="1:271" ht="20.100000000000001" customHeight="1" x14ac:dyDescent="0.2">
      <c r="A63" s="44" t="s">
        <v>19</v>
      </c>
      <c r="B63" s="45">
        <f ca="1">TODAY()</f>
        <v>43151</v>
      </c>
    </row>
    <row r="64" spans="1:271" ht="20.100000000000001" customHeight="1" x14ac:dyDescent="0.2">
      <c r="A64" s="44" t="s">
        <v>24</v>
      </c>
      <c r="B64" s="44" t="s">
        <v>90</v>
      </c>
    </row>
    <row r="65" spans="1:3" ht="20.100000000000001" customHeight="1" x14ac:dyDescent="0.2">
      <c r="A65" s="44" t="s">
        <v>123</v>
      </c>
      <c r="B65" s="46">
        <f>Feuil1!D65</f>
        <v>43101</v>
      </c>
    </row>
    <row r="66" spans="1:3" ht="20.100000000000001" customHeight="1" x14ac:dyDescent="0.2">
      <c r="A66" s="44" t="s">
        <v>124</v>
      </c>
      <c r="B66" s="66">
        <f>Feuil1!D66</f>
        <v>44036</v>
      </c>
    </row>
    <row r="67" spans="1:3" ht="20.100000000000001" customHeight="1" x14ac:dyDescent="0.2">
      <c r="A67" s="40" t="s">
        <v>66</v>
      </c>
      <c r="B67" s="40" t="s">
        <v>56</v>
      </c>
      <c r="C67" s="78">
        <f>VLOOKUP(B67,Tableau_numérotation_langue,2,0)</f>
        <v>1</v>
      </c>
    </row>
    <row r="68" spans="1:3" ht="20.100000000000001" customHeight="1" x14ac:dyDescent="0.2"/>
    <row r="69" spans="1:3" ht="20.100000000000001" customHeight="1" x14ac:dyDescent="0.2"/>
    <row r="70" spans="1:3" ht="20.100000000000001" customHeight="1" x14ac:dyDescent="0.2"/>
    <row r="71" spans="1:3" ht="20.100000000000001" customHeight="1" x14ac:dyDescent="0.2"/>
    <row r="72" spans="1:3" ht="20.100000000000001" customHeight="1" x14ac:dyDescent="0.2"/>
    <row r="73" spans="1:3" ht="20.100000000000001" customHeight="1" x14ac:dyDescent="0.2"/>
    <row r="74" spans="1:3" ht="20.100000000000001" customHeight="1" x14ac:dyDescent="0.2"/>
    <row r="75" spans="1:3" ht="20.100000000000001" customHeight="1" x14ac:dyDescent="0.2"/>
    <row r="76" spans="1:3" ht="20.100000000000001" customHeight="1" x14ac:dyDescent="0.2"/>
    <row r="77" spans="1:3" ht="20.100000000000001" customHeight="1" x14ac:dyDescent="0.2"/>
    <row r="78" spans="1:3" ht="20.100000000000001" customHeight="1" x14ac:dyDescent="0.2"/>
    <row r="79" spans="1:3" ht="20.100000000000001" customHeight="1" x14ac:dyDescent="0.2"/>
    <row r="80" spans="1:3"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sheetData>
  <mergeCells count="77">
    <mergeCell ref="E13:F13"/>
    <mergeCell ref="A30:A57"/>
    <mergeCell ref="C10:D10"/>
    <mergeCell ref="C11:D11"/>
    <mergeCell ref="C12:D12"/>
    <mergeCell ref="E12:F12"/>
    <mergeCell ref="A23:A29"/>
    <mergeCell ref="C13:D13"/>
    <mergeCell ref="A14:A22"/>
    <mergeCell ref="A9:A13"/>
    <mergeCell ref="C9:D9"/>
    <mergeCell ref="HX3:IB3"/>
    <mergeCell ref="IC3:IG3"/>
    <mergeCell ref="E9:F9"/>
    <mergeCell ref="E10:F10"/>
    <mergeCell ref="E11:F11"/>
    <mergeCell ref="EL3:EP3"/>
    <mergeCell ref="EQ3:EU3"/>
    <mergeCell ref="EV3:EZ3"/>
    <mergeCell ref="FA3:FE3"/>
    <mergeCell ref="FF3:FJ3"/>
    <mergeCell ref="FK3:FO3"/>
    <mergeCell ref="FP3:FT3"/>
    <mergeCell ref="FU3:FY3"/>
    <mergeCell ref="FZ3:GD3"/>
    <mergeCell ref="GE3:GI3"/>
    <mergeCell ref="GJ3:GN3"/>
    <mergeCell ref="JB3:JF3"/>
    <mergeCell ref="JG3:JK3"/>
    <mergeCell ref="C6:D6"/>
    <mergeCell ref="C7:D7"/>
    <mergeCell ref="C8:D8"/>
    <mergeCell ref="IH3:IL3"/>
    <mergeCell ref="IM3:IQ3"/>
    <mergeCell ref="IR3:IV3"/>
    <mergeCell ref="IW3:JA3"/>
    <mergeCell ref="GT3:GX3"/>
    <mergeCell ref="GY3:HC3"/>
    <mergeCell ref="HD3:HH3"/>
    <mergeCell ref="HI3:HM3"/>
    <mergeCell ref="HN3:HR3"/>
    <mergeCell ref="HS3:HW3"/>
    <mergeCell ref="GO3:GS3"/>
    <mergeCell ref="EG3:EK3"/>
    <mergeCell ref="CD3:CH3"/>
    <mergeCell ref="CI3:CM3"/>
    <mergeCell ref="CN3:CR3"/>
    <mergeCell ref="CS3:CW3"/>
    <mergeCell ref="CX3:DB3"/>
    <mergeCell ref="DC3:DG3"/>
    <mergeCell ref="DH3:DL3"/>
    <mergeCell ref="DM3:DQ3"/>
    <mergeCell ref="DR3:DV3"/>
    <mergeCell ref="DW3:EA3"/>
    <mergeCell ref="EB3:EF3"/>
    <mergeCell ref="BY3:CC3"/>
    <mergeCell ref="V3:Z3"/>
    <mergeCell ref="AA3:AE3"/>
    <mergeCell ref="AF3:AJ3"/>
    <mergeCell ref="AK3:AO3"/>
    <mergeCell ref="AP3:AT3"/>
    <mergeCell ref="AU3:AY3"/>
    <mergeCell ref="AZ3:BD3"/>
    <mergeCell ref="BE3:BI3"/>
    <mergeCell ref="BJ3:BN3"/>
    <mergeCell ref="BO3:BS3"/>
    <mergeCell ref="BT3:BX3"/>
    <mergeCell ref="Q3:U3"/>
    <mergeCell ref="A1:A8"/>
    <mergeCell ref="B3:B5"/>
    <mergeCell ref="C3:D5"/>
    <mergeCell ref="G3:K3"/>
    <mergeCell ref="L3:P3"/>
    <mergeCell ref="E3:F5"/>
    <mergeCell ref="E6:F6"/>
    <mergeCell ref="E7:F7"/>
    <mergeCell ref="E8:F8"/>
  </mergeCells>
  <conditionalFormatting sqref="Q2:U2">
    <cfRule type="expression" dxfId="77" priority="37">
      <formula>EST.PAIR</formula>
    </cfRule>
  </conditionalFormatting>
  <conditionalFormatting sqref="AA2:AE2">
    <cfRule type="expression" dxfId="76" priority="36">
      <formula>EST.PAIR</formula>
    </cfRule>
  </conditionalFormatting>
  <conditionalFormatting sqref="AK2:AO2">
    <cfRule type="expression" dxfId="75" priority="35">
      <formula>EST.PAIR</formula>
    </cfRule>
  </conditionalFormatting>
  <conditionalFormatting sqref="AU2:AY2">
    <cfRule type="expression" dxfId="74" priority="34">
      <formula>EST.PAIR</formula>
    </cfRule>
  </conditionalFormatting>
  <conditionalFormatting sqref="BE2:BI2">
    <cfRule type="expression" dxfId="73" priority="33">
      <formula>EST.PAIR</formula>
    </cfRule>
  </conditionalFormatting>
  <conditionalFormatting sqref="BO2:BS2">
    <cfRule type="expression" dxfId="72" priority="32">
      <formula>EST.PAIR</formula>
    </cfRule>
  </conditionalFormatting>
  <conditionalFormatting sqref="BY2:CC2">
    <cfRule type="expression" dxfId="71" priority="31">
      <formula>EST.PAIR</formula>
    </cfRule>
  </conditionalFormatting>
  <conditionalFormatting sqref="CI2:CM2">
    <cfRule type="expression" dxfId="70" priority="30">
      <formula>EST.PAIR</formula>
    </cfRule>
  </conditionalFormatting>
  <conditionalFormatting sqref="CS2:CW2">
    <cfRule type="expression" dxfId="69" priority="29">
      <formula>EST.PAIR</formula>
    </cfRule>
  </conditionalFormatting>
  <conditionalFormatting sqref="DC2:DG2">
    <cfRule type="expression" dxfId="68" priority="28">
      <formula>EST.PAIR</formula>
    </cfRule>
  </conditionalFormatting>
  <conditionalFormatting sqref="DR2:DV2">
    <cfRule type="expression" dxfId="67" priority="27">
      <formula>EST.PAIR</formula>
    </cfRule>
  </conditionalFormatting>
  <conditionalFormatting sqref="EB2:EF2">
    <cfRule type="expression" dxfId="66" priority="26">
      <formula>EST.PAIR</formula>
    </cfRule>
  </conditionalFormatting>
  <conditionalFormatting sqref="EQ2:EU2">
    <cfRule type="expression" dxfId="65" priority="25">
      <formula>EST.PAIR</formula>
    </cfRule>
  </conditionalFormatting>
  <conditionalFormatting sqref="FA2:FE2">
    <cfRule type="expression" dxfId="64" priority="24">
      <formula>EST.PAIR</formula>
    </cfRule>
  </conditionalFormatting>
  <conditionalFormatting sqref="FP2:FT2">
    <cfRule type="expression" dxfId="63" priority="23">
      <formula>EST.PAIR</formula>
    </cfRule>
  </conditionalFormatting>
  <conditionalFormatting sqref="FZ2:GD2">
    <cfRule type="expression" dxfId="62" priority="22">
      <formula>EST.PAIR</formula>
    </cfRule>
  </conditionalFormatting>
  <conditionalFormatting sqref="GJ2:GN2">
    <cfRule type="expression" dxfId="61" priority="21">
      <formula>EST.PAIR</formula>
    </cfRule>
  </conditionalFormatting>
  <conditionalFormatting sqref="GT2:GX2">
    <cfRule type="expression" dxfId="60" priority="20">
      <formula>EST.PAIR</formula>
    </cfRule>
  </conditionalFormatting>
  <conditionalFormatting sqref="HD2:HH2">
    <cfRule type="expression" dxfId="59" priority="19">
      <formula>EST.PAIR</formula>
    </cfRule>
  </conditionalFormatting>
  <conditionalFormatting sqref="HN2:HR2">
    <cfRule type="expression" dxfId="58" priority="18">
      <formula>EST.PAIR</formula>
    </cfRule>
  </conditionalFormatting>
  <conditionalFormatting sqref="HX2:IB2">
    <cfRule type="expression" dxfId="57" priority="17">
      <formula>EST.PAIR</formula>
    </cfRule>
  </conditionalFormatting>
  <conditionalFormatting sqref="IH2:IL2">
    <cfRule type="expression" dxfId="56" priority="16">
      <formula>EST.PAIR</formula>
    </cfRule>
  </conditionalFormatting>
  <conditionalFormatting sqref="IM2:IQ2">
    <cfRule type="expression" dxfId="55" priority="15">
      <formula>EST.PAIR</formula>
    </cfRule>
  </conditionalFormatting>
  <conditionalFormatting sqref="IW2:JA2">
    <cfRule type="expression" dxfId="54" priority="14">
      <formula>EST.PAIR</formula>
    </cfRule>
  </conditionalFormatting>
  <conditionalFormatting sqref="JG2:JK2">
    <cfRule type="expression" dxfId="53" priority="13">
      <formula>EST.PAIR</formula>
    </cfRule>
  </conditionalFormatting>
  <conditionalFormatting sqref="G4:JK5">
    <cfRule type="expression" dxfId="52" priority="595">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51" priority="599">
      <formula>ISEVEN(WEEKNUM(G$2,21))</formula>
    </cfRule>
  </conditionalFormatting>
  <conditionalFormatting sqref="JL24:JZ24 JL21:JZ22 JL6:JZ17">
    <cfRule type="expression" dxfId="50" priority="12">
      <formula>COUNTIF(fériés,$A2)&gt;0</formula>
    </cfRule>
  </conditionalFormatting>
  <conditionalFormatting sqref="JL23:JZ23">
    <cfRule type="expression" dxfId="49"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48" priority="46">
      <formula>COUNTIF(fériés,#REF!)&gt;0</formula>
    </cfRule>
  </conditionalFormatting>
  <conditionalFormatting sqref="G6:JK13">
    <cfRule type="expression" dxfId="47" priority="10">
      <formula>$C6=G$2</formula>
    </cfRule>
  </conditionalFormatting>
  <conditionalFormatting sqref="G6:JK57">
    <cfRule type="expression" dxfId="46" priority="597">
      <formula>AND(G$2&gt;=$C6,G$2&lt;=$D6)</formula>
    </cfRule>
  </conditionalFormatting>
  <conditionalFormatting sqref="G6:JK57">
    <cfRule type="expression" dxfId="45" priority="602">
      <formula>AND($B$63=G$2,$B$64="Oui")</formula>
    </cfRule>
  </conditionalFormatting>
  <conditionalFormatting sqref="G4:JK5">
    <cfRule type="expression" dxfId="44" priority="9">
      <formula>G$2&gt;$B$66</formula>
    </cfRule>
  </conditionalFormatting>
  <conditionalFormatting sqref="G4:JK57">
    <cfRule type="expression" dxfId="43" priority="49">
      <formula>G$2=$B$66</formula>
    </cfRule>
  </conditionalFormatting>
  <conditionalFormatting sqref="G6:JK57">
    <cfRule type="expression" dxfId="42" priority="5">
      <formula>G$2&gt;$B$66</formula>
    </cfRule>
  </conditionalFormatting>
  <conditionalFormatting sqref="G3:JK3">
    <cfRule type="expression" dxfId="41" priority="598">
      <formula>G$2&gt;$B$66</formula>
    </cfRule>
  </conditionalFormatting>
  <conditionalFormatting sqref="G3:JK3">
    <cfRule type="expression" dxfId="40" priority="53">
      <formula>G$2&lt;$B$66</formula>
    </cfRule>
  </conditionalFormatting>
  <conditionalFormatting sqref="G1">
    <cfRule type="expression" dxfId="39" priority="600">
      <formula>G$1&gt;$B$66</formula>
    </cfRule>
  </conditionalFormatting>
  <conditionalFormatting sqref="H1:JK1">
    <cfRule type="expression" dxfId="38" priority="601">
      <formula>H$2&gt;$B$66</formula>
    </cfRule>
  </conditionalFormatting>
  <conditionalFormatting sqref="G14:JK14">
    <cfRule type="expression" dxfId="37" priority="8">
      <formula>G$2&lt;=$B$66</formula>
    </cfRule>
  </conditionalFormatting>
  <dataValidations count="2">
    <dataValidation type="list" allowBlank="1" showInputMessage="1" showErrorMessage="1" sqref="B64">
      <formula1>"Oui,Non"</formula1>
    </dataValidation>
    <dataValidation type="list" allowBlank="1" showInputMessage="1" showErrorMessage="1" sqref="B67">
      <formula1>Langue</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96" id="{18FC6647-8817-4D6B-A486-66DDF638BE92}">
            <xm:f>COUNTIF(Fériés!$B$3:$B$28,G$2)&gt;0</xm:f>
            <x14:dxf>
              <fill>
                <patternFill>
                  <bgColor theme="0" tint="-0.24994659260841701"/>
                </patternFill>
              </fill>
            </x14:dxf>
          </x14:cfRule>
          <xm:sqref>G6:JK57</xm:sqref>
        </x14:conditionalFormatting>
        <x14:conditionalFormatting xmlns:xm="http://schemas.microsoft.com/office/excel/2006/main">
          <x14:cfRule type="expression" priority="48" id="{2ABFFFBF-A872-444F-883D-43CA3B9474FD}">
            <xm:f>AND(G$2&gt;=Fériés!$E$5,G$2&lt;=Fériés!$F$5)</xm:f>
            <x14:dxf>
              <fill>
                <patternFill>
                  <bgColor theme="0" tint="-0.24994659260841701"/>
                </patternFill>
              </fill>
            </x14:dxf>
          </x14:cfRule>
          <x14:cfRule type="expression" priority="50" id="{D8C6EDC7-724C-458B-A6CB-932AB370ADB1}">
            <xm:f>AND(G$2&gt;=Fériés!$E$4,G$2&lt;=Fériés!$F$4)</xm:f>
            <x14:dxf>
              <fill>
                <patternFill>
                  <bgColor theme="0" tint="-0.24994659260841701"/>
                </patternFill>
              </fill>
            </x14:dxf>
          </x14:cfRule>
          <x14:cfRule type="expression" priority="56" id="{BEBFA9C1-B578-400A-9C84-60AD3B3E2F30}">
            <xm:f>AND(G$2&gt;=Fériés!$E$3,G$2&lt;=Fériés!$F$3)</xm:f>
            <x14:dxf>
              <fill>
                <patternFill>
                  <bgColor theme="0" tint="-0.24994659260841701"/>
                </patternFill>
              </fill>
            </x14:dxf>
          </x14:cfRule>
          <x14:cfRule type="expression" priority="594" id="{1E3FD0C6-8A7C-4C81-9ACE-8036D71502E7}">
            <xm:f>AND(G$2&gt;=Fériés!$E$2,G$2&lt;=Fériés!$F$2)</xm:f>
            <x14:dxf>
              <fill>
                <patternFill>
                  <bgColor theme="0" tint="-0.24994659260841701"/>
                </patternFill>
              </fill>
            </x14:dxf>
          </x14:cfRule>
          <xm:sqref>G6:JK57</xm:sqref>
        </x14:conditionalFormatting>
        <x14:conditionalFormatting xmlns:xm="http://schemas.microsoft.com/office/excel/2006/main">
          <x14:cfRule type="expression" priority="11" id="{E4C614E9-E1DD-475D-89A2-D05CBDEA507A}">
            <xm:f>AND(G$2&gt;=Fériés!$E$13,G$2&lt;=Fériés!$F$13)</xm:f>
            <x14:dxf>
              <fill>
                <patternFill>
                  <bgColor theme="0" tint="-0.24994659260841701"/>
                </patternFill>
              </fill>
            </x14:dxf>
          </x14:cfRule>
          <x14:cfRule type="expression" priority="39" id="{EF62D785-6201-4FA0-A78B-DC6B62C1B7F2}">
            <xm:f>AND(G$2&gt;=Fériés!$E$12,G$2&lt;=Fériés!$F$12)</xm:f>
            <x14:dxf>
              <fill>
                <patternFill>
                  <bgColor theme="0" tint="-0.24994659260841701"/>
                </patternFill>
              </fill>
            </x14:dxf>
          </x14:cfRule>
          <x14:cfRule type="expression" priority="40" id="{2141B377-CC0E-495A-BB4D-ACB5C665396E}">
            <xm:f>AND(G$2&gt;=Fériés!$E$11,G$2&lt;=Fériés!$F$11)</xm:f>
            <x14:dxf>
              <fill>
                <patternFill>
                  <bgColor theme="0" tint="-0.24994659260841701"/>
                </patternFill>
              </fill>
            </x14:dxf>
          </x14:cfRule>
          <x14:cfRule type="expression" priority="41" id="{8E59652D-02D8-49FF-9368-24594E0D12E3}">
            <xm:f>AND(G$2&gt;=Fériés!$E$10,G$2&lt;=Fériés!$F$10)</xm:f>
            <x14:dxf>
              <fill>
                <patternFill>
                  <bgColor theme="0" tint="-0.24994659260841701"/>
                </patternFill>
              </fill>
            </x14:dxf>
          </x14:cfRule>
          <x14:cfRule type="expression" priority="42" id="{7DED660A-9BEC-4EFC-8F46-A8EAA1243557}">
            <xm:f>AND(G$2&gt;=Fériés!$E$9,G$2&lt;=Fériés!$F$9)</xm:f>
            <x14:dxf>
              <fill>
                <patternFill>
                  <bgColor theme="0" tint="-0.24994659260841701"/>
                </patternFill>
              </fill>
            </x14:dxf>
          </x14:cfRule>
          <x14:cfRule type="expression" priority="43" id="{A7F32FA4-A080-4EB3-A383-8CED3E3681BB}">
            <xm:f>AND(G$2&gt;=Fériés!$E$8,G$2&lt;=Fériés!$F$8)</xm:f>
            <x14:dxf>
              <fill>
                <patternFill>
                  <bgColor theme="0" tint="-0.24994659260841701"/>
                </patternFill>
              </fill>
            </x14:dxf>
          </x14:cfRule>
          <x14:cfRule type="expression" priority="44" id="{C43D1EA7-37C0-4E01-9FEA-6A6C2BBADE84}">
            <xm:f>AND(G$2&gt;=Fériés!$E$7,G$2&lt;=Fériés!$F$7)</xm:f>
            <x14:dxf>
              <fill>
                <patternFill>
                  <bgColor theme="0" tint="-0.24994659260841701"/>
                </patternFill>
              </fill>
            </x14:dxf>
          </x14:cfRule>
          <x14:cfRule type="expression" priority="47" id="{97E9E926-4373-4DCF-9C7A-E1A12DE5AD42}">
            <xm:f>AND(G$2&gt;=Fériés!$E$6,G$2&lt;=Fériés!$F$6)</xm:f>
            <x14:dxf>
              <fill>
                <patternFill>
                  <bgColor theme="0" tint="-0.24994659260841701"/>
                </patternFill>
              </fill>
            </x14:dxf>
          </x14:cfRule>
          <xm:sqref>G6:JK57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0" t="s">
        <v>44</v>
      </c>
      <c r="B1" s="29">
        <f>YEAR(Feuil1!D65)</f>
        <v>2018</v>
      </c>
      <c r="D1" s="28" t="s">
        <v>43</v>
      </c>
      <c r="E1" s="27" t="s">
        <v>42</v>
      </c>
      <c r="F1" s="27" t="s">
        <v>41</v>
      </c>
    </row>
    <row r="2" spans="1:6" x14ac:dyDescent="0.25">
      <c r="A2" s="129" t="s">
        <v>40</v>
      </c>
      <c r="B2" s="130"/>
      <c r="D2" s="21" t="s">
        <v>26</v>
      </c>
      <c r="E2" s="26">
        <v>43094</v>
      </c>
      <c r="F2" s="19">
        <v>43102</v>
      </c>
    </row>
    <row r="3" spans="1:6" ht="15.75" thickBot="1" x14ac:dyDescent="0.3">
      <c r="A3" s="31" t="s">
        <v>38</v>
      </c>
      <c r="B3" s="32">
        <f>DATE(annee,1,1)</f>
        <v>43101</v>
      </c>
      <c r="D3" s="24" t="s">
        <v>39</v>
      </c>
      <c r="E3" s="23">
        <v>43325</v>
      </c>
      <c r="F3" s="22">
        <v>43337</v>
      </c>
    </row>
    <row r="4" spans="1:6" x14ac:dyDescent="0.25">
      <c r="A4" s="31" t="s">
        <v>37</v>
      </c>
      <c r="B4" s="32">
        <f>IF(MOD(19*MOD(annee,19)+24,30)+MOD(2*MOD(annee,4)+4*MOD(annee,7)+6*
MOD(19*MOD(annee,19)+24,30)+5,7)-9&lt;=0,DATE(annee,3,22+MOD(19*MOD(annee,
19)+24,30)+MOD(2*MOD(annee,4)+4*MOD(annee,7)+6*MOD(19*MOD(annee,19)+24,
30)+5,7)),DATE(annee,4,MOD(19*MOD(annee,19)+24,30)+MOD(2*MOD(annee,4)+4*
MOD(annee,7)+6*MOD(19*MOD(annee,19)+24,30)+5,7)-9))</f>
        <v>43191</v>
      </c>
      <c r="D4" s="21" t="s">
        <v>26</v>
      </c>
      <c r="E4" s="20">
        <v>43458</v>
      </c>
      <c r="F4" s="19">
        <v>43466</v>
      </c>
    </row>
    <row r="5" spans="1:6" ht="15.75" thickBot="1" x14ac:dyDescent="0.3">
      <c r="A5" s="31" t="s">
        <v>36</v>
      </c>
      <c r="B5" s="32">
        <f>B4+1</f>
        <v>43192</v>
      </c>
      <c r="D5" s="24" t="s">
        <v>39</v>
      </c>
      <c r="E5" s="23">
        <v>43684</v>
      </c>
      <c r="F5" s="22">
        <v>43710</v>
      </c>
    </row>
    <row r="6" spans="1:6" x14ac:dyDescent="0.25">
      <c r="A6" s="31" t="s">
        <v>35</v>
      </c>
      <c r="B6" s="32">
        <f>DATE(annee,5,1)</f>
        <v>43221</v>
      </c>
      <c r="D6" s="21"/>
      <c r="E6" s="20"/>
      <c r="F6" s="19"/>
    </row>
    <row r="7" spans="1:6" ht="15.75" thickBot="1" x14ac:dyDescent="0.3">
      <c r="A7" s="31" t="s">
        <v>34</v>
      </c>
      <c r="B7" s="32">
        <f>DATE(annee,5,8)</f>
        <v>43228</v>
      </c>
      <c r="D7" s="24"/>
      <c r="E7" s="23"/>
      <c r="F7" s="25"/>
    </row>
    <row r="8" spans="1:6" x14ac:dyDescent="0.25">
      <c r="A8" s="31" t="s">
        <v>33</v>
      </c>
      <c r="B8" s="32">
        <f>B4+39</f>
        <v>43230</v>
      </c>
      <c r="D8" s="21"/>
      <c r="E8" s="20"/>
      <c r="F8" s="19"/>
    </row>
    <row r="9" spans="1:6" ht="15.75" thickBot="1" x14ac:dyDescent="0.3">
      <c r="A9" s="31" t="s">
        <v>32</v>
      </c>
      <c r="B9" s="32">
        <f>B4+49</f>
        <v>43240</v>
      </c>
      <c r="D9" s="24"/>
      <c r="E9" s="23"/>
      <c r="F9" s="22"/>
    </row>
    <row r="10" spans="1:6" x14ac:dyDescent="0.25">
      <c r="A10" s="31" t="s">
        <v>31</v>
      </c>
      <c r="B10" s="32">
        <f>B4+50</f>
        <v>43241</v>
      </c>
      <c r="D10" s="21"/>
      <c r="E10" s="20"/>
      <c r="F10" s="19"/>
    </row>
    <row r="11" spans="1:6" ht="19.5" thickBot="1" x14ac:dyDescent="0.3">
      <c r="A11" s="31" t="s">
        <v>30</v>
      </c>
      <c r="B11" s="32">
        <f>DATE(annee,7,14)</f>
        <v>43295</v>
      </c>
      <c r="D11" s="13"/>
      <c r="E11" s="18"/>
      <c r="F11" s="17"/>
    </row>
    <row r="12" spans="1:6" ht="18.75" x14ac:dyDescent="0.25">
      <c r="A12" s="31" t="s">
        <v>29</v>
      </c>
      <c r="B12" s="32">
        <f>DATE(annee,8,15)</f>
        <v>43327</v>
      </c>
      <c r="D12" s="16"/>
      <c r="E12" s="15"/>
      <c r="F12" s="14"/>
    </row>
    <row r="13" spans="1:6" ht="19.5" thickBot="1" x14ac:dyDescent="0.3">
      <c r="A13" s="31" t="s">
        <v>28</v>
      </c>
      <c r="B13" s="32">
        <f>DATE(annee,11,1)</f>
        <v>43405</v>
      </c>
      <c r="D13" s="13"/>
      <c r="E13" s="12"/>
      <c r="F13" s="11"/>
    </row>
    <row r="14" spans="1:6" x14ac:dyDescent="0.25">
      <c r="A14" s="31" t="s">
        <v>27</v>
      </c>
      <c r="B14" s="32">
        <f>DATE(annee,11,11)</f>
        <v>43415</v>
      </c>
    </row>
    <row r="15" spans="1:6" ht="15.75" thickBot="1" x14ac:dyDescent="0.3">
      <c r="A15" s="33" t="s">
        <v>26</v>
      </c>
      <c r="B15" s="34">
        <f>DATE(annee,12,25)</f>
        <v>43459</v>
      </c>
    </row>
    <row r="16" spans="1:6" x14ac:dyDescent="0.25">
      <c r="A16" s="35" t="s">
        <v>38</v>
      </c>
      <c r="B16" s="36">
        <f>DATE(annee+1,1,1)</f>
        <v>43466</v>
      </c>
    </row>
    <row r="17" spans="1:2" x14ac:dyDescent="0.25">
      <c r="A17" s="31" t="s">
        <v>37</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1" t="s">
        <v>36</v>
      </c>
      <c r="B18" s="32">
        <f>B17+1</f>
        <v>43577</v>
      </c>
    </row>
    <row r="19" spans="1:2" x14ac:dyDescent="0.25">
      <c r="A19" s="31" t="s">
        <v>35</v>
      </c>
      <c r="B19" s="32">
        <f>DATE(annee+1,5,1)</f>
        <v>43586</v>
      </c>
    </row>
    <row r="20" spans="1:2" x14ac:dyDescent="0.25">
      <c r="A20" s="31" t="s">
        <v>34</v>
      </c>
      <c r="B20" s="32">
        <f>DATE(annee+1,5,8)</f>
        <v>43593</v>
      </c>
    </row>
    <row r="21" spans="1:2" x14ac:dyDescent="0.25">
      <c r="A21" s="31" t="s">
        <v>33</v>
      </c>
      <c r="B21" s="32">
        <f>B17+39</f>
        <v>43615</v>
      </c>
    </row>
    <row r="22" spans="1:2" x14ac:dyDescent="0.25">
      <c r="A22" s="31" t="s">
        <v>32</v>
      </c>
      <c r="B22" s="32">
        <f>B17+49</f>
        <v>43625</v>
      </c>
    </row>
    <row r="23" spans="1:2" x14ac:dyDescent="0.25">
      <c r="A23" s="31" t="s">
        <v>31</v>
      </c>
      <c r="B23" s="32">
        <f>B17+50</f>
        <v>43626</v>
      </c>
    </row>
    <row r="24" spans="1:2" x14ac:dyDescent="0.25">
      <c r="A24" s="31" t="s">
        <v>30</v>
      </c>
      <c r="B24" s="32">
        <f>DATE(annee+1,7,14)</f>
        <v>43660</v>
      </c>
    </row>
    <row r="25" spans="1:2" x14ac:dyDescent="0.25">
      <c r="A25" s="31" t="s">
        <v>29</v>
      </c>
      <c r="B25" s="32">
        <f>DATE(annee+1,8,15)</f>
        <v>43692</v>
      </c>
    </row>
    <row r="26" spans="1:2" x14ac:dyDescent="0.25">
      <c r="A26" s="31" t="s">
        <v>28</v>
      </c>
      <c r="B26" s="32">
        <f>DATE(annee+1,11,1)</f>
        <v>43770</v>
      </c>
    </row>
    <row r="27" spans="1:2" x14ac:dyDescent="0.25">
      <c r="A27" s="31" t="s">
        <v>27</v>
      </c>
      <c r="B27" s="32">
        <f>DATE(annee+1,11,11)</f>
        <v>43780</v>
      </c>
    </row>
    <row r="28" spans="1:2" ht="15.75" thickBot="1" x14ac:dyDescent="0.3">
      <c r="A28" s="37" t="s">
        <v>26</v>
      </c>
      <c r="B28" s="38">
        <f>DATE(annee+1,12,25)</f>
        <v>43824</v>
      </c>
    </row>
    <row r="31" spans="1:2" x14ac:dyDescent="0.25">
      <c r="A31" s="10" t="s">
        <v>25</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55"/>
  <sheetViews>
    <sheetView workbookViewId="0">
      <selection activeCell="C50" sqref="C50"/>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7.42578125" style="2" customWidth="1"/>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7" ht="15.75" thickBot="1" x14ac:dyDescent="0.3">
      <c r="B1" s="131" t="s">
        <v>57</v>
      </c>
      <c r="C1" s="132"/>
      <c r="D1" s="132"/>
      <c r="E1" s="132"/>
      <c r="F1" s="132"/>
      <c r="G1" s="133"/>
    </row>
    <row r="2" spans="2:7" ht="15.75" thickBot="1" x14ac:dyDescent="0.3">
      <c r="B2" s="56" t="s">
        <v>56</v>
      </c>
      <c r="C2" s="53" t="s">
        <v>125</v>
      </c>
      <c r="D2" s="53" t="s">
        <v>67</v>
      </c>
      <c r="E2" s="70" t="s">
        <v>77</v>
      </c>
      <c r="F2" s="52" t="s">
        <v>100</v>
      </c>
      <c r="G2" s="54" t="s">
        <v>101</v>
      </c>
    </row>
    <row r="3" spans="2:7" x14ac:dyDescent="0.25">
      <c r="B3" s="55" t="s">
        <v>50</v>
      </c>
      <c r="C3" s="51" t="s">
        <v>61</v>
      </c>
      <c r="D3" s="51" t="s">
        <v>69</v>
      </c>
      <c r="E3" s="71">
        <v>20</v>
      </c>
      <c r="F3" s="51">
        <v>30</v>
      </c>
      <c r="G3" s="51">
        <v>40</v>
      </c>
    </row>
    <row r="4" spans="2:7" x14ac:dyDescent="0.25">
      <c r="B4" s="47" t="s">
        <v>51</v>
      </c>
      <c r="C4" s="44" t="s">
        <v>60</v>
      </c>
      <c r="D4" s="44" t="s">
        <v>70</v>
      </c>
      <c r="E4" s="72">
        <v>21</v>
      </c>
      <c r="F4" s="44">
        <v>31</v>
      </c>
      <c r="G4" s="44">
        <v>41</v>
      </c>
    </row>
    <row r="5" spans="2:7" x14ac:dyDescent="0.25">
      <c r="B5" s="47" t="s">
        <v>47</v>
      </c>
      <c r="C5" s="44" t="s">
        <v>59</v>
      </c>
      <c r="D5" s="44" t="s">
        <v>71</v>
      </c>
      <c r="E5" s="72">
        <v>22</v>
      </c>
      <c r="F5" s="44">
        <v>32</v>
      </c>
      <c r="G5" s="44">
        <v>42</v>
      </c>
    </row>
    <row r="6" spans="2:7" x14ac:dyDescent="0.25">
      <c r="B6" s="47" t="s">
        <v>52</v>
      </c>
      <c r="C6" s="44" t="s">
        <v>63</v>
      </c>
      <c r="D6" s="44" t="s">
        <v>76</v>
      </c>
      <c r="E6" s="72">
        <v>23</v>
      </c>
      <c r="F6" s="44">
        <v>33</v>
      </c>
      <c r="G6" s="44">
        <v>43</v>
      </c>
    </row>
    <row r="7" spans="2:7" x14ac:dyDescent="0.25">
      <c r="B7" s="47" t="s">
        <v>53</v>
      </c>
      <c r="C7" s="44" t="s">
        <v>62</v>
      </c>
      <c r="D7" s="44" t="s">
        <v>72</v>
      </c>
      <c r="E7" s="72">
        <v>24</v>
      </c>
      <c r="F7" s="44">
        <v>34</v>
      </c>
      <c r="G7" s="44">
        <v>44</v>
      </c>
    </row>
    <row r="8" spans="2:7" x14ac:dyDescent="0.25">
      <c r="B8" s="47" t="s">
        <v>45</v>
      </c>
      <c r="C8" s="44" t="s">
        <v>58</v>
      </c>
      <c r="D8" s="44" t="s">
        <v>73</v>
      </c>
      <c r="E8" s="72">
        <v>25</v>
      </c>
      <c r="F8" s="44">
        <v>35</v>
      </c>
      <c r="G8" s="44">
        <v>45</v>
      </c>
    </row>
    <row r="9" spans="2:7" x14ac:dyDescent="0.25">
      <c r="B9" s="47" t="s">
        <v>48</v>
      </c>
      <c r="C9" s="44" t="s">
        <v>64</v>
      </c>
      <c r="D9" s="44" t="s">
        <v>74</v>
      </c>
      <c r="E9" s="72">
        <v>26</v>
      </c>
      <c r="F9" s="44">
        <v>36</v>
      </c>
      <c r="G9" s="44">
        <v>46</v>
      </c>
    </row>
    <row r="10" spans="2:7" x14ac:dyDescent="0.25">
      <c r="B10" s="47" t="s">
        <v>49</v>
      </c>
      <c r="C10" s="44" t="s">
        <v>65</v>
      </c>
      <c r="D10" s="44" t="s">
        <v>75</v>
      </c>
      <c r="E10" s="72">
        <v>27</v>
      </c>
      <c r="F10" s="44">
        <v>37</v>
      </c>
      <c r="G10" s="44">
        <v>47</v>
      </c>
    </row>
    <row r="12" spans="2:7" ht="15.75" thickBot="1" x14ac:dyDescent="0.3"/>
    <row r="13" spans="2:7" ht="15.75" thickBot="1" x14ac:dyDescent="0.3">
      <c r="B13" s="134" t="s">
        <v>68</v>
      </c>
      <c r="C13" s="135"/>
      <c r="D13" s="135"/>
      <c r="E13" s="135"/>
      <c r="F13" s="132"/>
      <c r="G13" s="133"/>
    </row>
    <row r="14" spans="2:7" ht="15.75" thickBot="1" x14ac:dyDescent="0.3">
      <c r="B14" s="73" t="s">
        <v>56</v>
      </c>
      <c r="C14" s="74" t="s">
        <v>125</v>
      </c>
      <c r="D14" s="74" t="s">
        <v>67</v>
      </c>
      <c r="E14" s="76" t="s">
        <v>77</v>
      </c>
      <c r="F14" s="52" t="s">
        <v>100</v>
      </c>
      <c r="G14" s="54" t="s">
        <v>101</v>
      </c>
    </row>
    <row r="15" spans="2:7" x14ac:dyDescent="0.25">
      <c r="B15" s="50" t="s">
        <v>4</v>
      </c>
      <c r="C15" s="51">
        <v>100</v>
      </c>
      <c r="D15" s="51">
        <v>200</v>
      </c>
      <c r="E15" s="71">
        <v>300</v>
      </c>
      <c r="F15" s="51">
        <v>400</v>
      </c>
      <c r="G15" s="51">
        <v>500</v>
      </c>
    </row>
    <row r="16" spans="2:7" x14ac:dyDescent="0.25">
      <c r="B16" s="48" t="s">
        <v>6</v>
      </c>
      <c r="C16" s="44">
        <v>101</v>
      </c>
      <c r="D16" s="44">
        <v>201</v>
      </c>
      <c r="E16" s="72">
        <v>301</v>
      </c>
      <c r="F16" s="44">
        <v>401</v>
      </c>
      <c r="G16" s="44">
        <v>501</v>
      </c>
    </row>
    <row r="17" spans="2:7" x14ac:dyDescent="0.25">
      <c r="B17" s="48" t="s">
        <v>7</v>
      </c>
      <c r="C17" s="44">
        <v>102</v>
      </c>
      <c r="D17" s="44">
        <v>202</v>
      </c>
      <c r="E17" s="72">
        <v>302</v>
      </c>
      <c r="F17" s="44">
        <v>402</v>
      </c>
      <c r="G17" s="44">
        <v>502</v>
      </c>
    </row>
    <row r="18" spans="2:7" x14ac:dyDescent="0.25">
      <c r="B18" s="48" t="s">
        <v>8</v>
      </c>
      <c r="C18" s="44">
        <v>103</v>
      </c>
      <c r="D18" s="44">
        <v>203</v>
      </c>
      <c r="E18" s="72">
        <v>303</v>
      </c>
      <c r="F18" s="44">
        <v>403</v>
      </c>
      <c r="G18" s="44">
        <v>503</v>
      </c>
    </row>
    <row r="19" spans="2:7" x14ac:dyDescent="0.25">
      <c r="B19" s="48" t="s">
        <v>14</v>
      </c>
      <c r="C19" s="44">
        <v>104</v>
      </c>
      <c r="D19" s="44">
        <v>204</v>
      </c>
      <c r="E19" s="72">
        <v>304</v>
      </c>
      <c r="F19" s="44">
        <v>404</v>
      </c>
      <c r="G19" s="44">
        <v>504</v>
      </c>
    </row>
    <row r="20" spans="2:7" x14ac:dyDescent="0.25">
      <c r="B20" s="48" t="s">
        <v>2</v>
      </c>
      <c r="C20" s="44">
        <v>105</v>
      </c>
      <c r="D20" s="44">
        <v>205</v>
      </c>
      <c r="E20" s="72">
        <v>305</v>
      </c>
      <c r="F20" s="44">
        <v>405</v>
      </c>
      <c r="G20" s="44">
        <v>505</v>
      </c>
    </row>
    <row r="21" spans="2:7" x14ac:dyDescent="0.25">
      <c r="B21" s="48" t="s">
        <v>1</v>
      </c>
      <c r="C21" s="44">
        <v>106</v>
      </c>
      <c r="D21" s="44">
        <v>206</v>
      </c>
      <c r="E21" s="72">
        <v>306</v>
      </c>
      <c r="F21" s="44">
        <v>406</v>
      </c>
      <c r="G21" s="44">
        <v>506</v>
      </c>
    </row>
    <row r="22" spans="2:7" x14ac:dyDescent="0.25">
      <c r="B22" s="48" t="s">
        <v>17</v>
      </c>
      <c r="C22" s="44">
        <v>107</v>
      </c>
      <c r="D22" s="44">
        <v>207</v>
      </c>
      <c r="E22" s="72">
        <v>307</v>
      </c>
      <c r="F22" s="44">
        <v>407</v>
      </c>
      <c r="G22" s="44">
        <v>507</v>
      </c>
    </row>
    <row r="23" spans="2:7" x14ac:dyDescent="0.25">
      <c r="B23" s="48" t="s">
        <v>15</v>
      </c>
      <c r="C23" s="44">
        <v>108</v>
      </c>
      <c r="D23" s="44">
        <v>208</v>
      </c>
      <c r="E23" s="72">
        <v>308</v>
      </c>
      <c r="F23" s="44">
        <v>408</v>
      </c>
      <c r="G23" s="44">
        <v>508</v>
      </c>
    </row>
    <row r="24" spans="2:7" x14ac:dyDescent="0.25">
      <c r="B24" s="48" t="s">
        <v>9</v>
      </c>
      <c r="C24" s="44">
        <v>109</v>
      </c>
      <c r="D24" s="44">
        <v>209</v>
      </c>
      <c r="E24" s="72">
        <v>309</v>
      </c>
      <c r="F24" s="44">
        <v>409</v>
      </c>
      <c r="G24" s="44">
        <v>509</v>
      </c>
    </row>
    <row r="25" spans="2:7" x14ac:dyDescent="0.25">
      <c r="B25" s="48" t="s">
        <v>16</v>
      </c>
      <c r="C25" s="44">
        <v>110</v>
      </c>
      <c r="D25" s="44">
        <v>210</v>
      </c>
      <c r="E25" s="72">
        <v>310</v>
      </c>
      <c r="F25" s="44">
        <v>410</v>
      </c>
      <c r="G25" s="44">
        <v>510</v>
      </c>
    </row>
    <row r="26" spans="2:7" x14ac:dyDescent="0.25">
      <c r="B26" s="48" t="s">
        <v>13</v>
      </c>
      <c r="C26" s="44">
        <v>111</v>
      </c>
      <c r="D26" s="44">
        <v>211</v>
      </c>
      <c r="E26" s="72">
        <v>311</v>
      </c>
      <c r="F26" s="44">
        <v>411</v>
      </c>
      <c r="G26" s="44">
        <v>511</v>
      </c>
    </row>
    <row r="27" spans="2:7" x14ac:dyDescent="0.25">
      <c r="B27" s="48" t="s">
        <v>5</v>
      </c>
      <c r="C27" s="44">
        <v>112</v>
      </c>
      <c r="D27" s="44">
        <v>212</v>
      </c>
      <c r="E27" s="72">
        <v>312</v>
      </c>
      <c r="F27" s="44">
        <v>412</v>
      </c>
      <c r="G27" s="44">
        <v>512</v>
      </c>
    </row>
    <row r="28" spans="2:7" x14ac:dyDescent="0.25">
      <c r="B28" s="48" t="s">
        <v>12</v>
      </c>
      <c r="C28" s="44">
        <v>113</v>
      </c>
      <c r="D28" s="44">
        <v>213</v>
      </c>
      <c r="E28" s="72">
        <v>313</v>
      </c>
      <c r="F28" s="44">
        <v>413</v>
      </c>
      <c r="G28" s="44">
        <v>513</v>
      </c>
    </row>
    <row r="29" spans="2:7" x14ac:dyDescent="0.25">
      <c r="B29" s="48" t="s">
        <v>10</v>
      </c>
      <c r="C29" s="44">
        <v>114</v>
      </c>
      <c r="D29" s="44">
        <v>214</v>
      </c>
      <c r="E29" s="72">
        <v>314</v>
      </c>
      <c r="F29" s="44">
        <v>414</v>
      </c>
      <c r="G29" s="44">
        <v>514</v>
      </c>
    </row>
    <row r="30" spans="2:7" x14ac:dyDescent="0.25">
      <c r="B30" s="48" t="s">
        <v>3</v>
      </c>
      <c r="C30" s="44">
        <v>115</v>
      </c>
      <c r="D30" s="44">
        <v>215</v>
      </c>
      <c r="E30" s="72">
        <v>315</v>
      </c>
      <c r="F30" s="44">
        <v>415</v>
      </c>
      <c r="G30" s="44">
        <v>515</v>
      </c>
    </row>
    <row r="31" spans="2:7" x14ac:dyDescent="0.25">
      <c r="B31" s="48" t="s">
        <v>11</v>
      </c>
      <c r="C31" s="44">
        <v>116</v>
      </c>
      <c r="D31" s="44">
        <v>216</v>
      </c>
      <c r="E31" s="72">
        <v>316</v>
      </c>
      <c r="F31" s="44">
        <v>416</v>
      </c>
      <c r="G31" s="44">
        <v>516</v>
      </c>
    </row>
    <row r="32" spans="2:7" x14ac:dyDescent="0.25">
      <c r="B32" s="48" t="s">
        <v>18</v>
      </c>
      <c r="C32" s="44">
        <v>117</v>
      </c>
      <c r="D32" s="44">
        <v>217</v>
      </c>
      <c r="E32" s="72">
        <v>317</v>
      </c>
      <c r="F32" s="44">
        <v>417</v>
      </c>
      <c r="G32" s="44">
        <v>517</v>
      </c>
    </row>
    <row r="33" spans="2:7" x14ac:dyDescent="0.25">
      <c r="B33" s="48" t="s">
        <v>20</v>
      </c>
      <c r="C33" s="44">
        <v>118</v>
      </c>
      <c r="D33" s="44">
        <v>218</v>
      </c>
      <c r="E33" s="72">
        <v>318</v>
      </c>
      <c r="F33" s="44">
        <v>418</v>
      </c>
      <c r="G33" s="44">
        <v>518</v>
      </c>
    </row>
    <row r="35" spans="2:7" ht="15.75" thickBot="1" x14ac:dyDescent="0.3"/>
    <row r="36" spans="2:7" ht="15.75" thickBot="1" x14ac:dyDescent="0.3">
      <c r="B36" s="134" t="s">
        <v>115</v>
      </c>
      <c r="C36" s="137"/>
    </row>
    <row r="37" spans="2:7" ht="15.75" thickBot="1" x14ac:dyDescent="0.3">
      <c r="B37" s="73" t="s">
        <v>66</v>
      </c>
      <c r="C37" s="75" t="s">
        <v>116</v>
      </c>
    </row>
    <row r="38" spans="2:7" x14ac:dyDescent="0.25">
      <c r="B38" s="51" t="s">
        <v>56</v>
      </c>
      <c r="C38" s="51">
        <v>1</v>
      </c>
    </row>
    <row r="39" spans="2:7" x14ac:dyDescent="0.25">
      <c r="B39" s="44" t="s">
        <v>125</v>
      </c>
      <c r="C39" s="44">
        <v>2</v>
      </c>
    </row>
    <row r="40" spans="2:7" x14ac:dyDescent="0.25">
      <c r="B40" s="44" t="s">
        <v>67</v>
      </c>
      <c r="C40" s="44">
        <v>3</v>
      </c>
    </row>
    <row r="41" spans="2:7" x14ac:dyDescent="0.25">
      <c r="B41" s="44" t="s">
        <v>77</v>
      </c>
      <c r="C41" s="44">
        <v>4</v>
      </c>
    </row>
    <row r="42" spans="2:7" x14ac:dyDescent="0.25">
      <c r="B42" s="44" t="s">
        <v>100</v>
      </c>
      <c r="C42" s="44">
        <v>5</v>
      </c>
    </row>
    <row r="43" spans="2:7" x14ac:dyDescent="0.25">
      <c r="B43" s="44" t="s">
        <v>101</v>
      </c>
      <c r="C43" s="44">
        <v>6</v>
      </c>
    </row>
    <row r="47" spans="2:7" ht="15.75" thickBot="1" x14ac:dyDescent="0.3"/>
    <row r="48" spans="2:7" ht="15.75" thickBot="1" x14ac:dyDescent="0.3">
      <c r="B48" s="134" t="s">
        <v>114</v>
      </c>
      <c r="C48" s="135"/>
      <c r="D48" s="135"/>
      <c r="E48" s="135"/>
      <c r="F48" s="135"/>
      <c r="G48" s="136"/>
    </row>
    <row r="49" spans="2:7" x14ac:dyDescent="0.25">
      <c r="B49" s="51" t="s">
        <v>56</v>
      </c>
      <c r="C49" s="51" t="s">
        <v>125</v>
      </c>
      <c r="D49" s="51" t="s">
        <v>67</v>
      </c>
      <c r="E49" s="51" t="s">
        <v>77</v>
      </c>
      <c r="F49" s="51" t="s">
        <v>100</v>
      </c>
      <c r="G49" s="51" t="s">
        <v>101</v>
      </c>
    </row>
    <row r="50" spans="2:7" x14ac:dyDescent="0.25">
      <c r="B50" s="44" t="str">
        <f>Feuil1!B3</f>
        <v>Tâches client</v>
      </c>
      <c r="C50" s="44" t="s">
        <v>78</v>
      </c>
      <c r="D50" s="44" t="s">
        <v>80</v>
      </c>
      <c r="E50" s="44" t="s">
        <v>83</v>
      </c>
      <c r="F50" s="44" t="s">
        <v>102</v>
      </c>
      <c r="G50" s="44" t="s">
        <v>113</v>
      </c>
    </row>
    <row r="51" spans="2:7" x14ac:dyDescent="0.25">
      <c r="B51" s="44" t="str">
        <f>Feuil1!B14</f>
        <v>Tâches ITW CER</v>
      </c>
      <c r="C51" s="44" t="s">
        <v>99</v>
      </c>
      <c r="D51" s="44" t="s">
        <v>81</v>
      </c>
      <c r="E51" s="44" t="s">
        <v>84</v>
      </c>
      <c r="F51" s="44" t="s">
        <v>103</v>
      </c>
      <c r="G51" s="44" t="s">
        <v>108</v>
      </c>
    </row>
    <row r="52" spans="2:7" x14ac:dyDescent="0.25">
      <c r="B52" s="44" t="str">
        <f>Feuil1!C3</f>
        <v>Dates requises</v>
      </c>
      <c r="C52" s="44" t="s">
        <v>79</v>
      </c>
      <c r="D52" s="44" t="s">
        <v>82</v>
      </c>
      <c r="E52" s="44" t="s">
        <v>85</v>
      </c>
      <c r="F52" s="44" t="s">
        <v>104</v>
      </c>
      <c r="G52" s="44" t="s">
        <v>109</v>
      </c>
    </row>
    <row r="53" spans="2:7" x14ac:dyDescent="0.25">
      <c r="B53" s="44" t="str">
        <f>Feuil1!C14</f>
        <v>Début de tâche</v>
      </c>
      <c r="C53" s="44" t="s">
        <v>86</v>
      </c>
      <c r="D53" s="44" t="s">
        <v>88</v>
      </c>
      <c r="E53" s="44" t="s">
        <v>91</v>
      </c>
      <c r="F53" s="44" t="s">
        <v>105</v>
      </c>
      <c r="G53" s="44" t="s">
        <v>110</v>
      </c>
    </row>
    <row r="54" spans="2:7" x14ac:dyDescent="0.25">
      <c r="B54" s="44" t="str">
        <f>Feuil1!D14</f>
        <v>Fin de tâche</v>
      </c>
      <c r="C54" s="44" t="s">
        <v>87</v>
      </c>
      <c r="D54" s="44" t="s">
        <v>89</v>
      </c>
      <c r="E54" s="44" t="s">
        <v>92</v>
      </c>
      <c r="F54" s="44" t="s">
        <v>106</v>
      </c>
      <c r="G54" s="44" t="s">
        <v>111</v>
      </c>
    </row>
    <row r="55" spans="2:7" x14ac:dyDescent="0.25">
      <c r="B55" s="44" t="s">
        <v>94</v>
      </c>
      <c r="C55" s="44" t="s">
        <v>95</v>
      </c>
      <c r="D55" s="44" t="s">
        <v>96</v>
      </c>
      <c r="E55" s="44" t="s">
        <v>97</v>
      </c>
      <c r="F55" s="44" t="s">
        <v>107</v>
      </c>
      <c r="G55" s="44" t="s">
        <v>112</v>
      </c>
    </row>
  </sheetData>
  <sortState ref="B15:B33">
    <sortCondition ref="B3"/>
  </sortState>
  <mergeCells count="4">
    <mergeCell ref="B1:G1"/>
    <mergeCell ref="B13:G13"/>
    <mergeCell ref="B48:G48"/>
    <mergeCell ref="B36:C36"/>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Feuil1</vt:lpstr>
      <vt:lpstr>Traduction</vt:lpstr>
      <vt:lpstr>Fériés</vt:lpstr>
      <vt:lpstr>Langue</vt:lpstr>
      <vt:lpstr>annee</vt:lpstr>
      <vt:lpstr>FR</vt:lpstr>
      <vt:lpstr>Langue</vt:lpstr>
      <vt:lpstr>Tableau_numérotation_langue</vt:lpstr>
      <vt:lpstr>Tableau_traduction</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2018-02-20T08:26:08Z</dcterms:modified>
</cp:coreProperties>
</file>