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Feuil1!$A$5:$B$14</definedName>
  </definedNames>
  <calcPr calcId="145621"/>
</workbook>
</file>

<file path=xl/calcChain.xml><?xml version="1.0" encoding="utf-8"?>
<calcChain xmlns="http://schemas.openxmlformats.org/spreadsheetml/2006/main">
  <c r="B18" i="1" l="1"/>
  <c r="B17" i="1"/>
  <c r="D14" i="1" l="1"/>
  <c r="B19" i="1"/>
</calcChain>
</file>

<file path=xl/sharedStrings.xml><?xml version="1.0" encoding="utf-8"?>
<sst xmlns="http://schemas.openxmlformats.org/spreadsheetml/2006/main" count="16" uniqueCount="16">
  <si>
    <t>Calcul n°1</t>
  </si>
  <si>
    <t>k : constante de courroie</t>
  </si>
  <si>
    <t>b : largeur de la courroie (mm)</t>
  </si>
  <si>
    <t>L : longueur de brin mesuré (mm)</t>
  </si>
  <si>
    <t>Puissance (Kw)</t>
  </si>
  <si>
    <t>Vitesse (Tr/min)</t>
  </si>
  <si>
    <t>Pas (mm)</t>
  </si>
  <si>
    <t>Diamètre primitif (mm)</t>
  </si>
  <si>
    <t>Force tangentielle (N)</t>
  </si>
  <si>
    <t>f : Fréquence vibration courroie (Hz)</t>
  </si>
  <si>
    <t>Calcul d'une tension</t>
  </si>
  <si>
    <t>Nombre de dents de la courroie</t>
  </si>
  <si>
    <t>Nombre de dents de la poulie</t>
  </si>
  <si>
    <t>Type de courroie</t>
  </si>
  <si>
    <t>AT3 BRECO;AT3 BRECOFLEX;AT3 SYNCHROFLEX;AT3 SYNCHROFLEX GEN III, AT3 BRECOFLEX DL; AT5 BRECO;AT5 BRECOFLEX;AT5 SYNCHROFLEX;AT5 SYNCHROFLEX GEN III, AT5 BRECOFLEX DL; AT10 BRECO;AT10 BRECOFLEX;AT10 SYNCHROFLEX;AT10 SYNCHROFLEX GEN III, AT10 BRECOFLEX DL; ; ATL10 BRECO;ATP10 SYNCHROFLEX;ATP10 SYNCHROFLEX GEN III, ATP10 BRECOFLEX DL</t>
  </si>
  <si>
    <t>AT3 BRECOFLEX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</si>
</sst>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2" fontId="0" fillId="2" borderId="6" xfId="0" applyNumberFormat="1" applyFill="1" applyBorder="1"/>
    <xf numFmtId="0" fontId="0" fillId="2" borderId="7" xfId="0" applyFill="1" applyBorder="1"/>
    <xf numFmtId="0" fontId="0" fillId="2" borderId="8" xfId="0" applyFill="1" applyBorder="1"/>
    <xf numFmtId="1" fontId="0" fillId="2" borderId="4" xfId="0" applyNumberFormat="1" applyFill="1" applyBorder="1"/>
    <xf numFmtId="1" fontId="0" fillId="2" borderId="6" xfId="0" applyNumberFormat="1" applyFill="1" applyBorder="1"/>
    <xf numFmtId="1" fontId="0" fillId="2" borderId="8" xfId="0" applyNumberForma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baseColWidth="10" defaultRowHeight="15" x14ac:dyDescent="0.25"/>
  <cols>
    <col min="1" max="1" width="32.140625" customWidth="1"/>
    <col min="2" max="3" width="22.85546875" customWidth="1"/>
    <col min="4" max="4" width="23" customWidth="1"/>
    <col min="5" max="5" width="22.85546875" customWidth="1"/>
    <col min="6" max="8" width="22.7109375" customWidth="1"/>
    <col min="9" max="10" width="23" customWidth="1"/>
  </cols>
  <sheetData>
    <row r="1" spans="1:10" x14ac:dyDescent="0.25">
      <c r="A1" s="13" t="s">
        <v>10</v>
      </c>
      <c r="B1" s="13"/>
      <c r="C1" s="13"/>
      <c r="D1" s="13"/>
      <c r="E1" s="13"/>
      <c r="F1" s="13"/>
      <c r="G1" s="13"/>
      <c r="H1" s="13"/>
      <c r="I1" s="13"/>
      <c r="J1" s="13"/>
    </row>
    <row r="2" spans="1:10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</row>
    <row r="4" spans="1:10" ht="15.75" thickBot="1" x14ac:dyDescent="0.3">
      <c r="F4" t="s">
        <v>14</v>
      </c>
    </row>
    <row r="5" spans="1:10" ht="15.75" thickBot="1" x14ac:dyDescent="0.3">
      <c r="A5" s="1" t="s">
        <v>0</v>
      </c>
      <c r="B5" s="2"/>
    </row>
    <row r="6" spans="1:10" x14ac:dyDescent="0.25">
      <c r="A6" s="3" t="s">
        <v>1</v>
      </c>
      <c r="B6" s="4">
        <v>2.7</v>
      </c>
    </row>
    <row r="7" spans="1:10" x14ac:dyDescent="0.25">
      <c r="A7" s="5" t="s">
        <v>2</v>
      </c>
      <c r="B7" s="6">
        <v>75</v>
      </c>
    </row>
    <row r="8" spans="1:10" x14ac:dyDescent="0.25">
      <c r="A8" s="5" t="s">
        <v>3</v>
      </c>
      <c r="B8" s="6">
        <v>154.69</v>
      </c>
    </row>
    <row r="9" spans="1:10" x14ac:dyDescent="0.25">
      <c r="A9" s="5" t="s">
        <v>4</v>
      </c>
      <c r="B9" s="6">
        <v>9.68</v>
      </c>
    </row>
    <row r="10" spans="1:10" x14ac:dyDescent="0.25">
      <c r="A10" s="5" t="s">
        <v>5</v>
      </c>
      <c r="B10" s="7">
        <v>210</v>
      </c>
    </row>
    <row r="11" spans="1:10" x14ac:dyDescent="0.25">
      <c r="A11" s="5" t="s">
        <v>12</v>
      </c>
      <c r="B11" s="6">
        <v>39</v>
      </c>
    </row>
    <row r="12" spans="1:10" ht="15.75" thickBot="1" x14ac:dyDescent="0.3">
      <c r="A12" s="8" t="s">
        <v>6</v>
      </c>
      <c r="B12" s="9">
        <v>10</v>
      </c>
    </row>
    <row r="13" spans="1:10" x14ac:dyDescent="0.25">
      <c r="A13" s="5" t="s">
        <v>11</v>
      </c>
      <c r="B13" s="6">
        <v>70</v>
      </c>
    </row>
    <row r="14" spans="1:10" x14ac:dyDescent="0.25">
      <c r="A14" s="5" t="s">
        <v>13</v>
      </c>
      <c r="B14" t="s">
        <v>15</v>
      </c>
      <c r="D14">
        <f>((19100000*B9)/(B10*B17))</f>
        <v>7092.0974668731342</v>
      </c>
    </row>
    <row r="16" spans="1:10" ht="15.75" thickBot="1" x14ac:dyDescent="0.3"/>
    <row r="17" spans="1:2" x14ac:dyDescent="0.25">
      <c r="A17" s="3" t="s">
        <v>7</v>
      </c>
      <c r="B17" s="10">
        <f>B12*B11/PI()</f>
        <v>124.14085561167836</v>
      </c>
    </row>
    <row r="18" spans="1:2" x14ac:dyDescent="0.25">
      <c r="A18" s="5" t="s">
        <v>8</v>
      </c>
      <c r="B18" s="11">
        <f>IF(B13&lt;60,((19100000*B9)/(B10*B17))*1/3,IF(B13&lt;150,((19100000*B9)/(B10*B17))*1/2,((19100000*B9)/(B10*B17))*2/3))</f>
        <v>3546.0487334365671</v>
      </c>
    </row>
    <row r="19" spans="1:2" ht="15.75" thickBot="1" x14ac:dyDescent="0.3">
      <c r="A19" s="8" t="s">
        <v>9</v>
      </c>
      <c r="B19" s="12">
        <f>SQRT((100*B18)/(B6*B7*(B8*0.001)^2))</f>
        <v>270.518889957108</v>
      </c>
    </row>
  </sheetData>
  <mergeCells count="2">
    <mergeCell ref="A5:B5"/>
    <mergeCell ref="A1:J2"/>
  </mergeCells>
  <dataValidations count="1">
    <dataValidation type="list" allowBlank="1" showInputMessage="1" showErrorMessage="1" sqref="B14">
      <formula1>"AT3 BRECO,AT3 BRECOFLEX,AT3 SYNCHROFLEX,AT3 SYNCHROFLEX GEN III,AT5 SYNCHROFLEX GEN III, AT5 BRECOFLEX DL , AT5 BRECO,ATP5 SYNCHROFLEX,AT5 SYNCHROFLEX GEN III, AT5 BRECOFLEX DL,AT10 BRECO,AT10 BRECOFLEX, AT10 SYNCHROFLEX, AT10 SYNCHROFLEX GEN III, AT10 D 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CER1-PC</dc:creator>
  <cp:lastModifiedBy>CER1-PC</cp:lastModifiedBy>
  <dcterms:created xsi:type="dcterms:W3CDTF">2017-02-15T07:24:23Z</dcterms:created>
  <dcterms:modified xsi:type="dcterms:W3CDTF">2017-02-15T10:25:16Z</dcterms:modified>
</cp:coreProperties>
</file>