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euil1" sheetId="1" r:id="rId1"/>
    <sheet name="Données" sheetId="2" r:id="rId2"/>
    <sheet name="Feuil3" sheetId="3" r:id="rId3"/>
  </sheets>
  <definedNames>
    <definedName name="_xlnm._FilterDatabase" localSheetId="0" hidden="1">Feuil1!$A$5:$B$14</definedName>
    <definedName name="Liste">Données!$A$2:$A$28</definedName>
  </definedNames>
  <calcPr calcId="145621"/>
</workbook>
</file>

<file path=xl/calcChain.xml><?xml version="1.0" encoding="utf-8"?>
<calcChain xmlns="http://schemas.openxmlformats.org/spreadsheetml/2006/main">
  <c r="B6" i="1" l="1"/>
  <c r="B17" i="1" l="1"/>
  <c r="B18" i="1" s="1"/>
  <c r="B19" i="1" s="1"/>
  <c r="D14" i="1" l="1"/>
</calcChain>
</file>

<file path=xl/sharedStrings.xml><?xml version="1.0" encoding="utf-8"?>
<sst xmlns="http://schemas.openxmlformats.org/spreadsheetml/2006/main" count="45" uniqueCount="44">
  <si>
    <t>Calcul n°1</t>
  </si>
  <si>
    <t>k : constante de courroie</t>
  </si>
  <si>
    <t>b : largeur de la courroie (mm)</t>
  </si>
  <si>
    <t>L : longueur de brin mesuré (mm)</t>
  </si>
  <si>
    <t>Puissance (Kw)</t>
  </si>
  <si>
    <t>Vitesse (Tr/min)</t>
  </si>
  <si>
    <t>Pas (mm)</t>
  </si>
  <si>
    <t>Diamètre primitif (mm)</t>
  </si>
  <si>
    <t>Force tangentielle (N)</t>
  </si>
  <si>
    <t>f : Fréquence vibration courroie (Hz)</t>
  </si>
  <si>
    <t>Calcul d'une tension</t>
  </si>
  <si>
    <t>Nombre de dents de la courroie</t>
  </si>
  <si>
    <t>Nombre de dents de la poulie</t>
  </si>
  <si>
    <t>Type de courroie</t>
  </si>
  <si>
    <t>AT3 BRECOFLEX</t>
  </si>
  <si>
    <t>Nom des courroies</t>
  </si>
  <si>
    <t>Coefficient K</t>
  </si>
  <si>
    <t>AT3 BRECO</t>
  </si>
  <si>
    <t>AT3 SYNCHROFLEX</t>
  </si>
  <si>
    <t>AT3 SYNCHROFLEX GEN III</t>
  </si>
  <si>
    <t>AT5 BRECO</t>
  </si>
  <si>
    <t>AT5 BRECOFLEX</t>
  </si>
  <si>
    <t>AT5 SYNCHROFLEX</t>
  </si>
  <si>
    <t>AT5 SYNCHROFLEX GEN III</t>
  </si>
  <si>
    <t>AT5 BRECOFLEX DL</t>
  </si>
  <si>
    <t>ATL5 BRECO</t>
  </si>
  <si>
    <t>ATL10 BRECO</t>
  </si>
  <si>
    <t>AT20 BRECO</t>
  </si>
  <si>
    <t>AT20 BRECOFLEX</t>
  </si>
  <si>
    <t>AT20 SYNCHROFLEX</t>
  </si>
  <si>
    <t>AT20 SYNCHROFLEX GEN III</t>
  </si>
  <si>
    <t>AT20 BRECOFLEX DL</t>
  </si>
  <si>
    <t>ATP10 SYNCHROFLEX</t>
  </si>
  <si>
    <t>ATP10 SYNCHROFLEX GEN III</t>
  </si>
  <si>
    <t>ATP10 BRECOFLEX DL</t>
  </si>
  <si>
    <t>ATP15 SYNCHROFLEX</t>
  </si>
  <si>
    <t>ATP15 BRECOFLEX DL</t>
  </si>
  <si>
    <t>AT10 BRECO</t>
  </si>
  <si>
    <t>AT10 BRECOFLEX</t>
  </si>
  <si>
    <t>AT10 SYNCHROFLEX</t>
  </si>
  <si>
    <t>AT10 SYNCHROFLEX GEN III</t>
  </si>
  <si>
    <t>AT10 BRECOFLEX DL</t>
  </si>
  <si>
    <t>ATP15 BRECOFLEX</t>
  </si>
  <si>
    <t>Pas de la courroie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</si>
</sst>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2" fontId="0" fillId="2" borderId="6" xfId="0" applyNumberFormat="1" applyFill="1" applyBorder="1"/>
    <xf numFmtId="0" fontId="0" fillId="2" borderId="7" xfId="0" applyFill="1" applyBorder="1"/>
    <xf numFmtId="0" fontId="0" fillId="2" borderId="8" xfId="0" applyFill="1" applyBorder="1"/>
    <xf numFmtId="1" fontId="0" fillId="2" borderId="4" xfId="0" applyNumberFormat="1" applyFill="1" applyBorder="1"/>
    <xf numFmtId="1" fontId="0" fillId="2" borderId="6" xfId="0" applyNumberFormat="1" applyFill="1" applyBorder="1"/>
    <xf numFmtId="1" fontId="0" fillId="2" borderId="8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D13" sqref="D13"/>
    </sheetView>
  </sheetViews>
  <sheetFormatPr baseColWidth="10" defaultRowHeight="15" x14ac:dyDescent="0.25"/>
  <cols>
    <col min="1" max="1" width="32.140625" customWidth="1"/>
    <col min="2" max="2" width="40.42578125" customWidth="1"/>
    <col min="3" max="3" width="22.85546875" customWidth="1"/>
    <col min="4" max="4" width="23" customWidth="1"/>
    <col min="5" max="5" width="22.85546875" customWidth="1"/>
    <col min="6" max="8" width="22.7109375" customWidth="1"/>
    <col min="9" max="10" width="23" customWidth="1"/>
  </cols>
  <sheetData>
    <row r="1" spans="1:10" x14ac:dyDescent="0.25">
      <c r="A1" s="13" t="s">
        <v>10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4" spans="1:10" ht="15.75" thickBot="1" x14ac:dyDescent="0.3"/>
    <row r="5" spans="1:10" ht="15.75" thickBot="1" x14ac:dyDescent="0.3">
      <c r="A5" s="1" t="s">
        <v>0</v>
      </c>
      <c r="B5" s="2"/>
    </row>
    <row r="6" spans="1:10" x14ac:dyDescent="0.25">
      <c r="A6" s="3" t="s">
        <v>1</v>
      </c>
      <c r="B6" s="4">
        <f>+VLOOKUP($B$14,Données!$A:$B,2,FALSE)</f>
        <v>2.2999999999999998</v>
      </c>
    </row>
    <row r="7" spans="1:10" x14ac:dyDescent="0.25">
      <c r="A7" s="5" t="s">
        <v>2</v>
      </c>
      <c r="B7" s="6">
        <v>75</v>
      </c>
    </row>
    <row r="8" spans="1:10" x14ac:dyDescent="0.25">
      <c r="A8" s="5" t="s">
        <v>3</v>
      </c>
      <c r="B8" s="6">
        <v>154.69</v>
      </c>
    </row>
    <row r="9" spans="1:10" x14ac:dyDescent="0.25">
      <c r="A9" s="5" t="s">
        <v>4</v>
      </c>
      <c r="B9" s="6">
        <v>9.68</v>
      </c>
    </row>
    <row r="10" spans="1:10" x14ac:dyDescent="0.25">
      <c r="A10" s="5" t="s">
        <v>5</v>
      </c>
      <c r="B10" s="7">
        <v>210</v>
      </c>
    </row>
    <row r="11" spans="1:10" x14ac:dyDescent="0.25">
      <c r="A11" s="5" t="s">
        <v>12</v>
      </c>
      <c r="B11" s="6">
        <v>39</v>
      </c>
    </row>
    <row r="12" spans="1:10" ht="15.75" thickBot="1" x14ac:dyDescent="0.3">
      <c r="A12" s="8" t="s">
        <v>6</v>
      </c>
      <c r="B12" s="9"/>
    </row>
    <row r="13" spans="1:10" x14ac:dyDescent="0.25">
      <c r="A13" s="5" t="s">
        <v>11</v>
      </c>
      <c r="B13" s="6">
        <v>70</v>
      </c>
    </row>
    <row r="14" spans="1:10" x14ac:dyDescent="0.25">
      <c r="A14" s="5" t="s">
        <v>13</v>
      </c>
      <c r="B14" t="s">
        <v>37</v>
      </c>
      <c r="D14" t="e">
        <f>((19100000*B9)/(B10*B17))</f>
        <v>#DIV/0!</v>
      </c>
    </row>
    <row r="16" spans="1:10" ht="15.75" thickBot="1" x14ac:dyDescent="0.3"/>
    <row r="17" spans="1:2" x14ac:dyDescent="0.25">
      <c r="A17" s="3" t="s">
        <v>7</v>
      </c>
      <c r="B17" s="10">
        <f>B12*B11/PI()</f>
        <v>0</v>
      </c>
    </row>
    <row r="18" spans="1:2" x14ac:dyDescent="0.25">
      <c r="A18" s="5" t="s">
        <v>8</v>
      </c>
      <c r="B18" s="11" t="e">
        <f>IF(B13&lt;60,((19100000*B9)/(B10*B17))*1/3,IF(B13&lt;150,((19100000*B9)/(B10*B17))*1/2,((19100000*B9)/(B10*B17))*2/3))</f>
        <v>#DIV/0!</v>
      </c>
    </row>
    <row r="19" spans="1:2" ht="15.75" thickBot="1" x14ac:dyDescent="0.3">
      <c r="A19" s="8" t="s">
        <v>9</v>
      </c>
      <c r="B19" s="12" t="e">
        <f>SQRT((100*B18)/(B6*B7*(B8*0.001)^2))</f>
        <v>#DIV/0!</v>
      </c>
    </row>
  </sheetData>
  <dataConsolidate/>
  <mergeCells count="2">
    <mergeCell ref="A5:B5"/>
    <mergeCell ref="A1:J2"/>
  </mergeCells>
  <dataValidations count="1">
    <dataValidation type="list" allowBlank="1" showInputMessage="1" showErrorMessage="1" sqref="B14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>
      <selection activeCell="I19" sqref="I19"/>
    </sheetView>
  </sheetViews>
  <sheetFormatPr baseColWidth="10" defaultRowHeight="15" x14ac:dyDescent="0.25"/>
  <cols>
    <col min="1" max="1" width="24.85546875" customWidth="1"/>
    <col min="2" max="2" width="22.7109375" customWidth="1"/>
    <col min="3" max="3" width="25.5703125" customWidth="1"/>
  </cols>
  <sheetData>
    <row r="1" spans="1:3" x14ac:dyDescent="0.25">
      <c r="A1" s="14" t="s">
        <v>15</v>
      </c>
      <c r="B1" s="14" t="s">
        <v>16</v>
      </c>
      <c r="C1" s="14" t="s">
        <v>43</v>
      </c>
    </row>
    <row r="2" spans="1:3" x14ac:dyDescent="0.25">
      <c r="A2" s="14" t="s">
        <v>17</v>
      </c>
      <c r="B2" s="14">
        <v>0.9</v>
      </c>
      <c r="C2" s="14">
        <v>3</v>
      </c>
    </row>
    <row r="3" spans="1:3" x14ac:dyDescent="0.25">
      <c r="A3" s="14" t="s">
        <v>14</v>
      </c>
      <c r="B3" s="14">
        <v>0.9</v>
      </c>
      <c r="C3" s="14">
        <v>3</v>
      </c>
    </row>
    <row r="4" spans="1:3" x14ac:dyDescent="0.25">
      <c r="A4" s="14" t="s">
        <v>18</v>
      </c>
      <c r="B4" s="14">
        <v>0.9</v>
      </c>
      <c r="C4" s="14">
        <v>3</v>
      </c>
    </row>
    <row r="5" spans="1:3" x14ac:dyDescent="0.25">
      <c r="A5" s="14" t="s">
        <v>19</v>
      </c>
      <c r="B5" s="14">
        <v>1</v>
      </c>
      <c r="C5" s="14">
        <v>3</v>
      </c>
    </row>
    <row r="6" spans="1:3" x14ac:dyDescent="0.25">
      <c r="A6" s="14" t="s">
        <v>20</v>
      </c>
      <c r="B6" s="14">
        <v>1.3</v>
      </c>
      <c r="C6" s="14">
        <v>5</v>
      </c>
    </row>
    <row r="7" spans="1:3" x14ac:dyDescent="0.25">
      <c r="A7" s="14" t="s">
        <v>21</v>
      </c>
      <c r="B7" s="14">
        <v>1.2</v>
      </c>
      <c r="C7" s="14">
        <v>5</v>
      </c>
    </row>
    <row r="8" spans="1:3" x14ac:dyDescent="0.25">
      <c r="A8" s="14" t="s">
        <v>22</v>
      </c>
      <c r="B8" s="14">
        <v>1.3</v>
      </c>
      <c r="C8" s="14">
        <v>5</v>
      </c>
    </row>
    <row r="9" spans="1:3" x14ac:dyDescent="0.25">
      <c r="A9" s="14" t="s">
        <v>23</v>
      </c>
      <c r="B9" s="14">
        <v>1.4</v>
      </c>
      <c r="C9" s="14">
        <v>5</v>
      </c>
    </row>
    <row r="10" spans="1:3" x14ac:dyDescent="0.25">
      <c r="A10" s="14" t="s">
        <v>24</v>
      </c>
      <c r="B10" s="14">
        <v>1.6</v>
      </c>
      <c r="C10" s="14">
        <v>5</v>
      </c>
    </row>
    <row r="11" spans="1:3" x14ac:dyDescent="0.25">
      <c r="A11" s="14" t="s">
        <v>25</v>
      </c>
      <c r="B11" s="14">
        <v>1.5</v>
      </c>
      <c r="C11" s="14">
        <v>5</v>
      </c>
    </row>
    <row r="12" spans="1:3" x14ac:dyDescent="0.25">
      <c r="A12" s="14" t="s">
        <v>37</v>
      </c>
      <c r="B12" s="14">
        <v>2.2999999999999998</v>
      </c>
      <c r="C12" s="14">
        <v>10</v>
      </c>
    </row>
    <row r="13" spans="1:3" x14ac:dyDescent="0.25">
      <c r="A13" s="14" t="s">
        <v>38</v>
      </c>
      <c r="B13" s="14">
        <v>2.5</v>
      </c>
      <c r="C13" s="14">
        <v>10</v>
      </c>
    </row>
    <row r="14" spans="1:3" x14ac:dyDescent="0.25">
      <c r="A14" s="14" t="s">
        <v>39</v>
      </c>
      <c r="B14" s="14">
        <v>2.5</v>
      </c>
      <c r="C14" s="14">
        <v>10</v>
      </c>
    </row>
    <row r="15" spans="1:3" x14ac:dyDescent="0.25">
      <c r="A15" s="14" t="s">
        <v>40</v>
      </c>
      <c r="B15" s="14">
        <v>3</v>
      </c>
      <c r="C15" s="14">
        <v>10</v>
      </c>
    </row>
    <row r="16" spans="1:3" x14ac:dyDescent="0.25">
      <c r="A16" s="14" t="s">
        <v>41</v>
      </c>
      <c r="B16" s="14">
        <v>3</v>
      </c>
      <c r="C16" s="14">
        <v>10</v>
      </c>
    </row>
    <row r="17" spans="1:3" x14ac:dyDescent="0.25">
      <c r="A17" s="14" t="s">
        <v>26</v>
      </c>
      <c r="B17" s="14">
        <v>2.7</v>
      </c>
      <c r="C17" s="14">
        <v>10</v>
      </c>
    </row>
    <row r="18" spans="1:3" x14ac:dyDescent="0.25">
      <c r="A18" s="14" t="s">
        <v>27</v>
      </c>
      <c r="B18" s="14">
        <v>3.8</v>
      </c>
      <c r="C18" s="14">
        <v>20</v>
      </c>
    </row>
    <row r="19" spans="1:3" x14ac:dyDescent="0.25">
      <c r="A19" s="14" t="s">
        <v>28</v>
      </c>
      <c r="B19" s="14">
        <v>3.8</v>
      </c>
      <c r="C19" s="14">
        <v>20</v>
      </c>
    </row>
    <row r="20" spans="1:3" x14ac:dyDescent="0.25">
      <c r="A20" s="14" t="s">
        <v>29</v>
      </c>
      <c r="B20" s="14">
        <v>4.2</v>
      </c>
      <c r="C20" s="14">
        <v>20</v>
      </c>
    </row>
    <row r="21" spans="1:3" x14ac:dyDescent="0.25">
      <c r="A21" s="14" t="s">
        <v>30</v>
      </c>
      <c r="B21" s="14">
        <v>4.5999999999999996</v>
      </c>
      <c r="C21" s="14">
        <v>20</v>
      </c>
    </row>
    <row r="22" spans="1:3" x14ac:dyDescent="0.25">
      <c r="A22" s="14" t="s">
        <v>31</v>
      </c>
      <c r="B22" s="14">
        <v>4.5999999999999996</v>
      </c>
      <c r="C22" s="14">
        <v>20</v>
      </c>
    </row>
    <row r="23" spans="1:3" x14ac:dyDescent="0.25">
      <c r="A23" s="14" t="s">
        <v>32</v>
      </c>
      <c r="B23" s="14">
        <v>2.25</v>
      </c>
      <c r="C23" s="14">
        <v>10</v>
      </c>
    </row>
    <row r="24" spans="1:3" x14ac:dyDescent="0.25">
      <c r="A24" s="14" t="s">
        <v>33</v>
      </c>
      <c r="B24" s="14">
        <v>2.7</v>
      </c>
      <c r="C24" s="14">
        <v>10</v>
      </c>
    </row>
    <row r="25" spans="1:3" x14ac:dyDescent="0.25">
      <c r="A25" s="14" t="s">
        <v>34</v>
      </c>
      <c r="B25" s="14">
        <v>2.5</v>
      </c>
      <c r="C25" s="14">
        <v>10</v>
      </c>
    </row>
    <row r="26" spans="1:3" x14ac:dyDescent="0.25">
      <c r="A26" s="14" t="s">
        <v>42</v>
      </c>
      <c r="B26" s="14">
        <v>3.2</v>
      </c>
      <c r="C26" s="14">
        <v>15</v>
      </c>
    </row>
    <row r="27" spans="1:3" x14ac:dyDescent="0.25">
      <c r="A27" s="14" t="s">
        <v>35</v>
      </c>
      <c r="B27" s="14">
        <v>3.2</v>
      </c>
      <c r="C27" s="14">
        <v>15</v>
      </c>
    </row>
    <row r="28" spans="1:3" x14ac:dyDescent="0.25">
      <c r="A28" s="14" t="s">
        <v>36</v>
      </c>
      <c r="B28" s="14">
        <v>3.5</v>
      </c>
      <c r="C28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Données</vt:lpstr>
      <vt:lpstr>Feuil3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CER1-PC</dc:creator>
  <cp:lastModifiedBy>CER1-PC</cp:lastModifiedBy>
  <dcterms:created xsi:type="dcterms:W3CDTF">2017-02-15T07:24:23Z</dcterms:created>
  <dcterms:modified xsi:type="dcterms:W3CDTF">2017-02-15T13:21:55Z</dcterms:modified>
</cp:coreProperties>
</file>