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.leroux\Desktop\"/>
    </mc:Choice>
  </mc:AlternateContent>
  <bookViews>
    <workbookView xWindow="0" yWindow="0" windowWidth="23040" windowHeight="9048" tabRatio="497" activeTab="1"/>
  </bookViews>
  <sheets>
    <sheet name="Liste Composants" sheetId="2" r:id="rId1"/>
    <sheet name="PRODUCT A" sheetId="1" r:id="rId2"/>
    <sheet name="PRODUCT B " sheetId="6" r:id="rId3"/>
    <sheet name="PRODUCT C" sheetId="7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B9" i="2"/>
  <c r="C8" i="2"/>
  <c r="B8" i="2"/>
  <c r="C7" i="2"/>
  <c r="B7" i="2"/>
  <c r="A8" i="2"/>
  <c r="A9" i="2"/>
  <c r="A7" i="2"/>
  <c r="C6" i="2"/>
  <c r="B6" i="2"/>
  <c r="C5" i="2"/>
  <c r="B5" i="2"/>
  <c r="A5" i="2"/>
  <c r="A6" i="2"/>
  <c r="A4" i="2"/>
  <c r="B4" i="2"/>
  <c r="C4" i="2"/>
  <c r="C3" i="2"/>
  <c r="B3" i="2"/>
  <c r="A3" i="2"/>
  <c r="A2" i="2"/>
  <c r="C2" i="2"/>
  <c r="B2" i="2" l="1"/>
  <c r="C57" i="7" l="1"/>
  <c r="B57" i="7"/>
  <c r="C56" i="7"/>
  <c r="B56" i="7"/>
  <c r="C55" i="7"/>
  <c r="B55" i="7"/>
  <c r="C54" i="7"/>
  <c r="B54" i="7"/>
  <c r="C53" i="7"/>
  <c r="B53" i="7"/>
  <c r="C52" i="7"/>
  <c r="B52" i="7"/>
  <c r="C51" i="7"/>
  <c r="B51" i="7"/>
  <c r="C50" i="7"/>
  <c r="B50" i="7"/>
  <c r="C49" i="7"/>
  <c r="B49" i="7"/>
  <c r="C48" i="7"/>
  <c r="B48" i="7"/>
  <c r="C47" i="7"/>
  <c r="B47" i="7"/>
  <c r="C46" i="7"/>
  <c r="B46" i="7"/>
  <c r="C45" i="7"/>
  <c r="B45" i="7"/>
  <c r="C44" i="7"/>
  <c r="B44" i="7"/>
  <c r="C43" i="7"/>
  <c r="B43" i="7"/>
  <c r="C42" i="7"/>
  <c r="B42" i="7"/>
  <c r="C41" i="7"/>
  <c r="B41" i="7"/>
  <c r="C40" i="7"/>
  <c r="B40" i="7"/>
  <c r="C39" i="7"/>
  <c r="B39" i="7"/>
  <c r="C38" i="7"/>
  <c r="B38" i="7"/>
  <c r="C37" i="7"/>
  <c r="B37" i="7"/>
  <c r="C36" i="7"/>
  <c r="B36" i="7"/>
  <c r="C35" i="7"/>
  <c r="C5" i="7" s="1"/>
  <c r="B35" i="7"/>
  <c r="C34" i="7"/>
  <c r="B34" i="7"/>
  <c r="O5" i="7"/>
  <c r="K5" i="7"/>
  <c r="J5" i="7"/>
  <c r="G5" i="7"/>
  <c r="F5" i="7"/>
  <c r="B5" i="7"/>
  <c r="G2" i="7"/>
  <c r="C57" i="6"/>
  <c r="B57" i="6"/>
  <c r="C56" i="6"/>
  <c r="B56" i="6"/>
  <c r="C55" i="6"/>
  <c r="B55" i="6"/>
  <c r="C54" i="6"/>
  <c r="B54" i="6"/>
  <c r="C53" i="6"/>
  <c r="B53" i="6"/>
  <c r="C52" i="6"/>
  <c r="B52" i="6"/>
  <c r="C51" i="6"/>
  <c r="B51" i="6"/>
  <c r="C50" i="6"/>
  <c r="B50" i="6"/>
  <c r="C49" i="6"/>
  <c r="B49" i="6"/>
  <c r="C48" i="6"/>
  <c r="B48" i="6"/>
  <c r="C47" i="6"/>
  <c r="B47" i="6"/>
  <c r="C46" i="6"/>
  <c r="B46" i="6"/>
  <c r="C45" i="6"/>
  <c r="B45" i="6"/>
  <c r="C44" i="6"/>
  <c r="B44" i="6"/>
  <c r="C43" i="6"/>
  <c r="B43" i="6"/>
  <c r="C42" i="6"/>
  <c r="B42" i="6"/>
  <c r="C41" i="6"/>
  <c r="B41" i="6"/>
  <c r="C40" i="6"/>
  <c r="B40" i="6"/>
  <c r="C39" i="6"/>
  <c r="B39" i="6"/>
  <c r="C38" i="6"/>
  <c r="B38" i="6"/>
  <c r="C37" i="6"/>
  <c r="B37" i="6"/>
  <c r="C36" i="6"/>
  <c r="B36" i="6"/>
  <c r="C35" i="6"/>
  <c r="C5" i="6" s="1"/>
  <c r="B35" i="6"/>
  <c r="C34" i="6"/>
  <c r="B34" i="6"/>
  <c r="O5" i="6"/>
  <c r="N5" i="6"/>
  <c r="K5" i="6"/>
  <c r="J5" i="6"/>
  <c r="G5" i="6"/>
  <c r="F5" i="6"/>
  <c r="B5" i="6"/>
  <c r="G2" i="6"/>
  <c r="C57" i="1" l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C5" i="1" s="1"/>
  <c r="B35" i="1"/>
  <c r="B5" i="1" s="1"/>
  <c r="C34" i="1"/>
  <c r="B34" i="1"/>
  <c r="O5" i="1"/>
  <c r="N5" i="1"/>
  <c r="K5" i="1"/>
  <c r="J5" i="1"/>
  <c r="G5" i="1"/>
  <c r="F5" i="1"/>
  <c r="G2" i="1"/>
</calcChain>
</file>

<file path=xl/sharedStrings.xml><?xml version="1.0" encoding="utf-8"?>
<sst xmlns="http://schemas.openxmlformats.org/spreadsheetml/2006/main" count="77" uniqueCount="21">
  <si>
    <t>Sum</t>
  </si>
  <si>
    <t>Date</t>
    <phoneticPr fontId="0" type="noConversion"/>
  </si>
  <si>
    <t>WK</t>
    <phoneticPr fontId="0" type="noConversion"/>
  </si>
  <si>
    <t>Comments</t>
  </si>
  <si>
    <t>Product A</t>
  </si>
  <si>
    <t>Planifié</t>
  </si>
  <si>
    <t>Envoyé</t>
  </si>
  <si>
    <t xml:space="preserve">Proposition </t>
  </si>
  <si>
    <t>Commentaire</t>
  </si>
  <si>
    <t>SEMAINE</t>
  </si>
  <si>
    <t xml:space="preserve">volume </t>
  </si>
  <si>
    <t>AAAAA1</t>
  </si>
  <si>
    <t>AAAAA2</t>
  </si>
  <si>
    <t>AAAAA3</t>
  </si>
  <si>
    <t>BBBBB2</t>
  </si>
  <si>
    <t>CCCCC1</t>
  </si>
  <si>
    <t>Product B</t>
  </si>
  <si>
    <t xml:space="preserve">Produits </t>
  </si>
  <si>
    <t xml:space="preserve">Composants </t>
  </si>
  <si>
    <t>Product C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</si>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</sst>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 "/>
    <numFmt numFmtId="165" formatCode="[$-409]d\-mmm\-yy;@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8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i/>
      <sz val="11"/>
      <color indexed="8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12"/>
      <name val="宋体"/>
      <charset val="134"/>
    </font>
    <font>
      <sz val="10"/>
      <color indexed="1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11" fillId="0" borderId="0"/>
  </cellStyleXfs>
  <cellXfs count="87">
    <xf numFmtId="0" fontId="0" fillId="0" borderId="0" xfId="0"/>
    <xf numFmtId="0" fontId="2" fillId="2" borderId="0" xfId="1" applyFont="1" applyFill="1" applyAlignment="1">
      <alignment horizontal="left"/>
    </xf>
    <xf numFmtId="0" fontId="3" fillId="2" borderId="0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left"/>
    </xf>
    <xf numFmtId="0" fontId="5" fillId="0" borderId="0" xfId="2" applyFont="1" applyBorder="1" applyAlignment="1">
      <alignment horizontal="center"/>
    </xf>
    <xf numFmtId="0" fontId="3" fillId="2" borderId="0" xfId="2" applyFont="1" applyFill="1" applyBorder="1" applyAlignment="1"/>
    <xf numFmtId="0" fontId="5" fillId="2" borderId="0" xfId="2" applyFont="1" applyFill="1" applyBorder="1" applyAlignment="1">
      <alignment horizontal="center"/>
    </xf>
    <xf numFmtId="0" fontId="4" fillId="2" borderId="0" xfId="1" applyFont="1" applyFill="1"/>
    <xf numFmtId="0" fontId="3" fillId="0" borderId="1" xfId="2" applyFont="1" applyFill="1" applyBorder="1" applyAlignment="1">
      <alignment horizontal="center"/>
    </xf>
    <xf numFmtId="164" fontId="5" fillId="0" borderId="2" xfId="2" applyNumberFormat="1" applyFont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6" fillId="0" borderId="9" xfId="1" applyFont="1" applyFill="1" applyBorder="1" applyAlignment="1">
      <alignment vertical="center"/>
    </xf>
    <xf numFmtId="0" fontId="6" fillId="0" borderId="10" xfId="1" applyFont="1" applyFill="1" applyBorder="1" applyAlignment="1">
      <alignment vertical="center"/>
    </xf>
    <xf numFmtId="0" fontId="9" fillId="3" borderId="12" xfId="1" applyFont="1" applyFill="1" applyBorder="1" applyAlignment="1">
      <alignment horizontal="center" vertical="center" wrapText="1"/>
    </xf>
    <xf numFmtId="0" fontId="9" fillId="3" borderId="13" xfId="1" applyFont="1" applyFill="1" applyBorder="1" applyAlignment="1">
      <alignment horizontal="center" vertical="center" wrapText="1"/>
    </xf>
    <xf numFmtId="0" fontId="9" fillId="5" borderId="12" xfId="1" applyFont="1" applyFill="1" applyBorder="1" applyAlignment="1">
      <alignment horizontal="center" vertical="center" wrapText="1"/>
    </xf>
    <xf numFmtId="0" fontId="9" fillId="5" borderId="13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1" fillId="0" borderId="19" xfId="1" applyFont="1" applyFill="1" applyBorder="1"/>
    <xf numFmtId="0" fontId="10" fillId="0" borderId="20" xfId="2" applyFont="1" applyFill="1" applyBorder="1" applyAlignment="1">
      <alignment horizontal="right"/>
    </xf>
    <xf numFmtId="0" fontId="10" fillId="0" borderId="21" xfId="2" applyFont="1" applyFill="1" applyBorder="1" applyAlignment="1">
      <alignment horizontal="right"/>
    </xf>
    <xf numFmtId="165" fontId="1" fillId="0" borderId="3" xfId="1" applyNumberFormat="1" applyFont="1" applyBorder="1" applyAlignment="1">
      <alignment horizontal="center" vertical="top"/>
    </xf>
    <xf numFmtId="0" fontId="1" fillId="0" borderId="8" xfId="1" applyFont="1" applyBorder="1" applyAlignment="1">
      <alignment horizontal="center"/>
    </xf>
    <xf numFmtId="0" fontId="10" fillId="0" borderId="9" xfId="3" applyFont="1" applyFill="1" applyBorder="1" applyAlignment="1" applyProtection="1">
      <alignment horizontal="right"/>
      <protection locked="0"/>
    </xf>
    <xf numFmtId="0" fontId="10" fillId="0" borderId="22" xfId="3" applyFont="1" applyFill="1" applyBorder="1" applyAlignment="1" applyProtection="1">
      <alignment horizontal="right"/>
      <protection locked="0"/>
    </xf>
    <xf numFmtId="0" fontId="10" fillId="0" borderId="23" xfId="3" applyFont="1" applyFill="1" applyBorder="1" applyAlignment="1" applyProtection="1">
      <alignment horizontal="right"/>
      <protection locked="0"/>
    </xf>
    <xf numFmtId="0" fontId="10" fillId="0" borderId="24" xfId="3" applyFont="1" applyFill="1" applyBorder="1" applyAlignment="1" applyProtection="1">
      <alignment horizontal="right"/>
      <protection locked="0"/>
    </xf>
    <xf numFmtId="0" fontId="10" fillId="0" borderId="22" xfId="3" applyFont="1" applyFill="1" applyBorder="1" applyAlignment="1" applyProtection="1">
      <alignment horizontal="left"/>
      <protection locked="0"/>
    </xf>
    <xf numFmtId="0" fontId="1" fillId="0" borderId="8" xfId="1" applyFont="1" applyFill="1" applyBorder="1"/>
    <xf numFmtId="0" fontId="10" fillId="0" borderId="25" xfId="2" applyFont="1" applyFill="1" applyBorder="1" applyAlignment="1">
      <alignment horizontal="right"/>
    </xf>
    <xf numFmtId="0" fontId="10" fillId="0" borderId="26" xfId="2" applyFont="1" applyFill="1" applyBorder="1" applyAlignment="1">
      <alignment horizontal="right"/>
    </xf>
    <xf numFmtId="165" fontId="1" fillId="0" borderId="8" xfId="1" applyNumberFormat="1" applyFont="1" applyBorder="1" applyAlignment="1">
      <alignment horizontal="center" vertical="top"/>
    </xf>
    <xf numFmtId="0" fontId="1" fillId="0" borderId="22" xfId="3" applyFont="1" applyFill="1" applyBorder="1" applyAlignment="1" applyProtection="1">
      <alignment horizontal="right"/>
      <protection locked="0"/>
    </xf>
    <xf numFmtId="0" fontId="10" fillId="0" borderId="27" xfId="3" applyFont="1" applyFill="1" applyBorder="1" applyAlignment="1" applyProtection="1">
      <alignment horizontal="right"/>
      <protection locked="0"/>
    </xf>
    <xf numFmtId="0" fontId="12" fillId="0" borderId="22" xfId="3" applyFont="1" applyFill="1" applyBorder="1" applyAlignment="1" applyProtection="1">
      <alignment horizontal="left"/>
      <protection locked="0"/>
    </xf>
    <xf numFmtId="0" fontId="10" fillId="6" borderId="9" xfId="3" applyFont="1" applyFill="1" applyBorder="1" applyAlignment="1" applyProtection="1">
      <alignment horizontal="right"/>
      <protection locked="0"/>
    </xf>
    <xf numFmtId="0" fontId="10" fillId="0" borderId="27" xfId="3" applyFont="1" applyFill="1" applyBorder="1" applyAlignment="1" applyProtection="1">
      <alignment horizontal="center"/>
      <protection locked="0"/>
    </xf>
    <xf numFmtId="0" fontId="12" fillId="4" borderId="22" xfId="3" applyFont="1" applyFill="1" applyBorder="1" applyAlignment="1" applyProtection="1">
      <protection locked="0"/>
    </xf>
    <xf numFmtId="0" fontId="1" fillId="0" borderId="9" xfId="3" applyFont="1" applyFill="1" applyBorder="1" applyAlignment="1" applyProtection="1">
      <alignment horizontal="right"/>
      <protection locked="0"/>
    </xf>
    <xf numFmtId="0" fontId="12" fillId="0" borderId="9" xfId="3" applyFont="1" applyFill="1" applyBorder="1" applyAlignment="1" applyProtection="1">
      <alignment horizontal="right"/>
      <protection locked="0"/>
    </xf>
    <xf numFmtId="0" fontId="12" fillId="0" borderId="22" xfId="3" applyFont="1" applyFill="1" applyBorder="1" applyAlignment="1" applyProtection="1">
      <alignment horizontal="right"/>
      <protection locked="0"/>
    </xf>
    <xf numFmtId="0" fontId="1" fillId="0" borderId="15" xfId="1" applyFont="1" applyFill="1" applyBorder="1"/>
    <xf numFmtId="0" fontId="10" fillId="0" borderId="1" xfId="2" applyFont="1" applyFill="1" applyBorder="1" applyAlignment="1">
      <alignment horizontal="right"/>
    </xf>
    <xf numFmtId="0" fontId="10" fillId="0" borderId="2" xfId="2" applyFont="1" applyFill="1" applyBorder="1" applyAlignment="1">
      <alignment horizontal="right"/>
    </xf>
    <xf numFmtId="165" fontId="1" fillId="0" borderId="15" xfId="1" applyNumberFormat="1" applyFont="1" applyBorder="1" applyAlignment="1">
      <alignment horizontal="center" vertical="top"/>
    </xf>
    <xf numFmtId="0" fontId="1" fillId="0" borderId="15" xfId="1" applyFont="1" applyBorder="1" applyAlignment="1">
      <alignment horizontal="center"/>
    </xf>
    <xf numFmtId="0" fontId="10" fillId="0" borderId="28" xfId="3" applyFont="1" applyFill="1" applyBorder="1" applyAlignment="1" applyProtection="1">
      <alignment horizontal="right"/>
      <protection locked="0"/>
    </xf>
    <xf numFmtId="0" fontId="10" fillId="0" borderId="2" xfId="3" applyFont="1" applyFill="1" applyBorder="1" applyAlignment="1" applyProtection="1">
      <alignment horizontal="right"/>
      <protection locked="0"/>
    </xf>
    <xf numFmtId="0" fontId="10" fillId="0" borderId="1" xfId="3" applyFont="1" applyFill="1" applyBorder="1" applyAlignment="1" applyProtection="1">
      <alignment horizontal="right"/>
      <protection locked="0"/>
    </xf>
    <xf numFmtId="0" fontId="0" fillId="0" borderId="8" xfId="0" applyBorder="1"/>
    <xf numFmtId="0" fontId="0" fillId="0" borderId="15" xfId="0" applyBorder="1"/>
    <xf numFmtId="0" fontId="10" fillId="0" borderId="22" xfId="3" applyFont="1" applyFill="1" applyBorder="1" applyAlignment="1" applyProtection="1">
      <alignment horizontal="center"/>
      <protection locked="0"/>
    </xf>
    <xf numFmtId="0" fontId="13" fillId="0" borderId="27" xfId="3" applyFont="1" applyFill="1" applyBorder="1" applyAlignment="1" applyProtection="1">
      <alignment horizontal="right"/>
      <protection locked="0"/>
    </xf>
    <xf numFmtId="0" fontId="13" fillId="0" borderId="22" xfId="3" applyFont="1" applyFill="1" applyBorder="1" applyAlignment="1" applyProtection="1">
      <alignment horizontal="left"/>
      <protection locked="0"/>
    </xf>
    <xf numFmtId="0" fontId="6" fillId="0" borderId="3" xfId="1" applyFont="1" applyFill="1" applyBorder="1" applyAlignment="1">
      <alignment vertical="center" wrapText="1"/>
    </xf>
    <xf numFmtId="0" fontId="7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vertical="center"/>
    </xf>
    <xf numFmtId="0" fontId="7" fillId="5" borderId="6" xfId="1" applyFont="1" applyFill="1" applyBorder="1" applyAlignment="1" applyProtection="1">
      <alignment vertical="center"/>
      <protection locked="0"/>
    </xf>
    <xf numFmtId="0" fontId="7" fillId="5" borderId="7" xfId="1" applyFont="1" applyFill="1" applyBorder="1" applyAlignment="1" applyProtection="1">
      <alignment vertical="center"/>
      <protection locked="0"/>
    </xf>
    <xf numFmtId="0" fontId="6" fillId="0" borderId="5" xfId="1" applyFont="1" applyFill="1" applyBorder="1" applyAlignment="1" applyProtection="1">
      <alignment vertical="center" wrapText="1"/>
      <protection locked="0"/>
    </xf>
    <xf numFmtId="0" fontId="6" fillId="0" borderId="5" xfId="1" applyFont="1" applyFill="1" applyBorder="1" applyAlignment="1" applyProtection="1">
      <alignment vertical="center"/>
      <protection locked="0"/>
    </xf>
    <xf numFmtId="0" fontId="7" fillId="0" borderId="6" xfId="1" applyFont="1" applyFill="1" applyBorder="1" applyAlignment="1" applyProtection="1">
      <alignment vertical="center"/>
      <protection locked="0"/>
    </xf>
    <xf numFmtId="0" fontId="7" fillId="0" borderId="7" xfId="1" applyFont="1" applyFill="1" applyBorder="1" applyAlignment="1" applyProtection="1">
      <alignment vertical="center"/>
      <protection locked="0"/>
    </xf>
    <xf numFmtId="0" fontId="6" fillId="0" borderId="8" xfId="1" applyFont="1" applyFill="1" applyBorder="1" applyAlignment="1">
      <alignment vertical="center" wrapText="1"/>
    </xf>
    <xf numFmtId="0" fontId="8" fillId="0" borderId="11" xfId="1" applyFont="1" applyFill="1" applyBorder="1" applyAlignment="1">
      <alignment vertical="center"/>
    </xf>
    <xf numFmtId="0" fontId="6" fillId="0" borderId="14" xfId="1" applyFont="1" applyFill="1" applyBorder="1" applyAlignment="1" applyProtection="1">
      <alignment vertical="center"/>
      <protection locked="0"/>
    </xf>
    <xf numFmtId="0" fontId="6" fillId="0" borderId="15" xfId="1" applyFont="1" applyFill="1" applyBorder="1" applyAlignment="1">
      <alignment vertical="center" wrapText="1"/>
    </xf>
    <xf numFmtId="0" fontId="6" fillId="0" borderId="11" xfId="1" applyFont="1" applyFill="1" applyBorder="1" applyAlignment="1" applyProtection="1">
      <alignment vertical="center"/>
      <protection locked="0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7" borderId="7" xfId="0" applyFill="1" applyBorder="1" applyAlignment="1">
      <alignment horizontal="center" vertical="center"/>
    </xf>
  </cellXfs>
  <cellStyles count="4">
    <cellStyle name="_x0002_._x0011__x0002_._x001b__x0002_ _x0015_%_x0018__x0001_" xfId="2"/>
    <cellStyle name="Normal" xfId="0" builtinId="0"/>
    <cellStyle name="常规_11 week CK50xx rev 2" xfId="1"/>
    <cellStyle name="常规_20110816 Shipment Plan CK50xx WK33" xfId="3"/>
  </cellStyles>
  <dxfs count="29">
    <dxf>
      <fill>
        <patternFill>
          <bgColor indexed="11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PI/Shipment%20detail%20P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Feuil25"/>
      <sheetName val="Feuil24"/>
      <sheetName val="CK5050N-H"/>
      <sheetName val="CK5050N-V"/>
      <sheetName val="CK5050+ F10"/>
      <sheetName val="CK5050+"/>
      <sheetName val="FC6000S-H"/>
      <sheetName val="FC6000S-V"/>
      <sheetName val="FC6000N-H"/>
      <sheetName val="FC6000N-V"/>
      <sheetName val="FC6000T-H"/>
      <sheetName val="FC6000T-V"/>
      <sheetName val="FC6000+ H"/>
      <sheetName val="FC6000+ V"/>
      <sheetName val="FC6050B-H"/>
      <sheetName val="FC6050B-V"/>
      <sheetName val="FC6050W-H"/>
      <sheetName val="AIS  McLaren"/>
      <sheetName val="NAV Honda"/>
      <sheetName val="FC6100 FC7100"/>
      <sheetName val="DTVChrysler"/>
      <sheetName val="RTV AGU Volvo"/>
      <sheetName val="VolvoTruck"/>
      <sheetName val="Buff Stock"/>
    </sheetNames>
    <sheetDataSet>
      <sheetData sheetId="0">
        <row r="2">
          <cell r="B2">
            <v>41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activeCell="D9" sqref="D9"/>
    </sheetView>
  </sheetViews>
  <sheetFormatPr baseColWidth="10" defaultRowHeight="14.4"/>
  <sheetData>
    <row r="1" spans="1:3" ht="15" thickBot="1">
      <c r="A1" s="84" t="s">
        <v>17</v>
      </c>
      <c r="B1" s="85" t="s">
        <v>18</v>
      </c>
      <c r="C1" s="86" t="s">
        <v>10</v>
      </c>
    </row>
    <row r="2" spans="1:3">
      <c r="A2" s="80" t="str">
        <f>'PRODUCT A'!$A$1</f>
        <v>Product A</v>
      </c>
      <c r="B2" s="74" t="str">
        <f>'PRODUCT A'!F3</f>
        <v>AAAAA1</v>
      </c>
      <c r="C2" s="81">
        <f>'PRODUCT A'!G5</f>
        <v>1360</v>
      </c>
    </row>
    <row r="3" spans="1:3">
      <c r="A3" s="80" t="str">
        <f>'PRODUCT A'!$A$1</f>
        <v>Product A</v>
      </c>
      <c r="B3" s="75" t="str">
        <f>'PRODUCT A'!J3</f>
        <v>AAAAA2</v>
      </c>
      <c r="C3" s="82">
        <f>'PRODUCT A'!K5</f>
        <v>3000</v>
      </c>
    </row>
    <row r="4" spans="1:3">
      <c r="A4" s="80" t="str">
        <f>'PRODUCT B '!$A$1</f>
        <v>Product B</v>
      </c>
      <c r="B4" s="75" t="str">
        <f>'PRODUCT B '!F3</f>
        <v>AAAAA3</v>
      </c>
      <c r="C4" s="82">
        <f>'PRODUCT B '!G5</f>
        <v>1360</v>
      </c>
    </row>
    <row r="5" spans="1:3">
      <c r="A5" s="80" t="str">
        <f>'PRODUCT B '!$A$1</f>
        <v>Product B</v>
      </c>
      <c r="B5" s="75" t="str">
        <f>'PRODUCT B '!J3</f>
        <v>BBBBB2</v>
      </c>
      <c r="C5" s="82">
        <f>'PRODUCT B '!K5</f>
        <v>14000</v>
      </c>
    </row>
    <row r="6" spans="1:3">
      <c r="A6" s="80" t="str">
        <f>'PRODUCT B '!$A$1</f>
        <v>Product B</v>
      </c>
      <c r="B6" s="75" t="str">
        <f>'PRODUCT B '!N3</f>
        <v>CCCCC1</v>
      </c>
      <c r="C6" s="82">
        <f>'PRODUCT B '!O5</f>
        <v>4450</v>
      </c>
    </row>
    <row r="7" spans="1:3">
      <c r="A7" s="80" t="str">
        <f>'PRODUCT C'!$A$1</f>
        <v>Product C</v>
      </c>
      <c r="B7" s="75" t="str">
        <f>'PRODUCT C'!F3</f>
        <v>CCCCC1</v>
      </c>
      <c r="C7" s="82">
        <f>'PRODUCT C'!G5</f>
        <v>1360</v>
      </c>
    </row>
    <row r="8" spans="1:3">
      <c r="A8" s="80" t="str">
        <f>'PRODUCT C'!$A$1</f>
        <v>Product C</v>
      </c>
      <c r="B8" s="75" t="str">
        <f>'PRODUCT C'!J3</f>
        <v>AAAAA2</v>
      </c>
      <c r="C8" s="82">
        <f>'PRODUCT C'!K5</f>
        <v>5000</v>
      </c>
    </row>
    <row r="9" spans="1:3">
      <c r="A9" s="80" t="str">
        <f>'PRODUCT C'!$A$1</f>
        <v>Product C</v>
      </c>
      <c r="B9" s="75" t="str">
        <f>'PRODUCT C'!N3</f>
        <v>AAAAA3</v>
      </c>
      <c r="C9" s="82">
        <f>'PRODUCT C'!O5</f>
        <v>4450</v>
      </c>
    </row>
    <row r="10" spans="1:3">
      <c r="A10" s="83" t="s">
        <v>20</v>
      </c>
      <c r="B10" s="75" t="s">
        <v>20</v>
      </c>
      <c r="C10" s="82" t="s">
        <v>20</v>
      </c>
    </row>
    <row r="11" spans="1:3">
      <c r="A11" s="83" t="s">
        <v>20</v>
      </c>
      <c r="B11" s="75" t="s">
        <v>20</v>
      </c>
      <c r="C11" s="82" t="s">
        <v>20</v>
      </c>
    </row>
    <row r="12" spans="1:3">
      <c r="A12" s="83" t="s">
        <v>20</v>
      </c>
      <c r="B12" s="75" t="s">
        <v>20</v>
      </c>
      <c r="C12" s="82" t="s">
        <v>20</v>
      </c>
    </row>
    <row r="13" spans="1:3">
      <c r="A13" s="83" t="s">
        <v>20</v>
      </c>
      <c r="B13" s="75" t="s">
        <v>20</v>
      </c>
      <c r="C13" s="82" t="s">
        <v>20</v>
      </c>
    </row>
    <row r="14" spans="1:3">
      <c r="A14" s="76"/>
      <c r="B14" s="55"/>
      <c r="C14" s="77"/>
    </row>
    <row r="15" spans="1:3">
      <c r="A15" s="76"/>
      <c r="B15" s="55"/>
      <c r="C15" s="77"/>
    </row>
    <row r="16" spans="1:3">
      <c r="A16" s="76"/>
      <c r="B16" s="55"/>
      <c r="C16" s="77"/>
    </row>
    <row r="17" spans="1:3">
      <c r="A17" s="76"/>
      <c r="B17" s="55"/>
      <c r="C17" s="77"/>
    </row>
    <row r="18" spans="1:3">
      <c r="A18" s="76"/>
      <c r="B18" s="55"/>
      <c r="C18" s="77"/>
    </row>
    <row r="19" spans="1:3">
      <c r="A19" s="76"/>
      <c r="B19" s="55"/>
      <c r="C19" s="77"/>
    </row>
    <row r="20" spans="1:3">
      <c r="A20" s="76"/>
      <c r="B20" s="55"/>
      <c r="C20" s="77"/>
    </row>
    <row r="21" spans="1:3">
      <c r="A21" s="76"/>
      <c r="B21" s="55"/>
      <c r="C21" s="77"/>
    </row>
    <row r="22" spans="1:3" ht="15" thickBot="1">
      <c r="A22" s="78"/>
      <c r="B22" s="56"/>
      <c r="C22" s="7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workbookViewId="0">
      <selection activeCell="H8" sqref="H8"/>
    </sheetView>
  </sheetViews>
  <sheetFormatPr baseColWidth="10" defaultRowHeight="14.4"/>
  <sheetData>
    <row r="1" spans="1:17" ht="22.8">
      <c r="A1" s="1" t="s">
        <v>4</v>
      </c>
      <c r="B1" s="1"/>
      <c r="C1" s="2"/>
      <c r="D1" s="2"/>
      <c r="E1" s="2"/>
      <c r="F1" s="2"/>
      <c r="G1" s="3"/>
      <c r="H1" s="4"/>
      <c r="I1" s="5"/>
      <c r="J1" s="2"/>
      <c r="K1" s="3"/>
      <c r="L1" s="6"/>
      <c r="M1" s="5"/>
      <c r="N1" s="2"/>
      <c r="O1" s="2"/>
      <c r="P1" s="4"/>
      <c r="Q1" s="5"/>
    </row>
    <row r="2" spans="1:17" ht="23.4" thickBot="1">
      <c r="A2" s="1"/>
      <c r="B2" s="1"/>
      <c r="C2" s="7"/>
      <c r="D2" s="7"/>
      <c r="E2" s="2"/>
      <c r="F2" s="8" t="s">
        <v>9</v>
      </c>
      <c r="G2" s="9">
        <f>[1]Summary!B2</f>
        <v>41</v>
      </c>
      <c r="H2" s="10"/>
      <c r="I2" s="5"/>
      <c r="J2" s="2"/>
      <c r="K2" s="10"/>
      <c r="L2" s="10"/>
      <c r="M2" s="5"/>
      <c r="N2" s="2"/>
      <c r="O2" s="2"/>
      <c r="P2" s="10"/>
      <c r="Q2" s="5"/>
    </row>
    <row r="3" spans="1:17" ht="16.2" customHeight="1" thickBot="1">
      <c r="A3" s="60"/>
      <c r="B3" s="61" t="s">
        <v>0</v>
      </c>
      <c r="C3" s="61"/>
      <c r="D3" s="62" t="s">
        <v>1</v>
      </c>
      <c r="E3" s="62" t="s">
        <v>2</v>
      </c>
      <c r="F3" s="63" t="s">
        <v>11</v>
      </c>
      <c r="G3" s="64"/>
      <c r="H3" s="65"/>
      <c r="I3" s="66" t="s">
        <v>3</v>
      </c>
      <c r="J3" s="63" t="s">
        <v>12</v>
      </c>
      <c r="K3" s="64"/>
      <c r="L3" s="65" t="s">
        <v>7</v>
      </c>
      <c r="M3" s="66" t="s">
        <v>8</v>
      </c>
      <c r="N3" s="67"/>
      <c r="O3" s="68"/>
      <c r="P3" s="65" t="s">
        <v>7</v>
      </c>
      <c r="Q3" s="66" t="s">
        <v>8</v>
      </c>
    </row>
    <row r="4" spans="1:17" ht="15" customHeight="1" thickBot="1">
      <c r="A4" s="69"/>
      <c r="B4" s="11" t="s">
        <v>5</v>
      </c>
      <c r="C4" s="12" t="s">
        <v>6</v>
      </c>
      <c r="D4" s="70"/>
      <c r="E4" s="70"/>
      <c r="F4" s="13" t="s">
        <v>5</v>
      </c>
      <c r="G4" s="14" t="s">
        <v>6</v>
      </c>
      <c r="H4" s="71"/>
      <c r="I4" s="71"/>
      <c r="J4" s="15" t="s">
        <v>5</v>
      </c>
      <c r="K4" s="16" t="s">
        <v>6</v>
      </c>
      <c r="L4" s="71"/>
      <c r="M4" s="71"/>
      <c r="N4" s="17" t="s">
        <v>5</v>
      </c>
      <c r="O4" s="18" t="s">
        <v>6</v>
      </c>
      <c r="P4" s="71"/>
      <c r="Q4" s="71"/>
    </row>
    <row r="5" spans="1:17" ht="15" customHeight="1" thickBot="1">
      <c r="A5" s="72"/>
      <c r="B5" s="19">
        <f>SUM(B6:B57)</f>
        <v>4360</v>
      </c>
      <c r="C5" s="20">
        <f>SUM(C6:C57)</f>
        <v>4360</v>
      </c>
      <c r="D5" s="21"/>
      <c r="E5" s="21"/>
      <c r="F5" s="22">
        <f>SUM(F6:F57)</f>
        <v>1360</v>
      </c>
      <c r="G5" s="23">
        <f>SUM(G6:G57)</f>
        <v>1360</v>
      </c>
      <c r="H5" s="73"/>
      <c r="I5" s="73"/>
      <c r="J5" s="22">
        <f>SUM(J6:J57)</f>
        <v>3000</v>
      </c>
      <c r="K5" s="23">
        <f>SUM(K6:K57)</f>
        <v>3000</v>
      </c>
      <c r="L5" s="73"/>
      <c r="M5" s="73"/>
      <c r="N5" s="22">
        <f>SUM(N6:N57)</f>
        <v>0</v>
      </c>
      <c r="O5" s="23">
        <f>SUM(O6:O57)</f>
        <v>0</v>
      </c>
      <c r="P5" s="73"/>
      <c r="Q5" s="73"/>
    </row>
    <row r="6" spans="1:17">
      <c r="A6" s="24"/>
      <c r="B6" s="25">
        <v>0</v>
      </c>
      <c r="C6" s="26">
        <v>0</v>
      </c>
      <c r="D6" s="27">
        <v>42373</v>
      </c>
      <c r="E6" s="28">
        <v>1</v>
      </c>
      <c r="F6" s="29"/>
      <c r="G6" s="30"/>
      <c r="H6" s="31"/>
      <c r="I6" s="32"/>
      <c r="J6" s="29"/>
      <c r="K6" s="30"/>
      <c r="L6" s="29"/>
      <c r="M6" s="30"/>
      <c r="N6" s="29"/>
      <c r="O6" s="33"/>
      <c r="P6" s="29"/>
      <c r="Q6" s="30"/>
    </row>
    <row r="7" spans="1:17">
      <c r="A7" s="34"/>
      <c r="B7" s="35">
        <v>0</v>
      </c>
      <c r="C7" s="36">
        <v>0</v>
      </c>
      <c r="D7" s="37">
        <v>42380</v>
      </c>
      <c r="E7" s="28">
        <v>2</v>
      </c>
      <c r="F7" s="29"/>
      <c r="G7" s="38"/>
      <c r="H7" s="39"/>
      <c r="I7" s="30"/>
      <c r="J7" s="39"/>
      <c r="K7" s="30"/>
      <c r="L7" s="39"/>
      <c r="M7" s="30"/>
      <c r="N7" s="39"/>
      <c r="O7" s="33"/>
      <c r="P7" s="39"/>
      <c r="Q7" s="30"/>
    </row>
    <row r="8" spans="1:17">
      <c r="A8" s="34"/>
      <c r="B8" s="35">
        <v>0</v>
      </c>
      <c r="C8" s="36">
        <v>0</v>
      </c>
      <c r="D8" s="37">
        <v>42387</v>
      </c>
      <c r="E8" s="28">
        <v>3</v>
      </c>
      <c r="F8" s="29"/>
      <c r="G8" s="38"/>
      <c r="H8" s="39"/>
      <c r="I8" s="30"/>
      <c r="J8" s="39"/>
      <c r="K8" s="30"/>
      <c r="L8" s="39"/>
      <c r="M8" s="30"/>
      <c r="N8" s="39"/>
      <c r="O8" s="33"/>
      <c r="P8" s="39"/>
      <c r="Q8" s="30"/>
    </row>
    <row r="9" spans="1:17">
      <c r="A9" s="34"/>
      <c r="B9" s="35">
        <v>0</v>
      </c>
      <c r="C9" s="36">
        <v>0</v>
      </c>
      <c r="D9" s="37">
        <v>42394</v>
      </c>
      <c r="E9" s="28">
        <v>4</v>
      </c>
      <c r="F9" s="29"/>
      <c r="G9" s="38"/>
      <c r="H9" s="39"/>
      <c r="I9" s="30"/>
      <c r="J9" s="39"/>
      <c r="K9" s="30"/>
      <c r="L9" s="39"/>
      <c r="M9" s="30"/>
      <c r="N9" s="39"/>
      <c r="O9" s="33"/>
      <c r="P9" s="39"/>
      <c r="Q9" s="30"/>
    </row>
    <row r="10" spans="1:17">
      <c r="A10" s="34"/>
      <c r="B10" s="35">
        <v>3000</v>
      </c>
      <c r="C10" s="36">
        <v>3000</v>
      </c>
      <c r="D10" s="37">
        <v>42401</v>
      </c>
      <c r="E10" s="28">
        <v>5</v>
      </c>
      <c r="F10" s="29"/>
      <c r="G10" s="30"/>
      <c r="H10" s="39"/>
      <c r="I10" s="30"/>
      <c r="J10" s="58">
        <v>3000</v>
      </c>
      <c r="K10" s="59">
        <v>3000</v>
      </c>
      <c r="L10" s="39"/>
      <c r="M10" s="30"/>
      <c r="N10" s="39"/>
      <c r="O10" s="33"/>
      <c r="P10" s="39"/>
      <c r="Q10" s="30"/>
    </row>
    <row r="11" spans="1:17">
      <c r="A11" s="34"/>
      <c r="B11" s="35">
        <v>0</v>
      </c>
      <c r="C11" s="36">
        <v>0</v>
      </c>
      <c r="D11" s="37">
        <v>42408</v>
      </c>
      <c r="E11" s="28">
        <v>6</v>
      </c>
      <c r="F11" s="29"/>
      <c r="G11" s="33"/>
      <c r="H11" s="39"/>
      <c r="I11" s="30"/>
      <c r="J11" s="39"/>
      <c r="K11" s="30"/>
      <c r="L11" s="39"/>
      <c r="M11" s="30"/>
      <c r="N11" s="39"/>
      <c r="O11" s="33"/>
      <c r="P11" s="39"/>
      <c r="Q11" s="30"/>
    </row>
    <row r="12" spans="1:17">
      <c r="A12" s="34"/>
      <c r="B12" s="35">
        <v>0</v>
      </c>
      <c r="C12" s="36">
        <v>0</v>
      </c>
      <c r="D12" s="37">
        <v>42415</v>
      </c>
      <c r="E12" s="28">
        <v>7</v>
      </c>
      <c r="F12" s="41"/>
      <c r="G12" s="38"/>
      <c r="H12" s="39"/>
      <c r="I12" s="30"/>
      <c r="J12" s="39"/>
      <c r="K12" s="30"/>
      <c r="L12" s="39"/>
      <c r="M12" s="30"/>
      <c r="N12" s="39"/>
      <c r="O12" s="33"/>
      <c r="P12" s="39"/>
      <c r="Q12" s="30"/>
    </row>
    <row r="13" spans="1:17">
      <c r="A13" s="34"/>
      <c r="B13" s="35">
        <v>0</v>
      </c>
      <c r="C13" s="36">
        <v>0</v>
      </c>
      <c r="D13" s="37">
        <v>42422</v>
      </c>
      <c r="E13" s="28">
        <v>8</v>
      </c>
      <c r="F13" s="39"/>
      <c r="G13" s="40"/>
      <c r="H13" s="39"/>
      <c r="I13" s="30"/>
      <c r="J13" s="39"/>
      <c r="K13" s="30"/>
      <c r="L13" s="39"/>
      <c r="M13" s="30"/>
      <c r="N13" s="39"/>
      <c r="O13" s="33"/>
      <c r="P13" s="39"/>
      <c r="Q13" s="30"/>
    </row>
    <row r="14" spans="1:17">
      <c r="A14" s="34"/>
      <c r="B14" s="35">
        <v>0</v>
      </c>
      <c r="C14" s="36">
        <v>0</v>
      </c>
      <c r="D14" s="37">
        <v>42429</v>
      </c>
      <c r="E14" s="28">
        <v>9</v>
      </c>
      <c r="F14" s="29"/>
      <c r="G14" s="33"/>
      <c r="H14" s="39"/>
      <c r="I14" s="30"/>
      <c r="J14" s="39"/>
      <c r="K14" s="30"/>
      <c r="L14" s="39"/>
      <c r="M14" s="30"/>
      <c r="N14" s="39"/>
      <c r="O14" s="33"/>
      <c r="P14" s="39"/>
      <c r="Q14" s="30"/>
    </row>
    <row r="15" spans="1:17">
      <c r="A15" s="34"/>
      <c r="B15" s="35">
        <v>0</v>
      </c>
      <c r="C15" s="36">
        <v>0</v>
      </c>
      <c r="D15" s="37">
        <v>42436</v>
      </c>
      <c r="E15" s="28">
        <v>10</v>
      </c>
      <c r="F15" s="39"/>
      <c r="G15" s="30"/>
      <c r="H15" s="39"/>
      <c r="I15" s="30"/>
      <c r="J15" s="39"/>
      <c r="K15" s="30"/>
      <c r="L15" s="39"/>
      <c r="M15" s="30"/>
      <c r="N15" s="39"/>
      <c r="O15" s="33"/>
      <c r="P15" s="39"/>
      <c r="Q15" s="30"/>
    </row>
    <row r="16" spans="1:17">
      <c r="A16" s="34"/>
      <c r="B16" s="35">
        <v>680</v>
      </c>
      <c r="C16" s="36">
        <v>680</v>
      </c>
      <c r="D16" s="37">
        <v>42443</v>
      </c>
      <c r="E16" s="28">
        <v>11</v>
      </c>
      <c r="F16" s="39">
        <v>680</v>
      </c>
      <c r="G16" s="30">
        <v>680</v>
      </c>
      <c r="H16" s="39"/>
      <c r="I16" s="30"/>
      <c r="J16" s="39"/>
      <c r="K16" s="30"/>
      <c r="L16" s="39"/>
      <c r="M16" s="30"/>
      <c r="N16" s="39"/>
      <c r="O16" s="33"/>
      <c r="P16" s="39"/>
      <c r="Q16" s="30"/>
    </row>
    <row r="17" spans="1:17">
      <c r="A17" s="34"/>
      <c r="B17" s="35">
        <v>0</v>
      </c>
      <c r="C17" s="36">
        <v>0</v>
      </c>
      <c r="D17" s="37">
        <v>42450</v>
      </c>
      <c r="E17" s="28">
        <v>12</v>
      </c>
      <c r="F17" s="39"/>
      <c r="G17" s="30"/>
      <c r="H17" s="39"/>
      <c r="I17" s="30"/>
      <c r="J17" s="39"/>
      <c r="K17" s="30"/>
      <c r="L17" s="39"/>
      <c r="M17" s="30"/>
      <c r="N17" s="39"/>
      <c r="O17" s="33"/>
      <c r="P17" s="39"/>
      <c r="Q17" s="30"/>
    </row>
    <row r="18" spans="1:17">
      <c r="A18" s="34"/>
      <c r="B18" s="35">
        <v>0</v>
      </c>
      <c r="C18" s="36">
        <v>0</v>
      </c>
      <c r="D18" s="37">
        <v>42457</v>
      </c>
      <c r="E18" s="28">
        <v>13</v>
      </c>
      <c r="F18" s="29"/>
      <c r="G18" s="30"/>
      <c r="H18" s="39"/>
      <c r="I18" s="30"/>
      <c r="J18" s="39"/>
      <c r="K18" s="30"/>
      <c r="L18" s="39"/>
      <c r="M18" s="30"/>
      <c r="N18" s="39"/>
      <c r="O18" s="33"/>
      <c r="P18" s="39"/>
      <c r="Q18" s="30"/>
    </row>
    <row r="19" spans="1:17">
      <c r="A19" s="34"/>
      <c r="B19" s="35">
        <v>0</v>
      </c>
      <c r="C19" s="36">
        <v>0</v>
      </c>
      <c r="D19" s="37">
        <v>42464</v>
      </c>
      <c r="E19" s="28">
        <v>14</v>
      </c>
      <c r="F19" s="39"/>
      <c r="G19" s="30"/>
      <c r="H19" s="39"/>
      <c r="I19" s="30"/>
      <c r="J19" s="39"/>
      <c r="K19" s="30"/>
      <c r="L19" s="39"/>
      <c r="M19" s="30"/>
      <c r="N19" s="39"/>
      <c r="O19" s="33"/>
      <c r="P19" s="39"/>
      <c r="Q19" s="30"/>
    </row>
    <row r="20" spans="1:17">
      <c r="A20" s="34"/>
      <c r="B20" s="35">
        <v>0</v>
      </c>
      <c r="C20" s="36">
        <v>0</v>
      </c>
      <c r="D20" s="37">
        <v>42471</v>
      </c>
      <c r="E20" s="28">
        <v>15</v>
      </c>
      <c r="F20" s="39"/>
      <c r="G20" s="30"/>
      <c r="H20" s="39"/>
      <c r="I20" s="30"/>
      <c r="J20" s="42"/>
      <c r="K20" s="43"/>
      <c r="L20" s="39"/>
      <c r="M20" s="30"/>
      <c r="N20" s="39"/>
      <c r="O20" s="33"/>
      <c r="P20" s="39"/>
      <c r="Q20" s="30"/>
    </row>
    <row r="21" spans="1:17">
      <c r="A21" s="34"/>
      <c r="B21" s="35">
        <v>0</v>
      </c>
      <c r="C21" s="36">
        <v>0</v>
      </c>
      <c r="D21" s="37">
        <v>42478</v>
      </c>
      <c r="E21" s="28">
        <v>16</v>
      </c>
      <c r="F21" s="39"/>
      <c r="G21" s="30"/>
      <c r="H21" s="39"/>
      <c r="I21" s="30"/>
      <c r="J21" s="42"/>
      <c r="K21" s="43"/>
      <c r="L21" s="39"/>
      <c r="M21" s="30"/>
      <c r="N21" s="39"/>
      <c r="O21" s="33"/>
      <c r="P21" s="39"/>
      <c r="Q21" s="30"/>
    </row>
    <row r="22" spans="1:17">
      <c r="A22" s="34"/>
      <c r="B22" s="35">
        <v>0</v>
      </c>
      <c r="C22" s="36">
        <v>0</v>
      </c>
      <c r="D22" s="37">
        <v>42485</v>
      </c>
      <c r="E22" s="28">
        <v>17</v>
      </c>
      <c r="F22" s="39"/>
      <c r="G22" s="33"/>
      <c r="H22" s="39"/>
      <c r="I22" s="30"/>
      <c r="J22" s="42"/>
      <c r="K22" s="43"/>
      <c r="L22" s="39"/>
      <c r="M22" s="30"/>
      <c r="N22" s="39"/>
      <c r="O22" s="33"/>
      <c r="P22" s="39"/>
      <c r="Q22" s="30"/>
    </row>
    <row r="23" spans="1:17">
      <c r="A23" s="34"/>
      <c r="B23" s="35">
        <v>0</v>
      </c>
      <c r="C23" s="36">
        <v>0</v>
      </c>
      <c r="D23" s="37">
        <v>42492</v>
      </c>
      <c r="E23" s="28">
        <v>18</v>
      </c>
      <c r="F23" s="39"/>
      <c r="G23" s="33"/>
      <c r="H23" s="39"/>
      <c r="I23" s="30"/>
      <c r="J23" s="42"/>
      <c r="K23" s="43"/>
      <c r="L23" s="39"/>
      <c r="M23" s="30"/>
      <c r="N23" s="39"/>
      <c r="O23" s="33"/>
      <c r="P23" s="39"/>
      <c r="Q23" s="30"/>
    </row>
    <row r="24" spans="1:17">
      <c r="A24" s="34"/>
      <c r="B24" s="35">
        <v>0</v>
      </c>
      <c r="C24" s="36">
        <v>0</v>
      </c>
      <c r="D24" s="37">
        <v>42499</v>
      </c>
      <c r="E24" s="28">
        <v>19</v>
      </c>
      <c r="F24" s="39"/>
      <c r="G24" s="33"/>
      <c r="H24" s="39"/>
      <c r="I24" s="30"/>
      <c r="J24" s="42"/>
      <c r="K24" s="43"/>
      <c r="L24" s="39"/>
      <c r="M24" s="30"/>
      <c r="N24" s="39"/>
      <c r="O24" s="30"/>
      <c r="P24" s="39"/>
      <c r="Q24" s="30"/>
    </row>
    <row r="25" spans="1:17">
      <c r="A25" s="34"/>
      <c r="B25" s="35">
        <v>0</v>
      </c>
      <c r="C25" s="36">
        <v>0</v>
      </c>
      <c r="D25" s="37">
        <v>42506</v>
      </c>
      <c r="E25" s="28">
        <v>20</v>
      </c>
      <c r="F25" s="39"/>
      <c r="G25" s="33"/>
      <c r="H25" s="39"/>
      <c r="I25" s="30"/>
      <c r="J25" s="42"/>
      <c r="K25" s="43"/>
      <c r="L25" s="39"/>
      <c r="M25" s="30"/>
      <c r="N25" s="39"/>
      <c r="O25" s="30"/>
      <c r="P25" s="39"/>
      <c r="Q25" s="30"/>
    </row>
    <row r="26" spans="1:17">
      <c r="A26" s="34"/>
      <c r="B26" s="35">
        <v>0</v>
      </c>
      <c r="C26" s="36">
        <v>0</v>
      </c>
      <c r="D26" s="37">
        <v>42513</v>
      </c>
      <c r="E26" s="28">
        <v>21</v>
      </c>
      <c r="F26" s="39"/>
      <c r="G26" s="33"/>
      <c r="H26" s="39"/>
      <c r="I26" s="30"/>
      <c r="J26" s="42"/>
      <c r="K26" s="43"/>
      <c r="L26" s="39"/>
      <c r="M26" s="30"/>
      <c r="N26" s="39"/>
      <c r="O26" s="30"/>
      <c r="P26" s="39"/>
      <c r="Q26" s="30"/>
    </row>
    <row r="27" spans="1:17">
      <c r="A27" s="34"/>
      <c r="B27" s="35">
        <v>680</v>
      </c>
      <c r="C27" s="36">
        <v>680</v>
      </c>
      <c r="D27" s="37">
        <v>42520</v>
      </c>
      <c r="E27" s="28">
        <v>22</v>
      </c>
      <c r="F27" s="39">
        <v>680</v>
      </c>
      <c r="G27" s="30">
        <v>680</v>
      </c>
      <c r="H27" s="39"/>
      <c r="I27" s="30"/>
      <c r="J27" s="42"/>
      <c r="K27" s="43"/>
      <c r="L27" s="39"/>
      <c r="M27" s="30"/>
      <c r="N27" s="39"/>
      <c r="O27" s="30"/>
      <c r="P27" s="39"/>
      <c r="Q27" s="30"/>
    </row>
    <row r="28" spans="1:17">
      <c r="A28" s="34"/>
      <c r="B28" s="35">
        <v>0</v>
      </c>
      <c r="C28" s="36">
        <v>0</v>
      </c>
      <c r="D28" s="37">
        <v>42527</v>
      </c>
      <c r="E28" s="28">
        <v>23</v>
      </c>
      <c r="F28" s="29"/>
      <c r="G28" s="30"/>
      <c r="H28" s="39"/>
      <c r="I28" s="30"/>
      <c r="J28" s="42"/>
      <c r="K28" s="43"/>
      <c r="L28" s="39"/>
      <c r="M28" s="30"/>
      <c r="N28" s="39"/>
      <c r="O28" s="30"/>
      <c r="P28" s="39"/>
      <c r="Q28" s="30"/>
    </row>
    <row r="29" spans="1:17">
      <c r="A29" s="34"/>
      <c r="B29" s="35">
        <v>0</v>
      </c>
      <c r="C29" s="36">
        <v>0</v>
      </c>
      <c r="D29" s="37">
        <v>42534</v>
      </c>
      <c r="E29" s="28">
        <v>24</v>
      </c>
      <c r="F29" s="39"/>
      <c r="G29" s="30"/>
      <c r="H29" s="39"/>
      <c r="I29" s="30"/>
      <c r="J29" s="42"/>
      <c r="K29" s="43"/>
      <c r="L29" s="39"/>
      <c r="M29" s="30"/>
      <c r="N29" s="39"/>
      <c r="O29" s="30"/>
      <c r="P29" s="39"/>
      <c r="Q29" s="30"/>
    </row>
    <row r="30" spans="1:17">
      <c r="A30" s="34"/>
      <c r="B30" s="35">
        <v>0</v>
      </c>
      <c r="C30" s="36">
        <v>0</v>
      </c>
      <c r="D30" s="37">
        <v>42541</v>
      </c>
      <c r="E30" s="28">
        <v>25</v>
      </c>
      <c r="F30" s="29"/>
      <c r="G30" s="30"/>
      <c r="H30" s="39"/>
      <c r="I30" s="30"/>
      <c r="J30" s="42"/>
      <c r="K30" s="43"/>
      <c r="L30" s="39"/>
      <c r="M30" s="30"/>
      <c r="N30" s="39"/>
      <c r="O30" s="30"/>
      <c r="P30" s="39"/>
      <c r="Q30" s="30"/>
    </row>
    <row r="31" spans="1:17">
      <c r="A31" s="34"/>
      <c r="B31" s="35">
        <v>0</v>
      </c>
      <c r="C31" s="36">
        <v>0</v>
      </c>
      <c r="D31" s="37">
        <v>42548</v>
      </c>
      <c r="E31" s="28">
        <v>26</v>
      </c>
      <c r="F31" s="29"/>
      <c r="G31" s="30"/>
      <c r="H31" s="39"/>
      <c r="I31" s="30"/>
      <c r="J31" s="42"/>
      <c r="K31" s="43"/>
      <c r="L31" s="39"/>
      <c r="M31" s="30"/>
      <c r="N31" s="39"/>
      <c r="O31" s="30"/>
      <c r="P31" s="39"/>
      <c r="Q31" s="30"/>
    </row>
    <row r="32" spans="1:17">
      <c r="A32" s="34"/>
      <c r="B32" s="35">
        <v>0</v>
      </c>
      <c r="C32" s="36">
        <v>0</v>
      </c>
      <c r="D32" s="37">
        <v>42555</v>
      </c>
      <c r="E32" s="28">
        <v>27</v>
      </c>
      <c r="F32" s="29"/>
      <c r="G32" s="30"/>
      <c r="H32" s="39"/>
      <c r="I32" s="30"/>
      <c r="J32" s="39"/>
      <c r="K32" s="30"/>
      <c r="L32" s="39"/>
      <c r="M32" s="30"/>
      <c r="N32" s="39"/>
      <c r="O32" s="30"/>
      <c r="P32" s="39"/>
      <c r="Q32" s="30"/>
    </row>
    <row r="33" spans="1:17">
      <c r="A33" s="34"/>
      <c r="B33" s="35">
        <v>0</v>
      </c>
      <c r="C33" s="36">
        <v>0</v>
      </c>
      <c r="D33" s="37">
        <v>42562</v>
      </c>
      <c r="E33" s="28">
        <v>28</v>
      </c>
      <c r="F33" s="29"/>
      <c r="G33" s="30"/>
      <c r="H33" s="39"/>
      <c r="I33" s="30"/>
      <c r="J33" s="39"/>
      <c r="K33" s="30"/>
      <c r="L33" s="39"/>
      <c r="M33" s="30"/>
      <c r="N33" s="39"/>
      <c r="O33" s="30"/>
      <c r="P33" s="39"/>
      <c r="Q33" s="30"/>
    </row>
    <row r="34" spans="1:17">
      <c r="A34" s="34"/>
      <c r="B34" s="35">
        <f t="shared" ref="B34:C57" si="0">IF(ISNUMBER(F34),F34,0)+IF(ISNUMBER(J34),J34,0)+IF(ISNUMBER(N34),N34,0)</f>
        <v>0</v>
      </c>
      <c r="C34" s="36">
        <f t="shared" si="0"/>
        <v>0</v>
      </c>
      <c r="D34" s="37">
        <v>42569</v>
      </c>
      <c r="E34" s="28">
        <v>29</v>
      </c>
      <c r="F34" s="29"/>
      <c r="G34" s="30"/>
      <c r="H34" s="39"/>
      <c r="I34" s="30"/>
      <c r="J34" s="39"/>
      <c r="K34" s="30"/>
      <c r="L34" s="39"/>
      <c r="M34" s="30"/>
      <c r="N34" s="39"/>
      <c r="O34" s="30"/>
      <c r="P34" s="39"/>
      <c r="Q34" s="30"/>
    </row>
    <row r="35" spans="1:17">
      <c r="A35" s="34"/>
      <c r="B35" s="35">
        <f t="shared" si="0"/>
        <v>0</v>
      </c>
      <c r="C35" s="36">
        <f t="shared" si="0"/>
        <v>0</v>
      </c>
      <c r="D35" s="37">
        <v>42576</v>
      </c>
      <c r="E35" s="28">
        <v>30</v>
      </c>
      <c r="F35" s="29"/>
      <c r="G35" s="30"/>
      <c r="H35" s="39"/>
      <c r="I35" s="30"/>
      <c r="J35" s="39"/>
      <c r="K35" s="30"/>
      <c r="L35" s="39"/>
      <c r="M35" s="30"/>
      <c r="N35" s="39"/>
      <c r="O35" s="30"/>
      <c r="P35" s="39"/>
      <c r="Q35" s="30"/>
    </row>
    <row r="36" spans="1:17">
      <c r="A36" s="34"/>
      <c r="B36" s="35">
        <f t="shared" si="0"/>
        <v>0</v>
      </c>
      <c r="C36" s="36">
        <f t="shared" si="0"/>
        <v>0</v>
      </c>
      <c r="D36" s="37">
        <v>42583</v>
      </c>
      <c r="E36" s="28">
        <v>31</v>
      </c>
      <c r="F36" s="29"/>
      <c r="G36" s="30"/>
      <c r="H36" s="39"/>
      <c r="I36" s="30"/>
      <c r="J36" s="39"/>
      <c r="K36" s="30"/>
      <c r="L36" s="39"/>
      <c r="M36" s="30"/>
      <c r="N36" s="39"/>
      <c r="O36" s="30"/>
      <c r="P36" s="39"/>
      <c r="Q36" s="30"/>
    </row>
    <row r="37" spans="1:17">
      <c r="A37" s="34"/>
      <c r="B37" s="35">
        <f t="shared" si="0"/>
        <v>0</v>
      </c>
      <c r="C37" s="36">
        <f t="shared" si="0"/>
        <v>0</v>
      </c>
      <c r="D37" s="37">
        <v>42590</v>
      </c>
      <c r="E37" s="28">
        <v>32</v>
      </c>
      <c r="F37" s="29"/>
      <c r="G37" s="30"/>
      <c r="H37" s="39"/>
      <c r="I37" s="30"/>
      <c r="J37" s="39"/>
      <c r="K37" s="30"/>
      <c r="L37" s="39"/>
      <c r="M37" s="30"/>
      <c r="N37" s="39"/>
      <c r="O37" s="30"/>
      <c r="P37" s="39"/>
      <c r="Q37" s="30"/>
    </row>
    <row r="38" spans="1:17">
      <c r="A38" s="34"/>
      <c r="B38" s="35">
        <f t="shared" si="0"/>
        <v>0</v>
      </c>
      <c r="C38" s="36">
        <f t="shared" si="0"/>
        <v>0</v>
      </c>
      <c r="D38" s="37">
        <v>42597</v>
      </c>
      <c r="E38" s="28">
        <v>33</v>
      </c>
      <c r="F38" s="29"/>
      <c r="G38" s="30"/>
      <c r="H38" s="39"/>
      <c r="I38" s="30"/>
      <c r="J38" s="39"/>
      <c r="K38" s="30"/>
      <c r="L38" s="39"/>
      <c r="M38" s="30"/>
      <c r="N38" s="39"/>
      <c r="O38" s="30"/>
      <c r="P38" s="39"/>
      <c r="Q38" s="30"/>
    </row>
    <row r="39" spans="1:17">
      <c r="A39" s="34"/>
      <c r="B39" s="35">
        <f t="shared" si="0"/>
        <v>0</v>
      </c>
      <c r="C39" s="36">
        <f t="shared" si="0"/>
        <v>0</v>
      </c>
      <c r="D39" s="37">
        <v>42604</v>
      </c>
      <c r="E39" s="28">
        <v>34</v>
      </c>
      <c r="F39" s="29"/>
      <c r="G39" s="30"/>
      <c r="H39" s="39"/>
      <c r="I39" s="30"/>
      <c r="J39" s="39"/>
      <c r="K39" s="30"/>
      <c r="L39" s="39"/>
      <c r="M39" s="30"/>
      <c r="N39" s="39"/>
      <c r="O39" s="30"/>
      <c r="P39" s="39"/>
      <c r="Q39" s="30"/>
    </row>
    <row r="40" spans="1:17">
      <c r="A40" s="34"/>
      <c r="B40" s="35">
        <f t="shared" si="0"/>
        <v>0</v>
      </c>
      <c r="C40" s="36">
        <f t="shared" si="0"/>
        <v>0</v>
      </c>
      <c r="D40" s="37">
        <v>42611</v>
      </c>
      <c r="E40" s="28">
        <v>35</v>
      </c>
      <c r="F40" s="29"/>
      <c r="G40" s="30"/>
      <c r="H40" s="39"/>
      <c r="I40" s="30"/>
      <c r="J40" s="39"/>
      <c r="K40" s="30"/>
      <c r="L40" s="39"/>
      <c r="M40" s="30"/>
      <c r="N40" s="39"/>
      <c r="O40" s="30"/>
      <c r="P40" s="39"/>
      <c r="Q40" s="30"/>
    </row>
    <row r="41" spans="1:17">
      <c r="A41" s="34"/>
      <c r="B41" s="35">
        <f t="shared" si="0"/>
        <v>0</v>
      </c>
      <c r="C41" s="36">
        <f t="shared" si="0"/>
        <v>0</v>
      </c>
      <c r="D41" s="37">
        <v>42618</v>
      </c>
      <c r="E41" s="28">
        <v>36</v>
      </c>
      <c r="F41" s="29"/>
      <c r="G41" s="30"/>
      <c r="H41" s="39"/>
      <c r="I41" s="30"/>
      <c r="J41" s="39"/>
      <c r="K41" s="30"/>
      <c r="L41" s="39"/>
      <c r="M41" s="30"/>
      <c r="N41" s="39"/>
      <c r="O41" s="30"/>
      <c r="P41" s="39"/>
      <c r="Q41" s="30"/>
    </row>
    <row r="42" spans="1:17">
      <c r="A42" s="34"/>
      <c r="B42" s="35">
        <f t="shared" si="0"/>
        <v>0</v>
      </c>
      <c r="C42" s="36">
        <f t="shared" si="0"/>
        <v>0</v>
      </c>
      <c r="D42" s="37">
        <v>42625</v>
      </c>
      <c r="E42" s="28">
        <v>37</v>
      </c>
      <c r="F42" s="29"/>
      <c r="G42" s="30"/>
      <c r="H42" s="39"/>
      <c r="I42" s="30"/>
      <c r="J42" s="39"/>
      <c r="K42" s="30"/>
      <c r="L42" s="39"/>
      <c r="M42" s="30"/>
      <c r="N42" s="39"/>
      <c r="O42" s="30"/>
      <c r="P42" s="39"/>
      <c r="Q42" s="30"/>
    </row>
    <row r="43" spans="1:17">
      <c r="A43" s="34"/>
      <c r="B43" s="35">
        <f t="shared" si="0"/>
        <v>0</v>
      </c>
      <c r="C43" s="36">
        <f t="shared" si="0"/>
        <v>0</v>
      </c>
      <c r="D43" s="37">
        <v>42632</v>
      </c>
      <c r="E43" s="28">
        <v>38</v>
      </c>
      <c r="F43" s="29"/>
      <c r="G43" s="30"/>
      <c r="H43" s="39"/>
      <c r="I43" s="30"/>
      <c r="J43" s="39"/>
      <c r="K43" s="30"/>
      <c r="L43" s="39"/>
      <c r="M43" s="30"/>
      <c r="N43" s="39"/>
      <c r="O43" s="30"/>
      <c r="P43" s="39"/>
      <c r="Q43" s="30"/>
    </row>
    <row r="44" spans="1:17">
      <c r="A44" s="34"/>
      <c r="B44" s="35">
        <f t="shared" si="0"/>
        <v>0</v>
      </c>
      <c r="C44" s="36">
        <f t="shared" si="0"/>
        <v>0</v>
      </c>
      <c r="D44" s="37">
        <v>42639</v>
      </c>
      <c r="E44" s="28">
        <v>39</v>
      </c>
      <c r="F44" s="29"/>
      <c r="G44" s="30"/>
      <c r="H44" s="39"/>
      <c r="I44" s="30"/>
      <c r="J44" s="39"/>
      <c r="K44" s="30"/>
      <c r="L44" s="39"/>
      <c r="M44" s="30"/>
      <c r="N44" s="39"/>
      <c r="O44" s="30"/>
      <c r="P44" s="39"/>
      <c r="Q44" s="30"/>
    </row>
    <row r="45" spans="1:17">
      <c r="A45" s="34"/>
      <c r="B45" s="35">
        <f t="shared" si="0"/>
        <v>0</v>
      </c>
      <c r="C45" s="36">
        <f t="shared" si="0"/>
        <v>0</v>
      </c>
      <c r="D45" s="37">
        <v>42646</v>
      </c>
      <c r="E45" s="28">
        <v>40</v>
      </c>
      <c r="F45" s="29"/>
      <c r="G45" s="30"/>
      <c r="H45" s="39"/>
      <c r="I45" s="30"/>
      <c r="J45" s="39"/>
      <c r="K45" s="30"/>
      <c r="L45" s="39"/>
      <c r="M45" s="30"/>
      <c r="N45" s="39"/>
      <c r="O45" s="30"/>
      <c r="P45" s="39"/>
      <c r="Q45" s="30"/>
    </row>
    <row r="46" spans="1:17">
      <c r="A46" s="34"/>
      <c r="B46" s="35">
        <f t="shared" si="0"/>
        <v>0</v>
      </c>
      <c r="C46" s="36">
        <f t="shared" si="0"/>
        <v>0</v>
      </c>
      <c r="D46" s="37">
        <v>42653</v>
      </c>
      <c r="E46" s="28">
        <v>41</v>
      </c>
      <c r="F46" s="44"/>
      <c r="G46" s="38"/>
      <c r="H46" s="39"/>
      <c r="I46" s="30"/>
      <c r="J46" s="39"/>
      <c r="K46" s="30"/>
      <c r="L46" s="39"/>
      <c r="M46" s="30"/>
      <c r="N46" s="39"/>
      <c r="O46" s="30"/>
      <c r="P46" s="39"/>
      <c r="Q46" s="30"/>
    </row>
    <row r="47" spans="1:17">
      <c r="A47" s="34"/>
      <c r="B47" s="35">
        <f t="shared" si="0"/>
        <v>0</v>
      </c>
      <c r="C47" s="36">
        <f t="shared" si="0"/>
        <v>0</v>
      </c>
      <c r="D47" s="37">
        <v>42660</v>
      </c>
      <c r="E47" s="28">
        <v>42</v>
      </c>
      <c r="F47" s="45"/>
      <c r="G47" s="46"/>
      <c r="H47" s="39"/>
      <c r="I47" s="30"/>
      <c r="J47" s="39"/>
      <c r="K47" s="30"/>
      <c r="L47" s="39"/>
      <c r="M47" s="30"/>
      <c r="N47" s="39"/>
      <c r="O47" s="30"/>
      <c r="P47" s="39"/>
      <c r="Q47" s="30"/>
    </row>
    <row r="48" spans="1:17">
      <c r="A48" s="34"/>
      <c r="B48" s="35">
        <f t="shared" si="0"/>
        <v>0</v>
      </c>
      <c r="C48" s="36">
        <f t="shared" si="0"/>
        <v>0</v>
      </c>
      <c r="D48" s="37">
        <v>42667</v>
      </c>
      <c r="E48" s="28">
        <v>43</v>
      </c>
      <c r="F48" s="45"/>
      <c r="G48" s="46"/>
      <c r="H48" s="39"/>
      <c r="I48" s="30"/>
      <c r="J48" s="39"/>
      <c r="K48" s="30"/>
      <c r="L48" s="39"/>
      <c r="M48" s="30"/>
      <c r="N48" s="39"/>
      <c r="O48" s="30"/>
      <c r="P48" s="39"/>
      <c r="Q48" s="30"/>
    </row>
    <row r="49" spans="1:17">
      <c r="A49" s="34"/>
      <c r="B49" s="35">
        <f t="shared" si="0"/>
        <v>0</v>
      </c>
      <c r="C49" s="36">
        <f t="shared" si="0"/>
        <v>0</v>
      </c>
      <c r="D49" s="37">
        <v>42674</v>
      </c>
      <c r="E49" s="28">
        <v>44</v>
      </c>
      <c r="F49" s="29"/>
      <c r="G49" s="30"/>
      <c r="H49" s="39"/>
      <c r="I49" s="30"/>
      <c r="J49" s="39"/>
      <c r="K49" s="30"/>
      <c r="L49" s="39"/>
      <c r="M49" s="30"/>
      <c r="N49" s="39"/>
      <c r="O49" s="30"/>
      <c r="P49" s="39"/>
      <c r="Q49" s="30"/>
    </row>
    <row r="50" spans="1:17">
      <c r="A50" s="34"/>
      <c r="B50" s="35">
        <f t="shared" si="0"/>
        <v>0</v>
      </c>
      <c r="C50" s="36">
        <f t="shared" si="0"/>
        <v>0</v>
      </c>
      <c r="D50" s="37">
        <v>42681</v>
      </c>
      <c r="E50" s="28">
        <v>45</v>
      </c>
      <c r="F50" s="29"/>
      <c r="G50" s="30"/>
      <c r="H50" s="39"/>
      <c r="I50" s="30"/>
      <c r="J50" s="39"/>
      <c r="K50" s="30"/>
      <c r="L50" s="39"/>
      <c r="M50" s="30"/>
      <c r="N50" s="39"/>
      <c r="O50" s="30"/>
      <c r="P50" s="39"/>
      <c r="Q50" s="30"/>
    </row>
    <row r="51" spans="1:17">
      <c r="A51" s="34"/>
      <c r="B51" s="35">
        <f t="shared" si="0"/>
        <v>0</v>
      </c>
      <c r="C51" s="36">
        <f t="shared" si="0"/>
        <v>0</v>
      </c>
      <c r="D51" s="37">
        <v>42688</v>
      </c>
      <c r="E51" s="28">
        <v>46</v>
      </c>
      <c r="F51" s="29"/>
      <c r="G51" s="30"/>
      <c r="H51" s="39"/>
      <c r="I51" s="30"/>
      <c r="J51" s="39"/>
      <c r="K51" s="30"/>
      <c r="L51" s="39"/>
      <c r="M51" s="30"/>
      <c r="N51" s="39"/>
      <c r="O51" s="30"/>
      <c r="P51" s="39"/>
      <c r="Q51" s="30"/>
    </row>
    <row r="52" spans="1:17">
      <c r="A52" s="34"/>
      <c r="B52" s="35">
        <f t="shared" si="0"/>
        <v>0</v>
      </c>
      <c r="C52" s="36">
        <f t="shared" si="0"/>
        <v>0</v>
      </c>
      <c r="D52" s="37">
        <v>42695</v>
      </c>
      <c r="E52" s="28">
        <v>47</v>
      </c>
      <c r="F52" s="29"/>
      <c r="G52" s="30"/>
      <c r="H52" s="39"/>
      <c r="I52" s="30"/>
      <c r="J52" s="39"/>
      <c r="K52" s="30"/>
      <c r="L52" s="39"/>
      <c r="M52" s="30"/>
      <c r="N52" s="39"/>
      <c r="O52" s="30"/>
      <c r="P52" s="39"/>
      <c r="Q52" s="30"/>
    </row>
    <row r="53" spans="1:17">
      <c r="A53" s="34"/>
      <c r="B53" s="35">
        <f t="shared" si="0"/>
        <v>0</v>
      </c>
      <c r="C53" s="36">
        <f t="shared" si="0"/>
        <v>0</v>
      </c>
      <c r="D53" s="37">
        <v>42702</v>
      </c>
      <c r="E53" s="28">
        <v>48</v>
      </c>
      <c r="F53" s="29"/>
      <c r="G53" s="30"/>
      <c r="H53" s="39"/>
      <c r="I53" s="30"/>
      <c r="J53" s="39"/>
      <c r="K53" s="30"/>
      <c r="L53" s="39"/>
      <c r="M53" s="30"/>
      <c r="N53" s="39"/>
      <c r="O53" s="30"/>
      <c r="P53" s="39"/>
      <c r="Q53" s="30"/>
    </row>
    <row r="54" spans="1:17">
      <c r="A54" s="34"/>
      <c r="B54" s="35">
        <f t="shared" si="0"/>
        <v>0</v>
      </c>
      <c r="C54" s="36">
        <f t="shared" si="0"/>
        <v>0</v>
      </c>
      <c r="D54" s="37">
        <v>42709</v>
      </c>
      <c r="E54" s="28">
        <v>49</v>
      </c>
      <c r="F54" s="29"/>
      <c r="G54" s="30"/>
      <c r="H54" s="39"/>
      <c r="I54" s="30"/>
      <c r="J54" s="39"/>
      <c r="K54" s="30"/>
      <c r="L54" s="39"/>
      <c r="M54" s="30"/>
      <c r="N54" s="39"/>
      <c r="O54" s="30"/>
      <c r="P54" s="39"/>
      <c r="Q54" s="30"/>
    </row>
    <row r="55" spans="1:17">
      <c r="A55" s="34"/>
      <c r="B55" s="35">
        <f t="shared" si="0"/>
        <v>0</v>
      </c>
      <c r="C55" s="36">
        <f t="shared" si="0"/>
        <v>0</v>
      </c>
      <c r="D55" s="37">
        <v>42716</v>
      </c>
      <c r="E55" s="28">
        <v>50</v>
      </c>
      <c r="F55" s="29"/>
      <c r="G55" s="30"/>
      <c r="H55" s="39"/>
      <c r="I55" s="30"/>
      <c r="J55" s="39"/>
      <c r="K55" s="30"/>
      <c r="L55" s="39"/>
      <c r="M55" s="30"/>
      <c r="N55" s="39"/>
      <c r="O55" s="30"/>
      <c r="P55" s="39"/>
      <c r="Q55" s="30"/>
    </row>
    <row r="56" spans="1:17">
      <c r="A56" s="34"/>
      <c r="B56" s="35">
        <f t="shared" si="0"/>
        <v>0</v>
      </c>
      <c r="C56" s="36">
        <f t="shared" si="0"/>
        <v>0</v>
      </c>
      <c r="D56" s="37">
        <v>42723</v>
      </c>
      <c r="E56" s="28">
        <v>51</v>
      </c>
      <c r="F56" s="29"/>
      <c r="G56" s="30"/>
      <c r="H56" s="39"/>
      <c r="I56" s="30"/>
      <c r="J56" s="39"/>
      <c r="K56" s="30"/>
      <c r="L56" s="39"/>
      <c r="M56" s="30"/>
      <c r="N56" s="39"/>
      <c r="O56" s="30"/>
      <c r="P56" s="39"/>
      <c r="Q56" s="30"/>
    </row>
    <row r="57" spans="1:17" ht="15" thickBot="1">
      <c r="A57" s="47"/>
      <c r="B57" s="48">
        <f t="shared" si="0"/>
        <v>0</v>
      </c>
      <c r="C57" s="49">
        <f t="shared" si="0"/>
        <v>0</v>
      </c>
      <c r="D57" s="50">
        <v>42730</v>
      </c>
      <c r="E57" s="51">
        <v>52</v>
      </c>
      <c r="F57" s="52"/>
      <c r="G57" s="53"/>
      <c r="H57" s="54"/>
      <c r="I57" s="53"/>
      <c r="J57" s="54"/>
      <c r="K57" s="53"/>
      <c r="L57" s="54"/>
      <c r="M57" s="53"/>
      <c r="N57" s="54"/>
      <c r="O57" s="53"/>
      <c r="P57" s="39"/>
      <c r="Q57" s="30"/>
    </row>
  </sheetData>
  <protectedRanges>
    <protectedRange password="FDCE" sqref="D32:D57" name="区域1_1"/>
  </protectedRanges>
  <conditionalFormatting sqref="F6:F11 F13:F28 F29:Q57 G6:Q28 B6:E57">
    <cfRule type="expression" dxfId="28" priority="5" stopIfTrue="1">
      <formula>IF($E6&lt;$G$2,1,0)</formula>
    </cfRule>
  </conditionalFormatting>
  <conditionalFormatting sqref="F3 J3 N3">
    <cfRule type="cellIs" dxfId="27" priority="6" stopIfTrue="1" operator="equal">
      <formula>"NOK"</formula>
    </cfRule>
    <cfRule type="cellIs" dxfId="26" priority="7" stopIfTrue="1" operator="equal">
      <formula>"OK"</formula>
    </cfRule>
  </conditionalFormatting>
  <conditionalFormatting sqref="A6:A57">
    <cfRule type="cellIs" dxfId="25" priority="8" stopIfTrue="1" operator="lessThan">
      <formula>$B6</formula>
    </cfRule>
  </conditionalFormatting>
  <conditionalFormatting sqref="A7:A56">
    <cfRule type="cellIs" dxfId="24" priority="4" stopIfTrue="1" operator="lessThan">
      <formula>$B7</formula>
    </cfRule>
  </conditionalFormatting>
  <conditionalFormatting sqref="A7:A56">
    <cfRule type="cellIs" dxfId="23" priority="3" stopIfTrue="1" operator="lessThan">
      <formula>$B7</formula>
    </cfRule>
  </conditionalFormatting>
  <conditionalFormatting sqref="A57">
    <cfRule type="cellIs" dxfId="22" priority="2" stopIfTrue="1" operator="lessThan">
      <formula>$B57</formula>
    </cfRule>
  </conditionalFormatting>
  <conditionalFormatting sqref="A57">
    <cfRule type="cellIs" dxfId="21" priority="1" stopIfTrue="1" operator="lessThan">
      <formula>$B57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workbookViewId="0">
      <selection activeCell="L3" sqref="L3"/>
    </sheetView>
  </sheetViews>
  <sheetFormatPr baseColWidth="10" defaultRowHeight="14.4"/>
  <sheetData>
    <row r="1" spans="1:17" ht="22.8">
      <c r="A1" s="1" t="s">
        <v>16</v>
      </c>
      <c r="B1" s="1"/>
      <c r="C1" s="2"/>
      <c r="D1" s="2"/>
      <c r="E1" s="2"/>
      <c r="F1" s="2"/>
      <c r="G1" s="3"/>
      <c r="H1" s="4"/>
      <c r="I1" s="5"/>
      <c r="J1" s="2"/>
      <c r="K1" s="3"/>
      <c r="L1" s="6"/>
      <c r="M1" s="5"/>
      <c r="N1" s="2"/>
      <c r="O1" s="2"/>
      <c r="P1" s="4"/>
      <c r="Q1" s="5"/>
    </row>
    <row r="2" spans="1:17" ht="23.4" thickBot="1">
      <c r="A2" s="1"/>
      <c r="B2" s="1"/>
      <c r="C2" s="7"/>
      <c r="D2" s="7"/>
      <c r="E2" s="2"/>
      <c r="F2" s="8" t="s">
        <v>9</v>
      </c>
      <c r="G2" s="9">
        <f>[1]Summary!B2</f>
        <v>41</v>
      </c>
      <c r="H2" s="10"/>
      <c r="I2" s="5"/>
      <c r="J2" s="2"/>
      <c r="K2" s="10"/>
      <c r="L2" s="10"/>
      <c r="M2" s="5"/>
      <c r="N2" s="2"/>
      <c r="O2" s="2"/>
      <c r="P2" s="10"/>
      <c r="Q2" s="5"/>
    </row>
    <row r="3" spans="1:17" ht="16.2" customHeight="1" thickBot="1">
      <c r="A3" s="60"/>
      <c r="B3" s="61" t="s">
        <v>0</v>
      </c>
      <c r="C3" s="61"/>
      <c r="D3" s="62" t="s">
        <v>1</v>
      </c>
      <c r="E3" s="62" t="s">
        <v>2</v>
      </c>
      <c r="F3" s="63" t="s">
        <v>13</v>
      </c>
      <c r="G3" s="64"/>
      <c r="H3" s="65"/>
      <c r="I3" s="66" t="s">
        <v>3</v>
      </c>
      <c r="J3" s="63" t="s">
        <v>14</v>
      </c>
      <c r="K3" s="64"/>
      <c r="L3" s="65" t="s">
        <v>7</v>
      </c>
      <c r="M3" s="66" t="s">
        <v>8</v>
      </c>
      <c r="N3" s="63" t="s">
        <v>15</v>
      </c>
      <c r="O3" s="64"/>
      <c r="P3" s="65" t="s">
        <v>7</v>
      </c>
      <c r="Q3" s="66" t="s">
        <v>8</v>
      </c>
    </row>
    <row r="4" spans="1:17" ht="15" thickBot="1">
      <c r="A4" s="69"/>
      <c r="B4" s="11" t="s">
        <v>5</v>
      </c>
      <c r="C4" s="12" t="s">
        <v>6</v>
      </c>
      <c r="D4" s="70"/>
      <c r="E4" s="70"/>
      <c r="F4" s="13" t="s">
        <v>5</v>
      </c>
      <c r="G4" s="14" t="s">
        <v>6</v>
      </c>
      <c r="H4" s="71"/>
      <c r="I4" s="71"/>
      <c r="J4" s="15" t="s">
        <v>5</v>
      </c>
      <c r="K4" s="16" t="s">
        <v>6</v>
      </c>
      <c r="L4" s="71"/>
      <c r="M4" s="71"/>
      <c r="N4" s="15" t="s">
        <v>5</v>
      </c>
      <c r="O4" s="16" t="s">
        <v>6</v>
      </c>
      <c r="P4" s="71"/>
      <c r="Q4" s="71"/>
    </row>
    <row r="5" spans="1:17" ht="15" thickBot="1">
      <c r="A5" s="72"/>
      <c r="B5" s="19">
        <f>SUM(B6:B57)</f>
        <v>19360</v>
      </c>
      <c r="C5" s="20">
        <f>SUM(C6:C57)</f>
        <v>19360</v>
      </c>
      <c r="D5" s="21"/>
      <c r="E5" s="21"/>
      <c r="F5" s="22">
        <f>SUM(F6:F57)</f>
        <v>1360</v>
      </c>
      <c r="G5" s="23">
        <f>SUM(G6:G57)</f>
        <v>1360</v>
      </c>
      <c r="H5" s="73"/>
      <c r="I5" s="73"/>
      <c r="J5" s="22">
        <f>SUM(J6:J57)</f>
        <v>14000</v>
      </c>
      <c r="K5" s="23">
        <f>SUM(K6:K57)</f>
        <v>14000</v>
      </c>
      <c r="L5" s="73"/>
      <c r="M5" s="73"/>
      <c r="N5" s="22">
        <f>SUM(N6:N57)</f>
        <v>4450</v>
      </c>
      <c r="O5" s="23">
        <f>SUM(O6:O57)</f>
        <v>4450</v>
      </c>
      <c r="P5" s="73"/>
      <c r="Q5" s="73"/>
    </row>
    <row r="6" spans="1:17">
      <c r="A6" s="24"/>
      <c r="B6" s="25">
        <v>0</v>
      </c>
      <c r="C6" s="26">
        <v>0</v>
      </c>
      <c r="D6" s="27">
        <v>42373</v>
      </c>
      <c r="E6" s="28">
        <v>1</v>
      </c>
      <c r="F6" s="29"/>
      <c r="G6" s="30"/>
      <c r="H6" s="31"/>
      <c r="I6" s="32"/>
      <c r="J6" s="29"/>
      <c r="K6" s="30"/>
      <c r="L6" s="29"/>
      <c r="M6" s="30"/>
      <c r="N6" s="29"/>
      <c r="O6" s="33"/>
      <c r="P6" s="29"/>
      <c r="Q6" s="30"/>
    </row>
    <row r="7" spans="1:17">
      <c r="A7" s="34"/>
      <c r="B7" s="35">
        <v>0</v>
      </c>
      <c r="C7" s="36">
        <v>0</v>
      </c>
      <c r="D7" s="37">
        <v>42380</v>
      </c>
      <c r="E7" s="28">
        <v>2</v>
      </c>
      <c r="F7" s="29"/>
      <c r="G7" s="38"/>
      <c r="H7" s="39"/>
      <c r="I7" s="30"/>
      <c r="J7" s="39"/>
      <c r="K7" s="30"/>
      <c r="L7" s="39"/>
      <c r="M7" s="30"/>
      <c r="N7" s="39"/>
      <c r="O7" s="33"/>
      <c r="P7" s="39"/>
      <c r="Q7" s="30"/>
    </row>
    <row r="8" spans="1:17">
      <c r="A8" s="34"/>
      <c r="B8" s="35">
        <v>0</v>
      </c>
      <c r="C8" s="36">
        <v>0</v>
      </c>
      <c r="D8" s="37">
        <v>42387</v>
      </c>
      <c r="E8" s="28">
        <v>3</v>
      </c>
      <c r="F8" s="29"/>
      <c r="G8" s="38"/>
      <c r="H8" s="39"/>
      <c r="I8" s="30"/>
      <c r="J8" s="39"/>
      <c r="K8" s="30"/>
      <c r="L8" s="39"/>
      <c r="M8" s="30"/>
      <c r="N8" s="39"/>
      <c r="O8" s="33"/>
      <c r="P8" s="39"/>
      <c r="Q8" s="30"/>
    </row>
    <row r="9" spans="1:17">
      <c r="A9" s="34"/>
      <c r="B9" s="35">
        <v>0</v>
      </c>
      <c r="C9" s="36">
        <v>0</v>
      </c>
      <c r="D9" s="37">
        <v>42394</v>
      </c>
      <c r="E9" s="28">
        <v>4</v>
      </c>
      <c r="F9" s="29"/>
      <c r="G9" s="38"/>
      <c r="H9" s="39"/>
      <c r="I9" s="30"/>
      <c r="J9" s="39"/>
      <c r="K9" s="30"/>
      <c r="L9" s="39"/>
      <c r="M9" s="30"/>
      <c r="N9" s="39"/>
      <c r="O9" s="33"/>
      <c r="P9" s="39"/>
      <c r="Q9" s="30"/>
    </row>
    <row r="10" spans="1:17">
      <c r="A10" s="34"/>
      <c r="B10" s="35">
        <v>0</v>
      </c>
      <c r="C10" s="36">
        <v>0</v>
      </c>
      <c r="D10" s="37">
        <v>42401</v>
      </c>
      <c r="E10" s="28">
        <v>5</v>
      </c>
      <c r="F10" s="29"/>
      <c r="G10" s="30"/>
      <c r="H10" s="39"/>
      <c r="I10" s="30"/>
      <c r="J10" s="39"/>
      <c r="K10" s="40"/>
      <c r="L10" s="39"/>
      <c r="M10" s="30"/>
      <c r="N10" s="39"/>
      <c r="O10" s="33"/>
      <c r="P10" s="39"/>
      <c r="Q10" s="30"/>
    </row>
    <row r="11" spans="1:17">
      <c r="A11" s="34"/>
      <c r="B11" s="35">
        <v>7000</v>
      </c>
      <c r="C11" s="36">
        <v>7000</v>
      </c>
      <c r="D11" s="37">
        <v>42408</v>
      </c>
      <c r="E11" s="28">
        <v>6</v>
      </c>
      <c r="F11" s="29"/>
      <c r="G11" s="33"/>
      <c r="H11" s="39"/>
      <c r="I11" s="30"/>
      <c r="J11" s="39">
        <v>7000</v>
      </c>
      <c r="K11" s="30">
        <v>7000</v>
      </c>
      <c r="L11" s="39"/>
      <c r="M11" s="30"/>
      <c r="N11" s="39"/>
      <c r="O11" s="33"/>
      <c r="P11" s="39"/>
      <c r="Q11" s="30"/>
    </row>
    <row r="12" spans="1:17">
      <c r="A12" s="34"/>
      <c r="B12" s="35">
        <v>0</v>
      </c>
      <c r="C12" s="36">
        <v>0</v>
      </c>
      <c r="D12" s="37">
        <v>42415</v>
      </c>
      <c r="E12" s="28">
        <v>7</v>
      </c>
      <c r="F12" s="41"/>
      <c r="G12" s="38"/>
      <c r="H12" s="39"/>
      <c r="I12" s="30"/>
      <c r="J12" s="39"/>
      <c r="K12" s="30"/>
      <c r="L12" s="39"/>
      <c r="M12" s="30"/>
      <c r="N12" s="39"/>
      <c r="O12" s="33"/>
      <c r="P12" s="39"/>
      <c r="Q12" s="30"/>
    </row>
    <row r="13" spans="1:17">
      <c r="A13" s="34"/>
      <c r="B13" s="35">
        <v>0</v>
      </c>
      <c r="C13" s="36">
        <v>0</v>
      </c>
      <c r="D13" s="37">
        <v>42422</v>
      </c>
      <c r="E13" s="28">
        <v>8</v>
      </c>
      <c r="F13" s="39"/>
      <c r="G13" s="40"/>
      <c r="H13" s="39"/>
      <c r="I13" s="30"/>
      <c r="J13" s="39"/>
      <c r="K13" s="30"/>
      <c r="L13" s="39"/>
      <c r="M13" s="30"/>
      <c r="N13" s="39"/>
      <c r="O13" s="33"/>
      <c r="P13" s="39"/>
      <c r="Q13" s="30"/>
    </row>
    <row r="14" spans="1:17">
      <c r="A14" s="34"/>
      <c r="B14" s="35">
        <v>0</v>
      </c>
      <c r="C14" s="36">
        <v>0</v>
      </c>
      <c r="D14" s="37">
        <v>42429</v>
      </c>
      <c r="E14" s="28">
        <v>9</v>
      </c>
      <c r="F14" s="29"/>
      <c r="G14" s="33"/>
      <c r="H14" s="39"/>
      <c r="I14" s="30"/>
      <c r="J14" s="39"/>
      <c r="K14" s="30"/>
      <c r="L14" s="39"/>
      <c r="M14" s="30"/>
      <c r="N14" s="39"/>
      <c r="O14" s="33"/>
      <c r="P14" s="39"/>
      <c r="Q14" s="30"/>
    </row>
    <row r="15" spans="1:17">
      <c r="A15" s="34"/>
      <c r="B15" s="35">
        <v>0</v>
      </c>
      <c r="C15" s="36">
        <v>0</v>
      </c>
      <c r="D15" s="37">
        <v>42436</v>
      </c>
      <c r="E15" s="28">
        <v>10</v>
      </c>
      <c r="F15" s="39"/>
      <c r="G15" s="30"/>
      <c r="H15" s="39"/>
      <c r="I15" s="30"/>
      <c r="J15" s="39"/>
      <c r="K15" s="30"/>
      <c r="L15" s="39"/>
      <c r="M15" s="30"/>
      <c r="N15" s="39"/>
      <c r="O15" s="33"/>
      <c r="P15" s="39"/>
      <c r="Q15" s="30"/>
    </row>
    <row r="16" spans="1:17">
      <c r="A16" s="34"/>
      <c r="B16" s="35">
        <v>680</v>
      </c>
      <c r="C16" s="36">
        <v>680</v>
      </c>
      <c r="D16" s="37">
        <v>42443</v>
      </c>
      <c r="E16" s="28">
        <v>11</v>
      </c>
      <c r="F16" s="39">
        <v>680</v>
      </c>
      <c r="G16" s="30">
        <v>680</v>
      </c>
      <c r="H16" s="39"/>
      <c r="I16" s="30"/>
      <c r="J16" s="39"/>
      <c r="K16" s="30"/>
      <c r="L16" s="39"/>
      <c r="M16" s="30"/>
      <c r="N16" s="42"/>
      <c r="O16" s="57"/>
      <c r="P16" s="39"/>
      <c r="Q16" s="30"/>
    </row>
    <row r="17" spans="1:17">
      <c r="A17" s="34"/>
      <c r="B17" s="35">
        <v>0</v>
      </c>
      <c r="C17" s="36">
        <v>0</v>
      </c>
      <c r="D17" s="37">
        <v>42450</v>
      </c>
      <c r="E17" s="28">
        <v>12</v>
      </c>
      <c r="F17" s="39"/>
      <c r="G17" s="30"/>
      <c r="H17" s="39"/>
      <c r="I17" s="30"/>
      <c r="J17" s="39"/>
      <c r="K17" s="30"/>
      <c r="L17" s="39"/>
      <c r="M17" s="30"/>
      <c r="N17" s="39"/>
      <c r="O17" s="33"/>
      <c r="P17" s="39"/>
      <c r="Q17" s="30"/>
    </row>
    <row r="18" spans="1:17">
      <c r="A18" s="34"/>
      <c r="B18" s="35">
        <v>0</v>
      </c>
      <c r="C18" s="36">
        <v>0</v>
      </c>
      <c r="D18" s="37">
        <v>42457</v>
      </c>
      <c r="E18" s="28">
        <v>13</v>
      </c>
      <c r="F18" s="29"/>
      <c r="G18" s="30"/>
      <c r="H18" s="39"/>
      <c r="I18" s="30"/>
      <c r="J18" s="39"/>
      <c r="K18" s="30"/>
      <c r="L18" s="39"/>
      <c r="M18" s="30"/>
      <c r="N18" s="39"/>
      <c r="O18" s="33"/>
      <c r="P18" s="39"/>
      <c r="Q18" s="30"/>
    </row>
    <row r="19" spans="1:17">
      <c r="A19" s="34"/>
      <c r="B19" s="35">
        <v>4000</v>
      </c>
      <c r="C19" s="36">
        <v>4000</v>
      </c>
      <c r="D19" s="37">
        <v>42464</v>
      </c>
      <c r="E19" s="28">
        <v>14</v>
      </c>
      <c r="F19" s="39"/>
      <c r="G19" s="30"/>
      <c r="H19" s="39"/>
      <c r="I19" s="30"/>
      <c r="J19" s="39"/>
      <c r="K19" s="30"/>
      <c r="L19" s="39"/>
      <c r="M19" s="30"/>
      <c r="N19" s="42">
        <v>4000</v>
      </c>
      <c r="O19" s="57">
        <v>4000</v>
      </c>
      <c r="P19" s="39"/>
      <c r="Q19" s="30"/>
    </row>
    <row r="20" spans="1:17">
      <c r="A20" s="34"/>
      <c r="B20" s="35">
        <v>0</v>
      </c>
      <c r="C20" s="36">
        <v>0</v>
      </c>
      <c r="D20" s="37">
        <v>42471</v>
      </c>
      <c r="E20" s="28">
        <v>15</v>
      </c>
      <c r="F20" s="39"/>
      <c r="G20" s="30"/>
      <c r="H20" s="39"/>
      <c r="I20" s="30"/>
      <c r="J20" s="42"/>
      <c r="K20" s="43"/>
      <c r="L20" s="39"/>
      <c r="M20" s="30"/>
      <c r="N20" s="39"/>
      <c r="O20" s="33"/>
      <c r="P20" s="39"/>
      <c r="Q20" s="30"/>
    </row>
    <row r="21" spans="1:17">
      <c r="A21" s="34"/>
      <c r="B21" s="35">
        <v>0</v>
      </c>
      <c r="C21" s="36">
        <v>0</v>
      </c>
      <c r="D21" s="37">
        <v>42478</v>
      </c>
      <c r="E21" s="28">
        <v>16</v>
      </c>
      <c r="F21" s="39"/>
      <c r="G21" s="30"/>
      <c r="H21" s="39"/>
      <c r="I21" s="30"/>
      <c r="J21" s="42"/>
      <c r="K21" s="43"/>
      <c r="L21" s="39"/>
      <c r="M21" s="30"/>
      <c r="N21" s="39"/>
      <c r="O21" s="33"/>
      <c r="P21" s="39"/>
      <c r="Q21" s="30"/>
    </row>
    <row r="22" spans="1:17">
      <c r="A22" s="34"/>
      <c r="B22" s="35">
        <v>0</v>
      </c>
      <c r="C22" s="36">
        <v>0</v>
      </c>
      <c r="D22" s="37">
        <v>42485</v>
      </c>
      <c r="E22" s="28">
        <v>17</v>
      </c>
      <c r="F22" s="39"/>
      <c r="G22" s="33"/>
      <c r="H22" s="39"/>
      <c r="I22" s="30"/>
      <c r="J22" s="42"/>
      <c r="K22" s="43"/>
      <c r="L22" s="39"/>
      <c r="M22" s="30"/>
      <c r="N22" s="39"/>
      <c r="O22" s="33"/>
      <c r="P22" s="39"/>
      <c r="Q22" s="30"/>
    </row>
    <row r="23" spans="1:17">
      <c r="A23" s="34"/>
      <c r="B23" s="35">
        <v>0</v>
      </c>
      <c r="C23" s="36">
        <v>0</v>
      </c>
      <c r="D23" s="37">
        <v>42492</v>
      </c>
      <c r="E23" s="28">
        <v>18</v>
      </c>
      <c r="F23" s="39"/>
      <c r="G23" s="33"/>
      <c r="H23" s="39"/>
      <c r="I23" s="30"/>
      <c r="J23" s="42"/>
      <c r="K23" s="43"/>
      <c r="L23" s="39"/>
      <c r="M23" s="30"/>
      <c r="N23" s="39"/>
      <c r="O23" s="33"/>
      <c r="P23" s="39"/>
      <c r="Q23" s="30"/>
    </row>
    <row r="24" spans="1:17">
      <c r="A24" s="34"/>
      <c r="B24" s="35">
        <v>0</v>
      </c>
      <c r="C24" s="36">
        <v>0</v>
      </c>
      <c r="D24" s="37">
        <v>42499</v>
      </c>
      <c r="E24" s="28">
        <v>19</v>
      </c>
      <c r="F24" s="39"/>
      <c r="G24" s="33"/>
      <c r="H24" s="39"/>
      <c r="I24" s="30"/>
      <c r="J24" s="42"/>
      <c r="K24" s="43"/>
      <c r="L24" s="39"/>
      <c r="M24" s="30"/>
      <c r="N24" s="39"/>
      <c r="O24" s="30"/>
      <c r="P24" s="39"/>
      <c r="Q24" s="30"/>
    </row>
    <row r="25" spans="1:17">
      <c r="A25" s="34"/>
      <c r="B25" s="35">
        <v>0</v>
      </c>
      <c r="C25" s="36">
        <v>0</v>
      </c>
      <c r="D25" s="37">
        <v>42506</v>
      </c>
      <c r="E25" s="28">
        <v>20</v>
      </c>
      <c r="F25" s="39"/>
      <c r="G25" s="33"/>
      <c r="H25" s="39"/>
      <c r="I25" s="30"/>
      <c r="J25" s="42"/>
      <c r="K25" s="43"/>
      <c r="L25" s="39"/>
      <c r="M25" s="30"/>
      <c r="N25" s="39"/>
      <c r="O25" s="30"/>
      <c r="P25" s="39"/>
      <c r="Q25" s="30"/>
    </row>
    <row r="26" spans="1:17">
      <c r="A26" s="34"/>
      <c r="B26" s="35">
        <v>0</v>
      </c>
      <c r="C26" s="36">
        <v>0</v>
      </c>
      <c r="D26" s="37">
        <v>42513</v>
      </c>
      <c r="E26" s="28">
        <v>21</v>
      </c>
      <c r="F26" s="39"/>
      <c r="G26" s="33"/>
      <c r="H26" s="39"/>
      <c r="I26" s="30"/>
      <c r="J26" s="42"/>
      <c r="K26" s="43"/>
      <c r="L26" s="39"/>
      <c r="M26" s="30"/>
      <c r="N26" s="39"/>
      <c r="O26" s="30"/>
      <c r="P26" s="39"/>
      <c r="Q26" s="30"/>
    </row>
    <row r="27" spans="1:17">
      <c r="A27" s="34"/>
      <c r="B27" s="35">
        <v>680</v>
      </c>
      <c r="C27" s="36">
        <v>680</v>
      </c>
      <c r="D27" s="37">
        <v>42520</v>
      </c>
      <c r="E27" s="28">
        <v>22</v>
      </c>
      <c r="F27" s="39">
        <v>680</v>
      </c>
      <c r="G27" s="30">
        <v>680</v>
      </c>
      <c r="H27" s="39"/>
      <c r="I27" s="30"/>
      <c r="J27" s="42"/>
      <c r="K27" s="43"/>
      <c r="L27" s="39"/>
      <c r="M27" s="30"/>
      <c r="N27" s="39"/>
      <c r="O27" s="30"/>
      <c r="P27" s="39"/>
      <c r="Q27" s="30"/>
    </row>
    <row r="28" spans="1:17">
      <c r="A28" s="34"/>
      <c r="B28" s="35">
        <v>0</v>
      </c>
      <c r="C28" s="36">
        <v>0</v>
      </c>
      <c r="D28" s="37">
        <v>42527</v>
      </c>
      <c r="E28" s="28">
        <v>23</v>
      </c>
      <c r="F28" s="29"/>
      <c r="G28" s="30"/>
      <c r="H28" s="39"/>
      <c r="I28" s="30"/>
      <c r="J28" s="42"/>
      <c r="K28" s="43"/>
      <c r="L28" s="39"/>
      <c r="M28" s="30"/>
      <c r="N28" s="39"/>
      <c r="O28" s="30"/>
      <c r="P28" s="39"/>
      <c r="Q28" s="30"/>
    </row>
    <row r="29" spans="1:17">
      <c r="A29" s="34"/>
      <c r="B29" s="35">
        <v>0</v>
      </c>
      <c r="C29" s="36">
        <v>0</v>
      </c>
      <c r="D29" s="37">
        <v>42534</v>
      </c>
      <c r="E29" s="28">
        <v>24</v>
      </c>
      <c r="F29" s="39"/>
      <c r="G29" s="30"/>
      <c r="H29" s="39"/>
      <c r="I29" s="30"/>
      <c r="J29" s="42"/>
      <c r="K29" s="43"/>
      <c r="L29" s="39"/>
      <c r="M29" s="30"/>
      <c r="N29" s="39"/>
      <c r="O29" s="30"/>
      <c r="P29" s="39"/>
      <c r="Q29" s="30"/>
    </row>
    <row r="30" spans="1:17">
      <c r="A30" s="34"/>
      <c r="B30" s="35">
        <v>0</v>
      </c>
      <c r="C30" s="36">
        <v>0</v>
      </c>
      <c r="D30" s="37">
        <v>42541</v>
      </c>
      <c r="E30" s="28">
        <v>25</v>
      </c>
      <c r="F30" s="29"/>
      <c r="G30" s="30"/>
      <c r="H30" s="39"/>
      <c r="I30" s="30"/>
      <c r="J30" s="42"/>
      <c r="K30" s="43"/>
      <c r="L30" s="39"/>
      <c r="M30" s="30"/>
      <c r="N30" s="39">
        <v>450</v>
      </c>
      <c r="O30" s="30">
        <v>450</v>
      </c>
      <c r="P30" s="39"/>
      <c r="Q30" s="30"/>
    </row>
    <row r="31" spans="1:17">
      <c r="A31" s="34"/>
      <c r="B31" s="35">
        <v>0</v>
      </c>
      <c r="C31" s="36">
        <v>0</v>
      </c>
      <c r="D31" s="37">
        <v>42548</v>
      </c>
      <c r="E31" s="28">
        <v>26</v>
      </c>
      <c r="F31" s="29"/>
      <c r="G31" s="30"/>
      <c r="H31" s="39"/>
      <c r="I31" s="30"/>
      <c r="J31" s="42"/>
      <c r="K31" s="43"/>
      <c r="L31" s="39"/>
      <c r="M31" s="30"/>
      <c r="N31" s="39"/>
      <c r="O31" s="30"/>
      <c r="P31" s="39"/>
      <c r="Q31" s="30"/>
    </row>
    <row r="32" spans="1:17">
      <c r="A32" s="34"/>
      <c r="B32" s="35">
        <v>0</v>
      </c>
      <c r="C32" s="36">
        <v>0</v>
      </c>
      <c r="D32" s="37">
        <v>42555</v>
      </c>
      <c r="E32" s="28">
        <v>27</v>
      </c>
      <c r="F32" s="29"/>
      <c r="G32" s="30"/>
      <c r="H32" s="39"/>
      <c r="I32" s="30"/>
      <c r="J32" s="39"/>
      <c r="K32" s="30"/>
      <c r="L32" s="39"/>
      <c r="M32" s="30"/>
      <c r="N32" s="39"/>
      <c r="O32" s="30"/>
      <c r="P32" s="39"/>
      <c r="Q32" s="30"/>
    </row>
    <row r="33" spans="1:17">
      <c r="A33" s="34"/>
      <c r="B33" s="35">
        <v>7000</v>
      </c>
      <c r="C33" s="36">
        <v>7000</v>
      </c>
      <c r="D33" s="37">
        <v>42562</v>
      </c>
      <c r="E33" s="28">
        <v>28</v>
      </c>
      <c r="F33" s="29"/>
      <c r="G33" s="30"/>
      <c r="H33" s="39"/>
      <c r="I33" s="30"/>
      <c r="J33" s="39">
        <v>7000</v>
      </c>
      <c r="K33" s="30">
        <v>7000</v>
      </c>
      <c r="L33" s="39"/>
      <c r="M33" s="30"/>
      <c r="N33" s="39"/>
      <c r="O33" s="30"/>
      <c r="P33" s="39"/>
      <c r="Q33" s="30"/>
    </row>
    <row r="34" spans="1:17">
      <c r="A34" s="34"/>
      <c r="B34" s="35">
        <f t="shared" ref="B34:C57" si="0">IF(ISNUMBER(F34),F34,0)+IF(ISNUMBER(J34),J34,0)+IF(ISNUMBER(N34),N34,0)</f>
        <v>0</v>
      </c>
      <c r="C34" s="36">
        <f t="shared" si="0"/>
        <v>0</v>
      </c>
      <c r="D34" s="37">
        <v>42569</v>
      </c>
      <c r="E34" s="28">
        <v>29</v>
      </c>
      <c r="F34" s="29"/>
      <c r="G34" s="30"/>
      <c r="H34" s="39"/>
      <c r="I34" s="30"/>
      <c r="J34" s="39"/>
      <c r="K34" s="30"/>
      <c r="L34" s="39"/>
      <c r="M34" s="30"/>
      <c r="N34" s="39"/>
      <c r="O34" s="30"/>
      <c r="P34" s="39"/>
      <c r="Q34" s="30"/>
    </row>
    <row r="35" spans="1:17">
      <c r="A35" s="34"/>
      <c r="B35" s="35">
        <f t="shared" si="0"/>
        <v>0</v>
      </c>
      <c r="C35" s="36">
        <f t="shared" si="0"/>
        <v>0</v>
      </c>
      <c r="D35" s="37">
        <v>42576</v>
      </c>
      <c r="E35" s="28">
        <v>30</v>
      </c>
      <c r="F35" s="29"/>
      <c r="G35" s="30"/>
      <c r="H35" s="39"/>
      <c r="I35" s="30"/>
      <c r="J35" s="39"/>
      <c r="K35" s="30"/>
      <c r="L35" s="39"/>
      <c r="M35" s="30"/>
      <c r="N35" s="39"/>
      <c r="O35" s="30"/>
      <c r="P35" s="39"/>
      <c r="Q35" s="30"/>
    </row>
    <row r="36" spans="1:17">
      <c r="A36" s="34"/>
      <c r="B36" s="35">
        <f t="shared" si="0"/>
        <v>0</v>
      </c>
      <c r="C36" s="36">
        <f t="shared" si="0"/>
        <v>0</v>
      </c>
      <c r="D36" s="37">
        <v>42583</v>
      </c>
      <c r="E36" s="28">
        <v>31</v>
      </c>
      <c r="F36" s="29"/>
      <c r="G36" s="30"/>
      <c r="H36" s="39"/>
      <c r="I36" s="30"/>
      <c r="J36" s="39"/>
      <c r="K36" s="30"/>
      <c r="L36" s="39"/>
      <c r="M36" s="30"/>
      <c r="N36" s="39"/>
      <c r="O36" s="30"/>
      <c r="P36" s="39"/>
      <c r="Q36" s="30"/>
    </row>
    <row r="37" spans="1:17">
      <c r="A37" s="34"/>
      <c r="B37" s="35">
        <f t="shared" si="0"/>
        <v>0</v>
      </c>
      <c r="C37" s="36">
        <f t="shared" si="0"/>
        <v>0</v>
      </c>
      <c r="D37" s="37">
        <v>42590</v>
      </c>
      <c r="E37" s="28">
        <v>32</v>
      </c>
      <c r="F37" s="29"/>
      <c r="G37" s="30"/>
      <c r="H37" s="39"/>
      <c r="I37" s="30"/>
      <c r="J37" s="39"/>
      <c r="K37" s="30"/>
      <c r="L37" s="39"/>
      <c r="M37" s="30"/>
      <c r="N37" s="39"/>
      <c r="O37" s="30"/>
      <c r="P37" s="39"/>
      <c r="Q37" s="30"/>
    </row>
    <row r="38" spans="1:17">
      <c r="A38" s="34"/>
      <c r="B38" s="35">
        <f t="shared" si="0"/>
        <v>0</v>
      </c>
      <c r="C38" s="36">
        <f t="shared" si="0"/>
        <v>0</v>
      </c>
      <c r="D38" s="37">
        <v>42597</v>
      </c>
      <c r="E38" s="28">
        <v>33</v>
      </c>
      <c r="F38" s="29"/>
      <c r="G38" s="30"/>
      <c r="H38" s="39"/>
      <c r="I38" s="30"/>
      <c r="J38" s="39"/>
      <c r="K38" s="30"/>
      <c r="L38" s="39"/>
      <c r="M38" s="30"/>
      <c r="N38" s="39"/>
      <c r="O38" s="30"/>
      <c r="P38" s="39"/>
      <c r="Q38" s="30"/>
    </row>
    <row r="39" spans="1:17">
      <c r="A39" s="34"/>
      <c r="B39" s="35">
        <f t="shared" si="0"/>
        <v>0</v>
      </c>
      <c r="C39" s="36">
        <f t="shared" si="0"/>
        <v>0</v>
      </c>
      <c r="D39" s="37">
        <v>42604</v>
      </c>
      <c r="E39" s="28">
        <v>34</v>
      </c>
      <c r="F39" s="29"/>
      <c r="G39" s="30"/>
      <c r="H39" s="39"/>
      <c r="I39" s="30"/>
      <c r="J39" s="39"/>
      <c r="K39" s="30"/>
      <c r="L39" s="39"/>
      <c r="M39" s="30"/>
      <c r="N39" s="39"/>
      <c r="O39" s="30"/>
      <c r="P39" s="39"/>
      <c r="Q39" s="30"/>
    </row>
    <row r="40" spans="1:17">
      <c r="A40" s="34"/>
      <c r="B40" s="35">
        <f t="shared" si="0"/>
        <v>0</v>
      </c>
      <c r="C40" s="36">
        <f t="shared" si="0"/>
        <v>0</v>
      </c>
      <c r="D40" s="37">
        <v>42611</v>
      </c>
      <c r="E40" s="28">
        <v>35</v>
      </c>
      <c r="F40" s="29"/>
      <c r="G40" s="30"/>
      <c r="H40" s="39"/>
      <c r="I40" s="30"/>
      <c r="J40" s="39"/>
      <c r="K40" s="30"/>
      <c r="L40" s="39"/>
      <c r="M40" s="30"/>
      <c r="N40" s="39"/>
      <c r="O40" s="30"/>
      <c r="P40" s="39"/>
      <c r="Q40" s="30"/>
    </row>
    <row r="41" spans="1:17">
      <c r="A41" s="34"/>
      <c r="B41" s="35">
        <f t="shared" si="0"/>
        <v>0</v>
      </c>
      <c r="C41" s="36">
        <f t="shared" si="0"/>
        <v>0</v>
      </c>
      <c r="D41" s="37">
        <v>42618</v>
      </c>
      <c r="E41" s="28">
        <v>36</v>
      </c>
      <c r="F41" s="29"/>
      <c r="G41" s="30"/>
      <c r="H41" s="39"/>
      <c r="I41" s="30"/>
      <c r="J41" s="39"/>
      <c r="K41" s="30"/>
      <c r="L41" s="39"/>
      <c r="M41" s="30"/>
      <c r="N41" s="39"/>
      <c r="O41" s="30"/>
      <c r="P41" s="39"/>
      <c r="Q41" s="30"/>
    </row>
    <row r="42" spans="1:17">
      <c r="A42" s="34"/>
      <c r="B42" s="35">
        <f t="shared" si="0"/>
        <v>0</v>
      </c>
      <c r="C42" s="36">
        <f t="shared" si="0"/>
        <v>0</v>
      </c>
      <c r="D42" s="37">
        <v>42625</v>
      </c>
      <c r="E42" s="28">
        <v>37</v>
      </c>
      <c r="F42" s="29"/>
      <c r="G42" s="30"/>
      <c r="H42" s="39"/>
      <c r="I42" s="30"/>
      <c r="J42" s="39"/>
      <c r="K42" s="30"/>
      <c r="L42" s="39"/>
      <c r="M42" s="30"/>
      <c r="N42" s="39"/>
      <c r="O42" s="30"/>
      <c r="P42" s="39"/>
      <c r="Q42" s="30"/>
    </row>
    <row r="43" spans="1:17">
      <c r="A43" s="34"/>
      <c r="B43" s="35">
        <f t="shared" si="0"/>
        <v>0</v>
      </c>
      <c r="C43" s="36">
        <f t="shared" si="0"/>
        <v>0</v>
      </c>
      <c r="D43" s="37">
        <v>42632</v>
      </c>
      <c r="E43" s="28">
        <v>38</v>
      </c>
      <c r="F43" s="29"/>
      <c r="G43" s="30"/>
      <c r="H43" s="39"/>
      <c r="I43" s="30"/>
      <c r="J43" s="39"/>
      <c r="K43" s="30"/>
      <c r="L43" s="39"/>
      <c r="M43" s="30"/>
      <c r="N43" s="39"/>
      <c r="O43" s="30"/>
      <c r="P43" s="39"/>
      <c r="Q43" s="30"/>
    </row>
    <row r="44" spans="1:17">
      <c r="A44" s="34"/>
      <c r="B44" s="35">
        <f t="shared" si="0"/>
        <v>0</v>
      </c>
      <c r="C44" s="36">
        <f t="shared" si="0"/>
        <v>0</v>
      </c>
      <c r="D44" s="37">
        <v>42639</v>
      </c>
      <c r="E44" s="28">
        <v>39</v>
      </c>
      <c r="F44" s="29"/>
      <c r="G44" s="30"/>
      <c r="H44" s="39"/>
      <c r="I44" s="30"/>
      <c r="J44" s="39"/>
      <c r="K44" s="30"/>
      <c r="L44" s="39"/>
      <c r="M44" s="30"/>
      <c r="N44" s="39"/>
      <c r="O44" s="30"/>
      <c r="P44" s="39"/>
      <c r="Q44" s="30"/>
    </row>
    <row r="45" spans="1:17">
      <c r="A45" s="34"/>
      <c r="B45" s="35">
        <f t="shared" si="0"/>
        <v>0</v>
      </c>
      <c r="C45" s="36">
        <f t="shared" si="0"/>
        <v>0</v>
      </c>
      <c r="D45" s="37">
        <v>42646</v>
      </c>
      <c r="E45" s="28">
        <v>40</v>
      </c>
      <c r="F45" s="29"/>
      <c r="G45" s="30"/>
      <c r="H45" s="39"/>
      <c r="I45" s="30"/>
      <c r="J45" s="39"/>
      <c r="K45" s="30"/>
      <c r="L45" s="39"/>
      <c r="M45" s="30"/>
      <c r="N45" s="39"/>
      <c r="O45" s="30"/>
      <c r="P45" s="39"/>
      <c r="Q45" s="30"/>
    </row>
    <row r="46" spans="1:17">
      <c r="A46" s="34"/>
      <c r="B46" s="35">
        <f t="shared" si="0"/>
        <v>0</v>
      </c>
      <c r="C46" s="36">
        <f t="shared" si="0"/>
        <v>0</v>
      </c>
      <c r="D46" s="37">
        <v>42653</v>
      </c>
      <c r="E46" s="28">
        <v>41</v>
      </c>
      <c r="F46" s="44"/>
      <c r="G46" s="38"/>
      <c r="H46" s="39"/>
      <c r="I46" s="30"/>
      <c r="J46" s="39"/>
      <c r="K46" s="30"/>
      <c r="L46" s="39"/>
      <c r="M46" s="30"/>
      <c r="N46" s="39"/>
      <c r="O46" s="30"/>
      <c r="P46" s="39"/>
      <c r="Q46" s="30"/>
    </row>
    <row r="47" spans="1:17">
      <c r="A47" s="34"/>
      <c r="B47" s="35">
        <f t="shared" si="0"/>
        <v>0</v>
      </c>
      <c r="C47" s="36">
        <f t="shared" si="0"/>
        <v>0</v>
      </c>
      <c r="D47" s="37">
        <v>42660</v>
      </c>
      <c r="E47" s="28">
        <v>42</v>
      </c>
      <c r="F47" s="45"/>
      <c r="G47" s="46"/>
      <c r="H47" s="39"/>
      <c r="I47" s="30"/>
      <c r="J47" s="39"/>
      <c r="K47" s="30"/>
      <c r="L47" s="39"/>
      <c r="M47" s="30"/>
      <c r="N47" s="39"/>
      <c r="O47" s="30"/>
      <c r="P47" s="39"/>
      <c r="Q47" s="30"/>
    </row>
    <row r="48" spans="1:17">
      <c r="A48" s="34"/>
      <c r="B48" s="35">
        <f t="shared" si="0"/>
        <v>0</v>
      </c>
      <c r="C48" s="36">
        <f t="shared" si="0"/>
        <v>0</v>
      </c>
      <c r="D48" s="37">
        <v>42667</v>
      </c>
      <c r="E48" s="28">
        <v>43</v>
      </c>
      <c r="F48" s="45"/>
      <c r="G48" s="46"/>
      <c r="H48" s="39"/>
      <c r="I48" s="30"/>
      <c r="J48" s="39"/>
      <c r="K48" s="30"/>
      <c r="L48" s="39"/>
      <c r="M48" s="30"/>
      <c r="N48" s="39"/>
      <c r="O48" s="30"/>
      <c r="P48" s="39"/>
      <c r="Q48" s="30"/>
    </row>
    <row r="49" spans="1:17">
      <c r="A49" s="34"/>
      <c r="B49" s="35">
        <f t="shared" si="0"/>
        <v>0</v>
      </c>
      <c r="C49" s="36">
        <f t="shared" si="0"/>
        <v>0</v>
      </c>
      <c r="D49" s="37">
        <v>42674</v>
      </c>
      <c r="E49" s="28">
        <v>44</v>
      </c>
      <c r="F49" s="29"/>
      <c r="G49" s="30"/>
      <c r="H49" s="39"/>
      <c r="I49" s="30"/>
      <c r="J49" s="39"/>
      <c r="K49" s="30"/>
      <c r="L49" s="39"/>
      <c r="M49" s="30"/>
      <c r="N49" s="39"/>
      <c r="O49" s="30"/>
      <c r="P49" s="39"/>
      <c r="Q49" s="30"/>
    </row>
    <row r="50" spans="1:17">
      <c r="A50" s="34"/>
      <c r="B50" s="35">
        <f t="shared" si="0"/>
        <v>0</v>
      </c>
      <c r="C50" s="36">
        <f t="shared" si="0"/>
        <v>0</v>
      </c>
      <c r="D50" s="37">
        <v>42681</v>
      </c>
      <c r="E50" s="28">
        <v>45</v>
      </c>
      <c r="F50" s="29"/>
      <c r="G50" s="30"/>
      <c r="H50" s="39"/>
      <c r="I50" s="30"/>
      <c r="J50" s="39"/>
      <c r="K50" s="30"/>
      <c r="L50" s="39"/>
      <c r="M50" s="30"/>
      <c r="N50" s="39"/>
      <c r="O50" s="30"/>
      <c r="P50" s="39"/>
      <c r="Q50" s="30"/>
    </row>
    <row r="51" spans="1:17">
      <c r="A51" s="34"/>
      <c r="B51" s="35">
        <f t="shared" si="0"/>
        <v>0</v>
      </c>
      <c r="C51" s="36">
        <f t="shared" si="0"/>
        <v>0</v>
      </c>
      <c r="D51" s="37">
        <v>42688</v>
      </c>
      <c r="E51" s="28">
        <v>46</v>
      </c>
      <c r="F51" s="29"/>
      <c r="G51" s="30"/>
      <c r="H51" s="39"/>
      <c r="I51" s="30"/>
      <c r="J51" s="39"/>
      <c r="K51" s="30"/>
      <c r="L51" s="39"/>
      <c r="M51" s="30"/>
      <c r="N51" s="39"/>
      <c r="O51" s="30"/>
      <c r="P51" s="39"/>
      <c r="Q51" s="30"/>
    </row>
    <row r="52" spans="1:17">
      <c r="A52" s="34"/>
      <c r="B52" s="35">
        <f t="shared" si="0"/>
        <v>0</v>
      </c>
      <c r="C52" s="36">
        <f t="shared" si="0"/>
        <v>0</v>
      </c>
      <c r="D52" s="37">
        <v>42695</v>
      </c>
      <c r="E52" s="28">
        <v>47</v>
      </c>
      <c r="F52" s="29"/>
      <c r="G52" s="30"/>
      <c r="H52" s="39"/>
      <c r="I52" s="30"/>
      <c r="J52" s="39"/>
      <c r="K52" s="30"/>
      <c r="L52" s="39"/>
      <c r="M52" s="30"/>
      <c r="N52" s="39"/>
      <c r="O52" s="30"/>
      <c r="P52" s="39"/>
      <c r="Q52" s="30"/>
    </row>
    <row r="53" spans="1:17">
      <c r="A53" s="34"/>
      <c r="B53" s="35">
        <f t="shared" si="0"/>
        <v>0</v>
      </c>
      <c r="C53" s="36">
        <f t="shared" si="0"/>
        <v>0</v>
      </c>
      <c r="D53" s="37">
        <v>42702</v>
      </c>
      <c r="E53" s="28">
        <v>48</v>
      </c>
      <c r="F53" s="29"/>
      <c r="G53" s="30"/>
      <c r="H53" s="39"/>
      <c r="I53" s="30"/>
      <c r="J53" s="39"/>
      <c r="K53" s="30"/>
      <c r="L53" s="39"/>
      <c r="M53" s="30"/>
      <c r="N53" s="39"/>
      <c r="O53" s="30"/>
      <c r="P53" s="39"/>
      <c r="Q53" s="30"/>
    </row>
    <row r="54" spans="1:17">
      <c r="A54" s="34"/>
      <c r="B54" s="35">
        <f t="shared" si="0"/>
        <v>0</v>
      </c>
      <c r="C54" s="36">
        <f t="shared" si="0"/>
        <v>0</v>
      </c>
      <c r="D54" s="37">
        <v>42709</v>
      </c>
      <c r="E54" s="28">
        <v>49</v>
      </c>
      <c r="F54" s="29"/>
      <c r="G54" s="30"/>
      <c r="H54" s="39"/>
      <c r="I54" s="30"/>
      <c r="J54" s="39"/>
      <c r="K54" s="30"/>
      <c r="L54" s="39"/>
      <c r="M54" s="30"/>
      <c r="N54" s="39"/>
      <c r="O54" s="30"/>
      <c r="P54" s="39"/>
      <c r="Q54" s="30"/>
    </row>
    <row r="55" spans="1:17">
      <c r="A55" s="34"/>
      <c r="B55" s="35">
        <f t="shared" si="0"/>
        <v>0</v>
      </c>
      <c r="C55" s="36">
        <f t="shared" si="0"/>
        <v>0</v>
      </c>
      <c r="D55" s="37">
        <v>42716</v>
      </c>
      <c r="E55" s="28">
        <v>50</v>
      </c>
      <c r="F55" s="29"/>
      <c r="G55" s="30"/>
      <c r="H55" s="39"/>
      <c r="I55" s="30"/>
      <c r="J55" s="39"/>
      <c r="K55" s="30"/>
      <c r="L55" s="39"/>
      <c r="M55" s="30"/>
      <c r="N55" s="39"/>
      <c r="O55" s="30"/>
      <c r="P55" s="39"/>
      <c r="Q55" s="30"/>
    </row>
    <row r="56" spans="1:17">
      <c r="A56" s="34"/>
      <c r="B56" s="35">
        <f t="shared" si="0"/>
        <v>0</v>
      </c>
      <c r="C56" s="36">
        <f t="shared" si="0"/>
        <v>0</v>
      </c>
      <c r="D56" s="37">
        <v>42723</v>
      </c>
      <c r="E56" s="28">
        <v>51</v>
      </c>
      <c r="F56" s="29"/>
      <c r="G56" s="30"/>
      <c r="H56" s="39"/>
      <c r="I56" s="30"/>
      <c r="J56" s="39"/>
      <c r="K56" s="30"/>
      <c r="L56" s="39"/>
      <c r="M56" s="30"/>
      <c r="N56" s="39"/>
      <c r="O56" s="30"/>
      <c r="P56" s="39"/>
      <c r="Q56" s="30"/>
    </row>
    <row r="57" spans="1:17" ht="15" thickBot="1">
      <c r="A57" s="47"/>
      <c r="B57" s="48">
        <f t="shared" si="0"/>
        <v>0</v>
      </c>
      <c r="C57" s="49">
        <f t="shared" si="0"/>
        <v>0</v>
      </c>
      <c r="D57" s="50">
        <v>42730</v>
      </c>
      <c r="E57" s="51">
        <v>52</v>
      </c>
      <c r="F57" s="52"/>
      <c r="G57" s="53"/>
      <c r="H57" s="54"/>
      <c r="I57" s="53"/>
      <c r="J57" s="54"/>
      <c r="K57" s="53"/>
      <c r="L57" s="54"/>
      <c r="M57" s="53"/>
      <c r="N57" s="54"/>
      <c r="O57" s="53"/>
      <c r="P57" s="39"/>
      <c r="Q57" s="30"/>
    </row>
  </sheetData>
  <protectedRanges>
    <protectedRange password="FDCE" sqref="D32:D57" name="区域1_1"/>
  </protectedRanges>
  <conditionalFormatting sqref="F6:F11 F13:F28 F46:Q57 G6:I28 B6:E57 F29:I45 P6:Q45">
    <cfRule type="expression" dxfId="20" priority="8" stopIfTrue="1">
      <formula>IF($E6&lt;$G$2,1,0)</formula>
    </cfRule>
  </conditionalFormatting>
  <conditionalFormatting sqref="F3 J3">
    <cfRule type="cellIs" dxfId="19" priority="9" stopIfTrue="1" operator="equal">
      <formula>"NOK"</formula>
    </cfRule>
    <cfRule type="cellIs" dxfId="18" priority="10" stopIfTrue="1" operator="equal">
      <formula>"OK"</formula>
    </cfRule>
  </conditionalFormatting>
  <conditionalFormatting sqref="A6:A57">
    <cfRule type="cellIs" dxfId="17" priority="11" stopIfTrue="1" operator="lessThan">
      <formula>$B6</formula>
    </cfRule>
  </conditionalFormatting>
  <conditionalFormatting sqref="A7:A56">
    <cfRule type="cellIs" dxfId="16" priority="7" stopIfTrue="1" operator="lessThan">
      <formula>$B7</formula>
    </cfRule>
  </conditionalFormatting>
  <conditionalFormatting sqref="A7:A56">
    <cfRule type="cellIs" dxfId="15" priority="6" stopIfTrue="1" operator="lessThan">
      <formula>$B7</formula>
    </cfRule>
  </conditionalFormatting>
  <conditionalFormatting sqref="A57">
    <cfRule type="cellIs" dxfId="14" priority="5" stopIfTrue="1" operator="lessThan">
      <formula>$B57</formula>
    </cfRule>
  </conditionalFormatting>
  <conditionalFormatting sqref="A57">
    <cfRule type="cellIs" dxfId="13" priority="4" stopIfTrue="1" operator="lessThan">
      <formula>$B57</formula>
    </cfRule>
  </conditionalFormatting>
  <conditionalFormatting sqref="N3">
    <cfRule type="cellIs" dxfId="12" priority="2" stopIfTrue="1" operator="equal">
      <formula>"NOK"</formula>
    </cfRule>
    <cfRule type="cellIs" dxfId="11" priority="3" stopIfTrue="1" operator="equal">
      <formula>"OK"</formula>
    </cfRule>
  </conditionalFormatting>
  <conditionalFormatting sqref="J6:O45">
    <cfRule type="expression" dxfId="10" priority="1" stopIfTrue="1">
      <formula>IF($E6&lt;$G$2,1,0)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workbookViewId="0">
      <selection activeCell="H10" sqref="H10"/>
    </sheetView>
  </sheetViews>
  <sheetFormatPr baseColWidth="10" defaultRowHeight="14.4"/>
  <sheetData>
    <row r="1" spans="1:17" ht="22.8">
      <c r="A1" s="1" t="s">
        <v>19</v>
      </c>
      <c r="B1" s="1"/>
      <c r="C1" s="2"/>
      <c r="D1" s="2"/>
      <c r="E1" s="2"/>
      <c r="F1" s="2"/>
      <c r="G1" s="3"/>
      <c r="H1" s="4"/>
      <c r="I1" s="5"/>
      <c r="J1" s="2"/>
      <c r="K1" s="3"/>
      <c r="L1" s="6"/>
      <c r="M1" s="5"/>
      <c r="N1" s="2"/>
      <c r="O1" s="2"/>
      <c r="P1" s="4"/>
      <c r="Q1" s="5"/>
    </row>
    <row r="2" spans="1:17" ht="23.4" thickBot="1">
      <c r="A2" s="1"/>
      <c r="B2" s="1"/>
      <c r="C2" s="7"/>
      <c r="D2" s="7"/>
      <c r="E2" s="2"/>
      <c r="F2" s="8" t="s">
        <v>9</v>
      </c>
      <c r="G2" s="9">
        <f>[1]Summary!B2</f>
        <v>41</v>
      </c>
      <c r="H2" s="10"/>
      <c r="I2" s="5"/>
      <c r="J2" s="2"/>
      <c r="K2" s="10"/>
      <c r="L2" s="10"/>
      <c r="M2" s="5"/>
      <c r="N2" s="2"/>
      <c r="O2" s="2"/>
      <c r="P2" s="10"/>
      <c r="Q2" s="5"/>
    </row>
    <row r="3" spans="1:17" ht="16.2" customHeight="1" thickBot="1">
      <c r="A3" s="60"/>
      <c r="B3" s="61" t="s">
        <v>0</v>
      </c>
      <c r="C3" s="61"/>
      <c r="D3" s="62" t="s">
        <v>1</v>
      </c>
      <c r="E3" s="62" t="s">
        <v>2</v>
      </c>
      <c r="F3" s="63" t="s">
        <v>15</v>
      </c>
      <c r="G3" s="64"/>
      <c r="H3" s="65"/>
      <c r="I3" s="66" t="s">
        <v>3</v>
      </c>
      <c r="J3" s="63" t="s">
        <v>12</v>
      </c>
      <c r="K3" s="64"/>
      <c r="L3" s="65" t="s">
        <v>7</v>
      </c>
      <c r="M3" s="66" t="s">
        <v>8</v>
      </c>
      <c r="N3" s="63" t="s">
        <v>13</v>
      </c>
      <c r="O3" s="64"/>
      <c r="P3" s="65" t="s">
        <v>7</v>
      </c>
      <c r="Q3" s="66" t="s">
        <v>8</v>
      </c>
    </row>
    <row r="4" spans="1:17" ht="15" thickBot="1">
      <c r="A4" s="69"/>
      <c r="B4" s="11" t="s">
        <v>5</v>
      </c>
      <c r="C4" s="12" t="s">
        <v>6</v>
      </c>
      <c r="D4" s="70"/>
      <c r="E4" s="70"/>
      <c r="F4" s="13" t="s">
        <v>5</v>
      </c>
      <c r="G4" s="14" t="s">
        <v>6</v>
      </c>
      <c r="H4" s="71"/>
      <c r="I4" s="71"/>
      <c r="J4" s="15" t="s">
        <v>5</v>
      </c>
      <c r="K4" s="16" t="s">
        <v>6</v>
      </c>
      <c r="L4" s="71"/>
      <c r="M4" s="71"/>
      <c r="N4" s="15" t="s">
        <v>5</v>
      </c>
      <c r="O4" s="16" t="s">
        <v>6</v>
      </c>
      <c r="P4" s="71"/>
      <c r="Q4" s="71"/>
    </row>
    <row r="5" spans="1:17" ht="15" thickBot="1">
      <c r="A5" s="72"/>
      <c r="B5" s="19">
        <f>SUM(B6:B57)</f>
        <v>10810</v>
      </c>
      <c r="C5" s="20">
        <f>SUM(C6:C57)</f>
        <v>10810</v>
      </c>
      <c r="D5" s="21"/>
      <c r="E5" s="21"/>
      <c r="F5" s="22">
        <f>SUM(F6:F57)</f>
        <v>1360</v>
      </c>
      <c r="G5" s="23">
        <f>SUM(G6:G57)</f>
        <v>1360</v>
      </c>
      <c r="H5" s="73"/>
      <c r="I5" s="73"/>
      <c r="J5" s="22">
        <f>SUM(J6:J57)</f>
        <v>5000</v>
      </c>
      <c r="K5" s="23">
        <f>SUM(K6:K57)</f>
        <v>5000</v>
      </c>
      <c r="L5" s="73"/>
      <c r="M5" s="73"/>
      <c r="N5" s="22">
        <v>4000</v>
      </c>
      <c r="O5" s="23">
        <f>SUM(O6:O57)</f>
        <v>4450</v>
      </c>
      <c r="P5" s="73"/>
      <c r="Q5" s="73"/>
    </row>
    <row r="6" spans="1:17">
      <c r="A6" s="24"/>
      <c r="B6" s="25">
        <v>0</v>
      </c>
      <c r="C6" s="26">
        <v>0</v>
      </c>
      <c r="D6" s="27">
        <v>42373</v>
      </c>
      <c r="E6" s="28">
        <v>1</v>
      </c>
      <c r="F6" s="29"/>
      <c r="G6" s="30"/>
      <c r="H6" s="31"/>
      <c r="I6" s="32"/>
      <c r="J6" s="29"/>
      <c r="K6" s="30"/>
      <c r="L6" s="29"/>
      <c r="M6" s="30"/>
      <c r="N6" s="29"/>
      <c r="O6" s="33"/>
      <c r="P6" s="29"/>
      <c r="Q6" s="30"/>
    </row>
    <row r="7" spans="1:17">
      <c r="A7" s="34"/>
      <c r="B7" s="35">
        <v>0</v>
      </c>
      <c r="C7" s="36">
        <v>0</v>
      </c>
      <c r="D7" s="37">
        <v>42380</v>
      </c>
      <c r="E7" s="28">
        <v>2</v>
      </c>
      <c r="F7" s="29"/>
      <c r="G7" s="38"/>
      <c r="H7" s="39"/>
      <c r="I7" s="30"/>
      <c r="J7" s="39"/>
      <c r="K7" s="30"/>
      <c r="L7" s="39"/>
      <c r="M7" s="30"/>
      <c r="N7" s="39"/>
      <c r="O7" s="33"/>
      <c r="P7" s="39"/>
      <c r="Q7" s="30"/>
    </row>
    <row r="8" spans="1:17">
      <c r="A8" s="34"/>
      <c r="B8" s="35">
        <v>0</v>
      </c>
      <c r="C8" s="36">
        <v>0</v>
      </c>
      <c r="D8" s="37">
        <v>42387</v>
      </c>
      <c r="E8" s="28">
        <v>3</v>
      </c>
      <c r="F8" s="29"/>
      <c r="G8" s="38"/>
      <c r="H8" s="39"/>
      <c r="I8" s="30"/>
      <c r="J8" s="39"/>
      <c r="K8" s="30"/>
      <c r="L8" s="39"/>
      <c r="M8" s="30"/>
      <c r="N8" s="39"/>
      <c r="O8" s="33"/>
      <c r="P8" s="39"/>
      <c r="Q8" s="30"/>
    </row>
    <row r="9" spans="1:17">
      <c r="A9" s="34"/>
      <c r="B9" s="35">
        <v>0</v>
      </c>
      <c r="C9" s="36">
        <v>0</v>
      </c>
      <c r="D9" s="37">
        <v>42394</v>
      </c>
      <c r="E9" s="28">
        <v>4</v>
      </c>
      <c r="F9" s="29"/>
      <c r="G9" s="38"/>
      <c r="H9" s="39"/>
      <c r="I9" s="30"/>
      <c r="J9" s="39"/>
      <c r="K9" s="30"/>
      <c r="L9" s="39"/>
      <c r="M9" s="30"/>
      <c r="N9" s="39"/>
      <c r="O9" s="33"/>
      <c r="P9" s="39"/>
      <c r="Q9" s="30"/>
    </row>
    <row r="10" spans="1:17">
      <c r="A10" s="34"/>
      <c r="B10" s="35">
        <v>0</v>
      </c>
      <c r="C10" s="36">
        <v>0</v>
      </c>
      <c r="D10" s="37">
        <v>42401</v>
      </c>
      <c r="E10" s="28">
        <v>5</v>
      </c>
      <c r="F10" s="29"/>
      <c r="G10" s="30"/>
      <c r="H10" s="39"/>
      <c r="I10" s="30"/>
      <c r="J10" s="39"/>
      <c r="K10" s="40"/>
      <c r="L10" s="39"/>
      <c r="M10" s="30"/>
      <c r="N10" s="39"/>
      <c r="O10" s="33"/>
      <c r="P10" s="39"/>
      <c r="Q10" s="30"/>
    </row>
    <row r="11" spans="1:17">
      <c r="A11" s="34"/>
      <c r="B11" s="35">
        <v>5000</v>
      </c>
      <c r="C11" s="36">
        <v>5000</v>
      </c>
      <c r="D11" s="37">
        <v>42408</v>
      </c>
      <c r="E11" s="28">
        <v>6</v>
      </c>
      <c r="F11" s="29"/>
      <c r="G11" s="33"/>
      <c r="H11" s="39"/>
      <c r="I11" s="30"/>
      <c r="J11" s="39">
        <v>5000</v>
      </c>
      <c r="K11" s="30">
        <v>5000</v>
      </c>
      <c r="L11" s="39"/>
      <c r="M11" s="30"/>
      <c r="N11" s="39"/>
      <c r="O11" s="33"/>
      <c r="P11" s="39"/>
      <c r="Q11" s="30"/>
    </row>
    <row r="12" spans="1:17">
      <c r="A12" s="34"/>
      <c r="B12" s="35">
        <v>0</v>
      </c>
      <c r="C12" s="36">
        <v>0</v>
      </c>
      <c r="D12" s="37">
        <v>42415</v>
      </c>
      <c r="E12" s="28">
        <v>7</v>
      </c>
      <c r="F12" s="41"/>
      <c r="G12" s="38"/>
      <c r="H12" s="39"/>
      <c r="I12" s="30"/>
      <c r="J12" s="39"/>
      <c r="K12" s="30"/>
      <c r="L12" s="39"/>
      <c r="M12" s="30"/>
      <c r="N12" s="39"/>
      <c r="O12" s="33"/>
      <c r="P12" s="39"/>
      <c r="Q12" s="30"/>
    </row>
    <row r="13" spans="1:17">
      <c r="A13" s="34"/>
      <c r="B13" s="35">
        <v>0</v>
      </c>
      <c r="C13" s="36">
        <v>0</v>
      </c>
      <c r="D13" s="37">
        <v>42422</v>
      </c>
      <c r="E13" s="28">
        <v>8</v>
      </c>
      <c r="F13" s="39"/>
      <c r="G13" s="40"/>
      <c r="H13" s="39"/>
      <c r="I13" s="30"/>
      <c r="J13" s="39"/>
      <c r="K13" s="30"/>
      <c r="L13" s="39"/>
      <c r="M13" s="30"/>
      <c r="N13" s="39"/>
      <c r="O13" s="33"/>
      <c r="P13" s="39"/>
      <c r="Q13" s="30"/>
    </row>
    <row r="14" spans="1:17">
      <c r="A14" s="34"/>
      <c r="B14" s="35">
        <v>0</v>
      </c>
      <c r="C14" s="36">
        <v>0</v>
      </c>
      <c r="D14" s="37">
        <v>42429</v>
      </c>
      <c r="E14" s="28">
        <v>9</v>
      </c>
      <c r="F14" s="29"/>
      <c r="G14" s="33"/>
      <c r="H14" s="39"/>
      <c r="I14" s="30"/>
      <c r="J14" s="39"/>
      <c r="K14" s="30"/>
      <c r="L14" s="39"/>
      <c r="M14" s="30"/>
      <c r="N14" s="39"/>
      <c r="O14" s="33"/>
      <c r="P14" s="39"/>
      <c r="Q14" s="30"/>
    </row>
    <row r="15" spans="1:17">
      <c r="A15" s="34"/>
      <c r="B15" s="35">
        <v>0</v>
      </c>
      <c r="C15" s="36">
        <v>0</v>
      </c>
      <c r="D15" s="37">
        <v>42436</v>
      </c>
      <c r="E15" s="28">
        <v>10</v>
      </c>
      <c r="F15" s="39"/>
      <c r="G15" s="30"/>
      <c r="H15" s="39"/>
      <c r="I15" s="30"/>
      <c r="J15" s="39"/>
      <c r="K15" s="30"/>
      <c r="L15" s="39"/>
      <c r="M15" s="30"/>
      <c r="N15" s="39"/>
      <c r="O15" s="33"/>
      <c r="P15" s="39"/>
      <c r="Q15" s="30"/>
    </row>
    <row r="16" spans="1:17">
      <c r="A16" s="34"/>
      <c r="B16" s="35">
        <v>4680</v>
      </c>
      <c r="C16" s="36">
        <v>4680</v>
      </c>
      <c r="D16" s="37">
        <v>42443</v>
      </c>
      <c r="E16" s="28">
        <v>11</v>
      </c>
      <c r="F16" s="39">
        <v>680</v>
      </c>
      <c r="G16" s="30">
        <v>680</v>
      </c>
      <c r="H16" s="39"/>
      <c r="I16" s="30"/>
      <c r="J16" s="39"/>
      <c r="K16" s="30"/>
      <c r="L16" s="39"/>
      <c r="M16" s="30"/>
      <c r="N16" s="42">
        <v>4000</v>
      </c>
      <c r="O16" s="57">
        <v>4000</v>
      </c>
      <c r="P16" s="39"/>
      <c r="Q16" s="30"/>
    </row>
    <row r="17" spans="1:17">
      <c r="A17" s="34"/>
      <c r="B17" s="35">
        <v>0</v>
      </c>
      <c r="C17" s="36">
        <v>0</v>
      </c>
      <c r="D17" s="37">
        <v>42450</v>
      </c>
      <c r="E17" s="28">
        <v>12</v>
      </c>
      <c r="F17" s="39"/>
      <c r="G17" s="30"/>
      <c r="H17" s="39"/>
      <c r="I17" s="30"/>
      <c r="J17" s="39"/>
      <c r="K17" s="30"/>
      <c r="L17" s="39"/>
      <c r="M17" s="30"/>
      <c r="N17" s="39"/>
      <c r="O17" s="33"/>
      <c r="P17" s="39"/>
      <c r="Q17" s="30"/>
    </row>
    <row r="18" spans="1:17">
      <c r="A18" s="34"/>
      <c r="B18" s="35">
        <v>0</v>
      </c>
      <c r="C18" s="36">
        <v>0</v>
      </c>
      <c r="D18" s="37">
        <v>42457</v>
      </c>
      <c r="E18" s="28">
        <v>13</v>
      </c>
      <c r="F18" s="29"/>
      <c r="G18" s="30"/>
      <c r="H18" s="39"/>
      <c r="I18" s="30"/>
      <c r="J18" s="39"/>
      <c r="K18" s="30"/>
      <c r="L18" s="39"/>
      <c r="M18" s="30"/>
      <c r="N18" s="39"/>
      <c r="O18" s="33"/>
      <c r="P18" s="39"/>
      <c r="Q18" s="30"/>
    </row>
    <row r="19" spans="1:17">
      <c r="A19" s="34"/>
      <c r="B19" s="35">
        <v>0</v>
      </c>
      <c r="C19" s="36">
        <v>0</v>
      </c>
      <c r="D19" s="37">
        <v>42464</v>
      </c>
      <c r="E19" s="28">
        <v>14</v>
      </c>
      <c r="F19" s="39"/>
      <c r="G19" s="30"/>
      <c r="H19" s="39"/>
      <c r="I19" s="30"/>
      <c r="J19" s="39"/>
      <c r="K19" s="30"/>
      <c r="L19" s="39"/>
      <c r="M19" s="30"/>
      <c r="N19" s="39"/>
      <c r="O19" s="33"/>
      <c r="P19" s="39"/>
      <c r="Q19" s="30"/>
    </row>
    <row r="20" spans="1:17">
      <c r="A20" s="34"/>
      <c r="B20" s="35">
        <v>0</v>
      </c>
      <c r="C20" s="36">
        <v>0</v>
      </c>
      <c r="D20" s="37">
        <v>42471</v>
      </c>
      <c r="E20" s="28">
        <v>15</v>
      </c>
      <c r="F20" s="39"/>
      <c r="G20" s="30"/>
      <c r="H20" s="39"/>
      <c r="I20" s="30"/>
      <c r="J20" s="42"/>
      <c r="K20" s="43"/>
      <c r="L20" s="39"/>
      <c r="M20" s="30"/>
      <c r="N20" s="39"/>
      <c r="O20" s="33"/>
      <c r="P20" s="39"/>
      <c r="Q20" s="30"/>
    </row>
    <row r="21" spans="1:17">
      <c r="A21" s="34"/>
      <c r="B21" s="35">
        <v>0</v>
      </c>
      <c r="C21" s="36">
        <v>0</v>
      </c>
      <c r="D21" s="37">
        <v>42478</v>
      </c>
      <c r="E21" s="28">
        <v>16</v>
      </c>
      <c r="F21" s="39"/>
      <c r="G21" s="30"/>
      <c r="H21" s="39"/>
      <c r="I21" s="30"/>
      <c r="J21" s="42"/>
      <c r="K21" s="43"/>
      <c r="L21" s="39"/>
      <c r="M21" s="30"/>
      <c r="N21" s="39"/>
      <c r="O21" s="33"/>
      <c r="P21" s="39"/>
      <c r="Q21" s="30"/>
    </row>
    <row r="22" spans="1:17">
      <c r="A22" s="34"/>
      <c r="B22" s="35">
        <v>0</v>
      </c>
      <c r="C22" s="36">
        <v>0</v>
      </c>
      <c r="D22" s="37">
        <v>42485</v>
      </c>
      <c r="E22" s="28">
        <v>17</v>
      </c>
      <c r="F22" s="39"/>
      <c r="G22" s="33"/>
      <c r="H22" s="39"/>
      <c r="I22" s="30"/>
      <c r="J22" s="42"/>
      <c r="K22" s="43"/>
      <c r="L22" s="39"/>
      <c r="M22" s="30"/>
      <c r="N22" s="39"/>
      <c r="O22" s="33"/>
      <c r="P22" s="39"/>
      <c r="Q22" s="30"/>
    </row>
    <row r="23" spans="1:17">
      <c r="A23" s="34"/>
      <c r="B23" s="35">
        <v>0</v>
      </c>
      <c r="C23" s="36">
        <v>0</v>
      </c>
      <c r="D23" s="37">
        <v>42492</v>
      </c>
      <c r="E23" s="28">
        <v>18</v>
      </c>
      <c r="F23" s="39"/>
      <c r="G23" s="33"/>
      <c r="H23" s="39"/>
      <c r="I23" s="30"/>
      <c r="J23" s="42"/>
      <c r="K23" s="43"/>
      <c r="L23" s="39"/>
      <c r="M23" s="30"/>
      <c r="N23" s="39"/>
      <c r="O23" s="33"/>
      <c r="P23" s="39"/>
      <c r="Q23" s="30"/>
    </row>
    <row r="24" spans="1:17">
      <c r="A24" s="34"/>
      <c r="B24" s="35">
        <v>0</v>
      </c>
      <c r="C24" s="36">
        <v>0</v>
      </c>
      <c r="D24" s="37">
        <v>42499</v>
      </c>
      <c r="E24" s="28">
        <v>19</v>
      </c>
      <c r="F24" s="39"/>
      <c r="G24" s="33"/>
      <c r="H24" s="39"/>
      <c r="I24" s="30"/>
      <c r="J24" s="42"/>
      <c r="K24" s="43"/>
      <c r="L24" s="39"/>
      <c r="M24" s="30"/>
      <c r="N24" s="39"/>
      <c r="O24" s="30"/>
      <c r="P24" s="39"/>
      <c r="Q24" s="30"/>
    </row>
    <row r="25" spans="1:17">
      <c r="A25" s="34"/>
      <c r="B25" s="35">
        <v>0</v>
      </c>
      <c r="C25" s="36">
        <v>0</v>
      </c>
      <c r="D25" s="37">
        <v>42506</v>
      </c>
      <c r="E25" s="28">
        <v>20</v>
      </c>
      <c r="F25" s="39"/>
      <c r="G25" s="33"/>
      <c r="H25" s="39"/>
      <c r="I25" s="30"/>
      <c r="J25" s="42"/>
      <c r="K25" s="43"/>
      <c r="L25" s="39"/>
      <c r="M25" s="30"/>
      <c r="N25" s="39"/>
      <c r="O25" s="30"/>
      <c r="P25" s="39"/>
      <c r="Q25" s="30"/>
    </row>
    <row r="26" spans="1:17">
      <c r="A26" s="34"/>
      <c r="B26" s="35">
        <v>0</v>
      </c>
      <c r="C26" s="36">
        <v>0</v>
      </c>
      <c r="D26" s="37">
        <v>42513</v>
      </c>
      <c r="E26" s="28">
        <v>21</v>
      </c>
      <c r="F26" s="39"/>
      <c r="G26" s="33"/>
      <c r="H26" s="39"/>
      <c r="I26" s="30"/>
      <c r="J26" s="42"/>
      <c r="K26" s="43"/>
      <c r="L26" s="39"/>
      <c r="M26" s="30"/>
      <c r="N26" s="39"/>
      <c r="O26" s="30"/>
      <c r="P26" s="39"/>
      <c r="Q26" s="30"/>
    </row>
    <row r="27" spans="1:17">
      <c r="A27" s="34"/>
      <c r="B27" s="35">
        <v>680</v>
      </c>
      <c r="C27" s="36">
        <v>680</v>
      </c>
      <c r="D27" s="37">
        <v>42520</v>
      </c>
      <c r="E27" s="28">
        <v>22</v>
      </c>
      <c r="F27" s="39">
        <v>680</v>
      </c>
      <c r="G27" s="30">
        <v>680</v>
      </c>
      <c r="H27" s="39"/>
      <c r="I27" s="30"/>
      <c r="J27" s="42"/>
      <c r="K27" s="43"/>
      <c r="L27" s="39"/>
      <c r="M27" s="30"/>
      <c r="N27" s="39"/>
      <c r="O27" s="30"/>
      <c r="P27" s="39"/>
      <c r="Q27" s="30"/>
    </row>
    <row r="28" spans="1:17">
      <c r="A28" s="34"/>
      <c r="B28" s="35">
        <v>0</v>
      </c>
      <c r="C28" s="36">
        <v>0</v>
      </c>
      <c r="D28" s="37">
        <v>42527</v>
      </c>
      <c r="E28" s="28">
        <v>23</v>
      </c>
      <c r="F28" s="29"/>
      <c r="G28" s="30"/>
      <c r="H28" s="39"/>
      <c r="I28" s="30"/>
      <c r="J28" s="42"/>
      <c r="K28" s="43"/>
      <c r="L28" s="39"/>
      <c r="M28" s="30"/>
      <c r="N28" s="39"/>
      <c r="O28" s="30"/>
      <c r="P28" s="39"/>
      <c r="Q28" s="30"/>
    </row>
    <row r="29" spans="1:17">
      <c r="A29" s="34"/>
      <c r="B29" s="35">
        <v>0</v>
      </c>
      <c r="C29" s="36">
        <v>0</v>
      </c>
      <c r="D29" s="37">
        <v>42534</v>
      </c>
      <c r="E29" s="28">
        <v>24</v>
      </c>
      <c r="F29" s="39"/>
      <c r="G29" s="30"/>
      <c r="H29" s="39"/>
      <c r="I29" s="30"/>
      <c r="J29" s="42"/>
      <c r="K29" s="43"/>
      <c r="L29" s="39"/>
      <c r="M29" s="30"/>
      <c r="N29" s="39"/>
      <c r="O29" s="30"/>
      <c r="P29" s="39"/>
      <c r="Q29" s="30"/>
    </row>
    <row r="30" spans="1:17">
      <c r="A30" s="34"/>
      <c r="B30" s="35">
        <v>450</v>
      </c>
      <c r="C30" s="36">
        <v>450</v>
      </c>
      <c r="D30" s="37">
        <v>42541</v>
      </c>
      <c r="E30" s="28">
        <v>25</v>
      </c>
      <c r="F30" s="29"/>
      <c r="G30" s="30"/>
      <c r="H30" s="39"/>
      <c r="I30" s="30"/>
      <c r="J30" s="42"/>
      <c r="K30" s="43"/>
      <c r="L30" s="39"/>
      <c r="M30" s="30"/>
      <c r="N30" s="39">
        <v>450</v>
      </c>
      <c r="O30" s="30">
        <v>450</v>
      </c>
      <c r="P30" s="39"/>
      <c r="Q30" s="30"/>
    </row>
    <row r="31" spans="1:17">
      <c r="A31" s="34"/>
      <c r="B31" s="35">
        <v>0</v>
      </c>
      <c r="C31" s="36">
        <v>0</v>
      </c>
      <c r="D31" s="37">
        <v>42548</v>
      </c>
      <c r="E31" s="28">
        <v>26</v>
      </c>
      <c r="F31" s="29"/>
      <c r="G31" s="30"/>
      <c r="H31" s="39"/>
      <c r="I31" s="30"/>
      <c r="J31" s="42"/>
      <c r="K31" s="43"/>
      <c r="L31" s="39"/>
      <c r="M31" s="30"/>
      <c r="N31" s="39"/>
      <c r="O31" s="30"/>
      <c r="P31" s="39"/>
      <c r="Q31" s="30"/>
    </row>
    <row r="32" spans="1:17">
      <c r="A32" s="34"/>
      <c r="B32" s="35">
        <v>0</v>
      </c>
      <c r="C32" s="36">
        <v>0</v>
      </c>
      <c r="D32" s="37">
        <v>42555</v>
      </c>
      <c r="E32" s="28">
        <v>27</v>
      </c>
      <c r="F32" s="29"/>
      <c r="G32" s="30"/>
      <c r="H32" s="39"/>
      <c r="I32" s="30"/>
      <c r="J32" s="39"/>
      <c r="K32" s="30"/>
      <c r="L32" s="39"/>
      <c r="M32" s="30"/>
      <c r="N32" s="39"/>
      <c r="O32" s="30"/>
      <c r="P32" s="39"/>
      <c r="Q32" s="30"/>
    </row>
    <row r="33" spans="1:17">
      <c r="A33" s="34"/>
      <c r="B33" s="35">
        <v>0</v>
      </c>
      <c r="C33" s="36">
        <v>0</v>
      </c>
      <c r="D33" s="37">
        <v>42562</v>
      </c>
      <c r="E33" s="28">
        <v>28</v>
      </c>
      <c r="F33" s="29"/>
      <c r="G33" s="30"/>
      <c r="H33" s="39"/>
      <c r="I33" s="30"/>
      <c r="J33" s="39"/>
      <c r="K33" s="30"/>
      <c r="L33" s="39"/>
      <c r="M33" s="30"/>
      <c r="N33" s="39"/>
      <c r="O33" s="30"/>
      <c r="P33" s="39"/>
      <c r="Q33" s="30"/>
    </row>
    <row r="34" spans="1:17">
      <c r="A34" s="34"/>
      <c r="B34" s="35">
        <f t="shared" ref="B34:C57" si="0">IF(ISNUMBER(F34),F34,0)+IF(ISNUMBER(J34),J34,0)+IF(ISNUMBER(N34),N34,0)</f>
        <v>0</v>
      </c>
      <c r="C34" s="36">
        <f t="shared" si="0"/>
        <v>0</v>
      </c>
      <c r="D34" s="37">
        <v>42569</v>
      </c>
      <c r="E34" s="28">
        <v>29</v>
      </c>
      <c r="F34" s="29"/>
      <c r="G34" s="30"/>
      <c r="H34" s="39"/>
      <c r="I34" s="30"/>
      <c r="J34" s="39"/>
      <c r="K34" s="30"/>
      <c r="L34" s="39"/>
      <c r="M34" s="30"/>
      <c r="N34" s="39"/>
      <c r="O34" s="30"/>
      <c r="P34" s="39"/>
      <c r="Q34" s="30"/>
    </row>
    <row r="35" spans="1:17">
      <c r="A35" s="34"/>
      <c r="B35" s="35">
        <f t="shared" si="0"/>
        <v>0</v>
      </c>
      <c r="C35" s="36">
        <f t="shared" si="0"/>
        <v>0</v>
      </c>
      <c r="D35" s="37">
        <v>42576</v>
      </c>
      <c r="E35" s="28">
        <v>30</v>
      </c>
      <c r="F35" s="29"/>
      <c r="G35" s="30"/>
      <c r="H35" s="39"/>
      <c r="I35" s="30"/>
      <c r="J35" s="39"/>
      <c r="K35" s="30"/>
      <c r="L35" s="39"/>
      <c r="M35" s="30"/>
      <c r="N35" s="39"/>
      <c r="O35" s="30"/>
      <c r="P35" s="39"/>
      <c r="Q35" s="30"/>
    </row>
    <row r="36" spans="1:17">
      <c r="A36" s="34"/>
      <c r="B36" s="35">
        <f t="shared" si="0"/>
        <v>0</v>
      </c>
      <c r="C36" s="36">
        <f t="shared" si="0"/>
        <v>0</v>
      </c>
      <c r="D36" s="37">
        <v>42583</v>
      </c>
      <c r="E36" s="28">
        <v>31</v>
      </c>
      <c r="F36" s="29"/>
      <c r="G36" s="30"/>
      <c r="H36" s="39"/>
      <c r="I36" s="30"/>
      <c r="J36" s="39"/>
      <c r="K36" s="30"/>
      <c r="L36" s="39"/>
      <c r="M36" s="30"/>
      <c r="N36" s="39"/>
      <c r="O36" s="30"/>
      <c r="P36" s="39"/>
      <c r="Q36" s="30"/>
    </row>
    <row r="37" spans="1:17">
      <c r="A37" s="34"/>
      <c r="B37" s="35">
        <f t="shared" si="0"/>
        <v>0</v>
      </c>
      <c r="C37" s="36">
        <f t="shared" si="0"/>
        <v>0</v>
      </c>
      <c r="D37" s="37">
        <v>42590</v>
      </c>
      <c r="E37" s="28">
        <v>32</v>
      </c>
      <c r="F37" s="29"/>
      <c r="G37" s="30"/>
      <c r="H37" s="39"/>
      <c r="I37" s="30"/>
      <c r="J37" s="39"/>
      <c r="K37" s="30"/>
      <c r="L37" s="39"/>
      <c r="M37" s="30"/>
      <c r="N37" s="39"/>
      <c r="O37" s="30"/>
      <c r="P37" s="39"/>
      <c r="Q37" s="30"/>
    </row>
    <row r="38" spans="1:17">
      <c r="A38" s="34"/>
      <c r="B38" s="35">
        <f t="shared" si="0"/>
        <v>0</v>
      </c>
      <c r="C38" s="36">
        <f t="shared" si="0"/>
        <v>0</v>
      </c>
      <c r="D38" s="37">
        <v>42597</v>
      </c>
      <c r="E38" s="28">
        <v>33</v>
      </c>
      <c r="F38" s="29"/>
      <c r="G38" s="30"/>
      <c r="H38" s="39"/>
      <c r="I38" s="30"/>
      <c r="J38" s="39"/>
      <c r="K38" s="30"/>
      <c r="L38" s="39"/>
      <c r="M38" s="30"/>
      <c r="N38" s="39"/>
      <c r="O38" s="30"/>
      <c r="P38" s="39"/>
      <c r="Q38" s="30"/>
    </row>
    <row r="39" spans="1:17">
      <c r="A39" s="34"/>
      <c r="B39" s="35">
        <f t="shared" si="0"/>
        <v>0</v>
      </c>
      <c r="C39" s="36">
        <f t="shared" si="0"/>
        <v>0</v>
      </c>
      <c r="D39" s="37">
        <v>42604</v>
      </c>
      <c r="E39" s="28">
        <v>34</v>
      </c>
      <c r="F39" s="29"/>
      <c r="G39" s="30"/>
      <c r="H39" s="39"/>
      <c r="I39" s="30"/>
      <c r="J39" s="39"/>
      <c r="K39" s="30"/>
      <c r="L39" s="39"/>
      <c r="M39" s="30"/>
      <c r="N39" s="39"/>
      <c r="O39" s="30"/>
      <c r="P39" s="39"/>
      <c r="Q39" s="30"/>
    </row>
    <row r="40" spans="1:17">
      <c r="A40" s="34"/>
      <c r="B40" s="35">
        <f t="shared" si="0"/>
        <v>0</v>
      </c>
      <c r="C40" s="36">
        <f t="shared" si="0"/>
        <v>0</v>
      </c>
      <c r="D40" s="37">
        <v>42611</v>
      </c>
      <c r="E40" s="28">
        <v>35</v>
      </c>
      <c r="F40" s="29"/>
      <c r="G40" s="30"/>
      <c r="H40" s="39"/>
      <c r="I40" s="30"/>
      <c r="J40" s="39"/>
      <c r="K40" s="30"/>
      <c r="L40" s="39"/>
      <c r="M40" s="30"/>
      <c r="N40" s="39"/>
      <c r="O40" s="30"/>
      <c r="P40" s="39"/>
      <c r="Q40" s="30"/>
    </row>
    <row r="41" spans="1:17">
      <c r="A41" s="34"/>
      <c r="B41" s="35">
        <f t="shared" si="0"/>
        <v>0</v>
      </c>
      <c r="C41" s="36">
        <f t="shared" si="0"/>
        <v>0</v>
      </c>
      <c r="D41" s="37">
        <v>42618</v>
      </c>
      <c r="E41" s="28">
        <v>36</v>
      </c>
      <c r="F41" s="29"/>
      <c r="G41" s="30"/>
      <c r="H41" s="39"/>
      <c r="I41" s="30"/>
      <c r="J41" s="39"/>
      <c r="K41" s="30"/>
      <c r="L41" s="39"/>
      <c r="M41" s="30"/>
      <c r="N41" s="39"/>
      <c r="O41" s="30"/>
      <c r="P41" s="39"/>
      <c r="Q41" s="30"/>
    </row>
    <row r="42" spans="1:17">
      <c r="A42" s="34"/>
      <c r="B42" s="35">
        <f t="shared" si="0"/>
        <v>0</v>
      </c>
      <c r="C42" s="36">
        <f t="shared" si="0"/>
        <v>0</v>
      </c>
      <c r="D42" s="37">
        <v>42625</v>
      </c>
      <c r="E42" s="28">
        <v>37</v>
      </c>
      <c r="F42" s="29"/>
      <c r="G42" s="30"/>
      <c r="H42" s="39"/>
      <c r="I42" s="30"/>
      <c r="J42" s="39"/>
      <c r="K42" s="30"/>
      <c r="L42" s="39"/>
      <c r="M42" s="30"/>
      <c r="N42" s="39"/>
      <c r="O42" s="30"/>
      <c r="P42" s="39"/>
      <c r="Q42" s="30"/>
    </row>
    <row r="43" spans="1:17">
      <c r="A43" s="34"/>
      <c r="B43" s="35">
        <f t="shared" si="0"/>
        <v>0</v>
      </c>
      <c r="C43" s="36">
        <f t="shared" si="0"/>
        <v>0</v>
      </c>
      <c r="D43" s="37">
        <v>42632</v>
      </c>
      <c r="E43" s="28">
        <v>38</v>
      </c>
      <c r="F43" s="29"/>
      <c r="G43" s="30"/>
      <c r="H43" s="39"/>
      <c r="I43" s="30"/>
      <c r="J43" s="39"/>
      <c r="K43" s="30"/>
      <c r="L43" s="39"/>
      <c r="M43" s="30"/>
      <c r="N43" s="39"/>
      <c r="O43" s="30"/>
      <c r="P43" s="39"/>
      <c r="Q43" s="30"/>
    </row>
    <row r="44" spans="1:17">
      <c r="A44" s="34"/>
      <c r="B44" s="35">
        <f t="shared" si="0"/>
        <v>0</v>
      </c>
      <c r="C44" s="36">
        <f t="shared" si="0"/>
        <v>0</v>
      </c>
      <c r="D44" s="37">
        <v>42639</v>
      </c>
      <c r="E44" s="28">
        <v>39</v>
      </c>
      <c r="F44" s="29"/>
      <c r="G44" s="30"/>
      <c r="H44" s="39"/>
      <c r="I44" s="30"/>
      <c r="J44" s="39"/>
      <c r="K44" s="30"/>
      <c r="L44" s="39"/>
      <c r="M44" s="30"/>
      <c r="N44" s="39"/>
      <c r="O44" s="30"/>
      <c r="P44" s="39"/>
      <c r="Q44" s="30"/>
    </row>
    <row r="45" spans="1:17">
      <c r="A45" s="34"/>
      <c r="B45" s="35">
        <f t="shared" si="0"/>
        <v>0</v>
      </c>
      <c r="C45" s="36">
        <f t="shared" si="0"/>
        <v>0</v>
      </c>
      <c r="D45" s="37">
        <v>42646</v>
      </c>
      <c r="E45" s="28">
        <v>40</v>
      </c>
      <c r="F45" s="29"/>
      <c r="G45" s="30"/>
      <c r="H45" s="39"/>
      <c r="I45" s="30"/>
      <c r="J45" s="39"/>
      <c r="K45" s="30"/>
      <c r="L45" s="39"/>
      <c r="M45" s="30"/>
      <c r="N45" s="39"/>
      <c r="O45" s="30"/>
      <c r="P45" s="39"/>
      <c r="Q45" s="30"/>
    </row>
    <row r="46" spans="1:17">
      <c r="A46" s="34"/>
      <c r="B46" s="35">
        <f t="shared" si="0"/>
        <v>0</v>
      </c>
      <c r="C46" s="36">
        <f t="shared" si="0"/>
        <v>0</v>
      </c>
      <c r="D46" s="37">
        <v>42653</v>
      </c>
      <c r="E46" s="28">
        <v>41</v>
      </c>
      <c r="F46" s="44"/>
      <c r="G46" s="38"/>
      <c r="H46" s="39"/>
      <c r="I46" s="30"/>
      <c r="J46" s="39"/>
      <c r="K46" s="30"/>
      <c r="L46" s="39"/>
      <c r="M46" s="30"/>
      <c r="N46" s="39"/>
      <c r="O46" s="30"/>
      <c r="P46" s="39"/>
      <c r="Q46" s="30"/>
    </row>
    <row r="47" spans="1:17">
      <c r="A47" s="34"/>
      <c r="B47" s="35">
        <f t="shared" si="0"/>
        <v>0</v>
      </c>
      <c r="C47" s="36">
        <f t="shared" si="0"/>
        <v>0</v>
      </c>
      <c r="D47" s="37">
        <v>42660</v>
      </c>
      <c r="E47" s="28">
        <v>42</v>
      </c>
      <c r="F47" s="45"/>
      <c r="G47" s="46"/>
      <c r="H47" s="39"/>
      <c r="I47" s="30"/>
      <c r="J47" s="39"/>
      <c r="K47" s="30"/>
      <c r="L47" s="39"/>
      <c r="M47" s="30"/>
      <c r="N47" s="39"/>
      <c r="O47" s="30"/>
      <c r="P47" s="39"/>
      <c r="Q47" s="30"/>
    </row>
    <row r="48" spans="1:17">
      <c r="A48" s="34"/>
      <c r="B48" s="35">
        <f t="shared" si="0"/>
        <v>0</v>
      </c>
      <c r="C48" s="36">
        <f t="shared" si="0"/>
        <v>0</v>
      </c>
      <c r="D48" s="37">
        <v>42667</v>
      </c>
      <c r="E48" s="28">
        <v>43</v>
      </c>
      <c r="F48" s="45"/>
      <c r="G48" s="46"/>
      <c r="H48" s="39"/>
      <c r="I48" s="30"/>
      <c r="J48" s="39"/>
      <c r="K48" s="30"/>
      <c r="L48" s="39"/>
      <c r="M48" s="30"/>
      <c r="N48" s="39"/>
      <c r="O48" s="30"/>
      <c r="P48" s="39"/>
      <c r="Q48" s="30"/>
    </row>
    <row r="49" spans="1:17">
      <c r="A49" s="34"/>
      <c r="B49" s="35">
        <f t="shared" si="0"/>
        <v>0</v>
      </c>
      <c r="C49" s="36">
        <f t="shared" si="0"/>
        <v>0</v>
      </c>
      <c r="D49" s="37">
        <v>42674</v>
      </c>
      <c r="E49" s="28">
        <v>44</v>
      </c>
      <c r="F49" s="29"/>
      <c r="G49" s="30"/>
      <c r="H49" s="39"/>
      <c r="I49" s="30"/>
      <c r="J49" s="39"/>
      <c r="K49" s="30"/>
      <c r="L49" s="39"/>
      <c r="M49" s="30"/>
      <c r="N49" s="39"/>
      <c r="O49" s="30"/>
      <c r="P49" s="39"/>
      <c r="Q49" s="30"/>
    </row>
    <row r="50" spans="1:17">
      <c r="A50" s="34"/>
      <c r="B50" s="35">
        <f t="shared" si="0"/>
        <v>0</v>
      </c>
      <c r="C50" s="36">
        <f t="shared" si="0"/>
        <v>0</v>
      </c>
      <c r="D50" s="37">
        <v>42681</v>
      </c>
      <c r="E50" s="28">
        <v>45</v>
      </c>
      <c r="F50" s="29"/>
      <c r="G50" s="30"/>
      <c r="H50" s="39"/>
      <c r="I50" s="30"/>
      <c r="J50" s="39"/>
      <c r="K50" s="30"/>
      <c r="L50" s="39"/>
      <c r="M50" s="30"/>
      <c r="N50" s="39"/>
      <c r="O50" s="30"/>
      <c r="P50" s="39"/>
      <c r="Q50" s="30"/>
    </row>
    <row r="51" spans="1:17">
      <c r="A51" s="34"/>
      <c r="B51" s="35">
        <f t="shared" si="0"/>
        <v>0</v>
      </c>
      <c r="C51" s="36">
        <f t="shared" si="0"/>
        <v>0</v>
      </c>
      <c r="D51" s="37">
        <v>42688</v>
      </c>
      <c r="E51" s="28">
        <v>46</v>
      </c>
      <c r="F51" s="29"/>
      <c r="G51" s="30"/>
      <c r="H51" s="39"/>
      <c r="I51" s="30"/>
      <c r="J51" s="39"/>
      <c r="K51" s="30"/>
      <c r="L51" s="39"/>
      <c r="M51" s="30"/>
      <c r="N51" s="39"/>
      <c r="O51" s="30"/>
      <c r="P51" s="39"/>
      <c r="Q51" s="30"/>
    </row>
    <row r="52" spans="1:17">
      <c r="A52" s="34"/>
      <c r="B52" s="35">
        <f t="shared" si="0"/>
        <v>0</v>
      </c>
      <c r="C52" s="36">
        <f t="shared" si="0"/>
        <v>0</v>
      </c>
      <c r="D52" s="37">
        <v>42695</v>
      </c>
      <c r="E52" s="28">
        <v>47</v>
      </c>
      <c r="F52" s="29"/>
      <c r="G52" s="30"/>
      <c r="H52" s="39"/>
      <c r="I52" s="30"/>
      <c r="J52" s="39"/>
      <c r="K52" s="30"/>
      <c r="L52" s="39"/>
      <c r="M52" s="30"/>
      <c r="N52" s="39"/>
      <c r="O52" s="30"/>
      <c r="P52" s="39"/>
      <c r="Q52" s="30"/>
    </row>
    <row r="53" spans="1:17">
      <c r="A53" s="34"/>
      <c r="B53" s="35">
        <f t="shared" si="0"/>
        <v>0</v>
      </c>
      <c r="C53" s="36">
        <f t="shared" si="0"/>
        <v>0</v>
      </c>
      <c r="D53" s="37">
        <v>42702</v>
      </c>
      <c r="E53" s="28">
        <v>48</v>
      </c>
      <c r="F53" s="29"/>
      <c r="G53" s="30"/>
      <c r="H53" s="39"/>
      <c r="I53" s="30"/>
      <c r="J53" s="39"/>
      <c r="K53" s="30"/>
      <c r="L53" s="39"/>
      <c r="M53" s="30"/>
      <c r="N53" s="39"/>
      <c r="O53" s="30"/>
      <c r="P53" s="39"/>
      <c r="Q53" s="30"/>
    </row>
    <row r="54" spans="1:17">
      <c r="A54" s="34"/>
      <c r="B54" s="35">
        <f t="shared" si="0"/>
        <v>0</v>
      </c>
      <c r="C54" s="36">
        <f t="shared" si="0"/>
        <v>0</v>
      </c>
      <c r="D54" s="37">
        <v>42709</v>
      </c>
      <c r="E54" s="28">
        <v>49</v>
      </c>
      <c r="F54" s="29"/>
      <c r="G54" s="30"/>
      <c r="H54" s="39"/>
      <c r="I54" s="30"/>
      <c r="J54" s="39"/>
      <c r="K54" s="30"/>
      <c r="L54" s="39"/>
      <c r="M54" s="30"/>
      <c r="N54" s="39"/>
      <c r="O54" s="30"/>
      <c r="P54" s="39"/>
      <c r="Q54" s="30"/>
    </row>
    <row r="55" spans="1:17">
      <c r="A55" s="34"/>
      <c r="B55" s="35">
        <f t="shared" si="0"/>
        <v>0</v>
      </c>
      <c r="C55" s="36">
        <f t="shared" si="0"/>
        <v>0</v>
      </c>
      <c r="D55" s="37">
        <v>42716</v>
      </c>
      <c r="E55" s="28">
        <v>50</v>
      </c>
      <c r="F55" s="29"/>
      <c r="G55" s="30"/>
      <c r="H55" s="39"/>
      <c r="I55" s="30"/>
      <c r="J55" s="39"/>
      <c r="K55" s="30"/>
      <c r="L55" s="39"/>
      <c r="M55" s="30"/>
      <c r="N55" s="39"/>
      <c r="O55" s="30"/>
      <c r="P55" s="39"/>
      <c r="Q55" s="30"/>
    </row>
    <row r="56" spans="1:17">
      <c r="A56" s="34"/>
      <c r="B56" s="35">
        <f t="shared" si="0"/>
        <v>0</v>
      </c>
      <c r="C56" s="36">
        <f t="shared" si="0"/>
        <v>0</v>
      </c>
      <c r="D56" s="37">
        <v>42723</v>
      </c>
      <c r="E56" s="28">
        <v>51</v>
      </c>
      <c r="F56" s="29"/>
      <c r="G56" s="30"/>
      <c r="H56" s="39"/>
      <c r="I56" s="30"/>
      <c r="J56" s="39"/>
      <c r="K56" s="30"/>
      <c r="L56" s="39"/>
      <c r="M56" s="30"/>
      <c r="N56" s="39"/>
      <c r="O56" s="30"/>
      <c r="P56" s="39"/>
      <c r="Q56" s="30"/>
    </row>
    <row r="57" spans="1:17" ht="15" thickBot="1">
      <c r="A57" s="47"/>
      <c r="B57" s="48">
        <f t="shared" si="0"/>
        <v>0</v>
      </c>
      <c r="C57" s="49">
        <f t="shared" si="0"/>
        <v>0</v>
      </c>
      <c r="D57" s="50">
        <v>42730</v>
      </c>
      <c r="E57" s="51">
        <v>52</v>
      </c>
      <c r="F57" s="52"/>
      <c r="G57" s="53"/>
      <c r="H57" s="54"/>
      <c r="I57" s="53"/>
      <c r="J57" s="54"/>
      <c r="K57" s="53"/>
      <c r="L57" s="54"/>
      <c r="M57" s="53"/>
      <c r="N57" s="54"/>
      <c r="O57" s="53"/>
      <c r="P57" s="39"/>
      <c r="Q57" s="30"/>
    </row>
  </sheetData>
  <protectedRanges>
    <protectedRange password="FDCE" sqref="D32:D57" name="区域1_1"/>
  </protectedRanges>
  <conditionalFormatting sqref="F6:F11 F13:F28 F29:Q57 G6:Q28 B6:E57">
    <cfRule type="expression" dxfId="9" priority="7" stopIfTrue="1">
      <formula>IF($E6&lt;$G$2,1,0)</formula>
    </cfRule>
  </conditionalFormatting>
  <conditionalFormatting sqref="F3 J3">
    <cfRule type="cellIs" dxfId="8" priority="8" stopIfTrue="1" operator="equal">
      <formula>"NOK"</formula>
    </cfRule>
    <cfRule type="cellIs" dxfId="7" priority="9" stopIfTrue="1" operator="equal">
      <formula>"OK"</formula>
    </cfRule>
  </conditionalFormatting>
  <conditionalFormatting sqref="A6:A57">
    <cfRule type="cellIs" dxfId="6" priority="10" stopIfTrue="1" operator="lessThan">
      <formula>$B6</formula>
    </cfRule>
  </conditionalFormatting>
  <conditionalFormatting sqref="A7:A56">
    <cfRule type="cellIs" dxfId="5" priority="6" stopIfTrue="1" operator="lessThan">
      <formula>$B7</formula>
    </cfRule>
  </conditionalFormatting>
  <conditionalFormatting sqref="A7:A56">
    <cfRule type="cellIs" dxfId="4" priority="5" stopIfTrue="1" operator="lessThan">
      <formula>$B7</formula>
    </cfRule>
  </conditionalFormatting>
  <conditionalFormatting sqref="A57">
    <cfRule type="cellIs" dxfId="3" priority="4" stopIfTrue="1" operator="lessThan">
      <formula>$B57</formula>
    </cfRule>
  </conditionalFormatting>
  <conditionalFormatting sqref="A57">
    <cfRule type="cellIs" dxfId="2" priority="3" stopIfTrue="1" operator="lessThan">
      <formula>$B57</formula>
    </cfRule>
  </conditionalFormatting>
  <conditionalFormatting sqref="N3">
    <cfRule type="cellIs" dxfId="1" priority="1" stopIfTrue="1" operator="equal">
      <formula>"NOK"</formula>
    </cfRule>
    <cfRule type="cellIs" dxfId="0" priority="2" stopIfTrue="1" operator="equal">
      <formula>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Composants</vt:lpstr>
      <vt:lpstr>PRODUCT A</vt:lpstr>
      <vt:lpstr>PRODUCT B </vt:lpstr>
      <vt:lpstr>PRODUCT C</vt:lpstr>
    </vt:vector>
  </TitlesOfParts>
  <Company>Parrot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Leroux</dc:creator>
  <cp:lastModifiedBy>Guillaume Leroux</cp:lastModifiedBy>
  <dcterms:created xsi:type="dcterms:W3CDTF">2016-10-17T09:27:37Z</dcterms:created>
  <dcterms:modified xsi:type="dcterms:W3CDTF">2016-10-19T10:18:29Z</dcterms:modified>
</cp:coreProperties>
</file>